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DieseArbeitsmappe" defaultThemeVersion="124226"/>
  <bookViews>
    <workbookView xWindow="120" yWindow="285" windowWidth="18105" windowHeight="9930"/>
  </bookViews>
  <sheets>
    <sheet name="Aufgabe" sheetId="66" r:id="rId1"/>
    <sheet name="Jahr" sheetId="57" r:id="rId2"/>
    <sheet name="Woche" sheetId="58" r:id="rId3"/>
  </sheets>
  <externalReferences>
    <externalReference r:id="rId4"/>
  </externalReferences>
  <definedNames>
    <definedName name="AutoLüftung">[1]Parameter!$B$14</definedName>
    <definedName name="BGF">[1]Parameter!$B$4</definedName>
    <definedName name="C_Gebäude">[1]Parameter!$B$11</definedName>
    <definedName name="c_v_Luft">[1]Parameter!$B$57</definedName>
    <definedName name="Dichte_Luft">[1]Parameter!$B$58</definedName>
    <definedName name="eta_Lüftung">[1]Parameter!$B$15</definedName>
    <definedName name="Gebäudehöhe">[1]Parameter!$B$6</definedName>
    <definedName name="Heizfläche_gesamt">[1]Parameter!$B$29</definedName>
    <definedName name="HeizleistungMax">[1]Parameter!$B$39</definedName>
    <definedName name="Infiltration_KorrHöhe">[1]Parameter!$B$10</definedName>
    <definedName name="Infiltration_KorrWind">[1]Parameter!$B$9</definedName>
    <definedName name="InterneWärme">[1]Parameter!$B$37</definedName>
    <definedName name="Jahresmitteltemperatur">[1]Parameter!$B$48</definedName>
    <definedName name="KühlleistungMax">[1]Parameter!$B$40</definedName>
    <definedName name="LT_e">[1]Parameter!$B$13</definedName>
    <definedName name="LT_H">[1]Parameter!$C$29</definedName>
    <definedName name="LT_l">[1]Parameter!$B$12</definedName>
    <definedName name="Luftvolumen">[1]Parameter!$B$5</definedName>
    <definedName name="Luftwechsel">[1]Parameter!$B$8</definedName>
    <definedName name="Luftwechselfenster">[1]Parameter!$B$16</definedName>
    <definedName name="n_50">[1]Parameter!$B$7</definedName>
    <definedName name="Schwellwert_Strahlungsintensität">[1]Parameter!$B$32</definedName>
    <definedName name="T_Erde_Amplitude">[1]Parameter!$B$54</definedName>
    <definedName name="T_Erde_Periodenverschiebung">[1]Parameter!$B$55</definedName>
    <definedName name="T_Raum_Heizen_max">[1]Parameter!$B$19</definedName>
    <definedName name="T_Raum_Kühlen_min">[1]Parameter!$B$21</definedName>
    <definedName name="T_Raum_max">[1]Parameter!$B$20</definedName>
    <definedName name="T_Raum_min">[1]Parameter!$B$18</definedName>
  </definedNames>
  <calcPr calcId="145621" iterate="1"/>
</workbook>
</file>

<file path=xl/calcChain.xml><?xml version="1.0" encoding="utf-8"?>
<calcChain xmlns="http://schemas.openxmlformats.org/spreadsheetml/2006/main">
  <c r="B7" i="66" l="1"/>
  <c r="C7" i="57" l="1"/>
  <c r="C8" i="57"/>
  <c r="C6" i="57"/>
  <c r="K7" i="57"/>
  <c r="J7" i="57"/>
  <c r="L6" i="57"/>
  <c r="H7" i="57"/>
  <c r="G7" i="57"/>
  <c r="F7" i="57"/>
  <c r="L7" i="57"/>
  <c r="I7" i="57"/>
  <c r="C23" i="66" l="1"/>
  <c r="C22" i="66"/>
  <c r="B23" i="66"/>
  <c r="B22" i="66"/>
  <c r="D5" i="66"/>
  <c r="B9" i="66" s="1"/>
  <c r="B8" i="66"/>
  <c r="F31" i="66"/>
  <c r="H31" i="66" s="1"/>
  <c r="I31" i="66" s="1"/>
  <c r="F32" i="66"/>
  <c r="H32" i="66" s="1"/>
  <c r="I32" i="66" s="1"/>
  <c r="F33" i="66"/>
  <c r="H33" i="66" s="1"/>
  <c r="I33" i="66" s="1"/>
  <c r="F34" i="66"/>
  <c r="H34" i="66" s="1"/>
  <c r="I34" i="66" s="1"/>
  <c r="F35" i="66"/>
  <c r="H35" i="66" s="1"/>
  <c r="I35" i="66" s="1"/>
  <c r="F36" i="66"/>
  <c r="H36" i="66" s="1"/>
  <c r="I36" i="66" s="1"/>
  <c r="F37" i="66"/>
  <c r="H37" i="66" s="1"/>
  <c r="I37" i="66" s="1"/>
  <c r="F38" i="66"/>
  <c r="H38" i="66" s="1"/>
  <c r="F39" i="66"/>
  <c r="H39" i="66" s="1"/>
  <c r="F40" i="66"/>
  <c r="H40" i="66" s="1"/>
  <c r="F41" i="66"/>
  <c r="H41" i="66" s="1"/>
  <c r="F42" i="66"/>
  <c r="H42" i="66" s="1"/>
  <c r="F43" i="66"/>
  <c r="H43" i="66" s="1"/>
  <c r="F44" i="66"/>
  <c r="H44" i="66" s="1"/>
  <c r="I44" i="66" s="1"/>
  <c r="F45" i="66"/>
  <c r="H45" i="66" s="1"/>
  <c r="I45" i="66" s="1"/>
  <c r="F46" i="66"/>
  <c r="H46" i="66" s="1"/>
  <c r="I46" i="66" s="1"/>
  <c r="F47" i="66"/>
  <c r="H47" i="66" s="1"/>
  <c r="I47" i="66" s="1"/>
  <c r="F48" i="66"/>
  <c r="H48" i="66" s="1"/>
  <c r="I48" i="66" s="1"/>
  <c r="F49" i="66"/>
  <c r="H49" i="66" s="1"/>
  <c r="I49" i="66" s="1"/>
  <c r="F50" i="66"/>
  <c r="H50" i="66" s="1"/>
  <c r="I50" i="66" s="1"/>
  <c r="F51" i="66"/>
  <c r="H51" i="66" s="1"/>
  <c r="I51" i="66" s="1"/>
  <c r="F52" i="66"/>
  <c r="H52" i="66" s="1"/>
  <c r="I52" i="66" s="1"/>
  <c r="F53" i="66"/>
  <c r="H53" i="66" s="1"/>
  <c r="I53" i="66" s="1"/>
  <c r="F54" i="66"/>
  <c r="H54" i="66" s="1"/>
  <c r="I54" i="66" s="1"/>
  <c r="F55" i="66"/>
  <c r="H55" i="66" s="1"/>
  <c r="I55" i="66" s="1"/>
  <c r="F56" i="66"/>
  <c r="H56" i="66" s="1"/>
  <c r="I56" i="66" s="1"/>
  <c r="F57" i="66"/>
  <c r="H57" i="66" s="1"/>
  <c r="I57" i="66" s="1"/>
  <c r="F58" i="66"/>
  <c r="H58" i="66" s="1"/>
  <c r="I58" i="66" s="1"/>
  <c r="F59" i="66"/>
  <c r="H59" i="66" s="1"/>
  <c r="I59" i="66" s="1"/>
  <c r="F60" i="66"/>
  <c r="H60" i="66" s="1"/>
  <c r="I60" i="66" s="1"/>
  <c r="F61" i="66"/>
  <c r="H61" i="66" s="1"/>
  <c r="I61" i="66" s="1"/>
  <c r="F62" i="66"/>
  <c r="H62" i="66" s="1"/>
  <c r="F63" i="66"/>
  <c r="H63" i="66" s="1"/>
  <c r="F64" i="66"/>
  <c r="H64" i="66" s="1"/>
  <c r="F65" i="66"/>
  <c r="H65" i="66" s="1"/>
  <c r="F66" i="66"/>
  <c r="H66" i="66" s="1"/>
  <c r="F67" i="66"/>
  <c r="H67" i="66" s="1"/>
  <c r="F68" i="66"/>
  <c r="H68" i="66" s="1"/>
  <c r="F69" i="66"/>
  <c r="H69" i="66" s="1"/>
  <c r="I69" i="66" s="1"/>
  <c r="F70" i="66"/>
  <c r="H70" i="66" s="1"/>
  <c r="I70" i="66" s="1"/>
  <c r="F71" i="66"/>
  <c r="H71" i="66" s="1"/>
  <c r="I71" i="66" s="1"/>
  <c r="F72" i="66"/>
  <c r="H72" i="66" s="1"/>
  <c r="I72" i="66" s="1"/>
  <c r="F73" i="66"/>
  <c r="H73" i="66" s="1"/>
  <c r="I73" i="66" s="1"/>
  <c r="F74" i="66"/>
  <c r="H74" i="66" s="1"/>
  <c r="I74" i="66" s="1"/>
  <c r="F75" i="66"/>
  <c r="H75" i="66" s="1"/>
  <c r="I75" i="66" s="1"/>
  <c r="F76" i="66"/>
  <c r="H76" i="66" s="1"/>
  <c r="I76" i="66" s="1"/>
  <c r="F77" i="66"/>
  <c r="H77" i="66" s="1"/>
  <c r="I77" i="66" s="1"/>
  <c r="F78" i="66"/>
  <c r="H78" i="66" s="1"/>
  <c r="I78" i="66" s="1"/>
  <c r="F79" i="66"/>
  <c r="H79" i="66" s="1"/>
  <c r="I79" i="66" s="1"/>
  <c r="F80" i="66"/>
  <c r="H80" i="66" s="1"/>
  <c r="I80" i="66" s="1"/>
  <c r="F81" i="66"/>
  <c r="H81" i="66" s="1"/>
  <c r="I81" i="66" s="1"/>
  <c r="F82" i="66"/>
  <c r="H82" i="66" s="1"/>
  <c r="I82" i="66" s="1"/>
  <c r="F83" i="66"/>
  <c r="H83" i="66" s="1"/>
  <c r="I83" i="66" s="1"/>
  <c r="F84" i="66"/>
  <c r="H84" i="66" s="1"/>
  <c r="I84" i="66" s="1"/>
  <c r="F85" i="66"/>
  <c r="H85" i="66" s="1"/>
  <c r="I85" i="66" s="1"/>
  <c r="F86" i="66"/>
  <c r="H86" i="66" s="1"/>
  <c r="F87" i="66"/>
  <c r="H87" i="66" s="1"/>
  <c r="F88" i="66"/>
  <c r="H88" i="66" s="1"/>
  <c r="F89" i="66"/>
  <c r="H89" i="66" s="1"/>
  <c r="F90" i="66"/>
  <c r="H90" i="66" s="1"/>
  <c r="F91" i="66"/>
  <c r="H91" i="66" s="1"/>
  <c r="F92" i="66"/>
  <c r="H92" i="66" s="1"/>
  <c r="I92" i="66" s="1"/>
  <c r="F93" i="66"/>
  <c r="H93" i="66" s="1"/>
  <c r="I93" i="66" s="1"/>
  <c r="F94" i="66"/>
  <c r="H94" i="66" s="1"/>
  <c r="I94" i="66" s="1"/>
  <c r="F95" i="66"/>
  <c r="H95" i="66" s="1"/>
  <c r="I95" i="66" s="1"/>
  <c r="F96" i="66"/>
  <c r="H96" i="66" s="1"/>
  <c r="I96" i="66" s="1"/>
  <c r="F97" i="66"/>
  <c r="H97" i="66" s="1"/>
  <c r="I97" i="66" s="1"/>
  <c r="F98" i="66"/>
  <c r="H98" i="66" s="1"/>
  <c r="I98" i="66" s="1"/>
  <c r="F99" i="66"/>
  <c r="H99" i="66" s="1"/>
  <c r="I99" i="66" s="1"/>
  <c r="F100" i="66"/>
  <c r="H100" i="66" s="1"/>
  <c r="I100" i="66" s="1"/>
  <c r="F101" i="66"/>
  <c r="H101" i="66" s="1"/>
  <c r="I101" i="66" s="1"/>
  <c r="F102" i="66"/>
  <c r="H102" i="66" s="1"/>
  <c r="I102" i="66" s="1"/>
  <c r="F103" i="66"/>
  <c r="H103" i="66" s="1"/>
  <c r="I103" i="66" s="1"/>
  <c r="F104" i="66"/>
  <c r="H104" i="66" s="1"/>
  <c r="I104" i="66" s="1"/>
  <c r="F105" i="66"/>
  <c r="H105" i="66" s="1"/>
  <c r="I105" i="66" s="1"/>
  <c r="F106" i="66"/>
  <c r="H106" i="66" s="1"/>
  <c r="I106" i="66" s="1"/>
  <c r="F107" i="66"/>
  <c r="H107" i="66" s="1"/>
  <c r="I107" i="66" s="1"/>
  <c r="F108" i="66"/>
  <c r="H108" i="66" s="1"/>
  <c r="I108" i="66" s="1"/>
  <c r="F109" i="66"/>
  <c r="H109" i="66" s="1"/>
  <c r="F110" i="66"/>
  <c r="H110" i="66" s="1"/>
  <c r="F111" i="66"/>
  <c r="H111" i="66" s="1"/>
  <c r="F112" i="66"/>
  <c r="H112" i="66" s="1"/>
  <c r="F113" i="66"/>
  <c r="H113" i="66" s="1"/>
  <c r="F114" i="66"/>
  <c r="H114" i="66" s="1"/>
  <c r="F115" i="66"/>
  <c r="H115" i="66" s="1"/>
  <c r="F116" i="66"/>
  <c r="H116" i="66" s="1"/>
  <c r="F117" i="66"/>
  <c r="H117" i="66" s="1"/>
  <c r="I117" i="66" s="1"/>
  <c r="F118" i="66"/>
  <c r="H118" i="66" s="1"/>
  <c r="I118" i="66" s="1"/>
  <c r="F119" i="66"/>
  <c r="H119" i="66" s="1"/>
  <c r="I119" i="66" s="1"/>
  <c r="F120" i="66"/>
  <c r="H120" i="66" s="1"/>
  <c r="I120" i="66" s="1"/>
  <c r="F121" i="66"/>
  <c r="H121" i="66" s="1"/>
  <c r="I121" i="66" s="1"/>
  <c r="F122" i="66"/>
  <c r="H122" i="66" s="1"/>
  <c r="I122" i="66" s="1"/>
  <c r="F123" i="66"/>
  <c r="H123" i="66" s="1"/>
  <c r="I123" i="66" s="1"/>
  <c r="F124" i="66"/>
  <c r="H124" i="66" s="1"/>
  <c r="I124" i="66" s="1"/>
  <c r="F125" i="66"/>
  <c r="H125" i="66" s="1"/>
  <c r="I125" i="66" s="1"/>
  <c r="F126" i="66"/>
  <c r="H126" i="66" s="1"/>
  <c r="I126" i="66" s="1"/>
  <c r="F127" i="66"/>
  <c r="H127" i="66" s="1"/>
  <c r="I127" i="66" s="1"/>
  <c r="F128" i="66"/>
  <c r="H128" i="66" s="1"/>
  <c r="I128" i="66" s="1"/>
  <c r="F129" i="66"/>
  <c r="H129" i="66" s="1"/>
  <c r="I129" i="66" s="1"/>
  <c r="F130" i="66"/>
  <c r="H130" i="66" s="1"/>
  <c r="I130" i="66" s="1"/>
  <c r="F131" i="66"/>
  <c r="H131" i="66" s="1"/>
  <c r="I131" i="66" s="1"/>
  <c r="F132" i="66"/>
  <c r="H132" i="66" s="1"/>
  <c r="I132" i="66" s="1"/>
  <c r="F133" i="66"/>
  <c r="H133" i="66" s="1"/>
  <c r="I133" i="66" s="1"/>
  <c r="F134" i="66"/>
  <c r="H134" i="66" s="1"/>
  <c r="F135" i="66"/>
  <c r="H135" i="66" s="1"/>
  <c r="F136" i="66"/>
  <c r="H136" i="66" s="1"/>
  <c r="F137" i="66"/>
  <c r="H137" i="66" s="1"/>
  <c r="F138" i="66"/>
  <c r="H138" i="66" s="1"/>
  <c r="F139" i="66"/>
  <c r="H139" i="66" s="1"/>
  <c r="F140" i="66"/>
  <c r="H140" i="66" s="1"/>
  <c r="I140" i="66" s="1"/>
  <c r="F141" i="66"/>
  <c r="H141" i="66" s="1"/>
  <c r="I141" i="66" s="1"/>
  <c r="F142" i="66"/>
  <c r="H142" i="66" s="1"/>
  <c r="I142" i="66" s="1"/>
  <c r="F143" i="66"/>
  <c r="H143" i="66" s="1"/>
  <c r="I143" i="66" s="1"/>
  <c r="F144" i="66"/>
  <c r="H144" i="66" s="1"/>
  <c r="I144" i="66" s="1"/>
  <c r="F145" i="66"/>
  <c r="H145" i="66" s="1"/>
  <c r="I145" i="66" s="1"/>
  <c r="F146" i="66"/>
  <c r="H146" i="66" s="1"/>
  <c r="I146" i="66" s="1"/>
  <c r="F147" i="66"/>
  <c r="H147" i="66" s="1"/>
  <c r="I147" i="66" s="1"/>
  <c r="F148" i="66"/>
  <c r="H148" i="66" s="1"/>
  <c r="I148" i="66" s="1"/>
  <c r="F149" i="66"/>
  <c r="H149" i="66" s="1"/>
  <c r="I149" i="66" s="1"/>
  <c r="F150" i="66"/>
  <c r="H150" i="66" s="1"/>
  <c r="I150" i="66" s="1"/>
  <c r="F151" i="66"/>
  <c r="H151" i="66" s="1"/>
  <c r="I151" i="66" s="1"/>
  <c r="F152" i="66"/>
  <c r="H152" i="66" s="1"/>
  <c r="I152" i="66" s="1"/>
  <c r="F153" i="66"/>
  <c r="H153" i="66" s="1"/>
  <c r="I153" i="66" s="1"/>
  <c r="F154" i="66"/>
  <c r="H154" i="66" s="1"/>
  <c r="I154" i="66" s="1"/>
  <c r="F155" i="66"/>
  <c r="H155" i="66" s="1"/>
  <c r="I155" i="66" s="1"/>
  <c r="F156" i="66"/>
  <c r="H156" i="66" s="1"/>
  <c r="I156" i="66" s="1"/>
  <c r="F157" i="66"/>
  <c r="H157" i="66" s="1"/>
  <c r="I157" i="66" s="1"/>
  <c r="F158" i="66"/>
  <c r="H158" i="66" s="1"/>
  <c r="F159" i="66"/>
  <c r="H159" i="66" s="1"/>
  <c r="F160" i="66"/>
  <c r="H160" i="66" s="1"/>
  <c r="F161" i="66"/>
  <c r="H161" i="66" s="1"/>
  <c r="F162" i="66"/>
  <c r="H162" i="66" s="1"/>
  <c r="F163" i="66"/>
  <c r="H163" i="66" s="1"/>
  <c r="F164" i="66"/>
  <c r="H164" i="66" s="1"/>
  <c r="I164" i="66" s="1"/>
  <c r="F165" i="66"/>
  <c r="H165" i="66" s="1"/>
  <c r="I165" i="66" s="1"/>
  <c r="F166" i="66"/>
  <c r="H166" i="66" s="1"/>
  <c r="I166" i="66" s="1"/>
  <c r="F167" i="66"/>
  <c r="H167" i="66" s="1"/>
  <c r="I167" i="66" s="1"/>
  <c r="F168" i="66"/>
  <c r="H168" i="66" s="1"/>
  <c r="I168" i="66" s="1"/>
  <c r="F169" i="66"/>
  <c r="H169" i="66" s="1"/>
  <c r="I169" i="66" s="1"/>
  <c r="F170" i="66"/>
  <c r="H170" i="66" s="1"/>
  <c r="I170" i="66" s="1"/>
  <c r="F171" i="66"/>
  <c r="H171" i="66" s="1"/>
  <c r="I171" i="66" s="1"/>
  <c r="F172" i="66"/>
  <c r="H172" i="66" s="1"/>
  <c r="I172" i="66" s="1"/>
  <c r="F173" i="66"/>
  <c r="H173" i="66" s="1"/>
  <c r="I173" i="66" s="1"/>
  <c r="F174" i="66"/>
  <c r="H174" i="66" s="1"/>
  <c r="I174" i="66" s="1"/>
  <c r="F175" i="66"/>
  <c r="H175" i="66" s="1"/>
  <c r="I175" i="66" s="1"/>
  <c r="F176" i="66"/>
  <c r="H176" i="66" s="1"/>
  <c r="I176" i="66" s="1"/>
  <c r="F177" i="66"/>
  <c r="H177" i="66" s="1"/>
  <c r="I177" i="66" s="1"/>
  <c r="F178" i="66"/>
  <c r="H178" i="66" s="1"/>
  <c r="I178" i="66" s="1"/>
  <c r="F179" i="66"/>
  <c r="H179" i="66" s="1"/>
  <c r="I179" i="66" s="1"/>
  <c r="F180" i="66"/>
  <c r="H180" i="66" s="1"/>
  <c r="I180" i="66" s="1"/>
  <c r="F181" i="66"/>
  <c r="H181" i="66" s="1"/>
  <c r="F182" i="66"/>
  <c r="H182" i="66" s="1"/>
  <c r="F183" i="66"/>
  <c r="H183" i="66" s="1"/>
  <c r="F184" i="66"/>
  <c r="H184" i="66" s="1"/>
  <c r="F185" i="66"/>
  <c r="H185" i="66" s="1"/>
  <c r="F186" i="66"/>
  <c r="H186" i="66" s="1"/>
  <c r="F187" i="66"/>
  <c r="H187" i="66" s="1"/>
  <c r="F188" i="66"/>
  <c r="H188" i="66" s="1"/>
  <c r="I188" i="66" s="1"/>
  <c r="F189" i="66"/>
  <c r="H189" i="66" s="1"/>
  <c r="I189" i="66" s="1"/>
  <c r="F190" i="66"/>
  <c r="H190" i="66" s="1"/>
  <c r="I190" i="66" s="1"/>
  <c r="F191" i="66"/>
  <c r="H191" i="66" s="1"/>
  <c r="I191" i="66" s="1"/>
  <c r="F192" i="66"/>
  <c r="H192" i="66" s="1"/>
  <c r="I192" i="66" s="1"/>
  <c r="F193" i="66"/>
  <c r="H193" i="66" s="1"/>
  <c r="I193" i="66" s="1"/>
  <c r="F194" i="66"/>
  <c r="H194" i="66" s="1"/>
  <c r="I194" i="66" s="1"/>
  <c r="F195" i="66"/>
  <c r="H195" i="66" s="1"/>
  <c r="I195" i="66" s="1"/>
  <c r="F196" i="66"/>
  <c r="H196" i="66" s="1"/>
  <c r="I196" i="66" s="1"/>
  <c r="F197" i="66"/>
  <c r="H197" i="66" s="1"/>
  <c r="I197" i="66" s="1"/>
  <c r="F198" i="66"/>
  <c r="H198" i="66" s="1"/>
  <c r="I198" i="66" s="1"/>
  <c r="F199" i="66"/>
  <c r="H199" i="66" s="1"/>
  <c r="I199" i="66" s="1"/>
  <c r="F200" i="66"/>
  <c r="H200" i="66" s="1"/>
  <c r="I200" i="66" s="1"/>
  <c r="F201" i="66"/>
  <c r="H201" i="66" s="1"/>
  <c r="I201" i="66" s="1"/>
  <c r="F202" i="66"/>
  <c r="H202" i="66" s="1"/>
  <c r="I202" i="66" s="1"/>
  <c r="F203" i="66"/>
  <c r="H203" i="66" s="1"/>
  <c r="I203" i="66" s="1"/>
  <c r="F204" i="66"/>
  <c r="H204" i="66" s="1"/>
  <c r="I204" i="66" s="1"/>
  <c r="F205" i="66"/>
  <c r="H205" i="66" s="1"/>
  <c r="I205" i="66" s="1"/>
  <c r="F206" i="66"/>
  <c r="H206" i="66" s="1"/>
  <c r="F207" i="66"/>
  <c r="H207" i="66" s="1"/>
  <c r="F208" i="66"/>
  <c r="H208" i="66" s="1"/>
  <c r="F209" i="66"/>
  <c r="H209" i="66" s="1"/>
  <c r="F210" i="66"/>
  <c r="H210" i="66" s="1"/>
  <c r="F211" i="66"/>
  <c r="H211" i="66" s="1"/>
  <c r="F212" i="66"/>
  <c r="H212" i="66" s="1"/>
  <c r="F213" i="66"/>
  <c r="H213" i="66" s="1"/>
  <c r="I213" i="66" s="1"/>
  <c r="F214" i="66"/>
  <c r="H214" i="66" s="1"/>
  <c r="I214" i="66" s="1"/>
  <c r="F215" i="66"/>
  <c r="H215" i="66" s="1"/>
  <c r="I215" i="66" s="1"/>
  <c r="F216" i="66"/>
  <c r="H216" i="66" s="1"/>
  <c r="I216" i="66" s="1"/>
  <c r="F217" i="66"/>
  <c r="H217" i="66" s="1"/>
  <c r="I217" i="66" s="1"/>
  <c r="F218" i="66"/>
  <c r="H218" i="66" s="1"/>
  <c r="I218" i="66" s="1"/>
  <c r="F219" i="66"/>
  <c r="H219" i="66" s="1"/>
  <c r="I219" i="66" s="1"/>
  <c r="F220" i="66"/>
  <c r="H220" i="66" s="1"/>
  <c r="I220" i="66" s="1"/>
  <c r="F221" i="66"/>
  <c r="H221" i="66" s="1"/>
  <c r="I221" i="66" s="1"/>
  <c r="F222" i="66"/>
  <c r="H222" i="66" s="1"/>
  <c r="I222" i="66" s="1"/>
  <c r="F223" i="66"/>
  <c r="H223" i="66" s="1"/>
  <c r="I223" i="66" s="1"/>
  <c r="F224" i="66"/>
  <c r="H224" i="66" s="1"/>
  <c r="I224" i="66" s="1"/>
  <c r="F225" i="66"/>
  <c r="H225" i="66" s="1"/>
  <c r="I225" i="66" s="1"/>
  <c r="F226" i="66"/>
  <c r="H226" i="66" s="1"/>
  <c r="I226" i="66" s="1"/>
  <c r="F227" i="66"/>
  <c r="H227" i="66" s="1"/>
  <c r="I227" i="66" s="1"/>
  <c r="F228" i="66"/>
  <c r="H228" i="66" s="1"/>
  <c r="I228" i="66" s="1"/>
  <c r="F229" i="66"/>
  <c r="H229" i="66" s="1"/>
  <c r="F230" i="66"/>
  <c r="H230" i="66" s="1"/>
  <c r="F231" i="66"/>
  <c r="H231" i="66" s="1"/>
  <c r="F232" i="66"/>
  <c r="H232" i="66" s="1"/>
  <c r="F233" i="66"/>
  <c r="H233" i="66" s="1"/>
  <c r="F234" i="66"/>
  <c r="H234" i="66" s="1"/>
  <c r="F235" i="66"/>
  <c r="H235" i="66" s="1"/>
  <c r="F236" i="66"/>
  <c r="H236" i="66" s="1"/>
  <c r="F237" i="66"/>
  <c r="H237" i="66" s="1"/>
  <c r="I237" i="66" s="1"/>
  <c r="F238" i="66"/>
  <c r="H238" i="66" s="1"/>
  <c r="I238" i="66" s="1"/>
  <c r="F239" i="66"/>
  <c r="H239" i="66" s="1"/>
  <c r="I239" i="66" s="1"/>
  <c r="F240" i="66"/>
  <c r="H240" i="66" s="1"/>
  <c r="I240" i="66" s="1"/>
  <c r="F241" i="66"/>
  <c r="H241" i="66" s="1"/>
  <c r="I241" i="66" s="1"/>
  <c r="F242" i="66"/>
  <c r="H242" i="66" s="1"/>
  <c r="I242" i="66" s="1"/>
  <c r="F243" i="66"/>
  <c r="H243" i="66" s="1"/>
  <c r="I243" i="66" s="1"/>
  <c r="F244" i="66"/>
  <c r="H244" i="66" s="1"/>
  <c r="I244" i="66" s="1"/>
  <c r="F245" i="66"/>
  <c r="H245" i="66" s="1"/>
  <c r="I245" i="66" s="1"/>
  <c r="F246" i="66"/>
  <c r="H246" i="66" s="1"/>
  <c r="I246" i="66" s="1"/>
  <c r="F247" i="66"/>
  <c r="H247" i="66" s="1"/>
  <c r="I247" i="66" s="1"/>
  <c r="F248" i="66"/>
  <c r="H248" i="66" s="1"/>
  <c r="I248" i="66" s="1"/>
  <c r="F249" i="66"/>
  <c r="H249" i="66" s="1"/>
  <c r="I249" i="66" s="1"/>
  <c r="F250" i="66"/>
  <c r="H250" i="66" s="1"/>
  <c r="I250" i="66" s="1"/>
  <c r="F251" i="66"/>
  <c r="H251" i="66" s="1"/>
  <c r="I251" i="66" s="1"/>
  <c r="F252" i="66"/>
  <c r="H252" i="66" s="1"/>
  <c r="I252" i="66" s="1"/>
  <c r="F253" i="66"/>
  <c r="H253" i="66" s="1"/>
  <c r="I253" i="66" s="1"/>
  <c r="F254" i="66"/>
  <c r="H254" i="66" s="1"/>
  <c r="F255" i="66"/>
  <c r="H255" i="66" s="1"/>
  <c r="F256" i="66"/>
  <c r="H256" i="66" s="1"/>
  <c r="F257" i="66"/>
  <c r="H257" i="66" s="1"/>
  <c r="F258" i="66"/>
  <c r="H258" i="66" s="1"/>
  <c r="F259" i="66"/>
  <c r="H259" i="66" s="1"/>
  <c r="F260" i="66"/>
  <c r="H260" i="66" s="1"/>
  <c r="I260" i="66" s="1"/>
  <c r="F261" i="66"/>
  <c r="H261" i="66" s="1"/>
  <c r="I261" i="66" s="1"/>
  <c r="F262" i="66"/>
  <c r="H262" i="66" s="1"/>
  <c r="I262" i="66" s="1"/>
  <c r="F263" i="66"/>
  <c r="H263" i="66" s="1"/>
  <c r="I263" i="66" s="1"/>
  <c r="F264" i="66"/>
  <c r="H264" i="66" s="1"/>
  <c r="I264" i="66" s="1"/>
  <c r="F265" i="66"/>
  <c r="H265" i="66" s="1"/>
  <c r="I265" i="66" s="1"/>
  <c r="F266" i="66"/>
  <c r="H266" i="66" s="1"/>
  <c r="I266" i="66" s="1"/>
  <c r="F267" i="66"/>
  <c r="H267" i="66" s="1"/>
  <c r="I267" i="66" s="1"/>
  <c r="F268" i="66"/>
  <c r="H268" i="66" s="1"/>
  <c r="I268" i="66" s="1"/>
  <c r="F269" i="66"/>
  <c r="H269" i="66" s="1"/>
  <c r="I269" i="66" s="1"/>
  <c r="F270" i="66"/>
  <c r="H270" i="66" s="1"/>
  <c r="I270" i="66" s="1"/>
  <c r="F271" i="66"/>
  <c r="H271" i="66" s="1"/>
  <c r="I271" i="66" s="1"/>
  <c r="F272" i="66"/>
  <c r="H272" i="66" s="1"/>
  <c r="I272" i="66" s="1"/>
  <c r="F273" i="66"/>
  <c r="H273" i="66" s="1"/>
  <c r="I273" i="66" s="1"/>
  <c r="F274" i="66"/>
  <c r="H274" i="66" s="1"/>
  <c r="I274" i="66" s="1"/>
  <c r="F275" i="66"/>
  <c r="H275" i="66" s="1"/>
  <c r="I275" i="66" s="1"/>
  <c r="F276" i="66"/>
  <c r="H276" i="66" s="1"/>
  <c r="I276" i="66" s="1"/>
  <c r="F277" i="66"/>
  <c r="H277" i="66" s="1"/>
  <c r="I277" i="66" s="1"/>
  <c r="F278" i="66"/>
  <c r="H278" i="66" s="1"/>
  <c r="F279" i="66"/>
  <c r="H279" i="66" s="1"/>
  <c r="F280" i="66"/>
  <c r="H280" i="66" s="1"/>
  <c r="F281" i="66"/>
  <c r="H281" i="66" s="1"/>
  <c r="F282" i="66"/>
  <c r="H282" i="66" s="1"/>
  <c r="F283" i="66"/>
  <c r="H283" i="66" s="1"/>
  <c r="F284" i="66"/>
  <c r="H284" i="66" s="1"/>
  <c r="F285" i="66"/>
  <c r="H285" i="66" s="1"/>
  <c r="I285" i="66" s="1"/>
  <c r="F286" i="66"/>
  <c r="H286" i="66" s="1"/>
  <c r="I286" i="66" s="1"/>
  <c r="F287" i="66"/>
  <c r="H287" i="66" s="1"/>
  <c r="I287" i="66" s="1"/>
  <c r="F288" i="66"/>
  <c r="H288" i="66" s="1"/>
  <c r="I288" i="66" s="1"/>
  <c r="F289" i="66"/>
  <c r="H289" i="66" s="1"/>
  <c r="I289" i="66" s="1"/>
  <c r="F290" i="66"/>
  <c r="H290" i="66" s="1"/>
  <c r="I290" i="66" s="1"/>
  <c r="F291" i="66"/>
  <c r="H291" i="66" s="1"/>
  <c r="I291" i="66" s="1"/>
  <c r="F292" i="66"/>
  <c r="H292" i="66" s="1"/>
  <c r="I292" i="66" s="1"/>
  <c r="F293" i="66"/>
  <c r="H293" i="66" s="1"/>
  <c r="I293" i="66" s="1"/>
  <c r="F294" i="66"/>
  <c r="H294" i="66" s="1"/>
  <c r="I294" i="66" s="1"/>
  <c r="F295" i="66"/>
  <c r="H295" i="66" s="1"/>
  <c r="I295" i="66" s="1"/>
  <c r="F296" i="66"/>
  <c r="H296" i="66" s="1"/>
  <c r="I296" i="66" s="1"/>
  <c r="F297" i="66"/>
  <c r="H297" i="66" s="1"/>
  <c r="I297" i="66" s="1"/>
  <c r="F298" i="66"/>
  <c r="H298" i="66" s="1"/>
  <c r="I298" i="66" s="1"/>
  <c r="F299" i="66"/>
  <c r="H299" i="66" s="1"/>
  <c r="I299" i="66" s="1"/>
  <c r="F300" i="66"/>
  <c r="H300" i="66" s="1"/>
  <c r="I300" i="66" s="1"/>
  <c r="F301" i="66"/>
  <c r="H301" i="66" s="1"/>
  <c r="I301" i="66" s="1"/>
  <c r="F302" i="66"/>
  <c r="H302" i="66" s="1"/>
  <c r="F303" i="66"/>
  <c r="H303" i="66" s="1"/>
  <c r="F304" i="66"/>
  <c r="H304" i="66" s="1"/>
  <c r="F305" i="66"/>
  <c r="H305" i="66" s="1"/>
  <c r="F306" i="66"/>
  <c r="H306" i="66" s="1"/>
  <c r="F307" i="66"/>
  <c r="H307" i="66" s="1"/>
  <c r="F308" i="66"/>
  <c r="H308" i="66" s="1"/>
  <c r="I308" i="66" s="1"/>
  <c r="F309" i="66"/>
  <c r="H309" i="66" s="1"/>
  <c r="I309" i="66" s="1"/>
  <c r="F310" i="66"/>
  <c r="H310" i="66" s="1"/>
  <c r="I310" i="66" s="1"/>
  <c r="F311" i="66"/>
  <c r="H311" i="66" s="1"/>
  <c r="I311" i="66" s="1"/>
  <c r="F312" i="66"/>
  <c r="H312" i="66" s="1"/>
  <c r="I312" i="66" s="1"/>
  <c r="F313" i="66"/>
  <c r="H313" i="66" s="1"/>
  <c r="I313" i="66" s="1"/>
  <c r="F314" i="66"/>
  <c r="H314" i="66" s="1"/>
  <c r="I314" i="66" s="1"/>
  <c r="F315" i="66"/>
  <c r="H315" i="66" s="1"/>
  <c r="I315" i="66" s="1"/>
  <c r="F316" i="66"/>
  <c r="H316" i="66" s="1"/>
  <c r="I316" i="66" s="1"/>
  <c r="F317" i="66"/>
  <c r="H317" i="66" s="1"/>
  <c r="I317" i="66" s="1"/>
  <c r="F318" i="66"/>
  <c r="H318" i="66" s="1"/>
  <c r="I318" i="66" s="1"/>
  <c r="F319" i="66"/>
  <c r="H319" i="66" s="1"/>
  <c r="I319" i="66" s="1"/>
  <c r="F320" i="66"/>
  <c r="H320" i="66" s="1"/>
  <c r="I320" i="66" s="1"/>
  <c r="F321" i="66"/>
  <c r="H321" i="66" s="1"/>
  <c r="I321" i="66" s="1"/>
  <c r="F322" i="66"/>
  <c r="H322" i="66" s="1"/>
  <c r="I322" i="66" s="1"/>
  <c r="F323" i="66"/>
  <c r="H323" i="66" s="1"/>
  <c r="I323" i="66" s="1"/>
  <c r="F324" i="66"/>
  <c r="H324" i="66" s="1"/>
  <c r="I324" i="66" s="1"/>
  <c r="F325" i="66"/>
  <c r="H325" i="66" s="1"/>
  <c r="I325" i="66" s="1"/>
  <c r="F326" i="66"/>
  <c r="H326" i="66" s="1"/>
  <c r="F327" i="66"/>
  <c r="H327" i="66" s="1"/>
  <c r="F328" i="66"/>
  <c r="H328" i="66" s="1"/>
  <c r="F329" i="66"/>
  <c r="H329" i="66" s="1"/>
  <c r="F330" i="66"/>
  <c r="H330" i="66" s="1"/>
  <c r="F331" i="66"/>
  <c r="H331" i="66" s="1"/>
  <c r="F332" i="66"/>
  <c r="H332" i="66" s="1"/>
  <c r="F333" i="66"/>
  <c r="H333" i="66" s="1"/>
  <c r="I333" i="66" s="1"/>
  <c r="F334" i="66"/>
  <c r="H334" i="66" s="1"/>
  <c r="I334" i="66" s="1"/>
  <c r="F335" i="66"/>
  <c r="H335" i="66" s="1"/>
  <c r="I335" i="66" s="1"/>
  <c r="F336" i="66"/>
  <c r="H336" i="66" s="1"/>
  <c r="I336" i="66" s="1"/>
  <c r="F337" i="66"/>
  <c r="H337" i="66" s="1"/>
  <c r="I337" i="66" s="1"/>
  <c r="F338" i="66"/>
  <c r="H338" i="66" s="1"/>
  <c r="I338" i="66" s="1"/>
  <c r="F339" i="66"/>
  <c r="H339" i="66" s="1"/>
  <c r="I339" i="66" s="1"/>
  <c r="F340" i="66"/>
  <c r="H340" i="66" s="1"/>
  <c r="I340" i="66" s="1"/>
  <c r="F341" i="66"/>
  <c r="H341" i="66" s="1"/>
  <c r="I341" i="66" s="1"/>
  <c r="F342" i="66"/>
  <c r="H342" i="66" s="1"/>
  <c r="I342" i="66" s="1"/>
  <c r="F343" i="66"/>
  <c r="H343" i="66" s="1"/>
  <c r="I343" i="66" s="1"/>
  <c r="F344" i="66"/>
  <c r="H344" i="66" s="1"/>
  <c r="I344" i="66" s="1"/>
  <c r="F345" i="66"/>
  <c r="H345" i="66" s="1"/>
  <c r="I345" i="66" s="1"/>
  <c r="F346" i="66"/>
  <c r="H346" i="66" s="1"/>
  <c r="I346" i="66" s="1"/>
  <c r="F347" i="66"/>
  <c r="H347" i="66" s="1"/>
  <c r="I347" i="66" s="1"/>
  <c r="F348" i="66"/>
  <c r="H348" i="66" s="1"/>
  <c r="I348" i="66" s="1"/>
  <c r="F349" i="66"/>
  <c r="H349" i="66" s="1"/>
  <c r="F350" i="66"/>
  <c r="H350" i="66" s="1"/>
  <c r="F351" i="66"/>
  <c r="H351" i="66" s="1"/>
  <c r="F352" i="66"/>
  <c r="H352" i="66" s="1"/>
  <c r="F353" i="66"/>
  <c r="H353" i="66" s="1"/>
  <c r="F354" i="66"/>
  <c r="H354" i="66" s="1"/>
  <c r="F355" i="66"/>
  <c r="H355" i="66" s="1"/>
  <c r="F356" i="66"/>
  <c r="H356" i="66" s="1"/>
  <c r="I356" i="66" s="1"/>
  <c r="F357" i="66"/>
  <c r="H357" i="66" s="1"/>
  <c r="I357" i="66" s="1"/>
  <c r="F358" i="66"/>
  <c r="H358" i="66" s="1"/>
  <c r="I358" i="66" s="1"/>
  <c r="F359" i="66"/>
  <c r="H359" i="66" s="1"/>
  <c r="I359" i="66" s="1"/>
  <c r="F360" i="66"/>
  <c r="H360" i="66" s="1"/>
  <c r="I360" i="66" s="1"/>
  <c r="F361" i="66"/>
  <c r="H361" i="66" s="1"/>
  <c r="I361" i="66" s="1"/>
  <c r="F362" i="66"/>
  <c r="H362" i="66" s="1"/>
  <c r="I362" i="66" s="1"/>
  <c r="F363" i="66"/>
  <c r="H363" i="66" s="1"/>
  <c r="I363" i="66" s="1"/>
  <c r="F364" i="66"/>
  <c r="H364" i="66" s="1"/>
  <c r="I364" i="66" s="1"/>
  <c r="F365" i="66"/>
  <c r="H365" i="66" s="1"/>
  <c r="I365" i="66" s="1"/>
  <c r="F366" i="66"/>
  <c r="H366" i="66" s="1"/>
  <c r="I366" i="66" s="1"/>
  <c r="F367" i="66"/>
  <c r="H367" i="66" s="1"/>
  <c r="I367" i="66" s="1"/>
  <c r="F368" i="66"/>
  <c r="H368" i="66" s="1"/>
  <c r="I368" i="66" s="1"/>
  <c r="F369" i="66"/>
  <c r="H369" i="66" s="1"/>
  <c r="I369" i="66" s="1"/>
  <c r="F370" i="66"/>
  <c r="H370" i="66" s="1"/>
  <c r="I370" i="66" s="1"/>
  <c r="F371" i="66"/>
  <c r="H371" i="66" s="1"/>
  <c r="I371" i="66" s="1"/>
  <c r="F372" i="66"/>
  <c r="H372" i="66" s="1"/>
  <c r="I372" i="66" s="1"/>
  <c r="F373" i="66"/>
  <c r="H373" i="66" s="1"/>
  <c r="F374" i="66"/>
  <c r="H374" i="66" s="1"/>
  <c r="F375" i="66"/>
  <c r="H375" i="66" s="1"/>
  <c r="F376" i="66"/>
  <c r="H376" i="66" s="1"/>
  <c r="F377" i="66"/>
  <c r="H377" i="66" s="1"/>
  <c r="F378" i="66"/>
  <c r="H378" i="66" s="1"/>
  <c r="F379" i="66"/>
  <c r="H379" i="66" s="1"/>
  <c r="F380" i="66"/>
  <c r="H380" i="66" s="1"/>
  <c r="F381" i="66"/>
  <c r="H381" i="66" s="1"/>
  <c r="I381" i="66" s="1"/>
  <c r="F382" i="66"/>
  <c r="H382" i="66" s="1"/>
  <c r="I382" i="66" s="1"/>
  <c r="F383" i="66"/>
  <c r="H383" i="66" s="1"/>
  <c r="I383" i="66" s="1"/>
  <c r="F384" i="66"/>
  <c r="H384" i="66" s="1"/>
  <c r="I384" i="66" s="1"/>
  <c r="F385" i="66"/>
  <c r="H385" i="66" s="1"/>
  <c r="I385" i="66" s="1"/>
  <c r="F386" i="66"/>
  <c r="H386" i="66" s="1"/>
  <c r="I386" i="66" s="1"/>
  <c r="F387" i="66"/>
  <c r="H387" i="66" s="1"/>
  <c r="I387" i="66" s="1"/>
  <c r="F388" i="66"/>
  <c r="H388" i="66" s="1"/>
  <c r="I388" i="66" s="1"/>
  <c r="F389" i="66"/>
  <c r="H389" i="66" s="1"/>
  <c r="I389" i="66" s="1"/>
  <c r="F390" i="66"/>
  <c r="H390" i="66" s="1"/>
  <c r="I390" i="66" s="1"/>
  <c r="F391" i="66"/>
  <c r="H391" i="66" s="1"/>
  <c r="I391" i="66" s="1"/>
  <c r="F392" i="66"/>
  <c r="H392" i="66" s="1"/>
  <c r="I392" i="66" s="1"/>
  <c r="F393" i="66"/>
  <c r="H393" i="66" s="1"/>
  <c r="I393" i="66" s="1"/>
  <c r="F394" i="66"/>
  <c r="H394" i="66" s="1"/>
  <c r="I394" i="66" s="1"/>
  <c r="F395" i="66"/>
  <c r="H395" i="66" s="1"/>
  <c r="I395" i="66" s="1"/>
  <c r="F396" i="66"/>
  <c r="H396" i="66" s="1"/>
  <c r="I396" i="66" s="1"/>
  <c r="F397" i="66"/>
  <c r="H397" i="66" s="1"/>
  <c r="I397" i="66" s="1"/>
  <c r="F398" i="66"/>
  <c r="H398" i="66" s="1"/>
  <c r="F399" i="66"/>
  <c r="H399" i="66" s="1"/>
  <c r="F400" i="66"/>
  <c r="H400" i="66" s="1"/>
  <c r="F401" i="66"/>
  <c r="H401" i="66" s="1"/>
  <c r="F402" i="66"/>
  <c r="H402" i="66" s="1"/>
  <c r="F403" i="66"/>
  <c r="H403" i="66" s="1"/>
  <c r="F404" i="66"/>
  <c r="H404" i="66" s="1"/>
  <c r="F405" i="66"/>
  <c r="H405" i="66" s="1"/>
  <c r="I405" i="66" s="1"/>
  <c r="F406" i="66"/>
  <c r="H406" i="66" s="1"/>
  <c r="I406" i="66" s="1"/>
  <c r="F407" i="66"/>
  <c r="H407" i="66" s="1"/>
  <c r="I407" i="66" s="1"/>
  <c r="F408" i="66"/>
  <c r="H408" i="66" s="1"/>
  <c r="I408" i="66" s="1"/>
  <c r="F409" i="66"/>
  <c r="H409" i="66" s="1"/>
  <c r="I409" i="66" s="1"/>
  <c r="F410" i="66"/>
  <c r="H410" i="66" s="1"/>
  <c r="I410" i="66" s="1"/>
  <c r="F411" i="66"/>
  <c r="H411" i="66" s="1"/>
  <c r="I411" i="66" s="1"/>
  <c r="F412" i="66"/>
  <c r="H412" i="66" s="1"/>
  <c r="I412" i="66" s="1"/>
  <c r="F413" i="66"/>
  <c r="H413" i="66" s="1"/>
  <c r="I413" i="66" s="1"/>
  <c r="F414" i="66"/>
  <c r="H414" i="66" s="1"/>
  <c r="I414" i="66" s="1"/>
  <c r="F415" i="66"/>
  <c r="H415" i="66" s="1"/>
  <c r="I415" i="66" s="1"/>
  <c r="F416" i="66"/>
  <c r="H416" i="66" s="1"/>
  <c r="I416" i="66" s="1"/>
  <c r="F417" i="66"/>
  <c r="H417" i="66" s="1"/>
  <c r="I417" i="66" s="1"/>
  <c r="F418" i="66"/>
  <c r="H418" i="66" s="1"/>
  <c r="I418" i="66" s="1"/>
  <c r="F419" i="66"/>
  <c r="H419" i="66" s="1"/>
  <c r="I419" i="66" s="1"/>
  <c r="F420" i="66"/>
  <c r="H420" i="66" s="1"/>
  <c r="I420" i="66" s="1"/>
  <c r="F421" i="66"/>
  <c r="H421" i="66" s="1"/>
  <c r="I421" i="66" s="1"/>
  <c r="F422" i="66"/>
  <c r="H422" i="66" s="1"/>
  <c r="F423" i="66"/>
  <c r="H423" i="66" s="1"/>
  <c r="F424" i="66"/>
  <c r="H424" i="66" s="1"/>
  <c r="F425" i="66"/>
  <c r="H425" i="66" s="1"/>
  <c r="F426" i="66"/>
  <c r="H426" i="66" s="1"/>
  <c r="F427" i="66"/>
  <c r="H427" i="66" s="1"/>
  <c r="F428" i="66"/>
  <c r="H428" i="66" s="1"/>
  <c r="I428" i="66" s="1"/>
  <c r="F429" i="66"/>
  <c r="H429" i="66" s="1"/>
  <c r="I429" i="66" s="1"/>
  <c r="F430" i="66"/>
  <c r="H430" i="66" s="1"/>
  <c r="I430" i="66" s="1"/>
  <c r="F431" i="66"/>
  <c r="H431" i="66" s="1"/>
  <c r="I431" i="66" s="1"/>
  <c r="F432" i="66"/>
  <c r="H432" i="66" s="1"/>
  <c r="I432" i="66" s="1"/>
  <c r="F433" i="66"/>
  <c r="H433" i="66" s="1"/>
  <c r="I433" i="66" s="1"/>
  <c r="F434" i="66"/>
  <c r="H434" i="66" s="1"/>
  <c r="I434" i="66" s="1"/>
  <c r="F435" i="66"/>
  <c r="H435" i="66" s="1"/>
  <c r="I435" i="66" s="1"/>
  <c r="F436" i="66"/>
  <c r="H436" i="66" s="1"/>
  <c r="I436" i="66" s="1"/>
  <c r="F437" i="66"/>
  <c r="H437" i="66" s="1"/>
  <c r="I437" i="66" s="1"/>
  <c r="F438" i="66"/>
  <c r="H438" i="66" s="1"/>
  <c r="I438" i="66" s="1"/>
  <c r="F439" i="66"/>
  <c r="H439" i="66" s="1"/>
  <c r="I439" i="66" s="1"/>
  <c r="F440" i="66"/>
  <c r="H440" i="66" s="1"/>
  <c r="I440" i="66" s="1"/>
  <c r="F441" i="66"/>
  <c r="H441" i="66" s="1"/>
  <c r="I441" i="66" s="1"/>
  <c r="F442" i="66"/>
  <c r="H442" i="66" s="1"/>
  <c r="I442" i="66" s="1"/>
  <c r="F443" i="66"/>
  <c r="H443" i="66" s="1"/>
  <c r="I443" i="66" s="1"/>
  <c r="F444" i="66"/>
  <c r="H444" i="66" s="1"/>
  <c r="I444" i="66" s="1"/>
  <c r="F445" i="66"/>
  <c r="H445" i="66" s="1"/>
  <c r="I445" i="66" s="1"/>
  <c r="F446" i="66"/>
  <c r="H446" i="66" s="1"/>
  <c r="F447" i="66"/>
  <c r="H447" i="66" s="1"/>
  <c r="F448" i="66"/>
  <c r="H448" i="66" s="1"/>
  <c r="F449" i="66"/>
  <c r="H449" i="66" s="1"/>
  <c r="F450" i="66"/>
  <c r="H450" i="66" s="1"/>
  <c r="F451" i="66"/>
  <c r="H451" i="66" s="1"/>
  <c r="F452" i="66"/>
  <c r="H452" i="66" s="1"/>
  <c r="F453" i="66"/>
  <c r="H453" i="66" s="1"/>
  <c r="I453" i="66" s="1"/>
  <c r="F454" i="66"/>
  <c r="H454" i="66" s="1"/>
  <c r="I454" i="66" s="1"/>
  <c r="F455" i="66"/>
  <c r="H455" i="66" s="1"/>
  <c r="I455" i="66" s="1"/>
  <c r="F456" i="66"/>
  <c r="H456" i="66" s="1"/>
  <c r="I456" i="66" s="1"/>
  <c r="F457" i="66"/>
  <c r="H457" i="66" s="1"/>
  <c r="I457" i="66" s="1"/>
  <c r="F458" i="66"/>
  <c r="H458" i="66" s="1"/>
  <c r="I458" i="66" s="1"/>
  <c r="F459" i="66"/>
  <c r="H459" i="66" s="1"/>
  <c r="I459" i="66" s="1"/>
  <c r="F460" i="66"/>
  <c r="H460" i="66" s="1"/>
  <c r="I460" i="66" s="1"/>
  <c r="F461" i="66"/>
  <c r="H461" i="66" s="1"/>
  <c r="I461" i="66" s="1"/>
  <c r="F462" i="66"/>
  <c r="H462" i="66" s="1"/>
  <c r="I462" i="66" s="1"/>
  <c r="F463" i="66"/>
  <c r="H463" i="66" s="1"/>
  <c r="I463" i="66" s="1"/>
  <c r="F464" i="66"/>
  <c r="H464" i="66" s="1"/>
  <c r="I464" i="66" s="1"/>
  <c r="F465" i="66"/>
  <c r="H465" i="66" s="1"/>
  <c r="I465" i="66" s="1"/>
  <c r="F466" i="66"/>
  <c r="H466" i="66" s="1"/>
  <c r="I466" i="66" s="1"/>
  <c r="F467" i="66"/>
  <c r="H467" i="66" s="1"/>
  <c r="I467" i="66" s="1"/>
  <c r="F468" i="66"/>
  <c r="H468" i="66" s="1"/>
  <c r="I468" i="66" s="1"/>
  <c r="F469" i="66"/>
  <c r="H469" i="66" s="1"/>
  <c r="F470" i="66"/>
  <c r="H470" i="66" s="1"/>
  <c r="F471" i="66"/>
  <c r="H471" i="66" s="1"/>
  <c r="F472" i="66"/>
  <c r="H472" i="66" s="1"/>
  <c r="F473" i="66"/>
  <c r="H473" i="66" s="1"/>
  <c r="I473" i="66" s="1"/>
  <c r="F474" i="66"/>
  <c r="H474" i="66" s="1"/>
  <c r="F475" i="66"/>
  <c r="H475" i="66" s="1"/>
  <c r="F476" i="66"/>
  <c r="H476" i="66" s="1"/>
  <c r="I476" i="66" s="1"/>
  <c r="F477" i="66"/>
  <c r="H477" i="66" s="1"/>
  <c r="I477" i="66" s="1"/>
  <c r="F478" i="66"/>
  <c r="H478" i="66" s="1"/>
  <c r="I478" i="66" s="1"/>
  <c r="F479" i="66"/>
  <c r="H479" i="66" s="1"/>
  <c r="I479" i="66" s="1"/>
  <c r="F480" i="66"/>
  <c r="H480" i="66" s="1"/>
  <c r="I480" i="66" s="1"/>
  <c r="F481" i="66"/>
  <c r="H481" i="66" s="1"/>
  <c r="I481" i="66" s="1"/>
  <c r="F482" i="66"/>
  <c r="H482" i="66" s="1"/>
  <c r="I482" i="66" s="1"/>
  <c r="F483" i="66"/>
  <c r="H483" i="66" s="1"/>
  <c r="I483" i="66" s="1"/>
  <c r="F484" i="66"/>
  <c r="H484" i="66" s="1"/>
  <c r="I484" i="66" s="1"/>
  <c r="F485" i="66"/>
  <c r="H485" i="66" s="1"/>
  <c r="I485" i="66" s="1"/>
  <c r="F486" i="66"/>
  <c r="H486" i="66" s="1"/>
  <c r="I486" i="66" s="1"/>
  <c r="F487" i="66"/>
  <c r="H487" i="66" s="1"/>
  <c r="I487" i="66" s="1"/>
  <c r="F488" i="66"/>
  <c r="H488" i="66" s="1"/>
  <c r="I488" i="66" s="1"/>
  <c r="F489" i="66"/>
  <c r="H489" i="66" s="1"/>
  <c r="I489" i="66" s="1"/>
  <c r="F490" i="66"/>
  <c r="H490" i="66" s="1"/>
  <c r="I490" i="66" s="1"/>
  <c r="F491" i="66"/>
  <c r="H491" i="66" s="1"/>
  <c r="I491" i="66" s="1"/>
  <c r="F492" i="66"/>
  <c r="H492" i="66" s="1"/>
  <c r="I492" i="66" s="1"/>
  <c r="F493" i="66"/>
  <c r="H493" i="66" s="1"/>
  <c r="I493" i="66" s="1"/>
  <c r="F494" i="66"/>
  <c r="H494" i="66" s="1"/>
  <c r="F495" i="66"/>
  <c r="H495" i="66" s="1"/>
  <c r="F496" i="66"/>
  <c r="H496" i="66" s="1"/>
  <c r="F497" i="66"/>
  <c r="H497" i="66" s="1"/>
  <c r="F498" i="66"/>
  <c r="H498" i="66" s="1"/>
  <c r="F499" i="66"/>
  <c r="H499" i="66" s="1"/>
  <c r="F500" i="66"/>
  <c r="H500" i="66" s="1"/>
  <c r="F501" i="66"/>
  <c r="H501" i="66" s="1"/>
  <c r="I501" i="66" s="1"/>
  <c r="F502" i="66"/>
  <c r="H502" i="66" s="1"/>
  <c r="I502" i="66" s="1"/>
  <c r="F503" i="66"/>
  <c r="H503" i="66" s="1"/>
  <c r="I503" i="66" s="1"/>
  <c r="F504" i="66"/>
  <c r="H504" i="66" s="1"/>
  <c r="I504" i="66" s="1"/>
  <c r="F505" i="66"/>
  <c r="H505" i="66" s="1"/>
  <c r="I505" i="66" s="1"/>
  <c r="F506" i="66"/>
  <c r="H506" i="66" s="1"/>
  <c r="I506" i="66" s="1"/>
  <c r="F507" i="66"/>
  <c r="H507" i="66" s="1"/>
  <c r="I507" i="66" s="1"/>
  <c r="F508" i="66"/>
  <c r="H508" i="66" s="1"/>
  <c r="I508" i="66" s="1"/>
  <c r="F509" i="66"/>
  <c r="H509" i="66" s="1"/>
  <c r="I509" i="66" s="1"/>
  <c r="F510" i="66"/>
  <c r="H510" i="66" s="1"/>
  <c r="I510" i="66" s="1"/>
  <c r="F511" i="66"/>
  <c r="H511" i="66" s="1"/>
  <c r="I511" i="66" s="1"/>
  <c r="F512" i="66"/>
  <c r="H512" i="66" s="1"/>
  <c r="I512" i="66" s="1"/>
  <c r="F513" i="66"/>
  <c r="H513" i="66" s="1"/>
  <c r="I513" i="66" s="1"/>
  <c r="F514" i="66"/>
  <c r="H514" i="66" s="1"/>
  <c r="I514" i="66" s="1"/>
  <c r="F515" i="66"/>
  <c r="H515" i="66" s="1"/>
  <c r="I515" i="66" s="1"/>
  <c r="F516" i="66"/>
  <c r="H516" i="66" s="1"/>
  <c r="I516" i="66" s="1"/>
  <c r="F517" i="66"/>
  <c r="H517" i="66" s="1"/>
  <c r="F518" i="66"/>
  <c r="H518" i="66" s="1"/>
  <c r="F519" i="66"/>
  <c r="H519" i="66" s="1"/>
  <c r="F520" i="66"/>
  <c r="H520" i="66" s="1"/>
  <c r="F521" i="66"/>
  <c r="H521" i="66" s="1"/>
  <c r="F522" i="66"/>
  <c r="H522" i="66" s="1"/>
  <c r="F523" i="66"/>
  <c r="H523" i="66" s="1"/>
  <c r="F524" i="66"/>
  <c r="H524" i="66" s="1"/>
  <c r="F525" i="66"/>
  <c r="H525" i="66" s="1"/>
  <c r="I525" i="66" s="1"/>
  <c r="F526" i="66"/>
  <c r="H526" i="66" s="1"/>
  <c r="I526" i="66" s="1"/>
  <c r="F527" i="66"/>
  <c r="H527" i="66" s="1"/>
  <c r="I527" i="66" s="1"/>
  <c r="F528" i="66"/>
  <c r="H528" i="66" s="1"/>
  <c r="I528" i="66" s="1"/>
  <c r="F529" i="66"/>
  <c r="H529" i="66" s="1"/>
  <c r="I529" i="66" s="1"/>
  <c r="F530" i="66"/>
  <c r="H530" i="66" s="1"/>
  <c r="I530" i="66" s="1"/>
  <c r="F531" i="66"/>
  <c r="H531" i="66" s="1"/>
  <c r="I531" i="66" s="1"/>
  <c r="F532" i="66"/>
  <c r="H532" i="66" s="1"/>
  <c r="I532" i="66" s="1"/>
  <c r="F533" i="66"/>
  <c r="H533" i="66" s="1"/>
  <c r="I533" i="66" s="1"/>
  <c r="F534" i="66"/>
  <c r="H534" i="66" s="1"/>
  <c r="I534" i="66" s="1"/>
  <c r="F535" i="66"/>
  <c r="H535" i="66" s="1"/>
  <c r="I535" i="66" s="1"/>
  <c r="F536" i="66"/>
  <c r="H536" i="66" s="1"/>
  <c r="I536" i="66" s="1"/>
  <c r="F537" i="66"/>
  <c r="H537" i="66" s="1"/>
  <c r="I537" i="66" s="1"/>
  <c r="F538" i="66"/>
  <c r="H538" i="66" s="1"/>
  <c r="I538" i="66" s="1"/>
  <c r="F539" i="66"/>
  <c r="H539" i="66" s="1"/>
  <c r="I539" i="66" s="1"/>
  <c r="F540" i="66"/>
  <c r="H540" i="66" s="1"/>
  <c r="I540" i="66" s="1"/>
  <c r="F541" i="66"/>
  <c r="H541" i="66" s="1"/>
  <c r="I541" i="66" s="1"/>
  <c r="F542" i="66"/>
  <c r="H542" i="66" s="1"/>
  <c r="F543" i="66"/>
  <c r="H543" i="66" s="1"/>
  <c r="F544" i="66"/>
  <c r="H544" i="66" s="1"/>
  <c r="F545" i="66"/>
  <c r="H545" i="66" s="1"/>
  <c r="F546" i="66"/>
  <c r="H546" i="66" s="1"/>
  <c r="F547" i="66"/>
  <c r="H547" i="66" s="1"/>
  <c r="F548" i="66"/>
  <c r="H548" i="66" s="1"/>
  <c r="F549" i="66"/>
  <c r="H549" i="66" s="1"/>
  <c r="I549" i="66" s="1"/>
  <c r="F550" i="66"/>
  <c r="H550" i="66" s="1"/>
  <c r="I550" i="66" s="1"/>
  <c r="F551" i="66"/>
  <c r="H551" i="66" s="1"/>
  <c r="I551" i="66" s="1"/>
  <c r="F552" i="66"/>
  <c r="H552" i="66" s="1"/>
  <c r="I552" i="66" s="1"/>
  <c r="F553" i="66"/>
  <c r="H553" i="66" s="1"/>
  <c r="I553" i="66" s="1"/>
  <c r="F554" i="66"/>
  <c r="H554" i="66" s="1"/>
  <c r="I554" i="66" s="1"/>
  <c r="F555" i="66"/>
  <c r="H555" i="66" s="1"/>
  <c r="I555" i="66" s="1"/>
  <c r="F556" i="66"/>
  <c r="H556" i="66" s="1"/>
  <c r="I556" i="66" s="1"/>
  <c r="F557" i="66"/>
  <c r="H557" i="66" s="1"/>
  <c r="I557" i="66" s="1"/>
  <c r="F558" i="66"/>
  <c r="H558" i="66" s="1"/>
  <c r="I558" i="66" s="1"/>
  <c r="F559" i="66"/>
  <c r="H559" i="66" s="1"/>
  <c r="I559" i="66" s="1"/>
  <c r="F560" i="66"/>
  <c r="H560" i="66" s="1"/>
  <c r="I560" i="66" s="1"/>
  <c r="F561" i="66"/>
  <c r="H561" i="66" s="1"/>
  <c r="I561" i="66" s="1"/>
  <c r="F562" i="66"/>
  <c r="H562" i="66" s="1"/>
  <c r="I562" i="66" s="1"/>
  <c r="F563" i="66"/>
  <c r="H563" i="66" s="1"/>
  <c r="I563" i="66" s="1"/>
  <c r="F564" i="66"/>
  <c r="H564" i="66" s="1"/>
  <c r="I564" i="66" s="1"/>
  <c r="F565" i="66"/>
  <c r="H565" i="66" s="1"/>
  <c r="F566" i="66"/>
  <c r="H566" i="66" s="1"/>
  <c r="F567" i="66"/>
  <c r="H567" i="66" s="1"/>
  <c r="F568" i="66"/>
  <c r="H568" i="66" s="1"/>
  <c r="F569" i="66"/>
  <c r="H569" i="66" s="1"/>
  <c r="F570" i="66"/>
  <c r="H570" i="66" s="1"/>
  <c r="F571" i="66"/>
  <c r="H571" i="66" s="1"/>
  <c r="F572" i="66"/>
  <c r="H572" i="66" s="1"/>
  <c r="F573" i="66"/>
  <c r="H573" i="66" s="1"/>
  <c r="F574" i="66"/>
  <c r="H574" i="66" s="1"/>
  <c r="I574" i="66" s="1"/>
  <c r="F575" i="66"/>
  <c r="H575" i="66" s="1"/>
  <c r="I575" i="66" s="1"/>
  <c r="F576" i="66"/>
  <c r="H576" i="66" s="1"/>
  <c r="I576" i="66" s="1"/>
  <c r="F577" i="66"/>
  <c r="H577" i="66" s="1"/>
  <c r="I577" i="66" s="1"/>
  <c r="F578" i="66"/>
  <c r="H578" i="66" s="1"/>
  <c r="I578" i="66" s="1"/>
  <c r="F579" i="66"/>
  <c r="H579" i="66" s="1"/>
  <c r="I579" i="66" s="1"/>
  <c r="F580" i="66"/>
  <c r="H580" i="66" s="1"/>
  <c r="I580" i="66" s="1"/>
  <c r="F581" i="66"/>
  <c r="H581" i="66" s="1"/>
  <c r="I581" i="66" s="1"/>
  <c r="F582" i="66"/>
  <c r="H582" i="66" s="1"/>
  <c r="I582" i="66" s="1"/>
  <c r="F583" i="66"/>
  <c r="H583" i="66" s="1"/>
  <c r="I583" i="66" s="1"/>
  <c r="F584" i="66"/>
  <c r="H584" i="66" s="1"/>
  <c r="I584" i="66" s="1"/>
  <c r="F585" i="66"/>
  <c r="H585" i="66" s="1"/>
  <c r="I585" i="66" s="1"/>
  <c r="F586" i="66"/>
  <c r="H586" i="66" s="1"/>
  <c r="I586" i="66" s="1"/>
  <c r="F587" i="66"/>
  <c r="H587" i="66" s="1"/>
  <c r="I587" i="66" s="1"/>
  <c r="F588" i="66"/>
  <c r="H588" i="66" s="1"/>
  <c r="I588" i="66" s="1"/>
  <c r="F589" i="66"/>
  <c r="H589" i="66" s="1"/>
  <c r="F590" i="66"/>
  <c r="H590" i="66" s="1"/>
  <c r="F591" i="66"/>
  <c r="H591" i="66" s="1"/>
  <c r="F592" i="66"/>
  <c r="H592" i="66" s="1"/>
  <c r="F593" i="66"/>
  <c r="H593" i="66" s="1"/>
  <c r="F594" i="66"/>
  <c r="H594" i="66" s="1"/>
  <c r="F595" i="66"/>
  <c r="H595" i="66" s="1"/>
  <c r="F596" i="66"/>
  <c r="H596" i="66" s="1"/>
  <c r="F597" i="66"/>
  <c r="H597" i="66" s="1"/>
  <c r="F598" i="66"/>
  <c r="H598" i="66" s="1"/>
  <c r="I598" i="66" s="1"/>
  <c r="F599" i="66"/>
  <c r="H599" i="66" s="1"/>
  <c r="I599" i="66" s="1"/>
  <c r="F600" i="66"/>
  <c r="H600" i="66" s="1"/>
  <c r="I600" i="66" s="1"/>
  <c r="F601" i="66"/>
  <c r="H601" i="66" s="1"/>
  <c r="I601" i="66" s="1"/>
  <c r="F602" i="66"/>
  <c r="H602" i="66" s="1"/>
  <c r="I602" i="66" s="1"/>
  <c r="F603" i="66"/>
  <c r="H603" i="66" s="1"/>
  <c r="I603" i="66" s="1"/>
  <c r="F604" i="66"/>
  <c r="H604" i="66" s="1"/>
  <c r="I604" i="66" s="1"/>
  <c r="F605" i="66"/>
  <c r="H605" i="66" s="1"/>
  <c r="I605" i="66" s="1"/>
  <c r="F606" i="66"/>
  <c r="H606" i="66" s="1"/>
  <c r="I606" i="66" s="1"/>
  <c r="F607" i="66"/>
  <c r="H607" i="66" s="1"/>
  <c r="I607" i="66" s="1"/>
  <c r="F608" i="66"/>
  <c r="H608" i="66" s="1"/>
  <c r="I608" i="66" s="1"/>
  <c r="F609" i="66"/>
  <c r="H609" i="66" s="1"/>
  <c r="I609" i="66" s="1"/>
  <c r="F610" i="66"/>
  <c r="H610" i="66" s="1"/>
  <c r="I610" i="66" s="1"/>
  <c r="F611" i="66"/>
  <c r="H611" i="66" s="1"/>
  <c r="I611" i="66" s="1"/>
  <c r="F612" i="66"/>
  <c r="H612" i="66" s="1"/>
  <c r="I612" i="66" s="1"/>
  <c r="F613" i="66"/>
  <c r="H613" i="66" s="1"/>
  <c r="F614" i="66"/>
  <c r="H614" i="66" s="1"/>
  <c r="F615" i="66"/>
  <c r="H615" i="66" s="1"/>
  <c r="F616" i="66"/>
  <c r="H616" i="66" s="1"/>
  <c r="F617" i="66"/>
  <c r="H617" i="66" s="1"/>
  <c r="F618" i="66"/>
  <c r="H618" i="66" s="1"/>
  <c r="F619" i="66"/>
  <c r="H619" i="66" s="1"/>
  <c r="F620" i="66"/>
  <c r="H620" i="66" s="1"/>
  <c r="F621" i="66"/>
  <c r="H621" i="66" s="1"/>
  <c r="F622" i="66"/>
  <c r="H622" i="66" s="1"/>
  <c r="I622" i="66" s="1"/>
  <c r="F623" i="66"/>
  <c r="H623" i="66" s="1"/>
  <c r="I623" i="66" s="1"/>
  <c r="F624" i="66"/>
  <c r="H624" i="66" s="1"/>
  <c r="I624" i="66" s="1"/>
  <c r="F625" i="66"/>
  <c r="H625" i="66" s="1"/>
  <c r="I625" i="66" s="1"/>
  <c r="F626" i="66"/>
  <c r="H626" i="66" s="1"/>
  <c r="I626" i="66" s="1"/>
  <c r="F627" i="66"/>
  <c r="H627" i="66" s="1"/>
  <c r="I627" i="66" s="1"/>
  <c r="F628" i="66"/>
  <c r="H628" i="66" s="1"/>
  <c r="I628" i="66" s="1"/>
  <c r="F629" i="66"/>
  <c r="H629" i="66" s="1"/>
  <c r="I629" i="66" s="1"/>
  <c r="F630" i="66"/>
  <c r="H630" i="66" s="1"/>
  <c r="I630" i="66" s="1"/>
  <c r="F631" i="66"/>
  <c r="H631" i="66" s="1"/>
  <c r="I631" i="66" s="1"/>
  <c r="F632" i="66"/>
  <c r="H632" i="66" s="1"/>
  <c r="I632" i="66" s="1"/>
  <c r="F633" i="66"/>
  <c r="H633" i="66" s="1"/>
  <c r="I633" i="66" s="1"/>
  <c r="F634" i="66"/>
  <c r="H634" i="66" s="1"/>
  <c r="I634" i="66" s="1"/>
  <c r="F635" i="66"/>
  <c r="H635" i="66" s="1"/>
  <c r="I635" i="66" s="1"/>
  <c r="F636" i="66"/>
  <c r="H636" i="66" s="1"/>
  <c r="I636" i="66" s="1"/>
  <c r="F637" i="66"/>
  <c r="H637" i="66" s="1"/>
  <c r="F638" i="66"/>
  <c r="H638" i="66" s="1"/>
  <c r="F639" i="66"/>
  <c r="H639" i="66" s="1"/>
  <c r="F640" i="66"/>
  <c r="H640" i="66" s="1"/>
  <c r="F641" i="66"/>
  <c r="H641" i="66" s="1"/>
  <c r="F642" i="66"/>
  <c r="H642" i="66" s="1"/>
  <c r="F643" i="66"/>
  <c r="H643" i="66" s="1"/>
  <c r="F644" i="66"/>
  <c r="H644" i="66" s="1"/>
  <c r="F645" i="66"/>
  <c r="H645" i="66" s="1"/>
  <c r="I645" i="66" s="1"/>
  <c r="F646" i="66"/>
  <c r="H646" i="66" s="1"/>
  <c r="I646" i="66" s="1"/>
  <c r="F647" i="66"/>
  <c r="H647" i="66" s="1"/>
  <c r="I647" i="66" s="1"/>
  <c r="F648" i="66"/>
  <c r="H648" i="66" s="1"/>
  <c r="I648" i="66" s="1"/>
  <c r="F649" i="66"/>
  <c r="H649" i="66" s="1"/>
  <c r="I649" i="66" s="1"/>
  <c r="F650" i="66"/>
  <c r="H650" i="66" s="1"/>
  <c r="I650" i="66" s="1"/>
  <c r="F651" i="66"/>
  <c r="H651" i="66" s="1"/>
  <c r="I651" i="66" s="1"/>
  <c r="F652" i="66"/>
  <c r="H652" i="66" s="1"/>
  <c r="I652" i="66" s="1"/>
  <c r="F653" i="66"/>
  <c r="H653" i="66" s="1"/>
  <c r="I653" i="66" s="1"/>
  <c r="F654" i="66"/>
  <c r="H654" i="66" s="1"/>
  <c r="I654" i="66" s="1"/>
  <c r="F655" i="66"/>
  <c r="H655" i="66" s="1"/>
  <c r="I655" i="66" s="1"/>
  <c r="F656" i="66"/>
  <c r="H656" i="66" s="1"/>
  <c r="I656" i="66" s="1"/>
  <c r="F657" i="66"/>
  <c r="H657" i="66" s="1"/>
  <c r="I657" i="66" s="1"/>
  <c r="F658" i="66"/>
  <c r="H658" i="66" s="1"/>
  <c r="I658" i="66" s="1"/>
  <c r="F659" i="66"/>
  <c r="H659" i="66" s="1"/>
  <c r="I659" i="66" s="1"/>
  <c r="F660" i="66"/>
  <c r="H660" i="66" s="1"/>
  <c r="I660" i="66" s="1"/>
  <c r="F661" i="66"/>
  <c r="H661" i="66" s="1"/>
  <c r="I661" i="66" s="1"/>
  <c r="F662" i="66"/>
  <c r="H662" i="66" s="1"/>
  <c r="F663" i="66"/>
  <c r="H663" i="66" s="1"/>
  <c r="F664" i="66"/>
  <c r="H664" i="66" s="1"/>
  <c r="F665" i="66"/>
  <c r="H665" i="66" s="1"/>
  <c r="F666" i="66"/>
  <c r="H666" i="66" s="1"/>
  <c r="F667" i="66"/>
  <c r="H667" i="66" s="1"/>
  <c r="F668" i="66"/>
  <c r="H668" i="66" s="1"/>
  <c r="F669" i="66"/>
  <c r="H669" i="66" s="1"/>
  <c r="I669" i="66" s="1"/>
  <c r="F670" i="66"/>
  <c r="H670" i="66" s="1"/>
  <c r="I670" i="66" s="1"/>
  <c r="F671" i="66"/>
  <c r="H671" i="66" s="1"/>
  <c r="I671" i="66" s="1"/>
  <c r="F672" i="66"/>
  <c r="H672" i="66" s="1"/>
  <c r="I672" i="66" s="1"/>
  <c r="F673" i="66"/>
  <c r="H673" i="66" s="1"/>
  <c r="I673" i="66" s="1"/>
  <c r="F674" i="66"/>
  <c r="H674" i="66" s="1"/>
  <c r="I674" i="66" s="1"/>
  <c r="F675" i="66"/>
  <c r="H675" i="66" s="1"/>
  <c r="I675" i="66" s="1"/>
  <c r="F676" i="66"/>
  <c r="H676" i="66" s="1"/>
  <c r="I676" i="66" s="1"/>
  <c r="F677" i="66"/>
  <c r="H677" i="66" s="1"/>
  <c r="I677" i="66" s="1"/>
  <c r="F678" i="66"/>
  <c r="H678" i="66" s="1"/>
  <c r="I678" i="66" s="1"/>
  <c r="F679" i="66"/>
  <c r="H679" i="66" s="1"/>
  <c r="I679" i="66" s="1"/>
  <c r="F680" i="66"/>
  <c r="H680" i="66" s="1"/>
  <c r="I680" i="66" s="1"/>
  <c r="F681" i="66"/>
  <c r="H681" i="66" s="1"/>
  <c r="I681" i="66" s="1"/>
  <c r="F682" i="66"/>
  <c r="H682" i="66" s="1"/>
  <c r="I682" i="66" s="1"/>
  <c r="F683" i="66"/>
  <c r="H683" i="66" s="1"/>
  <c r="I683" i="66" s="1"/>
  <c r="F684" i="66"/>
  <c r="H684" i="66" s="1"/>
  <c r="I684" i="66" s="1"/>
  <c r="F685" i="66"/>
  <c r="H685" i="66" s="1"/>
  <c r="F686" i="66"/>
  <c r="H686" i="66" s="1"/>
  <c r="F687" i="66"/>
  <c r="H687" i="66" s="1"/>
  <c r="F688" i="66"/>
  <c r="H688" i="66" s="1"/>
  <c r="F689" i="66"/>
  <c r="H689" i="66" s="1"/>
  <c r="F690" i="66"/>
  <c r="H690" i="66" s="1"/>
  <c r="F691" i="66"/>
  <c r="H691" i="66" s="1"/>
  <c r="F692" i="66"/>
  <c r="H692" i="66" s="1"/>
  <c r="F693" i="66"/>
  <c r="H693" i="66" s="1"/>
  <c r="I693" i="66" s="1"/>
  <c r="F694" i="66"/>
  <c r="H694" i="66" s="1"/>
  <c r="I694" i="66" s="1"/>
  <c r="F695" i="66"/>
  <c r="H695" i="66" s="1"/>
  <c r="I695" i="66" s="1"/>
  <c r="F696" i="66"/>
  <c r="H696" i="66" s="1"/>
  <c r="I696" i="66" s="1"/>
  <c r="F697" i="66"/>
  <c r="H697" i="66" s="1"/>
  <c r="I697" i="66" s="1"/>
  <c r="F698" i="66"/>
  <c r="H698" i="66" s="1"/>
  <c r="I698" i="66" s="1"/>
  <c r="F699" i="66"/>
  <c r="H699" i="66" s="1"/>
  <c r="I699" i="66" s="1"/>
  <c r="F700" i="66"/>
  <c r="H700" i="66" s="1"/>
  <c r="I700" i="66" s="1"/>
  <c r="F701" i="66"/>
  <c r="H701" i="66" s="1"/>
  <c r="I701" i="66" s="1"/>
  <c r="F702" i="66"/>
  <c r="H702" i="66" s="1"/>
  <c r="I702" i="66" s="1"/>
  <c r="F703" i="66"/>
  <c r="H703" i="66" s="1"/>
  <c r="I703" i="66" s="1"/>
  <c r="F704" i="66"/>
  <c r="H704" i="66" s="1"/>
  <c r="I704" i="66" s="1"/>
  <c r="F705" i="66"/>
  <c r="H705" i="66" s="1"/>
  <c r="I705" i="66" s="1"/>
  <c r="F706" i="66"/>
  <c r="H706" i="66" s="1"/>
  <c r="I706" i="66" s="1"/>
  <c r="F707" i="66"/>
  <c r="H707" i="66" s="1"/>
  <c r="I707" i="66" s="1"/>
  <c r="F708" i="66"/>
  <c r="H708" i="66" s="1"/>
  <c r="I708" i="66" s="1"/>
  <c r="F709" i="66"/>
  <c r="H709" i="66" s="1"/>
  <c r="F710" i="66"/>
  <c r="H710" i="66" s="1"/>
  <c r="F711" i="66"/>
  <c r="H711" i="66" s="1"/>
  <c r="F712" i="66"/>
  <c r="H712" i="66" s="1"/>
  <c r="F713" i="66"/>
  <c r="H713" i="66" s="1"/>
  <c r="F714" i="66"/>
  <c r="H714" i="66" s="1"/>
  <c r="F715" i="66"/>
  <c r="H715" i="66" s="1"/>
  <c r="F716" i="66"/>
  <c r="H716" i="66" s="1"/>
  <c r="F717" i="66"/>
  <c r="H717" i="66" s="1"/>
  <c r="I717" i="66" s="1"/>
  <c r="F718" i="66"/>
  <c r="H718" i="66" s="1"/>
  <c r="I718" i="66" s="1"/>
  <c r="F719" i="66"/>
  <c r="H719" i="66" s="1"/>
  <c r="I719" i="66" s="1"/>
  <c r="F720" i="66"/>
  <c r="H720" i="66" s="1"/>
  <c r="I720" i="66" s="1"/>
  <c r="F721" i="66"/>
  <c r="H721" i="66" s="1"/>
  <c r="I721" i="66" s="1"/>
  <c r="F722" i="66"/>
  <c r="H722" i="66" s="1"/>
  <c r="I722" i="66" s="1"/>
  <c r="F723" i="66"/>
  <c r="H723" i="66" s="1"/>
  <c r="I723" i="66" s="1"/>
  <c r="F724" i="66"/>
  <c r="H724" i="66" s="1"/>
  <c r="I724" i="66" s="1"/>
  <c r="F725" i="66"/>
  <c r="H725" i="66" s="1"/>
  <c r="I725" i="66" s="1"/>
  <c r="F726" i="66"/>
  <c r="H726" i="66" s="1"/>
  <c r="I726" i="66" s="1"/>
  <c r="F727" i="66"/>
  <c r="H727" i="66" s="1"/>
  <c r="I727" i="66" s="1"/>
  <c r="F728" i="66"/>
  <c r="H728" i="66" s="1"/>
  <c r="I728" i="66" s="1"/>
  <c r="F729" i="66"/>
  <c r="H729" i="66" s="1"/>
  <c r="I729" i="66" s="1"/>
  <c r="F730" i="66"/>
  <c r="H730" i="66" s="1"/>
  <c r="I730" i="66" s="1"/>
  <c r="F731" i="66"/>
  <c r="H731" i="66" s="1"/>
  <c r="I731" i="66" s="1"/>
  <c r="F732" i="66"/>
  <c r="H732" i="66" s="1"/>
  <c r="I732" i="66" s="1"/>
  <c r="F733" i="66"/>
  <c r="H733" i="66" s="1"/>
  <c r="F734" i="66"/>
  <c r="H734" i="66" s="1"/>
  <c r="F735" i="66"/>
  <c r="H735" i="66" s="1"/>
  <c r="F736" i="66"/>
  <c r="H736" i="66" s="1"/>
  <c r="F737" i="66"/>
  <c r="H737" i="66" s="1"/>
  <c r="F738" i="66"/>
  <c r="H738" i="66" s="1"/>
  <c r="F739" i="66"/>
  <c r="H739" i="66" s="1"/>
  <c r="F740" i="66"/>
  <c r="H740" i="66" s="1"/>
  <c r="F741" i="66"/>
  <c r="H741" i="66" s="1"/>
  <c r="I741" i="66" s="1"/>
  <c r="F742" i="66"/>
  <c r="H742" i="66" s="1"/>
  <c r="I742" i="66" s="1"/>
  <c r="F743" i="66"/>
  <c r="H743" i="66" s="1"/>
  <c r="I743" i="66" s="1"/>
  <c r="F744" i="66"/>
  <c r="H744" i="66" s="1"/>
  <c r="I744" i="66" s="1"/>
  <c r="F745" i="66"/>
  <c r="H745" i="66" s="1"/>
  <c r="I745" i="66" s="1"/>
  <c r="F746" i="66"/>
  <c r="H746" i="66" s="1"/>
  <c r="I746" i="66" s="1"/>
  <c r="F747" i="66"/>
  <c r="H747" i="66" s="1"/>
  <c r="I747" i="66" s="1"/>
  <c r="F748" i="66"/>
  <c r="H748" i="66" s="1"/>
  <c r="I748" i="66" s="1"/>
  <c r="F749" i="66"/>
  <c r="H749" i="66" s="1"/>
  <c r="I749" i="66" s="1"/>
  <c r="F750" i="66"/>
  <c r="H750" i="66" s="1"/>
  <c r="I750" i="66" s="1"/>
  <c r="F751" i="66"/>
  <c r="H751" i="66" s="1"/>
  <c r="I751" i="66" s="1"/>
  <c r="F752" i="66"/>
  <c r="H752" i="66" s="1"/>
  <c r="I752" i="66" s="1"/>
  <c r="F753" i="66"/>
  <c r="H753" i="66" s="1"/>
  <c r="I753" i="66" s="1"/>
  <c r="F754" i="66"/>
  <c r="H754" i="66" s="1"/>
  <c r="I754" i="66" s="1"/>
  <c r="F755" i="66"/>
  <c r="H755" i="66" s="1"/>
  <c r="I755" i="66" s="1"/>
  <c r="F756" i="66"/>
  <c r="H756" i="66" s="1"/>
  <c r="I756" i="66" s="1"/>
  <c r="F757" i="66"/>
  <c r="H757" i="66" s="1"/>
  <c r="I757" i="66" s="1"/>
  <c r="F758" i="66"/>
  <c r="H758" i="66" s="1"/>
  <c r="F759" i="66"/>
  <c r="H759" i="66" s="1"/>
  <c r="F760" i="66"/>
  <c r="H760" i="66" s="1"/>
  <c r="F761" i="66"/>
  <c r="H761" i="66" s="1"/>
  <c r="F762" i="66"/>
  <c r="H762" i="66" s="1"/>
  <c r="F763" i="66"/>
  <c r="H763" i="66" s="1"/>
  <c r="F764" i="66"/>
  <c r="H764" i="66" s="1"/>
  <c r="F765" i="66"/>
  <c r="H765" i="66" s="1"/>
  <c r="F766" i="66"/>
  <c r="H766" i="66" s="1"/>
  <c r="I766" i="66" s="1"/>
  <c r="F767" i="66"/>
  <c r="H767" i="66" s="1"/>
  <c r="I767" i="66" s="1"/>
  <c r="F768" i="66"/>
  <c r="H768" i="66" s="1"/>
  <c r="I768" i="66" s="1"/>
  <c r="F769" i="66"/>
  <c r="H769" i="66" s="1"/>
  <c r="I769" i="66" s="1"/>
  <c r="F770" i="66"/>
  <c r="H770" i="66" s="1"/>
  <c r="I770" i="66" s="1"/>
  <c r="F771" i="66"/>
  <c r="H771" i="66" s="1"/>
  <c r="I771" i="66" s="1"/>
  <c r="F772" i="66"/>
  <c r="H772" i="66" s="1"/>
  <c r="I772" i="66" s="1"/>
  <c r="F773" i="66"/>
  <c r="H773" i="66" s="1"/>
  <c r="I773" i="66" s="1"/>
  <c r="F774" i="66"/>
  <c r="H774" i="66" s="1"/>
  <c r="I774" i="66" s="1"/>
  <c r="F775" i="66"/>
  <c r="H775" i="66" s="1"/>
  <c r="I775" i="66" s="1"/>
  <c r="F776" i="66"/>
  <c r="H776" i="66" s="1"/>
  <c r="I776" i="66" s="1"/>
  <c r="F777" i="66"/>
  <c r="H777" i="66" s="1"/>
  <c r="I777" i="66" s="1"/>
  <c r="F778" i="66"/>
  <c r="H778" i="66" s="1"/>
  <c r="I778" i="66" s="1"/>
  <c r="F779" i="66"/>
  <c r="H779" i="66" s="1"/>
  <c r="I779" i="66" s="1"/>
  <c r="F780" i="66"/>
  <c r="H780" i="66" s="1"/>
  <c r="I780" i="66" s="1"/>
  <c r="F781" i="66"/>
  <c r="H781" i="66" s="1"/>
  <c r="F782" i="66"/>
  <c r="H782" i="66" s="1"/>
  <c r="F783" i="66"/>
  <c r="H783" i="66" s="1"/>
  <c r="F784" i="66"/>
  <c r="H784" i="66" s="1"/>
  <c r="F785" i="66"/>
  <c r="H785" i="66" s="1"/>
  <c r="F786" i="66"/>
  <c r="H786" i="66" s="1"/>
  <c r="F787" i="66"/>
  <c r="H787" i="66" s="1"/>
  <c r="F788" i="66"/>
  <c r="H788" i="66" s="1"/>
  <c r="F789" i="66"/>
  <c r="H789" i="66" s="1"/>
  <c r="F790" i="66"/>
  <c r="H790" i="66" s="1"/>
  <c r="I790" i="66" s="1"/>
  <c r="F791" i="66"/>
  <c r="H791" i="66" s="1"/>
  <c r="I791" i="66" s="1"/>
  <c r="F792" i="66"/>
  <c r="H792" i="66" s="1"/>
  <c r="I792" i="66" s="1"/>
  <c r="F793" i="66"/>
  <c r="H793" i="66" s="1"/>
  <c r="I793" i="66" s="1"/>
  <c r="F794" i="66"/>
  <c r="H794" i="66" s="1"/>
  <c r="I794" i="66" s="1"/>
  <c r="F795" i="66"/>
  <c r="H795" i="66" s="1"/>
  <c r="I795" i="66" s="1"/>
  <c r="F796" i="66"/>
  <c r="H796" i="66" s="1"/>
  <c r="I796" i="66" s="1"/>
  <c r="F797" i="66"/>
  <c r="H797" i="66" s="1"/>
  <c r="I797" i="66" s="1"/>
  <c r="F798" i="66"/>
  <c r="H798" i="66" s="1"/>
  <c r="I798" i="66" s="1"/>
  <c r="F799" i="66"/>
  <c r="H799" i="66" s="1"/>
  <c r="I799" i="66" s="1"/>
  <c r="F800" i="66"/>
  <c r="H800" i="66" s="1"/>
  <c r="I800" i="66" s="1"/>
  <c r="F801" i="66"/>
  <c r="H801" i="66" s="1"/>
  <c r="I801" i="66" s="1"/>
  <c r="F802" i="66"/>
  <c r="H802" i="66" s="1"/>
  <c r="I802" i="66" s="1"/>
  <c r="F803" i="66"/>
  <c r="H803" i="66" s="1"/>
  <c r="I803" i="66" s="1"/>
  <c r="F804" i="66"/>
  <c r="H804" i="66" s="1"/>
  <c r="I804" i="66" s="1"/>
  <c r="F805" i="66"/>
  <c r="H805" i="66" s="1"/>
  <c r="I805" i="66" s="1"/>
  <c r="F806" i="66"/>
  <c r="H806" i="66" s="1"/>
  <c r="F807" i="66"/>
  <c r="H807" i="66" s="1"/>
  <c r="F808" i="66"/>
  <c r="H808" i="66" s="1"/>
  <c r="F809" i="66"/>
  <c r="H809" i="66" s="1"/>
  <c r="F810" i="66"/>
  <c r="H810" i="66" s="1"/>
  <c r="F811" i="66"/>
  <c r="H811" i="66" s="1"/>
  <c r="F812" i="66"/>
  <c r="H812" i="66" s="1"/>
  <c r="F813" i="66"/>
  <c r="H813" i="66" s="1"/>
  <c r="I813" i="66" s="1"/>
  <c r="F814" i="66"/>
  <c r="H814" i="66" s="1"/>
  <c r="I814" i="66" s="1"/>
  <c r="F815" i="66"/>
  <c r="H815" i="66" s="1"/>
  <c r="I815" i="66" s="1"/>
  <c r="F816" i="66"/>
  <c r="H816" i="66" s="1"/>
  <c r="I816" i="66" s="1"/>
  <c r="F817" i="66"/>
  <c r="H817" i="66" s="1"/>
  <c r="I817" i="66" s="1"/>
  <c r="F818" i="66"/>
  <c r="H818" i="66" s="1"/>
  <c r="I818" i="66" s="1"/>
  <c r="F819" i="66"/>
  <c r="H819" i="66" s="1"/>
  <c r="I819" i="66" s="1"/>
  <c r="F820" i="66"/>
  <c r="H820" i="66" s="1"/>
  <c r="I820" i="66" s="1"/>
  <c r="F821" i="66"/>
  <c r="H821" i="66" s="1"/>
  <c r="I821" i="66" s="1"/>
  <c r="F822" i="66"/>
  <c r="H822" i="66" s="1"/>
  <c r="I822" i="66" s="1"/>
  <c r="F823" i="66"/>
  <c r="H823" i="66" s="1"/>
  <c r="I823" i="66" s="1"/>
  <c r="F824" i="66"/>
  <c r="H824" i="66" s="1"/>
  <c r="I824" i="66" s="1"/>
  <c r="F825" i="66"/>
  <c r="H825" i="66" s="1"/>
  <c r="I825" i="66" s="1"/>
  <c r="F826" i="66"/>
  <c r="H826" i="66" s="1"/>
  <c r="I826" i="66" s="1"/>
  <c r="F827" i="66"/>
  <c r="H827" i="66" s="1"/>
  <c r="I827" i="66" s="1"/>
  <c r="F828" i="66"/>
  <c r="H828" i="66" s="1"/>
  <c r="I828" i="66" s="1"/>
  <c r="F829" i="66"/>
  <c r="H829" i="66" s="1"/>
  <c r="I829" i="66" s="1"/>
  <c r="F830" i="66"/>
  <c r="H830" i="66" s="1"/>
  <c r="F831" i="66"/>
  <c r="H831" i="66" s="1"/>
  <c r="F832" i="66"/>
  <c r="H832" i="66" s="1"/>
  <c r="F833" i="66"/>
  <c r="H833" i="66" s="1"/>
  <c r="F834" i="66"/>
  <c r="H834" i="66" s="1"/>
  <c r="F835" i="66"/>
  <c r="H835" i="66" s="1"/>
  <c r="F836" i="66"/>
  <c r="H836" i="66" s="1"/>
  <c r="F837" i="66"/>
  <c r="H837" i="66" s="1"/>
  <c r="I837" i="66" s="1"/>
  <c r="F838" i="66"/>
  <c r="H838" i="66" s="1"/>
  <c r="I838" i="66" s="1"/>
  <c r="F839" i="66"/>
  <c r="H839" i="66" s="1"/>
  <c r="I839" i="66" s="1"/>
  <c r="F840" i="66"/>
  <c r="H840" i="66" s="1"/>
  <c r="I840" i="66" s="1"/>
  <c r="F841" i="66"/>
  <c r="H841" i="66" s="1"/>
  <c r="I841" i="66" s="1"/>
  <c r="F842" i="66"/>
  <c r="H842" i="66" s="1"/>
  <c r="I842" i="66" s="1"/>
  <c r="F843" i="66"/>
  <c r="H843" i="66" s="1"/>
  <c r="I843" i="66" s="1"/>
  <c r="F844" i="66"/>
  <c r="H844" i="66" s="1"/>
  <c r="I844" i="66" s="1"/>
  <c r="F845" i="66"/>
  <c r="H845" i="66" s="1"/>
  <c r="I845" i="66" s="1"/>
  <c r="F846" i="66"/>
  <c r="H846" i="66" s="1"/>
  <c r="I846" i="66" s="1"/>
  <c r="F847" i="66"/>
  <c r="H847" i="66" s="1"/>
  <c r="I847" i="66" s="1"/>
  <c r="F848" i="66"/>
  <c r="H848" i="66" s="1"/>
  <c r="I848" i="66" s="1"/>
  <c r="F849" i="66"/>
  <c r="H849" i="66" s="1"/>
  <c r="I849" i="66" s="1"/>
  <c r="F850" i="66"/>
  <c r="H850" i="66" s="1"/>
  <c r="I850" i="66" s="1"/>
  <c r="F851" i="66"/>
  <c r="H851" i="66" s="1"/>
  <c r="I851" i="66" s="1"/>
  <c r="F852" i="66"/>
  <c r="H852" i="66" s="1"/>
  <c r="I852" i="66" s="1"/>
  <c r="F853" i="66"/>
  <c r="H853" i="66" s="1"/>
  <c r="I853" i="66" s="1"/>
  <c r="F854" i="66"/>
  <c r="H854" i="66" s="1"/>
  <c r="F855" i="66"/>
  <c r="H855" i="66" s="1"/>
  <c r="F856" i="66"/>
  <c r="H856" i="66" s="1"/>
  <c r="F857" i="66"/>
  <c r="H857" i="66" s="1"/>
  <c r="F858" i="66"/>
  <c r="H858" i="66" s="1"/>
  <c r="F859" i="66"/>
  <c r="H859" i="66" s="1"/>
  <c r="F860" i="66"/>
  <c r="H860" i="66" s="1"/>
  <c r="I860" i="66" s="1"/>
  <c r="F861" i="66"/>
  <c r="H861" i="66" s="1"/>
  <c r="I861" i="66" s="1"/>
  <c r="F862" i="66"/>
  <c r="H862" i="66" s="1"/>
  <c r="I862" i="66" s="1"/>
  <c r="F863" i="66"/>
  <c r="H863" i="66" s="1"/>
  <c r="I863" i="66" s="1"/>
  <c r="F864" i="66"/>
  <c r="H864" i="66" s="1"/>
  <c r="I864" i="66" s="1"/>
  <c r="F865" i="66"/>
  <c r="H865" i="66" s="1"/>
  <c r="I865" i="66" s="1"/>
  <c r="F866" i="66"/>
  <c r="H866" i="66" s="1"/>
  <c r="I866" i="66" s="1"/>
  <c r="F867" i="66"/>
  <c r="H867" i="66" s="1"/>
  <c r="I867" i="66" s="1"/>
  <c r="F868" i="66"/>
  <c r="H868" i="66" s="1"/>
  <c r="I868" i="66" s="1"/>
  <c r="F869" i="66"/>
  <c r="H869" i="66" s="1"/>
  <c r="I869" i="66" s="1"/>
  <c r="F870" i="66"/>
  <c r="H870" i="66" s="1"/>
  <c r="I870" i="66" s="1"/>
  <c r="F871" i="66"/>
  <c r="H871" i="66" s="1"/>
  <c r="I871" i="66" s="1"/>
  <c r="F872" i="66"/>
  <c r="H872" i="66" s="1"/>
  <c r="I872" i="66" s="1"/>
  <c r="F873" i="66"/>
  <c r="H873" i="66" s="1"/>
  <c r="I873" i="66" s="1"/>
  <c r="F874" i="66"/>
  <c r="H874" i="66" s="1"/>
  <c r="I874" i="66" s="1"/>
  <c r="F875" i="66"/>
  <c r="H875" i="66" s="1"/>
  <c r="I875" i="66" s="1"/>
  <c r="F876" i="66"/>
  <c r="H876" i="66" s="1"/>
  <c r="I876" i="66" s="1"/>
  <c r="F877" i="66"/>
  <c r="H877" i="66" s="1"/>
  <c r="F878" i="66"/>
  <c r="H878" i="66" s="1"/>
  <c r="F879" i="66"/>
  <c r="H879" i="66" s="1"/>
  <c r="F880" i="66"/>
  <c r="H880" i="66" s="1"/>
  <c r="F881" i="66"/>
  <c r="H881" i="66" s="1"/>
  <c r="F882" i="66"/>
  <c r="H882" i="66" s="1"/>
  <c r="F883" i="66"/>
  <c r="H883" i="66" s="1"/>
  <c r="F884" i="66"/>
  <c r="H884" i="66" s="1"/>
  <c r="F885" i="66"/>
  <c r="H885" i="66" s="1"/>
  <c r="F886" i="66"/>
  <c r="H886" i="66" s="1"/>
  <c r="I886" i="66" s="1"/>
  <c r="F887" i="66"/>
  <c r="H887" i="66" s="1"/>
  <c r="I887" i="66" s="1"/>
  <c r="F888" i="66"/>
  <c r="H888" i="66" s="1"/>
  <c r="I888" i="66" s="1"/>
  <c r="F889" i="66"/>
  <c r="H889" i="66" s="1"/>
  <c r="I889" i="66" s="1"/>
  <c r="F890" i="66"/>
  <c r="H890" i="66" s="1"/>
  <c r="I890" i="66" s="1"/>
  <c r="F891" i="66"/>
  <c r="H891" i="66" s="1"/>
  <c r="I891" i="66" s="1"/>
  <c r="F892" i="66"/>
  <c r="H892" i="66" s="1"/>
  <c r="I892" i="66" s="1"/>
  <c r="F893" i="66"/>
  <c r="H893" i="66" s="1"/>
  <c r="I893" i="66" s="1"/>
  <c r="F894" i="66"/>
  <c r="H894" i="66" s="1"/>
  <c r="I894" i="66" s="1"/>
  <c r="F895" i="66"/>
  <c r="H895" i="66" s="1"/>
  <c r="I895" i="66" s="1"/>
  <c r="F896" i="66"/>
  <c r="H896" i="66" s="1"/>
  <c r="I896" i="66" s="1"/>
  <c r="F897" i="66"/>
  <c r="H897" i="66" s="1"/>
  <c r="I897" i="66" s="1"/>
  <c r="F898" i="66"/>
  <c r="H898" i="66" s="1"/>
  <c r="I898" i="66" s="1"/>
  <c r="F899" i="66"/>
  <c r="H899" i="66" s="1"/>
  <c r="I899" i="66" s="1"/>
  <c r="F900" i="66"/>
  <c r="H900" i="66" s="1"/>
  <c r="I900" i="66" s="1"/>
  <c r="F901" i="66"/>
  <c r="H901" i="66" s="1"/>
  <c r="I901" i="66" s="1"/>
  <c r="F902" i="66"/>
  <c r="H902" i="66" s="1"/>
  <c r="F903" i="66"/>
  <c r="H903" i="66" s="1"/>
  <c r="F904" i="66"/>
  <c r="H904" i="66" s="1"/>
  <c r="F905" i="66"/>
  <c r="H905" i="66" s="1"/>
  <c r="F906" i="66"/>
  <c r="H906" i="66" s="1"/>
  <c r="F907" i="66"/>
  <c r="H907" i="66" s="1"/>
  <c r="F908" i="66"/>
  <c r="H908" i="66" s="1"/>
  <c r="F909" i="66"/>
  <c r="H909" i="66" s="1"/>
  <c r="F910" i="66"/>
  <c r="H910" i="66" s="1"/>
  <c r="I910" i="66" s="1"/>
  <c r="F911" i="66"/>
  <c r="H911" i="66" s="1"/>
  <c r="I911" i="66" s="1"/>
  <c r="F912" i="66"/>
  <c r="H912" i="66" s="1"/>
  <c r="I912" i="66" s="1"/>
  <c r="F913" i="66"/>
  <c r="H913" i="66" s="1"/>
  <c r="I913" i="66" s="1"/>
  <c r="F914" i="66"/>
  <c r="H914" i="66" s="1"/>
  <c r="I914" i="66" s="1"/>
  <c r="F915" i="66"/>
  <c r="H915" i="66" s="1"/>
  <c r="I915" i="66" s="1"/>
  <c r="F916" i="66"/>
  <c r="H916" i="66" s="1"/>
  <c r="I916" i="66" s="1"/>
  <c r="F917" i="66"/>
  <c r="H917" i="66" s="1"/>
  <c r="I917" i="66" s="1"/>
  <c r="F918" i="66"/>
  <c r="H918" i="66" s="1"/>
  <c r="I918" i="66" s="1"/>
  <c r="F919" i="66"/>
  <c r="H919" i="66" s="1"/>
  <c r="I919" i="66" s="1"/>
  <c r="F920" i="66"/>
  <c r="H920" i="66" s="1"/>
  <c r="I920" i="66" s="1"/>
  <c r="F921" i="66"/>
  <c r="H921" i="66" s="1"/>
  <c r="I921" i="66" s="1"/>
  <c r="F922" i="66"/>
  <c r="H922" i="66" s="1"/>
  <c r="I922" i="66" s="1"/>
  <c r="F923" i="66"/>
  <c r="H923" i="66" s="1"/>
  <c r="I923" i="66" s="1"/>
  <c r="F924" i="66"/>
  <c r="H924" i="66" s="1"/>
  <c r="I924" i="66" s="1"/>
  <c r="F925" i="66"/>
  <c r="H925" i="66" s="1"/>
  <c r="F926" i="66"/>
  <c r="H926" i="66" s="1"/>
  <c r="F927" i="66"/>
  <c r="H927" i="66" s="1"/>
  <c r="F928" i="66"/>
  <c r="H928" i="66" s="1"/>
  <c r="F929" i="66"/>
  <c r="H929" i="66" s="1"/>
  <c r="F930" i="66"/>
  <c r="H930" i="66" s="1"/>
  <c r="F931" i="66"/>
  <c r="H931" i="66" s="1"/>
  <c r="F932" i="66"/>
  <c r="H932" i="66" s="1"/>
  <c r="F933" i="66"/>
  <c r="H933" i="66" s="1"/>
  <c r="F934" i="66"/>
  <c r="H934" i="66" s="1"/>
  <c r="I934" i="66" s="1"/>
  <c r="F935" i="66"/>
  <c r="H935" i="66" s="1"/>
  <c r="I935" i="66" s="1"/>
  <c r="F936" i="66"/>
  <c r="H936" i="66" s="1"/>
  <c r="I936" i="66" s="1"/>
  <c r="F937" i="66"/>
  <c r="H937" i="66" s="1"/>
  <c r="I937" i="66" s="1"/>
  <c r="F938" i="66"/>
  <c r="H938" i="66" s="1"/>
  <c r="I938" i="66" s="1"/>
  <c r="F939" i="66"/>
  <c r="H939" i="66" s="1"/>
  <c r="I939" i="66" s="1"/>
  <c r="F940" i="66"/>
  <c r="H940" i="66" s="1"/>
  <c r="I940" i="66" s="1"/>
  <c r="F941" i="66"/>
  <c r="H941" i="66" s="1"/>
  <c r="I941" i="66" s="1"/>
  <c r="F942" i="66"/>
  <c r="H942" i="66" s="1"/>
  <c r="I942" i="66" s="1"/>
  <c r="F943" i="66"/>
  <c r="H943" i="66" s="1"/>
  <c r="I943" i="66" s="1"/>
  <c r="F944" i="66"/>
  <c r="H944" i="66" s="1"/>
  <c r="I944" i="66" s="1"/>
  <c r="F945" i="66"/>
  <c r="H945" i="66" s="1"/>
  <c r="I945" i="66" s="1"/>
  <c r="F946" i="66"/>
  <c r="H946" i="66" s="1"/>
  <c r="I946" i="66" s="1"/>
  <c r="F947" i="66"/>
  <c r="H947" i="66" s="1"/>
  <c r="I947" i="66" s="1"/>
  <c r="F948" i="66"/>
  <c r="H948" i="66" s="1"/>
  <c r="I948" i="66" s="1"/>
  <c r="F949" i="66"/>
  <c r="H949" i="66" s="1"/>
  <c r="F950" i="66"/>
  <c r="H950" i="66" s="1"/>
  <c r="F951" i="66"/>
  <c r="H951" i="66" s="1"/>
  <c r="F952" i="66"/>
  <c r="H952" i="66" s="1"/>
  <c r="F953" i="66"/>
  <c r="H953" i="66" s="1"/>
  <c r="F954" i="66"/>
  <c r="H954" i="66" s="1"/>
  <c r="F955" i="66"/>
  <c r="H955" i="66" s="1"/>
  <c r="F956" i="66"/>
  <c r="H956" i="66" s="1"/>
  <c r="F957" i="66"/>
  <c r="H957" i="66" s="1"/>
  <c r="F958" i="66"/>
  <c r="H958" i="66" s="1"/>
  <c r="I958" i="66" s="1"/>
  <c r="F959" i="66"/>
  <c r="H959" i="66" s="1"/>
  <c r="I959" i="66" s="1"/>
  <c r="F960" i="66"/>
  <c r="H960" i="66" s="1"/>
  <c r="I960" i="66" s="1"/>
  <c r="F961" i="66"/>
  <c r="H961" i="66" s="1"/>
  <c r="I961" i="66" s="1"/>
  <c r="F962" i="66"/>
  <c r="H962" i="66" s="1"/>
  <c r="I962" i="66" s="1"/>
  <c r="F963" i="66"/>
  <c r="H963" i="66" s="1"/>
  <c r="I963" i="66" s="1"/>
  <c r="F964" i="66"/>
  <c r="H964" i="66" s="1"/>
  <c r="I964" i="66" s="1"/>
  <c r="F965" i="66"/>
  <c r="H965" i="66" s="1"/>
  <c r="I965" i="66" s="1"/>
  <c r="F966" i="66"/>
  <c r="H966" i="66" s="1"/>
  <c r="I966" i="66" s="1"/>
  <c r="F967" i="66"/>
  <c r="H967" i="66" s="1"/>
  <c r="I967" i="66" s="1"/>
  <c r="F968" i="66"/>
  <c r="H968" i="66" s="1"/>
  <c r="I968" i="66" s="1"/>
  <c r="F969" i="66"/>
  <c r="H969" i="66" s="1"/>
  <c r="I969" i="66" s="1"/>
  <c r="F970" i="66"/>
  <c r="H970" i="66" s="1"/>
  <c r="I970" i="66" s="1"/>
  <c r="F971" i="66"/>
  <c r="H971" i="66" s="1"/>
  <c r="I971" i="66" s="1"/>
  <c r="F972" i="66"/>
  <c r="H972" i="66" s="1"/>
  <c r="I972" i="66" s="1"/>
  <c r="F973" i="66"/>
  <c r="H973" i="66" s="1"/>
  <c r="F974" i="66"/>
  <c r="H974" i="66" s="1"/>
  <c r="F975" i="66"/>
  <c r="H975" i="66" s="1"/>
  <c r="F976" i="66"/>
  <c r="H976" i="66" s="1"/>
  <c r="F977" i="66"/>
  <c r="H977" i="66" s="1"/>
  <c r="F978" i="66"/>
  <c r="H978" i="66" s="1"/>
  <c r="F979" i="66"/>
  <c r="H979" i="66" s="1"/>
  <c r="F980" i="66"/>
  <c r="H980" i="66" s="1"/>
  <c r="F981" i="66"/>
  <c r="H981" i="66" s="1"/>
  <c r="F982" i="66"/>
  <c r="H982" i="66" s="1"/>
  <c r="I982" i="66" s="1"/>
  <c r="F983" i="66"/>
  <c r="H983" i="66" s="1"/>
  <c r="I983" i="66" s="1"/>
  <c r="F984" i="66"/>
  <c r="H984" i="66" s="1"/>
  <c r="I984" i="66" s="1"/>
  <c r="F985" i="66"/>
  <c r="H985" i="66" s="1"/>
  <c r="I985" i="66" s="1"/>
  <c r="F986" i="66"/>
  <c r="H986" i="66" s="1"/>
  <c r="I986" i="66" s="1"/>
  <c r="F987" i="66"/>
  <c r="H987" i="66" s="1"/>
  <c r="I987" i="66" s="1"/>
  <c r="F988" i="66"/>
  <c r="H988" i="66" s="1"/>
  <c r="I988" i="66" s="1"/>
  <c r="F989" i="66"/>
  <c r="H989" i="66" s="1"/>
  <c r="I989" i="66" s="1"/>
  <c r="F990" i="66"/>
  <c r="H990" i="66" s="1"/>
  <c r="I990" i="66" s="1"/>
  <c r="F991" i="66"/>
  <c r="H991" i="66" s="1"/>
  <c r="I991" i="66" s="1"/>
  <c r="F992" i="66"/>
  <c r="H992" i="66" s="1"/>
  <c r="I992" i="66" s="1"/>
  <c r="F993" i="66"/>
  <c r="H993" i="66" s="1"/>
  <c r="I993" i="66" s="1"/>
  <c r="F994" i="66"/>
  <c r="H994" i="66" s="1"/>
  <c r="I994" i="66" s="1"/>
  <c r="F995" i="66"/>
  <c r="H995" i="66" s="1"/>
  <c r="I995" i="66" s="1"/>
  <c r="F996" i="66"/>
  <c r="H996" i="66" s="1"/>
  <c r="I996" i="66" s="1"/>
  <c r="F997" i="66"/>
  <c r="H997" i="66" s="1"/>
  <c r="F998" i="66"/>
  <c r="H998" i="66" s="1"/>
  <c r="F999" i="66"/>
  <c r="H999" i="66" s="1"/>
  <c r="F1000" i="66"/>
  <c r="H1000" i="66" s="1"/>
  <c r="F1001" i="66"/>
  <c r="H1001" i="66" s="1"/>
  <c r="F1002" i="66"/>
  <c r="H1002" i="66" s="1"/>
  <c r="F1003" i="66"/>
  <c r="H1003" i="66" s="1"/>
  <c r="F1004" i="66"/>
  <c r="H1004" i="66" s="1"/>
  <c r="F1005" i="66"/>
  <c r="H1005" i="66" s="1"/>
  <c r="F1006" i="66"/>
  <c r="H1006" i="66" s="1"/>
  <c r="I1006" i="66" s="1"/>
  <c r="F1007" i="66"/>
  <c r="H1007" i="66" s="1"/>
  <c r="I1007" i="66" s="1"/>
  <c r="F1008" i="66"/>
  <c r="H1008" i="66" s="1"/>
  <c r="I1008" i="66" s="1"/>
  <c r="F1009" i="66"/>
  <c r="H1009" i="66" s="1"/>
  <c r="I1009" i="66" s="1"/>
  <c r="F1010" i="66"/>
  <c r="H1010" i="66" s="1"/>
  <c r="I1010" i="66" s="1"/>
  <c r="F1011" i="66"/>
  <c r="H1011" i="66" s="1"/>
  <c r="I1011" i="66" s="1"/>
  <c r="F1012" i="66"/>
  <c r="H1012" i="66" s="1"/>
  <c r="I1012" i="66" s="1"/>
  <c r="F1013" i="66"/>
  <c r="H1013" i="66" s="1"/>
  <c r="I1013" i="66" s="1"/>
  <c r="F1014" i="66"/>
  <c r="H1014" i="66" s="1"/>
  <c r="I1014" i="66" s="1"/>
  <c r="F1015" i="66"/>
  <c r="H1015" i="66" s="1"/>
  <c r="I1015" i="66" s="1"/>
  <c r="F1016" i="66"/>
  <c r="H1016" i="66" s="1"/>
  <c r="I1016" i="66" s="1"/>
  <c r="F1017" i="66"/>
  <c r="H1017" i="66" s="1"/>
  <c r="I1017" i="66" s="1"/>
  <c r="F1018" i="66"/>
  <c r="H1018" i="66" s="1"/>
  <c r="I1018" i="66" s="1"/>
  <c r="F1019" i="66"/>
  <c r="H1019" i="66" s="1"/>
  <c r="I1019" i="66" s="1"/>
  <c r="F1020" i="66"/>
  <c r="H1020" i="66" s="1"/>
  <c r="I1020" i="66" s="1"/>
  <c r="F1021" i="66"/>
  <c r="H1021" i="66" s="1"/>
  <c r="F1022" i="66"/>
  <c r="H1022" i="66" s="1"/>
  <c r="F1023" i="66"/>
  <c r="H1023" i="66" s="1"/>
  <c r="F1024" i="66"/>
  <c r="H1024" i="66" s="1"/>
  <c r="F1025" i="66"/>
  <c r="H1025" i="66" s="1"/>
  <c r="F1026" i="66"/>
  <c r="H1026" i="66" s="1"/>
  <c r="F1027" i="66"/>
  <c r="H1027" i="66" s="1"/>
  <c r="F1028" i="66"/>
  <c r="H1028" i="66" s="1"/>
  <c r="F1029" i="66"/>
  <c r="H1029" i="66" s="1"/>
  <c r="F1030" i="66"/>
  <c r="H1030" i="66" s="1"/>
  <c r="I1030" i="66" s="1"/>
  <c r="F1031" i="66"/>
  <c r="H1031" i="66" s="1"/>
  <c r="I1031" i="66" s="1"/>
  <c r="F1032" i="66"/>
  <c r="H1032" i="66" s="1"/>
  <c r="I1032" i="66" s="1"/>
  <c r="F1033" i="66"/>
  <c r="H1033" i="66" s="1"/>
  <c r="I1033" i="66" s="1"/>
  <c r="F1034" i="66"/>
  <c r="H1034" i="66" s="1"/>
  <c r="I1034" i="66" s="1"/>
  <c r="F1035" i="66"/>
  <c r="H1035" i="66" s="1"/>
  <c r="I1035" i="66" s="1"/>
  <c r="F1036" i="66"/>
  <c r="H1036" i="66" s="1"/>
  <c r="I1036" i="66" s="1"/>
  <c r="F1037" i="66"/>
  <c r="H1037" i="66" s="1"/>
  <c r="I1037" i="66" s="1"/>
  <c r="F1038" i="66"/>
  <c r="H1038" i="66" s="1"/>
  <c r="I1038" i="66" s="1"/>
  <c r="F1039" i="66"/>
  <c r="H1039" i="66" s="1"/>
  <c r="I1039" i="66" s="1"/>
  <c r="F1040" i="66"/>
  <c r="H1040" i="66" s="1"/>
  <c r="I1040" i="66" s="1"/>
  <c r="F1041" i="66"/>
  <c r="H1041" i="66" s="1"/>
  <c r="I1041" i="66" s="1"/>
  <c r="F1042" i="66"/>
  <c r="H1042" i="66" s="1"/>
  <c r="I1042" i="66" s="1"/>
  <c r="F1043" i="66"/>
  <c r="H1043" i="66" s="1"/>
  <c r="I1043" i="66" s="1"/>
  <c r="F1044" i="66"/>
  <c r="H1044" i="66" s="1"/>
  <c r="I1044" i="66" s="1"/>
  <c r="F1045" i="66"/>
  <c r="H1045" i="66" s="1"/>
  <c r="F1046" i="66"/>
  <c r="H1046" i="66" s="1"/>
  <c r="F1047" i="66"/>
  <c r="H1047" i="66" s="1"/>
  <c r="F1048" i="66"/>
  <c r="H1048" i="66" s="1"/>
  <c r="F1049" i="66"/>
  <c r="H1049" i="66" s="1"/>
  <c r="F1050" i="66"/>
  <c r="H1050" i="66" s="1"/>
  <c r="F1051" i="66"/>
  <c r="H1051" i="66" s="1"/>
  <c r="F1052" i="66"/>
  <c r="H1052" i="66" s="1"/>
  <c r="F1053" i="66"/>
  <c r="H1053" i="66" s="1"/>
  <c r="F1054" i="66"/>
  <c r="H1054" i="66" s="1"/>
  <c r="I1054" i="66" s="1"/>
  <c r="F1055" i="66"/>
  <c r="H1055" i="66" s="1"/>
  <c r="I1055" i="66" s="1"/>
  <c r="F1056" i="66"/>
  <c r="H1056" i="66" s="1"/>
  <c r="I1056" i="66" s="1"/>
  <c r="F1057" i="66"/>
  <c r="H1057" i="66" s="1"/>
  <c r="I1057" i="66" s="1"/>
  <c r="F1058" i="66"/>
  <c r="H1058" i="66" s="1"/>
  <c r="I1058" i="66" s="1"/>
  <c r="F1059" i="66"/>
  <c r="H1059" i="66" s="1"/>
  <c r="I1059" i="66" s="1"/>
  <c r="F1060" i="66"/>
  <c r="H1060" i="66" s="1"/>
  <c r="I1060" i="66" s="1"/>
  <c r="F1061" i="66"/>
  <c r="H1061" i="66" s="1"/>
  <c r="I1061" i="66" s="1"/>
  <c r="F1062" i="66"/>
  <c r="H1062" i="66" s="1"/>
  <c r="I1062" i="66" s="1"/>
  <c r="F1063" i="66"/>
  <c r="H1063" i="66" s="1"/>
  <c r="I1063" i="66" s="1"/>
  <c r="F1064" i="66"/>
  <c r="H1064" i="66" s="1"/>
  <c r="I1064" i="66" s="1"/>
  <c r="F1065" i="66"/>
  <c r="H1065" i="66" s="1"/>
  <c r="I1065" i="66" s="1"/>
  <c r="F1066" i="66"/>
  <c r="H1066" i="66" s="1"/>
  <c r="I1066" i="66" s="1"/>
  <c r="F1067" i="66"/>
  <c r="H1067" i="66" s="1"/>
  <c r="I1067" i="66" s="1"/>
  <c r="F1068" i="66"/>
  <c r="H1068" i="66" s="1"/>
  <c r="I1068" i="66" s="1"/>
  <c r="F1069" i="66"/>
  <c r="H1069" i="66" s="1"/>
  <c r="F1070" i="66"/>
  <c r="H1070" i="66" s="1"/>
  <c r="F1071" i="66"/>
  <c r="H1071" i="66" s="1"/>
  <c r="F1072" i="66"/>
  <c r="H1072" i="66" s="1"/>
  <c r="F1073" i="66"/>
  <c r="H1073" i="66" s="1"/>
  <c r="F1074" i="66"/>
  <c r="H1074" i="66" s="1"/>
  <c r="F1075" i="66"/>
  <c r="H1075" i="66" s="1"/>
  <c r="F1076" i="66"/>
  <c r="H1076" i="66" s="1"/>
  <c r="F1077" i="66"/>
  <c r="H1077" i="66" s="1"/>
  <c r="F1078" i="66"/>
  <c r="H1078" i="66" s="1"/>
  <c r="I1078" i="66" s="1"/>
  <c r="F1079" i="66"/>
  <c r="H1079" i="66" s="1"/>
  <c r="I1079" i="66" s="1"/>
  <c r="F1080" i="66"/>
  <c r="H1080" i="66" s="1"/>
  <c r="I1080" i="66" s="1"/>
  <c r="F1081" i="66"/>
  <c r="H1081" i="66" s="1"/>
  <c r="I1081" i="66" s="1"/>
  <c r="F1082" i="66"/>
  <c r="H1082" i="66" s="1"/>
  <c r="I1082" i="66" s="1"/>
  <c r="F1083" i="66"/>
  <c r="H1083" i="66" s="1"/>
  <c r="I1083" i="66" s="1"/>
  <c r="F1084" i="66"/>
  <c r="H1084" i="66" s="1"/>
  <c r="I1084" i="66" s="1"/>
  <c r="F1085" i="66"/>
  <c r="H1085" i="66" s="1"/>
  <c r="I1085" i="66" s="1"/>
  <c r="F1086" i="66"/>
  <c r="H1086" i="66" s="1"/>
  <c r="I1086" i="66" s="1"/>
  <c r="F1087" i="66"/>
  <c r="H1087" i="66" s="1"/>
  <c r="I1087" i="66" s="1"/>
  <c r="F1088" i="66"/>
  <c r="H1088" i="66" s="1"/>
  <c r="I1088" i="66" s="1"/>
  <c r="F1089" i="66"/>
  <c r="H1089" i="66" s="1"/>
  <c r="I1089" i="66" s="1"/>
  <c r="F1090" i="66"/>
  <c r="H1090" i="66" s="1"/>
  <c r="I1090" i="66" s="1"/>
  <c r="F1091" i="66"/>
  <c r="H1091" i="66" s="1"/>
  <c r="I1091" i="66" s="1"/>
  <c r="F1092" i="66"/>
  <c r="H1092" i="66" s="1"/>
  <c r="I1092" i="66" s="1"/>
  <c r="F1093" i="66"/>
  <c r="H1093" i="66" s="1"/>
  <c r="F1094" i="66"/>
  <c r="H1094" i="66" s="1"/>
  <c r="F1095" i="66"/>
  <c r="H1095" i="66" s="1"/>
  <c r="F1096" i="66"/>
  <c r="H1096" i="66" s="1"/>
  <c r="F1097" i="66"/>
  <c r="H1097" i="66" s="1"/>
  <c r="F1098" i="66"/>
  <c r="H1098" i="66" s="1"/>
  <c r="F1099" i="66"/>
  <c r="H1099" i="66" s="1"/>
  <c r="F1100" i="66"/>
  <c r="H1100" i="66" s="1"/>
  <c r="F1101" i="66"/>
  <c r="H1101" i="66" s="1"/>
  <c r="F1102" i="66"/>
  <c r="H1102" i="66" s="1"/>
  <c r="I1102" i="66" s="1"/>
  <c r="F1103" i="66"/>
  <c r="H1103" i="66" s="1"/>
  <c r="I1103" i="66" s="1"/>
  <c r="F1104" i="66"/>
  <c r="H1104" i="66" s="1"/>
  <c r="I1104" i="66" s="1"/>
  <c r="F1105" i="66"/>
  <c r="H1105" i="66" s="1"/>
  <c r="I1105" i="66" s="1"/>
  <c r="F1106" i="66"/>
  <c r="H1106" i="66" s="1"/>
  <c r="I1106" i="66" s="1"/>
  <c r="F1107" i="66"/>
  <c r="H1107" i="66" s="1"/>
  <c r="I1107" i="66" s="1"/>
  <c r="F1108" i="66"/>
  <c r="H1108" i="66" s="1"/>
  <c r="I1108" i="66" s="1"/>
  <c r="F1109" i="66"/>
  <c r="H1109" i="66" s="1"/>
  <c r="I1109" i="66" s="1"/>
  <c r="F1110" i="66"/>
  <c r="H1110" i="66" s="1"/>
  <c r="I1110" i="66" s="1"/>
  <c r="F1111" i="66"/>
  <c r="H1111" i="66" s="1"/>
  <c r="I1111" i="66" s="1"/>
  <c r="F1112" i="66"/>
  <c r="H1112" i="66" s="1"/>
  <c r="I1112" i="66" s="1"/>
  <c r="F1113" i="66"/>
  <c r="H1113" i="66" s="1"/>
  <c r="I1113" i="66" s="1"/>
  <c r="F1114" i="66"/>
  <c r="H1114" i="66" s="1"/>
  <c r="I1114" i="66" s="1"/>
  <c r="F1115" i="66"/>
  <c r="H1115" i="66" s="1"/>
  <c r="I1115" i="66" s="1"/>
  <c r="F1116" i="66"/>
  <c r="H1116" i="66" s="1"/>
  <c r="I1116" i="66" s="1"/>
  <c r="F1117" i="66"/>
  <c r="H1117" i="66" s="1"/>
  <c r="F1118" i="66"/>
  <c r="H1118" i="66" s="1"/>
  <c r="F1119" i="66"/>
  <c r="H1119" i="66" s="1"/>
  <c r="F1120" i="66"/>
  <c r="H1120" i="66" s="1"/>
  <c r="F1121" i="66"/>
  <c r="H1121" i="66" s="1"/>
  <c r="F1122" i="66"/>
  <c r="H1122" i="66" s="1"/>
  <c r="F1123" i="66"/>
  <c r="H1123" i="66" s="1"/>
  <c r="F1124" i="66"/>
  <c r="H1124" i="66" s="1"/>
  <c r="F1125" i="66"/>
  <c r="H1125" i="66" s="1"/>
  <c r="F1126" i="66"/>
  <c r="H1126" i="66" s="1"/>
  <c r="I1126" i="66" s="1"/>
  <c r="F1127" i="66"/>
  <c r="H1127" i="66" s="1"/>
  <c r="I1127" i="66" s="1"/>
  <c r="F1128" i="66"/>
  <c r="H1128" i="66" s="1"/>
  <c r="I1128" i="66" s="1"/>
  <c r="F1129" i="66"/>
  <c r="H1129" i="66" s="1"/>
  <c r="I1129" i="66" s="1"/>
  <c r="F1130" i="66"/>
  <c r="H1130" i="66" s="1"/>
  <c r="I1130" i="66" s="1"/>
  <c r="F1131" i="66"/>
  <c r="H1131" i="66" s="1"/>
  <c r="I1131" i="66" s="1"/>
  <c r="F1132" i="66"/>
  <c r="H1132" i="66" s="1"/>
  <c r="I1132" i="66" s="1"/>
  <c r="F1133" i="66"/>
  <c r="H1133" i="66" s="1"/>
  <c r="I1133" i="66" s="1"/>
  <c r="F1134" i="66"/>
  <c r="H1134" i="66" s="1"/>
  <c r="I1134" i="66" s="1"/>
  <c r="F1135" i="66"/>
  <c r="H1135" i="66" s="1"/>
  <c r="I1135" i="66" s="1"/>
  <c r="F1136" i="66"/>
  <c r="H1136" i="66" s="1"/>
  <c r="I1136" i="66" s="1"/>
  <c r="F1137" i="66"/>
  <c r="H1137" i="66" s="1"/>
  <c r="I1137" i="66" s="1"/>
  <c r="F1138" i="66"/>
  <c r="H1138" i="66" s="1"/>
  <c r="I1138" i="66" s="1"/>
  <c r="F1139" i="66"/>
  <c r="H1139" i="66" s="1"/>
  <c r="I1139" i="66" s="1"/>
  <c r="F1140" i="66"/>
  <c r="H1140" i="66" s="1"/>
  <c r="I1140" i="66" s="1"/>
  <c r="F1141" i="66"/>
  <c r="H1141" i="66" s="1"/>
  <c r="F1142" i="66"/>
  <c r="H1142" i="66" s="1"/>
  <c r="F1143" i="66"/>
  <c r="H1143" i="66" s="1"/>
  <c r="F1144" i="66"/>
  <c r="H1144" i="66" s="1"/>
  <c r="F1145" i="66"/>
  <c r="H1145" i="66" s="1"/>
  <c r="F1146" i="66"/>
  <c r="H1146" i="66" s="1"/>
  <c r="F1147" i="66"/>
  <c r="H1147" i="66" s="1"/>
  <c r="F1148" i="66"/>
  <c r="H1148" i="66" s="1"/>
  <c r="F1149" i="66"/>
  <c r="H1149" i="66" s="1"/>
  <c r="I1149" i="66" s="1"/>
  <c r="F1150" i="66"/>
  <c r="H1150" i="66" s="1"/>
  <c r="I1150" i="66" s="1"/>
  <c r="F1151" i="66"/>
  <c r="H1151" i="66" s="1"/>
  <c r="I1151" i="66" s="1"/>
  <c r="F1152" i="66"/>
  <c r="H1152" i="66" s="1"/>
  <c r="I1152" i="66" s="1"/>
  <c r="F1153" i="66"/>
  <c r="H1153" i="66" s="1"/>
  <c r="I1153" i="66" s="1"/>
  <c r="F1154" i="66"/>
  <c r="H1154" i="66" s="1"/>
  <c r="I1154" i="66" s="1"/>
  <c r="F1155" i="66"/>
  <c r="H1155" i="66" s="1"/>
  <c r="I1155" i="66" s="1"/>
  <c r="F1156" i="66"/>
  <c r="H1156" i="66" s="1"/>
  <c r="I1156" i="66" s="1"/>
  <c r="F1157" i="66"/>
  <c r="H1157" i="66" s="1"/>
  <c r="I1157" i="66" s="1"/>
  <c r="F1158" i="66"/>
  <c r="H1158" i="66" s="1"/>
  <c r="I1158" i="66" s="1"/>
  <c r="F1159" i="66"/>
  <c r="H1159" i="66" s="1"/>
  <c r="I1159" i="66" s="1"/>
  <c r="F1160" i="66"/>
  <c r="H1160" i="66" s="1"/>
  <c r="I1160" i="66" s="1"/>
  <c r="F1161" i="66"/>
  <c r="H1161" i="66" s="1"/>
  <c r="I1161" i="66" s="1"/>
  <c r="F1162" i="66"/>
  <c r="H1162" i="66" s="1"/>
  <c r="I1162" i="66" s="1"/>
  <c r="F1163" i="66"/>
  <c r="H1163" i="66" s="1"/>
  <c r="I1163" i="66" s="1"/>
  <c r="F1164" i="66"/>
  <c r="H1164" i="66" s="1"/>
  <c r="I1164" i="66" s="1"/>
  <c r="F1165" i="66"/>
  <c r="H1165" i="66" s="1"/>
  <c r="I1165" i="66" s="1"/>
  <c r="F1166" i="66"/>
  <c r="H1166" i="66" s="1"/>
  <c r="F1167" i="66"/>
  <c r="H1167" i="66" s="1"/>
  <c r="F1168" i="66"/>
  <c r="H1168" i="66" s="1"/>
  <c r="F1169" i="66"/>
  <c r="H1169" i="66" s="1"/>
  <c r="F1170" i="66"/>
  <c r="H1170" i="66" s="1"/>
  <c r="F1171" i="66"/>
  <c r="H1171" i="66" s="1"/>
  <c r="F1172" i="66"/>
  <c r="H1172" i="66" s="1"/>
  <c r="F1173" i="66"/>
  <c r="H1173" i="66" s="1"/>
  <c r="F1174" i="66"/>
  <c r="H1174" i="66" s="1"/>
  <c r="I1174" i="66" s="1"/>
  <c r="F1175" i="66"/>
  <c r="H1175" i="66" s="1"/>
  <c r="I1175" i="66" s="1"/>
  <c r="F1176" i="66"/>
  <c r="H1176" i="66" s="1"/>
  <c r="I1176" i="66" s="1"/>
  <c r="F1177" i="66"/>
  <c r="H1177" i="66" s="1"/>
  <c r="I1177" i="66" s="1"/>
  <c r="F1178" i="66"/>
  <c r="H1178" i="66" s="1"/>
  <c r="I1178" i="66" s="1"/>
  <c r="F1179" i="66"/>
  <c r="H1179" i="66" s="1"/>
  <c r="I1179" i="66" s="1"/>
  <c r="F1180" i="66"/>
  <c r="H1180" i="66" s="1"/>
  <c r="I1180" i="66" s="1"/>
  <c r="F1181" i="66"/>
  <c r="H1181" i="66" s="1"/>
  <c r="I1181" i="66" s="1"/>
  <c r="F1182" i="66"/>
  <c r="H1182" i="66" s="1"/>
  <c r="I1182" i="66" s="1"/>
  <c r="F1183" i="66"/>
  <c r="H1183" i="66" s="1"/>
  <c r="I1183" i="66" s="1"/>
  <c r="F1184" i="66"/>
  <c r="H1184" i="66" s="1"/>
  <c r="I1184" i="66" s="1"/>
  <c r="F1185" i="66"/>
  <c r="H1185" i="66" s="1"/>
  <c r="I1185" i="66" s="1"/>
  <c r="F1186" i="66"/>
  <c r="H1186" i="66" s="1"/>
  <c r="I1186" i="66" s="1"/>
  <c r="F1187" i="66"/>
  <c r="H1187" i="66" s="1"/>
  <c r="I1187" i="66" s="1"/>
  <c r="F1188" i="66"/>
  <c r="H1188" i="66" s="1"/>
  <c r="I1188" i="66" s="1"/>
  <c r="F1189" i="66"/>
  <c r="H1189" i="66" s="1"/>
  <c r="F1190" i="66"/>
  <c r="H1190" i="66" s="1"/>
  <c r="F1191" i="66"/>
  <c r="H1191" i="66" s="1"/>
  <c r="F1192" i="66"/>
  <c r="H1192" i="66" s="1"/>
  <c r="F1193" i="66"/>
  <c r="H1193" i="66" s="1"/>
  <c r="F1194" i="66"/>
  <c r="H1194" i="66" s="1"/>
  <c r="F1195" i="66"/>
  <c r="H1195" i="66" s="1"/>
  <c r="F1196" i="66"/>
  <c r="H1196" i="66" s="1"/>
  <c r="F1197" i="66"/>
  <c r="H1197" i="66" s="1"/>
  <c r="F1198" i="66"/>
  <c r="H1198" i="66" s="1"/>
  <c r="I1198" i="66" s="1"/>
  <c r="F1199" i="66"/>
  <c r="H1199" i="66" s="1"/>
  <c r="I1199" i="66" s="1"/>
  <c r="F1200" i="66"/>
  <c r="H1200" i="66" s="1"/>
  <c r="I1200" i="66" s="1"/>
  <c r="F1201" i="66"/>
  <c r="H1201" i="66" s="1"/>
  <c r="I1201" i="66" s="1"/>
  <c r="F1202" i="66"/>
  <c r="H1202" i="66" s="1"/>
  <c r="I1202" i="66" s="1"/>
  <c r="F1203" i="66"/>
  <c r="H1203" i="66" s="1"/>
  <c r="I1203" i="66" s="1"/>
  <c r="F1204" i="66"/>
  <c r="H1204" i="66" s="1"/>
  <c r="I1204" i="66" s="1"/>
  <c r="F1205" i="66"/>
  <c r="H1205" i="66" s="1"/>
  <c r="I1205" i="66" s="1"/>
  <c r="F1206" i="66"/>
  <c r="H1206" i="66" s="1"/>
  <c r="I1206" i="66" s="1"/>
  <c r="F1207" i="66"/>
  <c r="H1207" i="66" s="1"/>
  <c r="I1207" i="66" s="1"/>
  <c r="F1208" i="66"/>
  <c r="H1208" i="66" s="1"/>
  <c r="I1208" i="66" s="1"/>
  <c r="F1209" i="66"/>
  <c r="H1209" i="66" s="1"/>
  <c r="I1209" i="66" s="1"/>
  <c r="F1210" i="66"/>
  <c r="H1210" i="66" s="1"/>
  <c r="I1210" i="66" s="1"/>
  <c r="F1211" i="66"/>
  <c r="H1211" i="66" s="1"/>
  <c r="I1211" i="66" s="1"/>
  <c r="F1212" i="66"/>
  <c r="H1212" i="66" s="1"/>
  <c r="I1212" i="66" s="1"/>
  <c r="F1213" i="66"/>
  <c r="H1213" i="66" s="1"/>
  <c r="F1214" i="66"/>
  <c r="H1214" i="66" s="1"/>
  <c r="F1215" i="66"/>
  <c r="H1215" i="66" s="1"/>
  <c r="F1216" i="66"/>
  <c r="H1216" i="66" s="1"/>
  <c r="F1217" i="66"/>
  <c r="H1217" i="66" s="1"/>
  <c r="F1218" i="66"/>
  <c r="H1218" i="66" s="1"/>
  <c r="F1219" i="66"/>
  <c r="H1219" i="66" s="1"/>
  <c r="F1220" i="66"/>
  <c r="H1220" i="66" s="1"/>
  <c r="F1221" i="66"/>
  <c r="H1221" i="66" s="1"/>
  <c r="F1222" i="66"/>
  <c r="H1222" i="66" s="1"/>
  <c r="I1222" i="66" s="1"/>
  <c r="F1223" i="66"/>
  <c r="H1223" i="66" s="1"/>
  <c r="I1223" i="66" s="1"/>
  <c r="F1224" i="66"/>
  <c r="H1224" i="66" s="1"/>
  <c r="I1224" i="66" s="1"/>
  <c r="F1225" i="66"/>
  <c r="H1225" i="66" s="1"/>
  <c r="I1225" i="66" s="1"/>
  <c r="F1226" i="66"/>
  <c r="H1226" i="66" s="1"/>
  <c r="I1226" i="66" s="1"/>
  <c r="F1227" i="66"/>
  <c r="H1227" i="66" s="1"/>
  <c r="I1227" i="66" s="1"/>
  <c r="F1228" i="66"/>
  <c r="H1228" i="66" s="1"/>
  <c r="I1228" i="66" s="1"/>
  <c r="F1229" i="66"/>
  <c r="H1229" i="66" s="1"/>
  <c r="I1229" i="66" s="1"/>
  <c r="F1230" i="66"/>
  <c r="H1230" i="66" s="1"/>
  <c r="I1230" i="66" s="1"/>
  <c r="F1231" i="66"/>
  <c r="H1231" i="66" s="1"/>
  <c r="I1231" i="66" s="1"/>
  <c r="F1232" i="66"/>
  <c r="H1232" i="66" s="1"/>
  <c r="I1232" i="66" s="1"/>
  <c r="F1233" i="66"/>
  <c r="H1233" i="66" s="1"/>
  <c r="I1233" i="66" s="1"/>
  <c r="F1234" i="66"/>
  <c r="H1234" i="66" s="1"/>
  <c r="I1234" i="66" s="1"/>
  <c r="F1235" i="66"/>
  <c r="H1235" i="66" s="1"/>
  <c r="I1235" i="66" s="1"/>
  <c r="F1236" i="66"/>
  <c r="H1236" i="66" s="1"/>
  <c r="I1236" i="66" s="1"/>
  <c r="F1237" i="66"/>
  <c r="H1237" i="66" s="1"/>
  <c r="I1237" i="66" s="1"/>
  <c r="F1238" i="66"/>
  <c r="H1238" i="66" s="1"/>
  <c r="F1239" i="66"/>
  <c r="H1239" i="66" s="1"/>
  <c r="F1240" i="66"/>
  <c r="H1240" i="66" s="1"/>
  <c r="F1241" i="66"/>
  <c r="H1241" i="66" s="1"/>
  <c r="F1242" i="66"/>
  <c r="H1242" i="66" s="1"/>
  <c r="F1243" i="66"/>
  <c r="H1243" i="66" s="1"/>
  <c r="F1244" i="66"/>
  <c r="H1244" i="66" s="1"/>
  <c r="F1245" i="66"/>
  <c r="H1245" i="66" s="1"/>
  <c r="F1246" i="66"/>
  <c r="H1246" i="66" s="1"/>
  <c r="I1246" i="66" s="1"/>
  <c r="F1247" i="66"/>
  <c r="H1247" i="66" s="1"/>
  <c r="I1247" i="66" s="1"/>
  <c r="F1248" i="66"/>
  <c r="H1248" i="66" s="1"/>
  <c r="I1248" i="66" s="1"/>
  <c r="F1249" i="66"/>
  <c r="H1249" i="66" s="1"/>
  <c r="I1249" i="66" s="1"/>
  <c r="F1250" i="66"/>
  <c r="H1250" i="66" s="1"/>
  <c r="I1250" i="66" s="1"/>
  <c r="F1251" i="66"/>
  <c r="H1251" i="66" s="1"/>
  <c r="I1251" i="66" s="1"/>
  <c r="F1252" i="66"/>
  <c r="H1252" i="66" s="1"/>
  <c r="I1252" i="66" s="1"/>
  <c r="F1253" i="66"/>
  <c r="H1253" i="66" s="1"/>
  <c r="I1253" i="66" s="1"/>
  <c r="F1254" i="66"/>
  <c r="H1254" i="66" s="1"/>
  <c r="I1254" i="66" s="1"/>
  <c r="F1255" i="66"/>
  <c r="H1255" i="66" s="1"/>
  <c r="I1255" i="66" s="1"/>
  <c r="F1256" i="66"/>
  <c r="H1256" i="66" s="1"/>
  <c r="I1256" i="66" s="1"/>
  <c r="F1257" i="66"/>
  <c r="H1257" i="66" s="1"/>
  <c r="I1257" i="66" s="1"/>
  <c r="F1258" i="66"/>
  <c r="H1258" i="66" s="1"/>
  <c r="I1258" i="66" s="1"/>
  <c r="F1259" i="66"/>
  <c r="H1259" i="66" s="1"/>
  <c r="I1259" i="66" s="1"/>
  <c r="F1260" i="66"/>
  <c r="H1260" i="66" s="1"/>
  <c r="I1260" i="66" s="1"/>
  <c r="F1261" i="66"/>
  <c r="H1261" i="66" s="1"/>
  <c r="F1262" i="66"/>
  <c r="H1262" i="66" s="1"/>
  <c r="F1263" i="66"/>
  <c r="H1263" i="66" s="1"/>
  <c r="F1264" i="66"/>
  <c r="H1264" i="66" s="1"/>
  <c r="F1265" i="66"/>
  <c r="H1265" i="66" s="1"/>
  <c r="F1266" i="66"/>
  <c r="H1266" i="66" s="1"/>
  <c r="F1267" i="66"/>
  <c r="H1267" i="66" s="1"/>
  <c r="F1268" i="66"/>
  <c r="H1268" i="66" s="1"/>
  <c r="F1269" i="66"/>
  <c r="H1269" i="66" s="1"/>
  <c r="F1270" i="66"/>
  <c r="H1270" i="66" s="1"/>
  <c r="I1270" i="66" s="1"/>
  <c r="F1271" i="66"/>
  <c r="H1271" i="66" s="1"/>
  <c r="I1271" i="66" s="1"/>
  <c r="F1272" i="66"/>
  <c r="H1272" i="66" s="1"/>
  <c r="I1272" i="66" s="1"/>
  <c r="F1273" i="66"/>
  <c r="H1273" i="66" s="1"/>
  <c r="I1273" i="66" s="1"/>
  <c r="F1274" i="66"/>
  <c r="H1274" i="66" s="1"/>
  <c r="I1274" i="66" s="1"/>
  <c r="F1275" i="66"/>
  <c r="H1275" i="66" s="1"/>
  <c r="I1275" i="66" s="1"/>
  <c r="F1276" i="66"/>
  <c r="H1276" i="66" s="1"/>
  <c r="I1276" i="66" s="1"/>
  <c r="F1277" i="66"/>
  <c r="H1277" i="66" s="1"/>
  <c r="I1277" i="66" s="1"/>
  <c r="F1278" i="66"/>
  <c r="H1278" i="66" s="1"/>
  <c r="I1278" i="66" s="1"/>
  <c r="F1279" i="66"/>
  <c r="H1279" i="66" s="1"/>
  <c r="I1279" i="66" s="1"/>
  <c r="F1280" i="66"/>
  <c r="H1280" i="66" s="1"/>
  <c r="I1280" i="66" s="1"/>
  <c r="F1281" i="66"/>
  <c r="H1281" i="66" s="1"/>
  <c r="I1281" i="66" s="1"/>
  <c r="F1282" i="66"/>
  <c r="H1282" i="66" s="1"/>
  <c r="I1282" i="66" s="1"/>
  <c r="F1283" i="66"/>
  <c r="H1283" i="66" s="1"/>
  <c r="I1283" i="66" s="1"/>
  <c r="F1284" i="66"/>
  <c r="H1284" i="66" s="1"/>
  <c r="I1284" i="66" s="1"/>
  <c r="F1285" i="66"/>
  <c r="H1285" i="66" s="1"/>
  <c r="I1285" i="66" s="1"/>
  <c r="F1286" i="66"/>
  <c r="H1286" i="66" s="1"/>
  <c r="F1287" i="66"/>
  <c r="H1287" i="66" s="1"/>
  <c r="F1288" i="66"/>
  <c r="H1288" i="66" s="1"/>
  <c r="F1289" i="66"/>
  <c r="H1289" i="66" s="1"/>
  <c r="F1290" i="66"/>
  <c r="H1290" i="66" s="1"/>
  <c r="F1291" i="66"/>
  <c r="H1291" i="66" s="1"/>
  <c r="F1292" i="66"/>
  <c r="H1292" i="66" s="1"/>
  <c r="F1293" i="66"/>
  <c r="H1293" i="66" s="1"/>
  <c r="F1294" i="66"/>
  <c r="H1294" i="66" s="1"/>
  <c r="I1294" i="66" s="1"/>
  <c r="F1295" i="66"/>
  <c r="H1295" i="66" s="1"/>
  <c r="I1295" i="66" s="1"/>
  <c r="F1296" i="66"/>
  <c r="H1296" i="66" s="1"/>
  <c r="I1296" i="66" s="1"/>
  <c r="F1297" i="66"/>
  <c r="H1297" i="66" s="1"/>
  <c r="I1297" i="66" s="1"/>
  <c r="F1298" i="66"/>
  <c r="H1298" i="66" s="1"/>
  <c r="I1298" i="66" s="1"/>
  <c r="F1299" i="66"/>
  <c r="H1299" i="66" s="1"/>
  <c r="I1299" i="66" s="1"/>
  <c r="F1300" i="66"/>
  <c r="H1300" i="66" s="1"/>
  <c r="I1300" i="66" s="1"/>
  <c r="F1301" i="66"/>
  <c r="H1301" i="66" s="1"/>
  <c r="I1301" i="66" s="1"/>
  <c r="F1302" i="66"/>
  <c r="H1302" i="66" s="1"/>
  <c r="I1302" i="66" s="1"/>
  <c r="F1303" i="66"/>
  <c r="H1303" i="66" s="1"/>
  <c r="I1303" i="66" s="1"/>
  <c r="F1304" i="66"/>
  <c r="H1304" i="66" s="1"/>
  <c r="I1304" i="66" s="1"/>
  <c r="F1305" i="66"/>
  <c r="H1305" i="66" s="1"/>
  <c r="I1305" i="66" s="1"/>
  <c r="F1306" i="66"/>
  <c r="H1306" i="66" s="1"/>
  <c r="I1306" i="66" s="1"/>
  <c r="F1307" i="66"/>
  <c r="H1307" i="66" s="1"/>
  <c r="I1307" i="66" s="1"/>
  <c r="F1308" i="66"/>
  <c r="H1308" i="66" s="1"/>
  <c r="I1308" i="66" s="1"/>
  <c r="F1309" i="66"/>
  <c r="H1309" i="66" s="1"/>
  <c r="I1309" i="66" s="1"/>
  <c r="F1310" i="66"/>
  <c r="H1310" i="66" s="1"/>
  <c r="F1311" i="66"/>
  <c r="H1311" i="66" s="1"/>
  <c r="F1312" i="66"/>
  <c r="H1312" i="66" s="1"/>
  <c r="F1313" i="66"/>
  <c r="H1313" i="66" s="1"/>
  <c r="F1314" i="66"/>
  <c r="H1314" i="66" s="1"/>
  <c r="F1315" i="66"/>
  <c r="H1315" i="66" s="1"/>
  <c r="F1316" i="66"/>
  <c r="H1316" i="66" s="1"/>
  <c r="F1317" i="66"/>
  <c r="H1317" i="66" s="1"/>
  <c r="F1318" i="66"/>
  <c r="H1318" i="66" s="1"/>
  <c r="I1318" i="66" s="1"/>
  <c r="F1319" i="66"/>
  <c r="H1319" i="66" s="1"/>
  <c r="I1319" i="66" s="1"/>
  <c r="F1320" i="66"/>
  <c r="H1320" i="66" s="1"/>
  <c r="I1320" i="66" s="1"/>
  <c r="F1321" i="66"/>
  <c r="H1321" i="66" s="1"/>
  <c r="I1321" i="66" s="1"/>
  <c r="F1322" i="66"/>
  <c r="H1322" i="66" s="1"/>
  <c r="I1322" i="66" s="1"/>
  <c r="F1323" i="66"/>
  <c r="H1323" i="66" s="1"/>
  <c r="I1323" i="66" s="1"/>
  <c r="F1324" i="66"/>
  <c r="H1324" i="66" s="1"/>
  <c r="I1324" i="66" s="1"/>
  <c r="F1325" i="66"/>
  <c r="H1325" i="66" s="1"/>
  <c r="I1325" i="66" s="1"/>
  <c r="F1326" i="66"/>
  <c r="H1326" i="66" s="1"/>
  <c r="I1326" i="66" s="1"/>
  <c r="F1327" i="66"/>
  <c r="H1327" i="66" s="1"/>
  <c r="I1327" i="66" s="1"/>
  <c r="F1328" i="66"/>
  <c r="H1328" i="66" s="1"/>
  <c r="I1328" i="66" s="1"/>
  <c r="F1329" i="66"/>
  <c r="H1329" i="66" s="1"/>
  <c r="I1329" i="66" s="1"/>
  <c r="F1330" i="66"/>
  <c r="H1330" i="66" s="1"/>
  <c r="I1330" i="66" s="1"/>
  <c r="F1331" i="66"/>
  <c r="H1331" i="66" s="1"/>
  <c r="I1331" i="66" s="1"/>
  <c r="F1332" i="66"/>
  <c r="H1332" i="66" s="1"/>
  <c r="I1332" i="66" s="1"/>
  <c r="F1333" i="66"/>
  <c r="H1333" i="66" s="1"/>
  <c r="F1334" i="66"/>
  <c r="H1334" i="66" s="1"/>
  <c r="F1335" i="66"/>
  <c r="H1335" i="66" s="1"/>
  <c r="F1336" i="66"/>
  <c r="H1336" i="66" s="1"/>
  <c r="F1337" i="66"/>
  <c r="H1337" i="66" s="1"/>
  <c r="F1338" i="66"/>
  <c r="H1338" i="66" s="1"/>
  <c r="F1339" i="66"/>
  <c r="H1339" i="66" s="1"/>
  <c r="F1340" i="66"/>
  <c r="H1340" i="66" s="1"/>
  <c r="F1341" i="66"/>
  <c r="H1341" i="66" s="1"/>
  <c r="F1342" i="66"/>
  <c r="H1342" i="66" s="1"/>
  <c r="I1342" i="66" s="1"/>
  <c r="F1343" i="66"/>
  <c r="H1343" i="66" s="1"/>
  <c r="I1343" i="66" s="1"/>
  <c r="F1344" i="66"/>
  <c r="H1344" i="66" s="1"/>
  <c r="I1344" i="66" s="1"/>
  <c r="F1345" i="66"/>
  <c r="H1345" i="66" s="1"/>
  <c r="I1345" i="66" s="1"/>
  <c r="F1346" i="66"/>
  <c r="H1346" i="66" s="1"/>
  <c r="I1346" i="66" s="1"/>
  <c r="F1347" i="66"/>
  <c r="H1347" i="66" s="1"/>
  <c r="I1347" i="66" s="1"/>
  <c r="F1348" i="66"/>
  <c r="H1348" i="66" s="1"/>
  <c r="I1348" i="66" s="1"/>
  <c r="F1349" i="66"/>
  <c r="H1349" i="66" s="1"/>
  <c r="I1349" i="66" s="1"/>
  <c r="F1350" i="66"/>
  <c r="H1350" i="66" s="1"/>
  <c r="I1350" i="66" s="1"/>
  <c r="F1351" i="66"/>
  <c r="H1351" i="66" s="1"/>
  <c r="I1351" i="66" s="1"/>
  <c r="F1352" i="66"/>
  <c r="H1352" i="66" s="1"/>
  <c r="I1352" i="66" s="1"/>
  <c r="F1353" i="66"/>
  <c r="H1353" i="66" s="1"/>
  <c r="I1353" i="66" s="1"/>
  <c r="F1354" i="66"/>
  <c r="H1354" i="66" s="1"/>
  <c r="I1354" i="66" s="1"/>
  <c r="F1355" i="66"/>
  <c r="H1355" i="66" s="1"/>
  <c r="I1355" i="66" s="1"/>
  <c r="F1356" i="66"/>
  <c r="H1356" i="66" s="1"/>
  <c r="I1356" i="66" s="1"/>
  <c r="F1357" i="66"/>
  <c r="H1357" i="66" s="1"/>
  <c r="F1358" i="66"/>
  <c r="H1358" i="66" s="1"/>
  <c r="F1359" i="66"/>
  <c r="H1359" i="66" s="1"/>
  <c r="F1360" i="66"/>
  <c r="H1360" i="66" s="1"/>
  <c r="F1361" i="66"/>
  <c r="H1361" i="66" s="1"/>
  <c r="F1362" i="66"/>
  <c r="H1362" i="66" s="1"/>
  <c r="F1363" i="66"/>
  <c r="H1363" i="66" s="1"/>
  <c r="F1364" i="66"/>
  <c r="H1364" i="66" s="1"/>
  <c r="F1365" i="66"/>
  <c r="H1365" i="66" s="1"/>
  <c r="F1366" i="66"/>
  <c r="H1366" i="66" s="1"/>
  <c r="I1366" i="66" s="1"/>
  <c r="F1367" i="66"/>
  <c r="H1367" i="66" s="1"/>
  <c r="I1367" i="66" s="1"/>
  <c r="F1368" i="66"/>
  <c r="H1368" i="66" s="1"/>
  <c r="I1368" i="66" s="1"/>
  <c r="F1369" i="66"/>
  <c r="H1369" i="66" s="1"/>
  <c r="I1369" i="66" s="1"/>
  <c r="F1370" i="66"/>
  <c r="H1370" i="66" s="1"/>
  <c r="I1370" i="66" s="1"/>
  <c r="F1371" i="66"/>
  <c r="H1371" i="66" s="1"/>
  <c r="I1371" i="66" s="1"/>
  <c r="F1372" i="66"/>
  <c r="H1372" i="66" s="1"/>
  <c r="I1372" i="66" s="1"/>
  <c r="F1373" i="66"/>
  <c r="H1373" i="66" s="1"/>
  <c r="I1373" i="66" s="1"/>
  <c r="F1374" i="66"/>
  <c r="H1374" i="66" s="1"/>
  <c r="I1374" i="66" s="1"/>
  <c r="F1375" i="66"/>
  <c r="H1375" i="66" s="1"/>
  <c r="I1375" i="66" s="1"/>
  <c r="F1376" i="66"/>
  <c r="H1376" i="66" s="1"/>
  <c r="I1376" i="66" s="1"/>
  <c r="F1377" i="66"/>
  <c r="H1377" i="66" s="1"/>
  <c r="I1377" i="66" s="1"/>
  <c r="F1378" i="66"/>
  <c r="H1378" i="66" s="1"/>
  <c r="I1378" i="66" s="1"/>
  <c r="F1379" i="66"/>
  <c r="H1379" i="66" s="1"/>
  <c r="I1379" i="66" s="1"/>
  <c r="F1380" i="66"/>
  <c r="H1380" i="66" s="1"/>
  <c r="I1380" i="66" s="1"/>
  <c r="F1381" i="66"/>
  <c r="H1381" i="66" s="1"/>
  <c r="F1382" i="66"/>
  <c r="H1382" i="66" s="1"/>
  <c r="F1383" i="66"/>
  <c r="H1383" i="66" s="1"/>
  <c r="F1384" i="66"/>
  <c r="H1384" i="66" s="1"/>
  <c r="F1385" i="66"/>
  <c r="H1385" i="66" s="1"/>
  <c r="F1386" i="66"/>
  <c r="H1386" i="66" s="1"/>
  <c r="F1387" i="66"/>
  <c r="H1387" i="66" s="1"/>
  <c r="F1388" i="66"/>
  <c r="H1388" i="66" s="1"/>
  <c r="F1389" i="66"/>
  <c r="H1389" i="66" s="1"/>
  <c r="F1390" i="66"/>
  <c r="H1390" i="66" s="1"/>
  <c r="I1390" i="66" s="1"/>
  <c r="F1391" i="66"/>
  <c r="H1391" i="66" s="1"/>
  <c r="I1391" i="66" s="1"/>
  <c r="F1392" i="66"/>
  <c r="H1392" i="66" s="1"/>
  <c r="I1392" i="66" s="1"/>
  <c r="F1393" i="66"/>
  <c r="H1393" i="66" s="1"/>
  <c r="I1393" i="66" s="1"/>
  <c r="F1394" i="66"/>
  <c r="H1394" i="66" s="1"/>
  <c r="I1394" i="66" s="1"/>
  <c r="F1395" i="66"/>
  <c r="H1395" i="66" s="1"/>
  <c r="I1395" i="66" s="1"/>
  <c r="F1396" i="66"/>
  <c r="H1396" i="66" s="1"/>
  <c r="I1396" i="66" s="1"/>
  <c r="F1397" i="66"/>
  <c r="H1397" i="66" s="1"/>
  <c r="I1397" i="66" s="1"/>
  <c r="F1398" i="66"/>
  <c r="H1398" i="66" s="1"/>
  <c r="I1398" i="66" s="1"/>
  <c r="F1399" i="66"/>
  <c r="H1399" i="66" s="1"/>
  <c r="I1399" i="66" s="1"/>
  <c r="F1400" i="66"/>
  <c r="H1400" i="66" s="1"/>
  <c r="I1400" i="66" s="1"/>
  <c r="F1401" i="66"/>
  <c r="H1401" i="66" s="1"/>
  <c r="I1401" i="66" s="1"/>
  <c r="F1402" i="66"/>
  <c r="H1402" i="66" s="1"/>
  <c r="I1402" i="66" s="1"/>
  <c r="F1403" i="66"/>
  <c r="H1403" i="66" s="1"/>
  <c r="I1403" i="66" s="1"/>
  <c r="F1404" i="66"/>
  <c r="H1404" i="66" s="1"/>
  <c r="I1404" i="66" s="1"/>
  <c r="F1405" i="66"/>
  <c r="H1405" i="66" s="1"/>
  <c r="I1405" i="66" s="1"/>
  <c r="F1406" i="66"/>
  <c r="H1406" i="66" s="1"/>
  <c r="F1407" i="66"/>
  <c r="H1407" i="66" s="1"/>
  <c r="F1408" i="66"/>
  <c r="H1408" i="66" s="1"/>
  <c r="F1409" i="66"/>
  <c r="H1409" i="66" s="1"/>
  <c r="F1410" i="66"/>
  <c r="H1410" i="66" s="1"/>
  <c r="F1411" i="66"/>
  <c r="H1411" i="66" s="1"/>
  <c r="F1412" i="66"/>
  <c r="H1412" i="66" s="1"/>
  <c r="F1413" i="66"/>
  <c r="H1413" i="66" s="1"/>
  <c r="F1414" i="66"/>
  <c r="H1414" i="66" s="1"/>
  <c r="I1414" i="66" s="1"/>
  <c r="F1415" i="66"/>
  <c r="H1415" i="66" s="1"/>
  <c r="I1415" i="66" s="1"/>
  <c r="F1416" i="66"/>
  <c r="H1416" i="66" s="1"/>
  <c r="I1416" i="66" s="1"/>
  <c r="F1417" i="66"/>
  <c r="H1417" i="66" s="1"/>
  <c r="I1417" i="66" s="1"/>
  <c r="F1418" i="66"/>
  <c r="H1418" i="66" s="1"/>
  <c r="I1418" i="66" s="1"/>
  <c r="F1419" i="66"/>
  <c r="H1419" i="66" s="1"/>
  <c r="I1419" i="66" s="1"/>
  <c r="F1420" i="66"/>
  <c r="H1420" i="66" s="1"/>
  <c r="I1420" i="66" s="1"/>
  <c r="F1421" i="66"/>
  <c r="H1421" i="66" s="1"/>
  <c r="I1421" i="66" s="1"/>
  <c r="F1422" i="66"/>
  <c r="H1422" i="66" s="1"/>
  <c r="I1422" i="66" s="1"/>
  <c r="F1423" i="66"/>
  <c r="H1423" i="66" s="1"/>
  <c r="I1423" i="66" s="1"/>
  <c r="F1424" i="66"/>
  <c r="H1424" i="66" s="1"/>
  <c r="I1424" i="66" s="1"/>
  <c r="F1425" i="66"/>
  <c r="H1425" i="66" s="1"/>
  <c r="I1425" i="66" s="1"/>
  <c r="F1426" i="66"/>
  <c r="H1426" i="66" s="1"/>
  <c r="I1426" i="66" s="1"/>
  <c r="F1427" i="66"/>
  <c r="H1427" i="66" s="1"/>
  <c r="I1427" i="66" s="1"/>
  <c r="F1428" i="66"/>
  <c r="H1428" i="66" s="1"/>
  <c r="I1428" i="66" s="1"/>
  <c r="F1429" i="66"/>
  <c r="H1429" i="66" s="1"/>
  <c r="F1430" i="66"/>
  <c r="H1430" i="66" s="1"/>
  <c r="F1431" i="66"/>
  <c r="H1431" i="66" s="1"/>
  <c r="F1432" i="66"/>
  <c r="H1432" i="66" s="1"/>
  <c r="F1433" i="66"/>
  <c r="H1433" i="66" s="1"/>
  <c r="F1434" i="66"/>
  <c r="H1434" i="66" s="1"/>
  <c r="F1435" i="66"/>
  <c r="H1435" i="66" s="1"/>
  <c r="F1436" i="66"/>
  <c r="H1436" i="66" s="1"/>
  <c r="F1437" i="66"/>
  <c r="H1437" i="66" s="1"/>
  <c r="F1438" i="66"/>
  <c r="H1438" i="66" s="1"/>
  <c r="I1438" i="66" s="1"/>
  <c r="F1439" i="66"/>
  <c r="H1439" i="66" s="1"/>
  <c r="I1439" i="66" s="1"/>
  <c r="F1440" i="66"/>
  <c r="H1440" i="66" s="1"/>
  <c r="I1440" i="66" s="1"/>
  <c r="F1441" i="66"/>
  <c r="H1441" i="66" s="1"/>
  <c r="I1441" i="66" s="1"/>
  <c r="F1442" i="66"/>
  <c r="H1442" i="66" s="1"/>
  <c r="I1442" i="66" s="1"/>
  <c r="F1443" i="66"/>
  <c r="H1443" i="66" s="1"/>
  <c r="I1443" i="66" s="1"/>
  <c r="F1444" i="66"/>
  <c r="H1444" i="66" s="1"/>
  <c r="I1444" i="66" s="1"/>
  <c r="F1445" i="66"/>
  <c r="H1445" i="66" s="1"/>
  <c r="I1445" i="66" s="1"/>
  <c r="F1446" i="66"/>
  <c r="H1446" i="66" s="1"/>
  <c r="I1446" i="66" s="1"/>
  <c r="F1447" i="66"/>
  <c r="H1447" i="66" s="1"/>
  <c r="I1447" i="66" s="1"/>
  <c r="F1448" i="66"/>
  <c r="H1448" i="66" s="1"/>
  <c r="I1448" i="66" s="1"/>
  <c r="F1449" i="66"/>
  <c r="H1449" i="66" s="1"/>
  <c r="I1449" i="66" s="1"/>
  <c r="F1450" i="66"/>
  <c r="H1450" i="66" s="1"/>
  <c r="I1450" i="66" s="1"/>
  <c r="F1451" i="66"/>
  <c r="H1451" i="66" s="1"/>
  <c r="I1451" i="66" s="1"/>
  <c r="F1452" i="66"/>
  <c r="H1452" i="66" s="1"/>
  <c r="I1452" i="66" s="1"/>
  <c r="F1453" i="66"/>
  <c r="H1453" i="66" s="1"/>
  <c r="F1454" i="66"/>
  <c r="H1454" i="66" s="1"/>
  <c r="F1455" i="66"/>
  <c r="H1455" i="66" s="1"/>
  <c r="F1456" i="66"/>
  <c r="H1456" i="66" s="1"/>
  <c r="F1457" i="66"/>
  <c r="H1457" i="66" s="1"/>
  <c r="F1458" i="66"/>
  <c r="H1458" i="66" s="1"/>
  <c r="F1459" i="66"/>
  <c r="H1459" i="66" s="1"/>
  <c r="F1460" i="66"/>
  <c r="H1460" i="66" s="1"/>
  <c r="F1461" i="66"/>
  <c r="H1461" i="66" s="1"/>
  <c r="F1462" i="66"/>
  <c r="H1462" i="66" s="1"/>
  <c r="F1463" i="66"/>
  <c r="H1463" i="66" s="1"/>
  <c r="I1463" i="66" s="1"/>
  <c r="F1464" i="66"/>
  <c r="H1464" i="66" s="1"/>
  <c r="I1464" i="66" s="1"/>
  <c r="F1465" i="66"/>
  <c r="H1465" i="66" s="1"/>
  <c r="I1465" i="66" s="1"/>
  <c r="F1466" i="66"/>
  <c r="H1466" i="66" s="1"/>
  <c r="I1466" i="66" s="1"/>
  <c r="F1467" i="66"/>
  <c r="H1467" i="66" s="1"/>
  <c r="I1467" i="66" s="1"/>
  <c r="F1468" i="66"/>
  <c r="H1468" i="66" s="1"/>
  <c r="I1468" i="66" s="1"/>
  <c r="F1469" i="66"/>
  <c r="H1469" i="66" s="1"/>
  <c r="I1469" i="66" s="1"/>
  <c r="F1470" i="66"/>
  <c r="H1470" i="66" s="1"/>
  <c r="I1470" i="66" s="1"/>
  <c r="F1471" i="66"/>
  <c r="H1471" i="66" s="1"/>
  <c r="I1471" i="66" s="1"/>
  <c r="F1472" i="66"/>
  <c r="H1472" i="66" s="1"/>
  <c r="I1472" i="66" s="1"/>
  <c r="F1473" i="66"/>
  <c r="H1473" i="66" s="1"/>
  <c r="I1473" i="66" s="1"/>
  <c r="F1474" i="66"/>
  <c r="H1474" i="66" s="1"/>
  <c r="I1474" i="66" s="1"/>
  <c r="F1475" i="66"/>
  <c r="H1475" i="66" s="1"/>
  <c r="I1475" i="66" s="1"/>
  <c r="F1476" i="66"/>
  <c r="H1476" i="66" s="1"/>
  <c r="F1477" i="66"/>
  <c r="H1477" i="66" s="1"/>
  <c r="F1478" i="66"/>
  <c r="H1478" i="66" s="1"/>
  <c r="F1479" i="66"/>
  <c r="H1479" i="66" s="1"/>
  <c r="F1480" i="66"/>
  <c r="H1480" i="66" s="1"/>
  <c r="F1481" i="66"/>
  <c r="H1481" i="66" s="1"/>
  <c r="F1482" i="66"/>
  <c r="H1482" i="66" s="1"/>
  <c r="F1483" i="66"/>
  <c r="H1483" i="66" s="1"/>
  <c r="F1484" i="66"/>
  <c r="H1484" i="66" s="1"/>
  <c r="I1484" i="66" s="1"/>
  <c r="F1485" i="66"/>
  <c r="H1485" i="66" s="1"/>
  <c r="F1486" i="66"/>
  <c r="H1486" i="66" s="1"/>
  <c r="I1486" i="66" s="1"/>
  <c r="F1487" i="66"/>
  <c r="H1487" i="66" s="1"/>
  <c r="I1487" i="66" s="1"/>
  <c r="F1488" i="66"/>
  <c r="H1488" i="66" s="1"/>
  <c r="I1488" i="66" s="1"/>
  <c r="F1489" i="66"/>
  <c r="H1489" i="66" s="1"/>
  <c r="I1489" i="66" s="1"/>
  <c r="F1490" i="66"/>
  <c r="H1490" i="66" s="1"/>
  <c r="I1490" i="66" s="1"/>
  <c r="F1491" i="66"/>
  <c r="H1491" i="66" s="1"/>
  <c r="I1491" i="66" s="1"/>
  <c r="F1492" i="66"/>
  <c r="H1492" i="66" s="1"/>
  <c r="I1492" i="66" s="1"/>
  <c r="F1493" i="66"/>
  <c r="H1493" i="66" s="1"/>
  <c r="I1493" i="66" s="1"/>
  <c r="F1494" i="66"/>
  <c r="H1494" i="66" s="1"/>
  <c r="I1494" i="66" s="1"/>
  <c r="F1495" i="66"/>
  <c r="H1495" i="66" s="1"/>
  <c r="I1495" i="66" s="1"/>
  <c r="F1496" i="66"/>
  <c r="H1496" i="66" s="1"/>
  <c r="I1496" i="66" s="1"/>
  <c r="F1497" i="66"/>
  <c r="H1497" i="66" s="1"/>
  <c r="I1497" i="66" s="1"/>
  <c r="F1498" i="66"/>
  <c r="H1498" i="66" s="1"/>
  <c r="I1498" i="66" s="1"/>
  <c r="F1499" i="66"/>
  <c r="H1499" i="66" s="1"/>
  <c r="I1499" i="66" s="1"/>
  <c r="F1500" i="66"/>
  <c r="H1500" i="66" s="1"/>
  <c r="F1501" i="66"/>
  <c r="H1501" i="66" s="1"/>
  <c r="F1502" i="66"/>
  <c r="H1502" i="66" s="1"/>
  <c r="F1503" i="66"/>
  <c r="H1503" i="66" s="1"/>
  <c r="F1504" i="66"/>
  <c r="H1504" i="66" s="1"/>
  <c r="F1505" i="66"/>
  <c r="H1505" i="66" s="1"/>
  <c r="F1506" i="66"/>
  <c r="H1506" i="66" s="1"/>
  <c r="F1507" i="66"/>
  <c r="H1507" i="66" s="1"/>
  <c r="F1508" i="66"/>
  <c r="H1508" i="66" s="1"/>
  <c r="F1509" i="66"/>
  <c r="H1509" i="66" s="1"/>
  <c r="F1510" i="66"/>
  <c r="H1510" i="66" s="1"/>
  <c r="F1511" i="66"/>
  <c r="H1511" i="66" s="1"/>
  <c r="I1511" i="66" s="1"/>
  <c r="F1512" i="66"/>
  <c r="H1512" i="66" s="1"/>
  <c r="I1512" i="66" s="1"/>
  <c r="F1513" i="66"/>
  <c r="H1513" i="66" s="1"/>
  <c r="I1513" i="66" s="1"/>
  <c r="F1514" i="66"/>
  <c r="H1514" i="66" s="1"/>
  <c r="I1514" i="66" s="1"/>
  <c r="F1515" i="66"/>
  <c r="H1515" i="66" s="1"/>
  <c r="I1515" i="66" s="1"/>
  <c r="F1516" i="66"/>
  <c r="H1516" i="66" s="1"/>
  <c r="I1516" i="66" s="1"/>
  <c r="F1517" i="66"/>
  <c r="H1517" i="66" s="1"/>
  <c r="I1517" i="66" s="1"/>
  <c r="F1518" i="66"/>
  <c r="H1518" i="66" s="1"/>
  <c r="I1518" i="66" s="1"/>
  <c r="F1519" i="66"/>
  <c r="H1519" i="66" s="1"/>
  <c r="I1519" i="66" s="1"/>
  <c r="F1520" i="66"/>
  <c r="H1520" i="66" s="1"/>
  <c r="I1520" i="66" s="1"/>
  <c r="F1521" i="66"/>
  <c r="H1521" i="66" s="1"/>
  <c r="I1521" i="66" s="1"/>
  <c r="F1522" i="66"/>
  <c r="H1522" i="66" s="1"/>
  <c r="I1522" i="66" s="1"/>
  <c r="F1523" i="66"/>
  <c r="H1523" i="66" s="1"/>
  <c r="I1523" i="66" s="1"/>
  <c r="F1524" i="66"/>
  <c r="H1524" i="66" s="1"/>
  <c r="F1525" i="66"/>
  <c r="H1525" i="66" s="1"/>
  <c r="F1526" i="66"/>
  <c r="H1526" i="66" s="1"/>
  <c r="F1527" i="66"/>
  <c r="H1527" i="66" s="1"/>
  <c r="F1528" i="66"/>
  <c r="H1528" i="66" s="1"/>
  <c r="F1529" i="66"/>
  <c r="H1529" i="66" s="1"/>
  <c r="F1530" i="66"/>
  <c r="H1530" i="66" s="1"/>
  <c r="F1531" i="66"/>
  <c r="H1531" i="66" s="1"/>
  <c r="F1532" i="66"/>
  <c r="H1532" i="66" s="1"/>
  <c r="F1533" i="66"/>
  <c r="H1533" i="66" s="1"/>
  <c r="F1534" i="66"/>
  <c r="H1534" i="66" s="1"/>
  <c r="F1535" i="66"/>
  <c r="H1535" i="66" s="1"/>
  <c r="I1535" i="66" s="1"/>
  <c r="F1536" i="66"/>
  <c r="H1536" i="66" s="1"/>
  <c r="I1536" i="66" s="1"/>
  <c r="F1537" i="66"/>
  <c r="H1537" i="66" s="1"/>
  <c r="I1537" i="66" s="1"/>
  <c r="F1538" i="66"/>
  <c r="H1538" i="66" s="1"/>
  <c r="I1538" i="66" s="1"/>
  <c r="F1539" i="66"/>
  <c r="H1539" i="66" s="1"/>
  <c r="I1539" i="66" s="1"/>
  <c r="F1540" i="66"/>
  <c r="H1540" i="66" s="1"/>
  <c r="I1540" i="66" s="1"/>
  <c r="F1541" i="66"/>
  <c r="H1541" i="66" s="1"/>
  <c r="I1541" i="66" s="1"/>
  <c r="F1542" i="66"/>
  <c r="H1542" i="66" s="1"/>
  <c r="I1542" i="66" s="1"/>
  <c r="F1543" i="66"/>
  <c r="H1543" i="66" s="1"/>
  <c r="I1543" i="66" s="1"/>
  <c r="F1544" i="66"/>
  <c r="H1544" i="66" s="1"/>
  <c r="I1544" i="66" s="1"/>
  <c r="F1545" i="66"/>
  <c r="H1545" i="66" s="1"/>
  <c r="I1545" i="66" s="1"/>
  <c r="F1546" i="66"/>
  <c r="H1546" i="66" s="1"/>
  <c r="I1546" i="66" s="1"/>
  <c r="F1547" i="66"/>
  <c r="H1547" i="66" s="1"/>
  <c r="I1547" i="66" s="1"/>
  <c r="F1548" i="66"/>
  <c r="H1548" i="66" s="1"/>
  <c r="F1549" i="66"/>
  <c r="H1549" i="66" s="1"/>
  <c r="F1550" i="66"/>
  <c r="H1550" i="66" s="1"/>
  <c r="F1551" i="66"/>
  <c r="H1551" i="66" s="1"/>
  <c r="F1552" i="66"/>
  <c r="H1552" i="66" s="1"/>
  <c r="F1553" i="66"/>
  <c r="H1553" i="66" s="1"/>
  <c r="F1554" i="66"/>
  <c r="H1554" i="66" s="1"/>
  <c r="F1555" i="66"/>
  <c r="H1555" i="66" s="1"/>
  <c r="F1556" i="66"/>
  <c r="H1556" i="66" s="1"/>
  <c r="F1557" i="66"/>
  <c r="H1557" i="66" s="1"/>
  <c r="F1558" i="66"/>
  <c r="H1558" i="66" s="1"/>
  <c r="F1559" i="66"/>
  <c r="H1559" i="66" s="1"/>
  <c r="I1559" i="66" s="1"/>
  <c r="F1560" i="66"/>
  <c r="H1560" i="66" s="1"/>
  <c r="I1560" i="66" s="1"/>
  <c r="F1561" i="66"/>
  <c r="H1561" i="66" s="1"/>
  <c r="I1561" i="66" s="1"/>
  <c r="F1562" i="66"/>
  <c r="H1562" i="66" s="1"/>
  <c r="I1562" i="66" s="1"/>
  <c r="F1563" i="66"/>
  <c r="H1563" i="66" s="1"/>
  <c r="I1563" i="66" s="1"/>
  <c r="F1564" i="66"/>
  <c r="H1564" i="66" s="1"/>
  <c r="I1564" i="66" s="1"/>
  <c r="F1565" i="66"/>
  <c r="H1565" i="66" s="1"/>
  <c r="I1565" i="66" s="1"/>
  <c r="F1566" i="66"/>
  <c r="H1566" i="66" s="1"/>
  <c r="I1566" i="66" s="1"/>
  <c r="F1567" i="66"/>
  <c r="H1567" i="66" s="1"/>
  <c r="I1567" i="66" s="1"/>
  <c r="F1568" i="66"/>
  <c r="H1568" i="66" s="1"/>
  <c r="I1568" i="66" s="1"/>
  <c r="F1569" i="66"/>
  <c r="H1569" i="66" s="1"/>
  <c r="I1569" i="66" s="1"/>
  <c r="F1570" i="66"/>
  <c r="H1570" i="66" s="1"/>
  <c r="I1570" i="66" s="1"/>
  <c r="F1571" i="66"/>
  <c r="H1571" i="66" s="1"/>
  <c r="I1571" i="66" s="1"/>
  <c r="F1572" i="66"/>
  <c r="H1572" i="66" s="1"/>
  <c r="F1573" i="66"/>
  <c r="H1573" i="66" s="1"/>
  <c r="F1574" i="66"/>
  <c r="H1574" i="66" s="1"/>
  <c r="F1575" i="66"/>
  <c r="H1575" i="66" s="1"/>
  <c r="F1576" i="66"/>
  <c r="H1576" i="66" s="1"/>
  <c r="F1577" i="66"/>
  <c r="H1577" i="66" s="1"/>
  <c r="F1578" i="66"/>
  <c r="H1578" i="66" s="1"/>
  <c r="F1579" i="66"/>
  <c r="H1579" i="66" s="1"/>
  <c r="F1580" i="66"/>
  <c r="H1580" i="66" s="1"/>
  <c r="F1581" i="66"/>
  <c r="H1581" i="66" s="1"/>
  <c r="F1582" i="66"/>
  <c r="H1582" i="66" s="1"/>
  <c r="F1583" i="66"/>
  <c r="H1583" i="66" s="1"/>
  <c r="I1583" i="66" s="1"/>
  <c r="F1584" i="66"/>
  <c r="H1584" i="66" s="1"/>
  <c r="I1584" i="66" s="1"/>
  <c r="F1585" i="66"/>
  <c r="H1585" i="66" s="1"/>
  <c r="I1585" i="66" s="1"/>
  <c r="F1586" i="66"/>
  <c r="H1586" i="66" s="1"/>
  <c r="I1586" i="66" s="1"/>
  <c r="F1587" i="66"/>
  <c r="H1587" i="66" s="1"/>
  <c r="I1587" i="66" s="1"/>
  <c r="F1588" i="66"/>
  <c r="H1588" i="66" s="1"/>
  <c r="I1588" i="66" s="1"/>
  <c r="F1589" i="66"/>
  <c r="H1589" i="66" s="1"/>
  <c r="I1589" i="66" s="1"/>
  <c r="F1590" i="66"/>
  <c r="H1590" i="66" s="1"/>
  <c r="I1590" i="66" s="1"/>
  <c r="F1591" i="66"/>
  <c r="H1591" i="66" s="1"/>
  <c r="I1591" i="66" s="1"/>
  <c r="F1592" i="66"/>
  <c r="H1592" i="66" s="1"/>
  <c r="I1592" i="66" s="1"/>
  <c r="F1593" i="66"/>
  <c r="H1593" i="66" s="1"/>
  <c r="I1593" i="66" s="1"/>
  <c r="F1594" i="66"/>
  <c r="H1594" i="66" s="1"/>
  <c r="I1594" i="66" s="1"/>
  <c r="F1595" i="66"/>
  <c r="H1595" i="66" s="1"/>
  <c r="I1595" i="66" s="1"/>
  <c r="F1596" i="66"/>
  <c r="H1596" i="66" s="1"/>
  <c r="F1597" i="66"/>
  <c r="H1597" i="66" s="1"/>
  <c r="I1597" i="66" s="1"/>
  <c r="F1598" i="66"/>
  <c r="H1598" i="66" s="1"/>
  <c r="F1599" i="66"/>
  <c r="H1599" i="66" s="1"/>
  <c r="F1600" i="66"/>
  <c r="H1600" i="66" s="1"/>
  <c r="F1601" i="66"/>
  <c r="H1601" i="66" s="1"/>
  <c r="F1602" i="66"/>
  <c r="H1602" i="66" s="1"/>
  <c r="F1603" i="66"/>
  <c r="H1603" i="66" s="1"/>
  <c r="F1604" i="66"/>
  <c r="H1604" i="66" s="1"/>
  <c r="F1605" i="66"/>
  <c r="H1605" i="66" s="1"/>
  <c r="I1605" i="66" s="1"/>
  <c r="F1606" i="66"/>
  <c r="H1606" i="66" s="1"/>
  <c r="I1606" i="66" s="1"/>
  <c r="F1607" i="66"/>
  <c r="H1607" i="66" s="1"/>
  <c r="I1607" i="66" s="1"/>
  <c r="F1608" i="66"/>
  <c r="H1608" i="66" s="1"/>
  <c r="I1608" i="66" s="1"/>
  <c r="F1609" i="66"/>
  <c r="H1609" i="66" s="1"/>
  <c r="I1609" i="66" s="1"/>
  <c r="F1610" i="66"/>
  <c r="H1610" i="66" s="1"/>
  <c r="I1610" i="66" s="1"/>
  <c r="F1611" i="66"/>
  <c r="H1611" i="66" s="1"/>
  <c r="I1611" i="66" s="1"/>
  <c r="F1612" i="66"/>
  <c r="H1612" i="66" s="1"/>
  <c r="I1612" i="66" s="1"/>
  <c r="F1613" i="66"/>
  <c r="H1613" i="66" s="1"/>
  <c r="I1613" i="66" s="1"/>
  <c r="F1614" i="66"/>
  <c r="H1614" i="66" s="1"/>
  <c r="I1614" i="66" s="1"/>
  <c r="F1615" i="66"/>
  <c r="H1615" i="66" s="1"/>
  <c r="I1615" i="66" s="1"/>
  <c r="F1616" i="66"/>
  <c r="H1616" i="66" s="1"/>
  <c r="I1616" i="66" s="1"/>
  <c r="F1617" i="66"/>
  <c r="H1617" i="66" s="1"/>
  <c r="I1617" i="66" s="1"/>
  <c r="F1618" i="66"/>
  <c r="H1618" i="66" s="1"/>
  <c r="I1618" i="66" s="1"/>
  <c r="F1619" i="66"/>
  <c r="H1619" i="66" s="1"/>
  <c r="I1619" i="66" s="1"/>
  <c r="F1620" i="66"/>
  <c r="H1620" i="66" s="1"/>
  <c r="F1621" i="66"/>
  <c r="H1621" i="66" s="1"/>
  <c r="F1622" i="66"/>
  <c r="H1622" i="66" s="1"/>
  <c r="F1623" i="66"/>
  <c r="H1623" i="66" s="1"/>
  <c r="F1624" i="66"/>
  <c r="H1624" i="66" s="1"/>
  <c r="F1625" i="66"/>
  <c r="H1625" i="66" s="1"/>
  <c r="F1626" i="66"/>
  <c r="H1626" i="66" s="1"/>
  <c r="F1627" i="66"/>
  <c r="H1627" i="66" s="1"/>
  <c r="F1628" i="66"/>
  <c r="H1628" i="66" s="1"/>
  <c r="F1629" i="66"/>
  <c r="H1629" i="66" s="1"/>
  <c r="F1630" i="66"/>
  <c r="H1630" i="66" s="1"/>
  <c r="I1630" i="66" s="1"/>
  <c r="F1631" i="66"/>
  <c r="H1631" i="66" s="1"/>
  <c r="I1631" i="66" s="1"/>
  <c r="F1632" i="66"/>
  <c r="H1632" i="66" s="1"/>
  <c r="I1632" i="66" s="1"/>
  <c r="F1633" i="66"/>
  <c r="H1633" i="66" s="1"/>
  <c r="I1633" i="66" s="1"/>
  <c r="F1634" i="66"/>
  <c r="H1634" i="66" s="1"/>
  <c r="I1634" i="66" s="1"/>
  <c r="F1635" i="66"/>
  <c r="H1635" i="66" s="1"/>
  <c r="I1635" i="66" s="1"/>
  <c r="F1636" i="66"/>
  <c r="H1636" i="66" s="1"/>
  <c r="I1636" i="66" s="1"/>
  <c r="F1637" i="66"/>
  <c r="H1637" i="66" s="1"/>
  <c r="I1637" i="66" s="1"/>
  <c r="F1638" i="66"/>
  <c r="H1638" i="66" s="1"/>
  <c r="I1638" i="66" s="1"/>
  <c r="F1639" i="66"/>
  <c r="H1639" i="66" s="1"/>
  <c r="I1639" i="66" s="1"/>
  <c r="F1640" i="66"/>
  <c r="H1640" i="66" s="1"/>
  <c r="I1640" i="66" s="1"/>
  <c r="F1641" i="66"/>
  <c r="H1641" i="66" s="1"/>
  <c r="I1641" i="66" s="1"/>
  <c r="F1642" i="66"/>
  <c r="H1642" i="66" s="1"/>
  <c r="I1642" i="66" s="1"/>
  <c r="F1643" i="66"/>
  <c r="H1643" i="66" s="1"/>
  <c r="I1643" i="66" s="1"/>
  <c r="F1644" i="66"/>
  <c r="H1644" i="66" s="1"/>
  <c r="F1645" i="66"/>
  <c r="H1645" i="66" s="1"/>
  <c r="F1646" i="66"/>
  <c r="H1646" i="66" s="1"/>
  <c r="F1647" i="66"/>
  <c r="H1647" i="66" s="1"/>
  <c r="F1648" i="66"/>
  <c r="H1648" i="66" s="1"/>
  <c r="F1649" i="66"/>
  <c r="H1649" i="66" s="1"/>
  <c r="F1650" i="66"/>
  <c r="H1650" i="66" s="1"/>
  <c r="F1651" i="66"/>
  <c r="H1651" i="66" s="1"/>
  <c r="F1652" i="66"/>
  <c r="H1652" i="66" s="1"/>
  <c r="F1653" i="66"/>
  <c r="H1653" i="66" s="1"/>
  <c r="F1654" i="66"/>
  <c r="H1654" i="66" s="1"/>
  <c r="F1655" i="66"/>
  <c r="H1655" i="66" s="1"/>
  <c r="I1655" i="66" s="1"/>
  <c r="F1656" i="66"/>
  <c r="H1656" i="66" s="1"/>
  <c r="I1656" i="66" s="1"/>
  <c r="F1657" i="66"/>
  <c r="H1657" i="66" s="1"/>
  <c r="I1657" i="66" s="1"/>
  <c r="F1658" i="66"/>
  <c r="H1658" i="66" s="1"/>
  <c r="I1658" i="66" s="1"/>
  <c r="F1659" i="66"/>
  <c r="H1659" i="66" s="1"/>
  <c r="I1659" i="66" s="1"/>
  <c r="F1660" i="66"/>
  <c r="H1660" i="66" s="1"/>
  <c r="I1660" i="66" s="1"/>
  <c r="F1661" i="66"/>
  <c r="H1661" i="66" s="1"/>
  <c r="I1661" i="66" s="1"/>
  <c r="F1662" i="66"/>
  <c r="H1662" i="66" s="1"/>
  <c r="I1662" i="66" s="1"/>
  <c r="F1663" i="66"/>
  <c r="H1663" i="66" s="1"/>
  <c r="I1663" i="66" s="1"/>
  <c r="F1664" i="66"/>
  <c r="H1664" i="66" s="1"/>
  <c r="I1664" i="66" s="1"/>
  <c r="F1665" i="66"/>
  <c r="H1665" i="66" s="1"/>
  <c r="I1665" i="66" s="1"/>
  <c r="F1666" i="66"/>
  <c r="H1666" i="66" s="1"/>
  <c r="I1666" i="66" s="1"/>
  <c r="F1667" i="66"/>
  <c r="H1667" i="66" s="1"/>
  <c r="I1667" i="66" s="1"/>
  <c r="F1668" i="66"/>
  <c r="H1668" i="66" s="1"/>
  <c r="F1669" i="66"/>
  <c r="H1669" i="66" s="1"/>
  <c r="F1670" i="66"/>
  <c r="H1670" i="66" s="1"/>
  <c r="F1671" i="66"/>
  <c r="H1671" i="66" s="1"/>
  <c r="F1672" i="66"/>
  <c r="H1672" i="66" s="1"/>
  <c r="F1673" i="66"/>
  <c r="H1673" i="66" s="1"/>
  <c r="F1674" i="66"/>
  <c r="H1674" i="66" s="1"/>
  <c r="F1675" i="66"/>
  <c r="H1675" i="66" s="1"/>
  <c r="F1676" i="66"/>
  <c r="H1676" i="66" s="1"/>
  <c r="F1677" i="66"/>
  <c r="H1677" i="66" s="1"/>
  <c r="F1678" i="66"/>
  <c r="H1678" i="66" s="1"/>
  <c r="F1679" i="66"/>
  <c r="H1679" i="66" s="1"/>
  <c r="I1679" i="66" s="1"/>
  <c r="F1680" i="66"/>
  <c r="H1680" i="66" s="1"/>
  <c r="I1680" i="66" s="1"/>
  <c r="F1681" i="66"/>
  <c r="H1681" i="66" s="1"/>
  <c r="I1681" i="66" s="1"/>
  <c r="F1682" i="66"/>
  <c r="H1682" i="66" s="1"/>
  <c r="I1682" i="66" s="1"/>
  <c r="F1683" i="66"/>
  <c r="H1683" i="66" s="1"/>
  <c r="I1683" i="66" s="1"/>
  <c r="F1684" i="66"/>
  <c r="H1684" i="66" s="1"/>
  <c r="I1684" i="66" s="1"/>
  <c r="F1685" i="66"/>
  <c r="H1685" i="66" s="1"/>
  <c r="I1685" i="66" s="1"/>
  <c r="F1686" i="66"/>
  <c r="H1686" i="66" s="1"/>
  <c r="I1686" i="66" s="1"/>
  <c r="F1687" i="66"/>
  <c r="H1687" i="66" s="1"/>
  <c r="I1687" i="66" s="1"/>
  <c r="F1688" i="66"/>
  <c r="H1688" i="66" s="1"/>
  <c r="I1688" i="66" s="1"/>
  <c r="F1689" i="66"/>
  <c r="H1689" i="66" s="1"/>
  <c r="I1689" i="66" s="1"/>
  <c r="F1690" i="66"/>
  <c r="H1690" i="66" s="1"/>
  <c r="I1690" i="66" s="1"/>
  <c r="F1691" i="66"/>
  <c r="H1691" i="66" s="1"/>
  <c r="I1691" i="66" s="1"/>
  <c r="F1692" i="66"/>
  <c r="H1692" i="66" s="1"/>
  <c r="F1693" i="66"/>
  <c r="H1693" i="66" s="1"/>
  <c r="F1694" i="66"/>
  <c r="H1694" i="66" s="1"/>
  <c r="F1695" i="66"/>
  <c r="H1695" i="66" s="1"/>
  <c r="F1696" i="66"/>
  <c r="H1696" i="66" s="1"/>
  <c r="F1697" i="66"/>
  <c r="H1697" i="66" s="1"/>
  <c r="F1698" i="66"/>
  <c r="H1698" i="66" s="1"/>
  <c r="F1699" i="66"/>
  <c r="H1699" i="66" s="1"/>
  <c r="F1700" i="66"/>
  <c r="H1700" i="66" s="1"/>
  <c r="F1701" i="66"/>
  <c r="H1701" i="66" s="1"/>
  <c r="F1702" i="66"/>
  <c r="H1702" i="66" s="1"/>
  <c r="F1703" i="66"/>
  <c r="H1703" i="66" s="1"/>
  <c r="I1703" i="66" s="1"/>
  <c r="F1704" i="66"/>
  <c r="H1704" i="66" s="1"/>
  <c r="I1704" i="66" s="1"/>
  <c r="F1705" i="66"/>
  <c r="H1705" i="66" s="1"/>
  <c r="I1705" i="66" s="1"/>
  <c r="F1706" i="66"/>
  <c r="H1706" i="66" s="1"/>
  <c r="I1706" i="66" s="1"/>
  <c r="F1707" i="66"/>
  <c r="H1707" i="66" s="1"/>
  <c r="I1707" i="66" s="1"/>
  <c r="F1708" i="66"/>
  <c r="H1708" i="66" s="1"/>
  <c r="I1708" i="66" s="1"/>
  <c r="F1709" i="66"/>
  <c r="H1709" i="66" s="1"/>
  <c r="I1709" i="66" s="1"/>
  <c r="F1710" i="66"/>
  <c r="H1710" i="66" s="1"/>
  <c r="I1710" i="66" s="1"/>
  <c r="F1711" i="66"/>
  <c r="H1711" i="66" s="1"/>
  <c r="I1711" i="66" s="1"/>
  <c r="F1712" i="66"/>
  <c r="H1712" i="66" s="1"/>
  <c r="I1712" i="66" s="1"/>
  <c r="F1713" i="66"/>
  <c r="H1713" i="66" s="1"/>
  <c r="I1713" i="66" s="1"/>
  <c r="F1714" i="66"/>
  <c r="H1714" i="66" s="1"/>
  <c r="I1714" i="66" s="1"/>
  <c r="F1715" i="66"/>
  <c r="H1715" i="66" s="1"/>
  <c r="I1715" i="66" s="1"/>
  <c r="F1716" i="66"/>
  <c r="H1716" i="66" s="1"/>
  <c r="F1717" i="66"/>
  <c r="H1717" i="66" s="1"/>
  <c r="F1718" i="66"/>
  <c r="H1718" i="66" s="1"/>
  <c r="F1719" i="66"/>
  <c r="H1719" i="66" s="1"/>
  <c r="F1720" i="66"/>
  <c r="H1720" i="66" s="1"/>
  <c r="F1721" i="66"/>
  <c r="H1721" i="66" s="1"/>
  <c r="F1722" i="66"/>
  <c r="H1722" i="66" s="1"/>
  <c r="F1723" i="66"/>
  <c r="H1723" i="66" s="1"/>
  <c r="F1724" i="66"/>
  <c r="H1724" i="66" s="1"/>
  <c r="F1725" i="66"/>
  <c r="H1725" i="66" s="1"/>
  <c r="F1726" i="66"/>
  <c r="H1726" i="66" s="1"/>
  <c r="F1727" i="66"/>
  <c r="H1727" i="66" s="1"/>
  <c r="I1727" i="66" s="1"/>
  <c r="F1728" i="66"/>
  <c r="H1728" i="66" s="1"/>
  <c r="I1728" i="66" s="1"/>
  <c r="F1729" i="66"/>
  <c r="H1729" i="66" s="1"/>
  <c r="I1729" i="66" s="1"/>
  <c r="F1730" i="66"/>
  <c r="H1730" i="66" s="1"/>
  <c r="I1730" i="66" s="1"/>
  <c r="F1731" i="66"/>
  <c r="H1731" i="66" s="1"/>
  <c r="I1731" i="66" s="1"/>
  <c r="F1732" i="66"/>
  <c r="H1732" i="66" s="1"/>
  <c r="I1732" i="66" s="1"/>
  <c r="F1733" i="66"/>
  <c r="H1733" i="66" s="1"/>
  <c r="I1733" i="66" s="1"/>
  <c r="F1734" i="66"/>
  <c r="H1734" i="66" s="1"/>
  <c r="I1734" i="66" s="1"/>
  <c r="F1735" i="66"/>
  <c r="H1735" i="66" s="1"/>
  <c r="I1735" i="66" s="1"/>
  <c r="F1736" i="66"/>
  <c r="H1736" i="66" s="1"/>
  <c r="I1736" i="66" s="1"/>
  <c r="F1737" i="66"/>
  <c r="H1737" i="66" s="1"/>
  <c r="I1737" i="66" s="1"/>
  <c r="F1738" i="66"/>
  <c r="H1738" i="66" s="1"/>
  <c r="I1738" i="66" s="1"/>
  <c r="F1739" i="66"/>
  <c r="H1739" i="66" s="1"/>
  <c r="I1739" i="66" s="1"/>
  <c r="F1740" i="66"/>
  <c r="H1740" i="66" s="1"/>
  <c r="F1741" i="66"/>
  <c r="H1741" i="66" s="1"/>
  <c r="F1742" i="66"/>
  <c r="H1742" i="66" s="1"/>
  <c r="F1743" i="66"/>
  <c r="H1743" i="66" s="1"/>
  <c r="F1744" i="66"/>
  <c r="H1744" i="66" s="1"/>
  <c r="F1745" i="66"/>
  <c r="H1745" i="66" s="1"/>
  <c r="F1746" i="66"/>
  <c r="H1746" i="66" s="1"/>
  <c r="F1747" i="66"/>
  <c r="H1747" i="66" s="1"/>
  <c r="F1748" i="66"/>
  <c r="H1748" i="66" s="1"/>
  <c r="F1749" i="66"/>
  <c r="H1749" i="66" s="1"/>
  <c r="F1750" i="66"/>
  <c r="H1750" i="66" s="1"/>
  <c r="F1751" i="66"/>
  <c r="H1751" i="66" s="1"/>
  <c r="I1751" i="66" s="1"/>
  <c r="F1752" i="66"/>
  <c r="H1752" i="66" s="1"/>
  <c r="I1752" i="66" s="1"/>
  <c r="F1753" i="66"/>
  <c r="H1753" i="66" s="1"/>
  <c r="I1753" i="66" s="1"/>
  <c r="F1754" i="66"/>
  <c r="H1754" i="66" s="1"/>
  <c r="I1754" i="66" s="1"/>
  <c r="F1755" i="66"/>
  <c r="H1755" i="66" s="1"/>
  <c r="I1755" i="66" s="1"/>
  <c r="F1756" i="66"/>
  <c r="H1756" i="66" s="1"/>
  <c r="I1756" i="66" s="1"/>
  <c r="F1757" i="66"/>
  <c r="H1757" i="66" s="1"/>
  <c r="I1757" i="66" s="1"/>
  <c r="F1758" i="66"/>
  <c r="H1758" i="66" s="1"/>
  <c r="I1758" i="66" s="1"/>
  <c r="F1759" i="66"/>
  <c r="H1759" i="66" s="1"/>
  <c r="I1759" i="66" s="1"/>
  <c r="F1760" i="66"/>
  <c r="H1760" i="66" s="1"/>
  <c r="I1760" i="66" s="1"/>
  <c r="F1761" i="66"/>
  <c r="H1761" i="66" s="1"/>
  <c r="I1761" i="66" s="1"/>
  <c r="F1762" i="66"/>
  <c r="H1762" i="66" s="1"/>
  <c r="I1762" i="66" s="1"/>
  <c r="F1763" i="66"/>
  <c r="H1763" i="66" s="1"/>
  <c r="I1763" i="66" s="1"/>
  <c r="F1764" i="66"/>
  <c r="H1764" i="66" s="1"/>
  <c r="F1765" i="66"/>
  <c r="H1765" i="66" s="1"/>
  <c r="F1766" i="66"/>
  <c r="H1766" i="66" s="1"/>
  <c r="F1767" i="66"/>
  <c r="H1767" i="66" s="1"/>
  <c r="F1768" i="66"/>
  <c r="H1768" i="66" s="1"/>
  <c r="F1769" i="66"/>
  <c r="H1769" i="66" s="1"/>
  <c r="F1770" i="66"/>
  <c r="H1770" i="66" s="1"/>
  <c r="F1771" i="66"/>
  <c r="H1771" i="66" s="1"/>
  <c r="F1772" i="66"/>
  <c r="H1772" i="66" s="1"/>
  <c r="F1773" i="66"/>
  <c r="H1773" i="66" s="1"/>
  <c r="F1774" i="66"/>
  <c r="H1774" i="66" s="1"/>
  <c r="F1775" i="66"/>
  <c r="H1775" i="66" s="1"/>
  <c r="I1775" i="66" s="1"/>
  <c r="F1776" i="66"/>
  <c r="H1776" i="66" s="1"/>
  <c r="I1776" i="66" s="1"/>
  <c r="F1777" i="66"/>
  <c r="H1777" i="66" s="1"/>
  <c r="I1777" i="66" s="1"/>
  <c r="F1778" i="66"/>
  <c r="H1778" i="66" s="1"/>
  <c r="I1778" i="66" s="1"/>
  <c r="F1779" i="66"/>
  <c r="H1779" i="66" s="1"/>
  <c r="I1779" i="66" s="1"/>
  <c r="F1780" i="66"/>
  <c r="H1780" i="66" s="1"/>
  <c r="I1780" i="66" s="1"/>
  <c r="F1781" i="66"/>
  <c r="H1781" i="66" s="1"/>
  <c r="I1781" i="66" s="1"/>
  <c r="F1782" i="66"/>
  <c r="H1782" i="66" s="1"/>
  <c r="I1782" i="66" s="1"/>
  <c r="F1783" i="66"/>
  <c r="H1783" i="66" s="1"/>
  <c r="I1783" i="66" s="1"/>
  <c r="F1784" i="66"/>
  <c r="H1784" i="66" s="1"/>
  <c r="I1784" i="66" s="1"/>
  <c r="F1785" i="66"/>
  <c r="H1785" i="66" s="1"/>
  <c r="I1785" i="66" s="1"/>
  <c r="F1786" i="66"/>
  <c r="H1786" i="66" s="1"/>
  <c r="I1786" i="66" s="1"/>
  <c r="F1787" i="66"/>
  <c r="H1787" i="66" s="1"/>
  <c r="I1787" i="66" s="1"/>
  <c r="F1788" i="66"/>
  <c r="H1788" i="66" s="1"/>
  <c r="F1789" i="66"/>
  <c r="H1789" i="66" s="1"/>
  <c r="F1790" i="66"/>
  <c r="H1790" i="66" s="1"/>
  <c r="F1791" i="66"/>
  <c r="H1791" i="66" s="1"/>
  <c r="F1792" i="66"/>
  <c r="H1792" i="66" s="1"/>
  <c r="F1793" i="66"/>
  <c r="H1793" i="66" s="1"/>
  <c r="F1794" i="66"/>
  <c r="H1794" i="66" s="1"/>
  <c r="F1795" i="66"/>
  <c r="H1795" i="66" s="1"/>
  <c r="F1796" i="66"/>
  <c r="H1796" i="66" s="1"/>
  <c r="F1797" i="66"/>
  <c r="H1797" i="66" s="1"/>
  <c r="F1798" i="66"/>
  <c r="H1798" i="66" s="1"/>
  <c r="F1799" i="66"/>
  <c r="H1799" i="66" s="1"/>
  <c r="I1799" i="66" s="1"/>
  <c r="F1800" i="66"/>
  <c r="H1800" i="66" s="1"/>
  <c r="I1800" i="66" s="1"/>
  <c r="F1801" i="66"/>
  <c r="H1801" i="66" s="1"/>
  <c r="I1801" i="66" s="1"/>
  <c r="F1802" i="66"/>
  <c r="H1802" i="66" s="1"/>
  <c r="I1802" i="66" s="1"/>
  <c r="F1803" i="66"/>
  <c r="H1803" i="66" s="1"/>
  <c r="I1803" i="66" s="1"/>
  <c r="F1804" i="66"/>
  <c r="H1804" i="66" s="1"/>
  <c r="I1804" i="66" s="1"/>
  <c r="F1805" i="66"/>
  <c r="H1805" i="66" s="1"/>
  <c r="I1805" i="66" s="1"/>
  <c r="F1806" i="66"/>
  <c r="H1806" i="66" s="1"/>
  <c r="I1806" i="66" s="1"/>
  <c r="F1807" i="66"/>
  <c r="H1807" i="66" s="1"/>
  <c r="I1807" i="66" s="1"/>
  <c r="F1808" i="66"/>
  <c r="H1808" i="66" s="1"/>
  <c r="I1808" i="66" s="1"/>
  <c r="F1809" i="66"/>
  <c r="H1809" i="66" s="1"/>
  <c r="I1809" i="66" s="1"/>
  <c r="F1810" i="66"/>
  <c r="H1810" i="66" s="1"/>
  <c r="I1810" i="66" s="1"/>
  <c r="F1811" i="66"/>
  <c r="H1811" i="66" s="1"/>
  <c r="I1811" i="66" s="1"/>
  <c r="F1812" i="66"/>
  <c r="H1812" i="66" s="1"/>
  <c r="F1813" i="66"/>
  <c r="H1813" i="66" s="1"/>
  <c r="F1814" i="66"/>
  <c r="H1814" i="66" s="1"/>
  <c r="F1815" i="66"/>
  <c r="H1815" i="66" s="1"/>
  <c r="F1816" i="66"/>
  <c r="H1816" i="66" s="1"/>
  <c r="F1817" i="66"/>
  <c r="H1817" i="66" s="1"/>
  <c r="F1818" i="66"/>
  <c r="H1818" i="66" s="1"/>
  <c r="F1819" i="66"/>
  <c r="H1819" i="66" s="1"/>
  <c r="F1820" i="66"/>
  <c r="H1820" i="66" s="1"/>
  <c r="F1821" i="66"/>
  <c r="H1821" i="66" s="1"/>
  <c r="F1822" i="66"/>
  <c r="H1822" i="66" s="1"/>
  <c r="I1822" i="66" s="1"/>
  <c r="F1823" i="66"/>
  <c r="H1823" i="66" s="1"/>
  <c r="I1823" i="66" s="1"/>
  <c r="F1824" i="66"/>
  <c r="H1824" i="66" s="1"/>
  <c r="I1824" i="66" s="1"/>
  <c r="F1825" i="66"/>
  <c r="H1825" i="66" s="1"/>
  <c r="I1825" i="66" s="1"/>
  <c r="F1826" i="66"/>
  <c r="H1826" i="66" s="1"/>
  <c r="I1826" i="66" s="1"/>
  <c r="F1827" i="66"/>
  <c r="H1827" i="66" s="1"/>
  <c r="I1827" i="66" s="1"/>
  <c r="F1828" i="66"/>
  <c r="H1828" i="66" s="1"/>
  <c r="I1828" i="66" s="1"/>
  <c r="F1829" i="66"/>
  <c r="H1829" i="66" s="1"/>
  <c r="I1829" i="66" s="1"/>
  <c r="F1830" i="66"/>
  <c r="H1830" i="66" s="1"/>
  <c r="I1830" i="66" s="1"/>
  <c r="F1831" i="66"/>
  <c r="H1831" i="66" s="1"/>
  <c r="I1831" i="66" s="1"/>
  <c r="F1832" i="66"/>
  <c r="H1832" i="66" s="1"/>
  <c r="I1832" i="66" s="1"/>
  <c r="F1833" i="66"/>
  <c r="H1833" i="66" s="1"/>
  <c r="I1833" i="66" s="1"/>
  <c r="F1834" i="66"/>
  <c r="H1834" i="66" s="1"/>
  <c r="I1834" i="66" s="1"/>
  <c r="F1835" i="66"/>
  <c r="H1835" i="66" s="1"/>
  <c r="I1835" i="66" s="1"/>
  <c r="F1836" i="66"/>
  <c r="H1836" i="66" s="1"/>
  <c r="F1837" i="66"/>
  <c r="H1837" i="66" s="1"/>
  <c r="F1838" i="66"/>
  <c r="H1838" i="66" s="1"/>
  <c r="F1839" i="66"/>
  <c r="H1839" i="66" s="1"/>
  <c r="F1840" i="66"/>
  <c r="H1840" i="66" s="1"/>
  <c r="F1841" i="66"/>
  <c r="H1841" i="66" s="1"/>
  <c r="F1842" i="66"/>
  <c r="H1842" i="66" s="1"/>
  <c r="F1843" i="66"/>
  <c r="H1843" i="66" s="1"/>
  <c r="F1844" i="66"/>
  <c r="H1844" i="66" s="1"/>
  <c r="F1845" i="66"/>
  <c r="H1845" i="66" s="1"/>
  <c r="F1846" i="66"/>
  <c r="H1846" i="66" s="1"/>
  <c r="F1847" i="66"/>
  <c r="H1847" i="66" s="1"/>
  <c r="I1847" i="66" s="1"/>
  <c r="F1848" i="66"/>
  <c r="H1848" i="66" s="1"/>
  <c r="I1848" i="66" s="1"/>
  <c r="F1849" i="66"/>
  <c r="H1849" i="66" s="1"/>
  <c r="I1849" i="66" s="1"/>
  <c r="F1850" i="66"/>
  <c r="H1850" i="66" s="1"/>
  <c r="I1850" i="66" s="1"/>
  <c r="F1851" i="66"/>
  <c r="H1851" i="66" s="1"/>
  <c r="I1851" i="66" s="1"/>
  <c r="F1852" i="66"/>
  <c r="H1852" i="66" s="1"/>
  <c r="I1852" i="66" s="1"/>
  <c r="F1853" i="66"/>
  <c r="H1853" i="66" s="1"/>
  <c r="I1853" i="66" s="1"/>
  <c r="F1854" i="66"/>
  <c r="H1854" i="66" s="1"/>
  <c r="I1854" i="66" s="1"/>
  <c r="F1855" i="66"/>
  <c r="H1855" i="66" s="1"/>
  <c r="I1855" i="66" s="1"/>
  <c r="F1856" i="66"/>
  <c r="H1856" i="66" s="1"/>
  <c r="I1856" i="66" s="1"/>
  <c r="F1857" i="66"/>
  <c r="H1857" i="66" s="1"/>
  <c r="I1857" i="66" s="1"/>
  <c r="F1858" i="66"/>
  <c r="H1858" i="66" s="1"/>
  <c r="I1858" i="66" s="1"/>
  <c r="F1859" i="66"/>
  <c r="H1859" i="66" s="1"/>
  <c r="I1859" i="66" s="1"/>
  <c r="F1860" i="66"/>
  <c r="H1860" i="66" s="1"/>
  <c r="F1861" i="66"/>
  <c r="H1861" i="66" s="1"/>
  <c r="F1862" i="66"/>
  <c r="H1862" i="66" s="1"/>
  <c r="F1863" i="66"/>
  <c r="H1863" i="66" s="1"/>
  <c r="F1864" i="66"/>
  <c r="H1864" i="66" s="1"/>
  <c r="F1865" i="66"/>
  <c r="H1865" i="66" s="1"/>
  <c r="F1866" i="66"/>
  <c r="H1866" i="66" s="1"/>
  <c r="F1867" i="66"/>
  <c r="H1867" i="66" s="1"/>
  <c r="F1868" i="66"/>
  <c r="H1868" i="66" s="1"/>
  <c r="I1868" i="66" s="1"/>
  <c r="F1869" i="66"/>
  <c r="H1869" i="66" s="1"/>
  <c r="I1869" i="66" s="1"/>
  <c r="F1870" i="66"/>
  <c r="H1870" i="66" s="1"/>
  <c r="F1871" i="66"/>
  <c r="H1871" i="66" s="1"/>
  <c r="I1871" i="66" s="1"/>
  <c r="F1872" i="66"/>
  <c r="H1872" i="66" s="1"/>
  <c r="I1872" i="66" s="1"/>
  <c r="F1873" i="66"/>
  <c r="H1873" i="66" s="1"/>
  <c r="I1873" i="66" s="1"/>
  <c r="F1874" i="66"/>
  <c r="H1874" i="66" s="1"/>
  <c r="I1874" i="66" s="1"/>
  <c r="F1875" i="66"/>
  <c r="H1875" i="66" s="1"/>
  <c r="I1875" i="66" s="1"/>
  <c r="F1876" i="66"/>
  <c r="H1876" i="66" s="1"/>
  <c r="I1876" i="66" s="1"/>
  <c r="F1877" i="66"/>
  <c r="H1877" i="66" s="1"/>
  <c r="I1877" i="66" s="1"/>
  <c r="F1878" i="66"/>
  <c r="H1878" i="66" s="1"/>
  <c r="I1878" i="66" s="1"/>
  <c r="F1879" i="66"/>
  <c r="H1879" i="66" s="1"/>
  <c r="I1879" i="66" s="1"/>
  <c r="F1880" i="66"/>
  <c r="H1880" i="66" s="1"/>
  <c r="I1880" i="66" s="1"/>
  <c r="F1881" i="66"/>
  <c r="H1881" i="66" s="1"/>
  <c r="I1881" i="66" s="1"/>
  <c r="F1882" i="66"/>
  <c r="H1882" i="66" s="1"/>
  <c r="I1882" i="66" s="1"/>
  <c r="F1883" i="66"/>
  <c r="H1883" i="66" s="1"/>
  <c r="I1883" i="66" s="1"/>
  <c r="F1884" i="66"/>
  <c r="H1884" i="66" s="1"/>
  <c r="I1884" i="66" s="1"/>
  <c r="F1885" i="66"/>
  <c r="H1885" i="66" s="1"/>
  <c r="F1886" i="66"/>
  <c r="H1886" i="66" s="1"/>
  <c r="F1887" i="66"/>
  <c r="H1887" i="66" s="1"/>
  <c r="F1888" i="66"/>
  <c r="H1888" i="66" s="1"/>
  <c r="F1889" i="66"/>
  <c r="H1889" i="66" s="1"/>
  <c r="F1890" i="66"/>
  <c r="H1890" i="66" s="1"/>
  <c r="F1891" i="66"/>
  <c r="H1891" i="66" s="1"/>
  <c r="F1892" i="66"/>
  <c r="H1892" i="66" s="1"/>
  <c r="F1893" i="66"/>
  <c r="H1893" i="66" s="1"/>
  <c r="I1893" i="66" s="1"/>
  <c r="F1894" i="66"/>
  <c r="H1894" i="66" s="1"/>
  <c r="I1894" i="66" s="1"/>
  <c r="F1895" i="66"/>
  <c r="H1895" i="66" s="1"/>
  <c r="I1895" i="66" s="1"/>
  <c r="F1896" i="66"/>
  <c r="H1896" i="66" s="1"/>
  <c r="I1896" i="66" s="1"/>
  <c r="F1897" i="66"/>
  <c r="H1897" i="66" s="1"/>
  <c r="I1897" i="66" s="1"/>
  <c r="F1898" i="66"/>
  <c r="H1898" i="66" s="1"/>
  <c r="I1898" i="66" s="1"/>
  <c r="F1899" i="66"/>
  <c r="H1899" i="66" s="1"/>
  <c r="I1899" i="66" s="1"/>
  <c r="F1900" i="66"/>
  <c r="H1900" i="66" s="1"/>
  <c r="I1900" i="66" s="1"/>
  <c r="F1901" i="66"/>
  <c r="H1901" i="66" s="1"/>
  <c r="I1901" i="66" s="1"/>
  <c r="F1902" i="66"/>
  <c r="H1902" i="66" s="1"/>
  <c r="I1902" i="66" s="1"/>
  <c r="F1903" i="66"/>
  <c r="H1903" i="66" s="1"/>
  <c r="I1903" i="66" s="1"/>
  <c r="F1904" i="66"/>
  <c r="H1904" i="66" s="1"/>
  <c r="I1904" i="66" s="1"/>
  <c r="F1905" i="66"/>
  <c r="H1905" i="66" s="1"/>
  <c r="I1905" i="66" s="1"/>
  <c r="F1906" i="66"/>
  <c r="H1906" i="66" s="1"/>
  <c r="I1906" i="66" s="1"/>
  <c r="F1907" i="66"/>
  <c r="H1907" i="66" s="1"/>
  <c r="I1907" i="66" s="1"/>
  <c r="F1908" i="66"/>
  <c r="H1908" i="66" s="1"/>
  <c r="F1909" i="66"/>
  <c r="H1909" i="66" s="1"/>
  <c r="F1910" i="66"/>
  <c r="H1910" i="66" s="1"/>
  <c r="F1911" i="66"/>
  <c r="H1911" i="66" s="1"/>
  <c r="F1912" i="66"/>
  <c r="H1912" i="66" s="1"/>
  <c r="F1913" i="66"/>
  <c r="H1913" i="66" s="1"/>
  <c r="F1914" i="66"/>
  <c r="H1914" i="66" s="1"/>
  <c r="F1915" i="66"/>
  <c r="H1915" i="66" s="1"/>
  <c r="F1916" i="66"/>
  <c r="H1916" i="66" s="1"/>
  <c r="F1917" i="66"/>
  <c r="H1917" i="66" s="1"/>
  <c r="F1918" i="66"/>
  <c r="H1918" i="66" s="1"/>
  <c r="F1919" i="66"/>
  <c r="H1919" i="66" s="1"/>
  <c r="I1919" i="66" s="1"/>
  <c r="F1920" i="66"/>
  <c r="H1920" i="66" s="1"/>
  <c r="I1920" i="66" s="1"/>
  <c r="F1921" i="66"/>
  <c r="H1921" i="66" s="1"/>
  <c r="I1921" i="66" s="1"/>
  <c r="F1922" i="66"/>
  <c r="H1922" i="66" s="1"/>
  <c r="I1922" i="66" s="1"/>
  <c r="F1923" i="66"/>
  <c r="H1923" i="66" s="1"/>
  <c r="I1923" i="66" s="1"/>
  <c r="F1924" i="66"/>
  <c r="H1924" i="66" s="1"/>
  <c r="I1924" i="66" s="1"/>
  <c r="F1925" i="66"/>
  <c r="H1925" i="66" s="1"/>
  <c r="I1925" i="66" s="1"/>
  <c r="F1926" i="66"/>
  <c r="H1926" i="66" s="1"/>
  <c r="I1926" i="66" s="1"/>
  <c r="F1927" i="66"/>
  <c r="H1927" i="66" s="1"/>
  <c r="I1927" i="66" s="1"/>
  <c r="F1928" i="66"/>
  <c r="H1928" i="66" s="1"/>
  <c r="I1928" i="66" s="1"/>
  <c r="F1929" i="66"/>
  <c r="H1929" i="66" s="1"/>
  <c r="I1929" i="66" s="1"/>
  <c r="F1930" i="66"/>
  <c r="H1930" i="66" s="1"/>
  <c r="I1930" i="66" s="1"/>
  <c r="F1931" i="66"/>
  <c r="H1931" i="66" s="1"/>
  <c r="I1931" i="66" s="1"/>
  <c r="F1932" i="66"/>
  <c r="H1932" i="66" s="1"/>
  <c r="F1933" i="66"/>
  <c r="H1933" i="66" s="1"/>
  <c r="F1934" i="66"/>
  <c r="H1934" i="66" s="1"/>
  <c r="F1935" i="66"/>
  <c r="H1935" i="66" s="1"/>
  <c r="F1936" i="66"/>
  <c r="H1936" i="66" s="1"/>
  <c r="F1937" i="66"/>
  <c r="H1937" i="66" s="1"/>
  <c r="F1938" i="66"/>
  <c r="H1938" i="66" s="1"/>
  <c r="F1939" i="66"/>
  <c r="H1939" i="66" s="1"/>
  <c r="F1940" i="66"/>
  <c r="H1940" i="66" s="1"/>
  <c r="F1941" i="66"/>
  <c r="H1941" i="66" s="1"/>
  <c r="F1942" i="66"/>
  <c r="H1942" i="66" s="1"/>
  <c r="F1943" i="66"/>
  <c r="H1943" i="66" s="1"/>
  <c r="I1943" i="66" s="1"/>
  <c r="F1944" i="66"/>
  <c r="H1944" i="66" s="1"/>
  <c r="I1944" i="66" s="1"/>
  <c r="F1945" i="66"/>
  <c r="H1945" i="66" s="1"/>
  <c r="I1945" i="66" s="1"/>
  <c r="F1946" i="66"/>
  <c r="H1946" i="66" s="1"/>
  <c r="I1946" i="66" s="1"/>
  <c r="F1947" i="66"/>
  <c r="H1947" i="66" s="1"/>
  <c r="I1947" i="66" s="1"/>
  <c r="F1948" i="66"/>
  <c r="H1948" i="66" s="1"/>
  <c r="I1948" i="66" s="1"/>
  <c r="F1949" i="66"/>
  <c r="H1949" i="66" s="1"/>
  <c r="I1949" i="66" s="1"/>
  <c r="F1950" i="66"/>
  <c r="H1950" i="66" s="1"/>
  <c r="I1950" i="66" s="1"/>
  <c r="F1951" i="66"/>
  <c r="H1951" i="66" s="1"/>
  <c r="I1951" i="66" s="1"/>
  <c r="F1952" i="66"/>
  <c r="H1952" i="66" s="1"/>
  <c r="I1952" i="66" s="1"/>
  <c r="F1953" i="66"/>
  <c r="H1953" i="66" s="1"/>
  <c r="I1953" i="66" s="1"/>
  <c r="F1954" i="66"/>
  <c r="H1954" i="66" s="1"/>
  <c r="I1954" i="66" s="1"/>
  <c r="F1955" i="66"/>
  <c r="H1955" i="66" s="1"/>
  <c r="I1955" i="66" s="1"/>
  <c r="F1956" i="66"/>
  <c r="H1956" i="66" s="1"/>
  <c r="F1957" i="66"/>
  <c r="H1957" i="66" s="1"/>
  <c r="F1958" i="66"/>
  <c r="H1958" i="66" s="1"/>
  <c r="F1959" i="66"/>
  <c r="H1959" i="66" s="1"/>
  <c r="F1960" i="66"/>
  <c r="H1960" i="66" s="1"/>
  <c r="F1961" i="66"/>
  <c r="H1961" i="66" s="1"/>
  <c r="F1962" i="66"/>
  <c r="H1962" i="66" s="1"/>
  <c r="F1963" i="66"/>
  <c r="H1963" i="66" s="1"/>
  <c r="F1964" i="66"/>
  <c r="H1964" i="66" s="1"/>
  <c r="F1965" i="66"/>
  <c r="H1965" i="66" s="1"/>
  <c r="F1966" i="66"/>
  <c r="H1966" i="66" s="1"/>
  <c r="F1967" i="66"/>
  <c r="H1967" i="66" s="1"/>
  <c r="I1967" i="66" s="1"/>
  <c r="F1968" i="66"/>
  <c r="H1968" i="66" s="1"/>
  <c r="I1968" i="66" s="1"/>
  <c r="F1969" i="66"/>
  <c r="H1969" i="66" s="1"/>
  <c r="I1969" i="66" s="1"/>
  <c r="F1970" i="66"/>
  <c r="H1970" i="66" s="1"/>
  <c r="I1970" i="66" s="1"/>
  <c r="F1971" i="66"/>
  <c r="H1971" i="66" s="1"/>
  <c r="I1971" i="66" s="1"/>
  <c r="F1972" i="66"/>
  <c r="H1972" i="66" s="1"/>
  <c r="I1972" i="66" s="1"/>
  <c r="F1973" i="66"/>
  <c r="H1973" i="66" s="1"/>
  <c r="I1973" i="66" s="1"/>
  <c r="F1974" i="66"/>
  <c r="H1974" i="66" s="1"/>
  <c r="I1974" i="66" s="1"/>
  <c r="F1975" i="66"/>
  <c r="H1975" i="66" s="1"/>
  <c r="I1975" i="66" s="1"/>
  <c r="F1976" i="66"/>
  <c r="H1976" i="66" s="1"/>
  <c r="I1976" i="66" s="1"/>
  <c r="F1977" i="66"/>
  <c r="H1977" i="66" s="1"/>
  <c r="I1977" i="66" s="1"/>
  <c r="F1978" i="66"/>
  <c r="H1978" i="66" s="1"/>
  <c r="I1978" i="66" s="1"/>
  <c r="F1979" i="66"/>
  <c r="H1979" i="66" s="1"/>
  <c r="I1979" i="66" s="1"/>
  <c r="F1980" i="66"/>
  <c r="H1980" i="66" s="1"/>
  <c r="F1981" i="66"/>
  <c r="H1981" i="66" s="1"/>
  <c r="F1982" i="66"/>
  <c r="H1982" i="66" s="1"/>
  <c r="F1983" i="66"/>
  <c r="H1983" i="66" s="1"/>
  <c r="F1984" i="66"/>
  <c r="H1984" i="66" s="1"/>
  <c r="F1985" i="66"/>
  <c r="H1985" i="66" s="1"/>
  <c r="F1986" i="66"/>
  <c r="H1986" i="66" s="1"/>
  <c r="F1987" i="66"/>
  <c r="H1987" i="66" s="1"/>
  <c r="F1988" i="66"/>
  <c r="H1988" i="66" s="1"/>
  <c r="F1989" i="66"/>
  <c r="H1989" i="66" s="1"/>
  <c r="F1990" i="66"/>
  <c r="H1990" i="66" s="1"/>
  <c r="F1991" i="66"/>
  <c r="H1991" i="66" s="1"/>
  <c r="I1991" i="66" s="1"/>
  <c r="F1992" i="66"/>
  <c r="H1992" i="66" s="1"/>
  <c r="I1992" i="66" s="1"/>
  <c r="F1993" i="66"/>
  <c r="H1993" i="66" s="1"/>
  <c r="I1993" i="66" s="1"/>
  <c r="F1994" i="66"/>
  <c r="H1994" i="66" s="1"/>
  <c r="I1994" i="66" s="1"/>
  <c r="F1995" i="66"/>
  <c r="H1995" i="66" s="1"/>
  <c r="I1995" i="66" s="1"/>
  <c r="F1996" i="66"/>
  <c r="H1996" i="66" s="1"/>
  <c r="I1996" i="66" s="1"/>
  <c r="F1997" i="66"/>
  <c r="H1997" i="66" s="1"/>
  <c r="I1997" i="66" s="1"/>
  <c r="F1998" i="66"/>
  <c r="H1998" i="66" s="1"/>
  <c r="I1998" i="66" s="1"/>
  <c r="F1999" i="66"/>
  <c r="H1999" i="66" s="1"/>
  <c r="I1999" i="66" s="1"/>
  <c r="F2000" i="66"/>
  <c r="H2000" i="66" s="1"/>
  <c r="I2000" i="66" s="1"/>
  <c r="F2001" i="66"/>
  <c r="H2001" i="66" s="1"/>
  <c r="I2001" i="66" s="1"/>
  <c r="F2002" i="66"/>
  <c r="H2002" i="66" s="1"/>
  <c r="I2002" i="66" s="1"/>
  <c r="F2003" i="66"/>
  <c r="H2003" i="66" s="1"/>
  <c r="I2003" i="66" s="1"/>
  <c r="F2004" i="66"/>
  <c r="H2004" i="66" s="1"/>
  <c r="F2005" i="66"/>
  <c r="H2005" i="66" s="1"/>
  <c r="F2006" i="66"/>
  <c r="H2006" i="66" s="1"/>
  <c r="F2007" i="66"/>
  <c r="H2007" i="66" s="1"/>
  <c r="F2008" i="66"/>
  <c r="H2008" i="66" s="1"/>
  <c r="F2009" i="66"/>
  <c r="H2009" i="66" s="1"/>
  <c r="F2010" i="66"/>
  <c r="H2010" i="66" s="1"/>
  <c r="F2011" i="66"/>
  <c r="H2011" i="66" s="1"/>
  <c r="F2012" i="66"/>
  <c r="H2012" i="66" s="1"/>
  <c r="F2013" i="66"/>
  <c r="H2013" i="66" s="1"/>
  <c r="F2014" i="66"/>
  <c r="H2014" i="66" s="1"/>
  <c r="F2015" i="66"/>
  <c r="H2015" i="66" s="1"/>
  <c r="I2015" i="66" s="1"/>
  <c r="F2016" i="66"/>
  <c r="H2016" i="66" s="1"/>
  <c r="I2016" i="66" s="1"/>
  <c r="F2017" i="66"/>
  <c r="H2017" i="66" s="1"/>
  <c r="I2017" i="66" s="1"/>
  <c r="F2018" i="66"/>
  <c r="H2018" i="66" s="1"/>
  <c r="I2018" i="66" s="1"/>
  <c r="F2019" i="66"/>
  <c r="H2019" i="66" s="1"/>
  <c r="I2019" i="66" s="1"/>
  <c r="F2020" i="66"/>
  <c r="H2020" i="66" s="1"/>
  <c r="I2020" i="66" s="1"/>
  <c r="F2021" i="66"/>
  <c r="H2021" i="66" s="1"/>
  <c r="I2021" i="66" s="1"/>
  <c r="F2022" i="66"/>
  <c r="H2022" i="66" s="1"/>
  <c r="I2022" i="66" s="1"/>
  <c r="F2023" i="66"/>
  <c r="H2023" i="66" s="1"/>
  <c r="I2023" i="66" s="1"/>
  <c r="F2024" i="66"/>
  <c r="H2024" i="66" s="1"/>
  <c r="I2024" i="66" s="1"/>
  <c r="F2025" i="66"/>
  <c r="H2025" i="66" s="1"/>
  <c r="I2025" i="66" s="1"/>
  <c r="F2026" i="66"/>
  <c r="H2026" i="66" s="1"/>
  <c r="I2026" i="66" s="1"/>
  <c r="F2027" i="66"/>
  <c r="H2027" i="66" s="1"/>
  <c r="I2027" i="66" s="1"/>
  <c r="F2028" i="66"/>
  <c r="H2028" i="66" s="1"/>
  <c r="F2029" i="66"/>
  <c r="H2029" i="66" s="1"/>
  <c r="F2030" i="66"/>
  <c r="H2030" i="66" s="1"/>
  <c r="F2031" i="66"/>
  <c r="H2031" i="66" s="1"/>
  <c r="F2032" i="66"/>
  <c r="H2032" i="66" s="1"/>
  <c r="F2033" i="66"/>
  <c r="H2033" i="66" s="1"/>
  <c r="F2034" i="66"/>
  <c r="H2034" i="66" s="1"/>
  <c r="F2035" i="66"/>
  <c r="H2035" i="66" s="1"/>
  <c r="F2036" i="66"/>
  <c r="H2036" i="66" s="1"/>
  <c r="F2037" i="66"/>
  <c r="H2037" i="66" s="1"/>
  <c r="F2038" i="66"/>
  <c r="H2038" i="66" s="1"/>
  <c r="F2039" i="66"/>
  <c r="H2039" i="66" s="1"/>
  <c r="I2039" i="66" s="1"/>
  <c r="F2040" i="66"/>
  <c r="H2040" i="66" s="1"/>
  <c r="I2040" i="66" s="1"/>
  <c r="F2041" i="66"/>
  <c r="H2041" i="66" s="1"/>
  <c r="I2041" i="66" s="1"/>
  <c r="F2042" i="66"/>
  <c r="H2042" i="66" s="1"/>
  <c r="I2042" i="66" s="1"/>
  <c r="F2043" i="66"/>
  <c r="H2043" i="66" s="1"/>
  <c r="I2043" i="66" s="1"/>
  <c r="F2044" i="66"/>
  <c r="H2044" i="66" s="1"/>
  <c r="I2044" i="66" s="1"/>
  <c r="F2045" i="66"/>
  <c r="H2045" i="66" s="1"/>
  <c r="I2045" i="66" s="1"/>
  <c r="F2046" i="66"/>
  <c r="H2046" i="66" s="1"/>
  <c r="I2046" i="66" s="1"/>
  <c r="F2047" i="66"/>
  <c r="H2047" i="66" s="1"/>
  <c r="I2047" i="66" s="1"/>
  <c r="F2048" i="66"/>
  <c r="H2048" i="66" s="1"/>
  <c r="I2048" i="66" s="1"/>
  <c r="F2049" i="66"/>
  <c r="H2049" i="66" s="1"/>
  <c r="I2049" i="66" s="1"/>
  <c r="F2050" i="66"/>
  <c r="H2050" i="66" s="1"/>
  <c r="I2050" i="66" s="1"/>
  <c r="F2051" i="66"/>
  <c r="H2051" i="66" s="1"/>
  <c r="I2051" i="66" s="1"/>
  <c r="F2052" i="66"/>
  <c r="H2052" i="66" s="1"/>
  <c r="F2053" i="66"/>
  <c r="H2053" i="66" s="1"/>
  <c r="F2054" i="66"/>
  <c r="H2054" i="66" s="1"/>
  <c r="F2055" i="66"/>
  <c r="H2055" i="66" s="1"/>
  <c r="F2056" i="66"/>
  <c r="H2056" i="66" s="1"/>
  <c r="F2057" i="66"/>
  <c r="H2057" i="66" s="1"/>
  <c r="F2058" i="66"/>
  <c r="H2058" i="66" s="1"/>
  <c r="F2059" i="66"/>
  <c r="H2059" i="66" s="1"/>
  <c r="F2060" i="66"/>
  <c r="H2060" i="66" s="1"/>
  <c r="F2061" i="66"/>
  <c r="H2061" i="66" s="1"/>
  <c r="F2062" i="66"/>
  <c r="H2062" i="66" s="1"/>
  <c r="F2063" i="66"/>
  <c r="H2063" i="66" s="1"/>
  <c r="I2063" i="66" s="1"/>
  <c r="F2064" i="66"/>
  <c r="H2064" i="66" s="1"/>
  <c r="I2064" i="66" s="1"/>
  <c r="F2065" i="66"/>
  <c r="H2065" i="66" s="1"/>
  <c r="I2065" i="66" s="1"/>
  <c r="F2066" i="66"/>
  <c r="H2066" i="66" s="1"/>
  <c r="I2066" i="66" s="1"/>
  <c r="F2067" i="66"/>
  <c r="H2067" i="66" s="1"/>
  <c r="I2067" i="66" s="1"/>
  <c r="F2068" i="66"/>
  <c r="H2068" i="66" s="1"/>
  <c r="I2068" i="66" s="1"/>
  <c r="F2069" i="66"/>
  <c r="H2069" i="66" s="1"/>
  <c r="I2069" i="66" s="1"/>
  <c r="F2070" i="66"/>
  <c r="H2070" i="66" s="1"/>
  <c r="I2070" i="66" s="1"/>
  <c r="F2071" i="66"/>
  <c r="H2071" i="66" s="1"/>
  <c r="I2071" i="66" s="1"/>
  <c r="F2072" i="66"/>
  <c r="H2072" i="66" s="1"/>
  <c r="I2072" i="66" s="1"/>
  <c r="F2073" i="66"/>
  <c r="H2073" i="66" s="1"/>
  <c r="I2073" i="66" s="1"/>
  <c r="F2074" i="66"/>
  <c r="H2074" i="66" s="1"/>
  <c r="I2074" i="66" s="1"/>
  <c r="F2075" i="66"/>
  <c r="H2075" i="66" s="1"/>
  <c r="I2075" i="66" s="1"/>
  <c r="F2076" i="66"/>
  <c r="H2076" i="66" s="1"/>
  <c r="F2077" i="66"/>
  <c r="H2077" i="66" s="1"/>
  <c r="F2078" i="66"/>
  <c r="H2078" i="66" s="1"/>
  <c r="F2079" i="66"/>
  <c r="H2079" i="66" s="1"/>
  <c r="F2080" i="66"/>
  <c r="H2080" i="66" s="1"/>
  <c r="F2081" i="66"/>
  <c r="H2081" i="66" s="1"/>
  <c r="F2082" i="66"/>
  <c r="H2082" i="66" s="1"/>
  <c r="F2083" i="66"/>
  <c r="H2083" i="66" s="1"/>
  <c r="F2084" i="66"/>
  <c r="H2084" i="66" s="1"/>
  <c r="F2085" i="66"/>
  <c r="H2085" i="66" s="1"/>
  <c r="F2086" i="66"/>
  <c r="H2086" i="66" s="1"/>
  <c r="F2087" i="66"/>
  <c r="H2087" i="66" s="1"/>
  <c r="I2087" i="66" s="1"/>
  <c r="F2088" i="66"/>
  <c r="H2088" i="66" s="1"/>
  <c r="I2088" i="66" s="1"/>
  <c r="F2089" i="66"/>
  <c r="H2089" i="66" s="1"/>
  <c r="I2089" i="66" s="1"/>
  <c r="F2090" i="66"/>
  <c r="H2090" i="66" s="1"/>
  <c r="I2090" i="66" s="1"/>
  <c r="F2091" i="66"/>
  <c r="H2091" i="66" s="1"/>
  <c r="I2091" i="66" s="1"/>
  <c r="F2092" i="66"/>
  <c r="H2092" i="66" s="1"/>
  <c r="I2092" i="66" s="1"/>
  <c r="F2093" i="66"/>
  <c r="H2093" i="66" s="1"/>
  <c r="I2093" i="66" s="1"/>
  <c r="F2094" i="66"/>
  <c r="H2094" i="66" s="1"/>
  <c r="I2094" i="66" s="1"/>
  <c r="F2095" i="66"/>
  <c r="H2095" i="66" s="1"/>
  <c r="I2095" i="66" s="1"/>
  <c r="F2096" i="66"/>
  <c r="H2096" i="66" s="1"/>
  <c r="I2096" i="66" s="1"/>
  <c r="F2097" i="66"/>
  <c r="H2097" i="66" s="1"/>
  <c r="I2097" i="66" s="1"/>
  <c r="F2098" i="66"/>
  <c r="H2098" i="66" s="1"/>
  <c r="I2098" i="66" s="1"/>
  <c r="F2099" i="66"/>
  <c r="H2099" i="66" s="1"/>
  <c r="I2099" i="66" s="1"/>
  <c r="F2100" i="66"/>
  <c r="H2100" i="66" s="1"/>
  <c r="F2101" i="66"/>
  <c r="H2101" i="66" s="1"/>
  <c r="F2102" i="66"/>
  <c r="H2102" i="66" s="1"/>
  <c r="F2103" i="66"/>
  <c r="H2103" i="66" s="1"/>
  <c r="F2104" i="66"/>
  <c r="H2104" i="66" s="1"/>
  <c r="F2105" i="66"/>
  <c r="H2105" i="66" s="1"/>
  <c r="F2106" i="66"/>
  <c r="H2106" i="66" s="1"/>
  <c r="F2107" i="66"/>
  <c r="H2107" i="66" s="1"/>
  <c r="F2108" i="66"/>
  <c r="H2108" i="66" s="1"/>
  <c r="F2109" i="66"/>
  <c r="H2109" i="66" s="1"/>
  <c r="F2110" i="66"/>
  <c r="H2110" i="66" s="1"/>
  <c r="I2110" i="66" s="1"/>
  <c r="F2111" i="66"/>
  <c r="H2111" i="66" s="1"/>
  <c r="I2111" i="66" s="1"/>
  <c r="F2112" i="66"/>
  <c r="H2112" i="66" s="1"/>
  <c r="I2112" i="66" s="1"/>
  <c r="F2113" i="66"/>
  <c r="H2113" i="66" s="1"/>
  <c r="I2113" i="66" s="1"/>
  <c r="F2114" i="66"/>
  <c r="H2114" i="66" s="1"/>
  <c r="I2114" i="66" s="1"/>
  <c r="F2115" i="66"/>
  <c r="H2115" i="66" s="1"/>
  <c r="I2115" i="66" s="1"/>
  <c r="F2116" i="66"/>
  <c r="H2116" i="66" s="1"/>
  <c r="I2116" i="66" s="1"/>
  <c r="F2117" i="66"/>
  <c r="H2117" i="66" s="1"/>
  <c r="I2117" i="66" s="1"/>
  <c r="F2118" i="66"/>
  <c r="H2118" i="66" s="1"/>
  <c r="I2118" i="66" s="1"/>
  <c r="F2119" i="66"/>
  <c r="H2119" i="66" s="1"/>
  <c r="I2119" i="66" s="1"/>
  <c r="F2120" i="66"/>
  <c r="H2120" i="66" s="1"/>
  <c r="I2120" i="66" s="1"/>
  <c r="F2121" i="66"/>
  <c r="H2121" i="66" s="1"/>
  <c r="I2121" i="66" s="1"/>
  <c r="F2122" i="66"/>
  <c r="H2122" i="66" s="1"/>
  <c r="I2122" i="66" s="1"/>
  <c r="F2123" i="66"/>
  <c r="H2123" i="66" s="1"/>
  <c r="I2123" i="66" s="1"/>
  <c r="F2124" i="66"/>
  <c r="H2124" i="66" s="1"/>
  <c r="F2125" i="66"/>
  <c r="H2125" i="66" s="1"/>
  <c r="F2126" i="66"/>
  <c r="H2126" i="66" s="1"/>
  <c r="F2127" i="66"/>
  <c r="H2127" i="66" s="1"/>
  <c r="F2128" i="66"/>
  <c r="H2128" i="66" s="1"/>
  <c r="F2129" i="66"/>
  <c r="H2129" i="66" s="1"/>
  <c r="F2130" i="66"/>
  <c r="H2130" i="66" s="1"/>
  <c r="F2131" i="66"/>
  <c r="H2131" i="66" s="1"/>
  <c r="F2132" i="66"/>
  <c r="H2132" i="66" s="1"/>
  <c r="F2133" i="66"/>
  <c r="H2133" i="66" s="1"/>
  <c r="F2134" i="66"/>
  <c r="H2134" i="66" s="1"/>
  <c r="F2135" i="66"/>
  <c r="H2135" i="66" s="1"/>
  <c r="I2135" i="66" s="1"/>
  <c r="F2136" i="66"/>
  <c r="H2136" i="66" s="1"/>
  <c r="I2136" i="66" s="1"/>
  <c r="F2137" i="66"/>
  <c r="H2137" i="66" s="1"/>
  <c r="I2137" i="66" s="1"/>
  <c r="F2138" i="66"/>
  <c r="H2138" i="66" s="1"/>
  <c r="I2138" i="66" s="1"/>
  <c r="F2139" i="66"/>
  <c r="H2139" i="66" s="1"/>
  <c r="I2139" i="66" s="1"/>
  <c r="F2140" i="66"/>
  <c r="H2140" i="66" s="1"/>
  <c r="I2140" i="66" s="1"/>
  <c r="F2141" i="66"/>
  <c r="H2141" i="66" s="1"/>
  <c r="I2141" i="66" s="1"/>
  <c r="F2142" i="66"/>
  <c r="H2142" i="66" s="1"/>
  <c r="I2142" i="66" s="1"/>
  <c r="F2143" i="66"/>
  <c r="H2143" i="66" s="1"/>
  <c r="I2143" i="66" s="1"/>
  <c r="F2144" i="66"/>
  <c r="H2144" i="66" s="1"/>
  <c r="I2144" i="66" s="1"/>
  <c r="F2145" i="66"/>
  <c r="H2145" i="66" s="1"/>
  <c r="I2145" i="66" s="1"/>
  <c r="F2146" i="66"/>
  <c r="H2146" i="66" s="1"/>
  <c r="I2146" i="66" s="1"/>
  <c r="F2147" i="66"/>
  <c r="H2147" i="66" s="1"/>
  <c r="I2147" i="66" s="1"/>
  <c r="F2148" i="66"/>
  <c r="H2148" i="66" s="1"/>
  <c r="F2149" i="66"/>
  <c r="H2149" i="66" s="1"/>
  <c r="F2150" i="66"/>
  <c r="H2150" i="66" s="1"/>
  <c r="F2151" i="66"/>
  <c r="H2151" i="66" s="1"/>
  <c r="F2152" i="66"/>
  <c r="H2152" i="66" s="1"/>
  <c r="F2153" i="66"/>
  <c r="H2153" i="66" s="1"/>
  <c r="F2154" i="66"/>
  <c r="H2154" i="66" s="1"/>
  <c r="F2155" i="66"/>
  <c r="H2155" i="66" s="1"/>
  <c r="F2156" i="66"/>
  <c r="H2156" i="66" s="1"/>
  <c r="F2157" i="66"/>
  <c r="H2157" i="66" s="1"/>
  <c r="F2158" i="66"/>
  <c r="H2158" i="66" s="1"/>
  <c r="F2159" i="66"/>
  <c r="H2159" i="66" s="1"/>
  <c r="I2159" i="66" s="1"/>
  <c r="F2160" i="66"/>
  <c r="H2160" i="66" s="1"/>
  <c r="I2160" i="66" s="1"/>
  <c r="F2161" i="66"/>
  <c r="H2161" i="66" s="1"/>
  <c r="I2161" i="66" s="1"/>
  <c r="F2162" i="66"/>
  <c r="H2162" i="66" s="1"/>
  <c r="I2162" i="66" s="1"/>
  <c r="F2163" i="66"/>
  <c r="H2163" i="66" s="1"/>
  <c r="I2163" i="66" s="1"/>
  <c r="F2164" i="66"/>
  <c r="H2164" i="66" s="1"/>
  <c r="I2164" i="66" s="1"/>
  <c r="F2165" i="66"/>
  <c r="H2165" i="66" s="1"/>
  <c r="I2165" i="66" s="1"/>
  <c r="F2166" i="66"/>
  <c r="H2166" i="66" s="1"/>
  <c r="I2166" i="66" s="1"/>
  <c r="F2167" i="66"/>
  <c r="H2167" i="66" s="1"/>
  <c r="I2167" i="66" s="1"/>
  <c r="F2168" i="66"/>
  <c r="H2168" i="66" s="1"/>
  <c r="I2168" i="66" s="1"/>
  <c r="F2169" i="66"/>
  <c r="H2169" i="66" s="1"/>
  <c r="I2169" i="66" s="1"/>
  <c r="F2170" i="66"/>
  <c r="H2170" i="66" s="1"/>
  <c r="I2170" i="66" s="1"/>
  <c r="F2171" i="66"/>
  <c r="H2171" i="66" s="1"/>
  <c r="F2172" i="66"/>
  <c r="H2172" i="66" s="1"/>
  <c r="F2173" i="66"/>
  <c r="H2173" i="66" s="1"/>
  <c r="F2174" i="66"/>
  <c r="H2174" i="66" s="1"/>
  <c r="F2175" i="66"/>
  <c r="H2175" i="66" s="1"/>
  <c r="F2176" i="66"/>
  <c r="H2176" i="66" s="1"/>
  <c r="F2177" i="66"/>
  <c r="H2177" i="66" s="1"/>
  <c r="F2178" i="66"/>
  <c r="H2178" i="66" s="1"/>
  <c r="F2179" i="66"/>
  <c r="H2179" i="66" s="1"/>
  <c r="F2180" i="66"/>
  <c r="H2180" i="66" s="1"/>
  <c r="F2181" i="66"/>
  <c r="H2181" i="66" s="1"/>
  <c r="F2182" i="66"/>
  <c r="H2182" i="66" s="1"/>
  <c r="F2183" i="66"/>
  <c r="H2183" i="66" s="1"/>
  <c r="I2183" i="66" s="1"/>
  <c r="F2184" i="66"/>
  <c r="H2184" i="66" s="1"/>
  <c r="I2184" i="66" s="1"/>
  <c r="F2185" i="66"/>
  <c r="H2185" i="66" s="1"/>
  <c r="I2185" i="66" s="1"/>
  <c r="F2186" i="66"/>
  <c r="H2186" i="66" s="1"/>
  <c r="I2186" i="66" s="1"/>
  <c r="F2187" i="66"/>
  <c r="H2187" i="66" s="1"/>
  <c r="I2187" i="66" s="1"/>
  <c r="F2188" i="66"/>
  <c r="H2188" i="66" s="1"/>
  <c r="I2188" i="66" s="1"/>
  <c r="F2189" i="66"/>
  <c r="H2189" i="66" s="1"/>
  <c r="I2189" i="66" s="1"/>
  <c r="F2190" i="66"/>
  <c r="H2190" i="66" s="1"/>
  <c r="I2190" i="66" s="1"/>
  <c r="F2191" i="66"/>
  <c r="H2191" i="66" s="1"/>
  <c r="I2191" i="66" s="1"/>
  <c r="F2192" i="66"/>
  <c r="H2192" i="66" s="1"/>
  <c r="I2192" i="66" s="1"/>
  <c r="F2193" i="66"/>
  <c r="H2193" i="66" s="1"/>
  <c r="I2193" i="66" s="1"/>
  <c r="F2194" i="66"/>
  <c r="H2194" i="66" s="1"/>
  <c r="I2194" i="66" s="1"/>
  <c r="F2195" i="66"/>
  <c r="H2195" i="66" s="1"/>
  <c r="I2195" i="66" s="1"/>
  <c r="F2196" i="66"/>
  <c r="H2196" i="66" s="1"/>
  <c r="F2197" i="66"/>
  <c r="H2197" i="66" s="1"/>
  <c r="F2198" i="66"/>
  <c r="H2198" i="66" s="1"/>
  <c r="F2199" i="66"/>
  <c r="H2199" i="66" s="1"/>
  <c r="F2200" i="66"/>
  <c r="H2200" i="66" s="1"/>
  <c r="F2201" i="66"/>
  <c r="H2201" i="66" s="1"/>
  <c r="F2202" i="66"/>
  <c r="H2202" i="66" s="1"/>
  <c r="F2203" i="66"/>
  <c r="H2203" i="66" s="1"/>
  <c r="F2204" i="66"/>
  <c r="H2204" i="66" s="1"/>
  <c r="F2205" i="66"/>
  <c r="H2205" i="66" s="1"/>
  <c r="F2206" i="66"/>
  <c r="H2206" i="66" s="1"/>
  <c r="F2207" i="66"/>
  <c r="H2207" i="66" s="1"/>
  <c r="I2207" i="66" s="1"/>
  <c r="F2208" i="66"/>
  <c r="H2208" i="66" s="1"/>
  <c r="I2208" i="66" s="1"/>
  <c r="F2209" i="66"/>
  <c r="H2209" i="66" s="1"/>
  <c r="I2209" i="66" s="1"/>
  <c r="F2210" i="66"/>
  <c r="H2210" i="66" s="1"/>
  <c r="I2210" i="66" s="1"/>
  <c r="F2211" i="66"/>
  <c r="H2211" i="66" s="1"/>
  <c r="I2211" i="66" s="1"/>
  <c r="F2212" i="66"/>
  <c r="H2212" i="66" s="1"/>
  <c r="I2212" i="66" s="1"/>
  <c r="F2213" i="66"/>
  <c r="H2213" i="66" s="1"/>
  <c r="I2213" i="66" s="1"/>
  <c r="F2214" i="66"/>
  <c r="H2214" i="66" s="1"/>
  <c r="I2214" i="66" s="1"/>
  <c r="F2215" i="66"/>
  <c r="H2215" i="66" s="1"/>
  <c r="I2215" i="66" s="1"/>
  <c r="F2216" i="66"/>
  <c r="H2216" i="66" s="1"/>
  <c r="I2216" i="66" s="1"/>
  <c r="F2217" i="66"/>
  <c r="H2217" i="66" s="1"/>
  <c r="I2217" i="66" s="1"/>
  <c r="F2218" i="66"/>
  <c r="H2218" i="66" s="1"/>
  <c r="I2218" i="66" s="1"/>
  <c r="F2219" i="66"/>
  <c r="H2219" i="66" s="1"/>
  <c r="F2220" i="66"/>
  <c r="H2220" i="66" s="1"/>
  <c r="F2221" i="66"/>
  <c r="H2221" i="66" s="1"/>
  <c r="F2222" i="66"/>
  <c r="H2222" i="66" s="1"/>
  <c r="F2223" i="66"/>
  <c r="H2223" i="66" s="1"/>
  <c r="F2224" i="66"/>
  <c r="H2224" i="66" s="1"/>
  <c r="F2225" i="66"/>
  <c r="H2225" i="66" s="1"/>
  <c r="F2226" i="66"/>
  <c r="H2226" i="66" s="1"/>
  <c r="F2227" i="66"/>
  <c r="H2227" i="66" s="1"/>
  <c r="F2228" i="66"/>
  <c r="H2228" i="66" s="1"/>
  <c r="I2228" i="66" s="1"/>
  <c r="F2229" i="66"/>
  <c r="H2229" i="66" s="1"/>
  <c r="F2230" i="66"/>
  <c r="H2230" i="66" s="1"/>
  <c r="F2231" i="66"/>
  <c r="H2231" i="66" s="1"/>
  <c r="I2231" i="66" s="1"/>
  <c r="F2232" i="66"/>
  <c r="H2232" i="66" s="1"/>
  <c r="I2232" i="66" s="1"/>
  <c r="F2233" i="66"/>
  <c r="H2233" i="66" s="1"/>
  <c r="I2233" i="66" s="1"/>
  <c r="F2234" i="66"/>
  <c r="H2234" i="66" s="1"/>
  <c r="I2234" i="66" s="1"/>
  <c r="F2235" i="66"/>
  <c r="H2235" i="66" s="1"/>
  <c r="I2235" i="66" s="1"/>
  <c r="F2236" i="66"/>
  <c r="H2236" i="66" s="1"/>
  <c r="I2236" i="66" s="1"/>
  <c r="F2237" i="66"/>
  <c r="H2237" i="66" s="1"/>
  <c r="I2237" i="66" s="1"/>
  <c r="F2238" i="66"/>
  <c r="H2238" i="66" s="1"/>
  <c r="I2238" i="66" s="1"/>
  <c r="F2239" i="66"/>
  <c r="H2239" i="66" s="1"/>
  <c r="I2239" i="66" s="1"/>
  <c r="F2240" i="66"/>
  <c r="H2240" i="66" s="1"/>
  <c r="I2240" i="66" s="1"/>
  <c r="F2241" i="66"/>
  <c r="H2241" i="66" s="1"/>
  <c r="I2241" i="66" s="1"/>
  <c r="F2242" i="66"/>
  <c r="H2242" i="66" s="1"/>
  <c r="I2242" i="66" s="1"/>
  <c r="F2243" i="66"/>
  <c r="H2243" i="66" s="1"/>
  <c r="F2244" i="66"/>
  <c r="H2244" i="66" s="1"/>
  <c r="F2245" i="66"/>
  <c r="H2245" i="66" s="1"/>
  <c r="F2246" i="66"/>
  <c r="H2246" i="66" s="1"/>
  <c r="F2247" i="66"/>
  <c r="H2247" i="66" s="1"/>
  <c r="F2248" i="66"/>
  <c r="H2248" i="66" s="1"/>
  <c r="F2249" i="66"/>
  <c r="H2249" i="66" s="1"/>
  <c r="F2250" i="66"/>
  <c r="H2250" i="66" s="1"/>
  <c r="F2251" i="66"/>
  <c r="H2251" i="66" s="1"/>
  <c r="F2252" i="66"/>
  <c r="H2252" i="66" s="1"/>
  <c r="F2253" i="66"/>
  <c r="H2253" i="66" s="1"/>
  <c r="F2254" i="66"/>
  <c r="H2254" i="66" s="1"/>
  <c r="F2255" i="66"/>
  <c r="H2255" i="66" s="1"/>
  <c r="I2255" i="66" s="1"/>
  <c r="F2256" i="66"/>
  <c r="H2256" i="66" s="1"/>
  <c r="I2256" i="66" s="1"/>
  <c r="F2257" i="66"/>
  <c r="H2257" i="66" s="1"/>
  <c r="I2257" i="66" s="1"/>
  <c r="F2258" i="66"/>
  <c r="H2258" i="66" s="1"/>
  <c r="I2258" i="66" s="1"/>
  <c r="F2259" i="66"/>
  <c r="H2259" i="66" s="1"/>
  <c r="I2259" i="66" s="1"/>
  <c r="F2260" i="66"/>
  <c r="H2260" i="66" s="1"/>
  <c r="I2260" i="66" s="1"/>
  <c r="F2261" i="66"/>
  <c r="H2261" i="66" s="1"/>
  <c r="I2261" i="66" s="1"/>
  <c r="F2262" i="66"/>
  <c r="H2262" i="66" s="1"/>
  <c r="I2262" i="66" s="1"/>
  <c r="F2263" i="66"/>
  <c r="H2263" i="66" s="1"/>
  <c r="I2263" i="66" s="1"/>
  <c r="F2264" i="66"/>
  <c r="H2264" i="66" s="1"/>
  <c r="I2264" i="66" s="1"/>
  <c r="F2265" i="66"/>
  <c r="H2265" i="66" s="1"/>
  <c r="I2265" i="66" s="1"/>
  <c r="F2266" i="66"/>
  <c r="H2266" i="66" s="1"/>
  <c r="I2266" i="66" s="1"/>
  <c r="F2267" i="66"/>
  <c r="H2267" i="66" s="1"/>
  <c r="F2268" i="66"/>
  <c r="H2268" i="66" s="1"/>
  <c r="F2269" i="66"/>
  <c r="H2269" i="66" s="1"/>
  <c r="F2270" i="66"/>
  <c r="H2270" i="66" s="1"/>
  <c r="F2271" i="66"/>
  <c r="H2271" i="66" s="1"/>
  <c r="F2272" i="66"/>
  <c r="H2272" i="66" s="1"/>
  <c r="F2273" i="66"/>
  <c r="H2273" i="66" s="1"/>
  <c r="F2274" i="66"/>
  <c r="H2274" i="66" s="1"/>
  <c r="F2275" i="66"/>
  <c r="H2275" i="66" s="1"/>
  <c r="F2276" i="66"/>
  <c r="H2276" i="66" s="1"/>
  <c r="F2277" i="66"/>
  <c r="H2277" i="66" s="1"/>
  <c r="F2278" i="66"/>
  <c r="H2278" i="66" s="1"/>
  <c r="F2279" i="66"/>
  <c r="H2279" i="66" s="1"/>
  <c r="I2279" i="66" s="1"/>
  <c r="F2280" i="66"/>
  <c r="H2280" i="66" s="1"/>
  <c r="I2280" i="66" s="1"/>
  <c r="F2281" i="66"/>
  <c r="H2281" i="66" s="1"/>
  <c r="I2281" i="66" s="1"/>
  <c r="F2282" i="66"/>
  <c r="H2282" i="66" s="1"/>
  <c r="I2282" i="66" s="1"/>
  <c r="F2283" i="66"/>
  <c r="H2283" i="66" s="1"/>
  <c r="I2283" i="66" s="1"/>
  <c r="F2284" i="66"/>
  <c r="H2284" i="66" s="1"/>
  <c r="I2284" i="66" s="1"/>
  <c r="F2285" i="66"/>
  <c r="H2285" i="66" s="1"/>
  <c r="I2285" i="66" s="1"/>
  <c r="F2286" i="66"/>
  <c r="H2286" i="66" s="1"/>
  <c r="I2286" i="66" s="1"/>
  <c r="F2287" i="66"/>
  <c r="H2287" i="66" s="1"/>
  <c r="I2287" i="66" s="1"/>
  <c r="F2288" i="66"/>
  <c r="H2288" i="66" s="1"/>
  <c r="I2288" i="66" s="1"/>
  <c r="F2289" i="66"/>
  <c r="H2289" i="66" s="1"/>
  <c r="I2289" i="66" s="1"/>
  <c r="F2290" i="66"/>
  <c r="H2290" i="66" s="1"/>
  <c r="I2290" i="66" s="1"/>
  <c r="F2291" i="66"/>
  <c r="H2291" i="66" s="1"/>
  <c r="F2292" i="66"/>
  <c r="H2292" i="66" s="1"/>
  <c r="F2293" i="66"/>
  <c r="H2293" i="66" s="1"/>
  <c r="F2294" i="66"/>
  <c r="H2294" i="66" s="1"/>
  <c r="F2295" i="66"/>
  <c r="H2295" i="66" s="1"/>
  <c r="F2296" i="66"/>
  <c r="H2296" i="66" s="1"/>
  <c r="F2297" i="66"/>
  <c r="H2297" i="66" s="1"/>
  <c r="F2298" i="66"/>
  <c r="H2298" i="66" s="1"/>
  <c r="F2299" i="66"/>
  <c r="H2299" i="66" s="1"/>
  <c r="F2300" i="66"/>
  <c r="H2300" i="66" s="1"/>
  <c r="F2301" i="66"/>
  <c r="H2301" i="66" s="1"/>
  <c r="F2302" i="66"/>
  <c r="H2302" i="66" s="1"/>
  <c r="F2303" i="66"/>
  <c r="H2303" i="66" s="1"/>
  <c r="I2303" i="66" s="1"/>
  <c r="F2304" i="66"/>
  <c r="H2304" i="66" s="1"/>
  <c r="I2304" i="66" s="1"/>
  <c r="F2305" i="66"/>
  <c r="H2305" i="66" s="1"/>
  <c r="I2305" i="66" s="1"/>
  <c r="F2306" i="66"/>
  <c r="H2306" i="66" s="1"/>
  <c r="I2306" i="66" s="1"/>
  <c r="F2307" i="66"/>
  <c r="H2307" i="66" s="1"/>
  <c r="I2307" i="66" s="1"/>
  <c r="F2308" i="66"/>
  <c r="H2308" i="66" s="1"/>
  <c r="I2308" i="66" s="1"/>
  <c r="F2309" i="66"/>
  <c r="H2309" i="66" s="1"/>
  <c r="I2309" i="66" s="1"/>
  <c r="F2310" i="66"/>
  <c r="H2310" i="66" s="1"/>
  <c r="I2310" i="66" s="1"/>
  <c r="F2311" i="66"/>
  <c r="H2311" i="66" s="1"/>
  <c r="I2311" i="66" s="1"/>
  <c r="F2312" i="66"/>
  <c r="H2312" i="66" s="1"/>
  <c r="I2312" i="66" s="1"/>
  <c r="F2313" i="66"/>
  <c r="H2313" i="66" s="1"/>
  <c r="I2313" i="66" s="1"/>
  <c r="F2314" i="66"/>
  <c r="H2314" i="66" s="1"/>
  <c r="I2314" i="66" s="1"/>
  <c r="F2315" i="66"/>
  <c r="H2315" i="66" s="1"/>
  <c r="F2316" i="66"/>
  <c r="H2316" i="66" s="1"/>
  <c r="F2317" i="66"/>
  <c r="H2317" i="66" s="1"/>
  <c r="F2318" i="66"/>
  <c r="H2318" i="66" s="1"/>
  <c r="F2319" i="66"/>
  <c r="H2319" i="66" s="1"/>
  <c r="F2320" i="66"/>
  <c r="H2320" i="66" s="1"/>
  <c r="F2321" i="66"/>
  <c r="H2321" i="66" s="1"/>
  <c r="F2322" i="66"/>
  <c r="H2322" i="66" s="1"/>
  <c r="F2323" i="66"/>
  <c r="H2323" i="66" s="1"/>
  <c r="F2324" i="66"/>
  <c r="H2324" i="66" s="1"/>
  <c r="F2325" i="66"/>
  <c r="H2325" i="66" s="1"/>
  <c r="F2326" i="66"/>
  <c r="H2326" i="66" s="1"/>
  <c r="F2327" i="66"/>
  <c r="H2327" i="66" s="1"/>
  <c r="I2327" i="66" s="1"/>
  <c r="F2328" i="66"/>
  <c r="H2328" i="66" s="1"/>
  <c r="I2328" i="66" s="1"/>
  <c r="F2329" i="66"/>
  <c r="H2329" i="66" s="1"/>
  <c r="I2329" i="66" s="1"/>
  <c r="F2330" i="66"/>
  <c r="H2330" i="66" s="1"/>
  <c r="I2330" i="66" s="1"/>
  <c r="F2331" i="66"/>
  <c r="H2331" i="66" s="1"/>
  <c r="I2331" i="66" s="1"/>
  <c r="F2332" i="66"/>
  <c r="H2332" i="66" s="1"/>
  <c r="I2332" i="66" s="1"/>
  <c r="F2333" i="66"/>
  <c r="H2333" i="66" s="1"/>
  <c r="I2333" i="66" s="1"/>
  <c r="F2334" i="66"/>
  <c r="H2334" i="66" s="1"/>
  <c r="I2334" i="66" s="1"/>
  <c r="F2335" i="66"/>
  <c r="H2335" i="66" s="1"/>
  <c r="I2335" i="66" s="1"/>
  <c r="F2336" i="66"/>
  <c r="H2336" i="66" s="1"/>
  <c r="I2336" i="66" s="1"/>
  <c r="F2337" i="66"/>
  <c r="H2337" i="66" s="1"/>
  <c r="I2337" i="66" s="1"/>
  <c r="F2338" i="66"/>
  <c r="H2338" i="66" s="1"/>
  <c r="I2338" i="66" s="1"/>
  <c r="F2339" i="66"/>
  <c r="H2339" i="66" s="1"/>
  <c r="F2340" i="66"/>
  <c r="H2340" i="66" s="1"/>
  <c r="F2341" i="66"/>
  <c r="H2341" i="66" s="1"/>
  <c r="F2342" i="66"/>
  <c r="H2342" i="66" s="1"/>
  <c r="F2343" i="66"/>
  <c r="H2343" i="66" s="1"/>
  <c r="F2344" i="66"/>
  <c r="H2344" i="66" s="1"/>
  <c r="F2345" i="66"/>
  <c r="H2345" i="66" s="1"/>
  <c r="F2346" i="66"/>
  <c r="H2346" i="66" s="1"/>
  <c r="F2347" i="66"/>
  <c r="H2347" i="66" s="1"/>
  <c r="F2348" i="66"/>
  <c r="H2348" i="66" s="1"/>
  <c r="F2349" i="66"/>
  <c r="H2349" i="66" s="1"/>
  <c r="F2350" i="66"/>
  <c r="H2350" i="66" s="1"/>
  <c r="F2351" i="66"/>
  <c r="H2351" i="66" s="1"/>
  <c r="F2352" i="66"/>
  <c r="H2352" i="66" s="1"/>
  <c r="I2352" i="66" s="1"/>
  <c r="F2353" i="66"/>
  <c r="H2353" i="66" s="1"/>
  <c r="I2353" i="66" s="1"/>
  <c r="F2354" i="66"/>
  <c r="H2354" i="66" s="1"/>
  <c r="I2354" i="66" s="1"/>
  <c r="F2355" i="66"/>
  <c r="H2355" i="66" s="1"/>
  <c r="I2355" i="66" s="1"/>
  <c r="F2356" i="66"/>
  <c r="H2356" i="66" s="1"/>
  <c r="I2356" i="66" s="1"/>
  <c r="F2357" i="66"/>
  <c r="H2357" i="66" s="1"/>
  <c r="I2357" i="66" s="1"/>
  <c r="F2358" i="66"/>
  <c r="H2358" i="66" s="1"/>
  <c r="I2358" i="66" s="1"/>
  <c r="F2359" i="66"/>
  <c r="H2359" i="66" s="1"/>
  <c r="I2359" i="66" s="1"/>
  <c r="F2360" i="66"/>
  <c r="H2360" i="66" s="1"/>
  <c r="I2360" i="66" s="1"/>
  <c r="F2361" i="66"/>
  <c r="H2361" i="66" s="1"/>
  <c r="I2361" i="66" s="1"/>
  <c r="F2362" i="66"/>
  <c r="H2362" i="66" s="1"/>
  <c r="I2362" i="66" s="1"/>
  <c r="F2363" i="66"/>
  <c r="H2363" i="66" s="1"/>
  <c r="F2364" i="66"/>
  <c r="H2364" i="66" s="1"/>
  <c r="F2365" i="66"/>
  <c r="H2365" i="66" s="1"/>
  <c r="F2366" i="66"/>
  <c r="H2366" i="66" s="1"/>
  <c r="F2367" i="66"/>
  <c r="H2367" i="66" s="1"/>
  <c r="F2368" i="66"/>
  <c r="H2368" i="66" s="1"/>
  <c r="F2369" i="66"/>
  <c r="H2369" i="66" s="1"/>
  <c r="F2370" i="66"/>
  <c r="H2370" i="66" s="1"/>
  <c r="F2371" i="66"/>
  <c r="H2371" i="66" s="1"/>
  <c r="F2372" i="66"/>
  <c r="H2372" i="66" s="1"/>
  <c r="F2373" i="66"/>
  <c r="H2373" i="66" s="1"/>
  <c r="F2374" i="66"/>
  <c r="H2374" i="66" s="1"/>
  <c r="F2375" i="66"/>
  <c r="H2375" i="66" s="1"/>
  <c r="I2375" i="66" s="1"/>
  <c r="F2376" i="66"/>
  <c r="H2376" i="66" s="1"/>
  <c r="I2376" i="66" s="1"/>
  <c r="F2377" i="66"/>
  <c r="H2377" i="66" s="1"/>
  <c r="I2377" i="66" s="1"/>
  <c r="F2378" i="66"/>
  <c r="H2378" i="66" s="1"/>
  <c r="I2378" i="66" s="1"/>
  <c r="F2379" i="66"/>
  <c r="H2379" i="66" s="1"/>
  <c r="I2379" i="66" s="1"/>
  <c r="F2380" i="66"/>
  <c r="H2380" i="66" s="1"/>
  <c r="I2380" i="66" s="1"/>
  <c r="F2381" i="66"/>
  <c r="H2381" i="66" s="1"/>
  <c r="I2381" i="66" s="1"/>
  <c r="F2382" i="66"/>
  <c r="H2382" i="66" s="1"/>
  <c r="I2382" i="66" s="1"/>
  <c r="F2383" i="66"/>
  <c r="H2383" i="66" s="1"/>
  <c r="I2383" i="66" s="1"/>
  <c r="F2384" i="66"/>
  <c r="H2384" i="66" s="1"/>
  <c r="I2384" i="66" s="1"/>
  <c r="F2385" i="66"/>
  <c r="H2385" i="66" s="1"/>
  <c r="I2385" i="66" s="1"/>
  <c r="F2386" i="66"/>
  <c r="H2386" i="66" s="1"/>
  <c r="I2386" i="66" s="1"/>
  <c r="F2387" i="66"/>
  <c r="H2387" i="66" s="1"/>
  <c r="F2388" i="66"/>
  <c r="H2388" i="66" s="1"/>
  <c r="F2389" i="66"/>
  <c r="H2389" i="66" s="1"/>
  <c r="F2390" i="66"/>
  <c r="H2390" i="66" s="1"/>
  <c r="F2391" i="66"/>
  <c r="H2391" i="66" s="1"/>
  <c r="F2392" i="66"/>
  <c r="H2392" i="66" s="1"/>
  <c r="F2393" i="66"/>
  <c r="H2393" i="66" s="1"/>
  <c r="F2394" i="66"/>
  <c r="H2394" i="66" s="1"/>
  <c r="F2395" i="66"/>
  <c r="H2395" i="66" s="1"/>
  <c r="F2396" i="66"/>
  <c r="H2396" i="66" s="1"/>
  <c r="F2397" i="66"/>
  <c r="H2397" i="66" s="1"/>
  <c r="F2398" i="66"/>
  <c r="H2398" i="66" s="1"/>
  <c r="F2399" i="66"/>
  <c r="H2399" i="66" s="1"/>
  <c r="I2399" i="66" s="1"/>
  <c r="F2400" i="66"/>
  <c r="H2400" i="66" s="1"/>
  <c r="I2400" i="66" s="1"/>
  <c r="F2401" i="66"/>
  <c r="H2401" i="66" s="1"/>
  <c r="I2401" i="66" s="1"/>
  <c r="F2402" i="66"/>
  <c r="H2402" i="66" s="1"/>
  <c r="I2402" i="66" s="1"/>
  <c r="F2403" i="66"/>
  <c r="H2403" i="66" s="1"/>
  <c r="I2403" i="66" s="1"/>
  <c r="F2404" i="66"/>
  <c r="H2404" i="66" s="1"/>
  <c r="I2404" i="66" s="1"/>
  <c r="F2405" i="66"/>
  <c r="H2405" i="66" s="1"/>
  <c r="I2405" i="66" s="1"/>
  <c r="F2406" i="66"/>
  <c r="H2406" i="66" s="1"/>
  <c r="I2406" i="66" s="1"/>
  <c r="F2407" i="66"/>
  <c r="H2407" i="66" s="1"/>
  <c r="I2407" i="66" s="1"/>
  <c r="F2408" i="66"/>
  <c r="H2408" i="66" s="1"/>
  <c r="I2408" i="66" s="1"/>
  <c r="F2409" i="66"/>
  <c r="H2409" i="66" s="1"/>
  <c r="I2409" i="66" s="1"/>
  <c r="F2410" i="66"/>
  <c r="H2410" i="66" s="1"/>
  <c r="I2410" i="66" s="1"/>
  <c r="F2411" i="66"/>
  <c r="H2411" i="66" s="1"/>
  <c r="F2412" i="66"/>
  <c r="H2412" i="66" s="1"/>
  <c r="F2413" i="66"/>
  <c r="H2413" i="66" s="1"/>
  <c r="F2414" i="66"/>
  <c r="H2414" i="66" s="1"/>
  <c r="F2415" i="66"/>
  <c r="H2415" i="66" s="1"/>
  <c r="F2416" i="66"/>
  <c r="H2416" i="66" s="1"/>
  <c r="F2417" i="66"/>
  <c r="H2417" i="66" s="1"/>
  <c r="F2418" i="66"/>
  <c r="H2418" i="66" s="1"/>
  <c r="F2419" i="66"/>
  <c r="H2419" i="66" s="1"/>
  <c r="F2420" i="66"/>
  <c r="H2420" i="66" s="1"/>
  <c r="F2421" i="66"/>
  <c r="H2421" i="66" s="1"/>
  <c r="F2422" i="66"/>
  <c r="H2422" i="66" s="1"/>
  <c r="F2423" i="66"/>
  <c r="H2423" i="66" s="1"/>
  <c r="I2423" i="66" s="1"/>
  <c r="F2424" i="66"/>
  <c r="H2424" i="66" s="1"/>
  <c r="I2424" i="66" s="1"/>
  <c r="F2425" i="66"/>
  <c r="H2425" i="66" s="1"/>
  <c r="I2425" i="66" s="1"/>
  <c r="F2426" i="66"/>
  <c r="H2426" i="66" s="1"/>
  <c r="I2426" i="66" s="1"/>
  <c r="F2427" i="66"/>
  <c r="H2427" i="66" s="1"/>
  <c r="I2427" i="66" s="1"/>
  <c r="F2428" i="66"/>
  <c r="H2428" i="66" s="1"/>
  <c r="I2428" i="66" s="1"/>
  <c r="F2429" i="66"/>
  <c r="H2429" i="66" s="1"/>
  <c r="I2429" i="66" s="1"/>
  <c r="F2430" i="66"/>
  <c r="H2430" i="66" s="1"/>
  <c r="I2430" i="66" s="1"/>
  <c r="F2431" i="66"/>
  <c r="H2431" i="66" s="1"/>
  <c r="I2431" i="66" s="1"/>
  <c r="F2432" i="66"/>
  <c r="H2432" i="66" s="1"/>
  <c r="I2432" i="66" s="1"/>
  <c r="F2433" i="66"/>
  <c r="H2433" i="66" s="1"/>
  <c r="I2433" i="66" s="1"/>
  <c r="F2434" i="66"/>
  <c r="H2434" i="66" s="1"/>
  <c r="I2434" i="66" s="1"/>
  <c r="F2435" i="66"/>
  <c r="H2435" i="66" s="1"/>
  <c r="F2436" i="66"/>
  <c r="H2436" i="66" s="1"/>
  <c r="F2437" i="66"/>
  <c r="H2437" i="66" s="1"/>
  <c r="F2438" i="66"/>
  <c r="H2438" i="66" s="1"/>
  <c r="F2439" i="66"/>
  <c r="H2439" i="66" s="1"/>
  <c r="F2440" i="66"/>
  <c r="H2440" i="66" s="1"/>
  <c r="F2441" i="66"/>
  <c r="H2441" i="66" s="1"/>
  <c r="F2442" i="66"/>
  <c r="H2442" i="66" s="1"/>
  <c r="F2443" i="66"/>
  <c r="H2443" i="66" s="1"/>
  <c r="F2444" i="66"/>
  <c r="H2444" i="66" s="1"/>
  <c r="F2445" i="66"/>
  <c r="H2445" i="66" s="1"/>
  <c r="F2446" i="66"/>
  <c r="H2446" i="66" s="1"/>
  <c r="F2447" i="66"/>
  <c r="H2447" i="66" s="1"/>
  <c r="I2447" i="66" s="1"/>
  <c r="F2448" i="66"/>
  <c r="H2448" i="66" s="1"/>
  <c r="I2448" i="66" s="1"/>
  <c r="F2449" i="66"/>
  <c r="H2449" i="66" s="1"/>
  <c r="I2449" i="66" s="1"/>
  <c r="F2450" i="66"/>
  <c r="H2450" i="66" s="1"/>
  <c r="I2450" i="66" s="1"/>
  <c r="F2451" i="66"/>
  <c r="H2451" i="66" s="1"/>
  <c r="I2451" i="66" s="1"/>
  <c r="F2452" i="66"/>
  <c r="H2452" i="66" s="1"/>
  <c r="I2452" i="66" s="1"/>
  <c r="F2453" i="66"/>
  <c r="H2453" i="66" s="1"/>
  <c r="I2453" i="66" s="1"/>
  <c r="F2454" i="66"/>
  <c r="H2454" i="66" s="1"/>
  <c r="I2454" i="66" s="1"/>
  <c r="F2455" i="66"/>
  <c r="H2455" i="66" s="1"/>
  <c r="I2455" i="66" s="1"/>
  <c r="F2456" i="66"/>
  <c r="H2456" i="66" s="1"/>
  <c r="I2456" i="66" s="1"/>
  <c r="F2457" i="66"/>
  <c r="H2457" i="66" s="1"/>
  <c r="I2457" i="66" s="1"/>
  <c r="F2458" i="66"/>
  <c r="H2458" i="66" s="1"/>
  <c r="I2458" i="66" s="1"/>
  <c r="F2459" i="66"/>
  <c r="H2459" i="66" s="1"/>
  <c r="F2460" i="66"/>
  <c r="H2460" i="66" s="1"/>
  <c r="F2461" i="66"/>
  <c r="H2461" i="66" s="1"/>
  <c r="F2462" i="66"/>
  <c r="H2462" i="66" s="1"/>
  <c r="F2463" i="66"/>
  <c r="H2463" i="66" s="1"/>
  <c r="F2464" i="66"/>
  <c r="H2464" i="66" s="1"/>
  <c r="F2465" i="66"/>
  <c r="H2465" i="66" s="1"/>
  <c r="F2466" i="66"/>
  <c r="H2466" i="66" s="1"/>
  <c r="F2467" i="66"/>
  <c r="H2467" i="66" s="1"/>
  <c r="F2468" i="66"/>
  <c r="H2468" i="66" s="1"/>
  <c r="F2469" i="66"/>
  <c r="H2469" i="66" s="1"/>
  <c r="F2470" i="66"/>
  <c r="H2470" i="66" s="1"/>
  <c r="F2471" i="66"/>
  <c r="H2471" i="66" s="1"/>
  <c r="F2472" i="66"/>
  <c r="H2472" i="66" s="1"/>
  <c r="I2472" i="66" s="1"/>
  <c r="F2473" i="66"/>
  <c r="H2473" i="66" s="1"/>
  <c r="I2473" i="66" s="1"/>
  <c r="F2474" i="66"/>
  <c r="H2474" i="66" s="1"/>
  <c r="I2474" i="66" s="1"/>
  <c r="F2475" i="66"/>
  <c r="H2475" i="66" s="1"/>
  <c r="I2475" i="66" s="1"/>
  <c r="F2476" i="66"/>
  <c r="H2476" i="66" s="1"/>
  <c r="I2476" i="66" s="1"/>
  <c r="F2477" i="66"/>
  <c r="H2477" i="66" s="1"/>
  <c r="I2477" i="66" s="1"/>
  <c r="F2478" i="66"/>
  <c r="H2478" i="66" s="1"/>
  <c r="I2478" i="66" s="1"/>
  <c r="F2479" i="66"/>
  <c r="H2479" i="66" s="1"/>
  <c r="I2479" i="66" s="1"/>
  <c r="F2480" i="66"/>
  <c r="H2480" i="66" s="1"/>
  <c r="I2480" i="66" s="1"/>
  <c r="F2481" i="66"/>
  <c r="H2481" i="66" s="1"/>
  <c r="I2481" i="66" s="1"/>
  <c r="F2482" i="66"/>
  <c r="H2482" i="66" s="1"/>
  <c r="I2482" i="66" s="1"/>
  <c r="F2483" i="66"/>
  <c r="H2483" i="66" s="1"/>
  <c r="F2484" i="66"/>
  <c r="H2484" i="66" s="1"/>
  <c r="F2485" i="66"/>
  <c r="H2485" i="66" s="1"/>
  <c r="F2486" i="66"/>
  <c r="H2486" i="66" s="1"/>
  <c r="F2487" i="66"/>
  <c r="H2487" i="66" s="1"/>
  <c r="F2488" i="66"/>
  <c r="H2488" i="66" s="1"/>
  <c r="F2489" i="66"/>
  <c r="H2489" i="66" s="1"/>
  <c r="F2490" i="66"/>
  <c r="H2490" i="66" s="1"/>
  <c r="F2491" i="66"/>
  <c r="H2491" i="66" s="1"/>
  <c r="F2492" i="66"/>
  <c r="H2492" i="66" s="1"/>
  <c r="F2493" i="66"/>
  <c r="H2493" i="66" s="1"/>
  <c r="F2494" i="66"/>
  <c r="H2494" i="66" s="1"/>
  <c r="F2495" i="66"/>
  <c r="H2495" i="66" s="1"/>
  <c r="F2496" i="66"/>
  <c r="H2496" i="66" s="1"/>
  <c r="I2496" i="66" s="1"/>
  <c r="F2497" i="66"/>
  <c r="H2497" i="66" s="1"/>
  <c r="I2497" i="66" s="1"/>
  <c r="F2498" i="66"/>
  <c r="H2498" i="66" s="1"/>
  <c r="I2498" i="66" s="1"/>
  <c r="F2499" i="66"/>
  <c r="H2499" i="66" s="1"/>
  <c r="I2499" i="66" s="1"/>
  <c r="F2500" i="66"/>
  <c r="H2500" i="66" s="1"/>
  <c r="I2500" i="66" s="1"/>
  <c r="F2501" i="66"/>
  <c r="H2501" i="66" s="1"/>
  <c r="I2501" i="66" s="1"/>
  <c r="F2502" i="66"/>
  <c r="H2502" i="66" s="1"/>
  <c r="I2502" i="66" s="1"/>
  <c r="F2503" i="66"/>
  <c r="H2503" i="66" s="1"/>
  <c r="I2503" i="66" s="1"/>
  <c r="F2504" i="66"/>
  <c r="H2504" i="66" s="1"/>
  <c r="I2504" i="66" s="1"/>
  <c r="F2505" i="66"/>
  <c r="H2505" i="66" s="1"/>
  <c r="I2505" i="66" s="1"/>
  <c r="F2506" i="66"/>
  <c r="H2506" i="66" s="1"/>
  <c r="I2506" i="66" s="1"/>
  <c r="F2507" i="66"/>
  <c r="H2507" i="66" s="1"/>
  <c r="F2508" i="66"/>
  <c r="H2508" i="66" s="1"/>
  <c r="F2509" i="66"/>
  <c r="H2509" i="66" s="1"/>
  <c r="F2510" i="66"/>
  <c r="H2510" i="66" s="1"/>
  <c r="F2511" i="66"/>
  <c r="H2511" i="66" s="1"/>
  <c r="F2512" i="66"/>
  <c r="H2512" i="66" s="1"/>
  <c r="F2513" i="66"/>
  <c r="H2513" i="66" s="1"/>
  <c r="F2514" i="66"/>
  <c r="H2514" i="66" s="1"/>
  <c r="F2515" i="66"/>
  <c r="H2515" i="66" s="1"/>
  <c r="F2516" i="66"/>
  <c r="H2516" i="66" s="1"/>
  <c r="F2517" i="66"/>
  <c r="H2517" i="66" s="1"/>
  <c r="F2518" i="66"/>
  <c r="H2518" i="66" s="1"/>
  <c r="F2519" i="66"/>
  <c r="H2519" i="66" s="1"/>
  <c r="F2520" i="66"/>
  <c r="H2520" i="66" s="1"/>
  <c r="I2520" i="66" s="1"/>
  <c r="F2521" i="66"/>
  <c r="H2521" i="66" s="1"/>
  <c r="I2521" i="66" s="1"/>
  <c r="F2522" i="66"/>
  <c r="H2522" i="66" s="1"/>
  <c r="I2522" i="66" s="1"/>
  <c r="F2523" i="66"/>
  <c r="H2523" i="66" s="1"/>
  <c r="I2523" i="66" s="1"/>
  <c r="F2524" i="66"/>
  <c r="H2524" i="66" s="1"/>
  <c r="I2524" i="66" s="1"/>
  <c r="F2525" i="66"/>
  <c r="H2525" i="66" s="1"/>
  <c r="I2525" i="66" s="1"/>
  <c r="F2526" i="66"/>
  <c r="H2526" i="66" s="1"/>
  <c r="I2526" i="66" s="1"/>
  <c r="F2527" i="66"/>
  <c r="H2527" i="66" s="1"/>
  <c r="I2527" i="66" s="1"/>
  <c r="F2528" i="66"/>
  <c r="H2528" i="66" s="1"/>
  <c r="I2528" i="66" s="1"/>
  <c r="F2529" i="66"/>
  <c r="H2529" i="66" s="1"/>
  <c r="I2529" i="66" s="1"/>
  <c r="F2530" i="66"/>
  <c r="H2530" i="66" s="1"/>
  <c r="I2530" i="66" s="1"/>
  <c r="F2531" i="66"/>
  <c r="H2531" i="66" s="1"/>
  <c r="F2532" i="66"/>
  <c r="H2532" i="66" s="1"/>
  <c r="F2533" i="66"/>
  <c r="H2533" i="66" s="1"/>
  <c r="F2534" i="66"/>
  <c r="H2534" i="66" s="1"/>
  <c r="F2535" i="66"/>
  <c r="H2535" i="66" s="1"/>
  <c r="F2536" i="66"/>
  <c r="H2536" i="66" s="1"/>
  <c r="F2537" i="66"/>
  <c r="H2537" i="66" s="1"/>
  <c r="F2538" i="66"/>
  <c r="H2538" i="66" s="1"/>
  <c r="F2539" i="66"/>
  <c r="H2539" i="66" s="1"/>
  <c r="F2540" i="66"/>
  <c r="H2540" i="66" s="1"/>
  <c r="F2541" i="66"/>
  <c r="H2541" i="66" s="1"/>
  <c r="F2542" i="66"/>
  <c r="H2542" i="66" s="1"/>
  <c r="F2543" i="66"/>
  <c r="H2543" i="66" s="1"/>
  <c r="I2543" i="66" s="1"/>
  <c r="F2544" i="66"/>
  <c r="H2544" i="66" s="1"/>
  <c r="I2544" i="66" s="1"/>
  <c r="F2545" i="66"/>
  <c r="H2545" i="66" s="1"/>
  <c r="I2545" i="66" s="1"/>
  <c r="F2546" i="66"/>
  <c r="H2546" i="66" s="1"/>
  <c r="I2546" i="66" s="1"/>
  <c r="F2547" i="66"/>
  <c r="H2547" i="66" s="1"/>
  <c r="I2547" i="66" s="1"/>
  <c r="F2548" i="66"/>
  <c r="H2548" i="66" s="1"/>
  <c r="I2548" i="66" s="1"/>
  <c r="F2549" i="66"/>
  <c r="H2549" i="66" s="1"/>
  <c r="I2549" i="66" s="1"/>
  <c r="F2550" i="66"/>
  <c r="H2550" i="66" s="1"/>
  <c r="I2550" i="66" s="1"/>
  <c r="F2551" i="66"/>
  <c r="H2551" i="66" s="1"/>
  <c r="I2551" i="66" s="1"/>
  <c r="F2552" i="66"/>
  <c r="H2552" i="66" s="1"/>
  <c r="I2552" i="66" s="1"/>
  <c r="F2553" i="66"/>
  <c r="H2553" i="66" s="1"/>
  <c r="I2553" i="66" s="1"/>
  <c r="F2554" i="66"/>
  <c r="H2554" i="66" s="1"/>
  <c r="I2554" i="66" s="1"/>
  <c r="F2555" i="66"/>
  <c r="H2555" i="66" s="1"/>
  <c r="F2556" i="66"/>
  <c r="H2556" i="66" s="1"/>
  <c r="F2557" i="66"/>
  <c r="H2557" i="66" s="1"/>
  <c r="F2558" i="66"/>
  <c r="H2558" i="66" s="1"/>
  <c r="F2559" i="66"/>
  <c r="H2559" i="66" s="1"/>
  <c r="F2560" i="66"/>
  <c r="H2560" i="66" s="1"/>
  <c r="F2561" i="66"/>
  <c r="H2561" i="66" s="1"/>
  <c r="F2562" i="66"/>
  <c r="H2562" i="66" s="1"/>
  <c r="F2563" i="66"/>
  <c r="H2563" i="66" s="1"/>
  <c r="F2564" i="66"/>
  <c r="H2564" i="66" s="1"/>
  <c r="F2565" i="66"/>
  <c r="H2565" i="66" s="1"/>
  <c r="F2566" i="66"/>
  <c r="H2566" i="66" s="1"/>
  <c r="F2567" i="66"/>
  <c r="H2567" i="66" s="1"/>
  <c r="F2568" i="66"/>
  <c r="H2568" i="66" s="1"/>
  <c r="I2568" i="66" s="1"/>
  <c r="F2569" i="66"/>
  <c r="H2569" i="66" s="1"/>
  <c r="I2569" i="66" s="1"/>
  <c r="F2570" i="66"/>
  <c r="H2570" i="66" s="1"/>
  <c r="I2570" i="66" s="1"/>
  <c r="F2571" i="66"/>
  <c r="H2571" i="66" s="1"/>
  <c r="I2571" i="66" s="1"/>
  <c r="F2572" i="66"/>
  <c r="H2572" i="66" s="1"/>
  <c r="I2572" i="66" s="1"/>
  <c r="F2573" i="66"/>
  <c r="H2573" i="66" s="1"/>
  <c r="I2573" i="66" s="1"/>
  <c r="F2574" i="66"/>
  <c r="H2574" i="66" s="1"/>
  <c r="I2574" i="66" s="1"/>
  <c r="F2575" i="66"/>
  <c r="H2575" i="66" s="1"/>
  <c r="I2575" i="66" s="1"/>
  <c r="F2576" i="66"/>
  <c r="H2576" i="66" s="1"/>
  <c r="I2576" i="66" s="1"/>
  <c r="F2577" i="66"/>
  <c r="H2577" i="66" s="1"/>
  <c r="I2577" i="66" s="1"/>
  <c r="F2578" i="66"/>
  <c r="H2578" i="66" s="1"/>
  <c r="I2578" i="66" s="1"/>
  <c r="F2579" i="66"/>
  <c r="H2579" i="66" s="1"/>
  <c r="F2580" i="66"/>
  <c r="H2580" i="66" s="1"/>
  <c r="F2581" i="66"/>
  <c r="H2581" i="66" s="1"/>
  <c r="F2582" i="66"/>
  <c r="H2582" i="66" s="1"/>
  <c r="F2583" i="66"/>
  <c r="H2583" i="66" s="1"/>
  <c r="F2584" i="66"/>
  <c r="H2584" i="66" s="1"/>
  <c r="F2585" i="66"/>
  <c r="H2585" i="66" s="1"/>
  <c r="F2586" i="66"/>
  <c r="H2586" i="66" s="1"/>
  <c r="F2587" i="66"/>
  <c r="H2587" i="66" s="1"/>
  <c r="F2588" i="66"/>
  <c r="H2588" i="66" s="1"/>
  <c r="F2589" i="66"/>
  <c r="H2589" i="66" s="1"/>
  <c r="F2590" i="66"/>
  <c r="H2590" i="66" s="1"/>
  <c r="F2591" i="66"/>
  <c r="H2591" i="66" s="1"/>
  <c r="F2592" i="66"/>
  <c r="H2592" i="66" s="1"/>
  <c r="I2592" i="66" s="1"/>
  <c r="F2593" i="66"/>
  <c r="H2593" i="66" s="1"/>
  <c r="I2593" i="66" s="1"/>
  <c r="F2594" i="66"/>
  <c r="H2594" i="66" s="1"/>
  <c r="I2594" i="66" s="1"/>
  <c r="F2595" i="66"/>
  <c r="H2595" i="66" s="1"/>
  <c r="I2595" i="66" s="1"/>
  <c r="F2596" i="66"/>
  <c r="H2596" i="66" s="1"/>
  <c r="I2596" i="66" s="1"/>
  <c r="F2597" i="66"/>
  <c r="H2597" i="66" s="1"/>
  <c r="I2597" i="66" s="1"/>
  <c r="F2598" i="66"/>
  <c r="H2598" i="66" s="1"/>
  <c r="I2598" i="66" s="1"/>
  <c r="F2599" i="66"/>
  <c r="H2599" i="66" s="1"/>
  <c r="I2599" i="66" s="1"/>
  <c r="F2600" i="66"/>
  <c r="H2600" i="66" s="1"/>
  <c r="I2600" i="66" s="1"/>
  <c r="F2601" i="66"/>
  <c r="H2601" i="66" s="1"/>
  <c r="I2601" i="66" s="1"/>
  <c r="F2602" i="66"/>
  <c r="H2602" i="66" s="1"/>
  <c r="I2602" i="66" s="1"/>
  <c r="F2603" i="66"/>
  <c r="H2603" i="66" s="1"/>
  <c r="F2604" i="66"/>
  <c r="H2604" i="66" s="1"/>
  <c r="F2605" i="66"/>
  <c r="H2605" i="66" s="1"/>
  <c r="F2606" i="66"/>
  <c r="H2606" i="66" s="1"/>
  <c r="F2607" i="66"/>
  <c r="H2607" i="66" s="1"/>
  <c r="F2608" i="66"/>
  <c r="H2608" i="66" s="1"/>
  <c r="F2609" i="66"/>
  <c r="H2609" i="66" s="1"/>
  <c r="F2610" i="66"/>
  <c r="H2610" i="66" s="1"/>
  <c r="F2611" i="66"/>
  <c r="H2611" i="66" s="1"/>
  <c r="F2612" i="66"/>
  <c r="H2612" i="66" s="1"/>
  <c r="F2613" i="66"/>
  <c r="H2613" i="66" s="1"/>
  <c r="F2614" i="66"/>
  <c r="H2614" i="66" s="1"/>
  <c r="F2615" i="66"/>
  <c r="H2615" i="66" s="1"/>
  <c r="I2615" i="66" s="1"/>
  <c r="F2616" i="66"/>
  <c r="H2616" i="66" s="1"/>
  <c r="I2616" i="66" s="1"/>
  <c r="F2617" i="66"/>
  <c r="H2617" i="66" s="1"/>
  <c r="I2617" i="66" s="1"/>
  <c r="F2618" i="66"/>
  <c r="H2618" i="66" s="1"/>
  <c r="I2618" i="66" s="1"/>
  <c r="F2619" i="66"/>
  <c r="H2619" i="66" s="1"/>
  <c r="I2619" i="66" s="1"/>
  <c r="F2620" i="66"/>
  <c r="H2620" i="66" s="1"/>
  <c r="I2620" i="66" s="1"/>
  <c r="F2621" i="66"/>
  <c r="H2621" i="66" s="1"/>
  <c r="I2621" i="66" s="1"/>
  <c r="F2622" i="66"/>
  <c r="H2622" i="66" s="1"/>
  <c r="I2622" i="66" s="1"/>
  <c r="F2623" i="66"/>
  <c r="H2623" i="66" s="1"/>
  <c r="I2623" i="66" s="1"/>
  <c r="F2624" i="66"/>
  <c r="H2624" i="66" s="1"/>
  <c r="I2624" i="66" s="1"/>
  <c r="F2625" i="66"/>
  <c r="H2625" i="66" s="1"/>
  <c r="I2625" i="66" s="1"/>
  <c r="F2626" i="66"/>
  <c r="H2626" i="66" s="1"/>
  <c r="I2626" i="66" s="1"/>
  <c r="F2627" i="66"/>
  <c r="H2627" i="66" s="1"/>
  <c r="F2628" i="66"/>
  <c r="H2628" i="66" s="1"/>
  <c r="F2629" i="66"/>
  <c r="H2629" i="66" s="1"/>
  <c r="F2630" i="66"/>
  <c r="H2630" i="66" s="1"/>
  <c r="F2631" i="66"/>
  <c r="H2631" i="66" s="1"/>
  <c r="F2632" i="66"/>
  <c r="H2632" i="66" s="1"/>
  <c r="F2633" i="66"/>
  <c r="H2633" i="66" s="1"/>
  <c r="F2634" i="66"/>
  <c r="H2634" i="66" s="1"/>
  <c r="F2635" i="66"/>
  <c r="H2635" i="66" s="1"/>
  <c r="F2636" i="66"/>
  <c r="H2636" i="66" s="1"/>
  <c r="F2637" i="66"/>
  <c r="H2637" i="66" s="1"/>
  <c r="F2638" i="66"/>
  <c r="H2638" i="66" s="1"/>
  <c r="F2639" i="66"/>
  <c r="H2639" i="66" s="1"/>
  <c r="F2640" i="66"/>
  <c r="H2640" i="66" s="1"/>
  <c r="I2640" i="66" s="1"/>
  <c r="F2641" i="66"/>
  <c r="H2641" i="66" s="1"/>
  <c r="I2641" i="66" s="1"/>
  <c r="F2642" i="66"/>
  <c r="H2642" i="66" s="1"/>
  <c r="I2642" i="66" s="1"/>
  <c r="F2643" i="66"/>
  <c r="H2643" i="66" s="1"/>
  <c r="I2643" i="66" s="1"/>
  <c r="F2644" i="66"/>
  <c r="H2644" i="66" s="1"/>
  <c r="I2644" i="66" s="1"/>
  <c r="F2645" i="66"/>
  <c r="H2645" i="66" s="1"/>
  <c r="I2645" i="66" s="1"/>
  <c r="F2646" i="66"/>
  <c r="H2646" i="66" s="1"/>
  <c r="I2646" i="66" s="1"/>
  <c r="F2647" i="66"/>
  <c r="H2647" i="66" s="1"/>
  <c r="I2647" i="66" s="1"/>
  <c r="F2648" i="66"/>
  <c r="H2648" i="66" s="1"/>
  <c r="I2648" i="66" s="1"/>
  <c r="F2649" i="66"/>
  <c r="H2649" i="66" s="1"/>
  <c r="I2649" i="66" s="1"/>
  <c r="F2650" i="66"/>
  <c r="H2650" i="66" s="1"/>
  <c r="I2650" i="66" s="1"/>
  <c r="F2651" i="66"/>
  <c r="H2651" i="66" s="1"/>
  <c r="F2652" i="66"/>
  <c r="H2652" i="66" s="1"/>
  <c r="F2653" i="66"/>
  <c r="H2653" i="66" s="1"/>
  <c r="F2654" i="66"/>
  <c r="H2654" i="66" s="1"/>
  <c r="F2655" i="66"/>
  <c r="H2655" i="66" s="1"/>
  <c r="F2656" i="66"/>
  <c r="H2656" i="66" s="1"/>
  <c r="F2657" i="66"/>
  <c r="H2657" i="66" s="1"/>
  <c r="F2658" i="66"/>
  <c r="H2658" i="66" s="1"/>
  <c r="F2659" i="66"/>
  <c r="H2659" i="66" s="1"/>
  <c r="F2660" i="66"/>
  <c r="H2660" i="66" s="1"/>
  <c r="F2661" i="66"/>
  <c r="H2661" i="66" s="1"/>
  <c r="F2662" i="66"/>
  <c r="H2662" i="66" s="1"/>
  <c r="F2663" i="66"/>
  <c r="H2663" i="66" s="1"/>
  <c r="F2664" i="66"/>
  <c r="H2664" i="66" s="1"/>
  <c r="I2664" i="66" s="1"/>
  <c r="F2665" i="66"/>
  <c r="H2665" i="66" s="1"/>
  <c r="I2665" i="66" s="1"/>
  <c r="F2666" i="66"/>
  <c r="H2666" i="66" s="1"/>
  <c r="I2666" i="66" s="1"/>
  <c r="F2667" i="66"/>
  <c r="H2667" i="66" s="1"/>
  <c r="I2667" i="66" s="1"/>
  <c r="F2668" i="66"/>
  <c r="H2668" i="66" s="1"/>
  <c r="I2668" i="66" s="1"/>
  <c r="F2669" i="66"/>
  <c r="H2669" i="66" s="1"/>
  <c r="I2669" i="66" s="1"/>
  <c r="F2670" i="66"/>
  <c r="H2670" i="66" s="1"/>
  <c r="I2670" i="66" s="1"/>
  <c r="F2671" i="66"/>
  <c r="H2671" i="66" s="1"/>
  <c r="I2671" i="66" s="1"/>
  <c r="F2672" i="66"/>
  <c r="H2672" i="66" s="1"/>
  <c r="I2672" i="66" s="1"/>
  <c r="F2673" i="66"/>
  <c r="H2673" i="66" s="1"/>
  <c r="I2673" i="66" s="1"/>
  <c r="F2674" i="66"/>
  <c r="H2674" i="66" s="1"/>
  <c r="I2674" i="66" s="1"/>
  <c r="F2675" i="66"/>
  <c r="H2675" i="66" s="1"/>
  <c r="F2676" i="66"/>
  <c r="H2676" i="66" s="1"/>
  <c r="F2677" i="66"/>
  <c r="H2677" i="66" s="1"/>
  <c r="F2678" i="66"/>
  <c r="H2678" i="66" s="1"/>
  <c r="F2679" i="66"/>
  <c r="H2679" i="66" s="1"/>
  <c r="F2680" i="66"/>
  <c r="H2680" i="66" s="1"/>
  <c r="F2681" i="66"/>
  <c r="H2681" i="66" s="1"/>
  <c r="F2682" i="66"/>
  <c r="H2682" i="66" s="1"/>
  <c r="F2683" i="66"/>
  <c r="H2683" i="66" s="1"/>
  <c r="F2684" i="66"/>
  <c r="H2684" i="66" s="1"/>
  <c r="F2685" i="66"/>
  <c r="H2685" i="66" s="1"/>
  <c r="F2686" i="66"/>
  <c r="H2686" i="66" s="1"/>
  <c r="F2687" i="66"/>
  <c r="H2687" i="66" s="1"/>
  <c r="F2688" i="66"/>
  <c r="H2688" i="66" s="1"/>
  <c r="I2688" i="66" s="1"/>
  <c r="F2689" i="66"/>
  <c r="H2689" i="66" s="1"/>
  <c r="I2689" i="66" s="1"/>
  <c r="F2690" i="66"/>
  <c r="H2690" i="66" s="1"/>
  <c r="I2690" i="66" s="1"/>
  <c r="F2691" i="66"/>
  <c r="H2691" i="66" s="1"/>
  <c r="I2691" i="66" s="1"/>
  <c r="F2692" i="66"/>
  <c r="H2692" i="66" s="1"/>
  <c r="I2692" i="66" s="1"/>
  <c r="F2693" i="66"/>
  <c r="H2693" i="66" s="1"/>
  <c r="I2693" i="66" s="1"/>
  <c r="F2694" i="66"/>
  <c r="H2694" i="66" s="1"/>
  <c r="I2694" i="66" s="1"/>
  <c r="F2695" i="66"/>
  <c r="H2695" i="66" s="1"/>
  <c r="I2695" i="66" s="1"/>
  <c r="F2696" i="66"/>
  <c r="H2696" i="66" s="1"/>
  <c r="I2696" i="66" s="1"/>
  <c r="F2697" i="66"/>
  <c r="H2697" i="66" s="1"/>
  <c r="I2697" i="66" s="1"/>
  <c r="F2698" i="66"/>
  <c r="H2698" i="66" s="1"/>
  <c r="I2698" i="66" s="1"/>
  <c r="F2699" i="66"/>
  <c r="H2699" i="66" s="1"/>
  <c r="F2700" i="66"/>
  <c r="H2700" i="66" s="1"/>
  <c r="F2701" i="66"/>
  <c r="H2701" i="66" s="1"/>
  <c r="F2702" i="66"/>
  <c r="H2702" i="66" s="1"/>
  <c r="F2703" i="66"/>
  <c r="H2703" i="66" s="1"/>
  <c r="F2704" i="66"/>
  <c r="H2704" i="66" s="1"/>
  <c r="F2705" i="66"/>
  <c r="H2705" i="66" s="1"/>
  <c r="F2706" i="66"/>
  <c r="H2706" i="66" s="1"/>
  <c r="F2707" i="66"/>
  <c r="H2707" i="66" s="1"/>
  <c r="F2708" i="66"/>
  <c r="H2708" i="66" s="1"/>
  <c r="F2709" i="66"/>
  <c r="H2709" i="66" s="1"/>
  <c r="F2710" i="66"/>
  <c r="H2710" i="66" s="1"/>
  <c r="F2711" i="66"/>
  <c r="H2711" i="66" s="1"/>
  <c r="F2712" i="66"/>
  <c r="H2712" i="66" s="1"/>
  <c r="I2712" i="66" s="1"/>
  <c r="F2713" i="66"/>
  <c r="H2713" i="66" s="1"/>
  <c r="I2713" i="66" s="1"/>
  <c r="F2714" i="66"/>
  <c r="H2714" i="66" s="1"/>
  <c r="I2714" i="66" s="1"/>
  <c r="F2715" i="66"/>
  <c r="H2715" i="66" s="1"/>
  <c r="I2715" i="66" s="1"/>
  <c r="F2716" i="66"/>
  <c r="H2716" i="66" s="1"/>
  <c r="I2716" i="66" s="1"/>
  <c r="F2717" i="66"/>
  <c r="H2717" i="66" s="1"/>
  <c r="I2717" i="66" s="1"/>
  <c r="F2718" i="66"/>
  <c r="H2718" i="66" s="1"/>
  <c r="I2718" i="66" s="1"/>
  <c r="F2719" i="66"/>
  <c r="H2719" i="66" s="1"/>
  <c r="I2719" i="66" s="1"/>
  <c r="F2720" i="66"/>
  <c r="H2720" i="66" s="1"/>
  <c r="I2720" i="66" s="1"/>
  <c r="F2721" i="66"/>
  <c r="H2721" i="66" s="1"/>
  <c r="I2721" i="66" s="1"/>
  <c r="F2722" i="66"/>
  <c r="H2722" i="66" s="1"/>
  <c r="I2722" i="66" s="1"/>
  <c r="F2723" i="66"/>
  <c r="H2723" i="66" s="1"/>
  <c r="F2724" i="66"/>
  <c r="H2724" i="66" s="1"/>
  <c r="F2725" i="66"/>
  <c r="H2725" i="66" s="1"/>
  <c r="F2726" i="66"/>
  <c r="H2726" i="66" s="1"/>
  <c r="F2727" i="66"/>
  <c r="H2727" i="66" s="1"/>
  <c r="F2728" i="66"/>
  <c r="H2728" i="66" s="1"/>
  <c r="F2729" i="66"/>
  <c r="H2729" i="66" s="1"/>
  <c r="F2730" i="66"/>
  <c r="H2730" i="66" s="1"/>
  <c r="F2731" i="66"/>
  <c r="H2731" i="66" s="1"/>
  <c r="F2732" i="66"/>
  <c r="H2732" i="66" s="1"/>
  <c r="F2733" i="66"/>
  <c r="H2733" i="66" s="1"/>
  <c r="F2734" i="66"/>
  <c r="H2734" i="66" s="1"/>
  <c r="F2735" i="66"/>
  <c r="H2735" i="66" s="1"/>
  <c r="F2736" i="66"/>
  <c r="H2736" i="66" s="1"/>
  <c r="I2736" i="66" s="1"/>
  <c r="F2737" i="66"/>
  <c r="H2737" i="66" s="1"/>
  <c r="I2737" i="66" s="1"/>
  <c r="F2738" i="66"/>
  <c r="H2738" i="66" s="1"/>
  <c r="I2738" i="66" s="1"/>
  <c r="F2739" i="66"/>
  <c r="H2739" i="66" s="1"/>
  <c r="I2739" i="66" s="1"/>
  <c r="F2740" i="66"/>
  <c r="H2740" i="66" s="1"/>
  <c r="I2740" i="66" s="1"/>
  <c r="F2741" i="66"/>
  <c r="H2741" i="66" s="1"/>
  <c r="I2741" i="66" s="1"/>
  <c r="F2742" i="66"/>
  <c r="H2742" i="66" s="1"/>
  <c r="I2742" i="66" s="1"/>
  <c r="F2743" i="66"/>
  <c r="H2743" i="66" s="1"/>
  <c r="I2743" i="66" s="1"/>
  <c r="F2744" i="66"/>
  <c r="H2744" i="66" s="1"/>
  <c r="I2744" i="66" s="1"/>
  <c r="F2745" i="66"/>
  <c r="H2745" i="66" s="1"/>
  <c r="I2745" i="66" s="1"/>
  <c r="F2746" i="66"/>
  <c r="H2746" i="66" s="1"/>
  <c r="I2746" i="66" s="1"/>
  <c r="F2747" i="66"/>
  <c r="H2747" i="66" s="1"/>
  <c r="F2748" i="66"/>
  <c r="H2748" i="66" s="1"/>
  <c r="F2749" i="66"/>
  <c r="H2749" i="66" s="1"/>
  <c r="F2750" i="66"/>
  <c r="H2750" i="66" s="1"/>
  <c r="F2751" i="66"/>
  <c r="H2751" i="66" s="1"/>
  <c r="F2752" i="66"/>
  <c r="H2752" i="66" s="1"/>
  <c r="F2753" i="66"/>
  <c r="H2753" i="66" s="1"/>
  <c r="F2754" i="66"/>
  <c r="H2754" i="66" s="1"/>
  <c r="F2755" i="66"/>
  <c r="H2755" i="66" s="1"/>
  <c r="F2756" i="66"/>
  <c r="H2756" i="66" s="1"/>
  <c r="F2757" i="66"/>
  <c r="H2757" i="66" s="1"/>
  <c r="F2758" i="66"/>
  <c r="H2758" i="66" s="1"/>
  <c r="F2759" i="66"/>
  <c r="H2759" i="66" s="1"/>
  <c r="F2760" i="66"/>
  <c r="H2760" i="66" s="1"/>
  <c r="I2760" i="66" s="1"/>
  <c r="F2761" i="66"/>
  <c r="H2761" i="66" s="1"/>
  <c r="I2761" i="66" s="1"/>
  <c r="F2762" i="66"/>
  <c r="H2762" i="66" s="1"/>
  <c r="I2762" i="66" s="1"/>
  <c r="F2763" i="66"/>
  <c r="H2763" i="66" s="1"/>
  <c r="I2763" i="66" s="1"/>
  <c r="F2764" i="66"/>
  <c r="H2764" i="66" s="1"/>
  <c r="I2764" i="66" s="1"/>
  <c r="F2765" i="66"/>
  <c r="H2765" i="66" s="1"/>
  <c r="I2765" i="66" s="1"/>
  <c r="F2766" i="66"/>
  <c r="H2766" i="66" s="1"/>
  <c r="I2766" i="66" s="1"/>
  <c r="F2767" i="66"/>
  <c r="H2767" i="66" s="1"/>
  <c r="I2767" i="66" s="1"/>
  <c r="F2768" i="66"/>
  <c r="H2768" i="66" s="1"/>
  <c r="I2768" i="66" s="1"/>
  <c r="F2769" i="66"/>
  <c r="H2769" i="66" s="1"/>
  <c r="I2769" i="66" s="1"/>
  <c r="F2770" i="66"/>
  <c r="H2770" i="66" s="1"/>
  <c r="F2771" i="66"/>
  <c r="H2771" i="66" s="1"/>
  <c r="F2772" i="66"/>
  <c r="H2772" i="66" s="1"/>
  <c r="F2773" i="66"/>
  <c r="H2773" i="66" s="1"/>
  <c r="F2774" i="66"/>
  <c r="H2774" i="66" s="1"/>
  <c r="F2775" i="66"/>
  <c r="H2775" i="66" s="1"/>
  <c r="F2776" i="66"/>
  <c r="H2776" i="66" s="1"/>
  <c r="F2777" i="66"/>
  <c r="H2777" i="66" s="1"/>
  <c r="F2778" i="66"/>
  <c r="H2778" i="66" s="1"/>
  <c r="F2779" i="66"/>
  <c r="H2779" i="66" s="1"/>
  <c r="F2780" i="66"/>
  <c r="H2780" i="66" s="1"/>
  <c r="F2781" i="66"/>
  <c r="H2781" i="66" s="1"/>
  <c r="F2782" i="66"/>
  <c r="H2782" i="66" s="1"/>
  <c r="F2783" i="66"/>
  <c r="H2783" i="66" s="1"/>
  <c r="I2783" i="66" s="1"/>
  <c r="F2784" i="66"/>
  <c r="H2784" i="66" s="1"/>
  <c r="I2784" i="66" s="1"/>
  <c r="F2785" i="66"/>
  <c r="H2785" i="66" s="1"/>
  <c r="I2785" i="66" s="1"/>
  <c r="F2786" i="66"/>
  <c r="H2786" i="66" s="1"/>
  <c r="I2786" i="66" s="1"/>
  <c r="F2787" i="66"/>
  <c r="H2787" i="66" s="1"/>
  <c r="I2787" i="66" s="1"/>
  <c r="F2788" i="66"/>
  <c r="H2788" i="66" s="1"/>
  <c r="I2788" i="66" s="1"/>
  <c r="F2789" i="66"/>
  <c r="H2789" i="66" s="1"/>
  <c r="I2789" i="66" s="1"/>
  <c r="F2790" i="66"/>
  <c r="H2790" i="66" s="1"/>
  <c r="I2790" i="66" s="1"/>
  <c r="F2791" i="66"/>
  <c r="H2791" i="66" s="1"/>
  <c r="I2791" i="66" s="1"/>
  <c r="F2792" i="66"/>
  <c r="H2792" i="66" s="1"/>
  <c r="I2792" i="66" s="1"/>
  <c r="F2793" i="66"/>
  <c r="H2793" i="66" s="1"/>
  <c r="I2793" i="66" s="1"/>
  <c r="F2794" i="66"/>
  <c r="H2794" i="66" s="1"/>
  <c r="I2794" i="66" s="1"/>
  <c r="F2795" i="66"/>
  <c r="H2795" i="66" s="1"/>
  <c r="F2796" i="66"/>
  <c r="H2796" i="66" s="1"/>
  <c r="F2797" i="66"/>
  <c r="H2797" i="66" s="1"/>
  <c r="F2798" i="66"/>
  <c r="H2798" i="66" s="1"/>
  <c r="F2799" i="66"/>
  <c r="H2799" i="66" s="1"/>
  <c r="F2800" i="66"/>
  <c r="H2800" i="66" s="1"/>
  <c r="F2801" i="66"/>
  <c r="H2801" i="66" s="1"/>
  <c r="F2802" i="66"/>
  <c r="H2802" i="66" s="1"/>
  <c r="F2803" i="66"/>
  <c r="H2803" i="66" s="1"/>
  <c r="F2804" i="66"/>
  <c r="H2804" i="66" s="1"/>
  <c r="F2805" i="66"/>
  <c r="H2805" i="66" s="1"/>
  <c r="F2806" i="66"/>
  <c r="H2806" i="66" s="1"/>
  <c r="F2807" i="66"/>
  <c r="H2807" i="66" s="1"/>
  <c r="F2808" i="66"/>
  <c r="H2808" i="66" s="1"/>
  <c r="I2808" i="66" s="1"/>
  <c r="F2809" i="66"/>
  <c r="H2809" i="66" s="1"/>
  <c r="I2809" i="66" s="1"/>
  <c r="F2810" i="66"/>
  <c r="H2810" i="66" s="1"/>
  <c r="I2810" i="66" s="1"/>
  <c r="F2811" i="66"/>
  <c r="H2811" i="66" s="1"/>
  <c r="I2811" i="66" s="1"/>
  <c r="F2812" i="66"/>
  <c r="H2812" i="66" s="1"/>
  <c r="I2812" i="66" s="1"/>
  <c r="F2813" i="66"/>
  <c r="H2813" i="66" s="1"/>
  <c r="I2813" i="66" s="1"/>
  <c r="F2814" i="66"/>
  <c r="H2814" i="66" s="1"/>
  <c r="I2814" i="66" s="1"/>
  <c r="F2815" i="66"/>
  <c r="H2815" i="66" s="1"/>
  <c r="I2815" i="66" s="1"/>
  <c r="F2816" i="66"/>
  <c r="H2816" i="66" s="1"/>
  <c r="I2816" i="66" s="1"/>
  <c r="F2817" i="66"/>
  <c r="H2817" i="66" s="1"/>
  <c r="I2817" i="66" s="1"/>
  <c r="F2818" i="66"/>
  <c r="H2818" i="66" s="1"/>
  <c r="I2818" i="66" s="1"/>
  <c r="F2819" i="66"/>
  <c r="H2819" i="66" s="1"/>
  <c r="F2820" i="66"/>
  <c r="H2820" i="66" s="1"/>
  <c r="F2821" i="66"/>
  <c r="H2821" i="66" s="1"/>
  <c r="F2822" i="66"/>
  <c r="H2822" i="66" s="1"/>
  <c r="F2823" i="66"/>
  <c r="H2823" i="66" s="1"/>
  <c r="F2824" i="66"/>
  <c r="H2824" i="66" s="1"/>
  <c r="F2825" i="66"/>
  <c r="H2825" i="66" s="1"/>
  <c r="F2826" i="66"/>
  <c r="H2826" i="66" s="1"/>
  <c r="F2827" i="66"/>
  <c r="H2827" i="66" s="1"/>
  <c r="F2828" i="66"/>
  <c r="H2828" i="66" s="1"/>
  <c r="F2829" i="66"/>
  <c r="H2829" i="66" s="1"/>
  <c r="F2830" i="66"/>
  <c r="H2830" i="66" s="1"/>
  <c r="F2831" i="66"/>
  <c r="H2831" i="66" s="1"/>
  <c r="F2832" i="66"/>
  <c r="H2832" i="66" s="1"/>
  <c r="I2832" i="66" s="1"/>
  <c r="F2833" i="66"/>
  <c r="H2833" i="66" s="1"/>
  <c r="I2833" i="66" s="1"/>
  <c r="F2834" i="66"/>
  <c r="H2834" i="66" s="1"/>
  <c r="I2834" i="66" s="1"/>
  <c r="F2835" i="66"/>
  <c r="H2835" i="66" s="1"/>
  <c r="I2835" i="66" s="1"/>
  <c r="F2836" i="66"/>
  <c r="H2836" i="66" s="1"/>
  <c r="I2836" i="66" s="1"/>
  <c r="F2837" i="66"/>
  <c r="H2837" i="66" s="1"/>
  <c r="I2837" i="66" s="1"/>
  <c r="F2838" i="66"/>
  <c r="H2838" i="66" s="1"/>
  <c r="I2838" i="66" s="1"/>
  <c r="F2839" i="66"/>
  <c r="H2839" i="66" s="1"/>
  <c r="I2839" i="66" s="1"/>
  <c r="F2840" i="66"/>
  <c r="H2840" i="66" s="1"/>
  <c r="I2840" i="66" s="1"/>
  <c r="F2841" i="66"/>
  <c r="H2841" i="66" s="1"/>
  <c r="I2841" i="66" s="1"/>
  <c r="F2842" i="66"/>
  <c r="H2842" i="66" s="1"/>
  <c r="F2843" i="66"/>
  <c r="H2843" i="66" s="1"/>
  <c r="F2844" i="66"/>
  <c r="H2844" i="66" s="1"/>
  <c r="F2845" i="66"/>
  <c r="H2845" i="66" s="1"/>
  <c r="F2846" i="66"/>
  <c r="H2846" i="66" s="1"/>
  <c r="F2847" i="66"/>
  <c r="H2847" i="66" s="1"/>
  <c r="F2848" i="66"/>
  <c r="H2848" i="66" s="1"/>
  <c r="F2849" i="66"/>
  <c r="H2849" i="66" s="1"/>
  <c r="F2850" i="66"/>
  <c r="H2850" i="66" s="1"/>
  <c r="F2851" i="66"/>
  <c r="H2851" i="66" s="1"/>
  <c r="F2852" i="66"/>
  <c r="H2852" i="66" s="1"/>
  <c r="F2853" i="66"/>
  <c r="H2853" i="66" s="1"/>
  <c r="F2854" i="66"/>
  <c r="H2854" i="66" s="1"/>
  <c r="F2855" i="66"/>
  <c r="H2855" i="66" s="1"/>
  <c r="F2856" i="66"/>
  <c r="H2856" i="66" s="1"/>
  <c r="I2856" i="66" s="1"/>
  <c r="F2857" i="66"/>
  <c r="H2857" i="66" s="1"/>
  <c r="I2857" i="66" s="1"/>
  <c r="F2858" i="66"/>
  <c r="H2858" i="66" s="1"/>
  <c r="I2858" i="66" s="1"/>
  <c r="F2859" i="66"/>
  <c r="H2859" i="66" s="1"/>
  <c r="I2859" i="66" s="1"/>
  <c r="F2860" i="66"/>
  <c r="H2860" i="66" s="1"/>
  <c r="I2860" i="66" s="1"/>
  <c r="F2861" i="66"/>
  <c r="H2861" i="66" s="1"/>
  <c r="I2861" i="66" s="1"/>
  <c r="F2862" i="66"/>
  <c r="H2862" i="66" s="1"/>
  <c r="I2862" i="66" s="1"/>
  <c r="F2863" i="66"/>
  <c r="H2863" i="66" s="1"/>
  <c r="I2863" i="66" s="1"/>
  <c r="F2864" i="66"/>
  <c r="H2864" i="66" s="1"/>
  <c r="I2864" i="66" s="1"/>
  <c r="F2865" i="66"/>
  <c r="H2865" i="66" s="1"/>
  <c r="I2865" i="66" s="1"/>
  <c r="F2866" i="66"/>
  <c r="H2866" i="66" s="1"/>
  <c r="I2866" i="66" s="1"/>
  <c r="F2867" i="66"/>
  <c r="H2867" i="66" s="1"/>
  <c r="F2868" i="66"/>
  <c r="H2868" i="66" s="1"/>
  <c r="F2869" i="66"/>
  <c r="H2869" i="66" s="1"/>
  <c r="F2870" i="66"/>
  <c r="H2870" i="66" s="1"/>
  <c r="F2871" i="66"/>
  <c r="H2871" i="66" s="1"/>
  <c r="F2872" i="66"/>
  <c r="H2872" i="66" s="1"/>
  <c r="F2873" i="66"/>
  <c r="H2873" i="66" s="1"/>
  <c r="F2874" i="66"/>
  <c r="H2874" i="66" s="1"/>
  <c r="F2875" i="66"/>
  <c r="H2875" i="66" s="1"/>
  <c r="F2876" i="66"/>
  <c r="H2876" i="66" s="1"/>
  <c r="F2877" i="66"/>
  <c r="H2877" i="66" s="1"/>
  <c r="F2878" i="66"/>
  <c r="H2878" i="66" s="1"/>
  <c r="F2879" i="66"/>
  <c r="H2879" i="66" s="1"/>
  <c r="F2880" i="66"/>
  <c r="H2880" i="66" s="1"/>
  <c r="I2880" i="66" s="1"/>
  <c r="F2881" i="66"/>
  <c r="H2881" i="66" s="1"/>
  <c r="I2881" i="66" s="1"/>
  <c r="F2882" i="66"/>
  <c r="H2882" i="66" s="1"/>
  <c r="I2882" i="66" s="1"/>
  <c r="F2883" i="66"/>
  <c r="H2883" i="66" s="1"/>
  <c r="I2883" i="66" s="1"/>
  <c r="F2884" i="66"/>
  <c r="H2884" i="66" s="1"/>
  <c r="I2884" i="66" s="1"/>
  <c r="F2885" i="66"/>
  <c r="H2885" i="66" s="1"/>
  <c r="I2885" i="66" s="1"/>
  <c r="F2886" i="66"/>
  <c r="H2886" i="66" s="1"/>
  <c r="I2886" i="66" s="1"/>
  <c r="F2887" i="66"/>
  <c r="H2887" i="66" s="1"/>
  <c r="I2887" i="66" s="1"/>
  <c r="F2888" i="66"/>
  <c r="H2888" i="66" s="1"/>
  <c r="I2888" i="66" s="1"/>
  <c r="F2889" i="66"/>
  <c r="H2889" i="66" s="1"/>
  <c r="I2889" i="66" s="1"/>
  <c r="F2890" i="66"/>
  <c r="H2890" i="66" s="1"/>
  <c r="F2891" i="66"/>
  <c r="H2891" i="66" s="1"/>
  <c r="F2892" i="66"/>
  <c r="H2892" i="66" s="1"/>
  <c r="F2893" i="66"/>
  <c r="H2893" i="66" s="1"/>
  <c r="F2894" i="66"/>
  <c r="H2894" i="66" s="1"/>
  <c r="F2895" i="66"/>
  <c r="H2895" i="66" s="1"/>
  <c r="F2896" i="66"/>
  <c r="H2896" i="66" s="1"/>
  <c r="F2897" i="66"/>
  <c r="H2897" i="66" s="1"/>
  <c r="F2898" i="66"/>
  <c r="H2898" i="66" s="1"/>
  <c r="F2899" i="66"/>
  <c r="H2899" i="66" s="1"/>
  <c r="F2900" i="66"/>
  <c r="H2900" i="66" s="1"/>
  <c r="F2901" i="66"/>
  <c r="H2901" i="66" s="1"/>
  <c r="F2902" i="66"/>
  <c r="H2902" i="66" s="1"/>
  <c r="F2903" i="66"/>
  <c r="H2903" i="66" s="1"/>
  <c r="F2904" i="66"/>
  <c r="H2904" i="66" s="1"/>
  <c r="I2904" i="66" s="1"/>
  <c r="F2905" i="66"/>
  <c r="H2905" i="66" s="1"/>
  <c r="I2905" i="66" s="1"/>
  <c r="F2906" i="66"/>
  <c r="H2906" i="66" s="1"/>
  <c r="I2906" i="66" s="1"/>
  <c r="F2907" i="66"/>
  <c r="H2907" i="66" s="1"/>
  <c r="I2907" i="66" s="1"/>
  <c r="F2908" i="66"/>
  <c r="H2908" i="66" s="1"/>
  <c r="I2908" i="66" s="1"/>
  <c r="F2909" i="66"/>
  <c r="H2909" i="66" s="1"/>
  <c r="I2909" i="66" s="1"/>
  <c r="F2910" i="66"/>
  <c r="H2910" i="66" s="1"/>
  <c r="I2910" i="66" s="1"/>
  <c r="F2911" i="66"/>
  <c r="H2911" i="66" s="1"/>
  <c r="I2911" i="66" s="1"/>
  <c r="F2912" i="66"/>
  <c r="H2912" i="66" s="1"/>
  <c r="I2912" i="66" s="1"/>
  <c r="F2913" i="66"/>
  <c r="H2913" i="66" s="1"/>
  <c r="I2913" i="66" s="1"/>
  <c r="F2914" i="66"/>
  <c r="H2914" i="66" s="1"/>
  <c r="I2914" i="66" s="1"/>
  <c r="F2915" i="66"/>
  <c r="H2915" i="66" s="1"/>
  <c r="F2916" i="66"/>
  <c r="H2916" i="66" s="1"/>
  <c r="F2917" i="66"/>
  <c r="H2917" i="66" s="1"/>
  <c r="F2918" i="66"/>
  <c r="H2918" i="66" s="1"/>
  <c r="F2919" i="66"/>
  <c r="H2919" i="66" s="1"/>
  <c r="F2920" i="66"/>
  <c r="H2920" i="66" s="1"/>
  <c r="F2921" i="66"/>
  <c r="H2921" i="66" s="1"/>
  <c r="F2922" i="66"/>
  <c r="H2922" i="66" s="1"/>
  <c r="F2923" i="66"/>
  <c r="H2923" i="66" s="1"/>
  <c r="F2924" i="66"/>
  <c r="H2924" i="66" s="1"/>
  <c r="F2925" i="66"/>
  <c r="H2925" i="66" s="1"/>
  <c r="F2926" i="66"/>
  <c r="H2926" i="66" s="1"/>
  <c r="F2927" i="66"/>
  <c r="H2927" i="66" s="1"/>
  <c r="F2928" i="66"/>
  <c r="H2928" i="66" s="1"/>
  <c r="I2928" i="66" s="1"/>
  <c r="F2929" i="66"/>
  <c r="H2929" i="66" s="1"/>
  <c r="I2929" i="66" s="1"/>
  <c r="F2930" i="66"/>
  <c r="H2930" i="66" s="1"/>
  <c r="I2930" i="66" s="1"/>
  <c r="F2931" i="66"/>
  <c r="H2931" i="66" s="1"/>
  <c r="I2931" i="66" s="1"/>
  <c r="F2932" i="66"/>
  <c r="H2932" i="66" s="1"/>
  <c r="I2932" i="66" s="1"/>
  <c r="F2933" i="66"/>
  <c r="H2933" i="66" s="1"/>
  <c r="I2933" i="66" s="1"/>
  <c r="F2934" i="66"/>
  <c r="H2934" i="66" s="1"/>
  <c r="I2934" i="66" s="1"/>
  <c r="F2935" i="66"/>
  <c r="H2935" i="66" s="1"/>
  <c r="I2935" i="66" s="1"/>
  <c r="F2936" i="66"/>
  <c r="H2936" i="66" s="1"/>
  <c r="I2936" i="66" s="1"/>
  <c r="F2937" i="66"/>
  <c r="H2937" i="66" s="1"/>
  <c r="I2937" i="66" s="1"/>
  <c r="F2938" i="66"/>
  <c r="H2938" i="66" s="1"/>
  <c r="F2939" i="66"/>
  <c r="H2939" i="66" s="1"/>
  <c r="F2940" i="66"/>
  <c r="H2940" i="66" s="1"/>
  <c r="F2941" i="66"/>
  <c r="H2941" i="66" s="1"/>
  <c r="F2942" i="66"/>
  <c r="H2942" i="66" s="1"/>
  <c r="F2943" i="66"/>
  <c r="H2943" i="66" s="1"/>
  <c r="F2944" i="66"/>
  <c r="H2944" i="66" s="1"/>
  <c r="F2945" i="66"/>
  <c r="H2945" i="66" s="1"/>
  <c r="F2946" i="66"/>
  <c r="H2946" i="66" s="1"/>
  <c r="F2947" i="66"/>
  <c r="H2947" i="66" s="1"/>
  <c r="F2948" i="66"/>
  <c r="H2948" i="66" s="1"/>
  <c r="F2949" i="66"/>
  <c r="H2949" i="66" s="1"/>
  <c r="F2950" i="66"/>
  <c r="H2950" i="66" s="1"/>
  <c r="F2951" i="66"/>
  <c r="H2951" i="66" s="1"/>
  <c r="F2952" i="66"/>
  <c r="H2952" i="66" s="1"/>
  <c r="I2952" i="66" s="1"/>
  <c r="F2953" i="66"/>
  <c r="H2953" i="66" s="1"/>
  <c r="I2953" i="66" s="1"/>
  <c r="F2954" i="66"/>
  <c r="H2954" i="66" s="1"/>
  <c r="I2954" i="66" s="1"/>
  <c r="F2955" i="66"/>
  <c r="H2955" i="66" s="1"/>
  <c r="I2955" i="66" s="1"/>
  <c r="F2956" i="66"/>
  <c r="H2956" i="66" s="1"/>
  <c r="I2956" i="66" s="1"/>
  <c r="F2957" i="66"/>
  <c r="H2957" i="66" s="1"/>
  <c r="I2957" i="66" s="1"/>
  <c r="F2958" i="66"/>
  <c r="H2958" i="66" s="1"/>
  <c r="I2958" i="66" s="1"/>
  <c r="F2959" i="66"/>
  <c r="H2959" i="66" s="1"/>
  <c r="I2959" i="66" s="1"/>
  <c r="F2960" i="66"/>
  <c r="H2960" i="66" s="1"/>
  <c r="I2960" i="66" s="1"/>
  <c r="F2961" i="66"/>
  <c r="H2961" i="66" s="1"/>
  <c r="I2961" i="66" s="1"/>
  <c r="F2962" i="66"/>
  <c r="H2962" i="66" s="1"/>
  <c r="F2963" i="66"/>
  <c r="H2963" i="66" s="1"/>
  <c r="F2964" i="66"/>
  <c r="H2964" i="66" s="1"/>
  <c r="F2965" i="66"/>
  <c r="H2965" i="66" s="1"/>
  <c r="F2966" i="66"/>
  <c r="H2966" i="66" s="1"/>
  <c r="F2967" i="66"/>
  <c r="H2967" i="66" s="1"/>
  <c r="F2968" i="66"/>
  <c r="H2968" i="66" s="1"/>
  <c r="F2969" i="66"/>
  <c r="H2969" i="66" s="1"/>
  <c r="F2970" i="66"/>
  <c r="H2970" i="66" s="1"/>
  <c r="F2971" i="66"/>
  <c r="H2971" i="66" s="1"/>
  <c r="F2972" i="66"/>
  <c r="H2972" i="66" s="1"/>
  <c r="F2973" i="66"/>
  <c r="H2973" i="66" s="1"/>
  <c r="F2974" i="66"/>
  <c r="H2974" i="66" s="1"/>
  <c r="F2975" i="66"/>
  <c r="H2975" i="66" s="1"/>
  <c r="F2976" i="66"/>
  <c r="H2976" i="66" s="1"/>
  <c r="I2976" i="66" s="1"/>
  <c r="F2977" i="66"/>
  <c r="H2977" i="66" s="1"/>
  <c r="I2977" i="66" s="1"/>
  <c r="F2978" i="66"/>
  <c r="H2978" i="66" s="1"/>
  <c r="I2978" i="66" s="1"/>
  <c r="F2979" i="66"/>
  <c r="H2979" i="66" s="1"/>
  <c r="I2979" i="66" s="1"/>
  <c r="F2980" i="66"/>
  <c r="H2980" i="66" s="1"/>
  <c r="I2980" i="66" s="1"/>
  <c r="F2981" i="66"/>
  <c r="H2981" i="66" s="1"/>
  <c r="I2981" i="66" s="1"/>
  <c r="F2982" i="66"/>
  <c r="H2982" i="66" s="1"/>
  <c r="I2982" i="66" s="1"/>
  <c r="F2983" i="66"/>
  <c r="H2983" i="66" s="1"/>
  <c r="I2983" i="66" s="1"/>
  <c r="F2984" i="66"/>
  <c r="H2984" i="66" s="1"/>
  <c r="I2984" i="66" s="1"/>
  <c r="F2985" i="66"/>
  <c r="H2985" i="66" s="1"/>
  <c r="I2985" i="66" s="1"/>
  <c r="F2986" i="66"/>
  <c r="H2986" i="66" s="1"/>
  <c r="F2987" i="66"/>
  <c r="H2987" i="66" s="1"/>
  <c r="F2988" i="66"/>
  <c r="H2988" i="66" s="1"/>
  <c r="F2989" i="66"/>
  <c r="H2989" i="66" s="1"/>
  <c r="F2990" i="66"/>
  <c r="H2990" i="66" s="1"/>
  <c r="F2991" i="66"/>
  <c r="H2991" i="66" s="1"/>
  <c r="F2992" i="66"/>
  <c r="H2992" i="66" s="1"/>
  <c r="F2993" i="66"/>
  <c r="H2993" i="66" s="1"/>
  <c r="F2994" i="66"/>
  <c r="H2994" i="66" s="1"/>
  <c r="F2995" i="66"/>
  <c r="H2995" i="66" s="1"/>
  <c r="F2996" i="66"/>
  <c r="H2996" i="66" s="1"/>
  <c r="F2997" i="66"/>
  <c r="H2997" i="66" s="1"/>
  <c r="F2998" i="66"/>
  <c r="H2998" i="66" s="1"/>
  <c r="F2999" i="66"/>
  <c r="H2999" i="66" s="1"/>
  <c r="F3000" i="66"/>
  <c r="H3000" i="66" s="1"/>
  <c r="I3000" i="66" s="1"/>
  <c r="F3001" i="66"/>
  <c r="H3001" i="66" s="1"/>
  <c r="I3001" i="66" s="1"/>
  <c r="F3002" i="66"/>
  <c r="H3002" i="66" s="1"/>
  <c r="I3002" i="66" s="1"/>
  <c r="F3003" i="66"/>
  <c r="H3003" i="66" s="1"/>
  <c r="I3003" i="66" s="1"/>
  <c r="F3004" i="66"/>
  <c r="H3004" i="66" s="1"/>
  <c r="I3004" i="66" s="1"/>
  <c r="F3005" i="66"/>
  <c r="H3005" i="66" s="1"/>
  <c r="I3005" i="66" s="1"/>
  <c r="F3006" i="66"/>
  <c r="H3006" i="66" s="1"/>
  <c r="I3006" i="66" s="1"/>
  <c r="F3007" i="66"/>
  <c r="H3007" i="66" s="1"/>
  <c r="I3007" i="66" s="1"/>
  <c r="F3008" i="66"/>
  <c r="H3008" i="66" s="1"/>
  <c r="I3008" i="66" s="1"/>
  <c r="F3009" i="66"/>
  <c r="H3009" i="66" s="1"/>
  <c r="I3009" i="66" s="1"/>
  <c r="F3010" i="66"/>
  <c r="H3010" i="66" s="1"/>
  <c r="F3011" i="66"/>
  <c r="H3011" i="66" s="1"/>
  <c r="F3012" i="66"/>
  <c r="H3012" i="66" s="1"/>
  <c r="F3013" i="66"/>
  <c r="H3013" i="66" s="1"/>
  <c r="F3014" i="66"/>
  <c r="H3014" i="66" s="1"/>
  <c r="F3015" i="66"/>
  <c r="H3015" i="66" s="1"/>
  <c r="F3016" i="66"/>
  <c r="H3016" i="66" s="1"/>
  <c r="F3017" i="66"/>
  <c r="H3017" i="66" s="1"/>
  <c r="F3018" i="66"/>
  <c r="H3018" i="66" s="1"/>
  <c r="F3019" i="66"/>
  <c r="H3019" i="66" s="1"/>
  <c r="F3020" i="66"/>
  <c r="H3020" i="66" s="1"/>
  <c r="F3021" i="66"/>
  <c r="H3021" i="66" s="1"/>
  <c r="F3022" i="66"/>
  <c r="H3022" i="66" s="1"/>
  <c r="F3023" i="66"/>
  <c r="H3023" i="66" s="1"/>
  <c r="F3024" i="66"/>
  <c r="H3024" i="66" s="1"/>
  <c r="I3024" i="66" s="1"/>
  <c r="F3025" i="66"/>
  <c r="H3025" i="66" s="1"/>
  <c r="I3025" i="66" s="1"/>
  <c r="F3026" i="66"/>
  <c r="H3026" i="66" s="1"/>
  <c r="I3026" i="66" s="1"/>
  <c r="F3027" i="66"/>
  <c r="H3027" i="66" s="1"/>
  <c r="I3027" i="66" s="1"/>
  <c r="F3028" i="66"/>
  <c r="H3028" i="66" s="1"/>
  <c r="I3028" i="66" s="1"/>
  <c r="F3029" i="66"/>
  <c r="H3029" i="66" s="1"/>
  <c r="I3029" i="66" s="1"/>
  <c r="F3030" i="66"/>
  <c r="H3030" i="66" s="1"/>
  <c r="I3030" i="66" s="1"/>
  <c r="F3031" i="66"/>
  <c r="H3031" i="66" s="1"/>
  <c r="I3031" i="66" s="1"/>
  <c r="F3032" i="66"/>
  <c r="H3032" i="66" s="1"/>
  <c r="I3032" i="66" s="1"/>
  <c r="F3033" i="66"/>
  <c r="H3033" i="66" s="1"/>
  <c r="I3033" i="66" s="1"/>
  <c r="F3034" i="66"/>
  <c r="H3034" i="66" s="1"/>
  <c r="I3034" i="66" s="1"/>
  <c r="F3035" i="66"/>
  <c r="H3035" i="66" s="1"/>
  <c r="F3036" i="66"/>
  <c r="H3036" i="66" s="1"/>
  <c r="F3037" i="66"/>
  <c r="H3037" i="66" s="1"/>
  <c r="F3038" i="66"/>
  <c r="H3038" i="66" s="1"/>
  <c r="F3039" i="66"/>
  <c r="H3039" i="66" s="1"/>
  <c r="F3040" i="66"/>
  <c r="H3040" i="66" s="1"/>
  <c r="F3041" i="66"/>
  <c r="H3041" i="66" s="1"/>
  <c r="F3042" i="66"/>
  <c r="H3042" i="66" s="1"/>
  <c r="F3043" i="66"/>
  <c r="H3043" i="66" s="1"/>
  <c r="F3044" i="66"/>
  <c r="H3044" i="66" s="1"/>
  <c r="F3045" i="66"/>
  <c r="H3045" i="66" s="1"/>
  <c r="F3046" i="66"/>
  <c r="H3046" i="66" s="1"/>
  <c r="F3047" i="66"/>
  <c r="H3047" i="66" s="1"/>
  <c r="F3048" i="66"/>
  <c r="H3048" i="66" s="1"/>
  <c r="I3048" i="66" s="1"/>
  <c r="F3049" i="66"/>
  <c r="H3049" i="66" s="1"/>
  <c r="I3049" i="66" s="1"/>
  <c r="F3050" i="66"/>
  <c r="H3050" i="66" s="1"/>
  <c r="I3050" i="66" s="1"/>
  <c r="F3051" i="66"/>
  <c r="H3051" i="66" s="1"/>
  <c r="I3051" i="66" s="1"/>
  <c r="F3052" i="66"/>
  <c r="H3052" i="66" s="1"/>
  <c r="I3052" i="66" s="1"/>
  <c r="F3053" i="66"/>
  <c r="H3053" i="66" s="1"/>
  <c r="I3053" i="66" s="1"/>
  <c r="F3054" i="66"/>
  <c r="H3054" i="66" s="1"/>
  <c r="I3054" i="66" s="1"/>
  <c r="F3055" i="66"/>
  <c r="H3055" i="66" s="1"/>
  <c r="I3055" i="66" s="1"/>
  <c r="F3056" i="66"/>
  <c r="H3056" i="66" s="1"/>
  <c r="I3056" i="66" s="1"/>
  <c r="F3057" i="66"/>
  <c r="H3057" i="66" s="1"/>
  <c r="I3057" i="66" s="1"/>
  <c r="F3058" i="66"/>
  <c r="H3058" i="66" s="1"/>
  <c r="I3058" i="66" s="1"/>
  <c r="F3059" i="66"/>
  <c r="H3059" i="66" s="1"/>
  <c r="F3060" i="66"/>
  <c r="H3060" i="66" s="1"/>
  <c r="F3061" i="66"/>
  <c r="H3061" i="66" s="1"/>
  <c r="F3062" i="66"/>
  <c r="H3062" i="66" s="1"/>
  <c r="F3063" i="66"/>
  <c r="H3063" i="66" s="1"/>
  <c r="F3064" i="66"/>
  <c r="H3064" i="66" s="1"/>
  <c r="F3065" i="66"/>
  <c r="H3065" i="66" s="1"/>
  <c r="F3066" i="66"/>
  <c r="H3066" i="66" s="1"/>
  <c r="F3067" i="66"/>
  <c r="H3067" i="66" s="1"/>
  <c r="F3068" i="66"/>
  <c r="H3068" i="66" s="1"/>
  <c r="F3069" i="66"/>
  <c r="H3069" i="66" s="1"/>
  <c r="F3070" i="66"/>
  <c r="H3070" i="66" s="1"/>
  <c r="F3071" i="66"/>
  <c r="H3071" i="66" s="1"/>
  <c r="F3072" i="66"/>
  <c r="H3072" i="66" s="1"/>
  <c r="I3072" i="66" s="1"/>
  <c r="F3073" i="66"/>
  <c r="H3073" i="66" s="1"/>
  <c r="I3073" i="66" s="1"/>
  <c r="F3074" i="66"/>
  <c r="H3074" i="66" s="1"/>
  <c r="I3074" i="66" s="1"/>
  <c r="F3075" i="66"/>
  <c r="H3075" i="66" s="1"/>
  <c r="I3075" i="66" s="1"/>
  <c r="F3076" i="66"/>
  <c r="H3076" i="66" s="1"/>
  <c r="I3076" i="66" s="1"/>
  <c r="F3077" i="66"/>
  <c r="H3077" i="66" s="1"/>
  <c r="I3077" i="66" s="1"/>
  <c r="F3078" i="66"/>
  <c r="H3078" i="66" s="1"/>
  <c r="I3078" i="66" s="1"/>
  <c r="F3079" i="66"/>
  <c r="H3079" i="66" s="1"/>
  <c r="I3079" i="66" s="1"/>
  <c r="F3080" i="66"/>
  <c r="H3080" i="66" s="1"/>
  <c r="I3080" i="66" s="1"/>
  <c r="F3081" i="66"/>
  <c r="H3081" i="66" s="1"/>
  <c r="I3081" i="66" s="1"/>
  <c r="F3082" i="66"/>
  <c r="H3082" i="66" s="1"/>
  <c r="F3083" i="66"/>
  <c r="H3083" i="66" s="1"/>
  <c r="F3084" i="66"/>
  <c r="H3084" i="66" s="1"/>
  <c r="F3085" i="66"/>
  <c r="H3085" i="66" s="1"/>
  <c r="F3086" i="66"/>
  <c r="H3086" i="66" s="1"/>
  <c r="F3087" i="66"/>
  <c r="H3087" i="66" s="1"/>
  <c r="F3088" i="66"/>
  <c r="H3088" i="66" s="1"/>
  <c r="F3089" i="66"/>
  <c r="H3089" i="66" s="1"/>
  <c r="F3090" i="66"/>
  <c r="H3090" i="66" s="1"/>
  <c r="F3091" i="66"/>
  <c r="H3091" i="66" s="1"/>
  <c r="F3092" i="66"/>
  <c r="H3092" i="66" s="1"/>
  <c r="F3093" i="66"/>
  <c r="H3093" i="66" s="1"/>
  <c r="F3094" i="66"/>
  <c r="H3094" i="66" s="1"/>
  <c r="F3095" i="66"/>
  <c r="H3095" i="66" s="1"/>
  <c r="F3096" i="66"/>
  <c r="H3096" i="66" s="1"/>
  <c r="I3096" i="66" s="1"/>
  <c r="F3097" i="66"/>
  <c r="H3097" i="66" s="1"/>
  <c r="I3097" i="66" s="1"/>
  <c r="F3098" i="66"/>
  <c r="H3098" i="66" s="1"/>
  <c r="I3098" i="66" s="1"/>
  <c r="F3099" i="66"/>
  <c r="H3099" i="66" s="1"/>
  <c r="I3099" i="66" s="1"/>
  <c r="F3100" i="66"/>
  <c r="H3100" i="66" s="1"/>
  <c r="I3100" i="66" s="1"/>
  <c r="F3101" i="66"/>
  <c r="H3101" i="66" s="1"/>
  <c r="I3101" i="66" s="1"/>
  <c r="F3102" i="66"/>
  <c r="H3102" i="66" s="1"/>
  <c r="I3102" i="66" s="1"/>
  <c r="F3103" i="66"/>
  <c r="H3103" i="66" s="1"/>
  <c r="I3103" i="66" s="1"/>
  <c r="F3104" i="66"/>
  <c r="H3104" i="66" s="1"/>
  <c r="I3104" i="66" s="1"/>
  <c r="F3105" i="66"/>
  <c r="H3105" i="66" s="1"/>
  <c r="I3105" i="66" s="1"/>
  <c r="F3106" i="66"/>
  <c r="H3106" i="66" s="1"/>
  <c r="F3107" i="66"/>
  <c r="H3107" i="66" s="1"/>
  <c r="F3108" i="66"/>
  <c r="H3108" i="66" s="1"/>
  <c r="F3109" i="66"/>
  <c r="H3109" i="66" s="1"/>
  <c r="F3110" i="66"/>
  <c r="H3110" i="66" s="1"/>
  <c r="F3111" i="66"/>
  <c r="H3111" i="66" s="1"/>
  <c r="F3112" i="66"/>
  <c r="H3112" i="66" s="1"/>
  <c r="F3113" i="66"/>
  <c r="H3113" i="66" s="1"/>
  <c r="F3114" i="66"/>
  <c r="H3114" i="66" s="1"/>
  <c r="F3115" i="66"/>
  <c r="H3115" i="66" s="1"/>
  <c r="F3116" i="66"/>
  <c r="H3116" i="66" s="1"/>
  <c r="F3117" i="66"/>
  <c r="H3117" i="66" s="1"/>
  <c r="F3118" i="66"/>
  <c r="H3118" i="66" s="1"/>
  <c r="F3119" i="66"/>
  <c r="H3119" i="66" s="1"/>
  <c r="F3120" i="66"/>
  <c r="H3120" i="66" s="1"/>
  <c r="I3120" i="66" s="1"/>
  <c r="F3121" i="66"/>
  <c r="H3121" i="66" s="1"/>
  <c r="I3121" i="66" s="1"/>
  <c r="F3122" i="66"/>
  <c r="H3122" i="66" s="1"/>
  <c r="I3122" i="66" s="1"/>
  <c r="F3123" i="66"/>
  <c r="H3123" i="66" s="1"/>
  <c r="I3123" i="66" s="1"/>
  <c r="F3124" i="66"/>
  <c r="H3124" i="66" s="1"/>
  <c r="I3124" i="66" s="1"/>
  <c r="F3125" i="66"/>
  <c r="H3125" i="66" s="1"/>
  <c r="I3125" i="66" s="1"/>
  <c r="F3126" i="66"/>
  <c r="H3126" i="66" s="1"/>
  <c r="I3126" i="66" s="1"/>
  <c r="F3127" i="66"/>
  <c r="H3127" i="66" s="1"/>
  <c r="I3127" i="66" s="1"/>
  <c r="F3128" i="66"/>
  <c r="H3128" i="66" s="1"/>
  <c r="I3128" i="66" s="1"/>
  <c r="F3129" i="66"/>
  <c r="H3129" i="66" s="1"/>
  <c r="I3129" i="66" s="1"/>
  <c r="F3130" i="66"/>
  <c r="H3130" i="66" s="1"/>
  <c r="I3130" i="66" s="1"/>
  <c r="F3131" i="66"/>
  <c r="H3131" i="66" s="1"/>
  <c r="F3132" i="66"/>
  <c r="H3132" i="66" s="1"/>
  <c r="F3133" i="66"/>
  <c r="H3133" i="66" s="1"/>
  <c r="F3134" i="66"/>
  <c r="H3134" i="66" s="1"/>
  <c r="F3135" i="66"/>
  <c r="H3135" i="66" s="1"/>
  <c r="F3136" i="66"/>
  <c r="H3136" i="66" s="1"/>
  <c r="F3137" i="66"/>
  <c r="H3137" i="66" s="1"/>
  <c r="F3138" i="66"/>
  <c r="H3138" i="66" s="1"/>
  <c r="F3139" i="66"/>
  <c r="H3139" i="66" s="1"/>
  <c r="F3140" i="66"/>
  <c r="H3140" i="66" s="1"/>
  <c r="F3141" i="66"/>
  <c r="H3141" i="66" s="1"/>
  <c r="F3142" i="66"/>
  <c r="H3142" i="66" s="1"/>
  <c r="F3143" i="66"/>
  <c r="H3143" i="66" s="1"/>
  <c r="F3144" i="66"/>
  <c r="H3144" i="66" s="1"/>
  <c r="I3144" i="66" s="1"/>
  <c r="F3145" i="66"/>
  <c r="H3145" i="66" s="1"/>
  <c r="I3145" i="66" s="1"/>
  <c r="F3146" i="66"/>
  <c r="H3146" i="66" s="1"/>
  <c r="I3146" i="66" s="1"/>
  <c r="F3147" i="66"/>
  <c r="H3147" i="66" s="1"/>
  <c r="I3147" i="66" s="1"/>
  <c r="F3148" i="66"/>
  <c r="H3148" i="66" s="1"/>
  <c r="I3148" i="66" s="1"/>
  <c r="F3149" i="66"/>
  <c r="H3149" i="66" s="1"/>
  <c r="I3149" i="66" s="1"/>
  <c r="F3150" i="66"/>
  <c r="H3150" i="66" s="1"/>
  <c r="I3150" i="66" s="1"/>
  <c r="F3151" i="66"/>
  <c r="H3151" i="66" s="1"/>
  <c r="I3151" i="66" s="1"/>
  <c r="F3152" i="66"/>
  <c r="H3152" i="66" s="1"/>
  <c r="I3152" i="66" s="1"/>
  <c r="F3153" i="66"/>
  <c r="H3153" i="66" s="1"/>
  <c r="I3153" i="66" s="1"/>
  <c r="F3154" i="66"/>
  <c r="H3154" i="66" s="1"/>
  <c r="F3155" i="66"/>
  <c r="H3155" i="66" s="1"/>
  <c r="F3156" i="66"/>
  <c r="H3156" i="66" s="1"/>
  <c r="F3157" i="66"/>
  <c r="H3157" i="66" s="1"/>
  <c r="F3158" i="66"/>
  <c r="H3158" i="66" s="1"/>
  <c r="F3159" i="66"/>
  <c r="H3159" i="66" s="1"/>
  <c r="F3160" i="66"/>
  <c r="H3160" i="66" s="1"/>
  <c r="F3161" i="66"/>
  <c r="H3161" i="66" s="1"/>
  <c r="F3162" i="66"/>
  <c r="H3162" i="66" s="1"/>
  <c r="F3163" i="66"/>
  <c r="H3163" i="66" s="1"/>
  <c r="F3164" i="66"/>
  <c r="H3164" i="66" s="1"/>
  <c r="F3165" i="66"/>
  <c r="H3165" i="66" s="1"/>
  <c r="F3166" i="66"/>
  <c r="H3166" i="66" s="1"/>
  <c r="F3167" i="66"/>
  <c r="H3167" i="66" s="1"/>
  <c r="I3167" i="66" s="1"/>
  <c r="F3168" i="66"/>
  <c r="H3168" i="66" s="1"/>
  <c r="I3168" i="66" s="1"/>
  <c r="F3169" i="66"/>
  <c r="H3169" i="66" s="1"/>
  <c r="I3169" i="66" s="1"/>
  <c r="F3170" i="66"/>
  <c r="H3170" i="66" s="1"/>
  <c r="I3170" i="66" s="1"/>
  <c r="F3171" i="66"/>
  <c r="H3171" i="66" s="1"/>
  <c r="I3171" i="66" s="1"/>
  <c r="F3172" i="66"/>
  <c r="H3172" i="66" s="1"/>
  <c r="I3172" i="66" s="1"/>
  <c r="F3173" i="66"/>
  <c r="H3173" i="66" s="1"/>
  <c r="I3173" i="66" s="1"/>
  <c r="F3174" i="66"/>
  <c r="H3174" i="66" s="1"/>
  <c r="I3174" i="66" s="1"/>
  <c r="F3175" i="66"/>
  <c r="H3175" i="66" s="1"/>
  <c r="I3175" i="66" s="1"/>
  <c r="F3176" i="66"/>
  <c r="H3176" i="66" s="1"/>
  <c r="I3176" i="66" s="1"/>
  <c r="F3177" i="66"/>
  <c r="H3177" i="66" s="1"/>
  <c r="I3177" i="66" s="1"/>
  <c r="F3178" i="66"/>
  <c r="H3178" i="66" s="1"/>
  <c r="F3179" i="66"/>
  <c r="H3179" i="66" s="1"/>
  <c r="F3180" i="66"/>
  <c r="H3180" i="66" s="1"/>
  <c r="F3181" i="66"/>
  <c r="H3181" i="66" s="1"/>
  <c r="F3182" i="66"/>
  <c r="H3182" i="66" s="1"/>
  <c r="F3183" i="66"/>
  <c r="H3183" i="66" s="1"/>
  <c r="F3184" i="66"/>
  <c r="H3184" i="66" s="1"/>
  <c r="F3185" i="66"/>
  <c r="H3185" i="66" s="1"/>
  <c r="F3186" i="66"/>
  <c r="H3186" i="66" s="1"/>
  <c r="F3187" i="66"/>
  <c r="H3187" i="66" s="1"/>
  <c r="F3188" i="66"/>
  <c r="H3188" i="66" s="1"/>
  <c r="F3189" i="66"/>
  <c r="H3189" i="66" s="1"/>
  <c r="F3190" i="66"/>
  <c r="H3190" i="66" s="1"/>
  <c r="F3191" i="66"/>
  <c r="H3191" i="66" s="1"/>
  <c r="F3192" i="66"/>
  <c r="H3192" i="66" s="1"/>
  <c r="I3192" i="66" s="1"/>
  <c r="F3193" i="66"/>
  <c r="H3193" i="66" s="1"/>
  <c r="I3193" i="66" s="1"/>
  <c r="F3194" i="66"/>
  <c r="H3194" i="66" s="1"/>
  <c r="I3194" i="66" s="1"/>
  <c r="F3195" i="66"/>
  <c r="H3195" i="66" s="1"/>
  <c r="I3195" i="66" s="1"/>
  <c r="F3196" i="66"/>
  <c r="H3196" i="66" s="1"/>
  <c r="I3196" i="66" s="1"/>
  <c r="F3197" i="66"/>
  <c r="H3197" i="66" s="1"/>
  <c r="I3197" i="66" s="1"/>
  <c r="F3198" i="66"/>
  <c r="H3198" i="66" s="1"/>
  <c r="I3198" i="66" s="1"/>
  <c r="F3199" i="66"/>
  <c r="H3199" i="66" s="1"/>
  <c r="I3199" i="66" s="1"/>
  <c r="F3200" i="66"/>
  <c r="H3200" i="66" s="1"/>
  <c r="I3200" i="66" s="1"/>
  <c r="F3201" i="66"/>
  <c r="H3201" i="66" s="1"/>
  <c r="I3201" i="66" s="1"/>
  <c r="F3202" i="66"/>
  <c r="H3202" i="66" s="1"/>
  <c r="I3202" i="66" s="1"/>
  <c r="F3203" i="66"/>
  <c r="H3203" i="66" s="1"/>
  <c r="I3203" i="66" s="1"/>
  <c r="F3204" i="66"/>
  <c r="H3204" i="66" s="1"/>
  <c r="F3205" i="66"/>
  <c r="H3205" i="66" s="1"/>
  <c r="F3206" i="66"/>
  <c r="H3206" i="66" s="1"/>
  <c r="F3207" i="66"/>
  <c r="H3207" i="66" s="1"/>
  <c r="F3208" i="66"/>
  <c r="H3208" i="66" s="1"/>
  <c r="F3209" i="66"/>
  <c r="H3209" i="66" s="1"/>
  <c r="F3210" i="66"/>
  <c r="H3210" i="66" s="1"/>
  <c r="F3211" i="66"/>
  <c r="H3211" i="66" s="1"/>
  <c r="F3212" i="66"/>
  <c r="H3212" i="66" s="1"/>
  <c r="F3213" i="66"/>
  <c r="H3213" i="66" s="1"/>
  <c r="F3214" i="66"/>
  <c r="H3214" i="66" s="1"/>
  <c r="F3215" i="66"/>
  <c r="H3215" i="66" s="1"/>
  <c r="F3216" i="66"/>
  <c r="H3216" i="66" s="1"/>
  <c r="I3216" i="66" s="1"/>
  <c r="F3217" i="66"/>
  <c r="H3217" i="66" s="1"/>
  <c r="I3217" i="66" s="1"/>
  <c r="F3218" i="66"/>
  <c r="H3218" i="66" s="1"/>
  <c r="I3218" i="66" s="1"/>
  <c r="F3219" i="66"/>
  <c r="H3219" i="66" s="1"/>
  <c r="I3219" i="66" s="1"/>
  <c r="F3220" i="66"/>
  <c r="H3220" i="66" s="1"/>
  <c r="I3220" i="66" s="1"/>
  <c r="F3221" i="66"/>
  <c r="H3221" i="66" s="1"/>
  <c r="I3221" i="66" s="1"/>
  <c r="F3222" i="66"/>
  <c r="H3222" i="66" s="1"/>
  <c r="I3222" i="66" s="1"/>
  <c r="F3223" i="66"/>
  <c r="H3223" i="66" s="1"/>
  <c r="I3223" i="66" s="1"/>
  <c r="F3224" i="66"/>
  <c r="H3224" i="66" s="1"/>
  <c r="I3224" i="66" s="1"/>
  <c r="F3225" i="66"/>
  <c r="H3225" i="66" s="1"/>
  <c r="I3225" i="66" s="1"/>
  <c r="F3226" i="66"/>
  <c r="H3226" i="66" s="1"/>
  <c r="F3227" i="66"/>
  <c r="H3227" i="66" s="1"/>
  <c r="F3228" i="66"/>
  <c r="H3228" i="66" s="1"/>
  <c r="F3229" i="66"/>
  <c r="H3229" i="66" s="1"/>
  <c r="F3230" i="66"/>
  <c r="H3230" i="66" s="1"/>
  <c r="F3231" i="66"/>
  <c r="H3231" i="66" s="1"/>
  <c r="F3232" i="66"/>
  <c r="H3232" i="66" s="1"/>
  <c r="F3233" i="66"/>
  <c r="H3233" i="66" s="1"/>
  <c r="F3234" i="66"/>
  <c r="H3234" i="66" s="1"/>
  <c r="F3235" i="66"/>
  <c r="H3235" i="66" s="1"/>
  <c r="F3236" i="66"/>
  <c r="H3236" i="66" s="1"/>
  <c r="F3237" i="66"/>
  <c r="H3237" i="66" s="1"/>
  <c r="F3238" i="66"/>
  <c r="H3238" i="66" s="1"/>
  <c r="F3239" i="66"/>
  <c r="H3239" i="66" s="1"/>
  <c r="I3239" i="66" s="1"/>
  <c r="F3240" i="66"/>
  <c r="H3240" i="66" s="1"/>
  <c r="I3240" i="66" s="1"/>
  <c r="F3241" i="66"/>
  <c r="H3241" i="66" s="1"/>
  <c r="I3241" i="66" s="1"/>
  <c r="F3242" i="66"/>
  <c r="H3242" i="66" s="1"/>
  <c r="I3242" i="66" s="1"/>
  <c r="F3243" i="66"/>
  <c r="H3243" i="66" s="1"/>
  <c r="I3243" i="66" s="1"/>
  <c r="F3244" i="66"/>
  <c r="H3244" i="66" s="1"/>
  <c r="I3244" i="66" s="1"/>
  <c r="F3245" i="66"/>
  <c r="H3245" i="66" s="1"/>
  <c r="I3245" i="66" s="1"/>
  <c r="F3246" i="66"/>
  <c r="H3246" i="66" s="1"/>
  <c r="I3246" i="66" s="1"/>
  <c r="F3247" i="66"/>
  <c r="H3247" i="66" s="1"/>
  <c r="I3247" i="66" s="1"/>
  <c r="F3248" i="66"/>
  <c r="H3248" i="66" s="1"/>
  <c r="I3248" i="66" s="1"/>
  <c r="F3249" i="66"/>
  <c r="H3249" i="66" s="1"/>
  <c r="I3249" i="66" s="1"/>
  <c r="F3250" i="66"/>
  <c r="H3250" i="66" s="1"/>
  <c r="F3251" i="66"/>
  <c r="H3251" i="66" s="1"/>
  <c r="F3252" i="66"/>
  <c r="H3252" i="66" s="1"/>
  <c r="F3253" i="66"/>
  <c r="H3253" i="66" s="1"/>
  <c r="F3254" i="66"/>
  <c r="H3254" i="66" s="1"/>
  <c r="F3255" i="66"/>
  <c r="H3255" i="66" s="1"/>
  <c r="F3256" i="66"/>
  <c r="H3256" i="66" s="1"/>
  <c r="F3257" i="66"/>
  <c r="H3257" i="66" s="1"/>
  <c r="F3258" i="66"/>
  <c r="H3258" i="66" s="1"/>
  <c r="F3259" i="66"/>
  <c r="H3259" i="66" s="1"/>
  <c r="F3260" i="66"/>
  <c r="H3260" i="66" s="1"/>
  <c r="F3261" i="66"/>
  <c r="H3261" i="66" s="1"/>
  <c r="F3262" i="66"/>
  <c r="H3262" i="66" s="1"/>
  <c r="F3263" i="66"/>
  <c r="H3263" i="66" s="1"/>
  <c r="F3264" i="66"/>
  <c r="H3264" i="66" s="1"/>
  <c r="I3264" i="66" s="1"/>
  <c r="F3265" i="66"/>
  <c r="H3265" i="66" s="1"/>
  <c r="I3265" i="66" s="1"/>
  <c r="F3266" i="66"/>
  <c r="H3266" i="66" s="1"/>
  <c r="I3266" i="66" s="1"/>
  <c r="F3267" i="66"/>
  <c r="H3267" i="66" s="1"/>
  <c r="I3267" i="66" s="1"/>
  <c r="F3268" i="66"/>
  <c r="H3268" i="66" s="1"/>
  <c r="I3268" i="66" s="1"/>
  <c r="F3269" i="66"/>
  <c r="H3269" i="66" s="1"/>
  <c r="I3269" i="66" s="1"/>
  <c r="F3270" i="66"/>
  <c r="H3270" i="66" s="1"/>
  <c r="I3270" i="66" s="1"/>
  <c r="F3271" i="66"/>
  <c r="H3271" i="66" s="1"/>
  <c r="I3271" i="66" s="1"/>
  <c r="F3272" i="66"/>
  <c r="H3272" i="66" s="1"/>
  <c r="I3272" i="66" s="1"/>
  <c r="F3273" i="66"/>
  <c r="H3273" i="66" s="1"/>
  <c r="I3273" i="66" s="1"/>
  <c r="F3274" i="66"/>
  <c r="H3274" i="66" s="1"/>
  <c r="F3275" i="66"/>
  <c r="H3275" i="66" s="1"/>
  <c r="F3276" i="66"/>
  <c r="H3276" i="66" s="1"/>
  <c r="F3277" i="66"/>
  <c r="H3277" i="66" s="1"/>
  <c r="F3278" i="66"/>
  <c r="H3278" i="66" s="1"/>
  <c r="F3279" i="66"/>
  <c r="H3279" i="66" s="1"/>
  <c r="F3280" i="66"/>
  <c r="H3280" i="66" s="1"/>
  <c r="F3281" i="66"/>
  <c r="H3281" i="66" s="1"/>
  <c r="F3282" i="66"/>
  <c r="H3282" i="66" s="1"/>
  <c r="F3283" i="66"/>
  <c r="H3283" i="66" s="1"/>
  <c r="F3284" i="66"/>
  <c r="H3284" i="66" s="1"/>
  <c r="F3285" i="66"/>
  <c r="H3285" i="66" s="1"/>
  <c r="F3286" i="66"/>
  <c r="H3286" i="66" s="1"/>
  <c r="F3287" i="66"/>
  <c r="H3287" i="66" s="1"/>
  <c r="F3288" i="66"/>
  <c r="H3288" i="66" s="1"/>
  <c r="I3288" i="66" s="1"/>
  <c r="F3289" i="66"/>
  <c r="H3289" i="66" s="1"/>
  <c r="I3289" i="66" s="1"/>
  <c r="F3290" i="66"/>
  <c r="H3290" i="66" s="1"/>
  <c r="I3290" i="66" s="1"/>
  <c r="F3291" i="66"/>
  <c r="H3291" i="66" s="1"/>
  <c r="I3291" i="66" s="1"/>
  <c r="F3292" i="66"/>
  <c r="H3292" i="66" s="1"/>
  <c r="I3292" i="66" s="1"/>
  <c r="F3293" i="66"/>
  <c r="H3293" i="66" s="1"/>
  <c r="I3293" i="66" s="1"/>
  <c r="F3294" i="66"/>
  <c r="H3294" i="66" s="1"/>
  <c r="I3294" i="66" s="1"/>
  <c r="F3295" i="66"/>
  <c r="H3295" i="66" s="1"/>
  <c r="I3295" i="66" s="1"/>
  <c r="F3296" i="66"/>
  <c r="H3296" i="66" s="1"/>
  <c r="I3296" i="66" s="1"/>
  <c r="F3297" i="66"/>
  <c r="H3297" i="66" s="1"/>
  <c r="I3297" i="66" s="1"/>
  <c r="F3298" i="66"/>
  <c r="H3298" i="66" s="1"/>
  <c r="F3299" i="66"/>
  <c r="H3299" i="66" s="1"/>
  <c r="F3300" i="66"/>
  <c r="H3300" i="66" s="1"/>
  <c r="F3301" i="66"/>
  <c r="H3301" i="66" s="1"/>
  <c r="F3302" i="66"/>
  <c r="H3302" i="66" s="1"/>
  <c r="F3303" i="66"/>
  <c r="H3303" i="66" s="1"/>
  <c r="F3304" i="66"/>
  <c r="H3304" i="66" s="1"/>
  <c r="F3305" i="66"/>
  <c r="H3305" i="66" s="1"/>
  <c r="F3306" i="66"/>
  <c r="H3306" i="66" s="1"/>
  <c r="F3307" i="66"/>
  <c r="H3307" i="66" s="1"/>
  <c r="F3308" i="66"/>
  <c r="H3308" i="66" s="1"/>
  <c r="F3309" i="66"/>
  <c r="H3309" i="66" s="1"/>
  <c r="F3310" i="66"/>
  <c r="H3310" i="66" s="1"/>
  <c r="F3311" i="66"/>
  <c r="H3311" i="66" s="1"/>
  <c r="F3312" i="66"/>
  <c r="H3312" i="66" s="1"/>
  <c r="I3312" i="66" s="1"/>
  <c r="F3313" i="66"/>
  <c r="H3313" i="66" s="1"/>
  <c r="I3313" i="66" s="1"/>
  <c r="F3314" i="66"/>
  <c r="H3314" i="66" s="1"/>
  <c r="I3314" i="66" s="1"/>
  <c r="F3315" i="66"/>
  <c r="H3315" i="66" s="1"/>
  <c r="I3315" i="66" s="1"/>
  <c r="F3316" i="66"/>
  <c r="H3316" i="66" s="1"/>
  <c r="I3316" i="66" s="1"/>
  <c r="F3317" i="66"/>
  <c r="H3317" i="66" s="1"/>
  <c r="I3317" i="66" s="1"/>
  <c r="F3318" i="66"/>
  <c r="H3318" i="66" s="1"/>
  <c r="I3318" i="66" s="1"/>
  <c r="F3319" i="66"/>
  <c r="H3319" i="66" s="1"/>
  <c r="I3319" i="66" s="1"/>
  <c r="F3320" i="66"/>
  <c r="H3320" i="66" s="1"/>
  <c r="I3320" i="66" s="1"/>
  <c r="F3321" i="66"/>
  <c r="H3321" i="66" s="1"/>
  <c r="I3321" i="66" s="1"/>
  <c r="F3322" i="66"/>
  <c r="H3322" i="66" s="1"/>
  <c r="F3323" i="66"/>
  <c r="H3323" i="66" s="1"/>
  <c r="F3324" i="66"/>
  <c r="H3324" i="66" s="1"/>
  <c r="F3325" i="66"/>
  <c r="H3325" i="66" s="1"/>
  <c r="F3326" i="66"/>
  <c r="H3326" i="66" s="1"/>
  <c r="F3327" i="66"/>
  <c r="H3327" i="66" s="1"/>
  <c r="F3328" i="66"/>
  <c r="H3328" i="66" s="1"/>
  <c r="F3329" i="66"/>
  <c r="H3329" i="66" s="1"/>
  <c r="F3330" i="66"/>
  <c r="H3330" i="66" s="1"/>
  <c r="F3331" i="66"/>
  <c r="H3331" i="66" s="1"/>
  <c r="F3332" i="66"/>
  <c r="H3332" i="66" s="1"/>
  <c r="F3333" i="66"/>
  <c r="H3333" i="66" s="1"/>
  <c r="F3334" i="66"/>
  <c r="H3334" i="66" s="1"/>
  <c r="F3335" i="66"/>
  <c r="H3335" i="66" s="1"/>
  <c r="F3336" i="66"/>
  <c r="H3336" i="66" s="1"/>
  <c r="I3336" i="66" s="1"/>
  <c r="F3337" i="66"/>
  <c r="H3337" i="66" s="1"/>
  <c r="I3337" i="66" s="1"/>
  <c r="F3338" i="66"/>
  <c r="H3338" i="66" s="1"/>
  <c r="I3338" i="66" s="1"/>
  <c r="F3339" i="66"/>
  <c r="H3339" i="66" s="1"/>
  <c r="I3339" i="66" s="1"/>
  <c r="F3340" i="66"/>
  <c r="H3340" i="66" s="1"/>
  <c r="I3340" i="66" s="1"/>
  <c r="F3341" i="66"/>
  <c r="H3341" i="66" s="1"/>
  <c r="I3341" i="66" s="1"/>
  <c r="F3342" i="66"/>
  <c r="H3342" i="66" s="1"/>
  <c r="I3342" i="66" s="1"/>
  <c r="F3343" i="66"/>
  <c r="H3343" i="66" s="1"/>
  <c r="I3343" i="66" s="1"/>
  <c r="F3344" i="66"/>
  <c r="H3344" i="66" s="1"/>
  <c r="I3344" i="66" s="1"/>
  <c r="F3345" i="66"/>
  <c r="H3345" i="66" s="1"/>
  <c r="I3345" i="66" s="1"/>
  <c r="F3346" i="66"/>
  <c r="H3346" i="66" s="1"/>
  <c r="F3347" i="66"/>
  <c r="H3347" i="66" s="1"/>
  <c r="F3348" i="66"/>
  <c r="H3348" i="66" s="1"/>
  <c r="F3349" i="66"/>
  <c r="H3349" i="66" s="1"/>
  <c r="F3350" i="66"/>
  <c r="H3350" i="66" s="1"/>
  <c r="F3351" i="66"/>
  <c r="H3351" i="66" s="1"/>
  <c r="F3352" i="66"/>
  <c r="H3352" i="66" s="1"/>
  <c r="F3353" i="66"/>
  <c r="H3353" i="66" s="1"/>
  <c r="F3354" i="66"/>
  <c r="H3354" i="66" s="1"/>
  <c r="F3355" i="66"/>
  <c r="H3355" i="66" s="1"/>
  <c r="F3356" i="66"/>
  <c r="H3356" i="66" s="1"/>
  <c r="F3357" i="66"/>
  <c r="H3357" i="66" s="1"/>
  <c r="F3358" i="66"/>
  <c r="H3358" i="66" s="1"/>
  <c r="F3359" i="66"/>
  <c r="H3359" i="66" s="1"/>
  <c r="F3360" i="66"/>
  <c r="H3360" i="66" s="1"/>
  <c r="I3360" i="66" s="1"/>
  <c r="F3361" i="66"/>
  <c r="H3361" i="66" s="1"/>
  <c r="I3361" i="66" s="1"/>
  <c r="F3362" i="66"/>
  <c r="H3362" i="66" s="1"/>
  <c r="I3362" i="66" s="1"/>
  <c r="F3363" i="66"/>
  <c r="H3363" i="66" s="1"/>
  <c r="I3363" i="66" s="1"/>
  <c r="F3364" i="66"/>
  <c r="H3364" i="66" s="1"/>
  <c r="I3364" i="66" s="1"/>
  <c r="F3365" i="66"/>
  <c r="H3365" i="66" s="1"/>
  <c r="I3365" i="66" s="1"/>
  <c r="F3366" i="66"/>
  <c r="H3366" i="66" s="1"/>
  <c r="I3366" i="66" s="1"/>
  <c r="F3367" i="66"/>
  <c r="H3367" i="66" s="1"/>
  <c r="I3367" i="66" s="1"/>
  <c r="F3368" i="66"/>
  <c r="H3368" i="66" s="1"/>
  <c r="I3368" i="66" s="1"/>
  <c r="F3369" i="66"/>
  <c r="H3369" i="66" s="1"/>
  <c r="I3369" i="66" s="1"/>
  <c r="F3370" i="66"/>
  <c r="H3370" i="66" s="1"/>
  <c r="F3371" i="66"/>
  <c r="H3371" i="66" s="1"/>
  <c r="F3372" i="66"/>
  <c r="H3372" i="66" s="1"/>
  <c r="F3373" i="66"/>
  <c r="H3373" i="66" s="1"/>
  <c r="F3374" i="66"/>
  <c r="H3374" i="66" s="1"/>
  <c r="F3375" i="66"/>
  <c r="H3375" i="66" s="1"/>
  <c r="F3376" i="66"/>
  <c r="H3376" i="66" s="1"/>
  <c r="F3377" i="66"/>
  <c r="H3377" i="66" s="1"/>
  <c r="F3378" i="66"/>
  <c r="H3378" i="66" s="1"/>
  <c r="F3379" i="66"/>
  <c r="H3379" i="66" s="1"/>
  <c r="F3380" i="66"/>
  <c r="H3380" i="66" s="1"/>
  <c r="F3381" i="66"/>
  <c r="H3381" i="66" s="1"/>
  <c r="F3382" i="66"/>
  <c r="H3382" i="66" s="1"/>
  <c r="F3383" i="66"/>
  <c r="H3383" i="66" s="1"/>
  <c r="F3384" i="66"/>
  <c r="H3384" i="66" s="1"/>
  <c r="I3384" i="66" s="1"/>
  <c r="F3385" i="66"/>
  <c r="H3385" i="66" s="1"/>
  <c r="I3385" i="66" s="1"/>
  <c r="F3386" i="66"/>
  <c r="H3386" i="66" s="1"/>
  <c r="I3386" i="66" s="1"/>
  <c r="F3387" i="66"/>
  <c r="H3387" i="66" s="1"/>
  <c r="I3387" i="66" s="1"/>
  <c r="F3388" i="66"/>
  <c r="H3388" i="66" s="1"/>
  <c r="I3388" i="66" s="1"/>
  <c r="F3389" i="66"/>
  <c r="H3389" i="66" s="1"/>
  <c r="I3389" i="66" s="1"/>
  <c r="F3390" i="66"/>
  <c r="H3390" i="66" s="1"/>
  <c r="I3390" i="66" s="1"/>
  <c r="F3391" i="66"/>
  <c r="H3391" i="66" s="1"/>
  <c r="I3391" i="66" s="1"/>
  <c r="F3392" i="66"/>
  <c r="H3392" i="66" s="1"/>
  <c r="I3392" i="66" s="1"/>
  <c r="F3393" i="66"/>
  <c r="H3393" i="66" s="1"/>
  <c r="I3393" i="66" s="1"/>
  <c r="F3394" i="66"/>
  <c r="H3394" i="66" s="1"/>
  <c r="F3395" i="66"/>
  <c r="H3395" i="66" s="1"/>
  <c r="F3396" i="66"/>
  <c r="H3396" i="66" s="1"/>
  <c r="F3397" i="66"/>
  <c r="H3397" i="66" s="1"/>
  <c r="F3398" i="66"/>
  <c r="H3398" i="66" s="1"/>
  <c r="F3399" i="66"/>
  <c r="H3399" i="66" s="1"/>
  <c r="F3400" i="66"/>
  <c r="H3400" i="66" s="1"/>
  <c r="F3401" i="66"/>
  <c r="H3401" i="66" s="1"/>
  <c r="F3402" i="66"/>
  <c r="H3402" i="66" s="1"/>
  <c r="F3403" i="66"/>
  <c r="H3403" i="66" s="1"/>
  <c r="F3404" i="66"/>
  <c r="H3404" i="66" s="1"/>
  <c r="F3405" i="66"/>
  <c r="H3405" i="66" s="1"/>
  <c r="F3406" i="66"/>
  <c r="H3406" i="66" s="1"/>
  <c r="F3407" i="66"/>
  <c r="H3407" i="66" s="1"/>
  <c r="I3407" i="66" s="1"/>
  <c r="F3408" i="66"/>
  <c r="H3408" i="66" s="1"/>
  <c r="I3408" i="66" s="1"/>
  <c r="F3409" i="66"/>
  <c r="H3409" i="66" s="1"/>
  <c r="I3409" i="66" s="1"/>
  <c r="F3410" i="66"/>
  <c r="H3410" i="66" s="1"/>
  <c r="I3410" i="66" s="1"/>
  <c r="F3411" i="66"/>
  <c r="H3411" i="66" s="1"/>
  <c r="I3411" i="66" s="1"/>
  <c r="F3412" i="66"/>
  <c r="H3412" i="66" s="1"/>
  <c r="I3412" i="66" s="1"/>
  <c r="F3413" i="66"/>
  <c r="H3413" i="66" s="1"/>
  <c r="I3413" i="66" s="1"/>
  <c r="F3414" i="66"/>
  <c r="H3414" i="66" s="1"/>
  <c r="I3414" i="66" s="1"/>
  <c r="F3415" i="66"/>
  <c r="H3415" i="66" s="1"/>
  <c r="I3415" i="66" s="1"/>
  <c r="F3416" i="66"/>
  <c r="H3416" i="66" s="1"/>
  <c r="I3416" i="66" s="1"/>
  <c r="F3417" i="66"/>
  <c r="H3417" i="66" s="1"/>
  <c r="I3417" i="66" s="1"/>
  <c r="F3418" i="66"/>
  <c r="H3418" i="66" s="1"/>
  <c r="F3419" i="66"/>
  <c r="H3419" i="66" s="1"/>
  <c r="F3420" i="66"/>
  <c r="H3420" i="66" s="1"/>
  <c r="F3421" i="66"/>
  <c r="H3421" i="66" s="1"/>
  <c r="F3422" i="66"/>
  <c r="H3422" i="66" s="1"/>
  <c r="F3423" i="66"/>
  <c r="H3423" i="66" s="1"/>
  <c r="F3424" i="66"/>
  <c r="H3424" i="66" s="1"/>
  <c r="F3425" i="66"/>
  <c r="H3425" i="66" s="1"/>
  <c r="F3426" i="66"/>
  <c r="H3426" i="66" s="1"/>
  <c r="F3427" i="66"/>
  <c r="H3427" i="66" s="1"/>
  <c r="F3428" i="66"/>
  <c r="H3428" i="66" s="1"/>
  <c r="F3429" i="66"/>
  <c r="H3429" i="66" s="1"/>
  <c r="F3430" i="66"/>
  <c r="H3430" i="66" s="1"/>
  <c r="F3431" i="66"/>
  <c r="H3431" i="66" s="1"/>
  <c r="F3432" i="66"/>
  <c r="H3432" i="66" s="1"/>
  <c r="I3432" i="66" s="1"/>
  <c r="F3433" i="66"/>
  <c r="H3433" i="66" s="1"/>
  <c r="I3433" i="66" s="1"/>
  <c r="F3434" i="66"/>
  <c r="H3434" i="66" s="1"/>
  <c r="I3434" i="66" s="1"/>
  <c r="F3435" i="66"/>
  <c r="H3435" i="66" s="1"/>
  <c r="I3435" i="66" s="1"/>
  <c r="F3436" i="66"/>
  <c r="H3436" i="66" s="1"/>
  <c r="I3436" i="66" s="1"/>
  <c r="F3437" i="66"/>
  <c r="H3437" i="66" s="1"/>
  <c r="I3437" i="66" s="1"/>
  <c r="F3438" i="66"/>
  <c r="H3438" i="66" s="1"/>
  <c r="I3438" i="66" s="1"/>
  <c r="F3439" i="66"/>
  <c r="H3439" i="66" s="1"/>
  <c r="I3439" i="66" s="1"/>
  <c r="F3440" i="66"/>
  <c r="H3440" i="66" s="1"/>
  <c r="I3440" i="66" s="1"/>
  <c r="F3441" i="66"/>
  <c r="H3441" i="66" s="1"/>
  <c r="I3441" i="66" s="1"/>
  <c r="F3442" i="66"/>
  <c r="H3442" i="66" s="1"/>
  <c r="F3443" i="66"/>
  <c r="H3443" i="66" s="1"/>
  <c r="F3444" i="66"/>
  <c r="H3444" i="66" s="1"/>
  <c r="F3445" i="66"/>
  <c r="H3445" i="66" s="1"/>
  <c r="F3446" i="66"/>
  <c r="H3446" i="66" s="1"/>
  <c r="F3447" i="66"/>
  <c r="H3447" i="66" s="1"/>
  <c r="F3448" i="66"/>
  <c r="H3448" i="66" s="1"/>
  <c r="F3449" i="66"/>
  <c r="H3449" i="66" s="1"/>
  <c r="F3450" i="66"/>
  <c r="H3450" i="66" s="1"/>
  <c r="F3451" i="66"/>
  <c r="H3451" i="66" s="1"/>
  <c r="F3452" i="66"/>
  <c r="H3452" i="66" s="1"/>
  <c r="F3453" i="66"/>
  <c r="H3453" i="66" s="1"/>
  <c r="F3454" i="66"/>
  <c r="H3454" i="66" s="1"/>
  <c r="F3455" i="66"/>
  <c r="H3455" i="66" s="1"/>
  <c r="F3456" i="66"/>
  <c r="H3456" i="66" s="1"/>
  <c r="I3456" i="66" s="1"/>
  <c r="F3457" i="66"/>
  <c r="H3457" i="66" s="1"/>
  <c r="I3457" i="66" s="1"/>
  <c r="F3458" i="66"/>
  <c r="H3458" i="66" s="1"/>
  <c r="I3458" i="66" s="1"/>
  <c r="F3459" i="66"/>
  <c r="H3459" i="66" s="1"/>
  <c r="I3459" i="66" s="1"/>
  <c r="F3460" i="66"/>
  <c r="H3460" i="66" s="1"/>
  <c r="I3460" i="66" s="1"/>
  <c r="F3461" i="66"/>
  <c r="H3461" i="66" s="1"/>
  <c r="I3461" i="66" s="1"/>
  <c r="F3462" i="66"/>
  <c r="H3462" i="66" s="1"/>
  <c r="I3462" i="66" s="1"/>
  <c r="F3463" i="66"/>
  <c r="H3463" i="66" s="1"/>
  <c r="I3463" i="66" s="1"/>
  <c r="F3464" i="66"/>
  <c r="H3464" i="66" s="1"/>
  <c r="I3464" i="66" s="1"/>
  <c r="F3465" i="66"/>
  <c r="H3465" i="66" s="1"/>
  <c r="I3465" i="66" s="1"/>
  <c r="F3466" i="66"/>
  <c r="H3466" i="66" s="1"/>
  <c r="F3467" i="66"/>
  <c r="H3467" i="66" s="1"/>
  <c r="F3468" i="66"/>
  <c r="H3468" i="66" s="1"/>
  <c r="F3469" i="66"/>
  <c r="H3469" i="66" s="1"/>
  <c r="F3470" i="66"/>
  <c r="H3470" i="66" s="1"/>
  <c r="F3471" i="66"/>
  <c r="H3471" i="66" s="1"/>
  <c r="F3472" i="66"/>
  <c r="H3472" i="66" s="1"/>
  <c r="F3473" i="66"/>
  <c r="H3473" i="66" s="1"/>
  <c r="F3474" i="66"/>
  <c r="H3474" i="66" s="1"/>
  <c r="F3475" i="66"/>
  <c r="H3475" i="66" s="1"/>
  <c r="F3476" i="66"/>
  <c r="H3476" i="66" s="1"/>
  <c r="F3477" i="66"/>
  <c r="H3477" i="66" s="1"/>
  <c r="F3478" i="66"/>
  <c r="H3478" i="66" s="1"/>
  <c r="F3479" i="66"/>
  <c r="H3479" i="66" s="1"/>
  <c r="F3480" i="66"/>
  <c r="H3480" i="66" s="1"/>
  <c r="I3480" i="66" s="1"/>
  <c r="F3481" i="66"/>
  <c r="H3481" i="66" s="1"/>
  <c r="I3481" i="66" s="1"/>
  <c r="F3482" i="66"/>
  <c r="H3482" i="66" s="1"/>
  <c r="I3482" i="66" s="1"/>
  <c r="F3483" i="66"/>
  <c r="H3483" i="66" s="1"/>
  <c r="I3483" i="66" s="1"/>
  <c r="F3484" i="66"/>
  <c r="H3484" i="66" s="1"/>
  <c r="I3484" i="66" s="1"/>
  <c r="F3485" i="66"/>
  <c r="H3485" i="66" s="1"/>
  <c r="I3485" i="66" s="1"/>
  <c r="F3486" i="66"/>
  <c r="H3486" i="66" s="1"/>
  <c r="I3486" i="66" s="1"/>
  <c r="F3487" i="66"/>
  <c r="H3487" i="66" s="1"/>
  <c r="I3487" i="66" s="1"/>
  <c r="F3488" i="66"/>
  <c r="H3488" i="66" s="1"/>
  <c r="I3488" i="66" s="1"/>
  <c r="F3489" i="66"/>
  <c r="H3489" i="66" s="1"/>
  <c r="I3489" i="66" s="1"/>
  <c r="F3490" i="66"/>
  <c r="H3490" i="66" s="1"/>
  <c r="F3491" i="66"/>
  <c r="H3491" i="66" s="1"/>
  <c r="F3492" i="66"/>
  <c r="H3492" i="66" s="1"/>
  <c r="F3493" i="66"/>
  <c r="H3493" i="66" s="1"/>
  <c r="F3494" i="66"/>
  <c r="H3494" i="66" s="1"/>
  <c r="F3495" i="66"/>
  <c r="H3495" i="66" s="1"/>
  <c r="F3496" i="66"/>
  <c r="H3496" i="66" s="1"/>
  <c r="F3497" i="66"/>
  <c r="H3497" i="66" s="1"/>
  <c r="F3498" i="66"/>
  <c r="H3498" i="66" s="1"/>
  <c r="F3499" i="66"/>
  <c r="H3499" i="66" s="1"/>
  <c r="F3500" i="66"/>
  <c r="H3500" i="66" s="1"/>
  <c r="F3501" i="66"/>
  <c r="H3501" i="66" s="1"/>
  <c r="F3502" i="66"/>
  <c r="H3502" i="66" s="1"/>
  <c r="F3503" i="66"/>
  <c r="H3503" i="66" s="1"/>
  <c r="F3504" i="66"/>
  <c r="H3504" i="66" s="1"/>
  <c r="I3504" i="66" s="1"/>
  <c r="F3505" i="66"/>
  <c r="H3505" i="66" s="1"/>
  <c r="I3505" i="66" s="1"/>
  <c r="F3506" i="66"/>
  <c r="H3506" i="66" s="1"/>
  <c r="I3506" i="66" s="1"/>
  <c r="F3507" i="66"/>
  <c r="H3507" i="66" s="1"/>
  <c r="I3507" i="66" s="1"/>
  <c r="F3508" i="66"/>
  <c r="H3508" i="66" s="1"/>
  <c r="I3508" i="66" s="1"/>
  <c r="F3509" i="66"/>
  <c r="H3509" i="66" s="1"/>
  <c r="I3509" i="66" s="1"/>
  <c r="F3510" i="66"/>
  <c r="H3510" i="66" s="1"/>
  <c r="I3510" i="66" s="1"/>
  <c r="F3511" i="66"/>
  <c r="H3511" i="66" s="1"/>
  <c r="I3511" i="66" s="1"/>
  <c r="F3512" i="66"/>
  <c r="H3512" i="66" s="1"/>
  <c r="I3512" i="66" s="1"/>
  <c r="F3513" i="66"/>
  <c r="H3513" i="66" s="1"/>
  <c r="I3513" i="66" s="1"/>
  <c r="F3514" i="66"/>
  <c r="H3514" i="66" s="1"/>
  <c r="F3515" i="66"/>
  <c r="H3515" i="66" s="1"/>
  <c r="F3516" i="66"/>
  <c r="H3516" i="66" s="1"/>
  <c r="F3517" i="66"/>
  <c r="H3517" i="66" s="1"/>
  <c r="F3518" i="66"/>
  <c r="H3518" i="66" s="1"/>
  <c r="F3519" i="66"/>
  <c r="H3519" i="66" s="1"/>
  <c r="F3520" i="66"/>
  <c r="H3520" i="66" s="1"/>
  <c r="F3521" i="66"/>
  <c r="H3521" i="66" s="1"/>
  <c r="F3522" i="66"/>
  <c r="H3522" i="66" s="1"/>
  <c r="F3523" i="66"/>
  <c r="H3523" i="66" s="1"/>
  <c r="F3524" i="66"/>
  <c r="H3524" i="66" s="1"/>
  <c r="F3525" i="66"/>
  <c r="H3525" i="66" s="1"/>
  <c r="F3526" i="66"/>
  <c r="H3526" i="66" s="1"/>
  <c r="F3527" i="66"/>
  <c r="H3527" i="66" s="1"/>
  <c r="F3528" i="66"/>
  <c r="H3528" i="66" s="1"/>
  <c r="I3528" i="66" s="1"/>
  <c r="F3529" i="66"/>
  <c r="H3529" i="66" s="1"/>
  <c r="I3529" i="66" s="1"/>
  <c r="F3530" i="66"/>
  <c r="H3530" i="66" s="1"/>
  <c r="I3530" i="66" s="1"/>
  <c r="F3531" i="66"/>
  <c r="H3531" i="66" s="1"/>
  <c r="I3531" i="66" s="1"/>
  <c r="F3532" i="66"/>
  <c r="H3532" i="66" s="1"/>
  <c r="I3532" i="66" s="1"/>
  <c r="F3533" i="66"/>
  <c r="H3533" i="66" s="1"/>
  <c r="I3533" i="66" s="1"/>
  <c r="F3534" i="66"/>
  <c r="H3534" i="66" s="1"/>
  <c r="I3534" i="66" s="1"/>
  <c r="F3535" i="66"/>
  <c r="H3535" i="66" s="1"/>
  <c r="I3535" i="66" s="1"/>
  <c r="F3536" i="66"/>
  <c r="H3536" i="66" s="1"/>
  <c r="I3536" i="66" s="1"/>
  <c r="F3537" i="66"/>
  <c r="H3537" i="66" s="1"/>
  <c r="I3537" i="66" s="1"/>
  <c r="F3538" i="66"/>
  <c r="H3538" i="66" s="1"/>
  <c r="I3538" i="66" s="1"/>
  <c r="F3539" i="66"/>
  <c r="H3539" i="66" s="1"/>
  <c r="F3540" i="66"/>
  <c r="H3540" i="66" s="1"/>
  <c r="F3541" i="66"/>
  <c r="H3541" i="66" s="1"/>
  <c r="F3542" i="66"/>
  <c r="H3542" i="66" s="1"/>
  <c r="F3543" i="66"/>
  <c r="H3543" i="66" s="1"/>
  <c r="F3544" i="66"/>
  <c r="H3544" i="66" s="1"/>
  <c r="F3545" i="66"/>
  <c r="H3545" i="66" s="1"/>
  <c r="F3546" i="66"/>
  <c r="H3546" i="66" s="1"/>
  <c r="F3547" i="66"/>
  <c r="H3547" i="66" s="1"/>
  <c r="F3548" i="66"/>
  <c r="H3548" i="66" s="1"/>
  <c r="F3549" i="66"/>
  <c r="H3549" i="66" s="1"/>
  <c r="F3550" i="66"/>
  <c r="H3550" i="66" s="1"/>
  <c r="F3551" i="66"/>
  <c r="H3551" i="66" s="1"/>
  <c r="F3552" i="66"/>
  <c r="H3552" i="66" s="1"/>
  <c r="I3552" i="66" s="1"/>
  <c r="F3553" i="66"/>
  <c r="H3553" i="66" s="1"/>
  <c r="I3553" i="66" s="1"/>
  <c r="F3554" i="66"/>
  <c r="H3554" i="66" s="1"/>
  <c r="I3554" i="66" s="1"/>
  <c r="F3555" i="66"/>
  <c r="H3555" i="66" s="1"/>
  <c r="I3555" i="66" s="1"/>
  <c r="F3556" i="66"/>
  <c r="H3556" i="66" s="1"/>
  <c r="I3556" i="66" s="1"/>
  <c r="F3557" i="66"/>
  <c r="H3557" i="66" s="1"/>
  <c r="I3557" i="66" s="1"/>
  <c r="F3558" i="66"/>
  <c r="H3558" i="66" s="1"/>
  <c r="I3558" i="66" s="1"/>
  <c r="F3559" i="66"/>
  <c r="H3559" i="66" s="1"/>
  <c r="I3559" i="66" s="1"/>
  <c r="F3560" i="66"/>
  <c r="H3560" i="66" s="1"/>
  <c r="I3560" i="66" s="1"/>
  <c r="F3561" i="66"/>
  <c r="H3561" i="66" s="1"/>
  <c r="I3561" i="66" s="1"/>
  <c r="F3562" i="66"/>
  <c r="H3562" i="66" s="1"/>
  <c r="F3563" i="66"/>
  <c r="H3563" i="66" s="1"/>
  <c r="F3564" i="66"/>
  <c r="H3564" i="66" s="1"/>
  <c r="F3565" i="66"/>
  <c r="H3565" i="66" s="1"/>
  <c r="F3566" i="66"/>
  <c r="H3566" i="66" s="1"/>
  <c r="F3567" i="66"/>
  <c r="H3567" i="66" s="1"/>
  <c r="F3568" i="66"/>
  <c r="H3568" i="66" s="1"/>
  <c r="F3569" i="66"/>
  <c r="H3569" i="66" s="1"/>
  <c r="F3570" i="66"/>
  <c r="H3570" i="66" s="1"/>
  <c r="F3571" i="66"/>
  <c r="H3571" i="66" s="1"/>
  <c r="F3572" i="66"/>
  <c r="H3572" i="66" s="1"/>
  <c r="F3573" i="66"/>
  <c r="H3573" i="66" s="1"/>
  <c r="F3574" i="66"/>
  <c r="H3574" i="66" s="1"/>
  <c r="F3575" i="66"/>
  <c r="H3575" i="66" s="1"/>
  <c r="F3576" i="66"/>
  <c r="H3576" i="66" s="1"/>
  <c r="I3576" i="66" s="1"/>
  <c r="F3577" i="66"/>
  <c r="H3577" i="66" s="1"/>
  <c r="I3577" i="66" s="1"/>
  <c r="F3578" i="66"/>
  <c r="H3578" i="66" s="1"/>
  <c r="I3578" i="66" s="1"/>
  <c r="F3579" i="66"/>
  <c r="H3579" i="66" s="1"/>
  <c r="I3579" i="66" s="1"/>
  <c r="F3580" i="66"/>
  <c r="H3580" i="66" s="1"/>
  <c r="I3580" i="66" s="1"/>
  <c r="F3581" i="66"/>
  <c r="H3581" i="66" s="1"/>
  <c r="I3581" i="66" s="1"/>
  <c r="F3582" i="66"/>
  <c r="H3582" i="66" s="1"/>
  <c r="I3582" i="66" s="1"/>
  <c r="F3583" i="66"/>
  <c r="H3583" i="66" s="1"/>
  <c r="I3583" i="66" s="1"/>
  <c r="F3584" i="66"/>
  <c r="H3584" i="66" s="1"/>
  <c r="I3584" i="66" s="1"/>
  <c r="F3585" i="66"/>
  <c r="H3585" i="66" s="1"/>
  <c r="I3585" i="66" s="1"/>
  <c r="F3586" i="66"/>
  <c r="H3586" i="66" s="1"/>
  <c r="F3587" i="66"/>
  <c r="H3587" i="66" s="1"/>
  <c r="F3588" i="66"/>
  <c r="H3588" i="66" s="1"/>
  <c r="F3589" i="66"/>
  <c r="H3589" i="66" s="1"/>
  <c r="F3590" i="66"/>
  <c r="H3590" i="66" s="1"/>
  <c r="F3591" i="66"/>
  <c r="H3591" i="66" s="1"/>
  <c r="F3592" i="66"/>
  <c r="H3592" i="66" s="1"/>
  <c r="F3593" i="66"/>
  <c r="H3593" i="66" s="1"/>
  <c r="F3594" i="66"/>
  <c r="H3594" i="66" s="1"/>
  <c r="F3595" i="66"/>
  <c r="H3595" i="66" s="1"/>
  <c r="F3596" i="66"/>
  <c r="H3596" i="66" s="1"/>
  <c r="F3597" i="66"/>
  <c r="H3597" i="66" s="1"/>
  <c r="F3598" i="66"/>
  <c r="H3598" i="66" s="1"/>
  <c r="F3599" i="66"/>
  <c r="H3599" i="66" s="1"/>
  <c r="F3600" i="66"/>
  <c r="H3600" i="66" s="1"/>
  <c r="I3600" i="66" s="1"/>
  <c r="F3601" i="66"/>
  <c r="H3601" i="66" s="1"/>
  <c r="I3601" i="66" s="1"/>
  <c r="F3602" i="66"/>
  <c r="H3602" i="66" s="1"/>
  <c r="I3602" i="66" s="1"/>
  <c r="F3603" i="66"/>
  <c r="H3603" i="66" s="1"/>
  <c r="I3603" i="66" s="1"/>
  <c r="F3604" i="66"/>
  <c r="H3604" i="66" s="1"/>
  <c r="I3604" i="66" s="1"/>
  <c r="F3605" i="66"/>
  <c r="H3605" i="66" s="1"/>
  <c r="I3605" i="66" s="1"/>
  <c r="F3606" i="66"/>
  <c r="H3606" i="66" s="1"/>
  <c r="I3606" i="66" s="1"/>
  <c r="F3607" i="66"/>
  <c r="H3607" i="66" s="1"/>
  <c r="I3607" i="66" s="1"/>
  <c r="F3608" i="66"/>
  <c r="H3608" i="66" s="1"/>
  <c r="I3608" i="66" s="1"/>
  <c r="F3609" i="66"/>
  <c r="H3609" i="66" s="1"/>
  <c r="I3609" i="66" s="1"/>
  <c r="F3610" i="66"/>
  <c r="H3610" i="66" s="1"/>
  <c r="F3611" i="66"/>
  <c r="H3611" i="66" s="1"/>
  <c r="F3612" i="66"/>
  <c r="H3612" i="66" s="1"/>
  <c r="F3613" i="66"/>
  <c r="H3613" i="66" s="1"/>
  <c r="F3614" i="66"/>
  <c r="H3614" i="66" s="1"/>
  <c r="F3615" i="66"/>
  <c r="H3615" i="66" s="1"/>
  <c r="F3616" i="66"/>
  <c r="H3616" i="66" s="1"/>
  <c r="F3617" i="66"/>
  <c r="H3617" i="66" s="1"/>
  <c r="F3618" i="66"/>
  <c r="H3618" i="66" s="1"/>
  <c r="F3619" i="66"/>
  <c r="H3619" i="66" s="1"/>
  <c r="F3620" i="66"/>
  <c r="H3620" i="66" s="1"/>
  <c r="F3621" i="66"/>
  <c r="H3621" i="66" s="1"/>
  <c r="F3622" i="66"/>
  <c r="H3622" i="66" s="1"/>
  <c r="F3623" i="66"/>
  <c r="H3623" i="66" s="1"/>
  <c r="F3624" i="66"/>
  <c r="H3624" i="66" s="1"/>
  <c r="I3624" i="66" s="1"/>
  <c r="F3625" i="66"/>
  <c r="H3625" i="66" s="1"/>
  <c r="I3625" i="66" s="1"/>
  <c r="F3626" i="66"/>
  <c r="H3626" i="66" s="1"/>
  <c r="I3626" i="66" s="1"/>
  <c r="F3627" i="66"/>
  <c r="H3627" i="66" s="1"/>
  <c r="I3627" i="66" s="1"/>
  <c r="F3628" i="66"/>
  <c r="H3628" i="66" s="1"/>
  <c r="I3628" i="66" s="1"/>
  <c r="F3629" i="66"/>
  <c r="H3629" i="66" s="1"/>
  <c r="I3629" i="66" s="1"/>
  <c r="F3630" i="66"/>
  <c r="H3630" i="66" s="1"/>
  <c r="I3630" i="66" s="1"/>
  <c r="F3631" i="66"/>
  <c r="H3631" i="66" s="1"/>
  <c r="I3631" i="66" s="1"/>
  <c r="F3632" i="66"/>
  <c r="H3632" i="66" s="1"/>
  <c r="I3632" i="66" s="1"/>
  <c r="F3633" i="66"/>
  <c r="H3633" i="66" s="1"/>
  <c r="I3633" i="66" s="1"/>
  <c r="F3634" i="66"/>
  <c r="H3634" i="66" s="1"/>
  <c r="F3635" i="66"/>
  <c r="H3635" i="66" s="1"/>
  <c r="F3636" i="66"/>
  <c r="H3636" i="66" s="1"/>
  <c r="F3637" i="66"/>
  <c r="H3637" i="66" s="1"/>
  <c r="F3638" i="66"/>
  <c r="H3638" i="66" s="1"/>
  <c r="F3639" i="66"/>
  <c r="H3639" i="66" s="1"/>
  <c r="F3640" i="66"/>
  <c r="H3640" i="66" s="1"/>
  <c r="F3641" i="66"/>
  <c r="H3641" i="66" s="1"/>
  <c r="F3642" i="66"/>
  <c r="H3642" i="66" s="1"/>
  <c r="F3643" i="66"/>
  <c r="H3643" i="66" s="1"/>
  <c r="F3644" i="66"/>
  <c r="H3644" i="66" s="1"/>
  <c r="F3645" i="66"/>
  <c r="H3645" i="66" s="1"/>
  <c r="F3646" i="66"/>
  <c r="H3646" i="66" s="1"/>
  <c r="F3647" i="66"/>
  <c r="H3647" i="66" s="1"/>
  <c r="F3648" i="66"/>
  <c r="H3648" i="66" s="1"/>
  <c r="I3648" i="66" s="1"/>
  <c r="F3649" i="66"/>
  <c r="H3649" i="66" s="1"/>
  <c r="I3649" i="66" s="1"/>
  <c r="F3650" i="66"/>
  <c r="H3650" i="66" s="1"/>
  <c r="I3650" i="66" s="1"/>
  <c r="F3651" i="66"/>
  <c r="H3651" i="66" s="1"/>
  <c r="I3651" i="66" s="1"/>
  <c r="F3652" i="66"/>
  <c r="H3652" i="66" s="1"/>
  <c r="I3652" i="66" s="1"/>
  <c r="F3653" i="66"/>
  <c r="H3653" i="66" s="1"/>
  <c r="I3653" i="66" s="1"/>
  <c r="F3654" i="66"/>
  <c r="H3654" i="66" s="1"/>
  <c r="I3654" i="66" s="1"/>
  <c r="F3655" i="66"/>
  <c r="H3655" i="66" s="1"/>
  <c r="I3655" i="66" s="1"/>
  <c r="F3656" i="66"/>
  <c r="H3656" i="66" s="1"/>
  <c r="I3656" i="66" s="1"/>
  <c r="F3657" i="66"/>
  <c r="H3657" i="66" s="1"/>
  <c r="I3657" i="66" s="1"/>
  <c r="F3658" i="66"/>
  <c r="H3658" i="66" s="1"/>
  <c r="F3659" i="66"/>
  <c r="H3659" i="66" s="1"/>
  <c r="F3660" i="66"/>
  <c r="H3660" i="66" s="1"/>
  <c r="F3661" i="66"/>
  <c r="H3661" i="66" s="1"/>
  <c r="F3662" i="66"/>
  <c r="H3662" i="66" s="1"/>
  <c r="F3663" i="66"/>
  <c r="H3663" i="66" s="1"/>
  <c r="F3664" i="66"/>
  <c r="H3664" i="66" s="1"/>
  <c r="F3665" i="66"/>
  <c r="H3665" i="66" s="1"/>
  <c r="F3666" i="66"/>
  <c r="H3666" i="66" s="1"/>
  <c r="F3667" i="66"/>
  <c r="H3667" i="66" s="1"/>
  <c r="F3668" i="66"/>
  <c r="H3668" i="66" s="1"/>
  <c r="F3669" i="66"/>
  <c r="H3669" i="66" s="1"/>
  <c r="F3670" i="66"/>
  <c r="H3670" i="66" s="1"/>
  <c r="F3671" i="66"/>
  <c r="H3671" i="66" s="1"/>
  <c r="F3672" i="66"/>
  <c r="H3672" i="66" s="1"/>
  <c r="I3672" i="66" s="1"/>
  <c r="F3673" i="66"/>
  <c r="H3673" i="66" s="1"/>
  <c r="I3673" i="66" s="1"/>
  <c r="F3674" i="66"/>
  <c r="H3674" i="66" s="1"/>
  <c r="I3674" i="66" s="1"/>
  <c r="F3675" i="66"/>
  <c r="H3675" i="66" s="1"/>
  <c r="I3675" i="66" s="1"/>
  <c r="F3676" i="66"/>
  <c r="H3676" i="66" s="1"/>
  <c r="I3676" i="66" s="1"/>
  <c r="F3677" i="66"/>
  <c r="H3677" i="66" s="1"/>
  <c r="I3677" i="66" s="1"/>
  <c r="F3678" i="66"/>
  <c r="H3678" i="66" s="1"/>
  <c r="I3678" i="66" s="1"/>
  <c r="F3679" i="66"/>
  <c r="H3679" i="66" s="1"/>
  <c r="I3679" i="66" s="1"/>
  <c r="F3680" i="66"/>
  <c r="H3680" i="66" s="1"/>
  <c r="I3680" i="66" s="1"/>
  <c r="F3681" i="66"/>
  <c r="H3681" i="66" s="1"/>
  <c r="I3681" i="66" s="1"/>
  <c r="F3682" i="66"/>
  <c r="H3682" i="66" s="1"/>
  <c r="F3683" i="66"/>
  <c r="H3683" i="66" s="1"/>
  <c r="F3684" i="66"/>
  <c r="H3684" i="66" s="1"/>
  <c r="F3685" i="66"/>
  <c r="H3685" i="66" s="1"/>
  <c r="F3686" i="66"/>
  <c r="H3686" i="66" s="1"/>
  <c r="F3687" i="66"/>
  <c r="H3687" i="66" s="1"/>
  <c r="F3688" i="66"/>
  <c r="H3688" i="66" s="1"/>
  <c r="F3689" i="66"/>
  <c r="H3689" i="66" s="1"/>
  <c r="F3690" i="66"/>
  <c r="H3690" i="66" s="1"/>
  <c r="F3691" i="66"/>
  <c r="H3691" i="66" s="1"/>
  <c r="F3692" i="66"/>
  <c r="H3692" i="66" s="1"/>
  <c r="F3693" i="66"/>
  <c r="H3693" i="66" s="1"/>
  <c r="F3694" i="66"/>
  <c r="H3694" i="66" s="1"/>
  <c r="F3695" i="66"/>
  <c r="H3695" i="66" s="1"/>
  <c r="F3696" i="66"/>
  <c r="H3696" i="66" s="1"/>
  <c r="I3696" i="66" s="1"/>
  <c r="F3697" i="66"/>
  <c r="H3697" i="66" s="1"/>
  <c r="I3697" i="66" s="1"/>
  <c r="F3698" i="66"/>
  <c r="H3698" i="66" s="1"/>
  <c r="I3698" i="66" s="1"/>
  <c r="F3699" i="66"/>
  <c r="H3699" i="66" s="1"/>
  <c r="I3699" i="66" s="1"/>
  <c r="F3700" i="66"/>
  <c r="H3700" i="66" s="1"/>
  <c r="I3700" i="66" s="1"/>
  <c r="F3701" i="66"/>
  <c r="H3701" i="66" s="1"/>
  <c r="I3701" i="66" s="1"/>
  <c r="F3702" i="66"/>
  <c r="H3702" i="66" s="1"/>
  <c r="I3702" i="66" s="1"/>
  <c r="F3703" i="66"/>
  <c r="H3703" i="66" s="1"/>
  <c r="I3703" i="66" s="1"/>
  <c r="F3704" i="66"/>
  <c r="H3704" i="66" s="1"/>
  <c r="I3704" i="66" s="1"/>
  <c r="F3705" i="66"/>
  <c r="H3705" i="66" s="1"/>
  <c r="I3705" i="66" s="1"/>
  <c r="F3706" i="66"/>
  <c r="H3706" i="66" s="1"/>
  <c r="I3706" i="66" s="1"/>
  <c r="F3707" i="66"/>
  <c r="H3707" i="66" s="1"/>
  <c r="F3708" i="66"/>
  <c r="H3708" i="66" s="1"/>
  <c r="F3709" i="66"/>
  <c r="H3709" i="66" s="1"/>
  <c r="F3710" i="66"/>
  <c r="H3710" i="66" s="1"/>
  <c r="F3711" i="66"/>
  <c r="H3711" i="66" s="1"/>
  <c r="F3712" i="66"/>
  <c r="H3712" i="66" s="1"/>
  <c r="F3713" i="66"/>
  <c r="H3713" i="66" s="1"/>
  <c r="F3714" i="66"/>
  <c r="H3714" i="66" s="1"/>
  <c r="F3715" i="66"/>
  <c r="H3715" i="66" s="1"/>
  <c r="F3716" i="66"/>
  <c r="H3716" i="66" s="1"/>
  <c r="F3717" i="66"/>
  <c r="H3717" i="66" s="1"/>
  <c r="F3718" i="66"/>
  <c r="H3718" i="66" s="1"/>
  <c r="F3719" i="66"/>
  <c r="H3719" i="66" s="1"/>
  <c r="F3720" i="66"/>
  <c r="H3720" i="66" s="1"/>
  <c r="I3720" i="66" s="1"/>
  <c r="F3721" i="66"/>
  <c r="H3721" i="66" s="1"/>
  <c r="I3721" i="66" s="1"/>
  <c r="F3722" i="66"/>
  <c r="H3722" i="66" s="1"/>
  <c r="I3722" i="66" s="1"/>
  <c r="F3723" i="66"/>
  <c r="H3723" i="66" s="1"/>
  <c r="I3723" i="66" s="1"/>
  <c r="F3724" i="66"/>
  <c r="H3724" i="66" s="1"/>
  <c r="I3724" i="66" s="1"/>
  <c r="F3725" i="66"/>
  <c r="H3725" i="66" s="1"/>
  <c r="I3725" i="66" s="1"/>
  <c r="F3726" i="66"/>
  <c r="H3726" i="66" s="1"/>
  <c r="I3726" i="66" s="1"/>
  <c r="F3727" i="66"/>
  <c r="H3727" i="66" s="1"/>
  <c r="I3727" i="66" s="1"/>
  <c r="F3728" i="66"/>
  <c r="H3728" i="66" s="1"/>
  <c r="I3728" i="66" s="1"/>
  <c r="F3729" i="66"/>
  <c r="H3729" i="66" s="1"/>
  <c r="I3729" i="66" s="1"/>
  <c r="F3730" i="66"/>
  <c r="H3730" i="66" s="1"/>
  <c r="F3731" i="66"/>
  <c r="H3731" i="66" s="1"/>
  <c r="F3732" i="66"/>
  <c r="H3732" i="66" s="1"/>
  <c r="F3733" i="66"/>
  <c r="H3733" i="66" s="1"/>
  <c r="F3734" i="66"/>
  <c r="H3734" i="66" s="1"/>
  <c r="F3735" i="66"/>
  <c r="H3735" i="66" s="1"/>
  <c r="F3736" i="66"/>
  <c r="H3736" i="66" s="1"/>
  <c r="F3737" i="66"/>
  <c r="H3737" i="66" s="1"/>
  <c r="F3738" i="66"/>
  <c r="H3738" i="66" s="1"/>
  <c r="F3739" i="66"/>
  <c r="H3739" i="66" s="1"/>
  <c r="F3740" i="66"/>
  <c r="H3740" i="66" s="1"/>
  <c r="F3741" i="66"/>
  <c r="H3741" i="66" s="1"/>
  <c r="F3742" i="66"/>
  <c r="H3742" i="66" s="1"/>
  <c r="F3743" i="66"/>
  <c r="H3743" i="66" s="1"/>
  <c r="F3744" i="66"/>
  <c r="H3744" i="66" s="1"/>
  <c r="I3744" i="66" s="1"/>
  <c r="F3745" i="66"/>
  <c r="H3745" i="66" s="1"/>
  <c r="I3745" i="66" s="1"/>
  <c r="F3746" i="66"/>
  <c r="H3746" i="66" s="1"/>
  <c r="I3746" i="66" s="1"/>
  <c r="F3747" i="66"/>
  <c r="H3747" i="66" s="1"/>
  <c r="I3747" i="66" s="1"/>
  <c r="F3748" i="66"/>
  <c r="H3748" i="66" s="1"/>
  <c r="I3748" i="66" s="1"/>
  <c r="F3749" i="66"/>
  <c r="H3749" i="66" s="1"/>
  <c r="I3749" i="66" s="1"/>
  <c r="F3750" i="66"/>
  <c r="H3750" i="66" s="1"/>
  <c r="I3750" i="66" s="1"/>
  <c r="F3751" i="66"/>
  <c r="H3751" i="66" s="1"/>
  <c r="I3751" i="66" s="1"/>
  <c r="F3752" i="66"/>
  <c r="H3752" i="66" s="1"/>
  <c r="I3752" i="66" s="1"/>
  <c r="F3753" i="66"/>
  <c r="H3753" i="66" s="1"/>
  <c r="I3753" i="66" s="1"/>
  <c r="F3754" i="66"/>
  <c r="H3754" i="66" s="1"/>
  <c r="F3755" i="66"/>
  <c r="H3755" i="66" s="1"/>
  <c r="F3756" i="66"/>
  <c r="H3756" i="66" s="1"/>
  <c r="F3757" i="66"/>
  <c r="H3757" i="66" s="1"/>
  <c r="F3758" i="66"/>
  <c r="H3758" i="66" s="1"/>
  <c r="F3759" i="66"/>
  <c r="H3759" i="66" s="1"/>
  <c r="F3760" i="66"/>
  <c r="H3760" i="66" s="1"/>
  <c r="F3761" i="66"/>
  <c r="H3761" i="66" s="1"/>
  <c r="F3762" i="66"/>
  <c r="H3762" i="66" s="1"/>
  <c r="F3763" i="66"/>
  <c r="H3763" i="66" s="1"/>
  <c r="F3764" i="66"/>
  <c r="H3764" i="66" s="1"/>
  <c r="F3765" i="66"/>
  <c r="H3765" i="66" s="1"/>
  <c r="F3766" i="66"/>
  <c r="H3766" i="66" s="1"/>
  <c r="F3767" i="66"/>
  <c r="H3767" i="66" s="1"/>
  <c r="F3768" i="66"/>
  <c r="H3768" i="66" s="1"/>
  <c r="I3768" i="66" s="1"/>
  <c r="F3769" i="66"/>
  <c r="H3769" i="66" s="1"/>
  <c r="I3769" i="66" s="1"/>
  <c r="F3770" i="66"/>
  <c r="H3770" i="66" s="1"/>
  <c r="I3770" i="66" s="1"/>
  <c r="F3771" i="66"/>
  <c r="H3771" i="66" s="1"/>
  <c r="I3771" i="66" s="1"/>
  <c r="F3772" i="66"/>
  <c r="H3772" i="66" s="1"/>
  <c r="I3772" i="66" s="1"/>
  <c r="F3773" i="66"/>
  <c r="H3773" i="66" s="1"/>
  <c r="I3773" i="66" s="1"/>
  <c r="F3774" i="66"/>
  <c r="H3774" i="66" s="1"/>
  <c r="I3774" i="66" s="1"/>
  <c r="F3775" i="66"/>
  <c r="H3775" i="66" s="1"/>
  <c r="I3775" i="66" s="1"/>
  <c r="F3776" i="66"/>
  <c r="H3776" i="66" s="1"/>
  <c r="I3776" i="66" s="1"/>
  <c r="F3777" i="66"/>
  <c r="H3777" i="66" s="1"/>
  <c r="I3777" i="66" s="1"/>
  <c r="F3778" i="66"/>
  <c r="H3778" i="66" s="1"/>
  <c r="F3779" i="66"/>
  <c r="H3779" i="66" s="1"/>
  <c r="F3780" i="66"/>
  <c r="H3780" i="66" s="1"/>
  <c r="F3781" i="66"/>
  <c r="H3781" i="66" s="1"/>
  <c r="F3782" i="66"/>
  <c r="H3782" i="66" s="1"/>
  <c r="F3783" i="66"/>
  <c r="H3783" i="66" s="1"/>
  <c r="F3784" i="66"/>
  <c r="H3784" i="66" s="1"/>
  <c r="F3785" i="66"/>
  <c r="H3785" i="66" s="1"/>
  <c r="F3786" i="66"/>
  <c r="H3786" i="66" s="1"/>
  <c r="F3787" i="66"/>
  <c r="H3787" i="66" s="1"/>
  <c r="F3788" i="66"/>
  <c r="H3788" i="66" s="1"/>
  <c r="F3789" i="66"/>
  <c r="H3789" i="66" s="1"/>
  <c r="F3790" i="66"/>
  <c r="H3790" i="66" s="1"/>
  <c r="F3791" i="66"/>
  <c r="H3791" i="66" s="1"/>
  <c r="F3792" i="66"/>
  <c r="H3792" i="66" s="1"/>
  <c r="F3793" i="66"/>
  <c r="H3793" i="66" s="1"/>
  <c r="I3793" i="66" s="1"/>
  <c r="F3794" i="66"/>
  <c r="H3794" i="66" s="1"/>
  <c r="I3794" i="66" s="1"/>
  <c r="F3795" i="66"/>
  <c r="H3795" i="66" s="1"/>
  <c r="I3795" i="66" s="1"/>
  <c r="F3796" i="66"/>
  <c r="H3796" i="66" s="1"/>
  <c r="I3796" i="66" s="1"/>
  <c r="F3797" i="66"/>
  <c r="H3797" i="66" s="1"/>
  <c r="I3797" i="66" s="1"/>
  <c r="F3798" i="66"/>
  <c r="H3798" i="66" s="1"/>
  <c r="I3798" i="66" s="1"/>
  <c r="F3799" i="66"/>
  <c r="H3799" i="66" s="1"/>
  <c r="I3799" i="66" s="1"/>
  <c r="F3800" i="66"/>
  <c r="H3800" i="66" s="1"/>
  <c r="I3800" i="66" s="1"/>
  <c r="F3801" i="66"/>
  <c r="H3801" i="66" s="1"/>
  <c r="I3801" i="66" s="1"/>
  <c r="F3802" i="66"/>
  <c r="H3802" i="66" s="1"/>
  <c r="F3803" i="66"/>
  <c r="H3803" i="66" s="1"/>
  <c r="F3804" i="66"/>
  <c r="H3804" i="66" s="1"/>
  <c r="F3805" i="66"/>
  <c r="H3805" i="66" s="1"/>
  <c r="F3806" i="66"/>
  <c r="H3806" i="66" s="1"/>
  <c r="F3807" i="66"/>
  <c r="H3807" i="66" s="1"/>
  <c r="F3808" i="66"/>
  <c r="H3808" i="66" s="1"/>
  <c r="F3809" i="66"/>
  <c r="H3809" i="66" s="1"/>
  <c r="F3810" i="66"/>
  <c r="H3810" i="66" s="1"/>
  <c r="F3811" i="66"/>
  <c r="H3811" i="66" s="1"/>
  <c r="F3812" i="66"/>
  <c r="H3812" i="66" s="1"/>
  <c r="F3813" i="66"/>
  <c r="H3813" i="66" s="1"/>
  <c r="F3814" i="66"/>
  <c r="H3814" i="66" s="1"/>
  <c r="F3815" i="66"/>
  <c r="H3815" i="66" s="1"/>
  <c r="F3816" i="66"/>
  <c r="H3816" i="66" s="1"/>
  <c r="F3817" i="66"/>
  <c r="H3817" i="66" s="1"/>
  <c r="I3817" i="66" s="1"/>
  <c r="F3818" i="66"/>
  <c r="H3818" i="66" s="1"/>
  <c r="I3818" i="66" s="1"/>
  <c r="F3819" i="66"/>
  <c r="H3819" i="66" s="1"/>
  <c r="I3819" i="66" s="1"/>
  <c r="F3820" i="66"/>
  <c r="H3820" i="66" s="1"/>
  <c r="I3820" i="66" s="1"/>
  <c r="F3821" i="66"/>
  <c r="H3821" i="66" s="1"/>
  <c r="I3821" i="66" s="1"/>
  <c r="F3822" i="66"/>
  <c r="H3822" i="66" s="1"/>
  <c r="I3822" i="66" s="1"/>
  <c r="F3823" i="66"/>
  <c r="H3823" i="66" s="1"/>
  <c r="I3823" i="66" s="1"/>
  <c r="F3824" i="66"/>
  <c r="H3824" i="66" s="1"/>
  <c r="I3824" i="66" s="1"/>
  <c r="F3825" i="66"/>
  <c r="H3825" i="66" s="1"/>
  <c r="I3825" i="66" s="1"/>
  <c r="F3826" i="66"/>
  <c r="H3826" i="66" s="1"/>
  <c r="F3827" i="66"/>
  <c r="H3827" i="66" s="1"/>
  <c r="F3828" i="66"/>
  <c r="H3828" i="66" s="1"/>
  <c r="F3829" i="66"/>
  <c r="H3829" i="66" s="1"/>
  <c r="F3830" i="66"/>
  <c r="H3830" i="66" s="1"/>
  <c r="F3831" i="66"/>
  <c r="H3831" i="66" s="1"/>
  <c r="F3832" i="66"/>
  <c r="H3832" i="66" s="1"/>
  <c r="F3833" i="66"/>
  <c r="H3833" i="66" s="1"/>
  <c r="F3834" i="66"/>
  <c r="H3834" i="66" s="1"/>
  <c r="F3835" i="66"/>
  <c r="H3835" i="66" s="1"/>
  <c r="F3836" i="66"/>
  <c r="H3836" i="66" s="1"/>
  <c r="F3837" i="66"/>
  <c r="H3837" i="66" s="1"/>
  <c r="F3838" i="66"/>
  <c r="H3838" i="66" s="1"/>
  <c r="F3839" i="66"/>
  <c r="H3839" i="66" s="1"/>
  <c r="F3840" i="66"/>
  <c r="H3840" i="66" s="1"/>
  <c r="F3841" i="66"/>
  <c r="H3841" i="66" s="1"/>
  <c r="I3841" i="66" s="1"/>
  <c r="F3842" i="66"/>
  <c r="H3842" i="66" s="1"/>
  <c r="I3842" i="66" s="1"/>
  <c r="F3843" i="66"/>
  <c r="H3843" i="66" s="1"/>
  <c r="I3843" i="66" s="1"/>
  <c r="F3844" i="66"/>
  <c r="H3844" i="66" s="1"/>
  <c r="I3844" i="66" s="1"/>
  <c r="F3845" i="66"/>
  <c r="H3845" i="66" s="1"/>
  <c r="I3845" i="66" s="1"/>
  <c r="F3846" i="66"/>
  <c r="H3846" i="66" s="1"/>
  <c r="I3846" i="66" s="1"/>
  <c r="F3847" i="66"/>
  <c r="H3847" i="66" s="1"/>
  <c r="I3847" i="66" s="1"/>
  <c r="F3848" i="66"/>
  <c r="H3848" i="66" s="1"/>
  <c r="I3848" i="66" s="1"/>
  <c r="F3849" i="66"/>
  <c r="H3849" i="66" s="1"/>
  <c r="I3849" i="66" s="1"/>
  <c r="F3850" i="66"/>
  <c r="H3850" i="66" s="1"/>
  <c r="F3851" i="66"/>
  <c r="H3851" i="66" s="1"/>
  <c r="F3852" i="66"/>
  <c r="H3852" i="66" s="1"/>
  <c r="F3853" i="66"/>
  <c r="H3853" i="66" s="1"/>
  <c r="F3854" i="66"/>
  <c r="H3854" i="66" s="1"/>
  <c r="F3855" i="66"/>
  <c r="H3855" i="66" s="1"/>
  <c r="F3856" i="66"/>
  <c r="H3856" i="66" s="1"/>
  <c r="F3857" i="66"/>
  <c r="H3857" i="66" s="1"/>
  <c r="F3858" i="66"/>
  <c r="H3858" i="66" s="1"/>
  <c r="F3859" i="66"/>
  <c r="H3859" i="66" s="1"/>
  <c r="F3860" i="66"/>
  <c r="H3860" i="66" s="1"/>
  <c r="F3861" i="66"/>
  <c r="H3861" i="66" s="1"/>
  <c r="F3862" i="66"/>
  <c r="H3862" i="66" s="1"/>
  <c r="F3863" i="66"/>
  <c r="H3863" i="66" s="1"/>
  <c r="F3864" i="66"/>
  <c r="H3864" i="66" s="1"/>
  <c r="F3865" i="66"/>
  <c r="H3865" i="66" s="1"/>
  <c r="I3865" i="66" s="1"/>
  <c r="F3866" i="66"/>
  <c r="H3866" i="66" s="1"/>
  <c r="I3866" i="66" s="1"/>
  <c r="F3867" i="66"/>
  <c r="H3867" i="66" s="1"/>
  <c r="I3867" i="66" s="1"/>
  <c r="F3868" i="66"/>
  <c r="H3868" i="66" s="1"/>
  <c r="I3868" i="66" s="1"/>
  <c r="F3869" i="66"/>
  <c r="H3869" i="66" s="1"/>
  <c r="I3869" i="66" s="1"/>
  <c r="F3870" i="66"/>
  <c r="H3870" i="66" s="1"/>
  <c r="I3870" i="66" s="1"/>
  <c r="F3871" i="66"/>
  <c r="H3871" i="66" s="1"/>
  <c r="I3871" i="66" s="1"/>
  <c r="F3872" i="66"/>
  <c r="H3872" i="66" s="1"/>
  <c r="I3872" i="66" s="1"/>
  <c r="F3873" i="66"/>
  <c r="H3873" i="66" s="1"/>
  <c r="I3873" i="66" s="1"/>
  <c r="F3874" i="66"/>
  <c r="H3874" i="66" s="1"/>
  <c r="F3875" i="66"/>
  <c r="H3875" i="66" s="1"/>
  <c r="F3876" i="66"/>
  <c r="H3876" i="66" s="1"/>
  <c r="F3877" i="66"/>
  <c r="H3877" i="66" s="1"/>
  <c r="F3878" i="66"/>
  <c r="H3878" i="66" s="1"/>
  <c r="F3879" i="66"/>
  <c r="H3879" i="66" s="1"/>
  <c r="F3880" i="66"/>
  <c r="H3880" i="66" s="1"/>
  <c r="F3881" i="66"/>
  <c r="H3881" i="66" s="1"/>
  <c r="F3882" i="66"/>
  <c r="H3882" i="66" s="1"/>
  <c r="F3883" i="66"/>
  <c r="H3883" i="66" s="1"/>
  <c r="F3884" i="66"/>
  <c r="H3884" i="66" s="1"/>
  <c r="F3885" i="66"/>
  <c r="H3885" i="66" s="1"/>
  <c r="F3886" i="66"/>
  <c r="H3886" i="66" s="1"/>
  <c r="F3887" i="66"/>
  <c r="H3887" i="66" s="1"/>
  <c r="F3888" i="66"/>
  <c r="H3888" i="66" s="1"/>
  <c r="I3888" i="66" s="1"/>
  <c r="F3889" i="66"/>
  <c r="H3889" i="66" s="1"/>
  <c r="I3889" i="66" s="1"/>
  <c r="F3890" i="66"/>
  <c r="H3890" i="66" s="1"/>
  <c r="I3890" i="66" s="1"/>
  <c r="F3891" i="66"/>
  <c r="H3891" i="66" s="1"/>
  <c r="I3891" i="66" s="1"/>
  <c r="F3892" i="66"/>
  <c r="H3892" i="66" s="1"/>
  <c r="I3892" i="66" s="1"/>
  <c r="F3893" i="66"/>
  <c r="H3893" i="66" s="1"/>
  <c r="I3893" i="66" s="1"/>
  <c r="F3894" i="66"/>
  <c r="H3894" i="66" s="1"/>
  <c r="I3894" i="66" s="1"/>
  <c r="F3895" i="66"/>
  <c r="H3895" i="66" s="1"/>
  <c r="I3895" i="66" s="1"/>
  <c r="F3896" i="66"/>
  <c r="H3896" i="66" s="1"/>
  <c r="I3896" i="66" s="1"/>
  <c r="F3897" i="66"/>
  <c r="H3897" i="66" s="1"/>
  <c r="I3897" i="66" s="1"/>
  <c r="F3898" i="66"/>
  <c r="H3898" i="66" s="1"/>
  <c r="F3899" i="66"/>
  <c r="H3899" i="66" s="1"/>
  <c r="F3900" i="66"/>
  <c r="H3900" i="66" s="1"/>
  <c r="F3901" i="66"/>
  <c r="H3901" i="66" s="1"/>
  <c r="F3902" i="66"/>
  <c r="H3902" i="66" s="1"/>
  <c r="F3903" i="66"/>
  <c r="H3903" i="66" s="1"/>
  <c r="F3904" i="66"/>
  <c r="H3904" i="66" s="1"/>
  <c r="F3905" i="66"/>
  <c r="H3905" i="66" s="1"/>
  <c r="F3906" i="66"/>
  <c r="H3906" i="66" s="1"/>
  <c r="F3907" i="66"/>
  <c r="H3907" i="66" s="1"/>
  <c r="F3908" i="66"/>
  <c r="H3908" i="66" s="1"/>
  <c r="F3909" i="66"/>
  <c r="H3909" i="66" s="1"/>
  <c r="F3910" i="66"/>
  <c r="H3910" i="66" s="1"/>
  <c r="F3911" i="66"/>
  <c r="H3911" i="66" s="1"/>
  <c r="F3912" i="66"/>
  <c r="H3912" i="66" s="1"/>
  <c r="F3913" i="66"/>
  <c r="H3913" i="66" s="1"/>
  <c r="I3913" i="66" s="1"/>
  <c r="F3914" i="66"/>
  <c r="H3914" i="66" s="1"/>
  <c r="I3914" i="66" s="1"/>
  <c r="F3915" i="66"/>
  <c r="H3915" i="66" s="1"/>
  <c r="I3915" i="66" s="1"/>
  <c r="F3916" i="66"/>
  <c r="H3916" i="66" s="1"/>
  <c r="I3916" i="66" s="1"/>
  <c r="F3917" i="66"/>
  <c r="H3917" i="66" s="1"/>
  <c r="I3917" i="66" s="1"/>
  <c r="F3918" i="66"/>
  <c r="H3918" i="66" s="1"/>
  <c r="I3918" i="66" s="1"/>
  <c r="F3919" i="66"/>
  <c r="H3919" i="66" s="1"/>
  <c r="I3919" i="66" s="1"/>
  <c r="F3920" i="66"/>
  <c r="H3920" i="66" s="1"/>
  <c r="I3920" i="66" s="1"/>
  <c r="F3921" i="66"/>
  <c r="H3921" i="66" s="1"/>
  <c r="I3921" i="66" s="1"/>
  <c r="F3922" i="66"/>
  <c r="H3922" i="66" s="1"/>
  <c r="F3923" i="66"/>
  <c r="H3923" i="66" s="1"/>
  <c r="F3924" i="66"/>
  <c r="H3924" i="66" s="1"/>
  <c r="F3925" i="66"/>
  <c r="H3925" i="66" s="1"/>
  <c r="F3926" i="66"/>
  <c r="H3926" i="66" s="1"/>
  <c r="F3927" i="66"/>
  <c r="H3927" i="66" s="1"/>
  <c r="F3928" i="66"/>
  <c r="H3928" i="66" s="1"/>
  <c r="F3929" i="66"/>
  <c r="H3929" i="66" s="1"/>
  <c r="F3930" i="66"/>
  <c r="H3930" i="66" s="1"/>
  <c r="F3931" i="66"/>
  <c r="H3931" i="66" s="1"/>
  <c r="F3932" i="66"/>
  <c r="H3932" i="66" s="1"/>
  <c r="F3933" i="66"/>
  <c r="H3933" i="66" s="1"/>
  <c r="F3934" i="66"/>
  <c r="H3934" i="66" s="1"/>
  <c r="F3935" i="66"/>
  <c r="H3935" i="66" s="1"/>
  <c r="F3936" i="66"/>
  <c r="H3936" i="66" s="1"/>
  <c r="F3937" i="66"/>
  <c r="H3937" i="66" s="1"/>
  <c r="I3937" i="66" s="1"/>
  <c r="F3938" i="66"/>
  <c r="H3938" i="66" s="1"/>
  <c r="I3938" i="66" s="1"/>
  <c r="F3939" i="66"/>
  <c r="H3939" i="66" s="1"/>
  <c r="I3939" i="66" s="1"/>
  <c r="F3940" i="66"/>
  <c r="H3940" i="66" s="1"/>
  <c r="I3940" i="66" s="1"/>
  <c r="F3941" i="66"/>
  <c r="H3941" i="66" s="1"/>
  <c r="I3941" i="66" s="1"/>
  <c r="F3942" i="66"/>
  <c r="H3942" i="66" s="1"/>
  <c r="I3942" i="66" s="1"/>
  <c r="F3943" i="66"/>
  <c r="H3943" i="66" s="1"/>
  <c r="I3943" i="66" s="1"/>
  <c r="F3944" i="66"/>
  <c r="H3944" i="66" s="1"/>
  <c r="I3944" i="66" s="1"/>
  <c r="F3945" i="66"/>
  <c r="H3945" i="66" s="1"/>
  <c r="I3945" i="66" s="1"/>
  <c r="F3946" i="66"/>
  <c r="H3946" i="66" s="1"/>
  <c r="F3947" i="66"/>
  <c r="H3947" i="66" s="1"/>
  <c r="F3948" i="66"/>
  <c r="H3948" i="66" s="1"/>
  <c r="F3949" i="66"/>
  <c r="H3949" i="66" s="1"/>
  <c r="F3950" i="66"/>
  <c r="H3950" i="66" s="1"/>
  <c r="F3951" i="66"/>
  <c r="H3951" i="66" s="1"/>
  <c r="F3952" i="66"/>
  <c r="H3952" i="66" s="1"/>
  <c r="F3953" i="66"/>
  <c r="H3953" i="66" s="1"/>
  <c r="F3954" i="66"/>
  <c r="H3954" i="66" s="1"/>
  <c r="F3955" i="66"/>
  <c r="H3955" i="66" s="1"/>
  <c r="F3956" i="66"/>
  <c r="H3956" i="66" s="1"/>
  <c r="F3957" i="66"/>
  <c r="H3957" i="66" s="1"/>
  <c r="F3958" i="66"/>
  <c r="H3958" i="66" s="1"/>
  <c r="F3959" i="66"/>
  <c r="H3959" i="66" s="1"/>
  <c r="F3960" i="66"/>
  <c r="H3960" i="66" s="1"/>
  <c r="F3961" i="66"/>
  <c r="H3961" i="66" s="1"/>
  <c r="I3961" i="66" s="1"/>
  <c r="F3962" i="66"/>
  <c r="H3962" i="66" s="1"/>
  <c r="I3962" i="66" s="1"/>
  <c r="F3963" i="66"/>
  <c r="H3963" i="66" s="1"/>
  <c r="I3963" i="66" s="1"/>
  <c r="F3964" i="66"/>
  <c r="H3964" i="66" s="1"/>
  <c r="I3964" i="66" s="1"/>
  <c r="F3965" i="66"/>
  <c r="H3965" i="66" s="1"/>
  <c r="I3965" i="66" s="1"/>
  <c r="F3966" i="66"/>
  <c r="H3966" i="66" s="1"/>
  <c r="I3966" i="66" s="1"/>
  <c r="F3967" i="66"/>
  <c r="H3967" i="66" s="1"/>
  <c r="I3967" i="66" s="1"/>
  <c r="F3968" i="66"/>
  <c r="H3968" i="66" s="1"/>
  <c r="I3968" i="66" s="1"/>
  <c r="F3969" i="66"/>
  <c r="H3969" i="66" s="1"/>
  <c r="I3969" i="66" s="1"/>
  <c r="F3970" i="66"/>
  <c r="H3970" i="66" s="1"/>
  <c r="F3971" i="66"/>
  <c r="H3971" i="66" s="1"/>
  <c r="F3972" i="66"/>
  <c r="H3972" i="66" s="1"/>
  <c r="F3973" i="66"/>
  <c r="H3973" i="66" s="1"/>
  <c r="F3974" i="66"/>
  <c r="H3974" i="66" s="1"/>
  <c r="F3975" i="66"/>
  <c r="H3975" i="66" s="1"/>
  <c r="F3976" i="66"/>
  <c r="H3976" i="66" s="1"/>
  <c r="F3977" i="66"/>
  <c r="H3977" i="66" s="1"/>
  <c r="F3978" i="66"/>
  <c r="H3978" i="66" s="1"/>
  <c r="F3979" i="66"/>
  <c r="H3979" i="66" s="1"/>
  <c r="F3980" i="66"/>
  <c r="H3980" i="66" s="1"/>
  <c r="F3981" i="66"/>
  <c r="H3981" i="66" s="1"/>
  <c r="F3982" i="66"/>
  <c r="H3982" i="66" s="1"/>
  <c r="F3983" i="66"/>
  <c r="H3983" i="66" s="1"/>
  <c r="F3984" i="66"/>
  <c r="H3984" i="66" s="1"/>
  <c r="F3985" i="66"/>
  <c r="H3985" i="66" s="1"/>
  <c r="I3985" i="66" s="1"/>
  <c r="F3986" i="66"/>
  <c r="H3986" i="66" s="1"/>
  <c r="I3986" i="66" s="1"/>
  <c r="F3987" i="66"/>
  <c r="H3987" i="66" s="1"/>
  <c r="I3987" i="66" s="1"/>
  <c r="F3988" i="66"/>
  <c r="H3988" i="66" s="1"/>
  <c r="I3988" i="66" s="1"/>
  <c r="F3989" i="66"/>
  <c r="H3989" i="66" s="1"/>
  <c r="I3989" i="66" s="1"/>
  <c r="F3990" i="66"/>
  <c r="H3990" i="66" s="1"/>
  <c r="I3990" i="66" s="1"/>
  <c r="F3991" i="66"/>
  <c r="H3991" i="66" s="1"/>
  <c r="I3991" i="66" s="1"/>
  <c r="F3992" i="66"/>
  <c r="H3992" i="66" s="1"/>
  <c r="I3992" i="66" s="1"/>
  <c r="F3993" i="66"/>
  <c r="H3993" i="66" s="1"/>
  <c r="I3993" i="66" s="1"/>
  <c r="F3994" i="66"/>
  <c r="H3994" i="66" s="1"/>
  <c r="F3995" i="66"/>
  <c r="H3995" i="66" s="1"/>
  <c r="F3996" i="66"/>
  <c r="H3996" i="66" s="1"/>
  <c r="F3997" i="66"/>
  <c r="H3997" i="66" s="1"/>
  <c r="F3998" i="66"/>
  <c r="H3998" i="66" s="1"/>
  <c r="F3999" i="66"/>
  <c r="H3999" i="66" s="1"/>
  <c r="F4000" i="66"/>
  <c r="H4000" i="66" s="1"/>
  <c r="F4001" i="66"/>
  <c r="H4001" i="66" s="1"/>
  <c r="F4002" i="66"/>
  <c r="H4002" i="66" s="1"/>
  <c r="F4003" i="66"/>
  <c r="H4003" i="66" s="1"/>
  <c r="F4004" i="66"/>
  <c r="H4004" i="66" s="1"/>
  <c r="F4005" i="66"/>
  <c r="H4005" i="66" s="1"/>
  <c r="F4006" i="66"/>
  <c r="H4006" i="66" s="1"/>
  <c r="F4007" i="66"/>
  <c r="H4007" i="66" s="1"/>
  <c r="F4008" i="66"/>
  <c r="H4008" i="66" s="1"/>
  <c r="F4009" i="66"/>
  <c r="H4009" i="66" s="1"/>
  <c r="I4009" i="66" s="1"/>
  <c r="F4010" i="66"/>
  <c r="H4010" i="66" s="1"/>
  <c r="I4010" i="66" s="1"/>
  <c r="F4011" i="66"/>
  <c r="H4011" i="66" s="1"/>
  <c r="I4011" i="66" s="1"/>
  <c r="F4012" i="66"/>
  <c r="H4012" i="66" s="1"/>
  <c r="I4012" i="66" s="1"/>
  <c r="F4013" i="66"/>
  <c r="H4013" i="66" s="1"/>
  <c r="I4013" i="66" s="1"/>
  <c r="F4014" i="66"/>
  <c r="H4014" i="66" s="1"/>
  <c r="I4014" i="66" s="1"/>
  <c r="F4015" i="66"/>
  <c r="H4015" i="66" s="1"/>
  <c r="I4015" i="66" s="1"/>
  <c r="F4016" i="66"/>
  <c r="H4016" i="66" s="1"/>
  <c r="I4016" i="66" s="1"/>
  <c r="F4017" i="66"/>
  <c r="H4017" i="66" s="1"/>
  <c r="I4017" i="66" s="1"/>
  <c r="F4018" i="66"/>
  <c r="H4018" i="66" s="1"/>
  <c r="F4019" i="66"/>
  <c r="H4019" i="66" s="1"/>
  <c r="F4020" i="66"/>
  <c r="H4020" i="66" s="1"/>
  <c r="F4021" i="66"/>
  <c r="H4021" i="66" s="1"/>
  <c r="F4022" i="66"/>
  <c r="H4022" i="66" s="1"/>
  <c r="F4023" i="66"/>
  <c r="H4023" i="66" s="1"/>
  <c r="F4024" i="66"/>
  <c r="H4024" i="66" s="1"/>
  <c r="F4025" i="66"/>
  <c r="H4025" i="66" s="1"/>
  <c r="F4026" i="66"/>
  <c r="H4026" i="66" s="1"/>
  <c r="F4027" i="66"/>
  <c r="H4027" i="66" s="1"/>
  <c r="F4028" i="66"/>
  <c r="H4028" i="66" s="1"/>
  <c r="F4029" i="66"/>
  <c r="H4029" i="66" s="1"/>
  <c r="F4030" i="66"/>
  <c r="H4030" i="66" s="1"/>
  <c r="F4031" i="66"/>
  <c r="H4031" i="66" s="1"/>
  <c r="F4032" i="66"/>
  <c r="H4032" i="66" s="1"/>
  <c r="F4033" i="66"/>
  <c r="H4033" i="66" s="1"/>
  <c r="I4033" i="66" s="1"/>
  <c r="F4034" i="66"/>
  <c r="H4034" i="66" s="1"/>
  <c r="I4034" i="66" s="1"/>
  <c r="F4035" i="66"/>
  <c r="H4035" i="66" s="1"/>
  <c r="I4035" i="66" s="1"/>
  <c r="F4036" i="66"/>
  <c r="H4036" i="66" s="1"/>
  <c r="I4036" i="66" s="1"/>
  <c r="F4037" i="66"/>
  <c r="H4037" i="66" s="1"/>
  <c r="I4037" i="66" s="1"/>
  <c r="F4038" i="66"/>
  <c r="H4038" i="66" s="1"/>
  <c r="I4038" i="66" s="1"/>
  <c r="F4039" i="66"/>
  <c r="H4039" i="66" s="1"/>
  <c r="I4039" i="66" s="1"/>
  <c r="F4040" i="66"/>
  <c r="H4040" i="66" s="1"/>
  <c r="I4040" i="66" s="1"/>
  <c r="F4041" i="66"/>
  <c r="H4041" i="66" s="1"/>
  <c r="I4041" i="66" s="1"/>
  <c r="F4042" i="66"/>
  <c r="H4042" i="66" s="1"/>
  <c r="F4043" i="66"/>
  <c r="H4043" i="66" s="1"/>
  <c r="F4044" i="66"/>
  <c r="H4044" i="66" s="1"/>
  <c r="F4045" i="66"/>
  <c r="H4045" i="66" s="1"/>
  <c r="F4046" i="66"/>
  <c r="H4046" i="66" s="1"/>
  <c r="F4047" i="66"/>
  <c r="H4047" i="66" s="1"/>
  <c r="F4048" i="66"/>
  <c r="H4048" i="66" s="1"/>
  <c r="F4049" i="66"/>
  <c r="H4049" i="66" s="1"/>
  <c r="F4050" i="66"/>
  <c r="H4050" i="66" s="1"/>
  <c r="F4051" i="66"/>
  <c r="H4051" i="66" s="1"/>
  <c r="F4052" i="66"/>
  <c r="H4052" i="66" s="1"/>
  <c r="F4053" i="66"/>
  <c r="H4053" i="66" s="1"/>
  <c r="F4054" i="66"/>
  <c r="H4054" i="66" s="1"/>
  <c r="F4055" i="66"/>
  <c r="H4055" i="66" s="1"/>
  <c r="F4056" i="66"/>
  <c r="H4056" i="66" s="1"/>
  <c r="F4057" i="66"/>
  <c r="H4057" i="66" s="1"/>
  <c r="I4057" i="66" s="1"/>
  <c r="F4058" i="66"/>
  <c r="H4058" i="66" s="1"/>
  <c r="I4058" i="66" s="1"/>
  <c r="F4059" i="66"/>
  <c r="H4059" i="66" s="1"/>
  <c r="I4059" i="66" s="1"/>
  <c r="F4060" i="66"/>
  <c r="H4060" i="66" s="1"/>
  <c r="I4060" i="66" s="1"/>
  <c r="F4061" i="66"/>
  <c r="H4061" i="66" s="1"/>
  <c r="I4061" i="66" s="1"/>
  <c r="F4062" i="66"/>
  <c r="H4062" i="66" s="1"/>
  <c r="I4062" i="66" s="1"/>
  <c r="F4063" i="66"/>
  <c r="H4063" i="66" s="1"/>
  <c r="I4063" i="66" s="1"/>
  <c r="F4064" i="66"/>
  <c r="H4064" i="66" s="1"/>
  <c r="I4064" i="66" s="1"/>
  <c r="F4065" i="66"/>
  <c r="H4065" i="66" s="1"/>
  <c r="I4065" i="66" s="1"/>
  <c r="F4066" i="66"/>
  <c r="H4066" i="66" s="1"/>
  <c r="F4067" i="66"/>
  <c r="H4067" i="66" s="1"/>
  <c r="F4068" i="66"/>
  <c r="H4068" i="66" s="1"/>
  <c r="F4069" i="66"/>
  <c r="H4069" i="66" s="1"/>
  <c r="F4070" i="66"/>
  <c r="H4070" i="66" s="1"/>
  <c r="F4071" i="66"/>
  <c r="H4071" i="66" s="1"/>
  <c r="F4072" i="66"/>
  <c r="H4072" i="66" s="1"/>
  <c r="F4073" i="66"/>
  <c r="H4073" i="66" s="1"/>
  <c r="F4074" i="66"/>
  <c r="H4074" i="66" s="1"/>
  <c r="F4075" i="66"/>
  <c r="H4075" i="66" s="1"/>
  <c r="F4076" i="66"/>
  <c r="H4076" i="66" s="1"/>
  <c r="F4077" i="66"/>
  <c r="H4077" i="66" s="1"/>
  <c r="F4078" i="66"/>
  <c r="H4078" i="66" s="1"/>
  <c r="F4079" i="66"/>
  <c r="H4079" i="66" s="1"/>
  <c r="F4080" i="66"/>
  <c r="H4080" i="66" s="1"/>
  <c r="F4081" i="66"/>
  <c r="H4081" i="66" s="1"/>
  <c r="I4081" i="66" s="1"/>
  <c r="F4082" i="66"/>
  <c r="H4082" i="66" s="1"/>
  <c r="I4082" i="66" s="1"/>
  <c r="F4083" i="66"/>
  <c r="H4083" i="66" s="1"/>
  <c r="I4083" i="66" s="1"/>
  <c r="F4084" i="66"/>
  <c r="H4084" i="66" s="1"/>
  <c r="I4084" i="66" s="1"/>
  <c r="F4085" i="66"/>
  <c r="H4085" i="66" s="1"/>
  <c r="I4085" i="66" s="1"/>
  <c r="F4086" i="66"/>
  <c r="H4086" i="66" s="1"/>
  <c r="I4086" i="66" s="1"/>
  <c r="F4087" i="66"/>
  <c r="H4087" i="66" s="1"/>
  <c r="I4087" i="66" s="1"/>
  <c r="F4088" i="66"/>
  <c r="H4088" i="66" s="1"/>
  <c r="I4088" i="66" s="1"/>
  <c r="F4089" i="66"/>
  <c r="H4089" i="66" s="1"/>
  <c r="I4089" i="66" s="1"/>
  <c r="F4090" i="66"/>
  <c r="H4090" i="66" s="1"/>
  <c r="F4091" i="66"/>
  <c r="H4091" i="66" s="1"/>
  <c r="F4092" i="66"/>
  <c r="H4092" i="66" s="1"/>
  <c r="F4093" i="66"/>
  <c r="H4093" i="66" s="1"/>
  <c r="F4094" i="66"/>
  <c r="H4094" i="66" s="1"/>
  <c r="F4095" i="66"/>
  <c r="H4095" i="66" s="1"/>
  <c r="F4096" i="66"/>
  <c r="H4096" i="66" s="1"/>
  <c r="F4097" i="66"/>
  <c r="H4097" i="66" s="1"/>
  <c r="F4098" i="66"/>
  <c r="H4098" i="66" s="1"/>
  <c r="F4099" i="66"/>
  <c r="H4099" i="66" s="1"/>
  <c r="F4100" i="66"/>
  <c r="H4100" i="66" s="1"/>
  <c r="F4101" i="66"/>
  <c r="H4101" i="66" s="1"/>
  <c r="F4102" i="66"/>
  <c r="H4102" i="66" s="1"/>
  <c r="F4103" i="66"/>
  <c r="H4103" i="66" s="1"/>
  <c r="F4104" i="66"/>
  <c r="H4104" i="66" s="1"/>
  <c r="F4105" i="66"/>
  <c r="H4105" i="66" s="1"/>
  <c r="I4105" i="66" s="1"/>
  <c r="F4106" i="66"/>
  <c r="H4106" i="66" s="1"/>
  <c r="I4106" i="66" s="1"/>
  <c r="F4107" i="66"/>
  <c r="H4107" i="66" s="1"/>
  <c r="I4107" i="66" s="1"/>
  <c r="F4108" i="66"/>
  <c r="H4108" i="66" s="1"/>
  <c r="I4108" i="66" s="1"/>
  <c r="F4109" i="66"/>
  <c r="H4109" i="66" s="1"/>
  <c r="I4109" i="66" s="1"/>
  <c r="F4110" i="66"/>
  <c r="H4110" i="66" s="1"/>
  <c r="I4110" i="66" s="1"/>
  <c r="F4111" i="66"/>
  <c r="H4111" i="66" s="1"/>
  <c r="I4111" i="66" s="1"/>
  <c r="F4112" i="66"/>
  <c r="H4112" i="66" s="1"/>
  <c r="I4112" i="66" s="1"/>
  <c r="F4113" i="66"/>
  <c r="H4113" i="66" s="1"/>
  <c r="I4113" i="66" s="1"/>
  <c r="F4114" i="66"/>
  <c r="H4114" i="66" s="1"/>
  <c r="F4115" i="66"/>
  <c r="H4115" i="66" s="1"/>
  <c r="F4116" i="66"/>
  <c r="H4116" i="66" s="1"/>
  <c r="F4117" i="66"/>
  <c r="H4117" i="66" s="1"/>
  <c r="F4118" i="66"/>
  <c r="H4118" i="66" s="1"/>
  <c r="F4119" i="66"/>
  <c r="H4119" i="66" s="1"/>
  <c r="F4120" i="66"/>
  <c r="H4120" i="66" s="1"/>
  <c r="F4121" i="66"/>
  <c r="H4121" i="66" s="1"/>
  <c r="F4122" i="66"/>
  <c r="H4122" i="66" s="1"/>
  <c r="F4123" i="66"/>
  <c r="H4123" i="66" s="1"/>
  <c r="F4124" i="66"/>
  <c r="H4124" i="66" s="1"/>
  <c r="F4125" i="66"/>
  <c r="H4125" i="66" s="1"/>
  <c r="F4126" i="66"/>
  <c r="H4126" i="66" s="1"/>
  <c r="F4127" i="66"/>
  <c r="H4127" i="66" s="1"/>
  <c r="F4128" i="66"/>
  <c r="H4128" i="66" s="1"/>
  <c r="F4129" i="66"/>
  <c r="H4129" i="66" s="1"/>
  <c r="I4129" i="66" s="1"/>
  <c r="F4130" i="66"/>
  <c r="H4130" i="66" s="1"/>
  <c r="I4130" i="66" s="1"/>
  <c r="F4131" i="66"/>
  <c r="H4131" i="66" s="1"/>
  <c r="I4131" i="66" s="1"/>
  <c r="F4132" i="66"/>
  <c r="H4132" i="66" s="1"/>
  <c r="I4132" i="66" s="1"/>
  <c r="F4133" i="66"/>
  <c r="H4133" i="66" s="1"/>
  <c r="I4133" i="66" s="1"/>
  <c r="F4134" i="66"/>
  <c r="H4134" i="66" s="1"/>
  <c r="I4134" i="66" s="1"/>
  <c r="F4135" i="66"/>
  <c r="H4135" i="66" s="1"/>
  <c r="I4135" i="66" s="1"/>
  <c r="F4136" i="66"/>
  <c r="H4136" i="66" s="1"/>
  <c r="I4136" i="66" s="1"/>
  <c r="F4137" i="66"/>
  <c r="H4137" i="66" s="1"/>
  <c r="I4137" i="66" s="1"/>
  <c r="F4138" i="66"/>
  <c r="H4138" i="66" s="1"/>
  <c r="F4139" i="66"/>
  <c r="H4139" i="66" s="1"/>
  <c r="F4140" i="66"/>
  <c r="H4140" i="66" s="1"/>
  <c r="F4141" i="66"/>
  <c r="H4141" i="66" s="1"/>
  <c r="F4142" i="66"/>
  <c r="H4142" i="66" s="1"/>
  <c r="F4143" i="66"/>
  <c r="H4143" i="66" s="1"/>
  <c r="F4144" i="66"/>
  <c r="H4144" i="66" s="1"/>
  <c r="F4145" i="66"/>
  <c r="H4145" i="66" s="1"/>
  <c r="F4146" i="66"/>
  <c r="H4146" i="66" s="1"/>
  <c r="F4147" i="66"/>
  <c r="H4147" i="66" s="1"/>
  <c r="F4148" i="66"/>
  <c r="H4148" i="66" s="1"/>
  <c r="F4149" i="66"/>
  <c r="H4149" i="66" s="1"/>
  <c r="F4150" i="66"/>
  <c r="H4150" i="66" s="1"/>
  <c r="F4151" i="66"/>
  <c r="H4151" i="66" s="1"/>
  <c r="F4152" i="66"/>
  <c r="H4152" i="66" s="1"/>
  <c r="F4153" i="66"/>
  <c r="H4153" i="66" s="1"/>
  <c r="I4153" i="66" s="1"/>
  <c r="F4154" i="66"/>
  <c r="H4154" i="66" s="1"/>
  <c r="I4154" i="66" s="1"/>
  <c r="F4155" i="66"/>
  <c r="H4155" i="66" s="1"/>
  <c r="I4155" i="66" s="1"/>
  <c r="F4156" i="66"/>
  <c r="H4156" i="66" s="1"/>
  <c r="I4156" i="66" s="1"/>
  <c r="F4157" i="66"/>
  <c r="H4157" i="66" s="1"/>
  <c r="I4157" i="66" s="1"/>
  <c r="F4158" i="66"/>
  <c r="H4158" i="66" s="1"/>
  <c r="I4158" i="66" s="1"/>
  <c r="F4159" i="66"/>
  <c r="H4159" i="66" s="1"/>
  <c r="I4159" i="66" s="1"/>
  <c r="F4160" i="66"/>
  <c r="H4160" i="66" s="1"/>
  <c r="I4160" i="66" s="1"/>
  <c r="F4161" i="66"/>
  <c r="H4161" i="66" s="1"/>
  <c r="I4161" i="66" s="1"/>
  <c r="F4162" i="66"/>
  <c r="H4162" i="66" s="1"/>
  <c r="F4163" i="66"/>
  <c r="H4163" i="66" s="1"/>
  <c r="F4164" i="66"/>
  <c r="H4164" i="66" s="1"/>
  <c r="F4165" i="66"/>
  <c r="H4165" i="66" s="1"/>
  <c r="F4166" i="66"/>
  <c r="H4166" i="66" s="1"/>
  <c r="F4167" i="66"/>
  <c r="H4167" i="66" s="1"/>
  <c r="F4168" i="66"/>
  <c r="H4168" i="66" s="1"/>
  <c r="F4169" i="66"/>
  <c r="H4169" i="66" s="1"/>
  <c r="F4170" i="66"/>
  <c r="H4170" i="66" s="1"/>
  <c r="F4171" i="66"/>
  <c r="H4171" i="66" s="1"/>
  <c r="F4172" i="66"/>
  <c r="H4172" i="66" s="1"/>
  <c r="F4173" i="66"/>
  <c r="H4173" i="66" s="1"/>
  <c r="F4174" i="66"/>
  <c r="H4174" i="66" s="1"/>
  <c r="F4175" i="66"/>
  <c r="H4175" i="66" s="1"/>
  <c r="I4175" i="66" s="1"/>
  <c r="F4176" i="66"/>
  <c r="H4176" i="66" s="1"/>
  <c r="F4177" i="66"/>
  <c r="H4177" i="66" s="1"/>
  <c r="I4177" i="66" s="1"/>
  <c r="F4178" i="66"/>
  <c r="H4178" i="66" s="1"/>
  <c r="I4178" i="66" s="1"/>
  <c r="F4179" i="66"/>
  <c r="H4179" i="66" s="1"/>
  <c r="I4179" i="66" s="1"/>
  <c r="F4180" i="66"/>
  <c r="H4180" i="66" s="1"/>
  <c r="I4180" i="66" s="1"/>
  <c r="F4181" i="66"/>
  <c r="H4181" i="66" s="1"/>
  <c r="I4181" i="66" s="1"/>
  <c r="F4182" i="66"/>
  <c r="H4182" i="66" s="1"/>
  <c r="I4182" i="66" s="1"/>
  <c r="F4183" i="66"/>
  <c r="H4183" i="66" s="1"/>
  <c r="I4183" i="66" s="1"/>
  <c r="F4184" i="66"/>
  <c r="H4184" i="66" s="1"/>
  <c r="I4184" i="66" s="1"/>
  <c r="F4185" i="66"/>
  <c r="H4185" i="66" s="1"/>
  <c r="I4185" i="66" s="1"/>
  <c r="F4186" i="66"/>
  <c r="H4186" i="66" s="1"/>
  <c r="F4187" i="66"/>
  <c r="H4187" i="66" s="1"/>
  <c r="F4188" i="66"/>
  <c r="H4188" i="66" s="1"/>
  <c r="F4189" i="66"/>
  <c r="H4189" i="66" s="1"/>
  <c r="F4190" i="66"/>
  <c r="H4190" i="66" s="1"/>
  <c r="F4191" i="66"/>
  <c r="H4191" i="66" s="1"/>
  <c r="F4192" i="66"/>
  <c r="H4192" i="66" s="1"/>
  <c r="F4193" i="66"/>
  <c r="H4193" i="66" s="1"/>
  <c r="F4194" i="66"/>
  <c r="H4194" i="66" s="1"/>
  <c r="F4195" i="66"/>
  <c r="H4195" i="66" s="1"/>
  <c r="F4196" i="66"/>
  <c r="H4196" i="66" s="1"/>
  <c r="F4197" i="66"/>
  <c r="H4197" i="66" s="1"/>
  <c r="F4198" i="66"/>
  <c r="H4198" i="66" s="1"/>
  <c r="F4199" i="66"/>
  <c r="H4199" i="66" s="1"/>
  <c r="F4200" i="66"/>
  <c r="H4200" i="66" s="1"/>
  <c r="F4201" i="66"/>
  <c r="H4201" i="66" s="1"/>
  <c r="I4201" i="66" s="1"/>
  <c r="F4202" i="66"/>
  <c r="H4202" i="66" s="1"/>
  <c r="I4202" i="66" s="1"/>
  <c r="F4203" i="66"/>
  <c r="H4203" i="66" s="1"/>
  <c r="I4203" i="66" s="1"/>
  <c r="F4204" i="66"/>
  <c r="H4204" i="66" s="1"/>
  <c r="I4204" i="66" s="1"/>
  <c r="F4205" i="66"/>
  <c r="H4205" i="66" s="1"/>
  <c r="I4205" i="66" s="1"/>
  <c r="F4206" i="66"/>
  <c r="H4206" i="66" s="1"/>
  <c r="I4206" i="66" s="1"/>
  <c r="F4207" i="66"/>
  <c r="H4207" i="66" s="1"/>
  <c r="I4207" i="66" s="1"/>
  <c r="F4208" i="66"/>
  <c r="H4208" i="66" s="1"/>
  <c r="I4208" i="66" s="1"/>
  <c r="F4209" i="66"/>
  <c r="H4209" i="66" s="1"/>
  <c r="I4209" i="66" s="1"/>
  <c r="F4210" i="66"/>
  <c r="H4210" i="66" s="1"/>
  <c r="I4210" i="66" s="1"/>
  <c r="F4211" i="66"/>
  <c r="H4211" i="66" s="1"/>
  <c r="F4212" i="66"/>
  <c r="H4212" i="66" s="1"/>
  <c r="F4213" i="66"/>
  <c r="H4213" i="66" s="1"/>
  <c r="F4214" i="66"/>
  <c r="H4214" i="66" s="1"/>
  <c r="F4215" i="66"/>
  <c r="H4215" i="66" s="1"/>
  <c r="F4216" i="66"/>
  <c r="H4216" i="66" s="1"/>
  <c r="F4217" i="66"/>
  <c r="H4217" i="66" s="1"/>
  <c r="F4218" i="66"/>
  <c r="H4218" i="66" s="1"/>
  <c r="F4219" i="66"/>
  <c r="H4219" i="66" s="1"/>
  <c r="F4220" i="66"/>
  <c r="H4220" i="66" s="1"/>
  <c r="F4221" i="66"/>
  <c r="H4221" i="66" s="1"/>
  <c r="F4222" i="66"/>
  <c r="H4222" i="66" s="1"/>
  <c r="F4223" i="66"/>
  <c r="H4223" i="66" s="1"/>
  <c r="I4223" i="66" s="1"/>
  <c r="F4224" i="66"/>
  <c r="H4224" i="66" s="1"/>
  <c r="F4225" i="66"/>
  <c r="H4225" i="66" s="1"/>
  <c r="I4225" i="66" s="1"/>
  <c r="F4226" i="66"/>
  <c r="H4226" i="66" s="1"/>
  <c r="I4226" i="66" s="1"/>
  <c r="F4227" i="66"/>
  <c r="H4227" i="66" s="1"/>
  <c r="I4227" i="66" s="1"/>
  <c r="F4228" i="66"/>
  <c r="H4228" i="66" s="1"/>
  <c r="I4228" i="66" s="1"/>
  <c r="F4229" i="66"/>
  <c r="H4229" i="66" s="1"/>
  <c r="I4229" i="66" s="1"/>
  <c r="F4230" i="66"/>
  <c r="H4230" i="66" s="1"/>
  <c r="I4230" i="66" s="1"/>
  <c r="F4231" i="66"/>
  <c r="H4231" i="66" s="1"/>
  <c r="I4231" i="66" s="1"/>
  <c r="F4232" i="66"/>
  <c r="H4232" i="66" s="1"/>
  <c r="I4232" i="66" s="1"/>
  <c r="F4233" i="66"/>
  <c r="H4233" i="66" s="1"/>
  <c r="I4233" i="66" s="1"/>
  <c r="F4234" i="66"/>
  <c r="H4234" i="66" s="1"/>
  <c r="F4235" i="66"/>
  <c r="H4235" i="66" s="1"/>
  <c r="F4236" i="66"/>
  <c r="H4236" i="66" s="1"/>
  <c r="F4237" i="66"/>
  <c r="H4237" i="66" s="1"/>
  <c r="F4238" i="66"/>
  <c r="H4238" i="66" s="1"/>
  <c r="F4239" i="66"/>
  <c r="H4239" i="66" s="1"/>
  <c r="F4240" i="66"/>
  <c r="H4240" i="66" s="1"/>
  <c r="F4241" i="66"/>
  <c r="H4241" i="66" s="1"/>
  <c r="F4242" i="66"/>
  <c r="H4242" i="66" s="1"/>
  <c r="F4243" i="66"/>
  <c r="H4243" i="66" s="1"/>
  <c r="F4244" i="66"/>
  <c r="H4244" i="66" s="1"/>
  <c r="F4245" i="66"/>
  <c r="H4245" i="66" s="1"/>
  <c r="F4246" i="66"/>
  <c r="H4246" i="66" s="1"/>
  <c r="F4247" i="66"/>
  <c r="H4247" i="66" s="1"/>
  <c r="F4248" i="66"/>
  <c r="H4248" i="66" s="1"/>
  <c r="F4249" i="66"/>
  <c r="H4249" i="66" s="1"/>
  <c r="I4249" i="66" s="1"/>
  <c r="F4250" i="66"/>
  <c r="H4250" i="66" s="1"/>
  <c r="I4250" i="66" s="1"/>
  <c r="F4251" i="66"/>
  <c r="H4251" i="66" s="1"/>
  <c r="I4251" i="66" s="1"/>
  <c r="F4252" i="66"/>
  <c r="H4252" i="66" s="1"/>
  <c r="I4252" i="66" s="1"/>
  <c r="F4253" i="66"/>
  <c r="H4253" i="66" s="1"/>
  <c r="I4253" i="66" s="1"/>
  <c r="F4254" i="66"/>
  <c r="H4254" i="66" s="1"/>
  <c r="I4254" i="66" s="1"/>
  <c r="F4255" i="66"/>
  <c r="H4255" i="66" s="1"/>
  <c r="I4255" i="66" s="1"/>
  <c r="F4256" i="66"/>
  <c r="H4256" i="66" s="1"/>
  <c r="I4256" i="66" s="1"/>
  <c r="F4257" i="66"/>
  <c r="H4257" i="66" s="1"/>
  <c r="I4257" i="66" s="1"/>
  <c r="F4258" i="66"/>
  <c r="H4258" i="66" s="1"/>
  <c r="F4259" i="66"/>
  <c r="H4259" i="66" s="1"/>
  <c r="F4260" i="66"/>
  <c r="H4260" i="66" s="1"/>
  <c r="F4261" i="66"/>
  <c r="H4261" i="66" s="1"/>
  <c r="F4262" i="66"/>
  <c r="H4262" i="66" s="1"/>
  <c r="F4263" i="66"/>
  <c r="H4263" i="66" s="1"/>
  <c r="F4264" i="66"/>
  <c r="H4264" i="66" s="1"/>
  <c r="F4265" i="66"/>
  <c r="H4265" i="66" s="1"/>
  <c r="F4266" i="66"/>
  <c r="H4266" i="66" s="1"/>
  <c r="F4267" i="66"/>
  <c r="H4267" i="66" s="1"/>
  <c r="F4268" i="66"/>
  <c r="H4268" i="66" s="1"/>
  <c r="F4269" i="66"/>
  <c r="H4269" i="66" s="1"/>
  <c r="F4270" i="66"/>
  <c r="H4270" i="66" s="1"/>
  <c r="F4271" i="66"/>
  <c r="H4271" i="66" s="1"/>
  <c r="F4272" i="66"/>
  <c r="H4272" i="66" s="1"/>
  <c r="F4273" i="66"/>
  <c r="H4273" i="66" s="1"/>
  <c r="I4273" i="66" s="1"/>
  <c r="F4274" i="66"/>
  <c r="H4274" i="66" s="1"/>
  <c r="I4274" i="66" s="1"/>
  <c r="F4275" i="66"/>
  <c r="H4275" i="66" s="1"/>
  <c r="I4275" i="66" s="1"/>
  <c r="F4276" i="66"/>
  <c r="H4276" i="66" s="1"/>
  <c r="I4276" i="66" s="1"/>
  <c r="F4277" i="66"/>
  <c r="H4277" i="66" s="1"/>
  <c r="I4277" i="66" s="1"/>
  <c r="F4278" i="66"/>
  <c r="H4278" i="66" s="1"/>
  <c r="I4278" i="66" s="1"/>
  <c r="F4279" i="66"/>
  <c r="H4279" i="66" s="1"/>
  <c r="I4279" i="66" s="1"/>
  <c r="F4280" i="66"/>
  <c r="H4280" i="66" s="1"/>
  <c r="I4280" i="66" s="1"/>
  <c r="F4281" i="66"/>
  <c r="H4281" i="66" s="1"/>
  <c r="I4281" i="66" s="1"/>
  <c r="F4282" i="66"/>
  <c r="H4282" i="66" s="1"/>
  <c r="F4283" i="66"/>
  <c r="H4283" i="66" s="1"/>
  <c r="F4284" i="66"/>
  <c r="H4284" i="66" s="1"/>
  <c r="F4285" i="66"/>
  <c r="H4285" i="66" s="1"/>
  <c r="F4286" i="66"/>
  <c r="H4286" i="66" s="1"/>
  <c r="F4287" i="66"/>
  <c r="H4287" i="66" s="1"/>
  <c r="F4288" i="66"/>
  <c r="H4288" i="66" s="1"/>
  <c r="F4289" i="66"/>
  <c r="H4289" i="66" s="1"/>
  <c r="F4290" i="66"/>
  <c r="H4290" i="66" s="1"/>
  <c r="F4291" i="66"/>
  <c r="H4291" i="66" s="1"/>
  <c r="F4292" i="66"/>
  <c r="H4292" i="66" s="1"/>
  <c r="F4293" i="66"/>
  <c r="H4293" i="66" s="1"/>
  <c r="F4294" i="66"/>
  <c r="H4294" i="66" s="1"/>
  <c r="F4295" i="66"/>
  <c r="H4295" i="66" s="1"/>
  <c r="F4296" i="66"/>
  <c r="H4296" i="66" s="1"/>
  <c r="F4297" i="66"/>
  <c r="H4297" i="66" s="1"/>
  <c r="I4297" i="66" s="1"/>
  <c r="F4298" i="66"/>
  <c r="H4298" i="66" s="1"/>
  <c r="I4298" i="66" s="1"/>
  <c r="F4299" i="66"/>
  <c r="H4299" i="66" s="1"/>
  <c r="I4299" i="66" s="1"/>
  <c r="F4300" i="66"/>
  <c r="H4300" i="66" s="1"/>
  <c r="I4300" i="66" s="1"/>
  <c r="F4301" i="66"/>
  <c r="H4301" i="66" s="1"/>
  <c r="I4301" i="66" s="1"/>
  <c r="F4302" i="66"/>
  <c r="H4302" i="66" s="1"/>
  <c r="I4302" i="66" s="1"/>
  <c r="F4303" i="66"/>
  <c r="H4303" i="66" s="1"/>
  <c r="I4303" i="66" s="1"/>
  <c r="F4304" i="66"/>
  <c r="H4304" i="66" s="1"/>
  <c r="I4304" i="66" s="1"/>
  <c r="F4305" i="66"/>
  <c r="H4305" i="66" s="1"/>
  <c r="I4305" i="66" s="1"/>
  <c r="F4306" i="66"/>
  <c r="H4306" i="66" s="1"/>
  <c r="F4307" i="66"/>
  <c r="H4307" i="66" s="1"/>
  <c r="F4308" i="66"/>
  <c r="H4308" i="66" s="1"/>
  <c r="F4309" i="66"/>
  <c r="H4309" i="66" s="1"/>
  <c r="F4310" i="66"/>
  <c r="H4310" i="66" s="1"/>
  <c r="F4311" i="66"/>
  <c r="H4311" i="66" s="1"/>
  <c r="F4312" i="66"/>
  <c r="H4312" i="66" s="1"/>
  <c r="F4313" i="66"/>
  <c r="H4313" i="66" s="1"/>
  <c r="F4314" i="66"/>
  <c r="H4314" i="66" s="1"/>
  <c r="F4315" i="66"/>
  <c r="H4315" i="66" s="1"/>
  <c r="F4316" i="66"/>
  <c r="H4316" i="66" s="1"/>
  <c r="F4317" i="66"/>
  <c r="H4317" i="66" s="1"/>
  <c r="F4318" i="66"/>
  <c r="H4318" i="66" s="1"/>
  <c r="F4319" i="66"/>
  <c r="H4319" i="66" s="1"/>
  <c r="F4320" i="66"/>
  <c r="H4320" i="66" s="1"/>
  <c r="F4321" i="66"/>
  <c r="H4321" i="66" s="1"/>
  <c r="I4321" i="66" s="1"/>
  <c r="F4322" i="66"/>
  <c r="H4322" i="66" s="1"/>
  <c r="I4322" i="66" s="1"/>
  <c r="F4323" i="66"/>
  <c r="H4323" i="66" s="1"/>
  <c r="I4323" i="66" s="1"/>
  <c r="F4324" i="66"/>
  <c r="H4324" i="66" s="1"/>
  <c r="I4324" i="66" s="1"/>
  <c r="F4325" i="66"/>
  <c r="H4325" i="66" s="1"/>
  <c r="I4325" i="66" s="1"/>
  <c r="F4326" i="66"/>
  <c r="H4326" i="66" s="1"/>
  <c r="I4326" i="66" s="1"/>
  <c r="F4327" i="66"/>
  <c r="H4327" i="66" s="1"/>
  <c r="I4327" i="66" s="1"/>
  <c r="F4328" i="66"/>
  <c r="H4328" i="66" s="1"/>
  <c r="I4328" i="66" s="1"/>
  <c r="F4329" i="66"/>
  <c r="H4329" i="66" s="1"/>
  <c r="I4329" i="66" s="1"/>
  <c r="F4330" i="66"/>
  <c r="H4330" i="66" s="1"/>
  <c r="F4331" i="66"/>
  <c r="H4331" i="66" s="1"/>
  <c r="F4332" i="66"/>
  <c r="H4332" i="66" s="1"/>
  <c r="F4333" i="66"/>
  <c r="H4333" i="66" s="1"/>
  <c r="F4334" i="66"/>
  <c r="H4334" i="66" s="1"/>
  <c r="F4335" i="66"/>
  <c r="H4335" i="66" s="1"/>
  <c r="F4336" i="66"/>
  <c r="H4336" i="66" s="1"/>
  <c r="F4337" i="66"/>
  <c r="H4337" i="66" s="1"/>
  <c r="F4338" i="66"/>
  <c r="H4338" i="66" s="1"/>
  <c r="F4339" i="66"/>
  <c r="H4339" i="66" s="1"/>
  <c r="F4340" i="66"/>
  <c r="H4340" i="66" s="1"/>
  <c r="F4341" i="66"/>
  <c r="H4341" i="66" s="1"/>
  <c r="F4342" i="66"/>
  <c r="H4342" i="66" s="1"/>
  <c r="F4343" i="66"/>
  <c r="H4343" i="66" s="1"/>
  <c r="F4344" i="66"/>
  <c r="H4344" i="66" s="1"/>
  <c r="F4345" i="66"/>
  <c r="H4345" i="66" s="1"/>
  <c r="I4345" i="66" s="1"/>
  <c r="F4346" i="66"/>
  <c r="H4346" i="66" s="1"/>
  <c r="I4346" i="66" s="1"/>
  <c r="F4347" i="66"/>
  <c r="H4347" i="66" s="1"/>
  <c r="I4347" i="66" s="1"/>
  <c r="F4348" i="66"/>
  <c r="H4348" i="66" s="1"/>
  <c r="I4348" i="66" s="1"/>
  <c r="F4349" i="66"/>
  <c r="H4349" i="66" s="1"/>
  <c r="I4349" i="66" s="1"/>
  <c r="F4350" i="66"/>
  <c r="H4350" i="66" s="1"/>
  <c r="I4350" i="66" s="1"/>
  <c r="F4351" i="66"/>
  <c r="H4351" i="66" s="1"/>
  <c r="I4351" i="66" s="1"/>
  <c r="F4352" i="66"/>
  <c r="H4352" i="66" s="1"/>
  <c r="I4352" i="66" s="1"/>
  <c r="F4353" i="66"/>
  <c r="H4353" i="66" s="1"/>
  <c r="I4353" i="66" s="1"/>
  <c r="F4354" i="66"/>
  <c r="H4354" i="66" s="1"/>
  <c r="F4355" i="66"/>
  <c r="H4355" i="66" s="1"/>
  <c r="F4356" i="66"/>
  <c r="H4356" i="66" s="1"/>
  <c r="F4357" i="66"/>
  <c r="H4357" i="66" s="1"/>
  <c r="F4358" i="66"/>
  <c r="H4358" i="66" s="1"/>
  <c r="F4359" i="66"/>
  <c r="H4359" i="66" s="1"/>
  <c r="F4360" i="66"/>
  <c r="H4360" i="66" s="1"/>
  <c r="F4361" i="66"/>
  <c r="H4361" i="66" s="1"/>
  <c r="F4362" i="66"/>
  <c r="H4362" i="66" s="1"/>
  <c r="F4363" i="66"/>
  <c r="H4363" i="66" s="1"/>
  <c r="F4364" i="66"/>
  <c r="H4364" i="66" s="1"/>
  <c r="F4365" i="66"/>
  <c r="H4365" i="66" s="1"/>
  <c r="F4366" i="66"/>
  <c r="H4366" i="66" s="1"/>
  <c r="F4367" i="66"/>
  <c r="H4367" i="66" s="1"/>
  <c r="F4368" i="66"/>
  <c r="H4368" i="66" s="1"/>
  <c r="F4369" i="66"/>
  <c r="H4369" i="66" s="1"/>
  <c r="I4369" i="66" s="1"/>
  <c r="F4370" i="66"/>
  <c r="H4370" i="66" s="1"/>
  <c r="I4370" i="66" s="1"/>
  <c r="F4371" i="66"/>
  <c r="H4371" i="66" s="1"/>
  <c r="I4371" i="66" s="1"/>
  <c r="F4372" i="66"/>
  <c r="H4372" i="66" s="1"/>
  <c r="I4372" i="66" s="1"/>
  <c r="F4373" i="66"/>
  <c r="H4373" i="66" s="1"/>
  <c r="I4373" i="66" s="1"/>
  <c r="F4374" i="66"/>
  <c r="H4374" i="66" s="1"/>
  <c r="I4374" i="66" s="1"/>
  <c r="F4375" i="66"/>
  <c r="H4375" i="66" s="1"/>
  <c r="I4375" i="66" s="1"/>
  <c r="F4376" i="66"/>
  <c r="H4376" i="66" s="1"/>
  <c r="I4376" i="66" s="1"/>
  <c r="F4377" i="66"/>
  <c r="H4377" i="66" s="1"/>
  <c r="I4377" i="66" s="1"/>
  <c r="F4378" i="66"/>
  <c r="H4378" i="66" s="1"/>
  <c r="F4379" i="66"/>
  <c r="H4379" i="66" s="1"/>
  <c r="F4380" i="66"/>
  <c r="H4380" i="66" s="1"/>
  <c r="F4381" i="66"/>
  <c r="H4381" i="66" s="1"/>
  <c r="F4382" i="66"/>
  <c r="H4382" i="66" s="1"/>
  <c r="F4383" i="66"/>
  <c r="H4383" i="66" s="1"/>
  <c r="F4384" i="66"/>
  <c r="H4384" i="66" s="1"/>
  <c r="F4385" i="66"/>
  <c r="H4385" i="66" s="1"/>
  <c r="F4386" i="66"/>
  <c r="H4386" i="66" s="1"/>
  <c r="F4387" i="66"/>
  <c r="H4387" i="66" s="1"/>
  <c r="F4388" i="66"/>
  <c r="H4388" i="66" s="1"/>
  <c r="F4389" i="66"/>
  <c r="H4389" i="66" s="1"/>
  <c r="F4390" i="66"/>
  <c r="H4390" i="66" s="1"/>
  <c r="F4391" i="66"/>
  <c r="H4391" i="66" s="1"/>
  <c r="F4392" i="66"/>
  <c r="H4392" i="66" s="1"/>
  <c r="F4393" i="66"/>
  <c r="H4393" i="66" s="1"/>
  <c r="I4393" i="66" s="1"/>
  <c r="F4394" i="66"/>
  <c r="H4394" i="66" s="1"/>
  <c r="I4394" i="66" s="1"/>
  <c r="F4395" i="66"/>
  <c r="H4395" i="66" s="1"/>
  <c r="I4395" i="66" s="1"/>
  <c r="F4396" i="66"/>
  <c r="H4396" i="66" s="1"/>
  <c r="I4396" i="66" s="1"/>
  <c r="F4397" i="66"/>
  <c r="H4397" i="66" s="1"/>
  <c r="I4397" i="66" s="1"/>
  <c r="F4398" i="66"/>
  <c r="H4398" i="66" s="1"/>
  <c r="I4398" i="66" s="1"/>
  <c r="F4399" i="66"/>
  <c r="H4399" i="66" s="1"/>
  <c r="I4399" i="66" s="1"/>
  <c r="F4400" i="66"/>
  <c r="H4400" i="66" s="1"/>
  <c r="I4400" i="66" s="1"/>
  <c r="F4401" i="66"/>
  <c r="H4401" i="66" s="1"/>
  <c r="I4401" i="66" s="1"/>
  <c r="F4402" i="66"/>
  <c r="H4402" i="66" s="1"/>
  <c r="F4403" i="66"/>
  <c r="H4403" i="66" s="1"/>
  <c r="F4404" i="66"/>
  <c r="H4404" i="66" s="1"/>
  <c r="F4405" i="66"/>
  <c r="H4405" i="66" s="1"/>
  <c r="F4406" i="66"/>
  <c r="H4406" i="66" s="1"/>
  <c r="F4407" i="66"/>
  <c r="H4407" i="66" s="1"/>
  <c r="F4408" i="66"/>
  <c r="H4408" i="66" s="1"/>
  <c r="F4409" i="66"/>
  <c r="H4409" i="66" s="1"/>
  <c r="F4410" i="66"/>
  <c r="H4410" i="66" s="1"/>
  <c r="F4411" i="66"/>
  <c r="H4411" i="66" s="1"/>
  <c r="F4412" i="66"/>
  <c r="H4412" i="66" s="1"/>
  <c r="F4413" i="66"/>
  <c r="H4413" i="66" s="1"/>
  <c r="F4414" i="66"/>
  <c r="H4414" i="66" s="1"/>
  <c r="F4415" i="66"/>
  <c r="H4415" i="66" s="1"/>
  <c r="F4416" i="66"/>
  <c r="H4416" i="66" s="1"/>
  <c r="F4417" i="66"/>
  <c r="H4417" i="66" s="1"/>
  <c r="I4417" i="66" s="1"/>
  <c r="F4418" i="66"/>
  <c r="H4418" i="66" s="1"/>
  <c r="I4418" i="66" s="1"/>
  <c r="F4419" i="66"/>
  <c r="H4419" i="66" s="1"/>
  <c r="I4419" i="66" s="1"/>
  <c r="F4420" i="66"/>
  <c r="H4420" i="66" s="1"/>
  <c r="I4420" i="66" s="1"/>
  <c r="F4421" i="66"/>
  <c r="H4421" i="66" s="1"/>
  <c r="I4421" i="66" s="1"/>
  <c r="F4422" i="66"/>
  <c r="H4422" i="66" s="1"/>
  <c r="I4422" i="66" s="1"/>
  <c r="F4423" i="66"/>
  <c r="H4423" i="66" s="1"/>
  <c r="I4423" i="66" s="1"/>
  <c r="F4424" i="66"/>
  <c r="H4424" i="66" s="1"/>
  <c r="I4424" i="66" s="1"/>
  <c r="F4425" i="66"/>
  <c r="H4425" i="66" s="1"/>
  <c r="I4425" i="66" s="1"/>
  <c r="F4426" i="66"/>
  <c r="H4426" i="66" s="1"/>
  <c r="F4427" i="66"/>
  <c r="H4427" i="66" s="1"/>
  <c r="F4428" i="66"/>
  <c r="H4428" i="66" s="1"/>
  <c r="F4429" i="66"/>
  <c r="H4429" i="66" s="1"/>
  <c r="F4430" i="66"/>
  <c r="H4430" i="66" s="1"/>
  <c r="F4431" i="66"/>
  <c r="H4431" i="66" s="1"/>
  <c r="F4432" i="66"/>
  <c r="H4432" i="66" s="1"/>
  <c r="F4433" i="66"/>
  <c r="H4433" i="66" s="1"/>
  <c r="F4434" i="66"/>
  <c r="H4434" i="66" s="1"/>
  <c r="F4435" i="66"/>
  <c r="H4435" i="66" s="1"/>
  <c r="F4436" i="66"/>
  <c r="H4436" i="66" s="1"/>
  <c r="F4437" i="66"/>
  <c r="H4437" i="66" s="1"/>
  <c r="F4438" i="66"/>
  <c r="H4438" i="66" s="1"/>
  <c r="F4439" i="66"/>
  <c r="H4439" i="66" s="1"/>
  <c r="F4440" i="66"/>
  <c r="H4440" i="66" s="1"/>
  <c r="F4441" i="66"/>
  <c r="H4441" i="66" s="1"/>
  <c r="I4441" i="66" s="1"/>
  <c r="F4442" i="66"/>
  <c r="H4442" i="66" s="1"/>
  <c r="I4442" i="66" s="1"/>
  <c r="F4443" i="66"/>
  <c r="H4443" i="66" s="1"/>
  <c r="I4443" i="66" s="1"/>
  <c r="F4444" i="66"/>
  <c r="H4444" i="66" s="1"/>
  <c r="I4444" i="66" s="1"/>
  <c r="F4445" i="66"/>
  <c r="H4445" i="66" s="1"/>
  <c r="I4445" i="66" s="1"/>
  <c r="F4446" i="66"/>
  <c r="H4446" i="66" s="1"/>
  <c r="I4446" i="66" s="1"/>
  <c r="F4447" i="66"/>
  <c r="H4447" i="66" s="1"/>
  <c r="I4447" i="66" s="1"/>
  <c r="F4448" i="66"/>
  <c r="H4448" i="66" s="1"/>
  <c r="I4448" i="66" s="1"/>
  <c r="F4449" i="66"/>
  <c r="H4449" i="66" s="1"/>
  <c r="I4449" i="66" s="1"/>
  <c r="F4450" i="66"/>
  <c r="H4450" i="66" s="1"/>
  <c r="F4451" i="66"/>
  <c r="H4451" i="66" s="1"/>
  <c r="F4452" i="66"/>
  <c r="H4452" i="66" s="1"/>
  <c r="F4453" i="66"/>
  <c r="H4453" i="66" s="1"/>
  <c r="F4454" i="66"/>
  <c r="H4454" i="66" s="1"/>
  <c r="F4455" i="66"/>
  <c r="H4455" i="66" s="1"/>
  <c r="F4456" i="66"/>
  <c r="H4456" i="66" s="1"/>
  <c r="F4457" i="66"/>
  <c r="H4457" i="66" s="1"/>
  <c r="F4458" i="66"/>
  <c r="H4458" i="66" s="1"/>
  <c r="F4459" i="66"/>
  <c r="H4459" i="66" s="1"/>
  <c r="F4460" i="66"/>
  <c r="H4460" i="66" s="1"/>
  <c r="F4461" i="66"/>
  <c r="H4461" i="66" s="1"/>
  <c r="F4462" i="66"/>
  <c r="H4462" i="66" s="1"/>
  <c r="F4463" i="66"/>
  <c r="H4463" i="66" s="1"/>
  <c r="I4463" i="66" s="1"/>
  <c r="F4464" i="66"/>
  <c r="H4464" i="66" s="1"/>
  <c r="F4465" i="66"/>
  <c r="H4465" i="66" s="1"/>
  <c r="I4465" i="66" s="1"/>
  <c r="F4466" i="66"/>
  <c r="H4466" i="66" s="1"/>
  <c r="I4466" i="66" s="1"/>
  <c r="F4467" i="66"/>
  <c r="H4467" i="66" s="1"/>
  <c r="I4467" i="66" s="1"/>
  <c r="F4468" i="66"/>
  <c r="H4468" i="66" s="1"/>
  <c r="I4468" i="66" s="1"/>
  <c r="F4469" i="66"/>
  <c r="H4469" i="66" s="1"/>
  <c r="I4469" i="66" s="1"/>
  <c r="F4470" i="66"/>
  <c r="H4470" i="66" s="1"/>
  <c r="I4470" i="66" s="1"/>
  <c r="F4471" i="66"/>
  <c r="H4471" i="66" s="1"/>
  <c r="I4471" i="66" s="1"/>
  <c r="F4472" i="66"/>
  <c r="H4472" i="66" s="1"/>
  <c r="I4472" i="66" s="1"/>
  <c r="F4473" i="66"/>
  <c r="H4473" i="66" s="1"/>
  <c r="I4473" i="66" s="1"/>
  <c r="F4474" i="66"/>
  <c r="H4474" i="66" s="1"/>
  <c r="F4475" i="66"/>
  <c r="H4475" i="66" s="1"/>
  <c r="F4476" i="66"/>
  <c r="H4476" i="66" s="1"/>
  <c r="F4477" i="66"/>
  <c r="H4477" i="66" s="1"/>
  <c r="F4478" i="66"/>
  <c r="H4478" i="66" s="1"/>
  <c r="F4479" i="66"/>
  <c r="H4479" i="66" s="1"/>
  <c r="F4480" i="66"/>
  <c r="H4480" i="66" s="1"/>
  <c r="F4481" i="66"/>
  <c r="H4481" i="66" s="1"/>
  <c r="F4482" i="66"/>
  <c r="H4482" i="66" s="1"/>
  <c r="F4483" i="66"/>
  <c r="H4483" i="66" s="1"/>
  <c r="F4484" i="66"/>
  <c r="H4484" i="66" s="1"/>
  <c r="F4485" i="66"/>
  <c r="H4485" i="66" s="1"/>
  <c r="F4486" i="66"/>
  <c r="H4486" i="66" s="1"/>
  <c r="F4487" i="66"/>
  <c r="H4487" i="66" s="1"/>
  <c r="F4488" i="66"/>
  <c r="H4488" i="66" s="1"/>
  <c r="F4489" i="66"/>
  <c r="H4489" i="66" s="1"/>
  <c r="I4489" i="66" s="1"/>
  <c r="F4490" i="66"/>
  <c r="H4490" i="66" s="1"/>
  <c r="I4490" i="66" s="1"/>
  <c r="F4491" i="66"/>
  <c r="H4491" i="66" s="1"/>
  <c r="I4491" i="66" s="1"/>
  <c r="F4492" i="66"/>
  <c r="H4492" i="66" s="1"/>
  <c r="I4492" i="66" s="1"/>
  <c r="F4493" i="66"/>
  <c r="H4493" i="66" s="1"/>
  <c r="I4493" i="66" s="1"/>
  <c r="F4494" i="66"/>
  <c r="H4494" i="66" s="1"/>
  <c r="I4494" i="66" s="1"/>
  <c r="F4495" i="66"/>
  <c r="H4495" i="66" s="1"/>
  <c r="I4495" i="66" s="1"/>
  <c r="F4496" i="66"/>
  <c r="H4496" i="66" s="1"/>
  <c r="I4496" i="66" s="1"/>
  <c r="F4497" i="66"/>
  <c r="H4497" i="66" s="1"/>
  <c r="I4497" i="66" s="1"/>
  <c r="F4498" i="66"/>
  <c r="H4498" i="66" s="1"/>
  <c r="F4499" i="66"/>
  <c r="H4499" i="66" s="1"/>
  <c r="F4500" i="66"/>
  <c r="H4500" i="66" s="1"/>
  <c r="F4501" i="66"/>
  <c r="H4501" i="66" s="1"/>
  <c r="F4502" i="66"/>
  <c r="H4502" i="66" s="1"/>
  <c r="F4503" i="66"/>
  <c r="H4503" i="66" s="1"/>
  <c r="F4504" i="66"/>
  <c r="H4504" i="66" s="1"/>
  <c r="F4505" i="66"/>
  <c r="H4505" i="66" s="1"/>
  <c r="F4506" i="66"/>
  <c r="H4506" i="66" s="1"/>
  <c r="F4507" i="66"/>
  <c r="H4507" i="66" s="1"/>
  <c r="F4508" i="66"/>
  <c r="H4508" i="66" s="1"/>
  <c r="F4509" i="66"/>
  <c r="H4509" i="66" s="1"/>
  <c r="F4510" i="66"/>
  <c r="H4510" i="66" s="1"/>
  <c r="F4511" i="66"/>
  <c r="H4511" i="66" s="1"/>
  <c r="F4512" i="66"/>
  <c r="H4512" i="66" s="1"/>
  <c r="F4513" i="66"/>
  <c r="H4513" i="66" s="1"/>
  <c r="I4513" i="66" s="1"/>
  <c r="F4514" i="66"/>
  <c r="H4514" i="66" s="1"/>
  <c r="I4514" i="66" s="1"/>
  <c r="F4515" i="66"/>
  <c r="H4515" i="66" s="1"/>
  <c r="I4515" i="66" s="1"/>
  <c r="F4516" i="66"/>
  <c r="H4516" i="66" s="1"/>
  <c r="I4516" i="66" s="1"/>
  <c r="F4517" i="66"/>
  <c r="H4517" i="66" s="1"/>
  <c r="I4517" i="66" s="1"/>
  <c r="F4518" i="66"/>
  <c r="H4518" i="66" s="1"/>
  <c r="I4518" i="66" s="1"/>
  <c r="F4519" i="66"/>
  <c r="H4519" i="66" s="1"/>
  <c r="I4519" i="66" s="1"/>
  <c r="F4520" i="66"/>
  <c r="H4520" i="66" s="1"/>
  <c r="I4520" i="66" s="1"/>
  <c r="F4521" i="66"/>
  <c r="H4521" i="66" s="1"/>
  <c r="I4521" i="66" s="1"/>
  <c r="F4522" i="66"/>
  <c r="H4522" i="66" s="1"/>
  <c r="F4523" i="66"/>
  <c r="H4523" i="66" s="1"/>
  <c r="F4524" i="66"/>
  <c r="H4524" i="66" s="1"/>
  <c r="F4525" i="66"/>
  <c r="H4525" i="66" s="1"/>
  <c r="F4526" i="66"/>
  <c r="H4526" i="66" s="1"/>
  <c r="F4527" i="66"/>
  <c r="H4527" i="66" s="1"/>
  <c r="F4528" i="66"/>
  <c r="H4528" i="66" s="1"/>
  <c r="F4529" i="66"/>
  <c r="H4529" i="66" s="1"/>
  <c r="F4530" i="66"/>
  <c r="H4530" i="66" s="1"/>
  <c r="F4531" i="66"/>
  <c r="H4531" i="66" s="1"/>
  <c r="F4532" i="66"/>
  <c r="H4532" i="66" s="1"/>
  <c r="F4533" i="66"/>
  <c r="H4533" i="66" s="1"/>
  <c r="F4534" i="66"/>
  <c r="H4534" i="66" s="1"/>
  <c r="F4535" i="66"/>
  <c r="H4535" i="66" s="1"/>
  <c r="F4536" i="66"/>
  <c r="H4536" i="66" s="1"/>
  <c r="F4537" i="66"/>
  <c r="H4537" i="66" s="1"/>
  <c r="I4537" i="66" s="1"/>
  <c r="F4538" i="66"/>
  <c r="H4538" i="66" s="1"/>
  <c r="I4538" i="66" s="1"/>
  <c r="F4539" i="66"/>
  <c r="H4539" i="66" s="1"/>
  <c r="I4539" i="66" s="1"/>
  <c r="F4540" i="66"/>
  <c r="H4540" i="66" s="1"/>
  <c r="I4540" i="66" s="1"/>
  <c r="F4541" i="66"/>
  <c r="H4541" i="66" s="1"/>
  <c r="I4541" i="66" s="1"/>
  <c r="F4542" i="66"/>
  <c r="H4542" i="66" s="1"/>
  <c r="I4542" i="66" s="1"/>
  <c r="F4543" i="66"/>
  <c r="H4543" i="66" s="1"/>
  <c r="I4543" i="66" s="1"/>
  <c r="F4544" i="66"/>
  <c r="H4544" i="66" s="1"/>
  <c r="I4544" i="66" s="1"/>
  <c r="F4545" i="66"/>
  <c r="H4545" i="66" s="1"/>
  <c r="I4545" i="66" s="1"/>
  <c r="F4546" i="66"/>
  <c r="H4546" i="66" s="1"/>
  <c r="F4547" i="66"/>
  <c r="H4547" i="66" s="1"/>
  <c r="F4548" i="66"/>
  <c r="H4548" i="66" s="1"/>
  <c r="F4549" i="66"/>
  <c r="H4549" i="66" s="1"/>
  <c r="F4550" i="66"/>
  <c r="H4550" i="66" s="1"/>
  <c r="F4551" i="66"/>
  <c r="H4551" i="66" s="1"/>
  <c r="F4552" i="66"/>
  <c r="H4552" i="66" s="1"/>
  <c r="F4553" i="66"/>
  <c r="H4553" i="66" s="1"/>
  <c r="F4554" i="66"/>
  <c r="H4554" i="66" s="1"/>
  <c r="F4555" i="66"/>
  <c r="H4555" i="66" s="1"/>
  <c r="F4556" i="66"/>
  <c r="H4556" i="66" s="1"/>
  <c r="F4557" i="66"/>
  <c r="H4557" i="66" s="1"/>
  <c r="F4558" i="66"/>
  <c r="H4558" i="66" s="1"/>
  <c r="F4559" i="66"/>
  <c r="H4559" i="66" s="1"/>
  <c r="F4560" i="66"/>
  <c r="H4560" i="66" s="1"/>
  <c r="F4561" i="66"/>
  <c r="H4561" i="66" s="1"/>
  <c r="I4561" i="66" s="1"/>
  <c r="F4562" i="66"/>
  <c r="H4562" i="66" s="1"/>
  <c r="I4562" i="66" s="1"/>
  <c r="F4563" i="66"/>
  <c r="H4563" i="66" s="1"/>
  <c r="I4563" i="66" s="1"/>
  <c r="F4564" i="66"/>
  <c r="H4564" i="66" s="1"/>
  <c r="I4564" i="66" s="1"/>
  <c r="F4565" i="66"/>
  <c r="H4565" i="66" s="1"/>
  <c r="I4565" i="66" s="1"/>
  <c r="F4566" i="66"/>
  <c r="H4566" i="66" s="1"/>
  <c r="I4566" i="66" s="1"/>
  <c r="F4567" i="66"/>
  <c r="H4567" i="66" s="1"/>
  <c r="I4567" i="66" s="1"/>
  <c r="F4568" i="66"/>
  <c r="H4568" i="66" s="1"/>
  <c r="I4568" i="66" s="1"/>
  <c r="F4569" i="66"/>
  <c r="H4569" i="66" s="1"/>
  <c r="I4569" i="66" s="1"/>
  <c r="F4570" i="66"/>
  <c r="H4570" i="66" s="1"/>
  <c r="F4571" i="66"/>
  <c r="H4571" i="66" s="1"/>
  <c r="F4572" i="66"/>
  <c r="H4572" i="66" s="1"/>
  <c r="F4573" i="66"/>
  <c r="H4573" i="66" s="1"/>
  <c r="F4574" i="66"/>
  <c r="H4574" i="66" s="1"/>
  <c r="F4575" i="66"/>
  <c r="H4575" i="66" s="1"/>
  <c r="F4576" i="66"/>
  <c r="H4576" i="66" s="1"/>
  <c r="F4577" i="66"/>
  <c r="H4577" i="66" s="1"/>
  <c r="F4578" i="66"/>
  <c r="H4578" i="66" s="1"/>
  <c r="F4579" i="66"/>
  <c r="H4579" i="66" s="1"/>
  <c r="F4580" i="66"/>
  <c r="H4580" i="66" s="1"/>
  <c r="F4581" i="66"/>
  <c r="H4581" i="66" s="1"/>
  <c r="F4582" i="66"/>
  <c r="H4582" i="66" s="1"/>
  <c r="F4583" i="66"/>
  <c r="H4583" i="66" s="1"/>
  <c r="F4584" i="66"/>
  <c r="H4584" i="66" s="1"/>
  <c r="F4585" i="66"/>
  <c r="H4585" i="66" s="1"/>
  <c r="I4585" i="66" s="1"/>
  <c r="F4586" i="66"/>
  <c r="H4586" i="66" s="1"/>
  <c r="I4586" i="66" s="1"/>
  <c r="F4587" i="66"/>
  <c r="H4587" i="66" s="1"/>
  <c r="I4587" i="66" s="1"/>
  <c r="F4588" i="66"/>
  <c r="H4588" i="66" s="1"/>
  <c r="I4588" i="66" s="1"/>
  <c r="F4589" i="66"/>
  <c r="H4589" i="66" s="1"/>
  <c r="I4589" i="66" s="1"/>
  <c r="F4590" i="66"/>
  <c r="H4590" i="66" s="1"/>
  <c r="I4590" i="66" s="1"/>
  <c r="F4591" i="66"/>
  <c r="H4591" i="66" s="1"/>
  <c r="I4591" i="66" s="1"/>
  <c r="F4592" i="66"/>
  <c r="H4592" i="66" s="1"/>
  <c r="I4592" i="66" s="1"/>
  <c r="F4593" i="66"/>
  <c r="H4593" i="66" s="1"/>
  <c r="I4593" i="66" s="1"/>
  <c r="F4594" i="66"/>
  <c r="H4594" i="66" s="1"/>
  <c r="F4595" i="66"/>
  <c r="H4595" i="66" s="1"/>
  <c r="F4596" i="66"/>
  <c r="H4596" i="66" s="1"/>
  <c r="F4597" i="66"/>
  <c r="H4597" i="66" s="1"/>
  <c r="F4598" i="66"/>
  <c r="H4598" i="66" s="1"/>
  <c r="F4599" i="66"/>
  <c r="H4599" i="66" s="1"/>
  <c r="F4600" i="66"/>
  <c r="H4600" i="66" s="1"/>
  <c r="F4601" i="66"/>
  <c r="H4601" i="66" s="1"/>
  <c r="F4602" i="66"/>
  <c r="H4602" i="66" s="1"/>
  <c r="F4603" i="66"/>
  <c r="H4603" i="66" s="1"/>
  <c r="F4604" i="66"/>
  <c r="H4604" i="66" s="1"/>
  <c r="F4605" i="66"/>
  <c r="H4605" i="66" s="1"/>
  <c r="F4606" i="66"/>
  <c r="H4606" i="66" s="1"/>
  <c r="F4607" i="66"/>
  <c r="H4607" i="66" s="1"/>
  <c r="F4608" i="66"/>
  <c r="H4608" i="66" s="1"/>
  <c r="F4609" i="66"/>
  <c r="H4609" i="66" s="1"/>
  <c r="I4609" i="66" s="1"/>
  <c r="F4610" i="66"/>
  <c r="H4610" i="66" s="1"/>
  <c r="I4610" i="66" s="1"/>
  <c r="F4611" i="66"/>
  <c r="H4611" i="66" s="1"/>
  <c r="I4611" i="66" s="1"/>
  <c r="F4612" i="66"/>
  <c r="H4612" i="66" s="1"/>
  <c r="I4612" i="66" s="1"/>
  <c r="F4613" i="66"/>
  <c r="H4613" i="66" s="1"/>
  <c r="I4613" i="66" s="1"/>
  <c r="F4614" i="66"/>
  <c r="H4614" i="66" s="1"/>
  <c r="I4614" i="66" s="1"/>
  <c r="F4615" i="66"/>
  <c r="H4615" i="66" s="1"/>
  <c r="I4615" i="66" s="1"/>
  <c r="F4616" i="66"/>
  <c r="H4616" i="66" s="1"/>
  <c r="I4616" i="66" s="1"/>
  <c r="F4617" i="66"/>
  <c r="H4617" i="66" s="1"/>
  <c r="I4617" i="66" s="1"/>
  <c r="F4618" i="66"/>
  <c r="H4618" i="66" s="1"/>
  <c r="F4619" i="66"/>
  <c r="H4619" i="66" s="1"/>
  <c r="F4620" i="66"/>
  <c r="H4620" i="66" s="1"/>
  <c r="F4621" i="66"/>
  <c r="H4621" i="66" s="1"/>
  <c r="F4622" i="66"/>
  <c r="H4622" i="66" s="1"/>
  <c r="F4623" i="66"/>
  <c r="H4623" i="66" s="1"/>
  <c r="F4624" i="66"/>
  <c r="H4624" i="66" s="1"/>
  <c r="F4625" i="66"/>
  <c r="H4625" i="66" s="1"/>
  <c r="F4626" i="66"/>
  <c r="H4626" i="66" s="1"/>
  <c r="F4627" i="66"/>
  <c r="H4627" i="66" s="1"/>
  <c r="F4628" i="66"/>
  <c r="H4628" i="66" s="1"/>
  <c r="F4629" i="66"/>
  <c r="H4629" i="66" s="1"/>
  <c r="F4630" i="66"/>
  <c r="H4630" i="66" s="1"/>
  <c r="F4631" i="66"/>
  <c r="H4631" i="66" s="1"/>
  <c r="F4632" i="66"/>
  <c r="H4632" i="66" s="1"/>
  <c r="F4633" i="66"/>
  <c r="H4633" i="66" s="1"/>
  <c r="I4633" i="66" s="1"/>
  <c r="F4634" i="66"/>
  <c r="H4634" i="66" s="1"/>
  <c r="I4634" i="66" s="1"/>
  <c r="F4635" i="66"/>
  <c r="H4635" i="66" s="1"/>
  <c r="I4635" i="66" s="1"/>
  <c r="F4636" i="66"/>
  <c r="H4636" i="66" s="1"/>
  <c r="I4636" i="66" s="1"/>
  <c r="F4637" i="66"/>
  <c r="H4637" i="66" s="1"/>
  <c r="I4637" i="66" s="1"/>
  <c r="F4638" i="66"/>
  <c r="H4638" i="66" s="1"/>
  <c r="I4638" i="66" s="1"/>
  <c r="F4639" i="66"/>
  <c r="H4639" i="66" s="1"/>
  <c r="I4639" i="66" s="1"/>
  <c r="F4640" i="66"/>
  <c r="H4640" i="66" s="1"/>
  <c r="I4640" i="66" s="1"/>
  <c r="F4641" i="66"/>
  <c r="H4641" i="66" s="1"/>
  <c r="I4641" i="66" s="1"/>
  <c r="F4642" i="66"/>
  <c r="H4642" i="66" s="1"/>
  <c r="F4643" i="66"/>
  <c r="H4643" i="66" s="1"/>
  <c r="F4644" i="66"/>
  <c r="H4644" i="66" s="1"/>
  <c r="F4645" i="66"/>
  <c r="H4645" i="66" s="1"/>
  <c r="F4646" i="66"/>
  <c r="H4646" i="66" s="1"/>
  <c r="F4647" i="66"/>
  <c r="H4647" i="66" s="1"/>
  <c r="F4648" i="66"/>
  <c r="H4648" i="66" s="1"/>
  <c r="F4649" i="66"/>
  <c r="H4649" i="66" s="1"/>
  <c r="F4650" i="66"/>
  <c r="H4650" i="66" s="1"/>
  <c r="F4651" i="66"/>
  <c r="H4651" i="66" s="1"/>
  <c r="F4652" i="66"/>
  <c r="H4652" i="66" s="1"/>
  <c r="F4653" i="66"/>
  <c r="H4653" i="66" s="1"/>
  <c r="F4654" i="66"/>
  <c r="H4654" i="66" s="1"/>
  <c r="F4655" i="66"/>
  <c r="H4655" i="66" s="1"/>
  <c r="F4656" i="66"/>
  <c r="H4656" i="66" s="1"/>
  <c r="F4657" i="66"/>
  <c r="H4657" i="66" s="1"/>
  <c r="I4657" i="66" s="1"/>
  <c r="F4658" i="66"/>
  <c r="H4658" i="66" s="1"/>
  <c r="I4658" i="66" s="1"/>
  <c r="F4659" i="66"/>
  <c r="H4659" i="66" s="1"/>
  <c r="I4659" i="66" s="1"/>
  <c r="F4660" i="66"/>
  <c r="H4660" i="66" s="1"/>
  <c r="I4660" i="66" s="1"/>
  <c r="F4661" i="66"/>
  <c r="H4661" i="66" s="1"/>
  <c r="I4661" i="66" s="1"/>
  <c r="F4662" i="66"/>
  <c r="H4662" i="66" s="1"/>
  <c r="I4662" i="66" s="1"/>
  <c r="F4663" i="66"/>
  <c r="H4663" i="66" s="1"/>
  <c r="I4663" i="66" s="1"/>
  <c r="F4664" i="66"/>
  <c r="H4664" i="66" s="1"/>
  <c r="I4664" i="66" s="1"/>
  <c r="F4665" i="66"/>
  <c r="H4665" i="66" s="1"/>
  <c r="I4665" i="66" s="1"/>
  <c r="F4666" i="66"/>
  <c r="H4666" i="66" s="1"/>
  <c r="F4667" i="66"/>
  <c r="H4667" i="66" s="1"/>
  <c r="F4668" i="66"/>
  <c r="H4668" i="66" s="1"/>
  <c r="F4669" i="66"/>
  <c r="H4669" i="66" s="1"/>
  <c r="F4670" i="66"/>
  <c r="H4670" i="66" s="1"/>
  <c r="F4671" i="66"/>
  <c r="H4671" i="66" s="1"/>
  <c r="F4672" i="66"/>
  <c r="H4672" i="66" s="1"/>
  <c r="F4673" i="66"/>
  <c r="H4673" i="66" s="1"/>
  <c r="F4674" i="66"/>
  <c r="H4674" i="66" s="1"/>
  <c r="F4675" i="66"/>
  <c r="H4675" i="66" s="1"/>
  <c r="F4676" i="66"/>
  <c r="H4676" i="66" s="1"/>
  <c r="F4677" i="66"/>
  <c r="H4677" i="66" s="1"/>
  <c r="F4678" i="66"/>
  <c r="H4678" i="66" s="1"/>
  <c r="F4679" i="66"/>
  <c r="H4679" i="66" s="1"/>
  <c r="F4680" i="66"/>
  <c r="H4680" i="66" s="1"/>
  <c r="F4681" i="66"/>
  <c r="H4681" i="66" s="1"/>
  <c r="I4681" i="66" s="1"/>
  <c r="F4682" i="66"/>
  <c r="H4682" i="66" s="1"/>
  <c r="I4682" i="66" s="1"/>
  <c r="F4683" i="66"/>
  <c r="H4683" i="66" s="1"/>
  <c r="I4683" i="66" s="1"/>
  <c r="F4684" i="66"/>
  <c r="H4684" i="66" s="1"/>
  <c r="I4684" i="66" s="1"/>
  <c r="F4685" i="66"/>
  <c r="H4685" i="66" s="1"/>
  <c r="I4685" i="66" s="1"/>
  <c r="F4686" i="66"/>
  <c r="H4686" i="66" s="1"/>
  <c r="I4686" i="66" s="1"/>
  <c r="F4687" i="66"/>
  <c r="H4687" i="66" s="1"/>
  <c r="I4687" i="66" s="1"/>
  <c r="F4688" i="66"/>
  <c r="H4688" i="66" s="1"/>
  <c r="I4688" i="66" s="1"/>
  <c r="F4689" i="66"/>
  <c r="H4689" i="66" s="1"/>
  <c r="I4689" i="66" s="1"/>
  <c r="F4690" i="66"/>
  <c r="H4690" i="66" s="1"/>
  <c r="F4691" i="66"/>
  <c r="H4691" i="66" s="1"/>
  <c r="F4692" i="66"/>
  <c r="H4692" i="66" s="1"/>
  <c r="F4693" i="66"/>
  <c r="H4693" i="66" s="1"/>
  <c r="F4694" i="66"/>
  <c r="H4694" i="66" s="1"/>
  <c r="F4695" i="66"/>
  <c r="H4695" i="66" s="1"/>
  <c r="F4696" i="66"/>
  <c r="H4696" i="66" s="1"/>
  <c r="F4697" i="66"/>
  <c r="H4697" i="66" s="1"/>
  <c r="F4698" i="66"/>
  <c r="H4698" i="66" s="1"/>
  <c r="F4699" i="66"/>
  <c r="H4699" i="66" s="1"/>
  <c r="F4700" i="66"/>
  <c r="H4700" i="66" s="1"/>
  <c r="F4701" i="66"/>
  <c r="H4701" i="66" s="1"/>
  <c r="F4702" i="66"/>
  <c r="H4702" i="66" s="1"/>
  <c r="F4703" i="66"/>
  <c r="H4703" i="66" s="1"/>
  <c r="F4704" i="66"/>
  <c r="H4704" i="66" s="1"/>
  <c r="F4705" i="66"/>
  <c r="H4705" i="66" s="1"/>
  <c r="I4705" i="66" s="1"/>
  <c r="F4706" i="66"/>
  <c r="H4706" i="66" s="1"/>
  <c r="I4706" i="66" s="1"/>
  <c r="F4707" i="66"/>
  <c r="H4707" i="66" s="1"/>
  <c r="I4707" i="66" s="1"/>
  <c r="F4708" i="66"/>
  <c r="H4708" i="66" s="1"/>
  <c r="I4708" i="66" s="1"/>
  <c r="F4709" i="66"/>
  <c r="H4709" i="66" s="1"/>
  <c r="I4709" i="66" s="1"/>
  <c r="F4710" i="66"/>
  <c r="H4710" i="66" s="1"/>
  <c r="I4710" i="66" s="1"/>
  <c r="F4711" i="66"/>
  <c r="H4711" i="66" s="1"/>
  <c r="I4711" i="66" s="1"/>
  <c r="F4712" i="66"/>
  <c r="H4712" i="66" s="1"/>
  <c r="I4712" i="66" s="1"/>
  <c r="F4713" i="66"/>
  <c r="H4713" i="66" s="1"/>
  <c r="I4713" i="66" s="1"/>
  <c r="F4714" i="66"/>
  <c r="H4714" i="66" s="1"/>
  <c r="I4714" i="66" s="1"/>
  <c r="F4715" i="66"/>
  <c r="H4715" i="66" s="1"/>
  <c r="I4715" i="66" s="1"/>
  <c r="F4716" i="66"/>
  <c r="H4716" i="66" s="1"/>
  <c r="F4717" i="66"/>
  <c r="H4717" i="66" s="1"/>
  <c r="F4718" i="66"/>
  <c r="H4718" i="66" s="1"/>
  <c r="F4719" i="66"/>
  <c r="H4719" i="66" s="1"/>
  <c r="F4720" i="66"/>
  <c r="H4720" i="66" s="1"/>
  <c r="F4721" i="66"/>
  <c r="H4721" i="66" s="1"/>
  <c r="F4722" i="66"/>
  <c r="H4722" i="66" s="1"/>
  <c r="F4723" i="66"/>
  <c r="H4723" i="66" s="1"/>
  <c r="F4724" i="66"/>
  <c r="H4724" i="66" s="1"/>
  <c r="F4725" i="66"/>
  <c r="H4725" i="66" s="1"/>
  <c r="F4726" i="66"/>
  <c r="H4726" i="66" s="1"/>
  <c r="F4727" i="66"/>
  <c r="H4727" i="66" s="1"/>
  <c r="F4728" i="66"/>
  <c r="H4728" i="66" s="1"/>
  <c r="F4729" i="66"/>
  <c r="H4729" i="66" s="1"/>
  <c r="I4729" i="66" s="1"/>
  <c r="F4730" i="66"/>
  <c r="H4730" i="66" s="1"/>
  <c r="I4730" i="66" s="1"/>
  <c r="F4731" i="66"/>
  <c r="H4731" i="66" s="1"/>
  <c r="I4731" i="66" s="1"/>
  <c r="F4732" i="66"/>
  <c r="H4732" i="66" s="1"/>
  <c r="I4732" i="66" s="1"/>
  <c r="F4733" i="66"/>
  <c r="H4733" i="66" s="1"/>
  <c r="I4733" i="66" s="1"/>
  <c r="F4734" i="66"/>
  <c r="H4734" i="66" s="1"/>
  <c r="I4734" i="66" s="1"/>
  <c r="F4735" i="66"/>
  <c r="H4735" i="66" s="1"/>
  <c r="I4735" i="66" s="1"/>
  <c r="F4736" i="66"/>
  <c r="H4736" i="66" s="1"/>
  <c r="I4736" i="66" s="1"/>
  <c r="F4737" i="66"/>
  <c r="H4737" i="66" s="1"/>
  <c r="I4737" i="66" s="1"/>
  <c r="F4738" i="66"/>
  <c r="H4738" i="66" s="1"/>
  <c r="F4739" i="66"/>
  <c r="H4739" i="66" s="1"/>
  <c r="F4740" i="66"/>
  <c r="H4740" i="66" s="1"/>
  <c r="F4741" i="66"/>
  <c r="H4741" i="66" s="1"/>
  <c r="F4742" i="66"/>
  <c r="H4742" i="66" s="1"/>
  <c r="F4743" i="66"/>
  <c r="H4743" i="66" s="1"/>
  <c r="F4744" i="66"/>
  <c r="H4744" i="66" s="1"/>
  <c r="F4745" i="66"/>
  <c r="H4745" i="66" s="1"/>
  <c r="F4746" i="66"/>
  <c r="H4746" i="66" s="1"/>
  <c r="F4747" i="66"/>
  <c r="H4747" i="66" s="1"/>
  <c r="F4748" i="66"/>
  <c r="H4748" i="66" s="1"/>
  <c r="F4749" i="66"/>
  <c r="H4749" i="66" s="1"/>
  <c r="F4750" i="66"/>
  <c r="H4750" i="66" s="1"/>
  <c r="F4751" i="66"/>
  <c r="H4751" i="66" s="1"/>
  <c r="F4752" i="66"/>
  <c r="H4752" i="66" s="1"/>
  <c r="F4753" i="66"/>
  <c r="H4753" i="66" s="1"/>
  <c r="I4753" i="66" s="1"/>
  <c r="F4754" i="66"/>
  <c r="H4754" i="66" s="1"/>
  <c r="I4754" i="66" s="1"/>
  <c r="F4755" i="66"/>
  <c r="H4755" i="66" s="1"/>
  <c r="I4755" i="66" s="1"/>
  <c r="F4756" i="66"/>
  <c r="H4756" i="66" s="1"/>
  <c r="I4756" i="66" s="1"/>
  <c r="F4757" i="66"/>
  <c r="H4757" i="66" s="1"/>
  <c r="I4757" i="66" s="1"/>
  <c r="F4758" i="66"/>
  <c r="H4758" i="66" s="1"/>
  <c r="I4758" i="66" s="1"/>
  <c r="F4759" i="66"/>
  <c r="H4759" i="66" s="1"/>
  <c r="I4759" i="66" s="1"/>
  <c r="F4760" i="66"/>
  <c r="H4760" i="66" s="1"/>
  <c r="I4760" i="66" s="1"/>
  <c r="F4761" i="66"/>
  <c r="H4761" i="66" s="1"/>
  <c r="I4761" i="66" s="1"/>
  <c r="F4762" i="66"/>
  <c r="H4762" i="66" s="1"/>
  <c r="F4763" i="66"/>
  <c r="H4763" i="66" s="1"/>
  <c r="F4764" i="66"/>
  <c r="H4764" i="66" s="1"/>
  <c r="F4765" i="66"/>
  <c r="H4765" i="66" s="1"/>
  <c r="F4766" i="66"/>
  <c r="H4766" i="66" s="1"/>
  <c r="F4767" i="66"/>
  <c r="H4767" i="66" s="1"/>
  <c r="F4768" i="66"/>
  <c r="H4768" i="66" s="1"/>
  <c r="F4769" i="66"/>
  <c r="H4769" i="66" s="1"/>
  <c r="F4770" i="66"/>
  <c r="H4770" i="66" s="1"/>
  <c r="F4771" i="66"/>
  <c r="H4771" i="66" s="1"/>
  <c r="F4772" i="66"/>
  <c r="H4772" i="66" s="1"/>
  <c r="F4773" i="66"/>
  <c r="H4773" i="66" s="1"/>
  <c r="F4774" i="66"/>
  <c r="H4774" i="66" s="1"/>
  <c r="F4775" i="66"/>
  <c r="H4775" i="66" s="1"/>
  <c r="F4776" i="66"/>
  <c r="H4776" i="66" s="1"/>
  <c r="F4777" i="66"/>
  <c r="H4777" i="66" s="1"/>
  <c r="I4777" i="66" s="1"/>
  <c r="F4778" i="66"/>
  <c r="H4778" i="66" s="1"/>
  <c r="I4778" i="66" s="1"/>
  <c r="F4779" i="66"/>
  <c r="H4779" i="66" s="1"/>
  <c r="I4779" i="66" s="1"/>
  <c r="F4780" i="66"/>
  <c r="H4780" i="66" s="1"/>
  <c r="I4780" i="66" s="1"/>
  <c r="F4781" i="66"/>
  <c r="H4781" i="66" s="1"/>
  <c r="I4781" i="66" s="1"/>
  <c r="F4782" i="66"/>
  <c r="H4782" i="66" s="1"/>
  <c r="I4782" i="66" s="1"/>
  <c r="F4783" i="66"/>
  <c r="H4783" i="66" s="1"/>
  <c r="I4783" i="66" s="1"/>
  <c r="F4784" i="66"/>
  <c r="H4784" i="66" s="1"/>
  <c r="I4784" i="66" s="1"/>
  <c r="F4785" i="66"/>
  <c r="H4785" i="66" s="1"/>
  <c r="I4785" i="66" s="1"/>
  <c r="F4786" i="66"/>
  <c r="H4786" i="66" s="1"/>
  <c r="F4787" i="66"/>
  <c r="H4787" i="66" s="1"/>
  <c r="F4788" i="66"/>
  <c r="H4788" i="66" s="1"/>
  <c r="F4789" i="66"/>
  <c r="H4789" i="66" s="1"/>
  <c r="F4790" i="66"/>
  <c r="H4790" i="66" s="1"/>
  <c r="F4791" i="66"/>
  <c r="H4791" i="66" s="1"/>
  <c r="F4792" i="66"/>
  <c r="H4792" i="66" s="1"/>
  <c r="F4793" i="66"/>
  <c r="H4793" i="66" s="1"/>
  <c r="F4794" i="66"/>
  <c r="H4794" i="66" s="1"/>
  <c r="F4795" i="66"/>
  <c r="H4795" i="66" s="1"/>
  <c r="F4796" i="66"/>
  <c r="H4796" i="66" s="1"/>
  <c r="F4797" i="66"/>
  <c r="H4797" i="66" s="1"/>
  <c r="F4798" i="66"/>
  <c r="H4798" i="66" s="1"/>
  <c r="F4799" i="66"/>
  <c r="H4799" i="66" s="1"/>
  <c r="I4799" i="66" s="1"/>
  <c r="F4800" i="66"/>
  <c r="H4800" i="66" s="1"/>
  <c r="I4800" i="66" s="1"/>
  <c r="F4801" i="66"/>
  <c r="H4801" i="66" s="1"/>
  <c r="I4801" i="66" s="1"/>
  <c r="F4802" i="66"/>
  <c r="H4802" i="66" s="1"/>
  <c r="I4802" i="66" s="1"/>
  <c r="F4803" i="66"/>
  <c r="H4803" i="66" s="1"/>
  <c r="I4803" i="66" s="1"/>
  <c r="F4804" i="66"/>
  <c r="H4804" i="66" s="1"/>
  <c r="I4804" i="66" s="1"/>
  <c r="F4805" i="66"/>
  <c r="H4805" i="66" s="1"/>
  <c r="I4805" i="66" s="1"/>
  <c r="F4806" i="66"/>
  <c r="H4806" i="66" s="1"/>
  <c r="I4806" i="66" s="1"/>
  <c r="F4807" i="66"/>
  <c r="H4807" i="66" s="1"/>
  <c r="I4807" i="66" s="1"/>
  <c r="F4808" i="66"/>
  <c r="H4808" i="66" s="1"/>
  <c r="I4808" i="66" s="1"/>
  <c r="F4809" i="66"/>
  <c r="H4809" i="66" s="1"/>
  <c r="I4809" i="66" s="1"/>
  <c r="F4810" i="66"/>
  <c r="H4810" i="66" s="1"/>
  <c r="I4810" i="66" s="1"/>
  <c r="F4811" i="66"/>
  <c r="H4811" i="66" s="1"/>
  <c r="F4812" i="66"/>
  <c r="H4812" i="66" s="1"/>
  <c r="F4813" i="66"/>
  <c r="H4813" i="66" s="1"/>
  <c r="F4814" i="66"/>
  <c r="H4814" i="66" s="1"/>
  <c r="F4815" i="66"/>
  <c r="H4815" i="66" s="1"/>
  <c r="F4816" i="66"/>
  <c r="H4816" i="66" s="1"/>
  <c r="F4817" i="66"/>
  <c r="H4817" i="66" s="1"/>
  <c r="F4818" i="66"/>
  <c r="H4818" i="66" s="1"/>
  <c r="F4819" i="66"/>
  <c r="H4819" i="66" s="1"/>
  <c r="F4820" i="66"/>
  <c r="H4820" i="66" s="1"/>
  <c r="F4821" i="66"/>
  <c r="H4821" i="66" s="1"/>
  <c r="F4822" i="66"/>
  <c r="H4822" i="66" s="1"/>
  <c r="F4823" i="66"/>
  <c r="H4823" i="66" s="1"/>
  <c r="F4824" i="66"/>
  <c r="H4824" i="66" s="1"/>
  <c r="F4825" i="66"/>
  <c r="H4825" i="66" s="1"/>
  <c r="I4825" i="66" s="1"/>
  <c r="F4826" i="66"/>
  <c r="H4826" i="66" s="1"/>
  <c r="I4826" i="66" s="1"/>
  <c r="F4827" i="66"/>
  <c r="H4827" i="66" s="1"/>
  <c r="I4827" i="66" s="1"/>
  <c r="F4828" i="66"/>
  <c r="H4828" i="66" s="1"/>
  <c r="I4828" i="66" s="1"/>
  <c r="F4829" i="66"/>
  <c r="H4829" i="66" s="1"/>
  <c r="I4829" i="66" s="1"/>
  <c r="F4830" i="66"/>
  <c r="H4830" i="66" s="1"/>
  <c r="I4830" i="66" s="1"/>
  <c r="F4831" i="66"/>
  <c r="H4831" i="66" s="1"/>
  <c r="I4831" i="66" s="1"/>
  <c r="F4832" i="66"/>
  <c r="H4832" i="66" s="1"/>
  <c r="I4832" i="66" s="1"/>
  <c r="F4833" i="66"/>
  <c r="H4833" i="66" s="1"/>
  <c r="I4833" i="66" s="1"/>
  <c r="F4834" i="66"/>
  <c r="H4834" i="66" s="1"/>
  <c r="F4835" i="66"/>
  <c r="H4835" i="66" s="1"/>
  <c r="F4836" i="66"/>
  <c r="H4836" i="66" s="1"/>
  <c r="F4837" i="66"/>
  <c r="H4837" i="66" s="1"/>
  <c r="F4838" i="66"/>
  <c r="H4838" i="66" s="1"/>
  <c r="F4839" i="66"/>
  <c r="H4839" i="66" s="1"/>
  <c r="F4840" i="66"/>
  <c r="H4840" i="66" s="1"/>
  <c r="F4841" i="66"/>
  <c r="H4841" i="66" s="1"/>
  <c r="F4842" i="66"/>
  <c r="H4842" i="66" s="1"/>
  <c r="F4843" i="66"/>
  <c r="H4843" i="66" s="1"/>
  <c r="F4844" i="66"/>
  <c r="H4844" i="66" s="1"/>
  <c r="F4845" i="66"/>
  <c r="H4845" i="66" s="1"/>
  <c r="F4846" i="66"/>
  <c r="H4846" i="66" s="1"/>
  <c r="F4847" i="66"/>
  <c r="H4847" i="66" s="1"/>
  <c r="F4848" i="66"/>
  <c r="H4848" i="66" s="1"/>
  <c r="F4849" i="66"/>
  <c r="H4849" i="66" s="1"/>
  <c r="I4849" i="66" s="1"/>
  <c r="F4850" i="66"/>
  <c r="H4850" i="66" s="1"/>
  <c r="I4850" i="66" s="1"/>
  <c r="F4851" i="66"/>
  <c r="H4851" i="66" s="1"/>
  <c r="I4851" i="66" s="1"/>
  <c r="F4852" i="66"/>
  <c r="H4852" i="66" s="1"/>
  <c r="I4852" i="66" s="1"/>
  <c r="F4853" i="66"/>
  <c r="H4853" i="66" s="1"/>
  <c r="I4853" i="66" s="1"/>
  <c r="F4854" i="66"/>
  <c r="H4854" i="66" s="1"/>
  <c r="I4854" i="66" s="1"/>
  <c r="F4855" i="66"/>
  <c r="H4855" i="66" s="1"/>
  <c r="I4855" i="66" s="1"/>
  <c r="F4856" i="66"/>
  <c r="H4856" i="66" s="1"/>
  <c r="I4856" i="66" s="1"/>
  <c r="F4857" i="66"/>
  <c r="H4857" i="66" s="1"/>
  <c r="I4857" i="66" s="1"/>
  <c r="F4858" i="66"/>
  <c r="H4858" i="66" s="1"/>
  <c r="I4858" i="66" s="1"/>
  <c r="F4859" i="66"/>
  <c r="H4859" i="66" s="1"/>
  <c r="F4860" i="66"/>
  <c r="H4860" i="66" s="1"/>
  <c r="F4861" i="66"/>
  <c r="H4861" i="66" s="1"/>
  <c r="F4862" i="66"/>
  <c r="H4862" i="66" s="1"/>
  <c r="F4863" i="66"/>
  <c r="H4863" i="66" s="1"/>
  <c r="F4864" i="66"/>
  <c r="H4864" i="66" s="1"/>
  <c r="F4865" i="66"/>
  <c r="H4865" i="66" s="1"/>
  <c r="F4866" i="66"/>
  <c r="H4866" i="66" s="1"/>
  <c r="F4867" i="66"/>
  <c r="H4867" i="66" s="1"/>
  <c r="F4868" i="66"/>
  <c r="H4868" i="66" s="1"/>
  <c r="F4869" i="66"/>
  <c r="H4869" i="66" s="1"/>
  <c r="F4870" i="66"/>
  <c r="H4870" i="66" s="1"/>
  <c r="F4871" i="66"/>
  <c r="H4871" i="66" s="1"/>
  <c r="F4872" i="66"/>
  <c r="H4872" i="66" s="1"/>
  <c r="F4873" i="66"/>
  <c r="H4873" i="66" s="1"/>
  <c r="I4873" i="66" s="1"/>
  <c r="F4874" i="66"/>
  <c r="H4874" i="66" s="1"/>
  <c r="I4874" i="66" s="1"/>
  <c r="F4875" i="66"/>
  <c r="H4875" i="66" s="1"/>
  <c r="I4875" i="66" s="1"/>
  <c r="F4876" i="66"/>
  <c r="H4876" i="66" s="1"/>
  <c r="I4876" i="66" s="1"/>
  <c r="F4877" i="66"/>
  <c r="H4877" i="66" s="1"/>
  <c r="I4877" i="66" s="1"/>
  <c r="F4878" i="66"/>
  <c r="H4878" i="66" s="1"/>
  <c r="I4878" i="66" s="1"/>
  <c r="F4879" i="66"/>
  <c r="H4879" i="66" s="1"/>
  <c r="I4879" i="66" s="1"/>
  <c r="F4880" i="66"/>
  <c r="H4880" i="66" s="1"/>
  <c r="I4880" i="66" s="1"/>
  <c r="F4881" i="66"/>
  <c r="H4881" i="66" s="1"/>
  <c r="I4881" i="66" s="1"/>
  <c r="F4882" i="66"/>
  <c r="H4882" i="66" s="1"/>
  <c r="I4882" i="66" s="1"/>
  <c r="F4883" i="66"/>
  <c r="H4883" i="66" s="1"/>
  <c r="F4884" i="66"/>
  <c r="H4884" i="66" s="1"/>
  <c r="F4885" i="66"/>
  <c r="H4885" i="66" s="1"/>
  <c r="F4886" i="66"/>
  <c r="H4886" i="66" s="1"/>
  <c r="F4887" i="66"/>
  <c r="H4887" i="66" s="1"/>
  <c r="F4888" i="66"/>
  <c r="H4888" i="66" s="1"/>
  <c r="F4889" i="66"/>
  <c r="H4889" i="66" s="1"/>
  <c r="F4890" i="66"/>
  <c r="H4890" i="66" s="1"/>
  <c r="F4891" i="66"/>
  <c r="H4891" i="66" s="1"/>
  <c r="F4892" i="66"/>
  <c r="H4892" i="66" s="1"/>
  <c r="F4893" i="66"/>
  <c r="H4893" i="66" s="1"/>
  <c r="F4894" i="66"/>
  <c r="H4894" i="66" s="1"/>
  <c r="F4895" i="66"/>
  <c r="H4895" i="66" s="1"/>
  <c r="F4896" i="66"/>
  <c r="H4896" i="66" s="1"/>
  <c r="I4896" i="66" s="1"/>
  <c r="F4897" i="66"/>
  <c r="H4897" i="66" s="1"/>
  <c r="I4897" i="66" s="1"/>
  <c r="F4898" i="66"/>
  <c r="H4898" i="66" s="1"/>
  <c r="I4898" i="66" s="1"/>
  <c r="F4899" i="66"/>
  <c r="H4899" i="66" s="1"/>
  <c r="I4899" i="66" s="1"/>
  <c r="F4900" i="66"/>
  <c r="H4900" i="66" s="1"/>
  <c r="I4900" i="66" s="1"/>
  <c r="F4901" i="66"/>
  <c r="H4901" i="66" s="1"/>
  <c r="I4901" i="66" s="1"/>
  <c r="F4902" i="66"/>
  <c r="H4902" i="66" s="1"/>
  <c r="I4902" i="66" s="1"/>
  <c r="F4903" i="66"/>
  <c r="H4903" i="66" s="1"/>
  <c r="I4903" i="66" s="1"/>
  <c r="F4904" i="66"/>
  <c r="H4904" i="66" s="1"/>
  <c r="I4904" i="66" s="1"/>
  <c r="F4905" i="66"/>
  <c r="H4905" i="66" s="1"/>
  <c r="I4905" i="66" s="1"/>
  <c r="F4906" i="66"/>
  <c r="H4906" i="66" s="1"/>
  <c r="F4907" i="66"/>
  <c r="H4907" i="66" s="1"/>
  <c r="F4908" i="66"/>
  <c r="H4908" i="66" s="1"/>
  <c r="F4909" i="66"/>
  <c r="H4909" i="66" s="1"/>
  <c r="F4910" i="66"/>
  <c r="H4910" i="66" s="1"/>
  <c r="F4911" i="66"/>
  <c r="H4911" i="66" s="1"/>
  <c r="F4912" i="66"/>
  <c r="H4912" i="66" s="1"/>
  <c r="F4913" i="66"/>
  <c r="H4913" i="66" s="1"/>
  <c r="F4914" i="66"/>
  <c r="H4914" i="66" s="1"/>
  <c r="F4915" i="66"/>
  <c r="H4915" i="66" s="1"/>
  <c r="F4916" i="66"/>
  <c r="H4916" i="66" s="1"/>
  <c r="F4917" i="66"/>
  <c r="H4917" i="66" s="1"/>
  <c r="F4918" i="66"/>
  <c r="H4918" i="66" s="1"/>
  <c r="F4919" i="66"/>
  <c r="H4919" i="66" s="1"/>
  <c r="F4920" i="66"/>
  <c r="H4920" i="66" s="1"/>
  <c r="F4921" i="66"/>
  <c r="H4921" i="66" s="1"/>
  <c r="I4921" i="66" s="1"/>
  <c r="F4922" i="66"/>
  <c r="H4922" i="66" s="1"/>
  <c r="I4922" i="66" s="1"/>
  <c r="F4923" i="66"/>
  <c r="H4923" i="66" s="1"/>
  <c r="I4923" i="66" s="1"/>
  <c r="F4924" i="66"/>
  <c r="H4924" i="66" s="1"/>
  <c r="I4924" i="66" s="1"/>
  <c r="F4925" i="66"/>
  <c r="H4925" i="66" s="1"/>
  <c r="I4925" i="66" s="1"/>
  <c r="F4926" i="66"/>
  <c r="H4926" i="66" s="1"/>
  <c r="I4926" i="66" s="1"/>
  <c r="F4927" i="66"/>
  <c r="H4927" i="66" s="1"/>
  <c r="I4927" i="66" s="1"/>
  <c r="F4928" i="66"/>
  <c r="H4928" i="66" s="1"/>
  <c r="I4928" i="66" s="1"/>
  <c r="F4929" i="66"/>
  <c r="H4929" i="66" s="1"/>
  <c r="I4929" i="66" s="1"/>
  <c r="F4930" i="66"/>
  <c r="H4930" i="66" s="1"/>
  <c r="I4930" i="66" s="1"/>
  <c r="F4931" i="66"/>
  <c r="H4931" i="66" s="1"/>
  <c r="F4932" i="66"/>
  <c r="H4932" i="66" s="1"/>
  <c r="F4933" i="66"/>
  <c r="H4933" i="66" s="1"/>
  <c r="F4934" i="66"/>
  <c r="H4934" i="66" s="1"/>
  <c r="F4935" i="66"/>
  <c r="H4935" i="66" s="1"/>
  <c r="F4936" i="66"/>
  <c r="H4936" i="66" s="1"/>
  <c r="F4937" i="66"/>
  <c r="H4937" i="66" s="1"/>
  <c r="F4938" i="66"/>
  <c r="H4938" i="66" s="1"/>
  <c r="F4939" i="66"/>
  <c r="H4939" i="66" s="1"/>
  <c r="F4940" i="66"/>
  <c r="H4940" i="66" s="1"/>
  <c r="F4941" i="66"/>
  <c r="H4941" i="66" s="1"/>
  <c r="F4942" i="66"/>
  <c r="H4942" i="66" s="1"/>
  <c r="F4943" i="66"/>
  <c r="H4943" i="66" s="1"/>
  <c r="F4944" i="66"/>
  <c r="H4944" i="66" s="1"/>
  <c r="I4944" i="66" s="1"/>
  <c r="F4945" i="66"/>
  <c r="H4945" i="66" s="1"/>
  <c r="I4945" i="66" s="1"/>
  <c r="F4946" i="66"/>
  <c r="H4946" i="66" s="1"/>
  <c r="I4946" i="66" s="1"/>
  <c r="F4947" i="66"/>
  <c r="H4947" i="66" s="1"/>
  <c r="I4947" i="66" s="1"/>
  <c r="F4948" i="66"/>
  <c r="H4948" i="66" s="1"/>
  <c r="I4948" i="66" s="1"/>
  <c r="F4949" i="66"/>
  <c r="H4949" i="66" s="1"/>
  <c r="I4949" i="66" s="1"/>
  <c r="F4950" i="66"/>
  <c r="H4950" i="66" s="1"/>
  <c r="I4950" i="66" s="1"/>
  <c r="F4951" i="66"/>
  <c r="H4951" i="66" s="1"/>
  <c r="I4951" i="66" s="1"/>
  <c r="F4952" i="66"/>
  <c r="H4952" i="66" s="1"/>
  <c r="I4952" i="66" s="1"/>
  <c r="F4953" i="66"/>
  <c r="H4953" i="66" s="1"/>
  <c r="I4953" i="66" s="1"/>
  <c r="F4954" i="66"/>
  <c r="H4954" i="66" s="1"/>
  <c r="I4954" i="66" s="1"/>
  <c r="F4955" i="66"/>
  <c r="H4955" i="66" s="1"/>
  <c r="F4956" i="66"/>
  <c r="H4956" i="66" s="1"/>
  <c r="F4957" i="66"/>
  <c r="H4957" i="66" s="1"/>
  <c r="F4958" i="66"/>
  <c r="H4958" i="66" s="1"/>
  <c r="F4959" i="66"/>
  <c r="H4959" i="66" s="1"/>
  <c r="F4960" i="66"/>
  <c r="H4960" i="66" s="1"/>
  <c r="F4961" i="66"/>
  <c r="H4961" i="66" s="1"/>
  <c r="F4962" i="66"/>
  <c r="H4962" i="66" s="1"/>
  <c r="F4963" i="66"/>
  <c r="H4963" i="66" s="1"/>
  <c r="F4964" i="66"/>
  <c r="H4964" i="66" s="1"/>
  <c r="F4965" i="66"/>
  <c r="H4965" i="66" s="1"/>
  <c r="F4966" i="66"/>
  <c r="H4966" i="66" s="1"/>
  <c r="F4967" i="66"/>
  <c r="H4967" i="66" s="1"/>
  <c r="F4968" i="66"/>
  <c r="H4968" i="66" s="1"/>
  <c r="I4968" i="66" s="1"/>
  <c r="F4969" i="66"/>
  <c r="H4969" i="66" s="1"/>
  <c r="I4969" i="66" s="1"/>
  <c r="F4970" i="66"/>
  <c r="H4970" i="66" s="1"/>
  <c r="I4970" i="66" s="1"/>
  <c r="F4971" i="66"/>
  <c r="H4971" i="66" s="1"/>
  <c r="I4971" i="66" s="1"/>
  <c r="F4972" i="66"/>
  <c r="H4972" i="66" s="1"/>
  <c r="I4972" i="66" s="1"/>
  <c r="F4973" i="66"/>
  <c r="H4973" i="66" s="1"/>
  <c r="I4973" i="66" s="1"/>
  <c r="F4974" i="66"/>
  <c r="H4974" i="66" s="1"/>
  <c r="I4974" i="66" s="1"/>
  <c r="F4975" i="66"/>
  <c r="H4975" i="66" s="1"/>
  <c r="I4975" i="66" s="1"/>
  <c r="F4976" i="66"/>
  <c r="H4976" i="66" s="1"/>
  <c r="I4976" i="66" s="1"/>
  <c r="F4977" i="66"/>
  <c r="H4977" i="66" s="1"/>
  <c r="I4977" i="66" s="1"/>
  <c r="F4978" i="66"/>
  <c r="H4978" i="66" s="1"/>
  <c r="I4978" i="66" s="1"/>
  <c r="F4979" i="66"/>
  <c r="H4979" i="66" s="1"/>
  <c r="F4980" i="66"/>
  <c r="H4980" i="66" s="1"/>
  <c r="F4981" i="66"/>
  <c r="H4981" i="66" s="1"/>
  <c r="F4982" i="66"/>
  <c r="H4982" i="66" s="1"/>
  <c r="F4983" i="66"/>
  <c r="H4983" i="66" s="1"/>
  <c r="F4984" i="66"/>
  <c r="H4984" i="66" s="1"/>
  <c r="F4985" i="66"/>
  <c r="H4985" i="66" s="1"/>
  <c r="F4986" i="66"/>
  <c r="H4986" i="66" s="1"/>
  <c r="F4987" i="66"/>
  <c r="H4987" i="66" s="1"/>
  <c r="F4988" i="66"/>
  <c r="H4988" i="66" s="1"/>
  <c r="F4989" i="66"/>
  <c r="H4989" i="66" s="1"/>
  <c r="F4990" i="66"/>
  <c r="H4990" i="66" s="1"/>
  <c r="F4991" i="66"/>
  <c r="H4991" i="66" s="1"/>
  <c r="F4992" i="66"/>
  <c r="H4992" i="66" s="1"/>
  <c r="I4992" i="66" s="1"/>
  <c r="F4993" i="66"/>
  <c r="H4993" i="66" s="1"/>
  <c r="I4993" i="66" s="1"/>
  <c r="F4994" i="66"/>
  <c r="H4994" i="66" s="1"/>
  <c r="I4994" i="66" s="1"/>
  <c r="F4995" i="66"/>
  <c r="H4995" i="66" s="1"/>
  <c r="I4995" i="66" s="1"/>
  <c r="F4996" i="66"/>
  <c r="H4996" i="66" s="1"/>
  <c r="I4996" i="66" s="1"/>
  <c r="F4997" i="66"/>
  <c r="H4997" i="66" s="1"/>
  <c r="I4997" i="66" s="1"/>
  <c r="F4998" i="66"/>
  <c r="H4998" i="66" s="1"/>
  <c r="I4998" i="66" s="1"/>
  <c r="F4999" i="66"/>
  <c r="H4999" i="66" s="1"/>
  <c r="I4999" i="66" s="1"/>
  <c r="F5000" i="66"/>
  <c r="H5000" i="66" s="1"/>
  <c r="I5000" i="66" s="1"/>
  <c r="F5001" i="66"/>
  <c r="H5001" i="66" s="1"/>
  <c r="I5001" i="66" s="1"/>
  <c r="F5002" i="66"/>
  <c r="H5002" i="66" s="1"/>
  <c r="F5003" i="66"/>
  <c r="H5003" i="66" s="1"/>
  <c r="F5004" i="66"/>
  <c r="H5004" i="66" s="1"/>
  <c r="F5005" i="66"/>
  <c r="H5005" i="66" s="1"/>
  <c r="F5006" i="66"/>
  <c r="H5006" i="66" s="1"/>
  <c r="F5007" i="66"/>
  <c r="H5007" i="66" s="1"/>
  <c r="F5008" i="66"/>
  <c r="H5008" i="66" s="1"/>
  <c r="F5009" i="66"/>
  <c r="H5009" i="66" s="1"/>
  <c r="F5010" i="66"/>
  <c r="H5010" i="66" s="1"/>
  <c r="F5011" i="66"/>
  <c r="H5011" i="66" s="1"/>
  <c r="F5012" i="66"/>
  <c r="H5012" i="66" s="1"/>
  <c r="F5013" i="66"/>
  <c r="H5013" i="66" s="1"/>
  <c r="F5014" i="66"/>
  <c r="H5014" i="66" s="1"/>
  <c r="F5015" i="66"/>
  <c r="H5015" i="66" s="1"/>
  <c r="F5016" i="66"/>
  <c r="H5016" i="66" s="1"/>
  <c r="I5016" i="66" s="1"/>
  <c r="F5017" i="66"/>
  <c r="H5017" i="66" s="1"/>
  <c r="I5017" i="66" s="1"/>
  <c r="F5018" i="66"/>
  <c r="H5018" i="66" s="1"/>
  <c r="I5018" i="66" s="1"/>
  <c r="F5019" i="66"/>
  <c r="H5019" i="66" s="1"/>
  <c r="I5019" i="66" s="1"/>
  <c r="F5020" i="66"/>
  <c r="H5020" i="66" s="1"/>
  <c r="I5020" i="66" s="1"/>
  <c r="F5021" i="66"/>
  <c r="H5021" i="66" s="1"/>
  <c r="I5021" i="66" s="1"/>
  <c r="F5022" i="66"/>
  <c r="H5022" i="66" s="1"/>
  <c r="I5022" i="66" s="1"/>
  <c r="F5023" i="66"/>
  <c r="H5023" i="66" s="1"/>
  <c r="I5023" i="66" s="1"/>
  <c r="F5024" i="66"/>
  <c r="H5024" i="66" s="1"/>
  <c r="I5024" i="66" s="1"/>
  <c r="F5025" i="66"/>
  <c r="H5025" i="66" s="1"/>
  <c r="I5025" i="66" s="1"/>
  <c r="F5026" i="66"/>
  <c r="H5026" i="66" s="1"/>
  <c r="F5027" i="66"/>
  <c r="H5027" i="66" s="1"/>
  <c r="F5028" i="66"/>
  <c r="H5028" i="66" s="1"/>
  <c r="F5029" i="66"/>
  <c r="H5029" i="66" s="1"/>
  <c r="F5030" i="66"/>
  <c r="H5030" i="66" s="1"/>
  <c r="F5031" i="66"/>
  <c r="H5031" i="66" s="1"/>
  <c r="F5032" i="66"/>
  <c r="H5032" i="66" s="1"/>
  <c r="F5033" i="66"/>
  <c r="H5033" i="66" s="1"/>
  <c r="F5034" i="66"/>
  <c r="H5034" i="66" s="1"/>
  <c r="F5035" i="66"/>
  <c r="H5035" i="66" s="1"/>
  <c r="F5036" i="66"/>
  <c r="H5036" i="66" s="1"/>
  <c r="F5037" i="66"/>
  <c r="H5037" i="66" s="1"/>
  <c r="F5038" i="66"/>
  <c r="H5038" i="66" s="1"/>
  <c r="F5039" i="66"/>
  <c r="H5039" i="66" s="1"/>
  <c r="F5040" i="66"/>
  <c r="H5040" i="66" s="1"/>
  <c r="I5040" i="66" s="1"/>
  <c r="F5041" i="66"/>
  <c r="H5041" i="66" s="1"/>
  <c r="I5041" i="66" s="1"/>
  <c r="F5042" i="66"/>
  <c r="H5042" i="66" s="1"/>
  <c r="I5042" i="66" s="1"/>
  <c r="F5043" i="66"/>
  <c r="H5043" i="66" s="1"/>
  <c r="I5043" i="66" s="1"/>
  <c r="F5044" i="66"/>
  <c r="H5044" i="66" s="1"/>
  <c r="I5044" i="66" s="1"/>
  <c r="F5045" i="66"/>
  <c r="H5045" i="66" s="1"/>
  <c r="I5045" i="66" s="1"/>
  <c r="F5046" i="66"/>
  <c r="H5046" i="66" s="1"/>
  <c r="I5046" i="66" s="1"/>
  <c r="F5047" i="66"/>
  <c r="H5047" i="66" s="1"/>
  <c r="I5047" i="66" s="1"/>
  <c r="F5048" i="66"/>
  <c r="H5048" i="66" s="1"/>
  <c r="I5048" i="66" s="1"/>
  <c r="F5049" i="66"/>
  <c r="H5049" i="66" s="1"/>
  <c r="I5049" i="66" s="1"/>
  <c r="F5050" i="66"/>
  <c r="H5050" i="66" s="1"/>
  <c r="I5050" i="66" s="1"/>
  <c r="F5051" i="66"/>
  <c r="H5051" i="66" s="1"/>
  <c r="F5052" i="66"/>
  <c r="H5052" i="66" s="1"/>
  <c r="F5053" i="66"/>
  <c r="H5053" i="66" s="1"/>
  <c r="F5054" i="66"/>
  <c r="H5054" i="66" s="1"/>
  <c r="F5055" i="66"/>
  <c r="H5055" i="66" s="1"/>
  <c r="F5056" i="66"/>
  <c r="H5056" i="66" s="1"/>
  <c r="F5057" i="66"/>
  <c r="H5057" i="66" s="1"/>
  <c r="F5058" i="66"/>
  <c r="H5058" i="66" s="1"/>
  <c r="F5059" i="66"/>
  <c r="H5059" i="66" s="1"/>
  <c r="F5060" i="66"/>
  <c r="H5060" i="66" s="1"/>
  <c r="F5061" i="66"/>
  <c r="H5061" i="66" s="1"/>
  <c r="F5062" i="66"/>
  <c r="H5062" i="66" s="1"/>
  <c r="F5063" i="66"/>
  <c r="H5063" i="66" s="1"/>
  <c r="F5064" i="66"/>
  <c r="H5064" i="66" s="1"/>
  <c r="I5064" i="66" s="1"/>
  <c r="F5065" i="66"/>
  <c r="H5065" i="66" s="1"/>
  <c r="I5065" i="66" s="1"/>
  <c r="F5066" i="66"/>
  <c r="H5066" i="66" s="1"/>
  <c r="I5066" i="66" s="1"/>
  <c r="F5067" i="66"/>
  <c r="H5067" i="66" s="1"/>
  <c r="I5067" i="66" s="1"/>
  <c r="F5068" i="66"/>
  <c r="H5068" i="66" s="1"/>
  <c r="I5068" i="66" s="1"/>
  <c r="F5069" i="66"/>
  <c r="H5069" i="66" s="1"/>
  <c r="I5069" i="66" s="1"/>
  <c r="F5070" i="66"/>
  <c r="H5070" i="66" s="1"/>
  <c r="I5070" i="66" s="1"/>
  <c r="F5071" i="66"/>
  <c r="H5071" i="66" s="1"/>
  <c r="I5071" i="66" s="1"/>
  <c r="F5072" i="66"/>
  <c r="H5072" i="66" s="1"/>
  <c r="I5072" i="66" s="1"/>
  <c r="F5073" i="66"/>
  <c r="H5073" i="66" s="1"/>
  <c r="I5073" i="66" s="1"/>
  <c r="F5074" i="66"/>
  <c r="H5074" i="66" s="1"/>
  <c r="F5075" i="66"/>
  <c r="H5075" i="66" s="1"/>
  <c r="F5076" i="66"/>
  <c r="H5076" i="66" s="1"/>
  <c r="F5077" i="66"/>
  <c r="H5077" i="66" s="1"/>
  <c r="F5078" i="66"/>
  <c r="H5078" i="66" s="1"/>
  <c r="F5079" i="66"/>
  <c r="H5079" i="66" s="1"/>
  <c r="F5080" i="66"/>
  <c r="H5080" i="66" s="1"/>
  <c r="F5081" i="66"/>
  <c r="H5081" i="66" s="1"/>
  <c r="F5082" i="66"/>
  <c r="H5082" i="66" s="1"/>
  <c r="F5083" i="66"/>
  <c r="H5083" i="66" s="1"/>
  <c r="F5084" i="66"/>
  <c r="H5084" i="66" s="1"/>
  <c r="F5085" i="66"/>
  <c r="H5085" i="66" s="1"/>
  <c r="F5086" i="66"/>
  <c r="H5086" i="66" s="1"/>
  <c r="F5087" i="66"/>
  <c r="H5087" i="66" s="1"/>
  <c r="F5088" i="66"/>
  <c r="H5088" i="66" s="1"/>
  <c r="I5088" i="66" s="1"/>
  <c r="F5089" i="66"/>
  <c r="H5089" i="66" s="1"/>
  <c r="I5089" i="66" s="1"/>
  <c r="F5090" i="66"/>
  <c r="H5090" i="66" s="1"/>
  <c r="I5090" i="66" s="1"/>
  <c r="F5091" i="66"/>
  <c r="H5091" i="66" s="1"/>
  <c r="I5091" i="66" s="1"/>
  <c r="F5092" i="66"/>
  <c r="H5092" i="66" s="1"/>
  <c r="I5092" i="66" s="1"/>
  <c r="F5093" i="66"/>
  <c r="H5093" i="66" s="1"/>
  <c r="I5093" i="66" s="1"/>
  <c r="F5094" i="66"/>
  <c r="H5094" i="66" s="1"/>
  <c r="I5094" i="66" s="1"/>
  <c r="F5095" i="66"/>
  <c r="H5095" i="66" s="1"/>
  <c r="I5095" i="66" s="1"/>
  <c r="F5096" i="66"/>
  <c r="H5096" i="66" s="1"/>
  <c r="I5096" i="66" s="1"/>
  <c r="F5097" i="66"/>
  <c r="H5097" i="66" s="1"/>
  <c r="I5097" i="66" s="1"/>
  <c r="F5098" i="66"/>
  <c r="H5098" i="66" s="1"/>
  <c r="F5099" i="66"/>
  <c r="H5099" i="66" s="1"/>
  <c r="F5100" i="66"/>
  <c r="H5100" i="66" s="1"/>
  <c r="F5101" i="66"/>
  <c r="H5101" i="66" s="1"/>
  <c r="F5102" i="66"/>
  <c r="H5102" i="66" s="1"/>
  <c r="F5103" i="66"/>
  <c r="H5103" i="66" s="1"/>
  <c r="F5104" i="66"/>
  <c r="H5104" i="66" s="1"/>
  <c r="F5105" i="66"/>
  <c r="H5105" i="66" s="1"/>
  <c r="F5106" i="66"/>
  <c r="H5106" i="66" s="1"/>
  <c r="F5107" i="66"/>
  <c r="H5107" i="66" s="1"/>
  <c r="F5108" i="66"/>
  <c r="H5108" i="66" s="1"/>
  <c r="F5109" i="66"/>
  <c r="H5109" i="66" s="1"/>
  <c r="F5110" i="66"/>
  <c r="H5110" i="66" s="1"/>
  <c r="F5111" i="66"/>
  <c r="H5111" i="66" s="1"/>
  <c r="F5112" i="66"/>
  <c r="H5112" i="66" s="1"/>
  <c r="I5112" i="66" s="1"/>
  <c r="F5113" i="66"/>
  <c r="H5113" i="66" s="1"/>
  <c r="I5113" i="66" s="1"/>
  <c r="F5114" i="66"/>
  <c r="H5114" i="66" s="1"/>
  <c r="I5114" i="66" s="1"/>
  <c r="F5115" i="66"/>
  <c r="H5115" i="66" s="1"/>
  <c r="I5115" i="66" s="1"/>
  <c r="F5116" i="66"/>
  <c r="H5116" i="66" s="1"/>
  <c r="I5116" i="66" s="1"/>
  <c r="F5117" i="66"/>
  <c r="H5117" i="66" s="1"/>
  <c r="I5117" i="66" s="1"/>
  <c r="F5118" i="66"/>
  <c r="H5118" i="66" s="1"/>
  <c r="I5118" i="66" s="1"/>
  <c r="F5119" i="66"/>
  <c r="H5119" i="66" s="1"/>
  <c r="I5119" i="66" s="1"/>
  <c r="F5120" i="66"/>
  <c r="H5120" i="66" s="1"/>
  <c r="I5120" i="66" s="1"/>
  <c r="F5121" i="66"/>
  <c r="H5121" i="66" s="1"/>
  <c r="I5121" i="66" s="1"/>
  <c r="F5122" i="66"/>
  <c r="H5122" i="66" s="1"/>
  <c r="F5123" i="66"/>
  <c r="H5123" i="66" s="1"/>
  <c r="F5124" i="66"/>
  <c r="H5124" i="66" s="1"/>
  <c r="F5125" i="66"/>
  <c r="H5125" i="66" s="1"/>
  <c r="F5126" i="66"/>
  <c r="H5126" i="66" s="1"/>
  <c r="F5127" i="66"/>
  <c r="H5127" i="66" s="1"/>
  <c r="F5128" i="66"/>
  <c r="H5128" i="66" s="1"/>
  <c r="F5129" i="66"/>
  <c r="H5129" i="66" s="1"/>
  <c r="F5130" i="66"/>
  <c r="H5130" i="66" s="1"/>
  <c r="F5131" i="66"/>
  <c r="H5131" i="66" s="1"/>
  <c r="F5132" i="66"/>
  <c r="H5132" i="66" s="1"/>
  <c r="F5133" i="66"/>
  <c r="H5133" i="66" s="1"/>
  <c r="F5134" i="66"/>
  <c r="H5134" i="66" s="1"/>
  <c r="F5135" i="66"/>
  <c r="H5135" i="66" s="1"/>
  <c r="F5136" i="66"/>
  <c r="H5136" i="66" s="1"/>
  <c r="I5136" i="66" s="1"/>
  <c r="F5137" i="66"/>
  <c r="H5137" i="66" s="1"/>
  <c r="I5137" i="66" s="1"/>
  <c r="F5138" i="66"/>
  <c r="H5138" i="66" s="1"/>
  <c r="I5138" i="66" s="1"/>
  <c r="F5139" i="66"/>
  <c r="H5139" i="66" s="1"/>
  <c r="I5139" i="66" s="1"/>
  <c r="F5140" i="66"/>
  <c r="H5140" i="66" s="1"/>
  <c r="I5140" i="66" s="1"/>
  <c r="F5141" i="66"/>
  <c r="H5141" i="66" s="1"/>
  <c r="I5141" i="66" s="1"/>
  <c r="F5142" i="66"/>
  <c r="H5142" i="66" s="1"/>
  <c r="I5142" i="66" s="1"/>
  <c r="F5143" i="66"/>
  <c r="H5143" i="66" s="1"/>
  <c r="I5143" i="66" s="1"/>
  <c r="F5144" i="66"/>
  <c r="H5144" i="66" s="1"/>
  <c r="I5144" i="66" s="1"/>
  <c r="F5145" i="66"/>
  <c r="H5145" i="66" s="1"/>
  <c r="I5145" i="66" s="1"/>
  <c r="F5146" i="66"/>
  <c r="H5146" i="66" s="1"/>
  <c r="F5147" i="66"/>
  <c r="H5147" i="66" s="1"/>
  <c r="F5148" i="66"/>
  <c r="H5148" i="66" s="1"/>
  <c r="F5149" i="66"/>
  <c r="H5149" i="66" s="1"/>
  <c r="F5150" i="66"/>
  <c r="H5150" i="66" s="1"/>
  <c r="F5151" i="66"/>
  <c r="H5151" i="66" s="1"/>
  <c r="F5152" i="66"/>
  <c r="H5152" i="66" s="1"/>
  <c r="F5153" i="66"/>
  <c r="H5153" i="66" s="1"/>
  <c r="F5154" i="66"/>
  <c r="H5154" i="66" s="1"/>
  <c r="F5155" i="66"/>
  <c r="H5155" i="66" s="1"/>
  <c r="F5156" i="66"/>
  <c r="H5156" i="66" s="1"/>
  <c r="F5157" i="66"/>
  <c r="H5157" i="66" s="1"/>
  <c r="F5158" i="66"/>
  <c r="H5158" i="66" s="1"/>
  <c r="F5159" i="66"/>
  <c r="H5159" i="66" s="1"/>
  <c r="F5160" i="66"/>
  <c r="H5160" i="66" s="1"/>
  <c r="I5160" i="66" s="1"/>
  <c r="F5161" i="66"/>
  <c r="H5161" i="66" s="1"/>
  <c r="I5161" i="66" s="1"/>
  <c r="F5162" i="66"/>
  <c r="H5162" i="66" s="1"/>
  <c r="I5162" i="66" s="1"/>
  <c r="F5163" i="66"/>
  <c r="H5163" i="66" s="1"/>
  <c r="I5163" i="66" s="1"/>
  <c r="F5164" i="66"/>
  <c r="H5164" i="66" s="1"/>
  <c r="I5164" i="66" s="1"/>
  <c r="F5165" i="66"/>
  <c r="H5165" i="66" s="1"/>
  <c r="I5165" i="66" s="1"/>
  <c r="F5166" i="66"/>
  <c r="H5166" i="66" s="1"/>
  <c r="I5166" i="66" s="1"/>
  <c r="F5167" i="66"/>
  <c r="H5167" i="66" s="1"/>
  <c r="I5167" i="66" s="1"/>
  <c r="F5168" i="66"/>
  <c r="H5168" i="66" s="1"/>
  <c r="I5168" i="66" s="1"/>
  <c r="F5169" i="66"/>
  <c r="H5169" i="66" s="1"/>
  <c r="I5169" i="66" s="1"/>
  <c r="F5170" i="66"/>
  <c r="H5170" i="66" s="1"/>
  <c r="F5171" i="66"/>
  <c r="H5171" i="66" s="1"/>
  <c r="F5172" i="66"/>
  <c r="H5172" i="66" s="1"/>
  <c r="F5173" i="66"/>
  <c r="H5173" i="66" s="1"/>
  <c r="F5174" i="66"/>
  <c r="H5174" i="66" s="1"/>
  <c r="F5175" i="66"/>
  <c r="H5175" i="66" s="1"/>
  <c r="F5176" i="66"/>
  <c r="H5176" i="66" s="1"/>
  <c r="F5177" i="66"/>
  <c r="H5177" i="66" s="1"/>
  <c r="F5178" i="66"/>
  <c r="H5178" i="66" s="1"/>
  <c r="F5179" i="66"/>
  <c r="H5179" i="66" s="1"/>
  <c r="F5180" i="66"/>
  <c r="H5180" i="66" s="1"/>
  <c r="F5181" i="66"/>
  <c r="H5181" i="66" s="1"/>
  <c r="F5182" i="66"/>
  <c r="H5182" i="66" s="1"/>
  <c r="F5183" i="66"/>
  <c r="H5183" i="66" s="1"/>
  <c r="F5184" i="66"/>
  <c r="H5184" i="66" s="1"/>
  <c r="I5184" i="66" s="1"/>
  <c r="F5185" i="66"/>
  <c r="H5185" i="66" s="1"/>
  <c r="I5185" i="66" s="1"/>
  <c r="F5186" i="66"/>
  <c r="H5186" i="66" s="1"/>
  <c r="I5186" i="66" s="1"/>
  <c r="F5187" i="66"/>
  <c r="H5187" i="66" s="1"/>
  <c r="I5187" i="66" s="1"/>
  <c r="F5188" i="66"/>
  <c r="H5188" i="66" s="1"/>
  <c r="I5188" i="66" s="1"/>
  <c r="F5189" i="66"/>
  <c r="H5189" i="66" s="1"/>
  <c r="I5189" i="66" s="1"/>
  <c r="F5190" i="66"/>
  <c r="H5190" i="66" s="1"/>
  <c r="I5190" i="66" s="1"/>
  <c r="F5191" i="66"/>
  <c r="H5191" i="66" s="1"/>
  <c r="I5191" i="66" s="1"/>
  <c r="F5192" i="66"/>
  <c r="H5192" i="66" s="1"/>
  <c r="I5192" i="66" s="1"/>
  <c r="F5193" i="66"/>
  <c r="H5193" i="66" s="1"/>
  <c r="I5193" i="66" s="1"/>
  <c r="F5194" i="66"/>
  <c r="H5194" i="66" s="1"/>
  <c r="F5195" i="66"/>
  <c r="H5195" i="66" s="1"/>
  <c r="F5196" i="66"/>
  <c r="H5196" i="66" s="1"/>
  <c r="F5197" i="66"/>
  <c r="H5197" i="66" s="1"/>
  <c r="F5198" i="66"/>
  <c r="H5198" i="66" s="1"/>
  <c r="F5199" i="66"/>
  <c r="H5199" i="66" s="1"/>
  <c r="F5200" i="66"/>
  <c r="H5200" i="66" s="1"/>
  <c r="F5201" i="66"/>
  <c r="H5201" i="66" s="1"/>
  <c r="F5202" i="66"/>
  <c r="H5202" i="66" s="1"/>
  <c r="F5203" i="66"/>
  <c r="H5203" i="66" s="1"/>
  <c r="F5204" i="66"/>
  <c r="H5204" i="66" s="1"/>
  <c r="F5205" i="66"/>
  <c r="H5205" i="66" s="1"/>
  <c r="F5206" i="66"/>
  <c r="H5206" i="66" s="1"/>
  <c r="F5207" i="66"/>
  <c r="H5207" i="66" s="1"/>
  <c r="F5208" i="66"/>
  <c r="H5208" i="66" s="1"/>
  <c r="I5208" i="66" s="1"/>
  <c r="F5209" i="66"/>
  <c r="H5209" i="66" s="1"/>
  <c r="I5209" i="66" s="1"/>
  <c r="F5210" i="66"/>
  <c r="H5210" i="66" s="1"/>
  <c r="I5210" i="66" s="1"/>
  <c r="F5211" i="66"/>
  <c r="H5211" i="66" s="1"/>
  <c r="I5211" i="66" s="1"/>
  <c r="F5212" i="66"/>
  <c r="H5212" i="66" s="1"/>
  <c r="I5212" i="66" s="1"/>
  <c r="F5213" i="66"/>
  <c r="H5213" i="66" s="1"/>
  <c r="I5213" i="66" s="1"/>
  <c r="F5214" i="66"/>
  <c r="H5214" i="66" s="1"/>
  <c r="I5214" i="66" s="1"/>
  <c r="F5215" i="66"/>
  <c r="H5215" i="66" s="1"/>
  <c r="I5215" i="66" s="1"/>
  <c r="F5216" i="66"/>
  <c r="H5216" i="66" s="1"/>
  <c r="I5216" i="66" s="1"/>
  <c r="F5217" i="66"/>
  <c r="H5217" i="66" s="1"/>
  <c r="I5217" i="66" s="1"/>
  <c r="F5218" i="66"/>
  <c r="H5218" i="66" s="1"/>
  <c r="I5218" i="66" s="1"/>
  <c r="F5219" i="66"/>
  <c r="H5219" i="66" s="1"/>
  <c r="F5220" i="66"/>
  <c r="H5220" i="66" s="1"/>
  <c r="F5221" i="66"/>
  <c r="H5221" i="66" s="1"/>
  <c r="F5222" i="66"/>
  <c r="H5222" i="66" s="1"/>
  <c r="F5223" i="66"/>
  <c r="H5223" i="66" s="1"/>
  <c r="F5224" i="66"/>
  <c r="H5224" i="66" s="1"/>
  <c r="F5225" i="66"/>
  <c r="H5225" i="66" s="1"/>
  <c r="F5226" i="66"/>
  <c r="H5226" i="66" s="1"/>
  <c r="F5227" i="66"/>
  <c r="H5227" i="66" s="1"/>
  <c r="F5228" i="66"/>
  <c r="H5228" i="66" s="1"/>
  <c r="F5229" i="66"/>
  <c r="H5229" i="66" s="1"/>
  <c r="F5230" i="66"/>
  <c r="H5230" i="66" s="1"/>
  <c r="F5231" i="66"/>
  <c r="H5231" i="66" s="1"/>
  <c r="F5232" i="66"/>
  <c r="H5232" i="66" s="1"/>
  <c r="I5232" i="66" s="1"/>
  <c r="F5233" i="66"/>
  <c r="H5233" i="66" s="1"/>
  <c r="I5233" i="66" s="1"/>
  <c r="F5234" i="66"/>
  <c r="H5234" i="66" s="1"/>
  <c r="I5234" i="66" s="1"/>
  <c r="F5235" i="66"/>
  <c r="H5235" i="66" s="1"/>
  <c r="I5235" i="66" s="1"/>
  <c r="F5236" i="66"/>
  <c r="H5236" i="66" s="1"/>
  <c r="I5236" i="66" s="1"/>
  <c r="F5237" i="66"/>
  <c r="H5237" i="66" s="1"/>
  <c r="I5237" i="66" s="1"/>
  <c r="F5238" i="66"/>
  <c r="H5238" i="66" s="1"/>
  <c r="I5238" i="66" s="1"/>
  <c r="F5239" i="66"/>
  <c r="H5239" i="66" s="1"/>
  <c r="I5239" i="66" s="1"/>
  <c r="F5240" i="66"/>
  <c r="H5240" i="66" s="1"/>
  <c r="I5240" i="66" s="1"/>
  <c r="F5241" i="66"/>
  <c r="H5241" i="66" s="1"/>
  <c r="I5241" i="66" s="1"/>
  <c r="F5242" i="66"/>
  <c r="H5242" i="66" s="1"/>
  <c r="F5243" i="66"/>
  <c r="H5243" i="66" s="1"/>
  <c r="F5244" i="66"/>
  <c r="H5244" i="66" s="1"/>
  <c r="F5245" i="66"/>
  <c r="H5245" i="66" s="1"/>
  <c r="F5246" i="66"/>
  <c r="H5246" i="66" s="1"/>
  <c r="F5247" i="66"/>
  <c r="H5247" i="66" s="1"/>
  <c r="F5248" i="66"/>
  <c r="H5248" i="66" s="1"/>
  <c r="F5249" i="66"/>
  <c r="H5249" i="66" s="1"/>
  <c r="F5250" i="66"/>
  <c r="H5250" i="66" s="1"/>
  <c r="F5251" i="66"/>
  <c r="H5251" i="66" s="1"/>
  <c r="F5252" i="66"/>
  <c r="H5252" i="66" s="1"/>
  <c r="F5253" i="66"/>
  <c r="H5253" i="66" s="1"/>
  <c r="F5254" i="66"/>
  <c r="H5254" i="66" s="1"/>
  <c r="F5255" i="66"/>
  <c r="H5255" i="66" s="1"/>
  <c r="F5256" i="66"/>
  <c r="H5256" i="66" s="1"/>
  <c r="I5256" i="66" s="1"/>
  <c r="F5257" i="66"/>
  <c r="H5257" i="66" s="1"/>
  <c r="I5257" i="66" s="1"/>
  <c r="F5258" i="66"/>
  <c r="H5258" i="66" s="1"/>
  <c r="I5258" i="66" s="1"/>
  <c r="F5259" i="66"/>
  <c r="H5259" i="66" s="1"/>
  <c r="I5259" i="66" s="1"/>
  <c r="F5260" i="66"/>
  <c r="H5260" i="66" s="1"/>
  <c r="I5260" i="66" s="1"/>
  <c r="F5261" i="66"/>
  <c r="H5261" i="66" s="1"/>
  <c r="I5261" i="66" s="1"/>
  <c r="F5262" i="66"/>
  <c r="H5262" i="66" s="1"/>
  <c r="I5262" i="66" s="1"/>
  <c r="F5263" i="66"/>
  <c r="H5263" i="66" s="1"/>
  <c r="I5263" i="66" s="1"/>
  <c r="F5264" i="66"/>
  <c r="H5264" i="66" s="1"/>
  <c r="I5264" i="66" s="1"/>
  <c r="F5265" i="66"/>
  <c r="H5265" i="66" s="1"/>
  <c r="I5265" i="66" s="1"/>
  <c r="F5266" i="66"/>
  <c r="H5266" i="66" s="1"/>
  <c r="F5267" i="66"/>
  <c r="H5267" i="66" s="1"/>
  <c r="F5268" i="66"/>
  <c r="H5268" i="66" s="1"/>
  <c r="F5269" i="66"/>
  <c r="H5269" i="66" s="1"/>
  <c r="F5270" i="66"/>
  <c r="H5270" i="66" s="1"/>
  <c r="F5271" i="66"/>
  <c r="H5271" i="66" s="1"/>
  <c r="F5272" i="66"/>
  <c r="H5272" i="66" s="1"/>
  <c r="F5273" i="66"/>
  <c r="H5273" i="66" s="1"/>
  <c r="F5274" i="66"/>
  <c r="H5274" i="66" s="1"/>
  <c r="F5275" i="66"/>
  <c r="H5275" i="66" s="1"/>
  <c r="F5276" i="66"/>
  <c r="H5276" i="66" s="1"/>
  <c r="F5277" i="66"/>
  <c r="H5277" i="66" s="1"/>
  <c r="F5278" i="66"/>
  <c r="H5278" i="66" s="1"/>
  <c r="F5279" i="66"/>
  <c r="H5279" i="66" s="1"/>
  <c r="F5280" i="66"/>
  <c r="H5280" i="66" s="1"/>
  <c r="I5280" i="66" s="1"/>
  <c r="F5281" i="66"/>
  <c r="H5281" i="66" s="1"/>
  <c r="I5281" i="66" s="1"/>
  <c r="F5282" i="66"/>
  <c r="H5282" i="66" s="1"/>
  <c r="I5282" i="66" s="1"/>
  <c r="F5283" i="66"/>
  <c r="H5283" i="66" s="1"/>
  <c r="I5283" i="66" s="1"/>
  <c r="F5284" i="66"/>
  <c r="H5284" i="66" s="1"/>
  <c r="I5284" i="66" s="1"/>
  <c r="F5285" i="66"/>
  <c r="H5285" i="66" s="1"/>
  <c r="I5285" i="66" s="1"/>
  <c r="F5286" i="66"/>
  <c r="H5286" i="66" s="1"/>
  <c r="I5286" i="66" s="1"/>
  <c r="F5287" i="66"/>
  <c r="H5287" i="66" s="1"/>
  <c r="I5287" i="66" s="1"/>
  <c r="F5288" i="66"/>
  <c r="H5288" i="66" s="1"/>
  <c r="I5288" i="66" s="1"/>
  <c r="F5289" i="66"/>
  <c r="H5289" i="66" s="1"/>
  <c r="I5289" i="66" s="1"/>
  <c r="F5290" i="66"/>
  <c r="H5290" i="66" s="1"/>
  <c r="I5290" i="66" s="1"/>
  <c r="F5291" i="66"/>
  <c r="H5291" i="66" s="1"/>
  <c r="F5292" i="66"/>
  <c r="H5292" i="66" s="1"/>
  <c r="F5293" i="66"/>
  <c r="H5293" i="66" s="1"/>
  <c r="F5294" i="66"/>
  <c r="H5294" i="66" s="1"/>
  <c r="F5295" i="66"/>
  <c r="H5295" i="66" s="1"/>
  <c r="F5296" i="66"/>
  <c r="H5296" i="66" s="1"/>
  <c r="F5297" i="66"/>
  <c r="H5297" i="66" s="1"/>
  <c r="F5298" i="66"/>
  <c r="H5298" i="66" s="1"/>
  <c r="F5299" i="66"/>
  <c r="H5299" i="66" s="1"/>
  <c r="F5300" i="66"/>
  <c r="H5300" i="66" s="1"/>
  <c r="F5301" i="66"/>
  <c r="H5301" i="66" s="1"/>
  <c r="F5302" i="66"/>
  <c r="H5302" i="66" s="1"/>
  <c r="F5303" i="66"/>
  <c r="H5303" i="66" s="1"/>
  <c r="F5304" i="66"/>
  <c r="H5304" i="66" s="1"/>
  <c r="I5304" i="66" s="1"/>
  <c r="F5305" i="66"/>
  <c r="H5305" i="66" s="1"/>
  <c r="I5305" i="66" s="1"/>
  <c r="F5306" i="66"/>
  <c r="H5306" i="66" s="1"/>
  <c r="I5306" i="66" s="1"/>
  <c r="F5307" i="66"/>
  <c r="H5307" i="66" s="1"/>
  <c r="I5307" i="66" s="1"/>
  <c r="F5308" i="66"/>
  <c r="H5308" i="66" s="1"/>
  <c r="I5308" i="66" s="1"/>
  <c r="F5309" i="66"/>
  <c r="H5309" i="66" s="1"/>
  <c r="I5309" i="66" s="1"/>
  <c r="F5310" i="66"/>
  <c r="H5310" i="66" s="1"/>
  <c r="I5310" i="66" s="1"/>
  <c r="F5311" i="66"/>
  <c r="H5311" i="66" s="1"/>
  <c r="I5311" i="66" s="1"/>
  <c r="F5312" i="66"/>
  <c r="H5312" i="66" s="1"/>
  <c r="I5312" i="66" s="1"/>
  <c r="F5313" i="66"/>
  <c r="H5313" i="66" s="1"/>
  <c r="I5313" i="66" s="1"/>
  <c r="F5314" i="66"/>
  <c r="H5314" i="66" s="1"/>
  <c r="F5315" i="66"/>
  <c r="H5315" i="66" s="1"/>
  <c r="F5316" i="66"/>
  <c r="H5316" i="66" s="1"/>
  <c r="F5317" i="66"/>
  <c r="H5317" i="66" s="1"/>
  <c r="F5318" i="66"/>
  <c r="H5318" i="66" s="1"/>
  <c r="F5319" i="66"/>
  <c r="H5319" i="66" s="1"/>
  <c r="F5320" i="66"/>
  <c r="H5320" i="66" s="1"/>
  <c r="F5321" i="66"/>
  <c r="H5321" i="66" s="1"/>
  <c r="F5322" i="66"/>
  <c r="H5322" i="66" s="1"/>
  <c r="F5323" i="66"/>
  <c r="H5323" i="66" s="1"/>
  <c r="F5324" i="66"/>
  <c r="H5324" i="66" s="1"/>
  <c r="F5325" i="66"/>
  <c r="H5325" i="66" s="1"/>
  <c r="F5326" i="66"/>
  <c r="H5326" i="66" s="1"/>
  <c r="F5327" i="66"/>
  <c r="H5327" i="66" s="1"/>
  <c r="F5328" i="66"/>
  <c r="H5328" i="66" s="1"/>
  <c r="I5328" i="66" s="1"/>
  <c r="F5329" i="66"/>
  <c r="H5329" i="66" s="1"/>
  <c r="I5329" i="66" s="1"/>
  <c r="F5330" i="66"/>
  <c r="H5330" i="66" s="1"/>
  <c r="I5330" i="66" s="1"/>
  <c r="F5331" i="66"/>
  <c r="H5331" i="66" s="1"/>
  <c r="I5331" i="66" s="1"/>
  <c r="F5332" i="66"/>
  <c r="H5332" i="66" s="1"/>
  <c r="I5332" i="66" s="1"/>
  <c r="F5333" i="66"/>
  <c r="H5333" i="66" s="1"/>
  <c r="I5333" i="66" s="1"/>
  <c r="F5334" i="66"/>
  <c r="H5334" i="66" s="1"/>
  <c r="I5334" i="66" s="1"/>
  <c r="F5335" i="66"/>
  <c r="H5335" i="66" s="1"/>
  <c r="I5335" i="66" s="1"/>
  <c r="F5336" i="66"/>
  <c r="H5336" i="66" s="1"/>
  <c r="I5336" i="66" s="1"/>
  <c r="F5337" i="66"/>
  <c r="H5337" i="66" s="1"/>
  <c r="I5337" i="66" s="1"/>
  <c r="F5338" i="66"/>
  <c r="H5338" i="66" s="1"/>
  <c r="F5339" i="66"/>
  <c r="H5339" i="66" s="1"/>
  <c r="F5340" i="66"/>
  <c r="H5340" i="66" s="1"/>
  <c r="F5341" i="66"/>
  <c r="H5341" i="66" s="1"/>
  <c r="F5342" i="66"/>
  <c r="H5342" i="66" s="1"/>
  <c r="F5343" i="66"/>
  <c r="H5343" i="66" s="1"/>
  <c r="F5344" i="66"/>
  <c r="H5344" i="66" s="1"/>
  <c r="F5345" i="66"/>
  <c r="H5345" i="66" s="1"/>
  <c r="F5346" i="66"/>
  <c r="H5346" i="66" s="1"/>
  <c r="F5347" i="66"/>
  <c r="H5347" i="66" s="1"/>
  <c r="F5348" i="66"/>
  <c r="H5348" i="66" s="1"/>
  <c r="F5349" i="66"/>
  <c r="H5349" i="66" s="1"/>
  <c r="F5350" i="66"/>
  <c r="H5350" i="66" s="1"/>
  <c r="F5351" i="66"/>
  <c r="H5351" i="66" s="1"/>
  <c r="F5352" i="66"/>
  <c r="H5352" i="66" s="1"/>
  <c r="I5352" i="66" s="1"/>
  <c r="F5353" i="66"/>
  <c r="H5353" i="66" s="1"/>
  <c r="I5353" i="66" s="1"/>
  <c r="F5354" i="66"/>
  <c r="H5354" i="66" s="1"/>
  <c r="I5354" i="66" s="1"/>
  <c r="F5355" i="66"/>
  <c r="H5355" i="66" s="1"/>
  <c r="I5355" i="66" s="1"/>
  <c r="F5356" i="66"/>
  <c r="H5356" i="66" s="1"/>
  <c r="I5356" i="66" s="1"/>
  <c r="F5357" i="66"/>
  <c r="H5357" i="66" s="1"/>
  <c r="I5357" i="66" s="1"/>
  <c r="F5358" i="66"/>
  <c r="H5358" i="66" s="1"/>
  <c r="I5358" i="66" s="1"/>
  <c r="F5359" i="66"/>
  <c r="H5359" i="66" s="1"/>
  <c r="I5359" i="66" s="1"/>
  <c r="F5360" i="66"/>
  <c r="H5360" i="66" s="1"/>
  <c r="I5360" i="66" s="1"/>
  <c r="F5361" i="66"/>
  <c r="H5361" i="66" s="1"/>
  <c r="I5361" i="66" s="1"/>
  <c r="F5362" i="66"/>
  <c r="H5362" i="66" s="1"/>
  <c r="F5363" i="66"/>
  <c r="H5363" i="66" s="1"/>
  <c r="F5364" i="66"/>
  <c r="H5364" i="66" s="1"/>
  <c r="F5365" i="66"/>
  <c r="H5365" i="66" s="1"/>
  <c r="F5366" i="66"/>
  <c r="H5366" i="66" s="1"/>
  <c r="F5367" i="66"/>
  <c r="H5367" i="66" s="1"/>
  <c r="F5368" i="66"/>
  <c r="H5368" i="66" s="1"/>
  <c r="F5369" i="66"/>
  <c r="H5369" i="66" s="1"/>
  <c r="F5370" i="66"/>
  <c r="H5370" i="66" s="1"/>
  <c r="F5371" i="66"/>
  <c r="H5371" i="66" s="1"/>
  <c r="F5372" i="66"/>
  <c r="H5372" i="66" s="1"/>
  <c r="F5373" i="66"/>
  <c r="H5373" i="66" s="1"/>
  <c r="F5374" i="66"/>
  <c r="H5374" i="66" s="1"/>
  <c r="F5375" i="66"/>
  <c r="H5375" i="66" s="1"/>
  <c r="F5376" i="66"/>
  <c r="H5376" i="66" s="1"/>
  <c r="I5376" i="66" s="1"/>
  <c r="F5377" i="66"/>
  <c r="H5377" i="66" s="1"/>
  <c r="I5377" i="66" s="1"/>
  <c r="F5378" i="66"/>
  <c r="H5378" i="66" s="1"/>
  <c r="I5378" i="66" s="1"/>
  <c r="F5379" i="66"/>
  <c r="H5379" i="66" s="1"/>
  <c r="I5379" i="66" s="1"/>
  <c r="F5380" i="66"/>
  <c r="H5380" i="66" s="1"/>
  <c r="I5380" i="66" s="1"/>
  <c r="F5381" i="66"/>
  <c r="H5381" i="66" s="1"/>
  <c r="I5381" i="66" s="1"/>
  <c r="F5382" i="66"/>
  <c r="H5382" i="66" s="1"/>
  <c r="I5382" i="66" s="1"/>
  <c r="F5383" i="66"/>
  <c r="H5383" i="66" s="1"/>
  <c r="I5383" i="66" s="1"/>
  <c r="F5384" i="66"/>
  <c r="H5384" i="66" s="1"/>
  <c r="I5384" i="66" s="1"/>
  <c r="F5385" i="66"/>
  <c r="H5385" i="66" s="1"/>
  <c r="I5385" i="66" s="1"/>
  <c r="F5386" i="66"/>
  <c r="H5386" i="66" s="1"/>
  <c r="I5386" i="66" s="1"/>
  <c r="F5387" i="66"/>
  <c r="H5387" i="66" s="1"/>
  <c r="F5388" i="66"/>
  <c r="H5388" i="66" s="1"/>
  <c r="F5389" i="66"/>
  <c r="H5389" i="66" s="1"/>
  <c r="F5390" i="66"/>
  <c r="H5390" i="66" s="1"/>
  <c r="F5391" i="66"/>
  <c r="H5391" i="66" s="1"/>
  <c r="F5392" i="66"/>
  <c r="H5392" i="66" s="1"/>
  <c r="F5393" i="66"/>
  <c r="H5393" i="66" s="1"/>
  <c r="F5394" i="66"/>
  <c r="H5394" i="66" s="1"/>
  <c r="F5395" i="66"/>
  <c r="H5395" i="66" s="1"/>
  <c r="F5396" i="66"/>
  <c r="H5396" i="66" s="1"/>
  <c r="F5397" i="66"/>
  <c r="H5397" i="66" s="1"/>
  <c r="F5398" i="66"/>
  <c r="H5398" i="66" s="1"/>
  <c r="F5399" i="66"/>
  <c r="H5399" i="66" s="1"/>
  <c r="F5400" i="66"/>
  <c r="H5400" i="66" s="1"/>
  <c r="I5400" i="66" s="1"/>
  <c r="F5401" i="66"/>
  <c r="H5401" i="66" s="1"/>
  <c r="I5401" i="66" s="1"/>
  <c r="F5402" i="66"/>
  <c r="H5402" i="66" s="1"/>
  <c r="I5402" i="66" s="1"/>
  <c r="F5403" i="66"/>
  <c r="H5403" i="66" s="1"/>
  <c r="I5403" i="66" s="1"/>
  <c r="F5404" i="66"/>
  <c r="H5404" i="66" s="1"/>
  <c r="I5404" i="66" s="1"/>
  <c r="F5405" i="66"/>
  <c r="H5405" i="66" s="1"/>
  <c r="I5405" i="66" s="1"/>
  <c r="F5406" i="66"/>
  <c r="H5406" i="66" s="1"/>
  <c r="I5406" i="66" s="1"/>
  <c r="F5407" i="66"/>
  <c r="H5407" i="66" s="1"/>
  <c r="I5407" i="66" s="1"/>
  <c r="F5408" i="66"/>
  <c r="H5408" i="66" s="1"/>
  <c r="I5408" i="66" s="1"/>
  <c r="F5409" i="66"/>
  <c r="H5409" i="66" s="1"/>
  <c r="I5409" i="66" s="1"/>
  <c r="F5410" i="66"/>
  <c r="H5410" i="66" s="1"/>
  <c r="F5411" i="66"/>
  <c r="H5411" i="66" s="1"/>
  <c r="F5412" i="66"/>
  <c r="H5412" i="66" s="1"/>
  <c r="F5413" i="66"/>
  <c r="H5413" i="66" s="1"/>
  <c r="F5414" i="66"/>
  <c r="H5414" i="66" s="1"/>
  <c r="F5415" i="66"/>
  <c r="H5415" i="66" s="1"/>
  <c r="F5416" i="66"/>
  <c r="H5416" i="66" s="1"/>
  <c r="F5417" i="66"/>
  <c r="H5417" i="66" s="1"/>
  <c r="F5418" i="66"/>
  <c r="H5418" i="66" s="1"/>
  <c r="F5419" i="66"/>
  <c r="H5419" i="66" s="1"/>
  <c r="F5420" i="66"/>
  <c r="H5420" i="66" s="1"/>
  <c r="F5421" i="66"/>
  <c r="H5421" i="66" s="1"/>
  <c r="F5422" i="66"/>
  <c r="H5422" i="66" s="1"/>
  <c r="F5423" i="66"/>
  <c r="H5423" i="66" s="1"/>
  <c r="F5424" i="66"/>
  <c r="H5424" i="66" s="1"/>
  <c r="I5424" i="66" s="1"/>
  <c r="F5425" i="66"/>
  <c r="H5425" i="66" s="1"/>
  <c r="I5425" i="66" s="1"/>
  <c r="F5426" i="66"/>
  <c r="H5426" i="66" s="1"/>
  <c r="I5426" i="66" s="1"/>
  <c r="F5427" i="66"/>
  <c r="H5427" i="66" s="1"/>
  <c r="I5427" i="66" s="1"/>
  <c r="F5428" i="66"/>
  <c r="H5428" i="66" s="1"/>
  <c r="I5428" i="66" s="1"/>
  <c r="F5429" i="66"/>
  <c r="H5429" i="66" s="1"/>
  <c r="I5429" i="66" s="1"/>
  <c r="F5430" i="66"/>
  <c r="H5430" i="66" s="1"/>
  <c r="I5430" i="66" s="1"/>
  <c r="F5431" i="66"/>
  <c r="H5431" i="66" s="1"/>
  <c r="I5431" i="66" s="1"/>
  <c r="F5432" i="66"/>
  <c r="H5432" i="66" s="1"/>
  <c r="I5432" i="66" s="1"/>
  <c r="F5433" i="66"/>
  <c r="H5433" i="66" s="1"/>
  <c r="I5433" i="66" s="1"/>
  <c r="F5434" i="66"/>
  <c r="H5434" i="66" s="1"/>
  <c r="F5435" i="66"/>
  <c r="H5435" i="66" s="1"/>
  <c r="F5436" i="66"/>
  <c r="H5436" i="66" s="1"/>
  <c r="F5437" i="66"/>
  <c r="H5437" i="66" s="1"/>
  <c r="F5438" i="66"/>
  <c r="H5438" i="66" s="1"/>
  <c r="F5439" i="66"/>
  <c r="H5439" i="66" s="1"/>
  <c r="F5440" i="66"/>
  <c r="H5440" i="66" s="1"/>
  <c r="F5441" i="66"/>
  <c r="H5441" i="66" s="1"/>
  <c r="F5442" i="66"/>
  <c r="H5442" i="66" s="1"/>
  <c r="F5443" i="66"/>
  <c r="H5443" i="66" s="1"/>
  <c r="F5444" i="66"/>
  <c r="H5444" i="66" s="1"/>
  <c r="F5445" i="66"/>
  <c r="H5445" i="66" s="1"/>
  <c r="F5446" i="66"/>
  <c r="H5446" i="66" s="1"/>
  <c r="F5447" i="66"/>
  <c r="H5447" i="66" s="1"/>
  <c r="F5448" i="66"/>
  <c r="H5448" i="66" s="1"/>
  <c r="I5448" i="66" s="1"/>
  <c r="F5449" i="66"/>
  <c r="H5449" i="66" s="1"/>
  <c r="I5449" i="66" s="1"/>
  <c r="F5450" i="66"/>
  <c r="H5450" i="66" s="1"/>
  <c r="I5450" i="66" s="1"/>
  <c r="F5451" i="66"/>
  <c r="H5451" i="66" s="1"/>
  <c r="I5451" i="66" s="1"/>
  <c r="F5452" i="66"/>
  <c r="H5452" i="66" s="1"/>
  <c r="I5452" i="66" s="1"/>
  <c r="F5453" i="66"/>
  <c r="H5453" i="66" s="1"/>
  <c r="I5453" i="66" s="1"/>
  <c r="F5454" i="66"/>
  <c r="H5454" i="66" s="1"/>
  <c r="I5454" i="66" s="1"/>
  <c r="F5455" i="66"/>
  <c r="H5455" i="66" s="1"/>
  <c r="I5455" i="66" s="1"/>
  <c r="F5456" i="66"/>
  <c r="H5456" i="66" s="1"/>
  <c r="I5456" i="66" s="1"/>
  <c r="F5457" i="66"/>
  <c r="H5457" i="66" s="1"/>
  <c r="I5457" i="66" s="1"/>
  <c r="F5458" i="66"/>
  <c r="H5458" i="66" s="1"/>
  <c r="F5459" i="66"/>
  <c r="H5459" i="66" s="1"/>
  <c r="F5460" i="66"/>
  <c r="H5460" i="66" s="1"/>
  <c r="F5461" i="66"/>
  <c r="H5461" i="66" s="1"/>
  <c r="F5462" i="66"/>
  <c r="H5462" i="66" s="1"/>
  <c r="F5463" i="66"/>
  <c r="H5463" i="66" s="1"/>
  <c r="F5464" i="66"/>
  <c r="H5464" i="66" s="1"/>
  <c r="F5465" i="66"/>
  <c r="H5465" i="66" s="1"/>
  <c r="F5466" i="66"/>
  <c r="H5466" i="66" s="1"/>
  <c r="F5467" i="66"/>
  <c r="H5467" i="66" s="1"/>
  <c r="F5468" i="66"/>
  <c r="H5468" i="66" s="1"/>
  <c r="F5469" i="66"/>
  <c r="H5469" i="66" s="1"/>
  <c r="F5470" i="66"/>
  <c r="H5470" i="66" s="1"/>
  <c r="F5471" i="66"/>
  <c r="H5471" i="66" s="1"/>
  <c r="F5472" i="66"/>
  <c r="H5472" i="66" s="1"/>
  <c r="I5472" i="66" s="1"/>
  <c r="F5473" i="66"/>
  <c r="H5473" i="66" s="1"/>
  <c r="I5473" i="66" s="1"/>
  <c r="F5474" i="66"/>
  <c r="H5474" i="66" s="1"/>
  <c r="I5474" i="66" s="1"/>
  <c r="F5475" i="66"/>
  <c r="H5475" i="66" s="1"/>
  <c r="I5475" i="66" s="1"/>
  <c r="F5476" i="66"/>
  <c r="H5476" i="66" s="1"/>
  <c r="I5476" i="66" s="1"/>
  <c r="F5477" i="66"/>
  <c r="H5477" i="66" s="1"/>
  <c r="I5477" i="66" s="1"/>
  <c r="F5478" i="66"/>
  <c r="H5478" i="66" s="1"/>
  <c r="I5478" i="66" s="1"/>
  <c r="F5479" i="66"/>
  <c r="H5479" i="66" s="1"/>
  <c r="I5479" i="66" s="1"/>
  <c r="F5480" i="66"/>
  <c r="H5480" i="66" s="1"/>
  <c r="I5480" i="66" s="1"/>
  <c r="F5481" i="66"/>
  <c r="H5481" i="66" s="1"/>
  <c r="I5481" i="66" s="1"/>
  <c r="F5482" i="66"/>
  <c r="H5482" i="66" s="1"/>
  <c r="I5482" i="66" s="1"/>
  <c r="F5483" i="66"/>
  <c r="H5483" i="66" s="1"/>
  <c r="F5484" i="66"/>
  <c r="H5484" i="66" s="1"/>
  <c r="F5485" i="66"/>
  <c r="H5485" i="66" s="1"/>
  <c r="F5486" i="66"/>
  <c r="H5486" i="66" s="1"/>
  <c r="F5487" i="66"/>
  <c r="H5487" i="66" s="1"/>
  <c r="F5488" i="66"/>
  <c r="H5488" i="66" s="1"/>
  <c r="F5489" i="66"/>
  <c r="H5489" i="66" s="1"/>
  <c r="F5490" i="66"/>
  <c r="H5490" i="66" s="1"/>
  <c r="F5491" i="66"/>
  <c r="H5491" i="66" s="1"/>
  <c r="F5492" i="66"/>
  <c r="H5492" i="66" s="1"/>
  <c r="F5493" i="66"/>
  <c r="H5493" i="66" s="1"/>
  <c r="F5494" i="66"/>
  <c r="H5494" i="66" s="1"/>
  <c r="F5495" i="66"/>
  <c r="H5495" i="66" s="1"/>
  <c r="F5496" i="66"/>
  <c r="H5496" i="66" s="1"/>
  <c r="I5496" i="66" s="1"/>
  <c r="F5497" i="66"/>
  <c r="H5497" i="66" s="1"/>
  <c r="I5497" i="66" s="1"/>
  <c r="F5498" i="66"/>
  <c r="H5498" i="66" s="1"/>
  <c r="I5498" i="66" s="1"/>
  <c r="F5499" i="66"/>
  <c r="H5499" i="66" s="1"/>
  <c r="I5499" i="66" s="1"/>
  <c r="F5500" i="66"/>
  <c r="H5500" i="66" s="1"/>
  <c r="I5500" i="66" s="1"/>
  <c r="F5501" i="66"/>
  <c r="H5501" i="66" s="1"/>
  <c r="I5501" i="66" s="1"/>
  <c r="F5502" i="66"/>
  <c r="H5502" i="66" s="1"/>
  <c r="I5502" i="66" s="1"/>
  <c r="F5503" i="66"/>
  <c r="H5503" i="66" s="1"/>
  <c r="I5503" i="66" s="1"/>
  <c r="F5504" i="66"/>
  <c r="H5504" i="66" s="1"/>
  <c r="I5504" i="66" s="1"/>
  <c r="F5505" i="66"/>
  <c r="H5505" i="66" s="1"/>
  <c r="I5505" i="66" s="1"/>
  <c r="F5506" i="66"/>
  <c r="H5506" i="66" s="1"/>
  <c r="I5506" i="66" s="1"/>
  <c r="F5507" i="66"/>
  <c r="H5507" i="66" s="1"/>
  <c r="F5508" i="66"/>
  <c r="H5508" i="66" s="1"/>
  <c r="F5509" i="66"/>
  <c r="H5509" i="66" s="1"/>
  <c r="F5510" i="66"/>
  <c r="H5510" i="66" s="1"/>
  <c r="F5511" i="66"/>
  <c r="H5511" i="66" s="1"/>
  <c r="F5512" i="66"/>
  <c r="H5512" i="66" s="1"/>
  <c r="F5513" i="66"/>
  <c r="H5513" i="66" s="1"/>
  <c r="F5514" i="66"/>
  <c r="H5514" i="66" s="1"/>
  <c r="F5515" i="66"/>
  <c r="H5515" i="66" s="1"/>
  <c r="F5516" i="66"/>
  <c r="H5516" i="66" s="1"/>
  <c r="F5517" i="66"/>
  <c r="H5517" i="66" s="1"/>
  <c r="F5518" i="66"/>
  <c r="H5518" i="66" s="1"/>
  <c r="F5519" i="66"/>
  <c r="H5519" i="66" s="1"/>
  <c r="F5520" i="66"/>
  <c r="H5520" i="66" s="1"/>
  <c r="I5520" i="66" s="1"/>
  <c r="F5521" i="66"/>
  <c r="H5521" i="66" s="1"/>
  <c r="I5521" i="66" s="1"/>
  <c r="F5522" i="66"/>
  <c r="H5522" i="66" s="1"/>
  <c r="I5522" i="66" s="1"/>
  <c r="F5523" i="66"/>
  <c r="H5523" i="66" s="1"/>
  <c r="I5523" i="66" s="1"/>
  <c r="F5524" i="66"/>
  <c r="H5524" i="66" s="1"/>
  <c r="I5524" i="66" s="1"/>
  <c r="F5525" i="66"/>
  <c r="H5525" i="66" s="1"/>
  <c r="I5525" i="66" s="1"/>
  <c r="F5526" i="66"/>
  <c r="H5526" i="66" s="1"/>
  <c r="I5526" i="66" s="1"/>
  <c r="F5527" i="66"/>
  <c r="H5527" i="66" s="1"/>
  <c r="I5527" i="66" s="1"/>
  <c r="F5528" i="66"/>
  <c r="H5528" i="66" s="1"/>
  <c r="I5528" i="66" s="1"/>
  <c r="F5529" i="66"/>
  <c r="H5529" i="66" s="1"/>
  <c r="I5529" i="66" s="1"/>
  <c r="F5530" i="66"/>
  <c r="H5530" i="66" s="1"/>
  <c r="I5530" i="66" s="1"/>
  <c r="F5531" i="66"/>
  <c r="H5531" i="66" s="1"/>
  <c r="F5532" i="66"/>
  <c r="H5532" i="66" s="1"/>
  <c r="F5533" i="66"/>
  <c r="H5533" i="66" s="1"/>
  <c r="F5534" i="66"/>
  <c r="H5534" i="66" s="1"/>
  <c r="F5535" i="66"/>
  <c r="H5535" i="66" s="1"/>
  <c r="F5536" i="66"/>
  <c r="H5536" i="66" s="1"/>
  <c r="F5537" i="66"/>
  <c r="H5537" i="66" s="1"/>
  <c r="F5538" i="66"/>
  <c r="H5538" i="66" s="1"/>
  <c r="F5539" i="66"/>
  <c r="H5539" i="66" s="1"/>
  <c r="F5540" i="66"/>
  <c r="H5540" i="66" s="1"/>
  <c r="F5541" i="66"/>
  <c r="H5541" i="66" s="1"/>
  <c r="F5542" i="66"/>
  <c r="H5542" i="66" s="1"/>
  <c r="F5543" i="66"/>
  <c r="H5543" i="66" s="1"/>
  <c r="F5544" i="66"/>
  <c r="H5544" i="66" s="1"/>
  <c r="I5544" i="66" s="1"/>
  <c r="F5545" i="66"/>
  <c r="H5545" i="66" s="1"/>
  <c r="I5545" i="66" s="1"/>
  <c r="F5546" i="66"/>
  <c r="H5546" i="66" s="1"/>
  <c r="I5546" i="66" s="1"/>
  <c r="F5547" i="66"/>
  <c r="H5547" i="66" s="1"/>
  <c r="I5547" i="66" s="1"/>
  <c r="F5548" i="66"/>
  <c r="H5548" i="66" s="1"/>
  <c r="I5548" i="66" s="1"/>
  <c r="F5549" i="66"/>
  <c r="H5549" i="66" s="1"/>
  <c r="I5549" i="66" s="1"/>
  <c r="F5550" i="66"/>
  <c r="H5550" i="66" s="1"/>
  <c r="I5550" i="66" s="1"/>
  <c r="F5551" i="66"/>
  <c r="H5551" i="66" s="1"/>
  <c r="I5551" i="66" s="1"/>
  <c r="F5552" i="66"/>
  <c r="H5552" i="66" s="1"/>
  <c r="I5552" i="66" s="1"/>
  <c r="F5553" i="66"/>
  <c r="H5553" i="66" s="1"/>
  <c r="I5553" i="66" s="1"/>
  <c r="F5554" i="66"/>
  <c r="H5554" i="66" s="1"/>
  <c r="I5554" i="66" s="1"/>
  <c r="F5555" i="66"/>
  <c r="H5555" i="66" s="1"/>
  <c r="F5556" i="66"/>
  <c r="H5556" i="66" s="1"/>
  <c r="F5557" i="66"/>
  <c r="H5557" i="66" s="1"/>
  <c r="F5558" i="66"/>
  <c r="H5558" i="66" s="1"/>
  <c r="F5559" i="66"/>
  <c r="H5559" i="66" s="1"/>
  <c r="F5560" i="66"/>
  <c r="H5560" i="66" s="1"/>
  <c r="F5561" i="66"/>
  <c r="H5561" i="66" s="1"/>
  <c r="F5562" i="66"/>
  <c r="H5562" i="66" s="1"/>
  <c r="F5563" i="66"/>
  <c r="H5563" i="66" s="1"/>
  <c r="F5564" i="66"/>
  <c r="H5564" i="66" s="1"/>
  <c r="I5564" i="66" s="1"/>
  <c r="F5565" i="66"/>
  <c r="H5565" i="66" s="1"/>
  <c r="F5566" i="66"/>
  <c r="H5566" i="66" s="1"/>
  <c r="F5567" i="66"/>
  <c r="H5567" i="66" s="1"/>
  <c r="F5568" i="66"/>
  <c r="H5568" i="66" s="1"/>
  <c r="I5568" i="66" s="1"/>
  <c r="F5569" i="66"/>
  <c r="H5569" i="66" s="1"/>
  <c r="I5569" i="66" s="1"/>
  <c r="F5570" i="66"/>
  <c r="H5570" i="66" s="1"/>
  <c r="I5570" i="66" s="1"/>
  <c r="F5571" i="66"/>
  <c r="H5571" i="66" s="1"/>
  <c r="I5571" i="66" s="1"/>
  <c r="F5572" i="66"/>
  <c r="H5572" i="66" s="1"/>
  <c r="I5572" i="66" s="1"/>
  <c r="F5573" i="66"/>
  <c r="H5573" i="66" s="1"/>
  <c r="I5573" i="66" s="1"/>
  <c r="F5574" i="66"/>
  <c r="H5574" i="66" s="1"/>
  <c r="I5574" i="66" s="1"/>
  <c r="F5575" i="66"/>
  <c r="H5575" i="66" s="1"/>
  <c r="I5575" i="66" s="1"/>
  <c r="F5576" i="66"/>
  <c r="H5576" i="66" s="1"/>
  <c r="I5576" i="66" s="1"/>
  <c r="F5577" i="66"/>
  <c r="H5577" i="66" s="1"/>
  <c r="I5577" i="66" s="1"/>
  <c r="F5578" i="66"/>
  <c r="H5578" i="66" s="1"/>
  <c r="I5578" i="66" s="1"/>
  <c r="F5579" i="66"/>
  <c r="H5579" i="66" s="1"/>
  <c r="F5580" i="66"/>
  <c r="H5580" i="66" s="1"/>
  <c r="F5581" i="66"/>
  <c r="H5581" i="66" s="1"/>
  <c r="F5582" i="66"/>
  <c r="H5582" i="66" s="1"/>
  <c r="F5583" i="66"/>
  <c r="H5583" i="66" s="1"/>
  <c r="F5584" i="66"/>
  <c r="H5584" i="66" s="1"/>
  <c r="F5585" i="66"/>
  <c r="H5585" i="66" s="1"/>
  <c r="F5586" i="66"/>
  <c r="H5586" i="66" s="1"/>
  <c r="F5587" i="66"/>
  <c r="H5587" i="66" s="1"/>
  <c r="F5588" i="66"/>
  <c r="H5588" i="66" s="1"/>
  <c r="F5589" i="66"/>
  <c r="H5589" i="66" s="1"/>
  <c r="F5590" i="66"/>
  <c r="H5590" i="66" s="1"/>
  <c r="F5591" i="66"/>
  <c r="H5591" i="66" s="1"/>
  <c r="F5592" i="66"/>
  <c r="H5592" i="66" s="1"/>
  <c r="I5592" i="66" s="1"/>
  <c r="F5593" i="66"/>
  <c r="H5593" i="66" s="1"/>
  <c r="I5593" i="66" s="1"/>
  <c r="F5594" i="66"/>
  <c r="H5594" i="66" s="1"/>
  <c r="I5594" i="66" s="1"/>
  <c r="F5595" i="66"/>
  <c r="H5595" i="66" s="1"/>
  <c r="I5595" i="66" s="1"/>
  <c r="F5596" i="66"/>
  <c r="H5596" i="66" s="1"/>
  <c r="I5596" i="66" s="1"/>
  <c r="F5597" i="66"/>
  <c r="H5597" i="66" s="1"/>
  <c r="I5597" i="66" s="1"/>
  <c r="F5598" i="66"/>
  <c r="H5598" i="66" s="1"/>
  <c r="I5598" i="66" s="1"/>
  <c r="F5599" i="66"/>
  <c r="H5599" i="66" s="1"/>
  <c r="I5599" i="66" s="1"/>
  <c r="F5600" i="66"/>
  <c r="H5600" i="66" s="1"/>
  <c r="I5600" i="66" s="1"/>
  <c r="F5601" i="66"/>
  <c r="H5601" i="66" s="1"/>
  <c r="I5601" i="66" s="1"/>
  <c r="F5602" i="66"/>
  <c r="H5602" i="66" s="1"/>
  <c r="I5602" i="66" s="1"/>
  <c r="F5603" i="66"/>
  <c r="H5603" i="66" s="1"/>
  <c r="F5604" i="66"/>
  <c r="H5604" i="66" s="1"/>
  <c r="F5605" i="66"/>
  <c r="H5605" i="66" s="1"/>
  <c r="F5606" i="66"/>
  <c r="H5606" i="66" s="1"/>
  <c r="F5607" i="66"/>
  <c r="H5607" i="66" s="1"/>
  <c r="F5608" i="66"/>
  <c r="H5608" i="66" s="1"/>
  <c r="F5609" i="66"/>
  <c r="H5609" i="66" s="1"/>
  <c r="F5610" i="66"/>
  <c r="H5610" i="66" s="1"/>
  <c r="F5611" i="66"/>
  <c r="H5611" i="66" s="1"/>
  <c r="F5612" i="66"/>
  <c r="H5612" i="66" s="1"/>
  <c r="F5613" i="66"/>
  <c r="H5613" i="66" s="1"/>
  <c r="F5614" i="66"/>
  <c r="H5614" i="66" s="1"/>
  <c r="F5615" i="66"/>
  <c r="H5615" i="66" s="1"/>
  <c r="F5616" i="66"/>
  <c r="H5616" i="66" s="1"/>
  <c r="I5616" i="66" s="1"/>
  <c r="F5617" i="66"/>
  <c r="H5617" i="66" s="1"/>
  <c r="I5617" i="66" s="1"/>
  <c r="F5618" i="66"/>
  <c r="H5618" i="66" s="1"/>
  <c r="I5618" i="66" s="1"/>
  <c r="F5619" i="66"/>
  <c r="H5619" i="66" s="1"/>
  <c r="I5619" i="66" s="1"/>
  <c r="F5620" i="66"/>
  <c r="H5620" i="66" s="1"/>
  <c r="I5620" i="66" s="1"/>
  <c r="F5621" i="66"/>
  <c r="H5621" i="66" s="1"/>
  <c r="I5621" i="66" s="1"/>
  <c r="F5622" i="66"/>
  <c r="H5622" i="66" s="1"/>
  <c r="I5622" i="66" s="1"/>
  <c r="F5623" i="66"/>
  <c r="H5623" i="66" s="1"/>
  <c r="I5623" i="66" s="1"/>
  <c r="F5624" i="66"/>
  <c r="H5624" i="66" s="1"/>
  <c r="I5624" i="66" s="1"/>
  <c r="F5625" i="66"/>
  <c r="H5625" i="66" s="1"/>
  <c r="I5625" i="66" s="1"/>
  <c r="F5626" i="66"/>
  <c r="H5626" i="66" s="1"/>
  <c r="I5626" i="66" s="1"/>
  <c r="F5627" i="66"/>
  <c r="H5627" i="66" s="1"/>
  <c r="F5628" i="66"/>
  <c r="H5628" i="66" s="1"/>
  <c r="F5629" i="66"/>
  <c r="H5629" i="66" s="1"/>
  <c r="F5630" i="66"/>
  <c r="H5630" i="66" s="1"/>
  <c r="F5631" i="66"/>
  <c r="H5631" i="66" s="1"/>
  <c r="F5632" i="66"/>
  <c r="H5632" i="66" s="1"/>
  <c r="F5633" i="66"/>
  <c r="H5633" i="66" s="1"/>
  <c r="F5634" i="66"/>
  <c r="H5634" i="66" s="1"/>
  <c r="F5635" i="66"/>
  <c r="H5635" i="66" s="1"/>
  <c r="F5636" i="66"/>
  <c r="H5636" i="66" s="1"/>
  <c r="F5637" i="66"/>
  <c r="H5637" i="66" s="1"/>
  <c r="F5638" i="66"/>
  <c r="H5638" i="66" s="1"/>
  <c r="F5639" i="66"/>
  <c r="H5639" i="66" s="1"/>
  <c r="F5640" i="66"/>
  <c r="H5640" i="66" s="1"/>
  <c r="I5640" i="66" s="1"/>
  <c r="F5641" i="66"/>
  <c r="H5641" i="66" s="1"/>
  <c r="I5641" i="66" s="1"/>
  <c r="F5642" i="66"/>
  <c r="H5642" i="66" s="1"/>
  <c r="I5642" i="66" s="1"/>
  <c r="F5643" i="66"/>
  <c r="H5643" i="66" s="1"/>
  <c r="I5643" i="66" s="1"/>
  <c r="F5644" i="66"/>
  <c r="H5644" i="66" s="1"/>
  <c r="I5644" i="66" s="1"/>
  <c r="F5645" i="66"/>
  <c r="H5645" i="66" s="1"/>
  <c r="I5645" i="66" s="1"/>
  <c r="F5646" i="66"/>
  <c r="H5646" i="66" s="1"/>
  <c r="I5646" i="66" s="1"/>
  <c r="F5647" i="66"/>
  <c r="H5647" i="66" s="1"/>
  <c r="I5647" i="66" s="1"/>
  <c r="F5648" i="66"/>
  <c r="H5648" i="66" s="1"/>
  <c r="I5648" i="66" s="1"/>
  <c r="F5649" i="66"/>
  <c r="H5649" i="66" s="1"/>
  <c r="I5649" i="66" s="1"/>
  <c r="F5650" i="66"/>
  <c r="H5650" i="66" s="1"/>
  <c r="I5650" i="66" s="1"/>
  <c r="F5651" i="66"/>
  <c r="H5651" i="66" s="1"/>
  <c r="F5652" i="66"/>
  <c r="H5652" i="66" s="1"/>
  <c r="F5653" i="66"/>
  <c r="H5653" i="66" s="1"/>
  <c r="F5654" i="66"/>
  <c r="H5654" i="66" s="1"/>
  <c r="F5655" i="66"/>
  <c r="H5655" i="66" s="1"/>
  <c r="F5656" i="66"/>
  <c r="H5656" i="66" s="1"/>
  <c r="F5657" i="66"/>
  <c r="H5657" i="66" s="1"/>
  <c r="F5658" i="66"/>
  <c r="H5658" i="66" s="1"/>
  <c r="F5659" i="66"/>
  <c r="H5659" i="66" s="1"/>
  <c r="F5660" i="66"/>
  <c r="H5660" i="66" s="1"/>
  <c r="F5661" i="66"/>
  <c r="H5661" i="66" s="1"/>
  <c r="F5662" i="66"/>
  <c r="H5662" i="66" s="1"/>
  <c r="F5663" i="66"/>
  <c r="H5663" i="66" s="1"/>
  <c r="F5664" i="66"/>
  <c r="H5664" i="66" s="1"/>
  <c r="I5664" i="66" s="1"/>
  <c r="F5665" i="66"/>
  <c r="H5665" i="66" s="1"/>
  <c r="I5665" i="66" s="1"/>
  <c r="F5666" i="66"/>
  <c r="H5666" i="66" s="1"/>
  <c r="I5666" i="66" s="1"/>
  <c r="F5667" i="66"/>
  <c r="H5667" i="66" s="1"/>
  <c r="I5667" i="66" s="1"/>
  <c r="F5668" i="66"/>
  <c r="H5668" i="66" s="1"/>
  <c r="I5668" i="66" s="1"/>
  <c r="F5669" i="66"/>
  <c r="H5669" i="66" s="1"/>
  <c r="I5669" i="66" s="1"/>
  <c r="F5670" i="66"/>
  <c r="H5670" i="66" s="1"/>
  <c r="I5670" i="66" s="1"/>
  <c r="F5671" i="66"/>
  <c r="H5671" i="66" s="1"/>
  <c r="I5671" i="66" s="1"/>
  <c r="F5672" i="66"/>
  <c r="H5672" i="66" s="1"/>
  <c r="I5672" i="66" s="1"/>
  <c r="F5673" i="66"/>
  <c r="H5673" i="66" s="1"/>
  <c r="I5673" i="66" s="1"/>
  <c r="F5674" i="66"/>
  <c r="H5674" i="66" s="1"/>
  <c r="I5674" i="66" s="1"/>
  <c r="F5675" i="66"/>
  <c r="H5675" i="66" s="1"/>
  <c r="F5676" i="66"/>
  <c r="H5676" i="66" s="1"/>
  <c r="F5677" i="66"/>
  <c r="H5677" i="66" s="1"/>
  <c r="F5678" i="66"/>
  <c r="H5678" i="66" s="1"/>
  <c r="F5679" i="66"/>
  <c r="H5679" i="66" s="1"/>
  <c r="F5680" i="66"/>
  <c r="H5680" i="66" s="1"/>
  <c r="F5681" i="66"/>
  <c r="H5681" i="66" s="1"/>
  <c r="F5682" i="66"/>
  <c r="H5682" i="66" s="1"/>
  <c r="F5683" i="66"/>
  <c r="H5683" i="66" s="1"/>
  <c r="F5684" i="66"/>
  <c r="H5684" i="66" s="1"/>
  <c r="F5685" i="66"/>
  <c r="H5685" i="66" s="1"/>
  <c r="F5686" i="66"/>
  <c r="H5686" i="66" s="1"/>
  <c r="F5687" i="66"/>
  <c r="H5687" i="66" s="1"/>
  <c r="F5688" i="66"/>
  <c r="H5688" i="66" s="1"/>
  <c r="I5688" i="66" s="1"/>
  <c r="F5689" i="66"/>
  <c r="H5689" i="66" s="1"/>
  <c r="I5689" i="66" s="1"/>
  <c r="F5690" i="66"/>
  <c r="H5690" i="66" s="1"/>
  <c r="I5690" i="66" s="1"/>
  <c r="F5691" i="66"/>
  <c r="H5691" i="66" s="1"/>
  <c r="I5691" i="66" s="1"/>
  <c r="F5692" i="66"/>
  <c r="H5692" i="66" s="1"/>
  <c r="I5692" i="66" s="1"/>
  <c r="F5693" i="66"/>
  <c r="H5693" i="66" s="1"/>
  <c r="I5693" i="66" s="1"/>
  <c r="F5694" i="66"/>
  <c r="H5694" i="66" s="1"/>
  <c r="I5694" i="66" s="1"/>
  <c r="F5695" i="66"/>
  <c r="H5695" i="66" s="1"/>
  <c r="I5695" i="66" s="1"/>
  <c r="F5696" i="66"/>
  <c r="H5696" i="66" s="1"/>
  <c r="I5696" i="66" s="1"/>
  <c r="F5697" i="66"/>
  <c r="H5697" i="66" s="1"/>
  <c r="I5697" i="66" s="1"/>
  <c r="F5698" i="66"/>
  <c r="H5698" i="66" s="1"/>
  <c r="I5698" i="66" s="1"/>
  <c r="F5699" i="66"/>
  <c r="H5699" i="66" s="1"/>
  <c r="F5700" i="66"/>
  <c r="H5700" i="66" s="1"/>
  <c r="F5701" i="66"/>
  <c r="H5701" i="66" s="1"/>
  <c r="F5702" i="66"/>
  <c r="H5702" i="66" s="1"/>
  <c r="F5703" i="66"/>
  <c r="H5703" i="66" s="1"/>
  <c r="F5704" i="66"/>
  <c r="H5704" i="66" s="1"/>
  <c r="F5705" i="66"/>
  <c r="H5705" i="66" s="1"/>
  <c r="F5706" i="66"/>
  <c r="H5706" i="66" s="1"/>
  <c r="F5707" i="66"/>
  <c r="H5707" i="66" s="1"/>
  <c r="F5708" i="66"/>
  <c r="H5708" i="66" s="1"/>
  <c r="F5709" i="66"/>
  <c r="H5709" i="66" s="1"/>
  <c r="F5710" i="66"/>
  <c r="H5710" i="66" s="1"/>
  <c r="F5711" i="66"/>
  <c r="H5711" i="66" s="1"/>
  <c r="F5712" i="66"/>
  <c r="H5712" i="66" s="1"/>
  <c r="I5712" i="66" s="1"/>
  <c r="F5713" i="66"/>
  <c r="H5713" i="66" s="1"/>
  <c r="I5713" i="66" s="1"/>
  <c r="F5714" i="66"/>
  <c r="H5714" i="66" s="1"/>
  <c r="I5714" i="66" s="1"/>
  <c r="F5715" i="66"/>
  <c r="H5715" i="66" s="1"/>
  <c r="I5715" i="66" s="1"/>
  <c r="F5716" i="66"/>
  <c r="H5716" i="66" s="1"/>
  <c r="I5716" i="66" s="1"/>
  <c r="F5717" i="66"/>
  <c r="H5717" i="66" s="1"/>
  <c r="I5717" i="66" s="1"/>
  <c r="F5718" i="66"/>
  <c r="H5718" i="66" s="1"/>
  <c r="I5718" i="66" s="1"/>
  <c r="F5719" i="66"/>
  <c r="H5719" i="66" s="1"/>
  <c r="I5719" i="66" s="1"/>
  <c r="F5720" i="66"/>
  <c r="H5720" i="66" s="1"/>
  <c r="I5720" i="66" s="1"/>
  <c r="F5721" i="66"/>
  <c r="H5721" i="66" s="1"/>
  <c r="I5721" i="66" s="1"/>
  <c r="F5722" i="66"/>
  <c r="H5722" i="66" s="1"/>
  <c r="I5722" i="66" s="1"/>
  <c r="F5723" i="66"/>
  <c r="H5723" i="66" s="1"/>
  <c r="F5724" i="66"/>
  <c r="H5724" i="66" s="1"/>
  <c r="F5725" i="66"/>
  <c r="H5725" i="66" s="1"/>
  <c r="F5726" i="66"/>
  <c r="H5726" i="66" s="1"/>
  <c r="F5727" i="66"/>
  <c r="H5727" i="66" s="1"/>
  <c r="F5728" i="66"/>
  <c r="H5728" i="66" s="1"/>
  <c r="F5729" i="66"/>
  <c r="H5729" i="66" s="1"/>
  <c r="F5730" i="66"/>
  <c r="H5730" i="66" s="1"/>
  <c r="F5731" i="66"/>
  <c r="H5731" i="66" s="1"/>
  <c r="F5732" i="66"/>
  <c r="H5732" i="66" s="1"/>
  <c r="F5733" i="66"/>
  <c r="H5733" i="66" s="1"/>
  <c r="F5734" i="66"/>
  <c r="H5734" i="66" s="1"/>
  <c r="F5735" i="66"/>
  <c r="H5735" i="66" s="1"/>
  <c r="F5736" i="66"/>
  <c r="H5736" i="66" s="1"/>
  <c r="I5736" i="66" s="1"/>
  <c r="F5737" i="66"/>
  <c r="H5737" i="66" s="1"/>
  <c r="I5737" i="66" s="1"/>
  <c r="F5738" i="66"/>
  <c r="H5738" i="66" s="1"/>
  <c r="I5738" i="66" s="1"/>
  <c r="F5739" i="66"/>
  <c r="H5739" i="66" s="1"/>
  <c r="I5739" i="66" s="1"/>
  <c r="F5740" i="66"/>
  <c r="H5740" i="66" s="1"/>
  <c r="I5740" i="66" s="1"/>
  <c r="F5741" i="66"/>
  <c r="H5741" i="66" s="1"/>
  <c r="I5741" i="66" s="1"/>
  <c r="F5742" i="66"/>
  <c r="H5742" i="66" s="1"/>
  <c r="I5742" i="66" s="1"/>
  <c r="F5743" i="66"/>
  <c r="H5743" i="66" s="1"/>
  <c r="I5743" i="66" s="1"/>
  <c r="F5744" i="66"/>
  <c r="H5744" i="66" s="1"/>
  <c r="I5744" i="66" s="1"/>
  <c r="F5745" i="66"/>
  <c r="H5745" i="66" s="1"/>
  <c r="I5745" i="66" s="1"/>
  <c r="F5746" i="66"/>
  <c r="H5746" i="66" s="1"/>
  <c r="I5746" i="66" s="1"/>
  <c r="F5747" i="66"/>
  <c r="H5747" i="66" s="1"/>
  <c r="F5748" i="66"/>
  <c r="H5748" i="66" s="1"/>
  <c r="F5749" i="66"/>
  <c r="H5749" i="66" s="1"/>
  <c r="F5750" i="66"/>
  <c r="H5750" i="66" s="1"/>
  <c r="F5751" i="66"/>
  <c r="H5751" i="66" s="1"/>
  <c r="F5752" i="66"/>
  <c r="H5752" i="66" s="1"/>
  <c r="F5753" i="66"/>
  <c r="H5753" i="66" s="1"/>
  <c r="F5754" i="66"/>
  <c r="H5754" i="66" s="1"/>
  <c r="F5755" i="66"/>
  <c r="H5755" i="66" s="1"/>
  <c r="F5756" i="66"/>
  <c r="H5756" i="66" s="1"/>
  <c r="F5757" i="66"/>
  <c r="H5757" i="66" s="1"/>
  <c r="F5758" i="66"/>
  <c r="H5758" i="66" s="1"/>
  <c r="F5759" i="66"/>
  <c r="H5759" i="66" s="1"/>
  <c r="I5759" i="66" s="1"/>
  <c r="F5760" i="66"/>
  <c r="H5760" i="66" s="1"/>
  <c r="I5760" i="66" s="1"/>
  <c r="F5761" i="66"/>
  <c r="H5761" i="66" s="1"/>
  <c r="I5761" i="66" s="1"/>
  <c r="F5762" i="66"/>
  <c r="H5762" i="66" s="1"/>
  <c r="I5762" i="66" s="1"/>
  <c r="F5763" i="66"/>
  <c r="H5763" i="66" s="1"/>
  <c r="I5763" i="66" s="1"/>
  <c r="F5764" i="66"/>
  <c r="H5764" i="66" s="1"/>
  <c r="I5764" i="66" s="1"/>
  <c r="F5765" i="66"/>
  <c r="H5765" i="66" s="1"/>
  <c r="I5765" i="66" s="1"/>
  <c r="F5766" i="66"/>
  <c r="H5766" i="66" s="1"/>
  <c r="I5766" i="66" s="1"/>
  <c r="F5767" i="66"/>
  <c r="H5767" i="66" s="1"/>
  <c r="I5767" i="66" s="1"/>
  <c r="F5768" i="66"/>
  <c r="H5768" i="66" s="1"/>
  <c r="I5768" i="66" s="1"/>
  <c r="F5769" i="66"/>
  <c r="H5769" i="66" s="1"/>
  <c r="I5769" i="66" s="1"/>
  <c r="F5770" i="66"/>
  <c r="H5770" i="66" s="1"/>
  <c r="I5770" i="66" s="1"/>
  <c r="F5771" i="66"/>
  <c r="H5771" i="66" s="1"/>
  <c r="F5772" i="66"/>
  <c r="H5772" i="66" s="1"/>
  <c r="F5773" i="66"/>
  <c r="H5773" i="66" s="1"/>
  <c r="F5774" i="66"/>
  <c r="H5774" i="66" s="1"/>
  <c r="F5775" i="66"/>
  <c r="H5775" i="66" s="1"/>
  <c r="F5776" i="66"/>
  <c r="H5776" i="66" s="1"/>
  <c r="F5777" i="66"/>
  <c r="H5777" i="66" s="1"/>
  <c r="F5778" i="66"/>
  <c r="H5778" i="66" s="1"/>
  <c r="F5779" i="66"/>
  <c r="H5779" i="66" s="1"/>
  <c r="F5780" i="66"/>
  <c r="H5780" i="66" s="1"/>
  <c r="F5781" i="66"/>
  <c r="H5781" i="66" s="1"/>
  <c r="F5782" i="66"/>
  <c r="H5782" i="66" s="1"/>
  <c r="F5783" i="66"/>
  <c r="H5783" i="66" s="1"/>
  <c r="I5783" i="66" s="1"/>
  <c r="F5784" i="66"/>
  <c r="H5784" i="66" s="1"/>
  <c r="I5784" i="66" s="1"/>
  <c r="F5785" i="66"/>
  <c r="H5785" i="66" s="1"/>
  <c r="I5785" i="66" s="1"/>
  <c r="F5786" i="66"/>
  <c r="H5786" i="66" s="1"/>
  <c r="I5786" i="66" s="1"/>
  <c r="F5787" i="66"/>
  <c r="H5787" i="66" s="1"/>
  <c r="I5787" i="66" s="1"/>
  <c r="F5788" i="66"/>
  <c r="H5788" i="66" s="1"/>
  <c r="I5788" i="66" s="1"/>
  <c r="F5789" i="66"/>
  <c r="H5789" i="66" s="1"/>
  <c r="I5789" i="66" s="1"/>
  <c r="F5790" i="66"/>
  <c r="H5790" i="66" s="1"/>
  <c r="I5790" i="66" s="1"/>
  <c r="F5791" i="66"/>
  <c r="H5791" i="66" s="1"/>
  <c r="I5791" i="66" s="1"/>
  <c r="F5792" i="66"/>
  <c r="H5792" i="66" s="1"/>
  <c r="I5792" i="66" s="1"/>
  <c r="F5793" i="66"/>
  <c r="H5793" i="66" s="1"/>
  <c r="I5793" i="66" s="1"/>
  <c r="F5794" i="66"/>
  <c r="H5794" i="66" s="1"/>
  <c r="I5794" i="66" s="1"/>
  <c r="F5795" i="66"/>
  <c r="H5795" i="66" s="1"/>
  <c r="F5796" i="66"/>
  <c r="H5796" i="66" s="1"/>
  <c r="F5797" i="66"/>
  <c r="H5797" i="66" s="1"/>
  <c r="F5798" i="66"/>
  <c r="H5798" i="66" s="1"/>
  <c r="F5799" i="66"/>
  <c r="H5799" i="66" s="1"/>
  <c r="F5800" i="66"/>
  <c r="H5800" i="66" s="1"/>
  <c r="F5801" i="66"/>
  <c r="H5801" i="66" s="1"/>
  <c r="F5802" i="66"/>
  <c r="H5802" i="66" s="1"/>
  <c r="F5803" i="66"/>
  <c r="H5803" i="66" s="1"/>
  <c r="F5804" i="66"/>
  <c r="H5804" i="66" s="1"/>
  <c r="F5805" i="66"/>
  <c r="H5805" i="66" s="1"/>
  <c r="F5806" i="66"/>
  <c r="H5806" i="66" s="1"/>
  <c r="F5807" i="66"/>
  <c r="H5807" i="66" s="1"/>
  <c r="F5808" i="66"/>
  <c r="H5808" i="66" s="1"/>
  <c r="I5808" i="66" s="1"/>
  <c r="F5809" i="66"/>
  <c r="H5809" i="66" s="1"/>
  <c r="I5809" i="66" s="1"/>
  <c r="F5810" i="66"/>
  <c r="H5810" i="66" s="1"/>
  <c r="I5810" i="66" s="1"/>
  <c r="F5811" i="66"/>
  <c r="H5811" i="66" s="1"/>
  <c r="I5811" i="66" s="1"/>
  <c r="F5812" i="66"/>
  <c r="H5812" i="66" s="1"/>
  <c r="I5812" i="66" s="1"/>
  <c r="F5813" i="66"/>
  <c r="H5813" i="66" s="1"/>
  <c r="I5813" i="66" s="1"/>
  <c r="F5814" i="66"/>
  <c r="H5814" i="66" s="1"/>
  <c r="I5814" i="66" s="1"/>
  <c r="F5815" i="66"/>
  <c r="H5815" i="66" s="1"/>
  <c r="I5815" i="66" s="1"/>
  <c r="F5816" i="66"/>
  <c r="H5816" i="66" s="1"/>
  <c r="I5816" i="66" s="1"/>
  <c r="F5817" i="66"/>
  <c r="H5817" i="66" s="1"/>
  <c r="I5817" i="66" s="1"/>
  <c r="F5818" i="66"/>
  <c r="H5818" i="66" s="1"/>
  <c r="I5818" i="66" s="1"/>
  <c r="F5819" i="66"/>
  <c r="H5819" i="66" s="1"/>
  <c r="F5820" i="66"/>
  <c r="H5820" i="66" s="1"/>
  <c r="F5821" i="66"/>
  <c r="H5821" i="66" s="1"/>
  <c r="F5822" i="66"/>
  <c r="H5822" i="66" s="1"/>
  <c r="F5823" i="66"/>
  <c r="H5823" i="66" s="1"/>
  <c r="F5824" i="66"/>
  <c r="H5824" i="66" s="1"/>
  <c r="F5825" i="66"/>
  <c r="H5825" i="66" s="1"/>
  <c r="F5826" i="66"/>
  <c r="H5826" i="66" s="1"/>
  <c r="F5827" i="66"/>
  <c r="H5827" i="66" s="1"/>
  <c r="F5828" i="66"/>
  <c r="H5828" i="66" s="1"/>
  <c r="F5829" i="66"/>
  <c r="H5829" i="66" s="1"/>
  <c r="F5830" i="66"/>
  <c r="H5830" i="66" s="1"/>
  <c r="F5831" i="66"/>
  <c r="H5831" i="66" s="1"/>
  <c r="F5832" i="66"/>
  <c r="H5832" i="66" s="1"/>
  <c r="I5832" i="66" s="1"/>
  <c r="F5833" i="66"/>
  <c r="H5833" i="66" s="1"/>
  <c r="I5833" i="66" s="1"/>
  <c r="F5834" i="66"/>
  <c r="H5834" i="66" s="1"/>
  <c r="I5834" i="66" s="1"/>
  <c r="F5835" i="66"/>
  <c r="H5835" i="66" s="1"/>
  <c r="I5835" i="66" s="1"/>
  <c r="F5836" i="66"/>
  <c r="H5836" i="66" s="1"/>
  <c r="I5836" i="66" s="1"/>
  <c r="F5837" i="66"/>
  <c r="H5837" i="66" s="1"/>
  <c r="I5837" i="66" s="1"/>
  <c r="F5838" i="66"/>
  <c r="H5838" i="66" s="1"/>
  <c r="I5838" i="66" s="1"/>
  <c r="F5839" i="66"/>
  <c r="H5839" i="66" s="1"/>
  <c r="I5839" i="66" s="1"/>
  <c r="F5840" i="66"/>
  <c r="H5840" i="66" s="1"/>
  <c r="I5840" i="66" s="1"/>
  <c r="F5841" i="66"/>
  <c r="H5841" i="66" s="1"/>
  <c r="I5841" i="66" s="1"/>
  <c r="F5842" i="66"/>
  <c r="H5842" i="66" s="1"/>
  <c r="I5842" i="66" s="1"/>
  <c r="F5843" i="66"/>
  <c r="H5843" i="66" s="1"/>
  <c r="F5844" i="66"/>
  <c r="H5844" i="66" s="1"/>
  <c r="F5845" i="66"/>
  <c r="H5845" i="66" s="1"/>
  <c r="F5846" i="66"/>
  <c r="H5846" i="66" s="1"/>
  <c r="F5847" i="66"/>
  <c r="H5847" i="66" s="1"/>
  <c r="F5848" i="66"/>
  <c r="H5848" i="66" s="1"/>
  <c r="F5849" i="66"/>
  <c r="H5849" i="66" s="1"/>
  <c r="F5850" i="66"/>
  <c r="H5850" i="66" s="1"/>
  <c r="F5851" i="66"/>
  <c r="H5851" i="66" s="1"/>
  <c r="F5852" i="66"/>
  <c r="H5852" i="66" s="1"/>
  <c r="F5853" i="66"/>
  <c r="H5853" i="66" s="1"/>
  <c r="F5854" i="66"/>
  <c r="H5854" i="66" s="1"/>
  <c r="F5855" i="66"/>
  <c r="H5855" i="66" s="1"/>
  <c r="I5855" i="66" s="1"/>
  <c r="F5856" i="66"/>
  <c r="H5856" i="66" s="1"/>
  <c r="I5856" i="66" s="1"/>
  <c r="F5857" i="66"/>
  <c r="H5857" i="66" s="1"/>
  <c r="I5857" i="66" s="1"/>
  <c r="F5858" i="66"/>
  <c r="H5858" i="66" s="1"/>
  <c r="I5858" i="66" s="1"/>
  <c r="F5859" i="66"/>
  <c r="H5859" i="66" s="1"/>
  <c r="I5859" i="66" s="1"/>
  <c r="F5860" i="66"/>
  <c r="H5860" i="66" s="1"/>
  <c r="I5860" i="66" s="1"/>
  <c r="F5861" i="66"/>
  <c r="H5861" i="66" s="1"/>
  <c r="I5861" i="66" s="1"/>
  <c r="F5862" i="66"/>
  <c r="H5862" i="66" s="1"/>
  <c r="I5862" i="66" s="1"/>
  <c r="F5863" i="66"/>
  <c r="H5863" i="66" s="1"/>
  <c r="I5863" i="66" s="1"/>
  <c r="F5864" i="66"/>
  <c r="H5864" i="66" s="1"/>
  <c r="I5864" i="66" s="1"/>
  <c r="F5865" i="66"/>
  <c r="H5865" i="66" s="1"/>
  <c r="I5865" i="66" s="1"/>
  <c r="F5866" i="66"/>
  <c r="H5866" i="66" s="1"/>
  <c r="I5866" i="66" s="1"/>
  <c r="F5867" i="66"/>
  <c r="H5867" i="66" s="1"/>
  <c r="F5868" i="66"/>
  <c r="H5868" i="66" s="1"/>
  <c r="F5869" i="66"/>
  <c r="H5869" i="66" s="1"/>
  <c r="F5870" i="66"/>
  <c r="H5870" i="66" s="1"/>
  <c r="F5871" i="66"/>
  <c r="H5871" i="66" s="1"/>
  <c r="F5872" i="66"/>
  <c r="H5872" i="66" s="1"/>
  <c r="F5873" i="66"/>
  <c r="H5873" i="66" s="1"/>
  <c r="F5874" i="66"/>
  <c r="H5874" i="66" s="1"/>
  <c r="F5875" i="66"/>
  <c r="H5875" i="66" s="1"/>
  <c r="F5876" i="66"/>
  <c r="H5876" i="66" s="1"/>
  <c r="F5877" i="66"/>
  <c r="H5877" i="66" s="1"/>
  <c r="F5878" i="66"/>
  <c r="H5878" i="66" s="1"/>
  <c r="F5879" i="66"/>
  <c r="H5879" i="66" s="1"/>
  <c r="F5880" i="66"/>
  <c r="H5880" i="66" s="1"/>
  <c r="I5880" i="66" s="1"/>
  <c r="F5881" i="66"/>
  <c r="H5881" i="66" s="1"/>
  <c r="I5881" i="66" s="1"/>
  <c r="F5882" i="66"/>
  <c r="H5882" i="66" s="1"/>
  <c r="I5882" i="66" s="1"/>
  <c r="F5883" i="66"/>
  <c r="H5883" i="66" s="1"/>
  <c r="I5883" i="66" s="1"/>
  <c r="F5884" i="66"/>
  <c r="H5884" i="66" s="1"/>
  <c r="I5884" i="66" s="1"/>
  <c r="F5885" i="66"/>
  <c r="H5885" i="66" s="1"/>
  <c r="I5885" i="66" s="1"/>
  <c r="F5886" i="66"/>
  <c r="H5886" i="66" s="1"/>
  <c r="I5886" i="66" s="1"/>
  <c r="F5887" i="66"/>
  <c r="H5887" i="66" s="1"/>
  <c r="I5887" i="66" s="1"/>
  <c r="F5888" i="66"/>
  <c r="H5888" i="66" s="1"/>
  <c r="I5888" i="66" s="1"/>
  <c r="F5889" i="66"/>
  <c r="H5889" i="66" s="1"/>
  <c r="I5889" i="66" s="1"/>
  <c r="F5890" i="66"/>
  <c r="H5890" i="66" s="1"/>
  <c r="I5890" i="66" s="1"/>
  <c r="F5891" i="66"/>
  <c r="H5891" i="66" s="1"/>
  <c r="F5892" i="66"/>
  <c r="H5892" i="66" s="1"/>
  <c r="F5893" i="66"/>
  <c r="H5893" i="66" s="1"/>
  <c r="F5894" i="66"/>
  <c r="H5894" i="66" s="1"/>
  <c r="F5895" i="66"/>
  <c r="H5895" i="66" s="1"/>
  <c r="F5896" i="66"/>
  <c r="H5896" i="66" s="1"/>
  <c r="F5897" i="66"/>
  <c r="H5897" i="66" s="1"/>
  <c r="F5898" i="66"/>
  <c r="H5898" i="66" s="1"/>
  <c r="F5899" i="66"/>
  <c r="H5899" i="66" s="1"/>
  <c r="F5900" i="66"/>
  <c r="H5900" i="66" s="1"/>
  <c r="F5901" i="66"/>
  <c r="H5901" i="66" s="1"/>
  <c r="F5902" i="66"/>
  <c r="H5902" i="66" s="1"/>
  <c r="F5903" i="66"/>
  <c r="H5903" i="66" s="1"/>
  <c r="I5903" i="66" s="1"/>
  <c r="F5904" i="66"/>
  <c r="H5904" i="66" s="1"/>
  <c r="I5904" i="66" s="1"/>
  <c r="F5905" i="66"/>
  <c r="H5905" i="66" s="1"/>
  <c r="I5905" i="66" s="1"/>
  <c r="F5906" i="66"/>
  <c r="H5906" i="66" s="1"/>
  <c r="I5906" i="66" s="1"/>
  <c r="F5907" i="66"/>
  <c r="H5907" i="66" s="1"/>
  <c r="I5907" i="66" s="1"/>
  <c r="F5908" i="66"/>
  <c r="H5908" i="66" s="1"/>
  <c r="I5908" i="66" s="1"/>
  <c r="F5909" i="66"/>
  <c r="H5909" i="66" s="1"/>
  <c r="I5909" i="66" s="1"/>
  <c r="F5910" i="66"/>
  <c r="H5910" i="66" s="1"/>
  <c r="I5910" i="66" s="1"/>
  <c r="F5911" i="66"/>
  <c r="H5911" i="66" s="1"/>
  <c r="I5911" i="66" s="1"/>
  <c r="F5912" i="66"/>
  <c r="H5912" i="66" s="1"/>
  <c r="I5912" i="66" s="1"/>
  <c r="F5913" i="66"/>
  <c r="H5913" i="66" s="1"/>
  <c r="I5913" i="66" s="1"/>
  <c r="F5914" i="66"/>
  <c r="H5914" i="66" s="1"/>
  <c r="I5914" i="66" s="1"/>
  <c r="F5915" i="66"/>
  <c r="H5915" i="66" s="1"/>
  <c r="F5916" i="66"/>
  <c r="H5916" i="66" s="1"/>
  <c r="F5917" i="66"/>
  <c r="H5917" i="66" s="1"/>
  <c r="F5918" i="66"/>
  <c r="H5918" i="66" s="1"/>
  <c r="F5919" i="66"/>
  <c r="H5919" i="66" s="1"/>
  <c r="F5920" i="66"/>
  <c r="H5920" i="66" s="1"/>
  <c r="F5921" i="66"/>
  <c r="H5921" i="66" s="1"/>
  <c r="F5922" i="66"/>
  <c r="H5922" i="66" s="1"/>
  <c r="F5923" i="66"/>
  <c r="H5923" i="66" s="1"/>
  <c r="F5924" i="66"/>
  <c r="H5924" i="66" s="1"/>
  <c r="F5925" i="66"/>
  <c r="H5925" i="66" s="1"/>
  <c r="F5926" i="66"/>
  <c r="H5926" i="66" s="1"/>
  <c r="F5927" i="66"/>
  <c r="H5927" i="66" s="1"/>
  <c r="I5927" i="66" s="1"/>
  <c r="F5928" i="66"/>
  <c r="H5928" i="66" s="1"/>
  <c r="I5928" i="66" s="1"/>
  <c r="F5929" i="66"/>
  <c r="H5929" i="66" s="1"/>
  <c r="I5929" i="66" s="1"/>
  <c r="F5930" i="66"/>
  <c r="H5930" i="66" s="1"/>
  <c r="I5930" i="66" s="1"/>
  <c r="F5931" i="66"/>
  <c r="H5931" i="66" s="1"/>
  <c r="I5931" i="66" s="1"/>
  <c r="F5932" i="66"/>
  <c r="H5932" i="66" s="1"/>
  <c r="I5932" i="66" s="1"/>
  <c r="F5933" i="66"/>
  <c r="H5933" i="66" s="1"/>
  <c r="I5933" i="66" s="1"/>
  <c r="F5934" i="66"/>
  <c r="H5934" i="66" s="1"/>
  <c r="I5934" i="66" s="1"/>
  <c r="F5935" i="66"/>
  <c r="H5935" i="66" s="1"/>
  <c r="I5935" i="66" s="1"/>
  <c r="F5936" i="66"/>
  <c r="H5936" i="66" s="1"/>
  <c r="I5936" i="66" s="1"/>
  <c r="F5937" i="66"/>
  <c r="H5937" i="66" s="1"/>
  <c r="I5937" i="66" s="1"/>
  <c r="F5938" i="66"/>
  <c r="H5938" i="66" s="1"/>
  <c r="I5938" i="66" s="1"/>
  <c r="F5939" i="66"/>
  <c r="H5939" i="66" s="1"/>
  <c r="F5940" i="66"/>
  <c r="H5940" i="66" s="1"/>
  <c r="F5941" i="66"/>
  <c r="H5941" i="66" s="1"/>
  <c r="F5942" i="66"/>
  <c r="H5942" i="66" s="1"/>
  <c r="F5943" i="66"/>
  <c r="H5943" i="66" s="1"/>
  <c r="F5944" i="66"/>
  <c r="H5944" i="66" s="1"/>
  <c r="F5945" i="66"/>
  <c r="H5945" i="66" s="1"/>
  <c r="F5946" i="66"/>
  <c r="H5946" i="66" s="1"/>
  <c r="F5947" i="66"/>
  <c r="H5947" i="66" s="1"/>
  <c r="F5948" i="66"/>
  <c r="H5948" i="66" s="1"/>
  <c r="F5949" i="66"/>
  <c r="H5949" i="66" s="1"/>
  <c r="F5950" i="66"/>
  <c r="H5950" i="66" s="1"/>
  <c r="F5951" i="66"/>
  <c r="H5951" i="66" s="1"/>
  <c r="I5951" i="66" s="1"/>
  <c r="F5952" i="66"/>
  <c r="H5952" i="66" s="1"/>
  <c r="I5952" i="66" s="1"/>
  <c r="F5953" i="66"/>
  <c r="H5953" i="66" s="1"/>
  <c r="I5953" i="66" s="1"/>
  <c r="F5954" i="66"/>
  <c r="H5954" i="66" s="1"/>
  <c r="I5954" i="66" s="1"/>
  <c r="F5955" i="66"/>
  <c r="H5955" i="66" s="1"/>
  <c r="I5955" i="66" s="1"/>
  <c r="F5956" i="66"/>
  <c r="H5956" i="66" s="1"/>
  <c r="I5956" i="66" s="1"/>
  <c r="F5957" i="66"/>
  <c r="H5957" i="66" s="1"/>
  <c r="I5957" i="66" s="1"/>
  <c r="F5958" i="66"/>
  <c r="H5958" i="66" s="1"/>
  <c r="I5958" i="66" s="1"/>
  <c r="F5959" i="66"/>
  <c r="H5959" i="66" s="1"/>
  <c r="I5959" i="66" s="1"/>
  <c r="F5960" i="66"/>
  <c r="H5960" i="66" s="1"/>
  <c r="I5960" i="66" s="1"/>
  <c r="F5961" i="66"/>
  <c r="H5961" i="66" s="1"/>
  <c r="I5961" i="66" s="1"/>
  <c r="F5962" i="66"/>
  <c r="H5962" i="66" s="1"/>
  <c r="I5962" i="66" s="1"/>
  <c r="F5963" i="66"/>
  <c r="H5963" i="66" s="1"/>
  <c r="F5964" i="66"/>
  <c r="H5964" i="66" s="1"/>
  <c r="F5965" i="66"/>
  <c r="H5965" i="66" s="1"/>
  <c r="F5966" i="66"/>
  <c r="H5966" i="66" s="1"/>
  <c r="F5967" i="66"/>
  <c r="H5967" i="66" s="1"/>
  <c r="F5968" i="66"/>
  <c r="H5968" i="66" s="1"/>
  <c r="F5969" i="66"/>
  <c r="H5969" i="66" s="1"/>
  <c r="F5970" i="66"/>
  <c r="H5970" i="66" s="1"/>
  <c r="F5971" i="66"/>
  <c r="H5971" i="66" s="1"/>
  <c r="F5972" i="66"/>
  <c r="H5972" i="66" s="1"/>
  <c r="F5973" i="66"/>
  <c r="H5973" i="66" s="1"/>
  <c r="F5974" i="66"/>
  <c r="H5974" i="66" s="1"/>
  <c r="F5975" i="66"/>
  <c r="H5975" i="66" s="1"/>
  <c r="I5975" i="66" s="1"/>
  <c r="F5976" i="66"/>
  <c r="H5976" i="66" s="1"/>
  <c r="I5976" i="66" s="1"/>
  <c r="F5977" i="66"/>
  <c r="H5977" i="66" s="1"/>
  <c r="I5977" i="66" s="1"/>
  <c r="F5978" i="66"/>
  <c r="H5978" i="66" s="1"/>
  <c r="I5978" i="66" s="1"/>
  <c r="F5979" i="66"/>
  <c r="H5979" i="66" s="1"/>
  <c r="I5979" i="66" s="1"/>
  <c r="F5980" i="66"/>
  <c r="H5980" i="66" s="1"/>
  <c r="I5980" i="66" s="1"/>
  <c r="F5981" i="66"/>
  <c r="H5981" i="66" s="1"/>
  <c r="I5981" i="66" s="1"/>
  <c r="F5982" i="66"/>
  <c r="H5982" i="66" s="1"/>
  <c r="I5982" i="66" s="1"/>
  <c r="F5983" i="66"/>
  <c r="H5983" i="66" s="1"/>
  <c r="I5983" i="66" s="1"/>
  <c r="F5984" i="66"/>
  <c r="H5984" i="66" s="1"/>
  <c r="I5984" i="66" s="1"/>
  <c r="F5985" i="66"/>
  <c r="H5985" i="66" s="1"/>
  <c r="I5985" i="66" s="1"/>
  <c r="F5986" i="66"/>
  <c r="H5986" i="66" s="1"/>
  <c r="I5986" i="66" s="1"/>
  <c r="F5987" i="66"/>
  <c r="H5987" i="66" s="1"/>
  <c r="F5988" i="66"/>
  <c r="H5988" i="66" s="1"/>
  <c r="F5989" i="66"/>
  <c r="H5989" i="66" s="1"/>
  <c r="F5990" i="66"/>
  <c r="H5990" i="66" s="1"/>
  <c r="F5991" i="66"/>
  <c r="H5991" i="66" s="1"/>
  <c r="F5992" i="66"/>
  <c r="H5992" i="66" s="1"/>
  <c r="F5993" i="66"/>
  <c r="H5993" i="66" s="1"/>
  <c r="F5994" i="66"/>
  <c r="H5994" i="66" s="1"/>
  <c r="F5995" i="66"/>
  <c r="H5995" i="66" s="1"/>
  <c r="F5996" i="66"/>
  <c r="H5996" i="66" s="1"/>
  <c r="F5997" i="66"/>
  <c r="H5997" i="66" s="1"/>
  <c r="F5998" i="66"/>
  <c r="H5998" i="66" s="1"/>
  <c r="F5999" i="66"/>
  <c r="H5999" i="66" s="1"/>
  <c r="I5999" i="66" s="1"/>
  <c r="F6000" i="66"/>
  <c r="H6000" i="66" s="1"/>
  <c r="I6000" i="66" s="1"/>
  <c r="F6001" i="66"/>
  <c r="H6001" i="66" s="1"/>
  <c r="I6001" i="66" s="1"/>
  <c r="F6002" i="66"/>
  <c r="H6002" i="66" s="1"/>
  <c r="I6002" i="66" s="1"/>
  <c r="F6003" i="66"/>
  <c r="H6003" i="66" s="1"/>
  <c r="I6003" i="66" s="1"/>
  <c r="F6004" i="66"/>
  <c r="H6004" i="66" s="1"/>
  <c r="I6004" i="66" s="1"/>
  <c r="F6005" i="66"/>
  <c r="H6005" i="66" s="1"/>
  <c r="I6005" i="66" s="1"/>
  <c r="F6006" i="66"/>
  <c r="H6006" i="66" s="1"/>
  <c r="I6006" i="66" s="1"/>
  <c r="F6007" i="66"/>
  <c r="H6007" i="66" s="1"/>
  <c r="I6007" i="66" s="1"/>
  <c r="F6008" i="66"/>
  <c r="H6008" i="66" s="1"/>
  <c r="I6008" i="66" s="1"/>
  <c r="F6009" i="66"/>
  <c r="H6009" i="66" s="1"/>
  <c r="I6009" i="66" s="1"/>
  <c r="F6010" i="66"/>
  <c r="H6010" i="66" s="1"/>
  <c r="I6010" i="66" s="1"/>
  <c r="F6011" i="66"/>
  <c r="H6011" i="66" s="1"/>
  <c r="F6012" i="66"/>
  <c r="H6012" i="66" s="1"/>
  <c r="F6013" i="66"/>
  <c r="H6013" i="66" s="1"/>
  <c r="F6014" i="66"/>
  <c r="H6014" i="66" s="1"/>
  <c r="F6015" i="66"/>
  <c r="H6015" i="66" s="1"/>
  <c r="F6016" i="66"/>
  <c r="H6016" i="66" s="1"/>
  <c r="F6017" i="66"/>
  <c r="H6017" i="66" s="1"/>
  <c r="F6018" i="66"/>
  <c r="H6018" i="66" s="1"/>
  <c r="F6019" i="66"/>
  <c r="H6019" i="66" s="1"/>
  <c r="F6020" i="66"/>
  <c r="H6020" i="66" s="1"/>
  <c r="F6021" i="66"/>
  <c r="H6021" i="66" s="1"/>
  <c r="F6022" i="66"/>
  <c r="H6022" i="66" s="1"/>
  <c r="F6023" i="66"/>
  <c r="H6023" i="66" s="1"/>
  <c r="I6023" i="66" s="1"/>
  <c r="F6024" i="66"/>
  <c r="H6024" i="66" s="1"/>
  <c r="I6024" i="66" s="1"/>
  <c r="F6025" i="66"/>
  <c r="H6025" i="66" s="1"/>
  <c r="I6025" i="66" s="1"/>
  <c r="F6026" i="66"/>
  <c r="H6026" i="66" s="1"/>
  <c r="I6026" i="66" s="1"/>
  <c r="F6027" i="66"/>
  <c r="H6027" i="66" s="1"/>
  <c r="I6027" i="66" s="1"/>
  <c r="F6028" i="66"/>
  <c r="H6028" i="66" s="1"/>
  <c r="I6028" i="66" s="1"/>
  <c r="F6029" i="66"/>
  <c r="H6029" i="66" s="1"/>
  <c r="I6029" i="66" s="1"/>
  <c r="F6030" i="66"/>
  <c r="H6030" i="66" s="1"/>
  <c r="I6030" i="66" s="1"/>
  <c r="F6031" i="66"/>
  <c r="H6031" i="66" s="1"/>
  <c r="I6031" i="66" s="1"/>
  <c r="F6032" i="66"/>
  <c r="H6032" i="66" s="1"/>
  <c r="I6032" i="66" s="1"/>
  <c r="F6033" i="66"/>
  <c r="H6033" i="66" s="1"/>
  <c r="I6033" i="66" s="1"/>
  <c r="F6034" i="66"/>
  <c r="H6034" i="66" s="1"/>
  <c r="I6034" i="66" s="1"/>
  <c r="F6035" i="66"/>
  <c r="H6035" i="66" s="1"/>
  <c r="F6036" i="66"/>
  <c r="H6036" i="66" s="1"/>
  <c r="F6037" i="66"/>
  <c r="H6037" i="66" s="1"/>
  <c r="F6038" i="66"/>
  <c r="H6038" i="66" s="1"/>
  <c r="F6039" i="66"/>
  <c r="H6039" i="66" s="1"/>
  <c r="F6040" i="66"/>
  <c r="H6040" i="66" s="1"/>
  <c r="F6041" i="66"/>
  <c r="H6041" i="66" s="1"/>
  <c r="F6042" i="66"/>
  <c r="H6042" i="66" s="1"/>
  <c r="F6043" i="66"/>
  <c r="H6043" i="66" s="1"/>
  <c r="F6044" i="66"/>
  <c r="H6044" i="66" s="1"/>
  <c r="F6045" i="66"/>
  <c r="H6045" i="66" s="1"/>
  <c r="F6046" i="66"/>
  <c r="H6046" i="66" s="1"/>
  <c r="F6047" i="66"/>
  <c r="H6047" i="66" s="1"/>
  <c r="I6047" i="66" s="1"/>
  <c r="F6048" i="66"/>
  <c r="H6048" i="66" s="1"/>
  <c r="I6048" i="66" s="1"/>
  <c r="F6049" i="66"/>
  <c r="H6049" i="66" s="1"/>
  <c r="I6049" i="66" s="1"/>
  <c r="F6050" i="66"/>
  <c r="H6050" i="66" s="1"/>
  <c r="I6050" i="66" s="1"/>
  <c r="F6051" i="66"/>
  <c r="H6051" i="66" s="1"/>
  <c r="I6051" i="66" s="1"/>
  <c r="F6052" i="66"/>
  <c r="H6052" i="66" s="1"/>
  <c r="I6052" i="66" s="1"/>
  <c r="F6053" i="66"/>
  <c r="H6053" i="66" s="1"/>
  <c r="I6053" i="66" s="1"/>
  <c r="F6054" i="66"/>
  <c r="H6054" i="66" s="1"/>
  <c r="I6054" i="66" s="1"/>
  <c r="F6055" i="66"/>
  <c r="H6055" i="66" s="1"/>
  <c r="I6055" i="66" s="1"/>
  <c r="F6056" i="66"/>
  <c r="H6056" i="66" s="1"/>
  <c r="I6056" i="66" s="1"/>
  <c r="F6057" i="66"/>
  <c r="H6057" i="66" s="1"/>
  <c r="I6057" i="66" s="1"/>
  <c r="F6058" i="66"/>
  <c r="H6058" i="66" s="1"/>
  <c r="I6058" i="66" s="1"/>
  <c r="F6059" i="66"/>
  <c r="H6059" i="66" s="1"/>
  <c r="I6059" i="66" s="1"/>
  <c r="F6060" i="66"/>
  <c r="H6060" i="66" s="1"/>
  <c r="F6061" i="66"/>
  <c r="H6061" i="66" s="1"/>
  <c r="F6062" i="66"/>
  <c r="H6062" i="66" s="1"/>
  <c r="F6063" i="66"/>
  <c r="H6063" i="66" s="1"/>
  <c r="F6064" i="66"/>
  <c r="H6064" i="66" s="1"/>
  <c r="F6065" i="66"/>
  <c r="H6065" i="66" s="1"/>
  <c r="F6066" i="66"/>
  <c r="H6066" i="66" s="1"/>
  <c r="F6067" i="66"/>
  <c r="H6067" i="66" s="1"/>
  <c r="F6068" i="66"/>
  <c r="H6068" i="66" s="1"/>
  <c r="F6069" i="66"/>
  <c r="H6069" i="66" s="1"/>
  <c r="F6070" i="66"/>
  <c r="H6070" i="66" s="1"/>
  <c r="F6071" i="66"/>
  <c r="H6071" i="66" s="1"/>
  <c r="I6071" i="66" s="1"/>
  <c r="F6072" i="66"/>
  <c r="H6072" i="66" s="1"/>
  <c r="I6072" i="66" s="1"/>
  <c r="F6073" i="66"/>
  <c r="H6073" i="66" s="1"/>
  <c r="I6073" i="66" s="1"/>
  <c r="F6074" i="66"/>
  <c r="H6074" i="66" s="1"/>
  <c r="I6074" i="66" s="1"/>
  <c r="F6075" i="66"/>
  <c r="H6075" i="66" s="1"/>
  <c r="I6075" i="66" s="1"/>
  <c r="F6076" i="66"/>
  <c r="H6076" i="66" s="1"/>
  <c r="I6076" i="66" s="1"/>
  <c r="F6077" i="66"/>
  <c r="H6077" i="66" s="1"/>
  <c r="I6077" i="66" s="1"/>
  <c r="F6078" i="66"/>
  <c r="H6078" i="66" s="1"/>
  <c r="I6078" i="66" s="1"/>
  <c r="F6079" i="66"/>
  <c r="H6079" i="66" s="1"/>
  <c r="I6079" i="66" s="1"/>
  <c r="F6080" i="66"/>
  <c r="H6080" i="66" s="1"/>
  <c r="I6080" i="66" s="1"/>
  <c r="F6081" i="66"/>
  <c r="H6081" i="66" s="1"/>
  <c r="I6081" i="66" s="1"/>
  <c r="F6082" i="66"/>
  <c r="H6082" i="66" s="1"/>
  <c r="I6082" i="66" s="1"/>
  <c r="F6083" i="66"/>
  <c r="H6083" i="66" s="1"/>
  <c r="F6084" i="66"/>
  <c r="H6084" i="66" s="1"/>
  <c r="F6085" i="66"/>
  <c r="H6085" i="66" s="1"/>
  <c r="F6086" i="66"/>
  <c r="H6086" i="66" s="1"/>
  <c r="F6087" i="66"/>
  <c r="H6087" i="66" s="1"/>
  <c r="F6088" i="66"/>
  <c r="H6088" i="66" s="1"/>
  <c r="F6089" i="66"/>
  <c r="H6089" i="66" s="1"/>
  <c r="F6090" i="66"/>
  <c r="H6090" i="66" s="1"/>
  <c r="F6091" i="66"/>
  <c r="H6091" i="66" s="1"/>
  <c r="F6092" i="66"/>
  <c r="H6092" i="66" s="1"/>
  <c r="F6093" i="66"/>
  <c r="H6093" i="66" s="1"/>
  <c r="F6094" i="66"/>
  <c r="H6094" i="66" s="1"/>
  <c r="F6095" i="66"/>
  <c r="H6095" i="66" s="1"/>
  <c r="I6095" i="66" s="1"/>
  <c r="F6096" i="66"/>
  <c r="H6096" i="66" s="1"/>
  <c r="I6096" i="66" s="1"/>
  <c r="F6097" i="66"/>
  <c r="H6097" i="66" s="1"/>
  <c r="I6097" i="66" s="1"/>
  <c r="F6098" i="66"/>
  <c r="H6098" i="66" s="1"/>
  <c r="I6098" i="66" s="1"/>
  <c r="F6099" i="66"/>
  <c r="H6099" i="66" s="1"/>
  <c r="I6099" i="66" s="1"/>
  <c r="F6100" i="66"/>
  <c r="H6100" i="66" s="1"/>
  <c r="I6100" i="66" s="1"/>
  <c r="F6101" i="66"/>
  <c r="H6101" i="66" s="1"/>
  <c r="I6101" i="66" s="1"/>
  <c r="F6102" i="66"/>
  <c r="H6102" i="66" s="1"/>
  <c r="I6102" i="66" s="1"/>
  <c r="F6103" i="66"/>
  <c r="H6103" i="66" s="1"/>
  <c r="I6103" i="66" s="1"/>
  <c r="F6104" i="66"/>
  <c r="H6104" i="66" s="1"/>
  <c r="I6104" i="66" s="1"/>
  <c r="F6105" i="66"/>
  <c r="H6105" i="66" s="1"/>
  <c r="I6105" i="66" s="1"/>
  <c r="F6106" i="66"/>
  <c r="H6106" i="66" s="1"/>
  <c r="I6106" i="66" s="1"/>
  <c r="F6107" i="66"/>
  <c r="H6107" i="66" s="1"/>
  <c r="F6108" i="66"/>
  <c r="H6108" i="66" s="1"/>
  <c r="F6109" i="66"/>
  <c r="H6109" i="66" s="1"/>
  <c r="F6110" i="66"/>
  <c r="H6110" i="66" s="1"/>
  <c r="F6111" i="66"/>
  <c r="H6111" i="66" s="1"/>
  <c r="F6112" i="66"/>
  <c r="H6112" i="66" s="1"/>
  <c r="F6113" i="66"/>
  <c r="H6113" i="66" s="1"/>
  <c r="F6114" i="66"/>
  <c r="H6114" i="66" s="1"/>
  <c r="F6115" i="66"/>
  <c r="H6115" i="66" s="1"/>
  <c r="F6116" i="66"/>
  <c r="H6116" i="66" s="1"/>
  <c r="F6117" i="66"/>
  <c r="H6117" i="66" s="1"/>
  <c r="F6118" i="66"/>
  <c r="H6118" i="66" s="1"/>
  <c r="F6119" i="66"/>
  <c r="H6119" i="66" s="1"/>
  <c r="I6119" i="66" s="1"/>
  <c r="F6120" i="66"/>
  <c r="H6120" i="66" s="1"/>
  <c r="I6120" i="66" s="1"/>
  <c r="F6121" i="66"/>
  <c r="H6121" i="66" s="1"/>
  <c r="I6121" i="66" s="1"/>
  <c r="F6122" i="66"/>
  <c r="H6122" i="66" s="1"/>
  <c r="I6122" i="66" s="1"/>
  <c r="F6123" i="66"/>
  <c r="H6123" i="66" s="1"/>
  <c r="I6123" i="66" s="1"/>
  <c r="F6124" i="66"/>
  <c r="H6124" i="66" s="1"/>
  <c r="I6124" i="66" s="1"/>
  <c r="F6125" i="66"/>
  <c r="H6125" i="66" s="1"/>
  <c r="I6125" i="66" s="1"/>
  <c r="F6126" i="66"/>
  <c r="H6126" i="66" s="1"/>
  <c r="I6126" i="66" s="1"/>
  <c r="F6127" i="66"/>
  <c r="H6127" i="66" s="1"/>
  <c r="I6127" i="66" s="1"/>
  <c r="F6128" i="66"/>
  <c r="H6128" i="66" s="1"/>
  <c r="I6128" i="66" s="1"/>
  <c r="F6129" i="66"/>
  <c r="H6129" i="66" s="1"/>
  <c r="I6129" i="66" s="1"/>
  <c r="F6130" i="66"/>
  <c r="H6130" i="66" s="1"/>
  <c r="I6130" i="66" s="1"/>
  <c r="F6131" i="66"/>
  <c r="H6131" i="66" s="1"/>
  <c r="F6132" i="66"/>
  <c r="H6132" i="66" s="1"/>
  <c r="F6133" i="66"/>
  <c r="H6133" i="66" s="1"/>
  <c r="F6134" i="66"/>
  <c r="H6134" i="66" s="1"/>
  <c r="F6135" i="66"/>
  <c r="H6135" i="66" s="1"/>
  <c r="F6136" i="66"/>
  <c r="H6136" i="66" s="1"/>
  <c r="F6137" i="66"/>
  <c r="H6137" i="66" s="1"/>
  <c r="F6138" i="66"/>
  <c r="H6138" i="66" s="1"/>
  <c r="F6139" i="66"/>
  <c r="H6139" i="66" s="1"/>
  <c r="F6140" i="66"/>
  <c r="H6140" i="66" s="1"/>
  <c r="F6141" i="66"/>
  <c r="H6141" i="66" s="1"/>
  <c r="F6142" i="66"/>
  <c r="H6142" i="66" s="1"/>
  <c r="F6143" i="66"/>
  <c r="H6143" i="66" s="1"/>
  <c r="I6143" i="66" s="1"/>
  <c r="F6144" i="66"/>
  <c r="H6144" i="66" s="1"/>
  <c r="I6144" i="66" s="1"/>
  <c r="F6145" i="66"/>
  <c r="H6145" i="66" s="1"/>
  <c r="I6145" i="66" s="1"/>
  <c r="F6146" i="66"/>
  <c r="H6146" i="66" s="1"/>
  <c r="I6146" i="66" s="1"/>
  <c r="F6147" i="66"/>
  <c r="H6147" i="66" s="1"/>
  <c r="I6147" i="66" s="1"/>
  <c r="F6148" i="66"/>
  <c r="H6148" i="66" s="1"/>
  <c r="I6148" i="66" s="1"/>
  <c r="F6149" i="66"/>
  <c r="H6149" i="66" s="1"/>
  <c r="I6149" i="66" s="1"/>
  <c r="F6150" i="66"/>
  <c r="H6150" i="66" s="1"/>
  <c r="I6150" i="66" s="1"/>
  <c r="F6151" i="66"/>
  <c r="H6151" i="66" s="1"/>
  <c r="I6151" i="66" s="1"/>
  <c r="F6152" i="66"/>
  <c r="H6152" i="66" s="1"/>
  <c r="I6152" i="66" s="1"/>
  <c r="F6153" i="66"/>
  <c r="H6153" i="66" s="1"/>
  <c r="I6153" i="66" s="1"/>
  <c r="F6154" i="66"/>
  <c r="H6154" i="66" s="1"/>
  <c r="I6154" i="66" s="1"/>
  <c r="F6155" i="66"/>
  <c r="H6155" i="66" s="1"/>
  <c r="F6156" i="66"/>
  <c r="H6156" i="66" s="1"/>
  <c r="F6157" i="66"/>
  <c r="H6157" i="66" s="1"/>
  <c r="F6158" i="66"/>
  <c r="H6158" i="66" s="1"/>
  <c r="F6159" i="66"/>
  <c r="H6159" i="66" s="1"/>
  <c r="F6160" i="66"/>
  <c r="H6160" i="66" s="1"/>
  <c r="F6161" i="66"/>
  <c r="H6161" i="66" s="1"/>
  <c r="F6162" i="66"/>
  <c r="H6162" i="66" s="1"/>
  <c r="F6163" i="66"/>
  <c r="H6163" i="66" s="1"/>
  <c r="F6164" i="66"/>
  <c r="H6164" i="66" s="1"/>
  <c r="F6165" i="66"/>
  <c r="H6165" i="66" s="1"/>
  <c r="F6166" i="66"/>
  <c r="H6166" i="66" s="1"/>
  <c r="F6167" i="66"/>
  <c r="H6167" i="66" s="1"/>
  <c r="I6167" i="66" s="1"/>
  <c r="F6168" i="66"/>
  <c r="H6168" i="66" s="1"/>
  <c r="I6168" i="66" s="1"/>
  <c r="F6169" i="66"/>
  <c r="H6169" i="66" s="1"/>
  <c r="I6169" i="66" s="1"/>
  <c r="F6170" i="66"/>
  <c r="H6170" i="66" s="1"/>
  <c r="I6170" i="66" s="1"/>
  <c r="F6171" i="66"/>
  <c r="H6171" i="66" s="1"/>
  <c r="I6171" i="66" s="1"/>
  <c r="F6172" i="66"/>
  <c r="H6172" i="66" s="1"/>
  <c r="I6172" i="66" s="1"/>
  <c r="F6173" i="66"/>
  <c r="H6173" i="66" s="1"/>
  <c r="I6173" i="66" s="1"/>
  <c r="F6174" i="66"/>
  <c r="H6174" i="66" s="1"/>
  <c r="I6174" i="66" s="1"/>
  <c r="F6175" i="66"/>
  <c r="H6175" i="66" s="1"/>
  <c r="I6175" i="66" s="1"/>
  <c r="F6176" i="66"/>
  <c r="H6176" i="66" s="1"/>
  <c r="I6176" i="66" s="1"/>
  <c r="F6177" i="66"/>
  <c r="H6177" i="66" s="1"/>
  <c r="I6177" i="66" s="1"/>
  <c r="F6178" i="66"/>
  <c r="H6178" i="66" s="1"/>
  <c r="I6178" i="66" s="1"/>
  <c r="F6179" i="66"/>
  <c r="H6179" i="66" s="1"/>
  <c r="F6180" i="66"/>
  <c r="H6180" i="66" s="1"/>
  <c r="F6181" i="66"/>
  <c r="H6181" i="66" s="1"/>
  <c r="F6182" i="66"/>
  <c r="H6182" i="66" s="1"/>
  <c r="F6183" i="66"/>
  <c r="H6183" i="66" s="1"/>
  <c r="F6184" i="66"/>
  <c r="H6184" i="66" s="1"/>
  <c r="F6185" i="66"/>
  <c r="H6185" i="66" s="1"/>
  <c r="F6186" i="66"/>
  <c r="H6186" i="66" s="1"/>
  <c r="F6187" i="66"/>
  <c r="H6187" i="66" s="1"/>
  <c r="F6188" i="66"/>
  <c r="H6188" i="66" s="1"/>
  <c r="F6189" i="66"/>
  <c r="H6189" i="66" s="1"/>
  <c r="F6190" i="66"/>
  <c r="H6190" i="66" s="1"/>
  <c r="F6191" i="66"/>
  <c r="H6191" i="66" s="1"/>
  <c r="I6191" i="66" s="1"/>
  <c r="F6192" i="66"/>
  <c r="H6192" i="66" s="1"/>
  <c r="I6192" i="66" s="1"/>
  <c r="F6193" i="66"/>
  <c r="H6193" i="66" s="1"/>
  <c r="I6193" i="66" s="1"/>
  <c r="F6194" i="66"/>
  <c r="H6194" i="66" s="1"/>
  <c r="I6194" i="66" s="1"/>
  <c r="F6195" i="66"/>
  <c r="H6195" i="66" s="1"/>
  <c r="I6195" i="66" s="1"/>
  <c r="F6196" i="66"/>
  <c r="H6196" i="66" s="1"/>
  <c r="I6196" i="66" s="1"/>
  <c r="F6197" i="66"/>
  <c r="H6197" i="66" s="1"/>
  <c r="I6197" i="66" s="1"/>
  <c r="F6198" i="66"/>
  <c r="H6198" i="66" s="1"/>
  <c r="I6198" i="66" s="1"/>
  <c r="F6199" i="66"/>
  <c r="H6199" i="66" s="1"/>
  <c r="I6199" i="66" s="1"/>
  <c r="F6200" i="66"/>
  <c r="H6200" i="66" s="1"/>
  <c r="I6200" i="66" s="1"/>
  <c r="F6201" i="66"/>
  <c r="H6201" i="66" s="1"/>
  <c r="I6201" i="66" s="1"/>
  <c r="F6202" i="66"/>
  <c r="H6202" i="66" s="1"/>
  <c r="I6202" i="66" s="1"/>
  <c r="F6203" i="66"/>
  <c r="H6203" i="66" s="1"/>
  <c r="F6204" i="66"/>
  <c r="H6204" i="66" s="1"/>
  <c r="F6205" i="66"/>
  <c r="H6205" i="66" s="1"/>
  <c r="F6206" i="66"/>
  <c r="H6206" i="66" s="1"/>
  <c r="F6207" i="66"/>
  <c r="H6207" i="66" s="1"/>
  <c r="F6208" i="66"/>
  <c r="H6208" i="66" s="1"/>
  <c r="F6209" i="66"/>
  <c r="H6209" i="66" s="1"/>
  <c r="F6210" i="66"/>
  <c r="H6210" i="66" s="1"/>
  <c r="F6211" i="66"/>
  <c r="H6211" i="66" s="1"/>
  <c r="F6212" i="66"/>
  <c r="H6212" i="66" s="1"/>
  <c r="F6213" i="66"/>
  <c r="H6213" i="66" s="1"/>
  <c r="F6214" i="66"/>
  <c r="H6214" i="66" s="1"/>
  <c r="F6215" i="66"/>
  <c r="H6215" i="66" s="1"/>
  <c r="I6215" i="66" s="1"/>
  <c r="F6216" i="66"/>
  <c r="H6216" i="66" s="1"/>
  <c r="I6216" i="66" s="1"/>
  <c r="F6217" i="66"/>
  <c r="H6217" i="66" s="1"/>
  <c r="I6217" i="66" s="1"/>
  <c r="F6218" i="66"/>
  <c r="H6218" i="66" s="1"/>
  <c r="I6218" i="66" s="1"/>
  <c r="F6219" i="66"/>
  <c r="H6219" i="66" s="1"/>
  <c r="I6219" i="66" s="1"/>
  <c r="F6220" i="66"/>
  <c r="H6220" i="66" s="1"/>
  <c r="I6220" i="66" s="1"/>
  <c r="F6221" i="66"/>
  <c r="H6221" i="66" s="1"/>
  <c r="I6221" i="66" s="1"/>
  <c r="F6222" i="66"/>
  <c r="H6222" i="66" s="1"/>
  <c r="I6222" i="66" s="1"/>
  <c r="F6223" i="66"/>
  <c r="H6223" i="66" s="1"/>
  <c r="I6223" i="66" s="1"/>
  <c r="F6224" i="66"/>
  <c r="H6224" i="66" s="1"/>
  <c r="I6224" i="66" s="1"/>
  <c r="F6225" i="66"/>
  <c r="H6225" i="66" s="1"/>
  <c r="I6225" i="66" s="1"/>
  <c r="F6226" i="66"/>
  <c r="H6226" i="66" s="1"/>
  <c r="I6226" i="66" s="1"/>
  <c r="F6227" i="66"/>
  <c r="H6227" i="66" s="1"/>
  <c r="I6227" i="66" s="1"/>
  <c r="F6228" i="66"/>
  <c r="H6228" i="66" s="1"/>
  <c r="F6229" i="66"/>
  <c r="H6229" i="66" s="1"/>
  <c r="F6230" i="66"/>
  <c r="H6230" i="66" s="1"/>
  <c r="F6231" i="66"/>
  <c r="H6231" i="66" s="1"/>
  <c r="F6232" i="66"/>
  <c r="H6232" i="66" s="1"/>
  <c r="F6233" i="66"/>
  <c r="H6233" i="66" s="1"/>
  <c r="F6234" i="66"/>
  <c r="H6234" i="66" s="1"/>
  <c r="F6235" i="66"/>
  <c r="H6235" i="66" s="1"/>
  <c r="F6236" i="66"/>
  <c r="H6236" i="66" s="1"/>
  <c r="F6237" i="66"/>
  <c r="H6237" i="66" s="1"/>
  <c r="F6238" i="66"/>
  <c r="H6238" i="66" s="1"/>
  <c r="I6238" i="66" s="1"/>
  <c r="F6239" i="66"/>
  <c r="H6239" i="66" s="1"/>
  <c r="I6239" i="66" s="1"/>
  <c r="F6240" i="66"/>
  <c r="H6240" i="66" s="1"/>
  <c r="I6240" i="66" s="1"/>
  <c r="F6241" i="66"/>
  <c r="H6241" i="66" s="1"/>
  <c r="I6241" i="66" s="1"/>
  <c r="F6242" i="66"/>
  <c r="H6242" i="66" s="1"/>
  <c r="I6242" i="66" s="1"/>
  <c r="F6243" i="66"/>
  <c r="H6243" i="66" s="1"/>
  <c r="I6243" i="66" s="1"/>
  <c r="F6244" i="66"/>
  <c r="H6244" i="66" s="1"/>
  <c r="I6244" i="66" s="1"/>
  <c r="F6245" i="66"/>
  <c r="H6245" i="66" s="1"/>
  <c r="I6245" i="66" s="1"/>
  <c r="F6246" i="66"/>
  <c r="H6246" i="66" s="1"/>
  <c r="I6246" i="66" s="1"/>
  <c r="F6247" i="66"/>
  <c r="H6247" i="66" s="1"/>
  <c r="I6247" i="66" s="1"/>
  <c r="F6248" i="66"/>
  <c r="H6248" i="66" s="1"/>
  <c r="I6248" i="66" s="1"/>
  <c r="F6249" i="66"/>
  <c r="H6249" i="66" s="1"/>
  <c r="I6249" i="66" s="1"/>
  <c r="F6250" i="66"/>
  <c r="H6250" i="66" s="1"/>
  <c r="I6250" i="66" s="1"/>
  <c r="F6251" i="66"/>
  <c r="H6251" i="66" s="1"/>
  <c r="F6252" i="66"/>
  <c r="H6252" i="66" s="1"/>
  <c r="F6253" i="66"/>
  <c r="H6253" i="66" s="1"/>
  <c r="F6254" i="66"/>
  <c r="H6254" i="66" s="1"/>
  <c r="F6255" i="66"/>
  <c r="H6255" i="66" s="1"/>
  <c r="F6256" i="66"/>
  <c r="H6256" i="66" s="1"/>
  <c r="F6257" i="66"/>
  <c r="H6257" i="66" s="1"/>
  <c r="F6258" i="66"/>
  <c r="H6258" i="66" s="1"/>
  <c r="F6259" i="66"/>
  <c r="H6259" i="66" s="1"/>
  <c r="F6260" i="66"/>
  <c r="H6260" i="66" s="1"/>
  <c r="F6261" i="66"/>
  <c r="H6261" i="66" s="1"/>
  <c r="F6262" i="66"/>
  <c r="H6262" i="66" s="1"/>
  <c r="F6263" i="66"/>
  <c r="H6263" i="66" s="1"/>
  <c r="I6263" i="66" s="1"/>
  <c r="F6264" i="66"/>
  <c r="H6264" i="66" s="1"/>
  <c r="I6264" i="66" s="1"/>
  <c r="F6265" i="66"/>
  <c r="H6265" i="66" s="1"/>
  <c r="I6265" i="66" s="1"/>
  <c r="F6266" i="66"/>
  <c r="H6266" i="66" s="1"/>
  <c r="I6266" i="66" s="1"/>
  <c r="F6267" i="66"/>
  <c r="H6267" i="66" s="1"/>
  <c r="I6267" i="66" s="1"/>
  <c r="F6268" i="66"/>
  <c r="H6268" i="66" s="1"/>
  <c r="I6268" i="66" s="1"/>
  <c r="F6269" i="66"/>
  <c r="H6269" i="66" s="1"/>
  <c r="I6269" i="66" s="1"/>
  <c r="F6270" i="66"/>
  <c r="H6270" i="66" s="1"/>
  <c r="I6270" i="66" s="1"/>
  <c r="F6271" i="66"/>
  <c r="H6271" i="66" s="1"/>
  <c r="I6271" i="66" s="1"/>
  <c r="F6272" i="66"/>
  <c r="H6272" i="66" s="1"/>
  <c r="I6272" i="66" s="1"/>
  <c r="F6273" i="66"/>
  <c r="H6273" i="66" s="1"/>
  <c r="I6273" i="66" s="1"/>
  <c r="F6274" i="66"/>
  <c r="H6274" i="66" s="1"/>
  <c r="I6274" i="66" s="1"/>
  <c r="F6275" i="66"/>
  <c r="H6275" i="66" s="1"/>
  <c r="F6276" i="66"/>
  <c r="H6276" i="66" s="1"/>
  <c r="F6277" i="66"/>
  <c r="H6277" i="66" s="1"/>
  <c r="F6278" i="66"/>
  <c r="H6278" i="66" s="1"/>
  <c r="F6279" i="66"/>
  <c r="H6279" i="66" s="1"/>
  <c r="F6280" i="66"/>
  <c r="H6280" i="66" s="1"/>
  <c r="F6281" i="66"/>
  <c r="H6281" i="66" s="1"/>
  <c r="F6282" i="66"/>
  <c r="H6282" i="66" s="1"/>
  <c r="F6283" i="66"/>
  <c r="H6283" i="66" s="1"/>
  <c r="F6284" i="66"/>
  <c r="H6284" i="66" s="1"/>
  <c r="F6285" i="66"/>
  <c r="H6285" i="66" s="1"/>
  <c r="F6286" i="66"/>
  <c r="H6286" i="66" s="1"/>
  <c r="F6287" i="66"/>
  <c r="H6287" i="66" s="1"/>
  <c r="I6287" i="66" s="1"/>
  <c r="F6288" i="66"/>
  <c r="H6288" i="66" s="1"/>
  <c r="I6288" i="66" s="1"/>
  <c r="F6289" i="66"/>
  <c r="H6289" i="66" s="1"/>
  <c r="I6289" i="66" s="1"/>
  <c r="F6290" i="66"/>
  <c r="H6290" i="66" s="1"/>
  <c r="I6290" i="66" s="1"/>
  <c r="F6291" i="66"/>
  <c r="H6291" i="66" s="1"/>
  <c r="I6291" i="66" s="1"/>
  <c r="F6292" i="66"/>
  <c r="H6292" i="66" s="1"/>
  <c r="I6292" i="66" s="1"/>
  <c r="F6293" i="66"/>
  <c r="H6293" i="66" s="1"/>
  <c r="I6293" i="66" s="1"/>
  <c r="F6294" i="66"/>
  <c r="H6294" i="66" s="1"/>
  <c r="I6294" i="66" s="1"/>
  <c r="F6295" i="66"/>
  <c r="H6295" i="66" s="1"/>
  <c r="I6295" i="66" s="1"/>
  <c r="F6296" i="66"/>
  <c r="H6296" i="66" s="1"/>
  <c r="I6296" i="66" s="1"/>
  <c r="F6297" i="66"/>
  <c r="H6297" i="66" s="1"/>
  <c r="I6297" i="66" s="1"/>
  <c r="F6298" i="66"/>
  <c r="H6298" i="66" s="1"/>
  <c r="I6298" i="66" s="1"/>
  <c r="F6299" i="66"/>
  <c r="H6299" i="66" s="1"/>
  <c r="F6300" i="66"/>
  <c r="H6300" i="66" s="1"/>
  <c r="F6301" i="66"/>
  <c r="H6301" i="66" s="1"/>
  <c r="F6302" i="66"/>
  <c r="H6302" i="66" s="1"/>
  <c r="F6303" i="66"/>
  <c r="H6303" i="66" s="1"/>
  <c r="F6304" i="66"/>
  <c r="H6304" i="66" s="1"/>
  <c r="F6305" i="66"/>
  <c r="H6305" i="66" s="1"/>
  <c r="F6306" i="66"/>
  <c r="H6306" i="66" s="1"/>
  <c r="F6307" i="66"/>
  <c r="H6307" i="66" s="1"/>
  <c r="F6308" i="66"/>
  <c r="H6308" i="66" s="1"/>
  <c r="F6309" i="66"/>
  <c r="H6309" i="66" s="1"/>
  <c r="F6310" i="66"/>
  <c r="H6310" i="66" s="1"/>
  <c r="F6311" i="66"/>
  <c r="H6311" i="66" s="1"/>
  <c r="I6311" i="66" s="1"/>
  <c r="F6312" i="66"/>
  <c r="H6312" i="66" s="1"/>
  <c r="I6312" i="66" s="1"/>
  <c r="F6313" i="66"/>
  <c r="H6313" i="66" s="1"/>
  <c r="I6313" i="66" s="1"/>
  <c r="F6314" i="66"/>
  <c r="H6314" i="66" s="1"/>
  <c r="I6314" i="66" s="1"/>
  <c r="F6315" i="66"/>
  <c r="H6315" i="66" s="1"/>
  <c r="I6315" i="66" s="1"/>
  <c r="F6316" i="66"/>
  <c r="H6316" i="66" s="1"/>
  <c r="I6316" i="66" s="1"/>
  <c r="F6317" i="66"/>
  <c r="H6317" i="66" s="1"/>
  <c r="I6317" i="66" s="1"/>
  <c r="F6318" i="66"/>
  <c r="H6318" i="66" s="1"/>
  <c r="I6318" i="66" s="1"/>
  <c r="F6319" i="66"/>
  <c r="H6319" i="66" s="1"/>
  <c r="I6319" i="66" s="1"/>
  <c r="F6320" i="66"/>
  <c r="H6320" i="66" s="1"/>
  <c r="I6320" i="66" s="1"/>
  <c r="F6321" i="66"/>
  <c r="H6321" i="66" s="1"/>
  <c r="I6321" i="66" s="1"/>
  <c r="F6322" i="66"/>
  <c r="H6322" i="66" s="1"/>
  <c r="I6322" i="66" s="1"/>
  <c r="F6323" i="66"/>
  <c r="H6323" i="66" s="1"/>
  <c r="F6324" i="66"/>
  <c r="H6324" i="66" s="1"/>
  <c r="F6325" i="66"/>
  <c r="H6325" i="66" s="1"/>
  <c r="F6326" i="66"/>
  <c r="H6326" i="66" s="1"/>
  <c r="F6327" i="66"/>
  <c r="H6327" i="66" s="1"/>
  <c r="F6328" i="66"/>
  <c r="H6328" i="66" s="1"/>
  <c r="F6329" i="66"/>
  <c r="H6329" i="66" s="1"/>
  <c r="F6330" i="66"/>
  <c r="H6330" i="66" s="1"/>
  <c r="F6331" i="66"/>
  <c r="H6331" i="66" s="1"/>
  <c r="F6332" i="66"/>
  <c r="H6332" i="66" s="1"/>
  <c r="F6333" i="66"/>
  <c r="H6333" i="66" s="1"/>
  <c r="F6334" i="66"/>
  <c r="H6334" i="66" s="1"/>
  <c r="F6335" i="66"/>
  <c r="H6335" i="66" s="1"/>
  <c r="I6335" i="66" s="1"/>
  <c r="F6336" i="66"/>
  <c r="H6336" i="66" s="1"/>
  <c r="I6336" i="66" s="1"/>
  <c r="F6337" i="66"/>
  <c r="H6337" i="66" s="1"/>
  <c r="I6337" i="66" s="1"/>
  <c r="F6338" i="66"/>
  <c r="H6338" i="66" s="1"/>
  <c r="I6338" i="66" s="1"/>
  <c r="F6339" i="66"/>
  <c r="H6339" i="66" s="1"/>
  <c r="I6339" i="66" s="1"/>
  <c r="F6340" i="66"/>
  <c r="H6340" i="66" s="1"/>
  <c r="I6340" i="66" s="1"/>
  <c r="F6341" i="66"/>
  <c r="H6341" i="66" s="1"/>
  <c r="I6341" i="66" s="1"/>
  <c r="F6342" i="66"/>
  <c r="H6342" i="66" s="1"/>
  <c r="I6342" i="66" s="1"/>
  <c r="F6343" i="66"/>
  <c r="H6343" i="66" s="1"/>
  <c r="I6343" i="66" s="1"/>
  <c r="F6344" i="66"/>
  <c r="H6344" i="66" s="1"/>
  <c r="I6344" i="66" s="1"/>
  <c r="F6345" i="66"/>
  <c r="H6345" i="66" s="1"/>
  <c r="I6345" i="66" s="1"/>
  <c r="F6346" i="66"/>
  <c r="H6346" i="66" s="1"/>
  <c r="I6346" i="66" s="1"/>
  <c r="F6347" i="66"/>
  <c r="H6347" i="66" s="1"/>
  <c r="F6348" i="66"/>
  <c r="H6348" i="66" s="1"/>
  <c r="F6349" i="66"/>
  <c r="H6349" i="66" s="1"/>
  <c r="F6350" i="66"/>
  <c r="H6350" i="66" s="1"/>
  <c r="F6351" i="66"/>
  <c r="H6351" i="66" s="1"/>
  <c r="F6352" i="66"/>
  <c r="H6352" i="66" s="1"/>
  <c r="F6353" i="66"/>
  <c r="H6353" i="66" s="1"/>
  <c r="F6354" i="66"/>
  <c r="H6354" i="66" s="1"/>
  <c r="F6355" i="66"/>
  <c r="H6355" i="66" s="1"/>
  <c r="F6356" i="66"/>
  <c r="H6356" i="66" s="1"/>
  <c r="I6356" i="66" s="1"/>
  <c r="F6357" i="66"/>
  <c r="H6357" i="66" s="1"/>
  <c r="I6357" i="66" s="1"/>
  <c r="F6358" i="66"/>
  <c r="H6358" i="66" s="1"/>
  <c r="F6359" i="66"/>
  <c r="H6359" i="66" s="1"/>
  <c r="I6359" i="66" s="1"/>
  <c r="F6360" i="66"/>
  <c r="H6360" i="66" s="1"/>
  <c r="I6360" i="66" s="1"/>
  <c r="F6361" i="66"/>
  <c r="H6361" i="66" s="1"/>
  <c r="I6361" i="66" s="1"/>
  <c r="F6362" i="66"/>
  <c r="H6362" i="66" s="1"/>
  <c r="I6362" i="66" s="1"/>
  <c r="F6363" i="66"/>
  <c r="H6363" i="66" s="1"/>
  <c r="I6363" i="66" s="1"/>
  <c r="F6364" i="66"/>
  <c r="H6364" i="66" s="1"/>
  <c r="I6364" i="66" s="1"/>
  <c r="F6365" i="66"/>
  <c r="H6365" i="66" s="1"/>
  <c r="I6365" i="66" s="1"/>
  <c r="F6366" i="66"/>
  <c r="H6366" i="66" s="1"/>
  <c r="I6366" i="66" s="1"/>
  <c r="F6367" i="66"/>
  <c r="H6367" i="66" s="1"/>
  <c r="I6367" i="66" s="1"/>
  <c r="F6368" i="66"/>
  <c r="H6368" i="66" s="1"/>
  <c r="I6368" i="66" s="1"/>
  <c r="F6369" i="66"/>
  <c r="H6369" i="66" s="1"/>
  <c r="I6369" i="66" s="1"/>
  <c r="F6370" i="66"/>
  <c r="H6370" i="66" s="1"/>
  <c r="I6370" i="66" s="1"/>
  <c r="F6371" i="66"/>
  <c r="H6371" i="66" s="1"/>
  <c r="F6372" i="66"/>
  <c r="H6372" i="66" s="1"/>
  <c r="F6373" i="66"/>
  <c r="H6373" i="66" s="1"/>
  <c r="F6374" i="66"/>
  <c r="H6374" i="66" s="1"/>
  <c r="F6375" i="66"/>
  <c r="H6375" i="66" s="1"/>
  <c r="F6376" i="66"/>
  <c r="H6376" i="66" s="1"/>
  <c r="F6377" i="66"/>
  <c r="H6377" i="66" s="1"/>
  <c r="F6378" i="66"/>
  <c r="H6378" i="66" s="1"/>
  <c r="F6379" i="66"/>
  <c r="H6379" i="66" s="1"/>
  <c r="F6380" i="66"/>
  <c r="H6380" i="66" s="1"/>
  <c r="F6381" i="66"/>
  <c r="H6381" i="66" s="1"/>
  <c r="F6382" i="66"/>
  <c r="H6382" i="66" s="1"/>
  <c r="F6383" i="66"/>
  <c r="H6383" i="66" s="1"/>
  <c r="I6383" i="66" s="1"/>
  <c r="F6384" i="66"/>
  <c r="H6384" i="66" s="1"/>
  <c r="I6384" i="66" s="1"/>
  <c r="F6385" i="66"/>
  <c r="H6385" i="66" s="1"/>
  <c r="I6385" i="66" s="1"/>
  <c r="F6386" i="66"/>
  <c r="H6386" i="66" s="1"/>
  <c r="I6386" i="66" s="1"/>
  <c r="F6387" i="66"/>
  <c r="H6387" i="66" s="1"/>
  <c r="I6387" i="66" s="1"/>
  <c r="F6388" i="66"/>
  <c r="H6388" i="66" s="1"/>
  <c r="I6388" i="66" s="1"/>
  <c r="F6389" i="66"/>
  <c r="H6389" i="66" s="1"/>
  <c r="I6389" i="66" s="1"/>
  <c r="F6390" i="66"/>
  <c r="H6390" i="66" s="1"/>
  <c r="I6390" i="66" s="1"/>
  <c r="F6391" i="66"/>
  <c r="H6391" i="66" s="1"/>
  <c r="I6391" i="66" s="1"/>
  <c r="F6392" i="66"/>
  <c r="H6392" i="66" s="1"/>
  <c r="I6392" i="66" s="1"/>
  <c r="F6393" i="66"/>
  <c r="H6393" i="66" s="1"/>
  <c r="I6393" i="66" s="1"/>
  <c r="F6394" i="66"/>
  <c r="H6394" i="66" s="1"/>
  <c r="I6394" i="66" s="1"/>
  <c r="F6395" i="66"/>
  <c r="H6395" i="66" s="1"/>
  <c r="I6395" i="66" s="1"/>
  <c r="F6396" i="66"/>
  <c r="H6396" i="66" s="1"/>
  <c r="F6397" i="66"/>
  <c r="H6397" i="66" s="1"/>
  <c r="F6398" i="66"/>
  <c r="H6398" i="66" s="1"/>
  <c r="F6399" i="66"/>
  <c r="H6399" i="66" s="1"/>
  <c r="F6400" i="66"/>
  <c r="H6400" i="66" s="1"/>
  <c r="F6401" i="66"/>
  <c r="H6401" i="66" s="1"/>
  <c r="F6402" i="66"/>
  <c r="H6402" i="66" s="1"/>
  <c r="F6403" i="66"/>
  <c r="H6403" i="66" s="1"/>
  <c r="F6404" i="66"/>
  <c r="H6404" i="66" s="1"/>
  <c r="F6405" i="66"/>
  <c r="H6405" i="66" s="1"/>
  <c r="F6406" i="66"/>
  <c r="H6406" i="66" s="1"/>
  <c r="F6407" i="66"/>
  <c r="H6407" i="66" s="1"/>
  <c r="I6407" i="66" s="1"/>
  <c r="F6408" i="66"/>
  <c r="H6408" i="66" s="1"/>
  <c r="I6408" i="66" s="1"/>
  <c r="F6409" i="66"/>
  <c r="H6409" i="66" s="1"/>
  <c r="I6409" i="66" s="1"/>
  <c r="F6410" i="66"/>
  <c r="H6410" i="66" s="1"/>
  <c r="I6410" i="66" s="1"/>
  <c r="F6411" i="66"/>
  <c r="H6411" i="66" s="1"/>
  <c r="I6411" i="66" s="1"/>
  <c r="F6412" i="66"/>
  <c r="H6412" i="66" s="1"/>
  <c r="I6412" i="66" s="1"/>
  <c r="F6413" i="66"/>
  <c r="H6413" i="66" s="1"/>
  <c r="I6413" i="66" s="1"/>
  <c r="F6414" i="66"/>
  <c r="H6414" i="66" s="1"/>
  <c r="I6414" i="66" s="1"/>
  <c r="F6415" i="66"/>
  <c r="H6415" i="66" s="1"/>
  <c r="I6415" i="66" s="1"/>
  <c r="F6416" i="66"/>
  <c r="H6416" i="66" s="1"/>
  <c r="I6416" i="66" s="1"/>
  <c r="F6417" i="66"/>
  <c r="H6417" i="66" s="1"/>
  <c r="I6417" i="66" s="1"/>
  <c r="F6418" i="66"/>
  <c r="H6418" i="66" s="1"/>
  <c r="I6418" i="66" s="1"/>
  <c r="F6419" i="66"/>
  <c r="H6419" i="66" s="1"/>
  <c r="F6420" i="66"/>
  <c r="H6420" i="66" s="1"/>
  <c r="F6421" i="66"/>
  <c r="H6421" i="66" s="1"/>
  <c r="F6422" i="66"/>
  <c r="H6422" i="66" s="1"/>
  <c r="F6423" i="66"/>
  <c r="H6423" i="66" s="1"/>
  <c r="F6424" i="66"/>
  <c r="H6424" i="66" s="1"/>
  <c r="F6425" i="66"/>
  <c r="H6425" i="66" s="1"/>
  <c r="F6426" i="66"/>
  <c r="H6426" i="66" s="1"/>
  <c r="F6427" i="66"/>
  <c r="H6427" i="66" s="1"/>
  <c r="F6428" i="66"/>
  <c r="H6428" i="66" s="1"/>
  <c r="F6429" i="66"/>
  <c r="H6429" i="66" s="1"/>
  <c r="F6430" i="66"/>
  <c r="H6430" i="66" s="1"/>
  <c r="I6430" i="66" s="1"/>
  <c r="F6431" i="66"/>
  <c r="H6431" i="66" s="1"/>
  <c r="I6431" i="66" s="1"/>
  <c r="F6432" i="66"/>
  <c r="H6432" i="66" s="1"/>
  <c r="I6432" i="66" s="1"/>
  <c r="F6433" i="66"/>
  <c r="H6433" i="66" s="1"/>
  <c r="I6433" i="66" s="1"/>
  <c r="F6434" i="66"/>
  <c r="H6434" i="66" s="1"/>
  <c r="I6434" i="66" s="1"/>
  <c r="F6435" i="66"/>
  <c r="H6435" i="66" s="1"/>
  <c r="I6435" i="66" s="1"/>
  <c r="F6436" i="66"/>
  <c r="H6436" i="66" s="1"/>
  <c r="I6436" i="66" s="1"/>
  <c r="F6437" i="66"/>
  <c r="H6437" i="66" s="1"/>
  <c r="I6437" i="66" s="1"/>
  <c r="F6438" i="66"/>
  <c r="H6438" i="66" s="1"/>
  <c r="I6438" i="66" s="1"/>
  <c r="F6439" i="66"/>
  <c r="H6439" i="66" s="1"/>
  <c r="I6439" i="66" s="1"/>
  <c r="F6440" i="66"/>
  <c r="H6440" i="66" s="1"/>
  <c r="I6440" i="66" s="1"/>
  <c r="F6441" i="66"/>
  <c r="H6441" i="66" s="1"/>
  <c r="I6441" i="66" s="1"/>
  <c r="F6442" i="66"/>
  <c r="H6442" i="66" s="1"/>
  <c r="I6442" i="66" s="1"/>
  <c r="F6443" i="66"/>
  <c r="H6443" i="66" s="1"/>
  <c r="I6443" i="66" s="1"/>
  <c r="F6444" i="66"/>
  <c r="H6444" i="66" s="1"/>
  <c r="F6445" i="66"/>
  <c r="H6445" i="66" s="1"/>
  <c r="F6446" i="66"/>
  <c r="H6446" i="66" s="1"/>
  <c r="F6447" i="66"/>
  <c r="H6447" i="66" s="1"/>
  <c r="F6448" i="66"/>
  <c r="H6448" i="66" s="1"/>
  <c r="F6449" i="66"/>
  <c r="H6449" i="66" s="1"/>
  <c r="F6450" i="66"/>
  <c r="H6450" i="66" s="1"/>
  <c r="F6451" i="66"/>
  <c r="H6451" i="66" s="1"/>
  <c r="F6452" i="66"/>
  <c r="H6452" i="66" s="1"/>
  <c r="F6453" i="66"/>
  <c r="H6453" i="66" s="1"/>
  <c r="F6454" i="66"/>
  <c r="H6454" i="66" s="1"/>
  <c r="F6455" i="66"/>
  <c r="H6455" i="66" s="1"/>
  <c r="I6455" i="66" s="1"/>
  <c r="F6456" i="66"/>
  <c r="H6456" i="66" s="1"/>
  <c r="I6456" i="66" s="1"/>
  <c r="F6457" i="66"/>
  <c r="H6457" i="66" s="1"/>
  <c r="I6457" i="66" s="1"/>
  <c r="F6458" i="66"/>
  <c r="H6458" i="66" s="1"/>
  <c r="I6458" i="66" s="1"/>
  <c r="F6459" i="66"/>
  <c r="H6459" i="66" s="1"/>
  <c r="I6459" i="66" s="1"/>
  <c r="F6460" i="66"/>
  <c r="H6460" i="66" s="1"/>
  <c r="I6460" i="66" s="1"/>
  <c r="F6461" i="66"/>
  <c r="H6461" i="66" s="1"/>
  <c r="I6461" i="66" s="1"/>
  <c r="F6462" i="66"/>
  <c r="H6462" i="66" s="1"/>
  <c r="I6462" i="66" s="1"/>
  <c r="F6463" i="66"/>
  <c r="H6463" i="66" s="1"/>
  <c r="I6463" i="66" s="1"/>
  <c r="F6464" i="66"/>
  <c r="H6464" i="66" s="1"/>
  <c r="I6464" i="66" s="1"/>
  <c r="F6465" i="66"/>
  <c r="H6465" i="66" s="1"/>
  <c r="I6465" i="66" s="1"/>
  <c r="F6466" i="66"/>
  <c r="H6466" i="66" s="1"/>
  <c r="I6466" i="66" s="1"/>
  <c r="F6467" i="66"/>
  <c r="H6467" i="66" s="1"/>
  <c r="I6467" i="66" s="1"/>
  <c r="F6468" i="66"/>
  <c r="H6468" i="66" s="1"/>
  <c r="F6469" i="66"/>
  <c r="H6469" i="66" s="1"/>
  <c r="F6470" i="66"/>
  <c r="H6470" i="66" s="1"/>
  <c r="F6471" i="66"/>
  <c r="H6471" i="66" s="1"/>
  <c r="F6472" i="66"/>
  <c r="H6472" i="66" s="1"/>
  <c r="F6473" i="66"/>
  <c r="H6473" i="66" s="1"/>
  <c r="F6474" i="66"/>
  <c r="H6474" i="66" s="1"/>
  <c r="F6475" i="66"/>
  <c r="H6475" i="66" s="1"/>
  <c r="F6476" i="66"/>
  <c r="H6476" i="66" s="1"/>
  <c r="F6477" i="66"/>
  <c r="H6477" i="66" s="1"/>
  <c r="F6478" i="66"/>
  <c r="H6478" i="66" s="1"/>
  <c r="F6479" i="66"/>
  <c r="H6479" i="66" s="1"/>
  <c r="I6479" i="66" s="1"/>
  <c r="F6480" i="66"/>
  <c r="H6480" i="66" s="1"/>
  <c r="I6480" i="66" s="1"/>
  <c r="F6481" i="66"/>
  <c r="H6481" i="66" s="1"/>
  <c r="I6481" i="66" s="1"/>
  <c r="F6482" i="66"/>
  <c r="H6482" i="66" s="1"/>
  <c r="I6482" i="66" s="1"/>
  <c r="F6483" i="66"/>
  <c r="H6483" i="66" s="1"/>
  <c r="I6483" i="66" s="1"/>
  <c r="F6484" i="66"/>
  <c r="H6484" i="66" s="1"/>
  <c r="I6484" i="66" s="1"/>
  <c r="F6485" i="66"/>
  <c r="H6485" i="66" s="1"/>
  <c r="I6485" i="66" s="1"/>
  <c r="F6486" i="66"/>
  <c r="H6486" i="66" s="1"/>
  <c r="I6486" i="66" s="1"/>
  <c r="F6487" i="66"/>
  <c r="H6487" i="66" s="1"/>
  <c r="I6487" i="66" s="1"/>
  <c r="F6488" i="66"/>
  <c r="H6488" i="66" s="1"/>
  <c r="I6488" i="66" s="1"/>
  <c r="F6489" i="66"/>
  <c r="H6489" i="66" s="1"/>
  <c r="I6489" i="66" s="1"/>
  <c r="F6490" i="66"/>
  <c r="H6490" i="66" s="1"/>
  <c r="I6490" i="66" s="1"/>
  <c r="F6491" i="66"/>
  <c r="H6491" i="66" s="1"/>
  <c r="F6492" i="66"/>
  <c r="H6492" i="66" s="1"/>
  <c r="F6493" i="66"/>
  <c r="H6493" i="66" s="1"/>
  <c r="F6494" i="66"/>
  <c r="H6494" i="66" s="1"/>
  <c r="F6495" i="66"/>
  <c r="H6495" i="66" s="1"/>
  <c r="F6496" i="66"/>
  <c r="H6496" i="66" s="1"/>
  <c r="F6497" i="66"/>
  <c r="H6497" i="66" s="1"/>
  <c r="F6498" i="66"/>
  <c r="H6498" i="66" s="1"/>
  <c r="F6499" i="66"/>
  <c r="H6499" i="66" s="1"/>
  <c r="F6500" i="66"/>
  <c r="H6500" i="66" s="1"/>
  <c r="F6501" i="66"/>
  <c r="H6501" i="66" s="1"/>
  <c r="F6502" i="66"/>
  <c r="H6502" i="66" s="1"/>
  <c r="F6503" i="66"/>
  <c r="H6503" i="66" s="1"/>
  <c r="I6503" i="66" s="1"/>
  <c r="F6504" i="66"/>
  <c r="H6504" i="66" s="1"/>
  <c r="I6504" i="66" s="1"/>
  <c r="F6505" i="66"/>
  <c r="H6505" i="66" s="1"/>
  <c r="I6505" i="66" s="1"/>
  <c r="F6506" i="66"/>
  <c r="H6506" i="66" s="1"/>
  <c r="I6506" i="66" s="1"/>
  <c r="F6507" i="66"/>
  <c r="H6507" i="66" s="1"/>
  <c r="I6507" i="66" s="1"/>
  <c r="F6508" i="66"/>
  <c r="H6508" i="66" s="1"/>
  <c r="I6508" i="66" s="1"/>
  <c r="F6509" i="66"/>
  <c r="H6509" i="66" s="1"/>
  <c r="I6509" i="66" s="1"/>
  <c r="F6510" i="66"/>
  <c r="H6510" i="66" s="1"/>
  <c r="I6510" i="66" s="1"/>
  <c r="F6511" i="66"/>
  <c r="H6511" i="66" s="1"/>
  <c r="I6511" i="66" s="1"/>
  <c r="F6512" i="66"/>
  <c r="H6512" i="66" s="1"/>
  <c r="I6512" i="66" s="1"/>
  <c r="F6513" i="66"/>
  <c r="H6513" i="66" s="1"/>
  <c r="I6513" i="66" s="1"/>
  <c r="F6514" i="66"/>
  <c r="H6514" i="66" s="1"/>
  <c r="I6514" i="66" s="1"/>
  <c r="F6515" i="66"/>
  <c r="H6515" i="66" s="1"/>
  <c r="F6516" i="66"/>
  <c r="H6516" i="66" s="1"/>
  <c r="F6517" i="66"/>
  <c r="H6517" i="66" s="1"/>
  <c r="F6518" i="66"/>
  <c r="H6518" i="66" s="1"/>
  <c r="F6519" i="66"/>
  <c r="H6519" i="66" s="1"/>
  <c r="F6520" i="66"/>
  <c r="H6520" i="66" s="1"/>
  <c r="F6521" i="66"/>
  <c r="H6521" i="66" s="1"/>
  <c r="F6522" i="66"/>
  <c r="H6522" i="66" s="1"/>
  <c r="F6523" i="66"/>
  <c r="H6523" i="66" s="1"/>
  <c r="F6524" i="66"/>
  <c r="H6524" i="66" s="1"/>
  <c r="F6525" i="66"/>
  <c r="H6525" i="66" s="1"/>
  <c r="F6526" i="66"/>
  <c r="H6526" i="66" s="1"/>
  <c r="I6526" i="66" s="1"/>
  <c r="F6527" i="66"/>
  <c r="H6527" i="66" s="1"/>
  <c r="I6527" i="66" s="1"/>
  <c r="F6528" i="66"/>
  <c r="H6528" i="66" s="1"/>
  <c r="I6528" i="66" s="1"/>
  <c r="F6529" i="66"/>
  <c r="H6529" i="66" s="1"/>
  <c r="I6529" i="66" s="1"/>
  <c r="F6530" i="66"/>
  <c r="H6530" i="66" s="1"/>
  <c r="I6530" i="66" s="1"/>
  <c r="F6531" i="66"/>
  <c r="H6531" i="66" s="1"/>
  <c r="I6531" i="66" s="1"/>
  <c r="F6532" i="66"/>
  <c r="H6532" i="66" s="1"/>
  <c r="I6532" i="66" s="1"/>
  <c r="F6533" i="66"/>
  <c r="H6533" i="66" s="1"/>
  <c r="I6533" i="66" s="1"/>
  <c r="F6534" i="66"/>
  <c r="H6534" i="66" s="1"/>
  <c r="I6534" i="66" s="1"/>
  <c r="F6535" i="66"/>
  <c r="H6535" i="66" s="1"/>
  <c r="I6535" i="66" s="1"/>
  <c r="F6536" i="66"/>
  <c r="H6536" i="66" s="1"/>
  <c r="I6536" i="66" s="1"/>
  <c r="F6537" i="66"/>
  <c r="H6537" i="66" s="1"/>
  <c r="I6537" i="66" s="1"/>
  <c r="F6538" i="66"/>
  <c r="H6538" i="66" s="1"/>
  <c r="I6538" i="66" s="1"/>
  <c r="F6539" i="66"/>
  <c r="H6539" i="66" s="1"/>
  <c r="F6540" i="66"/>
  <c r="H6540" i="66" s="1"/>
  <c r="F6541" i="66"/>
  <c r="H6541" i="66" s="1"/>
  <c r="F6542" i="66"/>
  <c r="H6542" i="66" s="1"/>
  <c r="F6543" i="66"/>
  <c r="H6543" i="66" s="1"/>
  <c r="F6544" i="66"/>
  <c r="H6544" i="66" s="1"/>
  <c r="F6545" i="66"/>
  <c r="H6545" i="66" s="1"/>
  <c r="F6546" i="66"/>
  <c r="H6546" i="66" s="1"/>
  <c r="F6547" i="66"/>
  <c r="H6547" i="66" s="1"/>
  <c r="F6548" i="66"/>
  <c r="H6548" i="66" s="1"/>
  <c r="F6549" i="66"/>
  <c r="H6549" i="66" s="1"/>
  <c r="F6550" i="66"/>
  <c r="H6550" i="66" s="1"/>
  <c r="F6551" i="66"/>
  <c r="H6551" i="66" s="1"/>
  <c r="I6551" i="66" s="1"/>
  <c r="F6552" i="66"/>
  <c r="H6552" i="66" s="1"/>
  <c r="I6552" i="66" s="1"/>
  <c r="F6553" i="66"/>
  <c r="H6553" i="66" s="1"/>
  <c r="I6553" i="66" s="1"/>
  <c r="F6554" i="66"/>
  <c r="H6554" i="66" s="1"/>
  <c r="I6554" i="66" s="1"/>
  <c r="F6555" i="66"/>
  <c r="H6555" i="66" s="1"/>
  <c r="I6555" i="66" s="1"/>
  <c r="F6556" i="66"/>
  <c r="H6556" i="66" s="1"/>
  <c r="I6556" i="66" s="1"/>
  <c r="F6557" i="66"/>
  <c r="H6557" i="66" s="1"/>
  <c r="I6557" i="66" s="1"/>
  <c r="F6558" i="66"/>
  <c r="H6558" i="66" s="1"/>
  <c r="I6558" i="66" s="1"/>
  <c r="F6559" i="66"/>
  <c r="H6559" i="66" s="1"/>
  <c r="I6559" i="66" s="1"/>
  <c r="F6560" i="66"/>
  <c r="H6560" i="66" s="1"/>
  <c r="I6560" i="66" s="1"/>
  <c r="F6561" i="66"/>
  <c r="H6561" i="66" s="1"/>
  <c r="I6561" i="66" s="1"/>
  <c r="F6562" i="66"/>
  <c r="H6562" i="66" s="1"/>
  <c r="I6562" i="66" s="1"/>
  <c r="F6563" i="66"/>
  <c r="H6563" i="66" s="1"/>
  <c r="F6564" i="66"/>
  <c r="H6564" i="66" s="1"/>
  <c r="F6565" i="66"/>
  <c r="H6565" i="66" s="1"/>
  <c r="F6566" i="66"/>
  <c r="H6566" i="66" s="1"/>
  <c r="F6567" i="66"/>
  <c r="H6567" i="66" s="1"/>
  <c r="F6568" i="66"/>
  <c r="H6568" i="66" s="1"/>
  <c r="F6569" i="66"/>
  <c r="H6569" i="66" s="1"/>
  <c r="F6570" i="66"/>
  <c r="H6570" i="66" s="1"/>
  <c r="F6571" i="66"/>
  <c r="H6571" i="66" s="1"/>
  <c r="F6572" i="66"/>
  <c r="H6572" i="66" s="1"/>
  <c r="F6573" i="66"/>
  <c r="H6573" i="66" s="1"/>
  <c r="F6574" i="66"/>
  <c r="H6574" i="66" s="1"/>
  <c r="I6574" i="66" s="1"/>
  <c r="F6575" i="66"/>
  <c r="H6575" i="66" s="1"/>
  <c r="I6575" i="66" s="1"/>
  <c r="F6576" i="66"/>
  <c r="H6576" i="66" s="1"/>
  <c r="I6576" i="66" s="1"/>
  <c r="F6577" i="66"/>
  <c r="H6577" i="66" s="1"/>
  <c r="I6577" i="66" s="1"/>
  <c r="F6578" i="66"/>
  <c r="H6578" i="66" s="1"/>
  <c r="I6578" i="66" s="1"/>
  <c r="F6579" i="66"/>
  <c r="H6579" i="66" s="1"/>
  <c r="I6579" i="66" s="1"/>
  <c r="F6580" i="66"/>
  <c r="H6580" i="66" s="1"/>
  <c r="I6580" i="66" s="1"/>
  <c r="F6581" i="66"/>
  <c r="H6581" i="66" s="1"/>
  <c r="I6581" i="66" s="1"/>
  <c r="F6582" i="66"/>
  <c r="H6582" i="66" s="1"/>
  <c r="I6582" i="66" s="1"/>
  <c r="F6583" i="66"/>
  <c r="H6583" i="66" s="1"/>
  <c r="I6583" i="66" s="1"/>
  <c r="F6584" i="66"/>
  <c r="H6584" i="66" s="1"/>
  <c r="I6584" i="66" s="1"/>
  <c r="F6585" i="66"/>
  <c r="H6585" i="66" s="1"/>
  <c r="I6585" i="66" s="1"/>
  <c r="F6586" i="66"/>
  <c r="H6586" i="66" s="1"/>
  <c r="I6586" i="66" s="1"/>
  <c r="F6587" i="66"/>
  <c r="H6587" i="66" s="1"/>
  <c r="I6587" i="66" s="1"/>
  <c r="F6588" i="66"/>
  <c r="H6588" i="66" s="1"/>
  <c r="F6589" i="66"/>
  <c r="H6589" i="66" s="1"/>
  <c r="F6590" i="66"/>
  <c r="H6590" i="66" s="1"/>
  <c r="F6591" i="66"/>
  <c r="H6591" i="66" s="1"/>
  <c r="F6592" i="66"/>
  <c r="H6592" i="66" s="1"/>
  <c r="F6593" i="66"/>
  <c r="H6593" i="66" s="1"/>
  <c r="F6594" i="66"/>
  <c r="H6594" i="66" s="1"/>
  <c r="F6595" i="66"/>
  <c r="H6595" i="66" s="1"/>
  <c r="F6596" i="66"/>
  <c r="H6596" i="66" s="1"/>
  <c r="F6597" i="66"/>
  <c r="H6597" i="66" s="1"/>
  <c r="I6597" i="66" s="1"/>
  <c r="F6598" i="66"/>
  <c r="H6598" i="66" s="1"/>
  <c r="I6598" i="66" s="1"/>
  <c r="F6599" i="66"/>
  <c r="H6599" i="66" s="1"/>
  <c r="I6599" i="66" s="1"/>
  <c r="F6600" i="66"/>
  <c r="H6600" i="66" s="1"/>
  <c r="I6600" i="66" s="1"/>
  <c r="F6601" i="66"/>
  <c r="H6601" i="66" s="1"/>
  <c r="I6601" i="66" s="1"/>
  <c r="F6602" i="66"/>
  <c r="H6602" i="66" s="1"/>
  <c r="I6602" i="66" s="1"/>
  <c r="F6603" i="66"/>
  <c r="H6603" i="66" s="1"/>
  <c r="I6603" i="66" s="1"/>
  <c r="F6604" i="66"/>
  <c r="H6604" i="66" s="1"/>
  <c r="I6604" i="66" s="1"/>
  <c r="F6605" i="66"/>
  <c r="H6605" i="66" s="1"/>
  <c r="I6605" i="66" s="1"/>
  <c r="F6606" i="66"/>
  <c r="H6606" i="66" s="1"/>
  <c r="I6606" i="66" s="1"/>
  <c r="F6607" i="66"/>
  <c r="H6607" i="66" s="1"/>
  <c r="I6607" i="66" s="1"/>
  <c r="F6608" i="66"/>
  <c r="H6608" i="66" s="1"/>
  <c r="I6608" i="66" s="1"/>
  <c r="F6609" i="66"/>
  <c r="H6609" i="66" s="1"/>
  <c r="I6609" i="66" s="1"/>
  <c r="F6610" i="66"/>
  <c r="H6610" i="66" s="1"/>
  <c r="I6610" i="66" s="1"/>
  <c r="F6611" i="66"/>
  <c r="H6611" i="66" s="1"/>
  <c r="I6611" i="66" s="1"/>
  <c r="F6612" i="66"/>
  <c r="H6612" i="66" s="1"/>
  <c r="F6613" i="66"/>
  <c r="H6613" i="66" s="1"/>
  <c r="F6614" i="66"/>
  <c r="H6614" i="66" s="1"/>
  <c r="F6615" i="66"/>
  <c r="H6615" i="66" s="1"/>
  <c r="F6616" i="66"/>
  <c r="H6616" i="66" s="1"/>
  <c r="F6617" i="66"/>
  <c r="H6617" i="66" s="1"/>
  <c r="F6618" i="66"/>
  <c r="H6618" i="66" s="1"/>
  <c r="F6619" i="66"/>
  <c r="H6619" i="66" s="1"/>
  <c r="F6620" i="66"/>
  <c r="H6620" i="66" s="1"/>
  <c r="F6621" i="66"/>
  <c r="H6621" i="66" s="1"/>
  <c r="F6622" i="66"/>
  <c r="H6622" i="66" s="1"/>
  <c r="I6622" i="66" s="1"/>
  <c r="F6623" i="66"/>
  <c r="H6623" i="66" s="1"/>
  <c r="I6623" i="66" s="1"/>
  <c r="F6624" i="66"/>
  <c r="H6624" i="66" s="1"/>
  <c r="I6624" i="66" s="1"/>
  <c r="F6625" i="66"/>
  <c r="H6625" i="66" s="1"/>
  <c r="I6625" i="66" s="1"/>
  <c r="F6626" i="66"/>
  <c r="H6626" i="66" s="1"/>
  <c r="I6626" i="66" s="1"/>
  <c r="F6627" i="66"/>
  <c r="H6627" i="66" s="1"/>
  <c r="I6627" i="66" s="1"/>
  <c r="F6628" i="66"/>
  <c r="H6628" i="66" s="1"/>
  <c r="I6628" i="66" s="1"/>
  <c r="F6629" i="66"/>
  <c r="H6629" i="66" s="1"/>
  <c r="I6629" i="66" s="1"/>
  <c r="F6630" i="66"/>
  <c r="H6630" i="66" s="1"/>
  <c r="I6630" i="66" s="1"/>
  <c r="F6631" i="66"/>
  <c r="H6631" i="66" s="1"/>
  <c r="I6631" i="66" s="1"/>
  <c r="F6632" i="66"/>
  <c r="H6632" i="66" s="1"/>
  <c r="I6632" i="66" s="1"/>
  <c r="F6633" i="66"/>
  <c r="H6633" i="66" s="1"/>
  <c r="I6633" i="66" s="1"/>
  <c r="F6634" i="66"/>
  <c r="H6634" i="66" s="1"/>
  <c r="I6634" i="66" s="1"/>
  <c r="F6635" i="66"/>
  <c r="H6635" i="66" s="1"/>
  <c r="I6635" i="66" s="1"/>
  <c r="F6636" i="66"/>
  <c r="H6636" i="66" s="1"/>
  <c r="F6637" i="66"/>
  <c r="H6637" i="66" s="1"/>
  <c r="F6638" i="66"/>
  <c r="H6638" i="66" s="1"/>
  <c r="F6639" i="66"/>
  <c r="H6639" i="66" s="1"/>
  <c r="F6640" i="66"/>
  <c r="H6640" i="66" s="1"/>
  <c r="F6641" i="66"/>
  <c r="H6641" i="66" s="1"/>
  <c r="F6642" i="66"/>
  <c r="H6642" i="66" s="1"/>
  <c r="F6643" i="66"/>
  <c r="H6643" i="66" s="1"/>
  <c r="F6644" i="66"/>
  <c r="H6644" i="66" s="1"/>
  <c r="F6645" i="66"/>
  <c r="H6645" i="66" s="1"/>
  <c r="F6646" i="66"/>
  <c r="H6646" i="66" s="1"/>
  <c r="I6646" i="66" s="1"/>
  <c r="F6647" i="66"/>
  <c r="H6647" i="66" s="1"/>
  <c r="I6647" i="66" s="1"/>
  <c r="F6648" i="66"/>
  <c r="H6648" i="66" s="1"/>
  <c r="I6648" i="66" s="1"/>
  <c r="F6649" i="66"/>
  <c r="H6649" i="66" s="1"/>
  <c r="I6649" i="66" s="1"/>
  <c r="F6650" i="66"/>
  <c r="H6650" i="66" s="1"/>
  <c r="I6650" i="66" s="1"/>
  <c r="F6651" i="66"/>
  <c r="H6651" i="66" s="1"/>
  <c r="I6651" i="66" s="1"/>
  <c r="F6652" i="66"/>
  <c r="H6652" i="66" s="1"/>
  <c r="I6652" i="66" s="1"/>
  <c r="F6653" i="66"/>
  <c r="H6653" i="66" s="1"/>
  <c r="I6653" i="66" s="1"/>
  <c r="F6654" i="66"/>
  <c r="H6654" i="66" s="1"/>
  <c r="I6654" i="66" s="1"/>
  <c r="F6655" i="66"/>
  <c r="H6655" i="66" s="1"/>
  <c r="I6655" i="66" s="1"/>
  <c r="F6656" i="66"/>
  <c r="H6656" i="66" s="1"/>
  <c r="I6656" i="66" s="1"/>
  <c r="F6657" i="66"/>
  <c r="H6657" i="66" s="1"/>
  <c r="I6657" i="66" s="1"/>
  <c r="F6658" i="66"/>
  <c r="H6658" i="66" s="1"/>
  <c r="I6658" i="66" s="1"/>
  <c r="F6659" i="66"/>
  <c r="H6659" i="66" s="1"/>
  <c r="I6659" i="66" s="1"/>
  <c r="F6660" i="66"/>
  <c r="H6660" i="66" s="1"/>
  <c r="F6661" i="66"/>
  <c r="H6661" i="66" s="1"/>
  <c r="F6662" i="66"/>
  <c r="H6662" i="66" s="1"/>
  <c r="F6663" i="66"/>
  <c r="H6663" i="66" s="1"/>
  <c r="F6664" i="66"/>
  <c r="H6664" i="66" s="1"/>
  <c r="F6665" i="66"/>
  <c r="H6665" i="66" s="1"/>
  <c r="F6666" i="66"/>
  <c r="H6666" i="66" s="1"/>
  <c r="F6667" i="66"/>
  <c r="H6667" i="66" s="1"/>
  <c r="F6668" i="66"/>
  <c r="H6668" i="66" s="1"/>
  <c r="F6669" i="66"/>
  <c r="H6669" i="66" s="1"/>
  <c r="F6670" i="66"/>
  <c r="H6670" i="66" s="1"/>
  <c r="I6670" i="66" s="1"/>
  <c r="F6671" i="66"/>
  <c r="H6671" i="66" s="1"/>
  <c r="I6671" i="66" s="1"/>
  <c r="F6672" i="66"/>
  <c r="H6672" i="66" s="1"/>
  <c r="I6672" i="66" s="1"/>
  <c r="F6673" i="66"/>
  <c r="H6673" i="66" s="1"/>
  <c r="I6673" i="66" s="1"/>
  <c r="F6674" i="66"/>
  <c r="H6674" i="66" s="1"/>
  <c r="I6674" i="66" s="1"/>
  <c r="F6675" i="66"/>
  <c r="H6675" i="66" s="1"/>
  <c r="I6675" i="66" s="1"/>
  <c r="F6676" i="66"/>
  <c r="H6676" i="66" s="1"/>
  <c r="I6676" i="66" s="1"/>
  <c r="F6677" i="66"/>
  <c r="H6677" i="66" s="1"/>
  <c r="I6677" i="66" s="1"/>
  <c r="F6678" i="66"/>
  <c r="H6678" i="66" s="1"/>
  <c r="I6678" i="66" s="1"/>
  <c r="F6679" i="66"/>
  <c r="H6679" i="66" s="1"/>
  <c r="I6679" i="66" s="1"/>
  <c r="F6680" i="66"/>
  <c r="H6680" i="66" s="1"/>
  <c r="I6680" i="66" s="1"/>
  <c r="F6681" i="66"/>
  <c r="H6681" i="66" s="1"/>
  <c r="I6681" i="66" s="1"/>
  <c r="F6682" i="66"/>
  <c r="H6682" i="66" s="1"/>
  <c r="I6682" i="66" s="1"/>
  <c r="F6683" i="66"/>
  <c r="H6683" i="66" s="1"/>
  <c r="I6683" i="66" s="1"/>
  <c r="F6684" i="66"/>
  <c r="H6684" i="66" s="1"/>
  <c r="F6685" i="66"/>
  <c r="H6685" i="66" s="1"/>
  <c r="F6686" i="66"/>
  <c r="H6686" i="66" s="1"/>
  <c r="F6687" i="66"/>
  <c r="H6687" i="66" s="1"/>
  <c r="F6688" i="66"/>
  <c r="H6688" i="66" s="1"/>
  <c r="F6689" i="66"/>
  <c r="H6689" i="66" s="1"/>
  <c r="F6690" i="66"/>
  <c r="H6690" i="66" s="1"/>
  <c r="F6691" i="66"/>
  <c r="H6691" i="66" s="1"/>
  <c r="F6692" i="66"/>
  <c r="H6692" i="66" s="1"/>
  <c r="F6693" i="66"/>
  <c r="H6693" i="66" s="1"/>
  <c r="F6694" i="66"/>
  <c r="H6694" i="66" s="1"/>
  <c r="I6694" i="66" s="1"/>
  <c r="F6695" i="66"/>
  <c r="H6695" i="66" s="1"/>
  <c r="I6695" i="66" s="1"/>
  <c r="F6696" i="66"/>
  <c r="H6696" i="66" s="1"/>
  <c r="I6696" i="66" s="1"/>
  <c r="F6697" i="66"/>
  <c r="H6697" i="66" s="1"/>
  <c r="I6697" i="66" s="1"/>
  <c r="F6698" i="66"/>
  <c r="H6698" i="66" s="1"/>
  <c r="I6698" i="66" s="1"/>
  <c r="F6699" i="66"/>
  <c r="H6699" i="66" s="1"/>
  <c r="I6699" i="66" s="1"/>
  <c r="F6700" i="66"/>
  <c r="H6700" i="66" s="1"/>
  <c r="I6700" i="66" s="1"/>
  <c r="F6701" i="66"/>
  <c r="H6701" i="66" s="1"/>
  <c r="I6701" i="66" s="1"/>
  <c r="F6702" i="66"/>
  <c r="H6702" i="66" s="1"/>
  <c r="I6702" i="66" s="1"/>
  <c r="F6703" i="66"/>
  <c r="H6703" i="66" s="1"/>
  <c r="I6703" i="66" s="1"/>
  <c r="F6704" i="66"/>
  <c r="H6704" i="66" s="1"/>
  <c r="I6704" i="66" s="1"/>
  <c r="F6705" i="66"/>
  <c r="H6705" i="66" s="1"/>
  <c r="I6705" i="66" s="1"/>
  <c r="F6706" i="66"/>
  <c r="H6706" i="66" s="1"/>
  <c r="I6706" i="66" s="1"/>
  <c r="F6707" i="66"/>
  <c r="H6707" i="66" s="1"/>
  <c r="I6707" i="66" s="1"/>
  <c r="F6708" i="66"/>
  <c r="H6708" i="66" s="1"/>
  <c r="F6709" i="66"/>
  <c r="H6709" i="66" s="1"/>
  <c r="F6710" i="66"/>
  <c r="H6710" i="66" s="1"/>
  <c r="F6711" i="66"/>
  <c r="H6711" i="66" s="1"/>
  <c r="F6712" i="66"/>
  <c r="H6712" i="66" s="1"/>
  <c r="F6713" i="66"/>
  <c r="H6713" i="66" s="1"/>
  <c r="F6714" i="66"/>
  <c r="H6714" i="66" s="1"/>
  <c r="F6715" i="66"/>
  <c r="H6715" i="66" s="1"/>
  <c r="F6716" i="66"/>
  <c r="H6716" i="66" s="1"/>
  <c r="F6717" i="66"/>
  <c r="H6717" i="66" s="1"/>
  <c r="F6718" i="66"/>
  <c r="H6718" i="66" s="1"/>
  <c r="I6718" i="66" s="1"/>
  <c r="F6719" i="66"/>
  <c r="H6719" i="66" s="1"/>
  <c r="I6719" i="66" s="1"/>
  <c r="F6720" i="66"/>
  <c r="H6720" i="66" s="1"/>
  <c r="I6720" i="66" s="1"/>
  <c r="F6721" i="66"/>
  <c r="H6721" i="66" s="1"/>
  <c r="I6721" i="66" s="1"/>
  <c r="F6722" i="66"/>
  <c r="H6722" i="66" s="1"/>
  <c r="I6722" i="66" s="1"/>
  <c r="F6723" i="66"/>
  <c r="H6723" i="66" s="1"/>
  <c r="I6723" i="66" s="1"/>
  <c r="F6724" i="66"/>
  <c r="H6724" i="66" s="1"/>
  <c r="I6724" i="66" s="1"/>
  <c r="F6725" i="66"/>
  <c r="H6725" i="66" s="1"/>
  <c r="I6725" i="66" s="1"/>
  <c r="F6726" i="66"/>
  <c r="H6726" i="66" s="1"/>
  <c r="I6726" i="66" s="1"/>
  <c r="F6727" i="66"/>
  <c r="H6727" i="66" s="1"/>
  <c r="I6727" i="66" s="1"/>
  <c r="F6728" i="66"/>
  <c r="H6728" i="66" s="1"/>
  <c r="I6728" i="66" s="1"/>
  <c r="F6729" i="66"/>
  <c r="H6729" i="66" s="1"/>
  <c r="I6729" i="66" s="1"/>
  <c r="F6730" i="66"/>
  <c r="H6730" i="66" s="1"/>
  <c r="I6730" i="66" s="1"/>
  <c r="F6731" i="66"/>
  <c r="H6731" i="66" s="1"/>
  <c r="I6731" i="66" s="1"/>
  <c r="F6732" i="66"/>
  <c r="H6732" i="66" s="1"/>
  <c r="F6733" i="66"/>
  <c r="H6733" i="66" s="1"/>
  <c r="F6734" i="66"/>
  <c r="H6734" i="66" s="1"/>
  <c r="F6735" i="66"/>
  <c r="H6735" i="66" s="1"/>
  <c r="F6736" i="66"/>
  <c r="H6736" i="66" s="1"/>
  <c r="F6737" i="66"/>
  <c r="H6737" i="66" s="1"/>
  <c r="F6738" i="66"/>
  <c r="H6738" i="66" s="1"/>
  <c r="F6739" i="66"/>
  <c r="H6739" i="66" s="1"/>
  <c r="F6740" i="66"/>
  <c r="H6740" i="66" s="1"/>
  <c r="F6741" i="66"/>
  <c r="H6741" i="66" s="1"/>
  <c r="F6742" i="66"/>
  <c r="H6742" i="66" s="1"/>
  <c r="I6742" i="66" s="1"/>
  <c r="F6743" i="66"/>
  <c r="H6743" i="66" s="1"/>
  <c r="I6743" i="66" s="1"/>
  <c r="F6744" i="66"/>
  <c r="H6744" i="66" s="1"/>
  <c r="I6744" i="66" s="1"/>
  <c r="F6745" i="66"/>
  <c r="H6745" i="66" s="1"/>
  <c r="I6745" i="66" s="1"/>
  <c r="F6746" i="66"/>
  <c r="H6746" i="66" s="1"/>
  <c r="I6746" i="66" s="1"/>
  <c r="F6747" i="66"/>
  <c r="H6747" i="66" s="1"/>
  <c r="I6747" i="66" s="1"/>
  <c r="F6748" i="66"/>
  <c r="H6748" i="66" s="1"/>
  <c r="I6748" i="66" s="1"/>
  <c r="F6749" i="66"/>
  <c r="H6749" i="66" s="1"/>
  <c r="I6749" i="66" s="1"/>
  <c r="F6750" i="66"/>
  <c r="H6750" i="66" s="1"/>
  <c r="I6750" i="66" s="1"/>
  <c r="F6751" i="66"/>
  <c r="H6751" i="66" s="1"/>
  <c r="I6751" i="66" s="1"/>
  <c r="F6752" i="66"/>
  <c r="H6752" i="66" s="1"/>
  <c r="I6752" i="66" s="1"/>
  <c r="F6753" i="66"/>
  <c r="H6753" i="66" s="1"/>
  <c r="I6753" i="66" s="1"/>
  <c r="F6754" i="66"/>
  <c r="H6754" i="66" s="1"/>
  <c r="I6754" i="66" s="1"/>
  <c r="F6755" i="66"/>
  <c r="H6755" i="66" s="1"/>
  <c r="I6755" i="66" s="1"/>
  <c r="F6756" i="66"/>
  <c r="H6756" i="66" s="1"/>
  <c r="F6757" i="66"/>
  <c r="H6757" i="66" s="1"/>
  <c r="F6758" i="66"/>
  <c r="H6758" i="66" s="1"/>
  <c r="F6759" i="66"/>
  <c r="H6759" i="66" s="1"/>
  <c r="F6760" i="66"/>
  <c r="H6760" i="66" s="1"/>
  <c r="F6761" i="66"/>
  <c r="H6761" i="66" s="1"/>
  <c r="F6762" i="66"/>
  <c r="H6762" i="66" s="1"/>
  <c r="F6763" i="66"/>
  <c r="H6763" i="66" s="1"/>
  <c r="F6764" i="66"/>
  <c r="H6764" i="66" s="1"/>
  <c r="F6765" i="66"/>
  <c r="H6765" i="66" s="1"/>
  <c r="F6766" i="66"/>
  <c r="H6766" i="66" s="1"/>
  <c r="I6766" i="66" s="1"/>
  <c r="F6767" i="66"/>
  <c r="H6767" i="66" s="1"/>
  <c r="I6767" i="66" s="1"/>
  <c r="F6768" i="66"/>
  <c r="H6768" i="66" s="1"/>
  <c r="I6768" i="66" s="1"/>
  <c r="F6769" i="66"/>
  <c r="H6769" i="66" s="1"/>
  <c r="I6769" i="66" s="1"/>
  <c r="F6770" i="66"/>
  <c r="H6770" i="66" s="1"/>
  <c r="I6770" i="66" s="1"/>
  <c r="F6771" i="66"/>
  <c r="H6771" i="66" s="1"/>
  <c r="I6771" i="66" s="1"/>
  <c r="F6772" i="66"/>
  <c r="H6772" i="66" s="1"/>
  <c r="I6772" i="66" s="1"/>
  <c r="F6773" i="66"/>
  <c r="H6773" i="66" s="1"/>
  <c r="I6773" i="66" s="1"/>
  <c r="F6774" i="66"/>
  <c r="H6774" i="66" s="1"/>
  <c r="I6774" i="66" s="1"/>
  <c r="F6775" i="66"/>
  <c r="H6775" i="66" s="1"/>
  <c r="I6775" i="66" s="1"/>
  <c r="F6776" i="66"/>
  <c r="H6776" i="66" s="1"/>
  <c r="I6776" i="66" s="1"/>
  <c r="F6777" i="66"/>
  <c r="H6777" i="66" s="1"/>
  <c r="I6777" i="66" s="1"/>
  <c r="F6778" i="66"/>
  <c r="H6778" i="66" s="1"/>
  <c r="I6778" i="66" s="1"/>
  <c r="F6779" i="66"/>
  <c r="H6779" i="66" s="1"/>
  <c r="I6779" i="66" s="1"/>
  <c r="F6780" i="66"/>
  <c r="H6780" i="66" s="1"/>
  <c r="F6781" i="66"/>
  <c r="H6781" i="66" s="1"/>
  <c r="F6782" i="66"/>
  <c r="H6782" i="66" s="1"/>
  <c r="F6783" i="66"/>
  <c r="H6783" i="66" s="1"/>
  <c r="F6784" i="66"/>
  <c r="H6784" i="66" s="1"/>
  <c r="F6785" i="66"/>
  <c r="H6785" i="66" s="1"/>
  <c r="F6786" i="66"/>
  <c r="H6786" i="66" s="1"/>
  <c r="F6787" i="66"/>
  <c r="H6787" i="66" s="1"/>
  <c r="F6788" i="66"/>
  <c r="H6788" i="66" s="1"/>
  <c r="F6789" i="66"/>
  <c r="H6789" i="66" s="1"/>
  <c r="F6790" i="66"/>
  <c r="H6790" i="66" s="1"/>
  <c r="I6790" i="66" s="1"/>
  <c r="F6791" i="66"/>
  <c r="H6791" i="66" s="1"/>
  <c r="I6791" i="66" s="1"/>
  <c r="F6792" i="66"/>
  <c r="H6792" i="66" s="1"/>
  <c r="I6792" i="66" s="1"/>
  <c r="F6793" i="66"/>
  <c r="H6793" i="66" s="1"/>
  <c r="I6793" i="66" s="1"/>
  <c r="F6794" i="66"/>
  <c r="H6794" i="66" s="1"/>
  <c r="I6794" i="66" s="1"/>
  <c r="F6795" i="66"/>
  <c r="H6795" i="66" s="1"/>
  <c r="I6795" i="66" s="1"/>
  <c r="F6796" i="66"/>
  <c r="H6796" i="66" s="1"/>
  <c r="I6796" i="66" s="1"/>
  <c r="F6797" i="66"/>
  <c r="H6797" i="66" s="1"/>
  <c r="I6797" i="66" s="1"/>
  <c r="F6798" i="66"/>
  <c r="H6798" i="66" s="1"/>
  <c r="I6798" i="66" s="1"/>
  <c r="F6799" i="66"/>
  <c r="H6799" i="66" s="1"/>
  <c r="I6799" i="66" s="1"/>
  <c r="F6800" i="66"/>
  <c r="H6800" i="66" s="1"/>
  <c r="I6800" i="66" s="1"/>
  <c r="F6801" i="66"/>
  <c r="H6801" i="66" s="1"/>
  <c r="I6801" i="66" s="1"/>
  <c r="F6802" i="66"/>
  <c r="H6802" i="66" s="1"/>
  <c r="I6802" i="66" s="1"/>
  <c r="F6803" i="66"/>
  <c r="H6803" i="66" s="1"/>
  <c r="I6803" i="66" s="1"/>
  <c r="F6804" i="66"/>
  <c r="H6804" i="66" s="1"/>
  <c r="F6805" i="66"/>
  <c r="H6805" i="66" s="1"/>
  <c r="F6806" i="66"/>
  <c r="H6806" i="66" s="1"/>
  <c r="F6807" i="66"/>
  <c r="H6807" i="66" s="1"/>
  <c r="F6808" i="66"/>
  <c r="H6808" i="66" s="1"/>
  <c r="F6809" i="66"/>
  <c r="H6809" i="66" s="1"/>
  <c r="F6810" i="66"/>
  <c r="H6810" i="66" s="1"/>
  <c r="F6811" i="66"/>
  <c r="H6811" i="66" s="1"/>
  <c r="F6812" i="66"/>
  <c r="H6812" i="66" s="1"/>
  <c r="F6813" i="66"/>
  <c r="H6813" i="66" s="1"/>
  <c r="F6814" i="66"/>
  <c r="H6814" i="66" s="1"/>
  <c r="I6814" i="66" s="1"/>
  <c r="F6815" i="66"/>
  <c r="H6815" i="66" s="1"/>
  <c r="I6815" i="66" s="1"/>
  <c r="F6816" i="66"/>
  <c r="H6816" i="66" s="1"/>
  <c r="I6816" i="66" s="1"/>
  <c r="F6817" i="66"/>
  <c r="H6817" i="66" s="1"/>
  <c r="I6817" i="66" s="1"/>
  <c r="F6818" i="66"/>
  <c r="H6818" i="66" s="1"/>
  <c r="I6818" i="66" s="1"/>
  <c r="F6819" i="66"/>
  <c r="H6819" i="66" s="1"/>
  <c r="I6819" i="66" s="1"/>
  <c r="F6820" i="66"/>
  <c r="H6820" i="66" s="1"/>
  <c r="I6820" i="66" s="1"/>
  <c r="F6821" i="66"/>
  <c r="H6821" i="66" s="1"/>
  <c r="I6821" i="66" s="1"/>
  <c r="F6822" i="66"/>
  <c r="H6822" i="66" s="1"/>
  <c r="I6822" i="66" s="1"/>
  <c r="F6823" i="66"/>
  <c r="H6823" i="66" s="1"/>
  <c r="I6823" i="66" s="1"/>
  <c r="F6824" i="66"/>
  <c r="H6824" i="66" s="1"/>
  <c r="I6824" i="66" s="1"/>
  <c r="F6825" i="66"/>
  <c r="H6825" i="66" s="1"/>
  <c r="I6825" i="66" s="1"/>
  <c r="F6826" i="66"/>
  <c r="H6826" i="66" s="1"/>
  <c r="I6826" i="66" s="1"/>
  <c r="F6827" i="66"/>
  <c r="H6827" i="66" s="1"/>
  <c r="I6827" i="66" s="1"/>
  <c r="F6828" i="66"/>
  <c r="H6828" i="66" s="1"/>
  <c r="F6829" i="66"/>
  <c r="H6829" i="66" s="1"/>
  <c r="F6830" i="66"/>
  <c r="H6830" i="66" s="1"/>
  <c r="F6831" i="66"/>
  <c r="H6831" i="66" s="1"/>
  <c r="F6832" i="66"/>
  <c r="H6832" i="66" s="1"/>
  <c r="F6833" i="66"/>
  <c r="H6833" i="66" s="1"/>
  <c r="F6834" i="66"/>
  <c r="H6834" i="66" s="1"/>
  <c r="F6835" i="66"/>
  <c r="H6835" i="66" s="1"/>
  <c r="F6836" i="66"/>
  <c r="H6836" i="66" s="1"/>
  <c r="F6837" i="66"/>
  <c r="H6837" i="66" s="1"/>
  <c r="F6838" i="66"/>
  <c r="H6838" i="66" s="1"/>
  <c r="I6838" i="66" s="1"/>
  <c r="F6839" i="66"/>
  <c r="H6839" i="66" s="1"/>
  <c r="I6839" i="66" s="1"/>
  <c r="F6840" i="66"/>
  <c r="H6840" i="66" s="1"/>
  <c r="I6840" i="66" s="1"/>
  <c r="F6841" i="66"/>
  <c r="H6841" i="66" s="1"/>
  <c r="I6841" i="66" s="1"/>
  <c r="F6842" i="66"/>
  <c r="H6842" i="66" s="1"/>
  <c r="I6842" i="66" s="1"/>
  <c r="F6843" i="66"/>
  <c r="H6843" i="66" s="1"/>
  <c r="I6843" i="66" s="1"/>
  <c r="F6844" i="66"/>
  <c r="H6844" i="66" s="1"/>
  <c r="I6844" i="66" s="1"/>
  <c r="F6845" i="66"/>
  <c r="H6845" i="66" s="1"/>
  <c r="I6845" i="66" s="1"/>
  <c r="F6846" i="66"/>
  <c r="H6846" i="66" s="1"/>
  <c r="I6846" i="66" s="1"/>
  <c r="F6847" i="66"/>
  <c r="H6847" i="66" s="1"/>
  <c r="I6847" i="66" s="1"/>
  <c r="F6848" i="66"/>
  <c r="H6848" i="66" s="1"/>
  <c r="I6848" i="66" s="1"/>
  <c r="F6849" i="66"/>
  <c r="H6849" i="66" s="1"/>
  <c r="I6849" i="66" s="1"/>
  <c r="F6850" i="66"/>
  <c r="H6850" i="66" s="1"/>
  <c r="I6850" i="66" s="1"/>
  <c r="F6851" i="66"/>
  <c r="H6851" i="66" s="1"/>
  <c r="I6851" i="66" s="1"/>
  <c r="F6852" i="66"/>
  <c r="H6852" i="66" s="1"/>
  <c r="F6853" i="66"/>
  <c r="H6853" i="66" s="1"/>
  <c r="F6854" i="66"/>
  <c r="H6854" i="66" s="1"/>
  <c r="F6855" i="66"/>
  <c r="H6855" i="66" s="1"/>
  <c r="F6856" i="66"/>
  <c r="H6856" i="66" s="1"/>
  <c r="F6857" i="66"/>
  <c r="H6857" i="66" s="1"/>
  <c r="F6858" i="66"/>
  <c r="H6858" i="66" s="1"/>
  <c r="F6859" i="66"/>
  <c r="H6859" i="66" s="1"/>
  <c r="F6860" i="66"/>
  <c r="H6860" i="66" s="1"/>
  <c r="F6861" i="66"/>
  <c r="H6861" i="66" s="1"/>
  <c r="F6862" i="66"/>
  <c r="H6862" i="66" s="1"/>
  <c r="I6862" i="66" s="1"/>
  <c r="F6863" i="66"/>
  <c r="H6863" i="66" s="1"/>
  <c r="I6863" i="66" s="1"/>
  <c r="F6864" i="66"/>
  <c r="H6864" i="66" s="1"/>
  <c r="I6864" i="66" s="1"/>
  <c r="F6865" i="66"/>
  <c r="H6865" i="66" s="1"/>
  <c r="I6865" i="66" s="1"/>
  <c r="F6866" i="66"/>
  <c r="H6866" i="66" s="1"/>
  <c r="I6866" i="66" s="1"/>
  <c r="F6867" i="66"/>
  <c r="H6867" i="66" s="1"/>
  <c r="I6867" i="66" s="1"/>
  <c r="F6868" i="66"/>
  <c r="H6868" i="66" s="1"/>
  <c r="I6868" i="66" s="1"/>
  <c r="F6869" i="66"/>
  <c r="H6869" i="66" s="1"/>
  <c r="I6869" i="66" s="1"/>
  <c r="F6870" i="66"/>
  <c r="H6870" i="66" s="1"/>
  <c r="I6870" i="66" s="1"/>
  <c r="F6871" i="66"/>
  <c r="H6871" i="66" s="1"/>
  <c r="I6871" i="66" s="1"/>
  <c r="F6872" i="66"/>
  <c r="H6872" i="66" s="1"/>
  <c r="I6872" i="66" s="1"/>
  <c r="F6873" i="66"/>
  <c r="H6873" i="66" s="1"/>
  <c r="I6873" i="66" s="1"/>
  <c r="F6874" i="66"/>
  <c r="H6874" i="66" s="1"/>
  <c r="I6874" i="66" s="1"/>
  <c r="F6875" i="66"/>
  <c r="H6875" i="66" s="1"/>
  <c r="I6875" i="66" s="1"/>
  <c r="F6876" i="66"/>
  <c r="H6876" i="66" s="1"/>
  <c r="F6877" i="66"/>
  <c r="H6877" i="66" s="1"/>
  <c r="F6878" i="66"/>
  <c r="H6878" i="66" s="1"/>
  <c r="F6879" i="66"/>
  <c r="H6879" i="66" s="1"/>
  <c r="F6880" i="66"/>
  <c r="H6880" i="66" s="1"/>
  <c r="F6881" i="66"/>
  <c r="H6881" i="66" s="1"/>
  <c r="F6882" i="66"/>
  <c r="H6882" i="66" s="1"/>
  <c r="F6883" i="66"/>
  <c r="H6883" i="66" s="1"/>
  <c r="F6884" i="66"/>
  <c r="H6884" i="66" s="1"/>
  <c r="F6885" i="66"/>
  <c r="H6885" i="66" s="1"/>
  <c r="F6886" i="66"/>
  <c r="H6886" i="66" s="1"/>
  <c r="I6886" i="66" s="1"/>
  <c r="F6887" i="66"/>
  <c r="H6887" i="66" s="1"/>
  <c r="I6887" i="66" s="1"/>
  <c r="F6888" i="66"/>
  <c r="H6888" i="66" s="1"/>
  <c r="I6888" i="66" s="1"/>
  <c r="F6889" i="66"/>
  <c r="H6889" i="66" s="1"/>
  <c r="I6889" i="66" s="1"/>
  <c r="F6890" i="66"/>
  <c r="H6890" i="66" s="1"/>
  <c r="I6890" i="66" s="1"/>
  <c r="F6891" i="66"/>
  <c r="H6891" i="66" s="1"/>
  <c r="I6891" i="66" s="1"/>
  <c r="F6892" i="66"/>
  <c r="H6892" i="66" s="1"/>
  <c r="I6892" i="66" s="1"/>
  <c r="F6893" i="66"/>
  <c r="H6893" i="66" s="1"/>
  <c r="I6893" i="66" s="1"/>
  <c r="F6894" i="66"/>
  <c r="H6894" i="66" s="1"/>
  <c r="I6894" i="66" s="1"/>
  <c r="F6895" i="66"/>
  <c r="H6895" i="66" s="1"/>
  <c r="I6895" i="66" s="1"/>
  <c r="F6896" i="66"/>
  <c r="H6896" i="66" s="1"/>
  <c r="I6896" i="66" s="1"/>
  <c r="F6897" i="66"/>
  <c r="H6897" i="66" s="1"/>
  <c r="I6897" i="66" s="1"/>
  <c r="F6898" i="66"/>
  <c r="H6898" i="66" s="1"/>
  <c r="I6898" i="66" s="1"/>
  <c r="F6899" i="66"/>
  <c r="H6899" i="66" s="1"/>
  <c r="I6899" i="66" s="1"/>
  <c r="F6900" i="66"/>
  <c r="H6900" i="66" s="1"/>
  <c r="F6901" i="66"/>
  <c r="H6901" i="66" s="1"/>
  <c r="F6902" i="66"/>
  <c r="H6902" i="66" s="1"/>
  <c r="F6903" i="66"/>
  <c r="H6903" i="66" s="1"/>
  <c r="F6904" i="66"/>
  <c r="H6904" i="66" s="1"/>
  <c r="F6905" i="66"/>
  <c r="H6905" i="66" s="1"/>
  <c r="F6906" i="66"/>
  <c r="H6906" i="66" s="1"/>
  <c r="F6907" i="66"/>
  <c r="H6907" i="66" s="1"/>
  <c r="F6908" i="66"/>
  <c r="H6908" i="66" s="1"/>
  <c r="F6909" i="66"/>
  <c r="H6909" i="66" s="1"/>
  <c r="F6910" i="66"/>
  <c r="H6910" i="66" s="1"/>
  <c r="I6910" i="66" s="1"/>
  <c r="F6911" i="66"/>
  <c r="H6911" i="66" s="1"/>
  <c r="I6911" i="66" s="1"/>
  <c r="F6912" i="66"/>
  <c r="H6912" i="66" s="1"/>
  <c r="I6912" i="66" s="1"/>
  <c r="F6913" i="66"/>
  <c r="H6913" i="66" s="1"/>
  <c r="I6913" i="66" s="1"/>
  <c r="F6914" i="66"/>
  <c r="H6914" i="66" s="1"/>
  <c r="I6914" i="66" s="1"/>
  <c r="F6915" i="66"/>
  <c r="H6915" i="66" s="1"/>
  <c r="I6915" i="66" s="1"/>
  <c r="F6916" i="66"/>
  <c r="H6916" i="66" s="1"/>
  <c r="I6916" i="66" s="1"/>
  <c r="F6917" i="66"/>
  <c r="H6917" i="66" s="1"/>
  <c r="I6917" i="66" s="1"/>
  <c r="F6918" i="66"/>
  <c r="H6918" i="66" s="1"/>
  <c r="I6918" i="66" s="1"/>
  <c r="F6919" i="66"/>
  <c r="H6919" i="66" s="1"/>
  <c r="I6919" i="66" s="1"/>
  <c r="F6920" i="66"/>
  <c r="H6920" i="66" s="1"/>
  <c r="I6920" i="66" s="1"/>
  <c r="F6921" i="66"/>
  <c r="H6921" i="66" s="1"/>
  <c r="I6921" i="66" s="1"/>
  <c r="F6922" i="66"/>
  <c r="H6922" i="66" s="1"/>
  <c r="I6922" i="66" s="1"/>
  <c r="F6923" i="66"/>
  <c r="H6923" i="66" s="1"/>
  <c r="I6923" i="66" s="1"/>
  <c r="F6924" i="66"/>
  <c r="H6924" i="66" s="1"/>
  <c r="F6925" i="66"/>
  <c r="H6925" i="66" s="1"/>
  <c r="F6926" i="66"/>
  <c r="H6926" i="66" s="1"/>
  <c r="F6927" i="66"/>
  <c r="H6927" i="66" s="1"/>
  <c r="F6928" i="66"/>
  <c r="H6928" i="66" s="1"/>
  <c r="F6929" i="66"/>
  <c r="H6929" i="66" s="1"/>
  <c r="F6930" i="66"/>
  <c r="H6930" i="66" s="1"/>
  <c r="F6931" i="66"/>
  <c r="H6931" i="66" s="1"/>
  <c r="F6932" i="66"/>
  <c r="H6932" i="66" s="1"/>
  <c r="F6933" i="66"/>
  <c r="H6933" i="66" s="1"/>
  <c r="F6934" i="66"/>
  <c r="H6934" i="66" s="1"/>
  <c r="I6934" i="66" s="1"/>
  <c r="F6935" i="66"/>
  <c r="H6935" i="66" s="1"/>
  <c r="I6935" i="66" s="1"/>
  <c r="F6936" i="66"/>
  <c r="H6936" i="66" s="1"/>
  <c r="I6936" i="66" s="1"/>
  <c r="F6937" i="66"/>
  <c r="H6937" i="66" s="1"/>
  <c r="I6937" i="66" s="1"/>
  <c r="F6938" i="66"/>
  <c r="H6938" i="66" s="1"/>
  <c r="I6938" i="66" s="1"/>
  <c r="F6939" i="66"/>
  <c r="H6939" i="66" s="1"/>
  <c r="I6939" i="66" s="1"/>
  <c r="F6940" i="66"/>
  <c r="H6940" i="66" s="1"/>
  <c r="I6940" i="66" s="1"/>
  <c r="F6941" i="66"/>
  <c r="H6941" i="66" s="1"/>
  <c r="I6941" i="66" s="1"/>
  <c r="F6942" i="66"/>
  <c r="H6942" i="66" s="1"/>
  <c r="I6942" i="66" s="1"/>
  <c r="F6943" i="66"/>
  <c r="H6943" i="66" s="1"/>
  <c r="I6943" i="66" s="1"/>
  <c r="F6944" i="66"/>
  <c r="H6944" i="66" s="1"/>
  <c r="I6944" i="66" s="1"/>
  <c r="F6945" i="66"/>
  <c r="H6945" i="66" s="1"/>
  <c r="I6945" i="66" s="1"/>
  <c r="F6946" i="66"/>
  <c r="H6946" i="66" s="1"/>
  <c r="I6946" i="66" s="1"/>
  <c r="F6947" i="66"/>
  <c r="H6947" i="66" s="1"/>
  <c r="I6947" i="66" s="1"/>
  <c r="F6948" i="66"/>
  <c r="H6948" i="66" s="1"/>
  <c r="F6949" i="66"/>
  <c r="H6949" i="66" s="1"/>
  <c r="I6949" i="66" s="1"/>
  <c r="F6950" i="66"/>
  <c r="H6950" i="66" s="1"/>
  <c r="F6951" i="66"/>
  <c r="H6951" i="66" s="1"/>
  <c r="F6952" i="66"/>
  <c r="H6952" i="66" s="1"/>
  <c r="F6953" i="66"/>
  <c r="H6953" i="66" s="1"/>
  <c r="F6954" i="66"/>
  <c r="H6954" i="66" s="1"/>
  <c r="F6955" i="66"/>
  <c r="H6955" i="66" s="1"/>
  <c r="F6956" i="66"/>
  <c r="H6956" i="66" s="1"/>
  <c r="F6957" i="66"/>
  <c r="H6957" i="66" s="1"/>
  <c r="I6957" i="66" s="1"/>
  <c r="F6958" i="66"/>
  <c r="H6958" i="66" s="1"/>
  <c r="I6958" i="66" s="1"/>
  <c r="F6959" i="66"/>
  <c r="H6959" i="66" s="1"/>
  <c r="I6959" i="66" s="1"/>
  <c r="F6960" i="66"/>
  <c r="H6960" i="66" s="1"/>
  <c r="I6960" i="66" s="1"/>
  <c r="F6961" i="66"/>
  <c r="H6961" i="66" s="1"/>
  <c r="I6961" i="66" s="1"/>
  <c r="F6962" i="66"/>
  <c r="H6962" i="66" s="1"/>
  <c r="I6962" i="66" s="1"/>
  <c r="F6963" i="66"/>
  <c r="H6963" i="66" s="1"/>
  <c r="I6963" i="66" s="1"/>
  <c r="F6964" i="66"/>
  <c r="H6964" i="66" s="1"/>
  <c r="I6964" i="66" s="1"/>
  <c r="F6965" i="66"/>
  <c r="H6965" i="66" s="1"/>
  <c r="I6965" i="66" s="1"/>
  <c r="F6966" i="66"/>
  <c r="H6966" i="66" s="1"/>
  <c r="I6966" i="66" s="1"/>
  <c r="F6967" i="66"/>
  <c r="H6967" i="66" s="1"/>
  <c r="I6967" i="66" s="1"/>
  <c r="F6968" i="66"/>
  <c r="H6968" i="66" s="1"/>
  <c r="I6968" i="66" s="1"/>
  <c r="F6969" i="66"/>
  <c r="H6969" i="66" s="1"/>
  <c r="I6969" i="66" s="1"/>
  <c r="F6970" i="66"/>
  <c r="H6970" i="66" s="1"/>
  <c r="I6970" i="66" s="1"/>
  <c r="F6971" i="66"/>
  <c r="H6971" i="66" s="1"/>
  <c r="I6971" i="66" s="1"/>
  <c r="F6972" i="66"/>
  <c r="H6972" i="66" s="1"/>
  <c r="F6973" i="66"/>
  <c r="H6973" i="66" s="1"/>
  <c r="F6974" i="66"/>
  <c r="H6974" i="66" s="1"/>
  <c r="F6975" i="66"/>
  <c r="H6975" i="66" s="1"/>
  <c r="F6976" i="66"/>
  <c r="H6976" i="66" s="1"/>
  <c r="F6977" i="66"/>
  <c r="H6977" i="66" s="1"/>
  <c r="F6978" i="66"/>
  <c r="H6978" i="66" s="1"/>
  <c r="F6979" i="66"/>
  <c r="H6979" i="66" s="1"/>
  <c r="F6980" i="66"/>
  <c r="H6980" i="66" s="1"/>
  <c r="F6981" i="66"/>
  <c r="H6981" i="66" s="1"/>
  <c r="F6982" i="66"/>
  <c r="H6982" i="66" s="1"/>
  <c r="I6982" i="66" s="1"/>
  <c r="F6983" i="66"/>
  <c r="H6983" i="66" s="1"/>
  <c r="I6983" i="66" s="1"/>
  <c r="F6984" i="66"/>
  <c r="H6984" i="66" s="1"/>
  <c r="I6984" i="66" s="1"/>
  <c r="F6985" i="66"/>
  <c r="H6985" i="66" s="1"/>
  <c r="I6985" i="66" s="1"/>
  <c r="F6986" i="66"/>
  <c r="H6986" i="66" s="1"/>
  <c r="I6986" i="66" s="1"/>
  <c r="F6987" i="66"/>
  <c r="H6987" i="66" s="1"/>
  <c r="I6987" i="66" s="1"/>
  <c r="F6988" i="66"/>
  <c r="H6988" i="66" s="1"/>
  <c r="I6988" i="66" s="1"/>
  <c r="F6989" i="66"/>
  <c r="H6989" i="66" s="1"/>
  <c r="I6989" i="66" s="1"/>
  <c r="F6990" i="66"/>
  <c r="H6990" i="66" s="1"/>
  <c r="I6990" i="66" s="1"/>
  <c r="F6991" i="66"/>
  <c r="H6991" i="66" s="1"/>
  <c r="I6991" i="66" s="1"/>
  <c r="F6992" i="66"/>
  <c r="H6992" i="66" s="1"/>
  <c r="I6992" i="66" s="1"/>
  <c r="F6993" i="66"/>
  <c r="H6993" i="66" s="1"/>
  <c r="I6993" i="66" s="1"/>
  <c r="F6994" i="66"/>
  <c r="H6994" i="66" s="1"/>
  <c r="I6994" i="66" s="1"/>
  <c r="F6995" i="66"/>
  <c r="H6995" i="66" s="1"/>
  <c r="I6995" i="66" s="1"/>
  <c r="F6996" i="66"/>
  <c r="H6996" i="66" s="1"/>
  <c r="F6997" i="66"/>
  <c r="H6997" i="66" s="1"/>
  <c r="F6998" i="66"/>
  <c r="H6998" i="66" s="1"/>
  <c r="F6999" i="66"/>
  <c r="H6999" i="66" s="1"/>
  <c r="F7000" i="66"/>
  <c r="H7000" i="66" s="1"/>
  <c r="F7001" i="66"/>
  <c r="H7001" i="66" s="1"/>
  <c r="F7002" i="66"/>
  <c r="H7002" i="66" s="1"/>
  <c r="F7003" i="66"/>
  <c r="H7003" i="66" s="1"/>
  <c r="F7004" i="66"/>
  <c r="H7004" i="66" s="1"/>
  <c r="F7005" i="66"/>
  <c r="H7005" i="66" s="1"/>
  <c r="F7006" i="66"/>
  <c r="H7006" i="66" s="1"/>
  <c r="I7006" i="66" s="1"/>
  <c r="F7007" i="66"/>
  <c r="H7007" i="66" s="1"/>
  <c r="I7007" i="66" s="1"/>
  <c r="F7008" i="66"/>
  <c r="H7008" i="66" s="1"/>
  <c r="I7008" i="66" s="1"/>
  <c r="F7009" i="66"/>
  <c r="H7009" i="66" s="1"/>
  <c r="I7009" i="66" s="1"/>
  <c r="F7010" i="66"/>
  <c r="H7010" i="66" s="1"/>
  <c r="I7010" i="66" s="1"/>
  <c r="F7011" i="66"/>
  <c r="H7011" i="66" s="1"/>
  <c r="I7011" i="66" s="1"/>
  <c r="F7012" i="66"/>
  <c r="H7012" i="66" s="1"/>
  <c r="I7012" i="66" s="1"/>
  <c r="F7013" i="66"/>
  <c r="H7013" i="66" s="1"/>
  <c r="I7013" i="66" s="1"/>
  <c r="F7014" i="66"/>
  <c r="H7014" i="66" s="1"/>
  <c r="I7014" i="66" s="1"/>
  <c r="F7015" i="66"/>
  <c r="H7015" i="66" s="1"/>
  <c r="I7015" i="66" s="1"/>
  <c r="F7016" i="66"/>
  <c r="H7016" i="66" s="1"/>
  <c r="I7016" i="66" s="1"/>
  <c r="F7017" i="66"/>
  <c r="H7017" i="66" s="1"/>
  <c r="I7017" i="66" s="1"/>
  <c r="F7018" i="66"/>
  <c r="H7018" i="66" s="1"/>
  <c r="I7018" i="66" s="1"/>
  <c r="F7019" i="66"/>
  <c r="H7019" i="66" s="1"/>
  <c r="I7019" i="66" s="1"/>
  <c r="F7020" i="66"/>
  <c r="H7020" i="66" s="1"/>
  <c r="F7021" i="66"/>
  <c r="H7021" i="66" s="1"/>
  <c r="F7022" i="66"/>
  <c r="H7022" i="66" s="1"/>
  <c r="F7023" i="66"/>
  <c r="H7023" i="66" s="1"/>
  <c r="F7024" i="66"/>
  <c r="H7024" i="66" s="1"/>
  <c r="F7025" i="66"/>
  <c r="H7025" i="66" s="1"/>
  <c r="F7026" i="66"/>
  <c r="H7026" i="66" s="1"/>
  <c r="F7027" i="66"/>
  <c r="H7027" i="66" s="1"/>
  <c r="F7028" i="66"/>
  <c r="H7028" i="66" s="1"/>
  <c r="F7029" i="66"/>
  <c r="H7029" i="66" s="1"/>
  <c r="F7030" i="66"/>
  <c r="H7030" i="66" s="1"/>
  <c r="I7030" i="66" s="1"/>
  <c r="F7031" i="66"/>
  <c r="H7031" i="66" s="1"/>
  <c r="I7031" i="66" s="1"/>
  <c r="F7032" i="66"/>
  <c r="H7032" i="66" s="1"/>
  <c r="I7032" i="66" s="1"/>
  <c r="F7033" i="66"/>
  <c r="H7033" i="66" s="1"/>
  <c r="I7033" i="66" s="1"/>
  <c r="F7034" i="66"/>
  <c r="H7034" i="66" s="1"/>
  <c r="I7034" i="66" s="1"/>
  <c r="F7035" i="66"/>
  <c r="H7035" i="66" s="1"/>
  <c r="I7035" i="66" s="1"/>
  <c r="F7036" i="66"/>
  <c r="H7036" i="66" s="1"/>
  <c r="I7036" i="66" s="1"/>
  <c r="F7037" i="66"/>
  <c r="H7037" i="66" s="1"/>
  <c r="I7037" i="66" s="1"/>
  <c r="F7038" i="66"/>
  <c r="H7038" i="66" s="1"/>
  <c r="I7038" i="66" s="1"/>
  <c r="F7039" i="66"/>
  <c r="H7039" i="66" s="1"/>
  <c r="I7039" i="66" s="1"/>
  <c r="F7040" i="66"/>
  <c r="H7040" i="66" s="1"/>
  <c r="I7040" i="66" s="1"/>
  <c r="F7041" i="66"/>
  <c r="H7041" i="66" s="1"/>
  <c r="I7041" i="66" s="1"/>
  <c r="F7042" i="66"/>
  <c r="H7042" i="66" s="1"/>
  <c r="I7042" i="66" s="1"/>
  <c r="F7043" i="66"/>
  <c r="H7043" i="66" s="1"/>
  <c r="I7043" i="66" s="1"/>
  <c r="F7044" i="66"/>
  <c r="H7044" i="66" s="1"/>
  <c r="F7045" i="66"/>
  <c r="H7045" i="66" s="1"/>
  <c r="F7046" i="66"/>
  <c r="H7046" i="66" s="1"/>
  <c r="F7047" i="66"/>
  <c r="H7047" i="66" s="1"/>
  <c r="F7048" i="66"/>
  <c r="H7048" i="66" s="1"/>
  <c r="F7049" i="66"/>
  <c r="H7049" i="66" s="1"/>
  <c r="F7050" i="66"/>
  <c r="H7050" i="66" s="1"/>
  <c r="F7051" i="66"/>
  <c r="H7051" i="66" s="1"/>
  <c r="F7052" i="66"/>
  <c r="H7052" i="66" s="1"/>
  <c r="F7053" i="66"/>
  <c r="H7053" i="66" s="1"/>
  <c r="F7054" i="66"/>
  <c r="H7054" i="66" s="1"/>
  <c r="I7054" i="66" s="1"/>
  <c r="F7055" i="66"/>
  <c r="H7055" i="66" s="1"/>
  <c r="I7055" i="66" s="1"/>
  <c r="F7056" i="66"/>
  <c r="H7056" i="66" s="1"/>
  <c r="I7056" i="66" s="1"/>
  <c r="F7057" i="66"/>
  <c r="H7057" i="66" s="1"/>
  <c r="I7057" i="66" s="1"/>
  <c r="F7058" i="66"/>
  <c r="H7058" i="66" s="1"/>
  <c r="I7058" i="66" s="1"/>
  <c r="F7059" i="66"/>
  <c r="H7059" i="66" s="1"/>
  <c r="I7059" i="66" s="1"/>
  <c r="F7060" i="66"/>
  <c r="H7060" i="66" s="1"/>
  <c r="I7060" i="66" s="1"/>
  <c r="F7061" i="66"/>
  <c r="H7061" i="66" s="1"/>
  <c r="I7061" i="66" s="1"/>
  <c r="F7062" i="66"/>
  <c r="H7062" i="66" s="1"/>
  <c r="I7062" i="66" s="1"/>
  <c r="F7063" i="66"/>
  <c r="H7063" i="66" s="1"/>
  <c r="I7063" i="66" s="1"/>
  <c r="F7064" i="66"/>
  <c r="H7064" i="66" s="1"/>
  <c r="I7064" i="66" s="1"/>
  <c r="F7065" i="66"/>
  <c r="H7065" i="66" s="1"/>
  <c r="I7065" i="66" s="1"/>
  <c r="F7066" i="66"/>
  <c r="H7066" i="66" s="1"/>
  <c r="I7066" i="66" s="1"/>
  <c r="F7067" i="66"/>
  <c r="H7067" i="66" s="1"/>
  <c r="I7067" i="66" s="1"/>
  <c r="F7068" i="66"/>
  <c r="H7068" i="66" s="1"/>
  <c r="F7069" i="66"/>
  <c r="H7069" i="66" s="1"/>
  <c r="F7070" i="66"/>
  <c r="H7070" i="66" s="1"/>
  <c r="F7071" i="66"/>
  <c r="H7071" i="66" s="1"/>
  <c r="F7072" i="66"/>
  <c r="H7072" i="66" s="1"/>
  <c r="F7073" i="66"/>
  <c r="H7073" i="66" s="1"/>
  <c r="F7074" i="66"/>
  <c r="H7074" i="66" s="1"/>
  <c r="F7075" i="66"/>
  <c r="H7075" i="66" s="1"/>
  <c r="F7076" i="66"/>
  <c r="H7076" i="66" s="1"/>
  <c r="F7077" i="66"/>
  <c r="H7077" i="66" s="1"/>
  <c r="F7078" i="66"/>
  <c r="H7078" i="66" s="1"/>
  <c r="I7078" i="66" s="1"/>
  <c r="F7079" i="66"/>
  <c r="H7079" i="66" s="1"/>
  <c r="I7079" i="66" s="1"/>
  <c r="F7080" i="66"/>
  <c r="H7080" i="66" s="1"/>
  <c r="I7080" i="66" s="1"/>
  <c r="F7081" i="66"/>
  <c r="H7081" i="66" s="1"/>
  <c r="I7081" i="66" s="1"/>
  <c r="F7082" i="66"/>
  <c r="H7082" i="66" s="1"/>
  <c r="I7082" i="66" s="1"/>
  <c r="F7083" i="66"/>
  <c r="H7083" i="66" s="1"/>
  <c r="I7083" i="66" s="1"/>
  <c r="F7084" i="66"/>
  <c r="H7084" i="66" s="1"/>
  <c r="I7084" i="66" s="1"/>
  <c r="F7085" i="66"/>
  <c r="H7085" i="66" s="1"/>
  <c r="I7085" i="66" s="1"/>
  <c r="F7086" i="66"/>
  <c r="H7086" i="66" s="1"/>
  <c r="I7086" i="66" s="1"/>
  <c r="F7087" i="66"/>
  <c r="H7087" i="66" s="1"/>
  <c r="I7087" i="66" s="1"/>
  <c r="F7088" i="66"/>
  <c r="H7088" i="66" s="1"/>
  <c r="I7088" i="66" s="1"/>
  <c r="F7089" i="66"/>
  <c r="H7089" i="66" s="1"/>
  <c r="I7089" i="66" s="1"/>
  <c r="F7090" i="66"/>
  <c r="H7090" i="66" s="1"/>
  <c r="I7090" i="66" s="1"/>
  <c r="F7091" i="66"/>
  <c r="H7091" i="66" s="1"/>
  <c r="I7091" i="66" s="1"/>
  <c r="F7092" i="66"/>
  <c r="H7092" i="66" s="1"/>
  <c r="F7093" i="66"/>
  <c r="H7093" i="66" s="1"/>
  <c r="F7094" i="66"/>
  <c r="H7094" i="66" s="1"/>
  <c r="F7095" i="66"/>
  <c r="H7095" i="66" s="1"/>
  <c r="F7096" i="66"/>
  <c r="H7096" i="66" s="1"/>
  <c r="F7097" i="66"/>
  <c r="H7097" i="66" s="1"/>
  <c r="F7098" i="66"/>
  <c r="H7098" i="66" s="1"/>
  <c r="F7099" i="66"/>
  <c r="H7099" i="66" s="1"/>
  <c r="F7100" i="66"/>
  <c r="H7100" i="66" s="1"/>
  <c r="F7101" i="66"/>
  <c r="H7101" i="66" s="1"/>
  <c r="F7102" i="66"/>
  <c r="H7102" i="66" s="1"/>
  <c r="I7102" i="66" s="1"/>
  <c r="F7103" i="66"/>
  <c r="H7103" i="66" s="1"/>
  <c r="I7103" i="66" s="1"/>
  <c r="F7104" i="66"/>
  <c r="H7104" i="66" s="1"/>
  <c r="I7104" i="66" s="1"/>
  <c r="F7105" i="66"/>
  <c r="H7105" i="66" s="1"/>
  <c r="I7105" i="66" s="1"/>
  <c r="F7106" i="66"/>
  <c r="H7106" i="66" s="1"/>
  <c r="I7106" i="66" s="1"/>
  <c r="F7107" i="66"/>
  <c r="H7107" i="66" s="1"/>
  <c r="I7107" i="66" s="1"/>
  <c r="F7108" i="66"/>
  <c r="H7108" i="66" s="1"/>
  <c r="I7108" i="66" s="1"/>
  <c r="F7109" i="66"/>
  <c r="H7109" i="66" s="1"/>
  <c r="I7109" i="66" s="1"/>
  <c r="F7110" i="66"/>
  <c r="H7110" i="66" s="1"/>
  <c r="I7110" i="66" s="1"/>
  <c r="F7111" i="66"/>
  <c r="H7111" i="66" s="1"/>
  <c r="I7111" i="66" s="1"/>
  <c r="F7112" i="66"/>
  <c r="H7112" i="66" s="1"/>
  <c r="I7112" i="66" s="1"/>
  <c r="F7113" i="66"/>
  <c r="H7113" i="66" s="1"/>
  <c r="I7113" i="66" s="1"/>
  <c r="F7114" i="66"/>
  <c r="H7114" i="66" s="1"/>
  <c r="I7114" i="66" s="1"/>
  <c r="F7115" i="66"/>
  <c r="H7115" i="66" s="1"/>
  <c r="I7115" i="66" s="1"/>
  <c r="F7116" i="66"/>
  <c r="H7116" i="66" s="1"/>
  <c r="F7117" i="66"/>
  <c r="H7117" i="66" s="1"/>
  <c r="F7118" i="66"/>
  <c r="H7118" i="66" s="1"/>
  <c r="F7119" i="66"/>
  <c r="H7119" i="66" s="1"/>
  <c r="F7120" i="66"/>
  <c r="H7120" i="66" s="1"/>
  <c r="F7121" i="66"/>
  <c r="H7121" i="66" s="1"/>
  <c r="F7122" i="66"/>
  <c r="H7122" i="66" s="1"/>
  <c r="F7123" i="66"/>
  <c r="H7123" i="66" s="1"/>
  <c r="F7124" i="66"/>
  <c r="H7124" i="66" s="1"/>
  <c r="F7125" i="66"/>
  <c r="H7125" i="66" s="1"/>
  <c r="F7126" i="66"/>
  <c r="H7126" i="66" s="1"/>
  <c r="I7126" i="66" s="1"/>
  <c r="F7127" i="66"/>
  <c r="H7127" i="66" s="1"/>
  <c r="I7127" i="66" s="1"/>
  <c r="F7128" i="66"/>
  <c r="H7128" i="66" s="1"/>
  <c r="I7128" i="66" s="1"/>
  <c r="F7129" i="66"/>
  <c r="H7129" i="66" s="1"/>
  <c r="I7129" i="66" s="1"/>
  <c r="F7130" i="66"/>
  <c r="H7130" i="66" s="1"/>
  <c r="I7130" i="66" s="1"/>
  <c r="F7131" i="66"/>
  <c r="H7131" i="66" s="1"/>
  <c r="I7131" i="66" s="1"/>
  <c r="F7132" i="66"/>
  <c r="H7132" i="66" s="1"/>
  <c r="I7132" i="66" s="1"/>
  <c r="F7133" i="66"/>
  <c r="H7133" i="66" s="1"/>
  <c r="I7133" i="66" s="1"/>
  <c r="F7134" i="66"/>
  <c r="H7134" i="66" s="1"/>
  <c r="I7134" i="66" s="1"/>
  <c r="F7135" i="66"/>
  <c r="H7135" i="66" s="1"/>
  <c r="I7135" i="66" s="1"/>
  <c r="F7136" i="66"/>
  <c r="H7136" i="66" s="1"/>
  <c r="I7136" i="66" s="1"/>
  <c r="F7137" i="66"/>
  <c r="H7137" i="66" s="1"/>
  <c r="I7137" i="66" s="1"/>
  <c r="F7138" i="66"/>
  <c r="H7138" i="66" s="1"/>
  <c r="I7138" i="66" s="1"/>
  <c r="F7139" i="66"/>
  <c r="H7139" i="66" s="1"/>
  <c r="I7139" i="66" s="1"/>
  <c r="F7140" i="66"/>
  <c r="H7140" i="66" s="1"/>
  <c r="F7141" i="66"/>
  <c r="H7141" i="66" s="1"/>
  <c r="I7141" i="66" s="1"/>
  <c r="F7142" i="66"/>
  <c r="H7142" i="66" s="1"/>
  <c r="F7143" i="66"/>
  <c r="H7143" i="66" s="1"/>
  <c r="F7144" i="66"/>
  <c r="H7144" i="66" s="1"/>
  <c r="F7145" i="66"/>
  <c r="H7145" i="66" s="1"/>
  <c r="F7146" i="66"/>
  <c r="H7146" i="66" s="1"/>
  <c r="F7147" i="66"/>
  <c r="H7147" i="66" s="1"/>
  <c r="F7148" i="66"/>
  <c r="H7148" i="66" s="1"/>
  <c r="F7149" i="66"/>
  <c r="H7149" i="66" s="1"/>
  <c r="F7150" i="66"/>
  <c r="H7150" i="66" s="1"/>
  <c r="I7150" i="66" s="1"/>
  <c r="F7151" i="66"/>
  <c r="H7151" i="66" s="1"/>
  <c r="I7151" i="66" s="1"/>
  <c r="F7152" i="66"/>
  <c r="H7152" i="66" s="1"/>
  <c r="I7152" i="66" s="1"/>
  <c r="F7153" i="66"/>
  <c r="H7153" i="66" s="1"/>
  <c r="I7153" i="66" s="1"/>
  <c r="F7154" i="66"/>
  <c r="H7154" i="66" s="1"/>
  <c r="I7154" i="66" s="1"/>
  <c r="F7155" i="66"/>
  <c r="H7155" i="66" s="1"/>
  <c r="I7155" i="66" s="1"/>
  <c r="F7156" i="66"/>
  <c r="H7156" i="66" s="1"/>
  <c r="I7156" i="66" s="1"/>
  <c r="F7157" i="66"/>
  <c r="H7157" i="66" s="1"/>
  <c r="I7157" i="66" s="1"/>
  <c r="F7158" i="66"/>
  <c r="H7158" i="66" s="1"/>
  <c r="I7158" i="66" s="1"/>
  <c r="F7159" i="66"/>
  <c r="H7159" i="66" s="1"/>
  <c r="I7159" i="66" s="1"/>
  <c r="F7160" i="66"/>
  <c r="H7160" i="66" s="1"/>
  <c r="I7160" i="66" s="1"/>
  <c r="F7161" i="66"/>
  <c r="H7161" i="66" s="1"/>
  <c r="I7161" i="66" s="1"/>
  <c r="F7162" i="66"/>
  <c r="H7162" i="66" s="1"/>
  <c r="I7162" i="66" s="1"/>
  <c r="F7163" i="66"/>
  <c r="H7163" i="66" s="1"/>
  <c r="I7163" i="66" s="1"/>
  <c r="F7164" i="66"/>
  <c r="H7164" i="66" s="1"/>
  <c r="F7165" i="66"/>
  <c r="H7165" i="66" s="1"/>
  <c r="F7166" i="66"/>
  <c r="H7166" i="66" s="1"/>
  <c r="F7167" i="66"/>
  <c r="H7167" i="66" s="1"/>
  <c r="F7168" i="66"/>
  <c r="H7168" i="66" s="1"/>
  <c r="F7169" i="66"/>
  <c r="H7169" i="66" s="1"/>
  <c r="F7170" i="66"/>
  <c r="H7170" i="66" s="1"/>
  <c r="F7171" i="66"/>
  <c r="H7171" i="66" s="1"/>
  <c r="F7172" i="66"/>
  <c r="H7172" i="66" s="1"/>
  <c r="F7173" i="66"/>
  <c r="H7173" i="66" s="1"/>
  <c r="F7174" i="66"/>
  <c r="H7174" i="66" s="1"/>
  <c r="I7174" i="66" s="1"/>
  <c r="F7175" i="66"/>
  <c r="H7175" i="66" s="1"/>
  <c r="I7175" i="66" s="1"/>
  <c r="F7176" i="66"/>
  <c r="H7176" i="66" s="1"/>
  <c r="I7176" i="66" s="1"/>
  <c r="F7177" i="66"/>
  <c r="H7177" i="66" s="1"/>
  <c r="I7177" i="66" s="1"/>
  <c r="F7178" i="66"/>
  <c r="H7178" i="66" s="1"/>
  <c r="I7178" i="66" s="1"/>
  <c r="F7179" i="66"/>
  <c r="H7179" i="66" s="1"/>
  <c r="I7179" i="66" s="1"/>
  <c r="F7180" i="66"/>
  <c r="H7180" i="66" s="1"/>
  <c r="I7180" i="66" s="1"/>
  <c r="F7181" i="66"/>
  <c r="H7181" i="66" s="1"/>
  <c r="I7181" i="66" s="1"/>
  <c r="F7182" i="66"/>
  <c r="H7182" i="66" s="1"/>
  <c r="I7182" i="66" s="1"/>
  <c r="F7183" i="66"/>
  <c r="H7183" i="66" s="1"/>
  <c r="I7183" i="66" s="1"/>
  <c r="F7184" i="66"/>
  <c r="H7184" i="66" s="1"/>
  <c r="I7184" i="66" s="1"/>
  <c r="F7185" i="66"/>
  <c r="H7185" i="66" s="1"/>
  <c r="I7185" i="66" s="1"/>
  <c r="F7186" i="66"/>
  <c r="H7186" i="66" s="1"/>
  <c r="I7186" i="66" s="1"/>
  <c r="F7187" i="66"/>
  <c r="H7187" i="66" s="1"/>
  <c r="I7187" i="66" s="1"/>
  <c r="F7188" i="66"/>
  <c r="H7188" i="66" s="1"/>
  <c r="F7189" i="66"/>
  <c r="H7189" i="66" s="1"/>
  <c r="F7190" i="66"/>
  <c r="H7190" i="66" s="1"/>
  <c r="F7191" i="66"/>
  <c r="H7191" i="66" s="1"/>
  <c r="F7192" i="66"/>
  <c r="H7192" i="66" s="1"/>
  <c r="F7193" i="66"/>
  <c r="H7193" i="66" s="1"/>
  <c r="F7194" i="66"/>
  <c r="H7194" i="66" s="1"/>
  <c r="F7195" i="66"/>
  <c r="H7195" i="66" s="1"/>
  <c r="F7196" i="66"/>
  <c r="H7196" i="66" s="1"/>
  <c r="F7197" i="66"/>
  <c r="H7197" i="66" s="1"/>
  <c r="F7198" i="66"/>
  <c r="H7198" i="66" s="1"/>
  <c r="I7198" i="66" s="1"/>
  <c r="F7199" i="66"/>
  <c r="H7199" i="66" s="1"/>
  <c r="I7199" i="66" s="1"/>
  <c r="F7200" i="66"/>
  <c r="H7200" i="66" s="1"/>
  <c r="I7200" i="66" s="1"/>
  <c r="F7201" i="66"/>
  <c r="H7201" i="66" s="1"/>
  <c r="I7201" i="66" s="1"/>
  <c r="F7202" i="66"/>
  <c r="H7202" i="66" s="1"/>
  <c r="I7202" i="66" s="1"/>
  <c r="F7203" i="66"/>
  <c r="H7203" i="66" s="1"/>
  <c r="I7203" i="66" s="1"/>
  <c r="F7204" i="66"/>
  <c r="H7204" i="66" s="1"/>
  <c r="I7204" i="66" s="1"/>
  <c r="F7205" i="66"/>
  <c r="H7205" i="66" s="1"/>
  <c r="I7205" i="66" s="1"/>
  <c r="F7206" i="66"/>
  <c r="H7206" i="66" s="1"/>
  <c r="I7206" i="66" s="1"/>
  <c r="F7207" i="66"/>
  <c r="H7207" i="66" s="1"/>
  <c r="I7207" i="66" s="1"/>
  <c r="F7208" i="66"/>
  <c r="H7208" i="66" s="1"/>
  <c r="I7208" i="66" s="1"/>
  <c r="F7209" i="66"/>
  <c r="H7209" i="66" s="1"/>
  <c r="I7209" i="66" s="1"/>
  <c r="F7210" i="66"/>
  <c r="H7210" i="66" s="1"/>
  <c r="I7210" i="66" s="1"/>
  <c r="F7211" i="66"/>
  <c r="H7211" i="66" s="1"/>
  <c r="I7211" i="66" s="1"/>
  <c r="F7212" i="66"/>
  <c r="H7212" i="66" s="1"/>
  <c r="F7213" i="66"/>
  <c r="H7213" i="66" s="1"/>
  <c r="F7214" i="66"/>
  <c r="H7214" i="66" s="1"/>
  <c r="F7215" i="66"/>
  <c r="H7215" i="66" s="1"/>
  <c r="F7216" i="66"/>
  <c r="H7216" i="66" s="1"/>
  <c r="F7217" i="66"/>
  <c r="H7217" i="66" s="1"/>
  <c r="F7218" i="66"/>
  <c r="H7218" i="66" s="1"/>
  <c r="F7219" i="66"/>
  <c r="H7219" i="66" s="1"/>
  <c r="F7220" i="66"/>
  <c r="H7220" i="66" s="1"/>
  <c r="F7221" i="66"/>
  <c r="H7221" i="66" s="1"/>
  <c r="F7222" i="66"/>
  <c r="H7222" i="66" s="1"/>
  <c r="I7222" i="66" s="1"/>
  <c r="F7223" i="66"/>
  <c r="H7223" i="66" s="1"/>
  <c r="I7223" i="66" s="1"/>
  <c r="F7224" i="66"/>
  <c r="H7224" i="66" s="1"/>
  <c r="I7224" i="66" s="1"/>
  <c r="F7225" i="66"/>
  <c r="H7225" i="66" s="1"/>
  <c r="I7225" i="66" s="1"/>
  <c r="F7226" i="66"/>
  <c r="H7226" i="66" s="1"/>
  <c r="I7226" i="66" s="1"/>
  <c r="F7227" i="66"/>
  <c r="H7227" i="66" s="1"/>
  <c r="I7227" i="66" s="1"/>
  <c r="F7228" i="66"/>
  <c r="H7228" i="66" s="1"/>
  <c r="I7228" i="66" s="1"/>
  <c r="F7229" i="66"/>
  <c r="H7229" i="66" s="1"/>
  <c r="I7229" i="66" s="1"/>
  <c r="F7230" i="66"/>
  <c r="H7230" i="66" s="1"/>
  <c r="I7230" i="66" s="1"/>
  <c r="F7231" i="66"/>
  <c r="H7231" i="66" s="1"/>
  <c r="I7231" i="66" s="1"/>
  <c r="F7232" i="66"/>
  <c r="H7232" i="66" s="1"/>
  <c r="I7232" i="66" s="1"/>
  <c r="F7233" i="66"/>
  <c r="H7233" i="66" s="1"/>
  <c r="I7233" i="66" s="1"/>
  <c r="F7234" i="66"/>
  <c r="H7234" i="66" s="1"/>
  <c r="I7234" i="66" s="1"/>
  <c r="F7235" i="66"/>
  <c r="H7235" i="66" s="1"/>
  <c r="I7235" i="66" s="1"/>
  <c r="F7236" i="66"/>
  <c r="H7236" i="66" s="1"/>
  <c r="I7236" i="66" s="1"/>
  <c r="F7237" i="66"/>
  <c r="H7237" i="66" s="1"/>
  <c r="F7238" i="66"/>
  <c r="H7238" i="66" s="1"/>
  <c r="F7239" i="66"/>
  <c r="H7239" i="66" s="1"/>
  <c r="F7240" i="66"/>
  <c r="H7240" i="66" s="1"/>
  <c r="F7241" i="66"/>
  <c r="H7241" i="66" s="1"/>
  <c r="F7242" i="66"/>
  <c r="H7242" i="66" s="1"/>
  <c r="F7243" i="66"/>
  <c r="H7243" i="66" s="1"/>
  <c r="F7244" i="66"/>
  <c r="H7244" i="66" s="1"/>
  <c r="F7245" i="66"/>
  <c r="H7245" i="66" s="1"/>
  <c r="F7246" i="66"/>
  <c r="H7246" i="66" s="1"/>
  <c r="I7246" i="66" s="1"/>
  <c r="F7247" i="66"/>
  <c r="H7247" i="66" s="1"/>
  <c r="I7247" i="66" s="1"/>
  <c r="F7248" i="66"/>
  <c r="H7248" i="66" s="1"/>
  <c r="I7248" i="66" s="1"/>
  <c r="F7249" i="66"/>
  <c r="H7249" i="66" s="1"/>
  <c r="I7249" i="66" s="1"/>
  <c r="F7250" i="66"/>
  <c r="H7250" i="66" s="1"/>
  <c r="I7250" i="66" s="1"/>
  <c r="F7251" i="66"/>
  <c r="H7251" i="66" s="1"/>
  <c r="I7251" i="66" s="1"/>
  <c r="F7252" i="66"/>
  <c r="H7252" i="66" s="1"/>
  <c r="I7252" i="66" s="1"/>
  <c r="F7253" i="66"/>
  <c r="H7253" i="66" s="1"/>
  <c r="I7253" i="66" s="1"/>
  <c r="F7254" i="66"/>
  <c r="H7254" i="66" s="1"/>
  <c r="I7254" i="66" s="1"/>
  <c r="F7255" i="66"/>
  <c r="H7255" i="66" s="1"/>
  <c r="I7255" i="66" s="1"/>
  <c r="F7256" i="66"/>
  <c r="H7256" i="66" s="1"/>
  <c r="I7256" i="66" s="1"/>
  <c r="F7257" i="66"/>
  <c r="H7257" i="66" s="1"/>
  <c r="I7257" i="66" s="1"/>
  <c r="F7258" i="66"/>
  <c r="H7258" i="66" s="1"/>
  <c r="I7258" i="66" s="1"/>
  <c r="F7259" i="66"/>
  <c r="H7259" i="66" s="1"/>
  <c r="I7259" i="66" s="1"/>
  <c r="F7260" i="66"/>
  <c r="H7260" i="66" s="1"/>
  <c r="I7260" i="66" s="1"/>
  <c r="F7261" i="66"/>
  <c r="H7261" i="66" s="1"/>
  <c r="F7262" i="66"/>
  <c r="H7262" i="66" s="1"/>
  <c r="F7263" i="66"/>
  <c r="H7263" i="66" s="1"/>
  <c r="F7264" i="66"/>
  <c r="H7264" i="66" s="1"/>
  <c r="F7265" i="66"/>
  <c r="H7265" i="66" s="1"/>
  <c r="F7266" i="66"/>
  <c r="H7266" i="66" s="1"/>
  <c r="F7267" i="66"/>
  <c r="H7267" i="66" s="1"/>
  <c r="F7268" i="66"/>
  <c r="H7268" i="66" s="1"/>
  <c r="F7269" i="66"/>
  <c r="H7269" i="66" s="1"/>
  <c r="I7269" i="66" s="1"/>
  <c r="F7270" i="66"/>
  <c r="H7270" i="66" s="1"/>
  <c r="I7270" i="66" s="1"/>
  <c r="F7271" i="66"/>
  <c r="H7271" i="66" s="1"/>
  <c r="I7271" i="66" s="1"/>
  <c r="F7272" i="66"/>
  <c r="H7272" i="66" s="1"/>
  <c r="I7272" i="66" s="1"/>
  <c r="F7273" i="66"/>
  <c r="H7273" i="66" s="1"/>
  <c r="I7273" i="66" s="1"/>
  <c r="F7274" i="66"/>
  <c r="H7274" i="66" s="1"/>
  <c r="I7274" i="66" s="1"/>
  <c r="F7275" i="66"/>
  <c r="H7275" i="66" s="1"/>
  <c r="I7275" i="66" s="1"/>
  <c r="F7276" i="66"/>
  <c r="H7276" i="66" s="1"/>
  <c r="I7276" i="66" s="1"/>
  <c r="F7277" i="66"/>
  <c r="H7277" i="66" s="1"/>
  <c r="I7277" i="66" s="1"/>
  <c r="F7278" i="66"/>
  <c r="H7278" i="66" s="1"/>
  <c r="I7278" i="66" s="1"/>
  <c r="F7279" i="66"/>
  <c r="H7279" i="66" s="1"/>
  <c r="I7279" i="66" s="1"/>
  <c r="F7280" i="66"/>
  <c r="H7280" i="66" s="1"/>
  <c r="I7280" i="66" s="1"/>
  <c r="F7281" i="66"/>
  <c r="H7281" i="66" s="1"/>
  <c r="I7281" i="66" s="1"/>
  <c r="F7282" i="66"/>
  <c r="H7282" i="66" s="1"/>
  <c r="I7282" i="66" s="1"/>
  <c r="F7283" i="66"/>
  <c r="H7283" i="66" s="1"/>
  <c r="I7283" i="66" s="1"/>
  <c r="F7284" i="66"/>
  <c r="H7284" i="66" s="1"/>
  <c r="I7284" i="66" s="1"/>
  <c r="F7285" i="66"/>
  <c r="H7285" i="66" s="1"/>
  <c r="F7286" i="66"/>
  <c r="H7286" i="66" s="1"/>
  <c r="F7287" i="66"/>
  <c r="H7287" i="66" s="1"/>
  <c r="F7288" i="66"/>
  <c r="H7288" i="66" s="1"/>
  <c r="F7289" i="66"/>
  <c r="H7289" i="66" s="1"/>
  <c r="F7290" i="66"/>
  <c r="H7290" i="66" s="1"/>
  <c r="F7291" i="66"/>
  <c r="H7291" i="66" s="1"/>
  <c r="F7292" i="66"/>
  <c r="H7292" i="66" s="1"/>
  <c r="F7293" i="66"/>
  <c r="H7293" i="66" s="1"/>
  <c r="I7293" i="66" s="1"/>
  <c r="F7294" i="66"/>
  <c r="H7294" i="66" s="1"/>
  <c r="I7294" i="66" s="1"/>
  <c r="F7295" i="66"/>
  <c r="H7295" i="66" s="1"/>
  <c r="I7295" i="66" s="1"/>
  <c r="F7296" i="66"/>
  <c r="H7296" i="66" s="1"/>
  <c r="I7296" i="66" s="1"/>
  <c r="F7297" i="66"/>
  <c r="H7297" i="66" s="1"/>
  <c r="I7297" i="66" s="1"/>
  <c r="F7298" i="66"/>
  <c r="H7298" i="66" s="1"/>
  <c r="I7298" i="66" s="1"/>
  <c r="F7299" i="66"/>
  <c r="H7299" i="66" s="1"/>
  <c r="I7299" i="66" s="1"/>
  <c r="F7300" i="66"/>
  <c r="H7300" i="66" s="1"/>
  <c r="I7300" i="66" s="1"/>
  <c r="F7301" i="66"/>
  <c r="H7301" i="66" s="1"/>
  <c r="I7301" i="66" s="1"/>
  <c r="F7302" i="66"/>
  <c r="H7302" i="66" s="1"/>
  <c r="I7302" i="66" s="1"/>
  <c r="F7303" i="66"/>
  <c r="H7303" i="66" s="1"/>
  <c r="I7303" i="66" s="1"/>
  <c r="F7304" i="66"/>
  <c r="H7304" i="66" s="1"/>
  <c r="I7304" i="66" s="1"/>
  <c r="F7305" i="66"/>
  <c r="H7305" i="66" s="1"/>
  <c r="I7305" i="66" s="1"/>
  <c r="F7306" i="66"/>
  <c r="H7306" i="66" s="1"/>
  <c r="I7306" i="66" s="1"/>
  <c r="F7307" i="66"/>
  <c r="H7307" i="66" s="1"/>
  <c r="I7307" i="66" s="1"/>
  <c r="F7308" i="66"/>
  <c r="H7308" i="66" s="1"/>
  <c r="F7309" i="66"/>
  <c r="H7309" i="66" s="1"/>
  <c r="F7310" i="66"/>
  <c r="H7310" i="66" s="1"/>
  <c r="F7311" i="66"/>
  <c r="H7311" i="66" s="1"/>
  <c r="F7312" i="66"/>
  <c r="H7312" i="66" s="1"/>
  <c r="F7313" i="66"/>
  <c r="H7313" i="66" s="1"/>
  <c r="F7314" i="66"/>
  <c r="H7314" i="66" s="1"/>
  <c r="F7315" i="66"/>
  <c r="H7315" i="66" s="1"/>
  <c r="F7316" i="66"/>
  <c r="H7316" i="66" s="1"/>
  <c r="F7317" i="66"/>
  <c r="H7317" i="66" s="1"/>
  <c r="I7317" i="66" s="1"/>
  <c r="F7318" i="66"/>
  <c r="H7318" i="66" s="1"/>
  <c r="I7318" i="66" s="1"/>
  <c r="F7319" i="66"/>
  <c r="H7319" i="66" s="1"/>
  <c r="I7319" i="66" s="1"/>
  <c r="F7320" i="66"/>
  <c r="H7320" i="66" s="1"/>
  <c r="I7320" i="66" s="1"/>
  <c r="F7321" i="66"/>
  <c r="H7321" i="66" s="1"/>
  <c r="I7321" i="66" s="1"/>
  <c r="F7322" i="66"/>
  <c r="H7322" i="66" s="1"/>
  <c r="I7322" i="66" s="1"/>
  <c r="F7323" i="66"/>
  <c r="H7323" i="66" s="1"/>
  <c r="I7323" i="66" s="1"/>
  <c r="F7324" i="66"/>
  <c r="H7324" i="66" s="1"/>
  <c r="I7324" i="66" s="1"/>
  <c r="F7325" i="66"/>
  <c r="H7325" i="66" s="1"/>
  <c r="I7325" i="66" s="1"/>
  <c r="F7326" i="66"/>
  <c r="H7326" i="66" s="1"/>
  <c r="I7326" i="66" s="1"/>
  <c r="F7327" i="66"/>
  <c r="H7327" i="66" s="1"/>
  <c r="I7327" i="66" s="1"/>
  <c r="F7328" i="66"/>
  <c r="H7328" i="66" s="1"/>
  <c r="I7328" i="66" s="1"/>
  <c r="F7329" i="66"/>
  <c r="H7329" i="66" s="1"/>
  <c r="I7329" i="66" s="1"/>
  <c r="F7330" i="66"/>
  <c r="H7330" i="66" s="1"/>
  <c r="I7330" i="66" s="1"/>
  <c r="F7331" i="66"/>
  <c r="H7331" i="66" s="1"/>
  <c r="I7331" i="66" s="1"/>
  <c r="F7332" i="66"/>
  <c r="H7332" i="66" s="1"/>
  <c r="F7333" i="66"/>
  <c r="H7333" i="66" s="1"/>
  <c r="F7334" i="66"/>
  <c r="H7334" i="66" s="1"/>
  <c r="F7335" i="66"/>
  <c r="H7335" i="66" s="1"/>
  <c r="F7336" i="66"/>
  <c r="H7336" i="66" s="1"/>
  <c r="F7337" i="66"/>
  <c r="H7337" i="66" s="1"/>
  <c r="F7338" i="66"/>
  <c r="H7338" i="66" s="1"/>
  <c r="F7339" i="66"/>
  <c r="H7339" i="66" s="1"/>
  <c r="F7340" i="66"/>
  <c r="H7340" i="66" s="1"/>
  <c r="F7341" i="66"/>
  <c r="H7341" i="66" s="1"/>
  <c r="I7341" i="66" s="1"/>
  <c r="F7342" i="66"/>
  <c r="H7342" i="66" s="1"/>
  <c r="I7342" i="66" s="1"/>
  <c r="F7343" i="66"/>
  <c r="H7343" i="66" s="1"/>
  <c r="I7343" i="66" s="1"/>
  <c r="F7344" i="66"/>
  <c r="H7344" i="66" s="1"/>
  <c r="I7344" i="66" s="1"/>
  <c r="F7345" i="66"/>
  <c r="H7345" i="66" s="1"/>
  <c r="I7345" i="66" s="1"/>
  <c r="F7346" i="66"/>
  <c r="H7346" i="66" s="1"/>
  <c r="I7346" i="66" s="1"/>
  <c r="F7347" i="66"/>
  <c r="H7347" i="66" s="1"/>
  <c r="I7347" i="66" s="1"/>
  <c r="F7348" i="66"/>
  <c r="H7348" i="66" s="1"/>
  <c r="I7348" i="66" s="1"/>
  <c r="F7349" i="66"/>
  <c r="H7349" i="66" s="1"/>
  <c r="I7349" i="66" s="1"/>
  <c r="F7350" i="66"/>
  <c r="H7350" i="66" s="1"/>
  <c r="I7350" i="66" s="1"/>
  <c r="F7351" i="66"/>
  <c r="H7351" i="66" s="1"/>
  <c r="I7351" i="66" s="1"/>
  <c r="F7352" i="66"/>
  <c r="H7352" i="66" s="1"/>
  <c r="I7352" i="66" s="1"/>
  <c r="F7353" i="66"/>
  <c r="H7353" i="66" s="1"/>
  <c r="I7353" i="66" s="1"/>
  <c r="F7354" i="66"/>
  <c r="H7354" i="66" s="1"/>
  <c r="I7354" i="66" s="1"/>
  <c r="F7355" i="66"/>
  <c r="H7355" i="66" s="1"/>
  <c r="I7355" i="66" s="1"/>
  <c r="F7356" i="66"/>
  <c r="H7356" i="66" s="1"/>
  <c r="F7357" i="66"/>
  <c r="H7357" i="66" s="1"/>
  <c r="F7358" i="66"/>
  <c r="H7358" i="66" s="1"/>
  <c r="F7359" i="66"/>
  <c r="H7359" i="66" s="1"/>
  <c r="F7360" i="66"/>
  <c r="H7360" i="66" s="1"/>
  <c r="F7361" i="66"/>
  <c r="H7361" i="66" s="1"/>
  <c r="F7362" i="66"/>
  <c r="H7362" i="66" s="1"/>
  <c r="F7363" i="66"/>
  <c r="H7363" i="66" s="1"/>
  <c r="F7364" i="66"/>
  <c r="H7364" i="66" s="1"/>
  <c r="F7365" i="66"/>
  <c r="H7365" i="66" s="1"/>
  <c r="I7365" i="66" s="1"/>
  <c r="F7366" i="66"/>
  <c r="H7366" i="66" s="1"/>
  <c r="I7366" i="66" s="1"/>
  <c r="F7367" i="66"/>
  <c r="H7367" i="66" s="1"/>
  <c r="I7367" i="66" s="1"/>
  <c r="F7368" i="66"/>
  <c r="H7368" i="66" s="1"/>
  <c r="I7368" i="66" s="1"/>
  <c r="F7369" i="66"/>
  <c r="H7369" i="66" s="1"/>
  <c r="I7369" i="66" s="1"/>
  <c r="F7370" i="66"/>
  <c r="H7370" i="66" s="1"/>
  <c r="I7370" i="66" s="1"/>
  <c r="F7371" i="66"/>
  <c r="H7371" i="66" s="1"/>
  <c r="I7371" i="66" s="1"/>
  <c r="F7372" i="66"/>
  <c r="H7372" i="66" s="1"/>
  <c r="I7372" i="66" s="1"/>
  <c r="F7373" i="66"/>
  <c r="H7373" i="66" s="1"/>
  <c r="I7373" i="66" s="1"/>
  <c r="F7374" i="66"/>
  <c r="H7374" i="66" s="1"/>
  <c r="I7374" i="66" s="1"/>
  <c r="F7375" i="66"/>
  <c r="H7375" i="66" s="1"/>
  <c r="I7375" i="66" s="1"/>
  <c r="F7376" i="66"/>
  <c r="H7376" i="66" s="1"/>
  <c r="I7376" i="66" s="1"/>
  <c r="F7377" i="66"/>
  <c r="H7377" i="66" s="1"/>
  <c r="I7377" i="66" s="1"/>
  <c r="F7378" i="66"/>
  <c r="H7378" i="66" s="1"/>
  <c r="I7378" i="66" s="1"/>
  <c r="F7379" i="66"/>
  <c r="H7379" i="66" s="1"/>
  <c r="I7379" i="66" s="1"/>
  <c r="F7380" i="66"/>
  <c r="H7380" i="66" s="1"/>
  <c r="I7380" i="66" s="1"/>
  <c r="F7381" i="66"/>
  <c r="H7381" i="66" s="1"/>
  <c r="I7381" i="66" s="1"/>
  <c r="F7382" i="66"/>
  <c r="H7382" i="66" s="1"/>
  <c r="F7383" i="66"/>
  <c r="H7383" i="66" s="1"/>
  <c r="F7384" i="66"/>
  <c r="H7384" i="66" s="1"/>
  <c r="F7385" i="66"/>
  <c r="H7385" i="66" s="1"/>
  <c r="F7386" i="66"/>
  <c r="H7386" i="66" s="1"/>
  <c r="F7387" i="66"/>
  <c r="H7387" i="66" s="1"/>
  <c r="F7388" i="66"/>
  <c r="H7388" i="66" s="1"/>
  <c r="F7389" i="66"/>
  <c r="H7389" i="66" s="1"/>
  <c r="I7389" i="66" s="1"/>
  <c r="F7390" i="66"/>
  <c r="H7390" i="66" s="1"/>
  <c r="I7390" i="66" s="1"/>
  <c r="F7391" i="66"/>
  <c r="H7391" i="66" s="1"/>
  <c r="I7391" i="66" s="1"/>
  <c r="F7392" i="66"/>
  <c r="H7392" i="66" s="1"/>
  <c r="I7392" i="66" s="1"/>
  <c r="F7393" i="66"/>
  <c r="H7393" i="66" s="1"/>
  <c r="I7393" i="66" s="1"/>
  <c r="F7394" i="66"/>
  <c r="H7394" i="66" s="1"/>
  <c r="I7394" i="66" s="1"/>
  <c r="F7395" i="66"/>
  <c r="H7395" i="66" s="1"/>
  <c r="I7395" i="66" s="1"/>
  <c r="F7396" i="66"/>
  <c r="H7396" i="66" s="1"/>
  <c r="I7396" i="66" s="1"/>
  <c r="F7397" i="66"/>
  <c r="H7397" i="66" s="1"/>
  <c r="I7397" i="66" s="1"/>
  <c r="F7398" i="66"/>
  <c r="H7398" i="66" s="1"/>
  <c r="I7398" i="66" s="1"/>
  <c r="F7399" i="66"/>
  <c r="H7399" i="66" s="1"/>
  <c r="I7399" i="66" s="1"/>
  <c r="F7400" i="66"/>
  <c r="H7400" i="66" s="1"/>
  <c r="I7400" i="66" s="1"/>
  <c r="F7401" i="66"/>
  <c r="H7401" i="66" s="1"/>
  <c r="I7401" i="66" s="1"/>
  <c r="F7402" i="66"/>
  <c r="H7402" i="66" s="1"/>
  <c r="I7402" i="66" s="1"/>
  <c r="F7403" i="66"/>
  <c r="H7403" i="66" s="1"/>
  <c r="I7403" i="66" s="1"/>
  <c r="F7404" i="66"/>
  <c r="H7404" i="66" s="1"/>
  <c r="F7405" i="66"/>
  <c r="H7405" i="66" s="1"/>
  <c r="F7406" i="66"/>
  <c r="H7406" i="66" s="1"/>
  <c r="F7407" i="66"/>
  <c r="H7407" i="66" s="1"/>
  <c r="F7408" i="66"/>
  <c r="H7408" i="66" s="1"/>
  <c r="F7409" i="66"/>
  <c r="H7409" i="66" s="1"/>
  <c r="F7410" i="66"/>
  <c r="H7410" i="66" s="1"/>
  <c r="F7411" i="66"/>
  <c r="H7411" i="66" s="1"/>
  <c r="F7412" i="66"/>
  <c r="H7412" i="66" s="1"/>
  <c r="F7413" i="66"/>
  <c r="H7413" i="66" s="1"/>
  <c r="I7413" i="66" s="1"/>
  <c r="F7414" i="66"/>
  <c r="H7414" i="66" s="1"/>
  <c r="I7414" i="66" s="1"/>
  <c r="F7415" i="66"/>
  <c r="H7415" i="66" s="1"/>
  <c r="I7415" i="66" s="1"/>
  <c r="F7416" i="66"/>
  <c r="H7416" i="66" s="1"/>
  <c r="I7416" i="66" s="1"/>
  <c r="F7417" i="66"/>
  <c r="H7417" i="66" s="1"/>
  <c r="I7417" i="66" s="1"/>
  <c r="F7418" i="66"/>
  <c r="H7418" i="66" s="1"/>
  <c r="I7418" i="66" s="1"/>
  <c r="F7419" i="66"/>
  <c r="H7419" i="66" s="1"/>
  <c r="I7419" i="66" s="1"/>
  <c r="F7420" i="66"/>
  <c r="H7420" i="66" s="1"/>
  <c r="I7420" i="66" s="1"/>
  <c r="F7421" i="66"/>
  <c r="H7421" i="66" s="1"/>
  <c r="I7421" i="66" s="1"/>
  <c r="F7422" i="66"/>
  <c r="H7422" i="66" s="1"/>
  <c r="I7422" i="66" s="1"/>
  <c r="F7423" i="66"/>
  <c r="H7423" i="66" s="1"/>
  <c r="I7423" i="66" s="1"/>
  <c r="F7424" i="66"/>
  <c r="H7424" i="66" s="1"/>
  <c r="I7424" i="66" s="1"/>
  <c r="F7425" i="66"/>
  <c r="H7425" i="66" s="1"/>
  <c r="I7425" i="66" s="1"/>
  <c r="F7426" i="66"/>
  <c r="H7426" i="66" s="1"/>
  <c r="I7426" i="66" s="1"/>
  <c r="F7427" i="66"/>
  <c r="H7427" i="66" s="1"/>
  <c r="I7427" i="66" s="1"/>
  <c r="F7428" i="66"/>
  <c r="H7428" i="66" s="1"/>
  <c r="F7429" i="66"/>
  <c r="H7429" i="66" s="1"/>
  <c r="F7430" i="66"/>
  <c r="H7430" i="66" s="1"/>
  <c r="F7431" i="66"/>
  <c r="H7431" i="66" s="1"/>
  <c r="F7432" i="66"/>
  <c r="H7432" i="66" s="1"/>
  <c r="F7433" i="66"/>
  <c r="H7433" i="66" s="1"/>
  <c r="F7434" i="66"/>
  <c r="H7434" i="66" s="1"/>
  <c r="F7435" i="66"/>
  <c r="H7435" i="66" s="1"/>
  <c r="F7436" i="66"/>
  <c r="H7436" i="66" s="1"/>
  <c r="I7436" i="66" s="1"/>
  <c r="F7437" i="66"/>
  <c r="H7437" i="66" s="1"/>
  <c r="I7437" i="66" s="1"/>
  <c r="F7438" i="66"/>
  <c r="H7438" i="66" s="1"/>
  <c r="I7438" i="66" s="1"/>
  <c r="F7439" i="66"/>
  <c r="H7439" i="66" s="1"/>
  <c r="I7439" i="66" s="1"/>
  <c r="F7440" i="66"/>
  <c r="H7440" i="66" s="1"/>
  <c r="I7440" i="66" s="1"/>
  <c r="F7441" i="66"/>
  <c r="H7441" i="66" s="1"/>
  <c r="I7441" i="66" s="1"/>
  <c r="F7442" i="66"/>
  <c r="H7442" i="66" s="1"/>
  <c r="I7442" i="66" s="1"/>
  <c r="F7443" i="66"/>
  <c r="H7443" i="66" s="1"/>
  <c r="I7443" i="66" s="1"/>
  <c r="F7444" i="66"/>
  <c r="H7444" i="66" s="1"/>
  <c r="I7444" i="66" s="1"/>
  <c r="F7445" i="66"/>
  <c r="H7445" i="66" s="1"/>
  <c r="I7445" i="66" s="1"/>
  <c r="F7446" i="66"/>
  <c r="H7446" i="66" s="1"/>
  <c r="I7446" i="66" s="1"/>
  <c r="F7447" i="66"/>
  <c r="H7447" i="66" s="1"/>
  <c r="I7447" i="66" s="1"/>
  <c r="F7448" i="66"/>
  <c r="H7448" i="66" s="1"/>
  <c r="I7448" i="66" s="1"/>
  <c r="F7449" i="66"/>
  <c r="H7449" i="66" s="1"/>
  <c r="I7449" i="66" s="1"/>
  <c r="F7450" i="66"/>
  <c r="H7450" i="66" s="1"/>
  <c r="I7450" i="66" s="1"/>
  <c r="F7451" i="66"/>
  <c r="H7451" i="66" s="1"/>
  <c r="I7451" i="66" s="1"/>
  <c r="F7452" i="66"/>
  <c r="H7452" i="66" s="1"/>
  <c r="F7453" i="66"/>
  <c r="H7453" i="66" s="1"/>
  <c r="F7454" i="66"/>
  <c r="H7454" i="66" s="1"/>
  <c r="F7455" i="66"/>
  <c r="H7455" i="66" s="1"/>
  <c r="F7456" i="66"/>
  <c r="H7456" i="66" s="1"/>
  <c r="F7457" i="66"/>
  <c r="H7457" i="66" s="1"/>
  <c r="F7458" i="66"/>
  <c r="H7458" i="66" s="1"/>
  <c r="F7459" i="66"/>
  <c r="H7459" i="66" s="1"/>
  <c r="F7460" i="66"/>
  <c r="H7460" i="66" s="1"/>
  <c r="F7461" i="66"/>
  <c r="H7461" i="66" s="1"/>
  <c r="I7461" i="66" s="1"/>
  <c r="F7462" i="66"/>
  <c r="H7462" i="66" s="1"/>
  <c r="I7462" i="66" s="1"/>
  <c r="F7463" i="66"/>
  <c r="H7463" i="66" s="1"/>
  <c r="I7463" i="66" s="1"/>
  <c r="F7464" i="66"/>
  <c r="H7464" i="66" s="1"/>
  <c r="I7464" i="66" s="1"/>
  <c r="F7465" i="66"/>
  <c r="H7465" i="66" s="1"/>
  <c r="I7465" i="66" s="1"/>
  <c r="F7466" i="66"/>
  <c r="H7466" i="66" s="1"/>
  <c r="I7466" i="66" s="1"/>
  <c r="F7467" i="66"/>
  <c r="H7467" i="66" s="1"/>
  <c r="I7467" i="66" s="1"/>
  <c r="F7468" i="66"/>
  <c r="H7468" i="66" s="1"/>
  <c r="I7468" i="66" s="1"/>
  <c r="F7469" i="66"/>
  <c r="H7469" i="66" s="1"/>
  <c r="I7469" i="66" s="1"/>
  <c r="F7470" i="66"/>
  <c r="H7470" i="66" s="1"/>
  <c r="I7470" i="66" s="1"/>
  <c r="F7471" i="66"/>
  <c r="H7471" i="66" s="1"/>
  <c r="I7471" i="66" s="1"/>
  <c r="F7472" i="66"/>
  <c r="H7472" i="66" s="1"/>
  <c r="I7472" i="66" s="1"/>
  <c r="F7473" i="66"/>
  <c r="H7473" i="66" s="1"/>
  <c r="I7473" i="66" s="1"/>
  <c r="F7474" i="66"/>
  <c r="H7474" i="66" s="1"/>
  <c r="I7474" i="66" s="1"/>
  <c r="F7475" i="66"/>
  <c r="H7475" i="66" s="1"/>
  <c r="I7475" i="66" s="1"/>
  <c r="F7476" i="66"/>
  <c r="H7476" i="66" s="1"/>
  <c r="I7476" i="66" s="1"/>
  <c r="F7477" i="66"/>
  <c r="H7477" i="66" s="1"/>
  <c r="I7477" i="66" s="1"/>
  <c r="F7478" i="66"/>
  <c r="H7478" i="66" s="1"/>
  <c r="F7479" i="66"/>
  <c r="H7479" i="66" s="1"/>
  <c r="F7480" i="66"/>
  <c r="H7480" i="66" s="1"/>
  <c r="F7481" i="66"/>
  <c r="H7481" i="66" s="1"/>
  <c r="I7481" i="66" s="1"/>
  <c r="F7482" i="66"/>
  <c r="H7482" i="66" s="1"/>
  <c r="F7483" i="66"/>
  <c r="H7483" i="66" s="1"/>
  <c r="F7484" i="66"/>
  <c r="H7484" i="66" s="1"/>
  <c r="I7484" i="66" s="1"/>
  <c r="F7485" i="66"/>
  <c r="H7485" i="66" s="1"/>
  <c r="I7485" i="66" s="1"/>
  <c r="F7486" i="66"/>
  <c r="H7486" i="66" s="1"/>
  <c r="I7486" i="66" s="1"/>
  <c r="F7487" i="66"/>
  <c r="H7487" i="66" s="1"/>
  <c r="I7487" i="66" s="1"/>
  <c r="F7488" i="66"/>
  <c r="H7488" i="66" s="1"/>
  <c r="I7488" i="66" s="1"/>
  <c r="F7489" i="66"/>
  <c r="H7489" i="66" s="1"/>
  <c r="I7489" i="66" s="1"/>
  <c r="F7490" i="66"/>
  <c r="H7490" i="66" s="1"/>
  <c r="I7490" i="66" s="1"/>
  <c r="F7491" i="66"/>
  <c r="H7491" i="66" s="1"/>
  <c r="I7491" i="66" s="1"/>
  <c r="F7492" i="66"/>
  <c r="H7492" i="66" s="1"/>
  <c r="I7492" i="66" s="1"/>
  <c r="F7493" i="66"/>
  <c r="H7493" i="66" s="1"/>
  <c r="I7493" i="66" s="1"/>
  <c r="F7494" i="66"/>
  <c r="H7494" i="66" s="1"/>
  <c r="I7494" i="66" s="1"/>
  <c r="F7495" i="66"/>
  <c r="H7495" i="66" s="1"/>
  <c r="I7495" i="66" s="1"/>
  <c r="F7496" i="66"/>
  <c r="H7496" i="66" s="1"/>
  <c r="I7496" i="66" s="1"/>
  <c r="F7497" i="66"/>
  <c r="H7497" i="66" s="1"/>
  <c r="I7497" i="66" s="1"/>
  <c r="F7498" i="66"/>
  <c r="H7498" i="66" s="1"/>
  <c r="I7498" i="66" s="1"/>
  <c r="F7499" i="66"/>
  <c r="H7499" i="66" s="1"/>
  <c r="I7499" i="66" s="1"/>
  <c r="F7500" i="66"/>
  <c r="H7500" i="66" s="1"/>
  <c r="F7501" i="66"/>
  <c r="H7501" i="66" s="1"/>
  <c r="F7502" i="66"/>
  <c r="H7502" i="66" s="1"/>
  <c r="F7503" i="66"/>
  <c r="H7503" i="66" s="1"/>
  <c r="F7504" i="66"/>
  <c r="H7504" i="66" s="1"/>
  <c r="F7505" i="66"/>
  <c r="H7505" i="66" s="1"/>
  <c r="F7506" i="66"/>
  <c r="H7506" i="66" s="1"/>
  <c r="F7507" i="66"/>
  <c r="H7507" i="66" s="1"/>
  <c r="F7508" i="66"/>
  <c r="H7508" i="66" s="1"/>
  <c r="F7509" i="66"/>
  <c r="H7509" i="66" s="1"/>
  <c r="I7509" i="66" s="1"/>
  <c r="F7510" i="66"/>
  <c r="H7510" i="66" s="1"/>
  <c r="I7510" i="66" s="1"/>
  <c r="F7511" i="66"/>
  <c r="H7511" i="66" s="1"/>
  <c r="I7511" i="66" s="1"/>
  <c r="F7512" i="66"/>
  <c r="H7512" i="66" s="1"/>
  <c r="I7512" i="66" s="1"/>
  <c r="F7513" i="66"/>
  <c r="H7513" i="66" s="1"/>
  <c r="I7513" i="66" s="1"/>
  <c r="F7514" i="66"/>
  <c r="H7514" i="66" s="1"/>
  <c r="I7514" i="66" s="1"/>
  <c r="F7515" i="66"/>
  <c r="H7515" i="66" s="1"/>
  <c r="I7515" i="66" s="1"/>
  <c r="F7516" i="66"/>
  <c r="H7516" i="66" s="1"/>
  <c r="I7516" i="66" s="1"/>
  <c r="F7517" i="66"/>
  <c r="H7517" i="66" s="1"/>
  <c r="I7517" i="66" s="1"/>
  <c r="F7518" i="66"/>
  <c r="H7518" i="66" s="1"/>
  <c r="I7518" i="66" s="1"/>
  <c r="F7519" i="66"/>
  <c r="H7519" i="66" s="1"/>
  <c r="I7519" i="66" s="1"/>
  <c r="F7520" i="66"/>
  <c r="H7520" i="66" s="1"/>
  <c r="I7520" i="66" s="1"/>
  <c r="F7521" i="66"/>
  <c r="H7521" i="66" s="1"/>
  <c r="I7521" i="66" s="1"/>
  <c r="F7522" i="66"/>
  <c r="H7522" i="66" s="1"/>
  <c r="I7522" i="66" s="1"/>
  <c r="F7523" i="66"/>
  <c r="H7523" i="66" s="1"/>
  <c r="I7523" i="66" s="1"/>
  <c r="F7524" i="66"/>
  <c r="H7524" i="66" s="1"/>
  <c r="F7525" i="66"/>
  <c r="H7525" i="66" s="1"/>
  <c r="F7526" i="66"/>
  <c r="H7526" i="66" s="1"/>
  <c r="F7527" i="66"/>
  <c r="H7527" i="66" s="1"/>
  <c r="F7528" i="66"/>
  <c r="H7528" i="66" s="1"/>
  <c r="F7529" i="66"/>
  <c r="H7529" i="66" s="1"/>
  <c r="F7530" i="66"/>
  <c r="H7530" i="66" s="1"/>
  <c r="F7531" i="66"/>
  <c r="H7531" i="66" s="1"/>
  <c r="F7532" i="66"/>
  <c r="H7532" i="66" s="1"/>
  <c r="F7533" i="66"/>
  <c r="H7533" i="66" s="1"/>
  <c r="I7533" i="66" s="1"/>
  <c r="F7534" i="66"/>
  <c r="H7534" i="66" s="1"/>
  <c r="I7534" i="66" s="1"/>
  <c r="F7535" i="66"/>
  <c r="H7535" i="66" s="1"/>
  <c r="I7535" i="66" s="1"/>
  <c r="F7536" i="66"/>
  <c r="H7536" i="66" s="1"/>
  <c r="I7536" i="66" s="1"/>
  <c r="F7537" i="66"/>
  <c r="H7537" i="66" s="1"/>
  <c r="I7537" i="66" s="1"/>
  <c r="F7538" i="66"/>
  <c r="H7538" i="66" s="1"/>
  <c r="I7538" i="66" s="1"/>
  <c r="F7539" i="66"/>
  <c r="H7539" i="66" s="1"/>
  <c r="I7539" i="66" s="1"/>
  <c r="F7540" i="66"/>
  <c r="H7540" i="66" s="1"/>
  <c r="I7540" i="66" s="1"/>
  <c r="F7541" i="66"/>
  <c r="H7541" i="66" s="1"/>
  <c r="I7541" i="66" s="1"/>
  <c r="F7542" i="66"/>
  <c r="H7542" i="66" s="1"/>
  <c r="I7542" i="66" s="1"/>
  <c r="F7543" i="66"/>
  <c r="H7543" i="66" s="1"/>
  <c r="I7543" i="66" s="1"/>
  <c r="F7544" i="66"/>
  <c r="H7544" i="66" s="1"/>
  <c r="I7544" i="66" s="1"/>
  <c r="F7545" i="66"/>
  <c r="H7545" i="66" s="1"/>
  <c r="I7545" i="66" s="1"/>
  <c r="F7546" i="66"/>
  <c r="H7546" i="66" s="1"/>
  <c r="I7546" i="66" s="1"/>
  <c r="F7547" i="66"/>
  <c r="H7547" i="66" s="1"/>
  <c r="I7547" i="66" s="1"/>
  <c r="F7548" i="66"/>
  <c r="H7548" i="66" s="1"/>
  <c r="F7549" i="66"/>
  <c r="H7549" i="66" s="1"/>
  <c r="I7549" i="66" s="1"/>
  <c r="F7550" i="66"/>
  <c r="H7550" i="66" s="1"/>
  <c r="F7551" i="66"/>
  <c r="H7551" i="66" s="1"/>
  <c r="F7552" i="66"/>
  <c r="H7552" i="66" s="1"/>
  <c r="F7553" i="66"/>
  <c r="H7553" i="66" s="1"/>
  <c r="I7553" i="66" s="1"/>
  <c r="F7554" i="66"/>
  <c r="H7554" i="66" s="1"/>
  <c r="F7555" i="66"/>
  <c r="H7555" i="66" s="1"/>
  <c r="F7556" i="66"/>
  <c r="H7556" i="66" s="1"/>
  <c r="F7557" i="66"/>
  <c r="H7557" i="66" s="1"/>
  <c r="I7557" i="66" s="1"/>
  <c r="F7558" i="66"/>
  <c r="H7558" i="66" s="1"/>
  <c r="I7558" i="66" s="1"/>
  <c r="F7559" i="66"/>
  <c r="H7559" i="66" s="1"/>
  <c r="I7559" i="66" s="1"/>
  <c r="F7560" i="66"/>
  <c r="H7560" i="66" s="1"/>
  <c r="I7560" i="66" s="1"/>
  <c r="F7561" i="66"/>
  <c r="H7561" i="66" s="1"/>
  <c r="I7561" i="66" s="1"/>
  <c r="F7562" i="66"/>
  <c r="H7562" i="66" s="1"/>
  <c r="I7562" i="66" s="1"/>
  <c r="F7563" i="66"/>
  <c r="H7563" i="66" s="1"/>
  <c r="I7563" i="66" s="1"/>
  <c r="F7564" i="66"/>
  <c r="H7564" i="66" s="1"/>
  <c r="I7564" i="66" s="1"/>
  <c r="F7565" i="66"/>
  <c r="H7565" i="66" s="1"/>
  <c r="I7565" i="66" s="1"/>
  <c r="F7566" i="66"/>
  <c r="H7566" i="66" s="1"/>
  <c r="I7566" i="66" s="1"/>
  <c r="F7567" i="66"/>
  <c r="H7567" i="66" s="1"/>
  <c r="I7567" i="66" s="1"/>
  <c r="F7568" i="66"/>
  <c r="H7568" i="66" s="1"/>
  <c r="I7568" i="66" s="1"/>
  <c r="F7569" i="66"/>
  <c r="H7569" i="66" s="1"/>
  <c r="I7569" i="66" s="1"/>
  <c r="F7570" i="66"/>
  <c r="H7570" i="66" s="1"/>
  <c r="I7570" i="66" s="1"/>
  <c r="F7571" i="66"/>
  <c r="H7571" i="66" s="1"/>
  <c r="I7571" i="66" s="1"/>
  <c r="F7572" i="66"/>
  <c r="H7572" i="66" s="1"/>
  <c r="I7572" i="66" s="1"/>
  <c r="F7573" i="66"/>
  <c r="H7573" i="66" s="1"/>
  <c r="I7573" i="66" s="1"/>
  <c r="F7574" i="66"/>
  <c r="H7574" i="66" s="1"/>
  <c r="F7575" i="66"/>
  <c r="H7575" i="66" s="1"/>
  <c r="F7576" i="66"/>
  <c r="H7576" i="66" s="1"/>
  <c r="F7577" i="66"/>
  <c r="H7577" i="66" s="1"/>
  <c r="F7578" i="66"/>
  <c r="H7578" i="66" s="1"/>
  <c r="F7579" i="66"/>
  <c r="H7579" i="66" s="1"/>
  <c r="F7580" i="66"/>
  <c r="H7580" i="66" s="1"/>
  <c r="I7580" i="66" s="1"/>
  <c r="F7581" i="66"/>
  <c r="H7581" i="66" s="1"/>
  <c r="I7581" i="66" s="1"/>
  <c r="F7582" i="66"/>
  <c r="H7582" i="66" s="1"/>
  <c r="I7582" i="66" s="1"/>
  <c r="F7583" i="66"/>
  <c r="H7583" i="66" s="1"/>
  <c r="I7583" i="66" s="1"/>
  <c r="F7584" i="66"/>
  <c r="H7584" i="66" s="1"/>
  <c r="I7584" i="66" s="1"/>
  <c r="F7585" i="66"/>
  <c r="H7585" i="66" s="1"/>
  <c r="I7585" i="66" s="1"/>
  <c r="F7586" i="66"/>
  <c r="H7586" i="66" s="1"/>
  <c r="I7586" i="66" s="1"/>
  <c r="F7587" i="66"/>
  <c r="H7587" i="66" s="1"/>
  <c r="I7587" i="66" s="1"/>
  <c r="F7588" i="66"/>
  <c r="H7588" i="66" s="1"/>
  <c r="I7588" i="66" s="1"/>
  <c r="F7589" i="66"/>
  <c r="H7589" i="66" s="1"/>
  <c r="I7589" i="66" s="1"/>
  <c r="F7590" i="66"/>
  <c r="H7590" i="66" s="1"/>
  <c r="I7590" i="66" s="1"/>
  <c r="F7591" i="66"/>
  <c r="H7591" i="66" s="1"/>
  <c r="I7591" i="66" s="1"/>
  <c r="F7592" i="66"/>
  <c r="H7592" i="66" s="1"/>
  <c r="I7592" i="66" s="1"/>
  <c r="F7593" i="66"/>
  <c r="H7593" i="66" s="1"/>
  <c r="I7593" i="66" s="1"/>
  <c r="F7594" i="66"/>
  <c r="H7594" i="66" s="1"/>
  <c r="I7594" i="66" s="1"/>
  <c r="F7595" i="66"/>
  <c r="H7595" i="66" s="1"/>
  <c r="I7595" i="66" s="1"/>
  <c r="F7596" i="66"/>
  <c r="H7596" i="66" s="1"/>
  <c r="I7596" i="66" s="1"/>
  <c r="F7597" i="66"/>
  <c r="H7597" i="66" s="1"/>
  <c r="F7598" i="66"/>
  <c r="H7598" i="66" s="1"/>
  <c r="F7599" i="66"/>
  <c r="H7599" i="66" s="1"/>
  <c r="F7600" i="66"/>
  <c r="H7600" i="66" s="1"/>
  <c r="F7601" i="66"/>
  <c r="H7601" i="66" s="1"/>
  <c r="F7602" i="66"/>
  <c r="H7602" i="66" s="1"/>
  <c r="F7603" i="66"/>
  <c r="H7603" i="66" s="1"/>
  <c r="F7604" i="66"/>
  <c r="H7604" i="66" s="1"/>
  <c r="F7605" i="66"/>
  <c r="H7605" i="66" s="1"/>
  <c r="I7605" i="66" s="1"/>
  <c r="F7606" i="66"/>
  <c r="H7606" i="66" s="1"/>
  <c r="I7606" i="66" s="1"/>
  <c r="F7607" i="66"/>
  <c r="H7607" i="66" s="1"/>
  <c r="I7607" i="66" s="1"/>
  <c r="F7608" i="66"/>
  <c r="H7608" i="66" s="1"/>
  <c r="I7608" i="66" s="1"/>
  <c r="F7609" i="66"/>
  <c r="H7609" i="66" s="1"/>
  <c r="I7609" i="66" s="1"/>
  <c r="F7610" i="66"/>
  <c r="H7610" i="66" s="1"/>
  <c r="I7610" i="66" s="1"/>
  <c r="F7611" i="66"/>
  <c r="H7611" i="66" s="1"/>
  <c r="I7611" i="66" s="1"/>
  <c r="F7612" i="66"/>
  <c r="H7612" i="66" s="1"/>
  <c r="I7612" i="66" s="1"/>
  <c r="F7613" i="66"/>
  <c r="H7613" i="66" s="1"/>
  <c r="I7613" i="66" s="1"/>
  <c r="F7614" i="66"/>
  <c r="H7614" i="66" s="1"/>
  <c r="I7614" i="66" s="1"/>
  <c r="F7615" i="66"/>
  <c r="H7615" i="66" s="1"/>
  <c r="I7615" i="66" s="1"/>
  <c r="F7616" i="66"/>
  <c r="H7616" i="66" s="1"/>
  <c r="I7616" i="66" s="1"/>
  <c r="F7617" i="66"/>
  <c r="H7617" i="66" s="1"/>
  <c r="I7617" i="66" s="1"/>
  <c r="F7618" i="66"/>
  <c r="H7618" i="66" s="1"/>
  <c r="I7618" i="66" s="1"/>
  <c r="F7619" i="66"/>
  <c r="H7619" i="66" s="1"/>
  <c r="I7619" i="66" s="1"/>
  <c r="F7620" i="66"/>
  <c r="H7620" i="66" s="1"/>
  <c r="I7620" i="66" s="1"/>
  <c r="F7621" i="66"/>
  <c r="H7621" i="66" s="1"/>
  <c r="F7622" i="66"/>
  <c r="H7622" i="66" s="1"/>
  <c r="F7623" i="66"/>
  <c r="H7623" i="66" s="1"/>
  <c r="F7624" i="66"/>
  <c r="H7624" i="66" s="1"/>
  <c r="F7625" i="66"/>
  <c r="H7625" i="66" s="1"/>
  <c r="I7625" i="66" s="1"/>
  <c r="F7626" i="66"/>
  <c r="H7626" i="66" s="1"/>
  <c r="F7627" i="66"/>
  <c r="H7627" i="66" s="1"/>
  <c r="F7628" i="66"/>
  <c r="H7628" i="66" s="1"/>
  <c r="F7629" i="66"/>
  <c r="H7629" i="66" s="1"/>
  <c r="I7629" i="66" s="1"/>
  <c r="F7630" i="66"/>
  <c r="H7630" i="66" s="1"/>
  <c r="I7630" i="66" s="1"/>
  <c r="F7631" i="66"/>
  <c r="H7631" i="66" s="1"/>
  <c r="I7631" i="66" s="1"/>
  <c r="F7632" i="66"/>
  <c r="H7632" i="66" s="1"/>
  <c r="I7632" i="66" s="1"/>
  <c r="F7633" i="66"/>
  <c r="H7633" i="66" s="1"/>
  <c r="I7633" i="66" s="1"/>
  <c r="F7634" i="66"/>
  <c r="H7634" i="66" s="1"/>
  <c r="I7634" i="66" s="1"/>
  <c r="F7635" i="66"/>
  <c r="H7635" i="66" s="1"/>
  <c r="I7635" i="66" s="1"/>
  <c r="F7636" i="66"/>
  <c r="H7636" i="66" s="1"/>
  <c r="I7636" i="66" s="1"/>
  <c r="F7637" i="66"/>
  <c r="H7637" i="66" s="1"/>
  <c r="I7637" i="66" s="1"/>
  <c r="F7638" i="66"/>
  <c r="H7638" i="66" s="1"/>
  <c r="I7638" i="66" s="1"/>
  <c r="F7639" i="66"/>
  <c r="H7639" i="66" s="1"/>
  <c r="I7639" i="66" s="1"/>
  <c r="F7640" i="66"/>
  <c r="H7640" i="66" s="1"/>
  <c r="I7640" i="66" s="1"/>
  <c r="F7641" i="66"/>
  <c r="H7641" i="66" s="1"/>
  <c r="I7641" i="66" s="1"/>
  <c r="F7642" i="66"/>
  <c r="H7642" i="66" s="1"/>
  <c r="I7642" i="66" s="1"/>
  <c r="F7643" i="66"/>
  <c r="H7643" i="66" s="1"/>
  <c r="I7643" i="66" s="1"/>
  <c r="F7644" i="66"/>
  <c r="H7644" i="66" s="1"/>
  <c r="I7644" i="66" s="1"/>
  <c r="F7645" i="66"/>
  <c r="H7645" i="66" s="1"/>
  <c r="F7646" i="66"/>
  <c r="H7646" i="66" s="1"/>
  <c r="F7647" i="66"/>
  <c r="H7647" i="66" s="1"/>
  <c r="F7648" i="66"/>
  <c r="H7648" i="66" s="1"/>
  <c r="F7649" i="66"/>
  <c r="H7649" i="66" s="1"/>
  <c r="F7650" i="66"/>
  <c r="H7650" i="66" s="1"/>
  <c r="F7651" i="66"/>
  <c r="H7651" i="66" s="1"/>
  <c r="F7652" i="66"/>
  <c r="H7652" i="66" s="1"/>
  <c r="F7653" i="66"/>
  <c r="H7653" i="66" s="1"/>
  <c r="I7653" i="66" s="1"/>
  <c r="F7654" i="66"/>
  <c r="H7654" i="66" s="1"/>
  <c r="I7654" i="66" s="1"/>
  <c r="F7655" i="66"/>
  <c r="H7655" i="66" s="1"/>
  <c r="I7655" i="66" s="1"/>
  <c r="F7656" i="66"/>
  <c r="H7656" i="66" s="1"/>
  <c r="I7656" i="66" s="1"/>
  <c r="F7657" i="66"/>
  <c r="H7657" i="66" s="1"/>
  <c r="I7657" i="66" s="1"/>
  <c r="F7658" i="66"/>
  <c r="H7658" i="66" s="1"/>
  <c r="I7658" i="66" s="1"/>
  <c r="F7659" i="66"/>
  <c r="H7659" i="66" s="1"/>
  <c r="I7659" i="66" s="1"/>
  <c r="F7660" i="66"/>
  <c r="H7660" i="66" s="1"/>
  <c r="I7660" i="66" s="1"/>
  <c r="F7661" i="66"/>
  <c r="H7661" i="66" s="1"/>
  <c r="I7661" i="66" s="1"/>
  <c r="F7662" i="66"/>
  <c r="H7662" i="66" s="1"/>
  <c r="I7662" i="66" s="1"/>
  <c r="F7663" i="66"/>
  <c r="H7663" i="66" s="1"/>
  <c r="I7663" i="66" s="1"/>
  <c r="F7664" i="66"/>
  <c r="H7664" i="66" s="1"/>
  <c r="I7664" i="66" s="1"/>
  <c r="F7665" i="66"/>
  <c r="H7665" i="66" s="1"/>
  <c r="I7665" i="66" s="1"/>
  <c r="F7666" i="66"/>
  <c r="H7666" i="66" s="1"/>
  <c r="I7666" i="66" s="1"/>
  <c r="F7667" i="66"/>
  <c r="H7667" i="66" s="1"/>
  <c r="I7667" i="66" s="1"/>
  <c r="F7668" i="66"/>
  <c r="H7668" i="66" s="1"/>
  <c r="I7668" i="66" s="1"/>
  <c r="F7669" i="66"/>
  <c r="H7669" i="66" s="1"/>
  <c r="F7670" i="66"/>
  <c r="H7670" i="66" s="1"/>
  <c r="F7671" i="66"/>
  <c r="H7671" i="66" s="1"/>
  <c r="F7672" i="66"/>
  <c r="H7672" i="66" s="1"/>
  <c r="F7673" i="66"/>
  <c r="H7673" i="66" s="1"/>
  <c r="F7674" i="66"/>
  <c r="H7674" i="66" s="1"/>
  <c r="F7675" i="66"/>
  <c r="H7675" i="66" s="1"/>
  <c r="F7676" i="66"/>
  <c r="H7676" i="66" s="1"/>
  <c r="F7677" i="66"/>
  <c r="H7677" i="66" s="1"/>
  <c r="I7677" i="66" s="1"/>
  <c r="F7678" i="66"/>
  <c r="H7678" i="66" s="1"/>
  <c r="I7678" i="66" s="1"/>
  <c r="F7679" i="66"/>
  <c r="H7679" i="66" s="1"/>
  <c r="I7679" i="66" s="1"/>
  <c r="F7680" i="66"/>
  <c r="H7680" i="66" s="1"/>
  <c r="I7680" i="66" s="1"/>
  <c r="F7681" i="66"/>
  <c r="H7681" i="66" s="1"/>
  <c r="I7681" i="66" s="1"/>
  <c r="F7682" i="66"/>
  <c r="H7682" i="66" s="1"/>
  <c r="I7682" i="66" s="1"/>
  <c r="F7683" i="66"/>
  <c r="H7683" i="66" s="1"/>
  <c r="I7683" i="66" s="1"/>
  <c r="F7684" i="66"/>
  <c r="H7684" i="66" s="1"/>
  <c r="I7684" i="66" s="1"/>
  <c r="F7685" i="66"/>
  <c r="H7685" i="66" s="1"/>
  <c r="I7685" i="66" s="1"/>
  <c r="F7686" i="66"/>
  <c r="H7686" i="66" s="1"/>
  <c r="I7686" i="66" s="1"/>
  <c r="F7687" i="66"/>
  <c r="H7687" i="66" s="1"/>
  <c r="I7687" i="66" s="1"/>
  <c r="F7688" i="66"/>
  <c r="H7688" i="66" s="1"/>
  <c r="I7688" i="66" s="1"/>
  <c r="F7689" i="66"/>
  <c r="H7689" i="66" s="1"/>
  <c r="I7689" i="66" s="1"/>
  <c r="F7690" i="66"/>
  <c r="H7690" i="66" s="1"/>
  <c r="I7690" i="66" s="1"/>
  <c r="F7691" i="66"/>
  <c r="H7691" i="66" s="1"/>
  <c r="I7691" i="66" s="1"/>
  <c r="F7692" i="66"/>
  <c r="H7692" i="66" s="1"/>
  <c r="I7692" i="66" s="1"/>
  <c r="F7693" i="66"/>
  <c r="H7693" i="66" s="1"/>
  <c r="F7694" i="66"/>
  <c r="H7694" i="66" s="1"/>
  <c r="F7695" i="66"/>
  <c r="H7695" i="66" s="1"/>
  <c r="F7696" i="66"/>
  <c r="H7696" i="66" s="1"/>
  <c r="F7697" i="66"/>
  <c r="H7697" i="66" s="1"/>
  <c r="F7698" i="66"/>
  <c r="H7698" i="66" s="1"/>
  <c r="F7699" i="66"/>
  <c r="H7699" i="66" s="1"/>
  <c r="F7700" i="66"/>
  <c r="H7700" i="66" s="1"/>
  <c r="F7701" i="66"/>
  <c r="H7701" i="66" s="1"/>
  <c r="I7701" i="66" s="1"/>
  <c r="F7702" i="66"/>
  <c r="H7702" i="66" s="1"/>
  <c r="I7702" i="66" s="1"/>
  <c r="F7703" i="66"/>
  <c r="H7703" i="66" s="1"/>
  <c r="I7703" i="66" s="1"/>
  <c r="F7704" i="66"/>
  <c r="H7704" i="66" s="1"/>
  <c r="I7704" i="66" s="1"/>
  <c r="F7705" i="66"/>
  <c r="H7705" i="66" s="1"/>
  <c r="I7705" i="66" s="1"/>
  <c r="F7706" i="66"/>
  <c r="H7706" i="66" s="1"/>
  <c r="I7706" i="66" s="1"/>
  <c r="F7707" i="66"/>
  <c r="H7707" i="66" s="1"/>
  <c r="I7707" i="66" s="1"/>
  <c r="F7708" i="66"/>
  <c r="H7708" i="66" s="1"/>
  <c r="I7708" i="66" s="1"/>
  <c r="F7709" i="66"/>
  <c r="H7709" i="66" s="1"/>
  <c r="I7709" i="66" s="1"/>
  <c r="F7710" i="66"/>
  <c r="H7710" i="66" s="1"/>
  <c r="I7710" i="66" s="1"/>
  <c r="F7711" i="66"/>
  <c r="H7711" i="66" s="1"/>
  <c r="I7711" i="66" s="1"/>
  <c r="F7712" i="66"/>
  <c r="H7712" i="66" s="1"/>
  <c r="I7712" i="66" s="1"/>
  <c r="F7713" i="66"/>
  <c r="H7713" i="66" s="1"/>
  <c r="I7713" i="66" s="1"/>
  <c r="F7714" i="66"/>
  <c r="H7714" i="66" s="1"/>
  <c r="I7714" i="66" s="1"/>
  <c r="F7715" i="66"/>
  <c r="H7715" i="66" s="1"/>
  <c r="I7715" i="66" s="1"/>
  <c r="F7716" i="66"/>
  <c r="H7716" i="66" s="1"/>
  <c r="I7716" i="66" s="1"/>
  <c r="F7717" i="66"/>
  <c r="H7717" i="66" s="1"/>
  <c r="F7718" i="66"/>
  <c r="H7718" i="66" s="1"/>
  <c r="F7719" i="66"/>
  <c r="H7719" i="66" s="1"/>
  <c r="F7720" i="66"/>
  <c r="H7720" i="66" s="1"/>
  <c r="F7721" i="66"/>
  <c r="H7721" i="66" s="1"/>
  <c r="F7722" i="66"/>
  <c r="H7722" i="66" s="1"/>
  <c r="F7723" i="66"/>
  <c r="H7723" i="66" s="1"/>
  <c r="F7724" i="66"/>
  <c r="H7724" i="66" s="1"/>
  <c r="F7725" i="66"/>
  <c r="H7725" i="66" s="1"/>
  <c r="I7725" i="66" s="1"/>
  <c r="F7726" i="66"/>
  <c r="H7726" i="66" s="1"/>
  <c r="I7726" i="66" s="1"/>
  <c r="F7727" i="66"/>
  <c r="H7727" i="66" s="1"/>
  <c r="I7727" i="66" s="1"/>
  <c r="F7728" i="66"/>
  <c r="H7728" i="66" s="1"/>
  <c r="I7728" i="66" s="1"/>
  <c r="F7729" i="66"/>
  <c r="H7729" i="66" s="1"/>
  <c r="I7729" i="66" s="1"/>
  <c r="F7730" i="66"/>
  <c r="H7730" i="66" s="1"/>
  <c r="I7730" i="66" s="1"/>
  <c r="F7731" i="66"/>
  <c r="H7731" i="66" s="1"/>
  <c r="I7731" i="66" s="1"/>
  <c r="F7732" i="66"/>
  <c r="H7732" i="66" s="1"/>
  <c r="I7732" i="66" s="1"/>
  <c r="F7733" i="66"/>
  <c r="H7733" i="66" s="1"/>
  <c r="I7733" i="66" s="1"/>
  <c r="F7734" i="66"/>
  <c r="H7734" i="66" s="1"/>
  <c r="I7734" i="66" s="1"/>
  <c r="F7735" i="66"/>
  <c r="H7735" i="66" s="1"/>
  <c r="I7735" i="66" s="1"/>
  <c r="F7736" i="66"/>
  <c r="H7736" i="66" s="1"/>
  <c r="I7736" i="66" s="1"/>
  <c r="F7737" i="66"/>
  <c r="H7737" i="66" s="1"/>
  <c r="I7737" i="66" s="1"/>
  <c r="F7738" i="66"/>
  <c r="H7738" i="66" s="1"/>
  <c r="I7738" i="66" s="1"/>
  <c r="F7739" i="66"/>
  <c r="H7739" i="66" s="1"/>
  <c r="I7739" i="66" s="1"/>
  <c r="F7740" i="66"/>
  <c r="H7740" i="66" s="1"/>
  <c r="I7740" i="66" s="1"/>
  <c r="F7741" i="66"/>
  <c r="H7741" i="66" s="1"/>
  <c r="I7741" i="66" s="1"/>
  <c r="F7742" i="66"/>
  <c r="H7742" i="66" s="1"/>
  <c r="F7743" i="66"/>
  <c r="H7743" i="66" s="1"/>
  <c r="F7744" i="66"/>
  <c r="H7744" i="66" s="1"/>
  <c r="F7745" i="66"/>
  <c r="H7745" i="66" s="1"/>
  <c r="F7746" i="66"/>
  <c r="H7746" i="66" s="1"/>
  <c r="F7747" i="66"/>
  <c r="H7747" i="66" s="1"/>
  <c r="F7748" i="66"/>
  <c r="H7748" i="66" s="1"/>
  <c r="I7748" i="66" s="1"/>
  <c r="F7749" i="66"/>
  <c r="H7749" i="66" s="1"/>
  <c r="I7749" i="66" s="1"/>
  <c r="F7750" i="66"/>
  <c r="H7750" i="66" s="1"/>
  <c r="I7750" i="66" s="1"/>
  <c r="F7751" i="66"/>
  <c r="H7751" i="66" s="1"/>
  <c r="I7751" i="66" s="1"/>
  <c r="F7752" i="66"/>
  <c r="H7752" i="66" s="1"/>
  <c r="I7752" i="66" s="1"/>
  <c r="F7753" i="66"/>
  <c r="H7753" i="66" s="1"/>
  <c r="I7753" i="66" s="1"/>
  <c r="F7754" i="66"/>
  <c r="H7754" i="66" s="1"/>
  <c r="I7754" i="66" s="1"/>
  <c r="F7755" i="66"/>
  <c r="H7755" i="66" s="1"/>
  <c r="I7755" i="66" s="1"/>
  <c r="F7756" i="66"/>
  <c r="H7756" i="66" s="1"/>
  <c r="I7756" i="66" s="1"/>
  <c r="F7757" i="66"/>
  <c r="H7757" i="66" s="1"/>
  <c r="I7757" i="66" s="1"/>
  <c r="F7758" i="66"/>
  <c r="H7758" i="66" s="1"/>
  <c r="I7758" i="66" s="1"/>
  <c r="F7759" i="66"/>
  <c r="H7759" i="66" s="1"/>
  <c r="I7759" i="66" s="1"/>
  <c r="F7760" i="66"/>
  <c r="H7760" i="66" s="1"/>
  <c r="I7760" i="66" s="1"/>
  <c r="F7761" i="66"/>
  <c r="H7761" i="66" s="1"/>
  <c r="I7761" i="66" s="1"/>
  <c r="F7762" i="66"/>
  <c r="H7762" i="66" s="1"/>
  <c r="I7762" i="66" s="1"/>
  <c r="F7763" i="66"/>
  <c r="H7763" i="66" s="1"/>
  <c r="I7763" i="66" s="1"/>
  <c r="F7764" i="66"/>
  <c r="H7764" i="66" s="1"/>
  <c r="I7764" i="66" s="1"/>
  <c r="F7765" i="66"/>
  <c r="H7765" i="66" s="1"/>
  <c r="F7766" i="66"/>
  <c r="H7766" i="66" s="1"/>
  <c r="F7767" i="66"/>
  <c r="H7767" i="66" s="1"/>
  <c r="F7768" i="66"/>
  <c r="H7768" i="66" s="1"/>
  <c r="F7769" i="66"/>
  <c r="H7769" i="66" s="1"/>
  <c r="F7770" i="66"/>
  <c r="H7770" i="66" s="1"/>
  <c r="F7771" i="66"/>
  <c r="H7771" i="66" s="1"/>
  <c r="F7772" i="66"/>
  <c r="H7772" i="66" s="1"/>
  <c r="F7773" i="66"/>
  <c r="H7773" i="66" s="1"/>
  <c r="I7773" i="66" s="1"/>
  <c r="F7774" i="66"/>
  <c r="H7774" i="66" s="1"/>
  <c r="I7774" i="66" s="1"/>
  <c r="F7775" i="66"/>
  <c r="H7775" i="66" s="1"/>
  <c r="I7775" i="66" s="1"/>
  <c r="F7776" i="66"/>
  <c r="H7776" i="66" s="1"/>
  <c r="I7776" i="66" s="1"/>
  <c r="F7777" i="66"/>
  <c r="H7777" i="66" s="1"/>
  <c r="I7777" i="66" s="1"/>
  <c r="F7778" i="66"/>
  <c r="H7778" i="66" s="1"/>
  <c r="I7778" i="66" s="1"/>
  <c r="F7779" i="66"/>
  <c r="H7779" i="66" s="1"/>
  <c r="I7779" i="66" s="1"/>
  <c r="F7780" i="66"/>
  <c r="H7780" i="66" s="1"/>
  <c r="I7780" i="66" s="1"/>
  <c r="F7781" i="66"/>
  <c r="H7781" i="66" s="1"/>
  <c r="I7781" i="66" s="1"/>
  <c r="F7782" i="66"/>
  <c r="H7782" i="66" s="1"/>
  <c r="I7782" i="66" s="1"/>
  <c r="F7783" i="66"/>
  <c r="H7783" i="66" s="1"/>
  <c r="I7783" i="66" s="1"/>
  <c r="F7784" i="66"/>
  <c r="H7784" i="66" s="1"/>
  <c r="I7784" i="66" s="1"/>
  <c r="F7785" i="66"/>
  <c r="H7785" i="66" s="1"/>
  <c r="I7785" i="66" s="1"/>
  <c r="F7786" i="66"/>
  <c r="H7786" i="66" s="1"/>
  <c r="I7786" i="66" s="1"/>
  <c r="F7787" i="66"/>
  <c r="H7787" i="66" s="1"/>
  <c r="I7787" i="66" s="1"/>
  <c r="F7788" i="66"/>
  <c r="H7788" i="66" s="1"/>
  <c r="I7788" i="66" s="1"/>
  <c r="F7789" i="66"/>
  <c r="H7789" i="66" s="1"/>
  <c r="F7790" i="66"/>
  <c r="H7790" i="66" s="1"/>
  <c r="F7791" i="66"/>
  <c r="H7791" i="66" s="1"/>
  <c r="F7792" i="66"/>
  <c r="H7792" i="66" s="1"/>
  <c r="F7793" i="66"/>
  <c r="H7793" i="66" s="1"/>
  <c r="F7794" i="66"/>
  <c r="H7794" i="66" s="1"/>
  <c r="F7795" i="66"/>
  <c r="H7795" i="66" s="1"/>
  <c r="F7796" i="66"/>
  <c r="H7796" i="66" s="1"/>
  <c r="F7797" i="66"/>
  <c r="H7797" i="66" s="1"/>
  <c r="I7797" i="66" s="1"/>
  <c r="F7798" i="66"/>
  <c r="H7798" i="66" s="1"/>
  <c r="I7798" i="66" s="1"/>
  <c r="F7799" i="66"/>
  <c r="H7799" i="66" s="1"/>
  <c r="I7799" i="66" s="1"/>
  <c r="F7800" i="66"/>
  <c r="H7800" i="66" s="1"/>
  <c r="I7800" i="66" s="1"/>
  <c r="F7801" i="66"/>
  <c r="H7801" i="66" s="1"/>
  <c r="I7801" i="66" s="1"/>
  <c r="F7802" i="66"/>
  <c r="H7802" i="66" s="1"/>
  <c r="I7802" i="66" s="1"/>
  <c r="F7803" i="66"/>
  <c r="H7803" i="66" s="1"/>
  <c r="I7803" i="66" s="1"/>
  <c r="F7804" i="66"/>
  <c r="H7804" i="66" s="1"/>
  <c r="I7804" i="66" s="1"/>
  <c r="F7805" i="66"/>
  <c r="H7805" i="66" s="1"/>
  <c r="I7805" i="66" s="1"/>
  <c r="F7806" i="66"/>
  <c r="H7806" i="66" s="1"/>
  <c r="I7806" i="66" s="1"/>
  <c r="F7807" i="66"/>
  <c r="H7807" i="66" s="1"/>
  <c r="I7807" i="66" s="1"/>
  <c r="F7808" i="66"/>
  <c r="H7808" i="66" s="1"/>
  <c r="I7808" i="66" s="1"/>
  <c r="F7809" i="66"/>
  <c r="H7809" i="66" s="1"/>
  <c r="I7809" i="66" s="1"/>
  <c r="F7810" i="66"/>
  <c r="H7810" i="66" s="1"/>
  <c r="I7810" i="66" s="1"/>
  <c r="F7811" i="66"/>
  <c r="H7811" i="66" s="1"/>
  <c r="I7811" i="66" s="1"/>
  <c r="F7812" i="66"/>
  <c r="H7812" i="66" s="1"/>
  <c r="I7812" i="66" s="1"/>
  <c r="F7813" i="66"/>
  <c r="H7813" i="66" s="1"/>
  <c r="I7813" i="66" s="1"/>
  <c r="F7814" i="66"/>
  <c r="H7814" i="66" s="1"/>
  <c r="F7815" i="66"/>
  <c r="H7815" i="66" s="1"/>
  <c r="F7816" i="66"/>
  <c r="H7816" i="66" s="1"/>
  <c r="F7817" i="66"/>
  <c r="H7817" i="66" s="1"/>
  <c r="F7818" i="66"/>
  <c r="H7818" i="66" s="1"/>
  <c r="F7819" i="66"/>
  <c r="H7819" i="66" s="1"/>
  <c r="F7820" i="66"/>
  <c r="H7820" i="66" s="1"/>
  <c r="I7820" i="66" s="1"/>
  <c r="F7821" i="66"/>
  <c r="H7821" i="66" s="1"/>
  <c r="I7821" i="66" s="1"/>
  <c r="F7822" i="66"/>
  <c r="H7822" i="66" s="1"/>
  <c r="I7822" i="66" s="1"/>
  <c r="F7823" i="66"/>
  <c r="H7823" i="66" s="1"/>
  <c r="I7823" i="66" s="1"/>
  <c r="F7824" i="66"/>
  <c r="H7824" i="66" s="1"/>
  <c r="I7824" i="66" s="1"/>
  <c r="F7825" i="66"/>
  <c r="H7825" i="66" s="1"/>
  <c r="I7825" i="66" s="1"/>
  <c r="F7826" i="66"/>
  <c r="H7826" i="66" s="1"/>
  <c r="I7826" i="66" s="1"/>
  <c r="F7827" i="66"/>
  <c r="H7827" i="66" s="1"/>
  <c r="I7827" i="66" s="1"/>
  <c r="F7828" i="66"/>
  <c r="H7828" i="66" s="1"/>
  <c r="I7828" i="66" s="1"/>
  <c r="F7829" i="66"/>
  <c r="H7829" i="66" s="1"/>
  <c r="I7829" i="66" s="1"/>
  <c r="F7830" i="66"/>
  <c r="H7830" i="66" s="1"/>
  <c r="I7830" i="66" s="1"/>
  <c r="F7831" i="66"/>
  <c r="H7831" i="66" s="1"/>
  <c r="I7831" i="66" s="1"/>
  <c r="F7832" i="66"/>
  <c r="H7832" i="66" s="1"/>
  <c r="I7832" i="66" s="1"/>
  <c r="F7833" i="66"/>
  <c r="H7833" i="66" s="1"/>
  <c r="I7833" i="66" s="1"/>
  <c r="F7834" i="66"/>
  <c r="H7834" i="66" s="1"/>
  <c r="I7834" i="66" s="1"/>
  <c r="F7835" i="66"/>
  <c r="H7835" i="66" s="1"/>
  <c r="I7835" i="66" s="1"/>
  <c r="F7836" i="66"/>
  <c r="H7836" i="66" s="1"/>
  <c r="I7836" i="66" s="1"/>
  <c r="F7837" i="66"/>
  <c r="H7837" i="66" s="1"/>
  <c r="F7838" i="66"/>
  <c r="H7838" i="66" s="1"/>
  <c r="F7839" i="66"/>
  <c r="H7839" i="66" s="1"/>
  <c r="F7840" i="66"/>
  <c r="H7840" i="66" s="1"/>
  <c r="F7841" i="66"/>
  <c r="H7841" i="66" s="1"/>
  <c r="I7841" i="66" s="1"/>
  <c r="F7842" i="66"/>
  <c r="H7842" i="66" s="1"/>
  <c r="F7843" i="66"/>
  <c r="H7843" i="66" s="1"/>
  <c r="F7844" i="66"/>
  <c r="H7844" i="66" s="1"/>
  <c r="F7845" i="66"/>
  <c r="H7845" i="66" s="1"/>
  <c r="I7845" i="66" s="1"/>
  <c r="F7846" i="66"/>
  <c r="H7846" i="66" s="1"/>
  <c r="I7846" i="66" s="1"/>
  <c r="F7847" i="66"/>
  <c r="H7847" i="66" s="1"/>
  <c r="I7847" i="66" s="1"/>
  <c r="F7848" i="66"/>
  <c r="H7848" i="66" s="1"/>
  <c r="I7848" i="66" s="1"/>
  <c r="F7849" i="66"/>
  <c r="H7849" i="66" s="1"/>
  <c r="I7849" i="66" s="1"/>
  <c r="F7850" i="66"/>
  <c r="H7850" i="66" s="1"/>
  <c r="I7850" i="66" s="1"/>
  <c r="F7851" i="66"/>
  <c r="H7851" i="66" s="1"/>
  <c r="I7851" i="66" s="1"/>
  <c r="F7852" i="66"/>
  <c r="H7852" i="66" s="1"/>
  <c r="I7852" i="66" s="1"/>
  <c r="F7853" i="66"/>
  <c r="H7853" i="66" s="1"/>
  <c r="I7853" i="66" s="1"/>
  <c r="F7854" i="66"/>
  <c r="H7854" i="66" s="1"/>
  <c r="I7854" i="66" s="1"/>
  <c r="F7855" i="66"/>
  <c r="H7855" i="66" s="1"/>
  <c r="I7855" i="66" s="1"/>
  <c r="F7856" i="66"/>
  <c r="H7856" i="66" s="1"/>
  <c r="I7856" i="66" s="1"/>
  <c r="F7857" i="66"/>
  <c r="H7857" i="66" s="1"/>
  <c r="I7857" i="66" s="1"/>
  <c r="F7858" i="66"/>
  <c r="H7858" i="66" s="1"/>
  <c r="I7858" i="66" s="1"/>
  <c r="F7859" i="66"/>
  <c r="H7859" i="66" s="1"/>
  <c r="I7859" i="66" s="1"/>
  <c r="F7860" i="66"/>
  <c r="H7860" i="66" s="1"/>
  <c r="I7860" i="66" s="1"/>
  <c r="F7861" i="66"/>
  <c r="H7861" i="66" s="1"/>
  <c r="I7861" i="66" s="1"/>
  <c r="F7862" i="66"/>
  <c r="H7862" i="66" s="1"/>
  <c r="F7863" i="66"/>
  <c r="H7863" i="66" s="1"/>
  <c r="F7864" i="66"/>
  <c r="H7864" i="66" s="1"/>
  <c r="F7865" i="66"/>
  <c r="H7865" i="66" s="1"/>
  <c r="F7866" i="66"/>
  <c r="H7866" i="66" s="1"/>
  <c r="F7867" i="66"/>
  <c r="H7867" i="66" s="1"/>
  <c r="F7868" i="66"/>
  <c r="H7868" i="66" s="1"/>
  <c r="F7869" i="66"/>
  <c r="H7869" i="66" s="1"/>
  <c r="I7869" i="66" s="1"/>
  <c r="F7870" i="66"/>
  <c r="H7870" i="66" s="1"/>
  <c r="I7870" i="66" s="1"/>
  <c r="F7871" i="66"/>
  <c r="H7871" i="66" s="1"/>
  <c r="I7871" i="66" s="1"/>
  <c r="F7872" i="66"/>
  <c r="H7872" i="66" s="1"/>
  <c r="I7872" i="66" s="1"/>
  <c r="F7873" i="66"/>
  <c r="H7873" i="66" s="1"/>
  <c r="I7873" i="66" s="1"/>
  <c r="F7874" i="66"/>
  <c r="H7874" i="66" s="1"/>
  <c r="I7874" i="66" s="1"/>
  <c r="F7875" i="66"/>
  <c r="H7875" i="66" s="1"/>
  <c r="I7875" i="66" s="1"/>
  <c r="F7876" i="66"/>
  <c r="H7876" i="66" s="1"/>
  <c r="I7876" i="66" s="1"/>
  <c r="F7877" i="66"/>
  <c r="H7877" i="66" s="1"/>
  <c r="I7877" i="66" s="1"/>
  <c r="F7878" i="66"/>
  <c r="H7878" i="66" s="1"/>
  <c r="I7878" i="66" s="1"/>
  <c r="F7879" i="66"/>
  <c r="H7879" i="66" s="1"/>
  <c r="I7879" i="66" s="1"/>
  <c r="F7880" i="66"/>
  <c r="H7880" i="66" s="1"/>
  <c r="I7880" i="66" s="1"/>
  <c r="F7881" i="66"/>
  <c r="H7881" i="66" s="1"/>
  <c r="I7881" i="66" s="1"/>
  <c r="F7882" i="66"/>
  <c r="H7882" i="66" s="1"/>
  <c r="I7882" i="66" s="1"/>
  <c r="F7883" i="66"/>
  <c r="H7883" i="66" s="1"/>
  <c r="I7883" i="66" s="1"/>
  <c r="F7884" i="66"/>
  <c r="H7884" i="66" s="1"/>
  <c r="I7884" i="66" s="1"/>
  <c r="F7885" i="66"/>
  <c r="H7885" i="66" s="1"/>
  <c r="I7885" i="66" s="1"/>
  <c r="F7886" i="66"/>
  <c r="H7886" i="66" s="1"/>
  <c r="F7887" i="66"/>
  <c r="H7887" i="66" s="1"/>
  <c r="F7888" i="66"/>
  <c r="H7888" i="66" s="1"/>
  <c r="F7889" i="66"/>
  <c r="H7889" i="66" s="1"/>
  <c r="F7890" i="66"/>
  <c r="H7890" i="66" s="1"/>
  <c r="F7891" i="66"/>
  <c r="H7891" i="66" s="1"/>
  <c r="F7892" i="66"/>
  <c r="H7892" i="66" s="1"/>
  <c r="F7893" i="66"/>
  <c r="H7893" i="66" s="1"/>
  <c r="I7893" i="66" s="1"/>
  <c r="F7894" i="66"/>
  <c r="H7894" i="66" s="1"/>
  <c r="I7894" i="66" s="1"/>
  <c r="F7895" i="66"/>
  <c r="H7895" i="66" s="1"/>
  <c r="I7895" i="66" s="1"/>
  <c r="F7896" i="66"/>
  <c r="H7896" i="66" s="1"/>
  <c r="I7896" i="66" s="1"/>
  <c r="F7897" i="66"/>
  <c r="H7897" i="66" s="1"/>
  <c r="I7897" i="66" s="1"/>
  <c r="F7898" i="66"/>
  <c r="H7898" i="66" s="1"/>
  <c r="I7898" i="66" s="1"/>
  <c r="F7899" i="66"/>
  <c r="H7899" i="66" s="1"/>
  <c r="I7899" i="66" s="1"/>
  <c r="F7900" i="66"/>
  <c r="H7900" i="66" s="1"/>
  <c r="I7900" i="66" s="1"/>
  <c r="F7901" i="66"/>
  <c r="H7901" i="66" s="1"/>
  <c r="I7901" i="66" s="1"/>
  <c r="F7902" i="66"/>
  <c r="H7902" i="66" s="1"/>
  <c r="I7902" i="66" s="1"/>
  <c r="F7903" i="66"/>
  <c r="H7903" i="66" s="1"/>
  <c r="I7903" i="66" s="1"/>
  <c r="F7904" i="66"/>
  <c r="H7904" i="66" s="1"/>
  <c r="I7904" i="66" s="1"/>
  <c r="F7905" i="66"/>
  <c r="H7905" i="66" s="1"/>
  <c r="I7905" i="66" s="1"/>
  <c r="F7906" i="66"/>
  <c r="H7906" i="66" s="1"/>
  <c r="I7906" i="66" s="1"/>
  <c r="F7907" i="66"/>
  <c r="H7907" i="66" s="1"/>
  <c r="I7907" i="66" s="1"/>
  <c r="F7908" i="66"/>
  <c r="H7908" i="66" s="1"/>
  <c r="I7908" i="66" s="1"/>
  <c r="F7909" i="66"/>
  <c r="H7909" i="66" s="1"/>
  <c r="F7910" i="66"/>
  <c r="H7910" i="66" s="1"/>
  <c r="F7911" i="66"/>
  <c r="H7911" i="66" s="1"/>
  <c r="F7912" i="66"/>
  <c r="H7912" i="66" s="1"/>
  <c r="F7913" i="66"/>
  <c r="H7913" i="66" s="1"/>
  <c r="F7914" i="66"/>
  <c r="H7914" i="66" s="1"/>
  <c r="F7915" i="66"/>
  <c r="H7915" i="66" s="1"/>
  <c r="F7916" i="66"/>
  <c r="H7916" i="66" s="1"/>
  <c r="F7917" i="66"/>
  <c r="H7917" i="66" s="1"/>
  <c r="I7917" i="66" s="1"/>
  <c r="F7918" i="66"/>
  <c r="H7918" i="66" s="1"/>
  <c r="I7918" i="66" s="1"/>
  <c r="F7919" i="66"/>
  <c r="H7919" i="66" s="1"/>
  <c r="I7919" i="66" s="1"/>
  <c r="F7920" i="66"/>
  <c r="H7920" i="66" s="1"/>
  <c r="I7920" i="66" s="1"/>
  <c r="F7921" i="66"/>
  <c r="H7921" i="66" s="1"/>
  <c r="I7921" i="66" s="1"/>
  <c r="F7922" i="66"/>
  <c r="H7922" i="66" s="1"/>
  <c r="I7922" i="66" s="1"/>
  <c r="F7923" i="66"/>
  <c r="H7923" i="66" s="1"/>
  <c r="I7923" i="66" s="1"/>
  <c r="F7924" i="66"/>
  <c r="H7924" i="66" s="1"/>
  <c r="I7924" i="66" s="1"/>
  <c r="F7925" i="66"/>
  <c r="H7925" i="66" s="1"/>
  <c r="I7925" i="66" s="1"/>
  <c r="F7926" i="66"/>
  <c r="H7926" i="66" s="1"/>
  <c r="I7926" i="66" s="1"/>
  <c r="F7927" i="66"/>
  <c r="H7927" i="66" s="1"/>
  <c r="I7927" i="66" s="1"/>
  <c r="F7928" i="66"/>
  <c r="H7928" i="66" s="1"/>
  <c r="I7928" i="66" s="1"/>
  <c r="F7929" i="66"/>
  <c r="H7929" i="66" s="1"/>
  <c r="I7929" i="66" s="1"/>
  <c r="F7930" i="66"/>
  <c r="H7930" i="66" s="1"/>
  <c r="I7930" i="66" s="1"/>
  <c r="F7931" i="66"/>
  <c r="H7931" i="66" s="1"/>
  <c r="I7931" i="66" s="1"/>
  <c r="F7932" i="66"/>
  <c r="H7932" i="66" s="1"/>
  <c r="I7932" i="66" s="1"/>
  <c r="F7933" i="66"/>
  <c r="H7933" i="66" s="1"/>
  <c r="F7934" i="66"/>
  <c r="H7934" i="66" s="1"/>
  <c r="F7935" i="66"/>
  <c r="H7935" i="66" s="1"/>
  <c r="F7936" i="66"/>
  <c r="H7936" i="66" s="1"/>
  <c r="F7937" i="66"/>
  <c r="H7937" i="66" s="1"/>
  <c r="F7938" i="66"/>
  <c r="H7938" i="66" s="1"/>
  <c r="F7939" i="66"/>
  <c r="H7939" i="66" s="1"/>
  <c r="F7940" i="66"/>
  <c r="H7940" i="66" s="1"/>
  <c r="F7941" i="66"/>
  <c r="H7941" i="66" s="1"/>
  <c r="I7941" i="66" s="1"/>
  <c r="F7942" i="66"/>
  <c r="H7942" i="66" s="1"/>
  <c r="I7942" i="66" s="1"/>
  <c r="F7943" i="66"/>
  <c r="H7943" i="66" s="1"/>
  <c r="I7943" i="66" s="1"/>
  <c r="F7944" i="66"/>
  <c r="H7944" i="66" s="1"/>
  <c r="I7944" i="66" s="1"/>
  <c r="F7945" i="66"/>
  <c r="H7945" i="66" s="1"/>
  <c r="I7945" i="66" s="1"/>
  <c r="F7946" i="66"/>
  <c r="H7946" i="66" s="1"/>
  <c r="I7946" i="66" s="1"/>
  <c r="F7947" i="66"/>
  <c r="H7947" i="66" s="1"/>
  <c r="I7947" i="66" s="1"/>
  <c r="F7948" i="66"/>
  <c r="H7948" i="66" s="1"/>
  <c r="I7948" i="66" s="1"/>
  <c r="F7949" i="66"/>
  <c r="H7949" i="66" s="1"/>
  <c r="I7949" i="66" s="1"/>
  <c r="F7950" i="66"/>
  <c r="H7950" i="66" s="1"/>
  <c r="I7950" i="66" s="1"/>
  <c r="F7951" i="66"/>
  <c r="H7951" i="66" s="1"/>
  <c r="I7951" i="66" s="1"/>
  <c r="F7952" i="66"/>
  <c r="H7952" i="66" s="1"/>
  <c r="I7952" i="66" s="1"/>
  <c r="F7953" i="66"/>
  <c r="H7953" i="66" s="1"/>
  <c r="I7953" i="66" s="1"/>
  <c r="F7954" i="66"/>
  <c r="H7954" i="66" s="1"/>
  <c r="I7954" i="66" s="1"/>
  <c r="F7955" i="66"/>
  <c r="H7955" i="66" s="1"/>
  <c r="I7955" i="66" s="1"/>
  <c r="F7956" i="66"/>
  <c r="H7956" i="66" s="1"/>
  <c r="I7956" i="66" s="1"/>
  <c r="F7957" i="66"/>
  <c r="H7957" i="66" s="1"/>
  <c r="F7958" i="66"/>
  <c r="H7958" i="66" s="1"/>
  <c r="F7959" i="66"/>
  <c r="H7959" i="66" s="1"/>
  <c r="F7960" i="66"/>
  <c r="H7960" i="66" s="1"/>
  <c r="F7961" i="66"/>
  <c r="H7961" i="66" s="1"/>
  <c r="F7962" i="66"/>
  <c r="H7962" i="66" s="1"/>
  <c r="F7963" i="66"/>
  <c r="H7963" i="66" s="1"/>
  <c r="F7964" i="66"/>
  <c r="H7964" i="66" s="1"/>
  <c r="F7965" i="66"/>
  <c r="H7965" i="66" s="1"/>
  <c r="I7965" i="66" s="1"/>
  <c r="F7966" i="66"/>
  <c r="H7966" i="66" s="1"/>
  <c r="I7966" i="66" s="1"/>
  <c r="F7967" i="66"/>
  <c r="H7967" i="66" s="1"/>
  <c r="I7967" i="66" s="1"/>
  <c r="F7968" i="66"/>
  <c r="H7968" i="66" s="1"/>
  <c r="I7968" i="66" s="1"/>
  <c r="F7969" i="66"/>
  <c r="H7969" i="66" s="1"/>
  <c r="I7969" i="66" s="1"/>
  <c r="F7970" i="66"/>
  <c r="H7970" i="66" s="1"/>
  <c r="I7970" i="66" s="1"/>
  <c r="F7971" i="66"/>
  <c r="H7971" i="66" s="1"/>
  <c r="I7971" i="66" s="1"/>
  <c r="F7972" i="66"/>
  <c r="H7972" i="66" s="1"/>
  <c r="I7972" i="66" s="1"/>
  <c r="F7973" i="66"/>
  <c r="H7973" i="66" s="1"/>
  <c r="I7973" i="66" s="1"/>
  <c r="F7974" i="66"/>
  <c r="H7974" i="66" s="1"/>
  <c r="I7974" i="66" s="1"/>
  <c r="F7975" i="66"/>
  <c r="H7975" i="66" s="1"/>
  <c r="I7975" i="66" s="1"/>
  <c r="F7976" i="66"/>
  <c r="H7976" i="66" s="1"/>
  <c r="I7976" i="66" s="1"/>
  <c r="F7977" i="66"/>
  <c r="H7977" i="66" s="1"/>
  <c r="I7977" i="66" s="1"/>
  <c r="F7978" i="66"/>
  <c r="H7978" i="66" s="1"/>
  <c r="I7978" i="66" s="1"/>
  <c r="F7979" i="66"/>
  <c r="H7979" i="66" s="1"/>
  <c r="I7979" i="66" s="1"/>
  <c r="F7980" i="66"/>
  <c r="H7980" i="66" s="1"/>
  <c r="I7980" i="66" s="1"/>
  <c r="F7981" i="66"/>
  <c r="H7981" i="66" s="1"/>
  <c r="I7981" i="66" s="1"/>
  <c r="F7982" i="66"/>
  <c r="H7982" i="66" s="1"/>
  <c r="F7983" i="66"/>
  <c r="H7983" i="66" s="1"/>
  <c r="F7984" i="66"/>
  <c r="H7984" i="66" s="1"/>
  <c r="F7985" i="66"/>
  <c r="H7985" i="66" s="1"/>
  <c r="F7986" i="66"/>
  <c r="H7986" i="66" s="1"/>
  <c r="F7987" i="66"/>
  <c r="H7987" i="66" s="1"/>
  <c r="F7988" i="66"/>
  <c r="H7988" i="66" s="1"/>
  <c r="F7989" i="66"/>
  <c r="H7989" i="66" s="1"/>
  <c r="I7989" i="66" s="1"/>
  <c r="F7990" i="66"/>
  <c r="H7990" i="66" s="1"/>
  <c r="I7990" i="66" s="1"/>
  <c r="F7991" i="66"/>
  <c r="H7991" i="66" s="1"/>
  <c r="I7991" i="66" s="1"/>
  <c r="F7992" i="66"/>
  <c r="H7992" i="66" s="1"/>
  <c r="I7992" i="66" s="1"/>
  <c r="F7993" i="66"/>
  <c r="H7993" i="66" s="1"/>
  <c r="I7993" i="66" s="1"/>
  <c r="F7994" i="66"/>
  <c r="H7994" i="66" s="1"/>
  <c r="I7994" i="66" s="1"/>
  <c r="F7995" i="66"/>
  <c r="H7995" i="66" s="1"/>
  <c r="I7995" i="66" s="1"/>
  <c r="F7996" i="66"/>
  <c r="H7996" i="66" s="1"/>
  <c r="I7996" i="66" s="1"/>
  <c r="F7997" i="66"/>
  <c r="H7997" i="66" s="1"/>
  <c r="I7997" i="66" s="1"/>
  <c r="F7998" i="66"/>
  <c r="H7998" i="66" s="1"/>
  <c r="I7998" i="66" s="1"/>
  <c r="F7999" i="66"/>
  <c r="H7999" i="66" s="1"/>
  <c r="I7999" i="66" s="1"/>
  <c r="F8000" i="66"/>
  <c r="H8000" i="66" s="1"/>
  <c r="I8000" i="66" s="1"/>
  <c r="F8001" i="66"/>
  <c r="H8001" i="66" s="1"/>
  <c r="I8001" i="66" s="1"/>
  <c r="F8002" i="66"/>
  <c r="H8002" i="66" s="1"/>
  <c r="I8002" i="66" s="1"/>
  <c r="F8003" i="66"/>
  <c r="H8003" i="66" s="1"/>
  <c r="I8003" i="66" s="1"/>
  <c r="F8004" i="66"/>
  <c r="H8004" i="66" s="1"/>
  <c r="I8004" i="66" s="1"/>
  <c r="F8005" i="66"/>
  <c r="H8005" i="66" s="1"/>
  <c r="F8006" i="66"/>
  <c r="H8006" i="66" s="1"/>
  <c r="F8007" i="66"/>
  <c r="H8007" i="66" s="1"/>
  <c r="F8008" i="66"/>
  <c r="H8008" i="66" s="1"/>
  <c r="F8009" i="66"/>
  <c r="H8009" i="66" s="1"/>
  <c r="F8010" i="66"/>
  <c r="H8010" i="66" s="1"/>
  <c r="F8011" i="66"/>
  <c r="H8011" i="66" s="1"/>
  <c r="F8012" i="66"/>
  <c r="H8012" i="66" s="1"/>
  <c r="F8013" i="66"/>
  <c r="H8013" i="66" s="1"/>
  <c r="I8013" i="66" s="1"/>
  <c r="F8014" i="66"/>
  <c r="H8014" i="66" s="1"/>
  <c r="I8014" i="66" s="1"/>
  <c r="F8015" i="66"/>
  <c r="H8015" i="66" s="1"/>
  <c r="I8015" i="66" s="1"/>
  <c r="F8016" i="66"/>
  <c r="H8016" i="66" s="1"/>
  <c r="I8016" i="66" s="1"/>
  <c r="F8017" i="66"/>
  <c r="H8017" i="66" s="1"/>
  <c r="I8017" i="66" s="1"/>
  <c r="F8018" i="66"/>
  <c r="H8018" i="66" s="1"/>
  <c r="I8018" i="66" s="1"/>
  <c r="F8019" i="66"/>
  <c r="H8019" i="66" s="1"/>
  <c r="I8019" i="66" s="1"/>
  <c r="F8020" i="66"/>
  <c r="H8020" i="66" s="1"/>
  <c r="I8020" i="66" s="1"/>
  <c r="F8021" i="66"/>
  <c r="H8021" i="66" s="1"/>
  <c r="I8021" i="66" s="1"/>
  <c r="F8022" i="66"/>
  <c r="H8022" i="66" s="1"/>
  <c r="I8022" i="66" s="1"/>
  <c r="F8023" i="66"/>
  <c r="H8023" i="66" s="1"/>
  <c r="I8023" i="66" s="1"/>
  <c r="F8024" i="66"/>
  <c r="H8024" i="66" s="1"/>
  <c r="I8024" i="66" s="1"/>
  <c r="F8025" i="66"/>
  <c r="H8025" i="66" s="1"/>
  <c r="I8025" i="66" s="1"/>
  <c r="F8026" i="66"/>
  <c r="H8026" i="66" s="1"/>
  <c r="I8026" i="66" s="1"/>
  <c r="F8027" i="66"/>
  <c r="H8027" i="66" s="1"/>
  <c r="I8027" i="66" s="1"/>
  <c r="F8028" i="66"/>
  <c r="H8028" i="66" s="1"/>
  <c r="I8028" i="66" s="1"/>
  <c r="F8029" i="66"/>
  <c r="H8029" i="66" s="1"/>
  <c r="F8030" i="66"/>
  <c r="H8030" i="66" s="1"/>
  <c r="F8031" i="66"/>
  <c r="H8031" i="66" s="1"/>
  <c r="F8032" i="66"/>
  <c r="H8032" i="66" s="1"/>
  <c r="F8033" i="66"/>
  <c r="H8033" i="66" s="1"/>
  <c r="F8034" i="66"/>
  <c r="H8034" i="66" s="1"/>
  <c r="F8035" i="66"/>
  <c r="H8035" i="66" s="1"/>
  <c r="F8036" i="66"/>
  <c r="H8036" i="66" s="1"/>
  <c r="I8036" i="66" s="1"/>
  <c r="F8037" i="66"/>
  <c r="H8037" i="66" s="1"/>
  <c r="I8037" i="66" s="1"/>
  <c r="F8038" i="66"/>
  <c r="H8038" i="66" s="1"/>
  <c r="I8038" i="66" s="1"/>
  <c r="F8039" i="66"/>
  <c r="H8039" i="66" s="1"/>
  <c r="I8039" i="66" s="1"/>
  <c r="F8040" i="66"/>
  <c r="H8040" i="66" s="1"/>
  <c r="I8040" i="66" s="1"/>
  <c r="F8041" i="66"/>
  <c r="H8041" i="66" s="1"/>
  <c r="I8041" i="66" s="1"/>
  <c r="F8042" i="66"/>
  <c r="H8042" i="66" s="1"/>
  <c r="I8042" i="66" s="1"/>
  <c r="F8043" i="66"/>
  <c r="H8043" i="66" s="1"/>
  <c r="I8043" i="66" s="1"/>
  <c r="F8044" i="66"/>
  <c r="H8044" i="66" s="1"/>
  <c r="I8044" i="66" s="1"/>
  <c r="F8045" i="66"/>
  <c r="H8045" i="66" s="1"/>
  <c r="I8045" i="66" s="1"/>
  <c r="F8046" i="66"/>
  <c r="H8046" i="66" s="1"/>
  <c r="I8046" i="66" s="1"/>
  <c r="F8047" i="66"/>
  <c r="H8047" i="66" s="1"/>
  <c r="I8047" i="66" s="1"/>
  <c r="F8048" i="66"/>
  <c r="H8048" i="66" s="1"/>
  <c r="I8048" i="66" s="1"/>
  <c r="F8049" i="66"/>
  <c r="H8049" i="66" s="1"/>
  <c r="I8049" i="66" s="1"/>
  <c r="F8050" i="66"/>
  <c r="H8050" i="66" s="1"/>
  <c r="I8050" i="66" s="1"/>
  <c r="F8051" i="66"/>
  <c r="H8051" i="66" s="1"/>
  <c r="I8051" i="66" s="1"/>
  <c r="F8052" i="66"/>
  <c r="H8052" i="66" s="1"/>
  <c r="I8052" i="66" s="1"/>
  <c r="F8053" i="66"/>
  <c r="H8053" i="66" s="1"/>
  <c r="I8053" i="66" s="1"/>
  <c r="F8054" i="66"/>
  <c r="H8054" i="66" s="1"/>
  <c r="F8055" i="66"/>
  <c r="H8055" i="66" s="1"/>
  <c r="F8056" i="66"/>
  <c r="H8056" i="66" s="1"/>
  <c r="F8057" i="66"/>
  <c r="H8057" i="66" s="1"/>
  <c r="I8057" i="66" s="1"/>
  <c r="F8058" i="66"/>
  <c r="H8058" i="66" s="1"/>
  <c r="F8059" i="66"/>
  <c r="H8059" i="66" s="1"/>
  <c r="F8060" i="66"/>
  <c r="H8060" i="66" s="1"/>
  <c r="F8061" i="66"/>
  <c r="H8061" i="66" s="1"/>
  <c r="I8061" i="66" s="1"/>
  <c r="F8062" i="66"/>
  <c r="H8062" i="66" s="1"/>
  <c r="I8062" i="66" s="1"/>
  <c r="F8063" i="66"/>
  <c r="H8063" i="66" s="1"/>
  <c r="I8063" i="66" s="1"/>
  <c r="F8064" i="66"/>
  <c r="H8064" i="66" s="1"/>
  <c r="I8064" i="66" s="1"/>
  <c r="F8065" i="66"/>
  <c r="H8065" i="66" s="1"/>
  <c r="I8065" i="66" s="1"/>
  <c r="F8066" i="66"/>
  <c r="H8066" i="66" s="1"/>
  <c r="I8066" i="66" s="1"/>
  <c r="F8067" i="66"/>
  <c r="H8067" i="66" s="1"/>
  <c r="I8067" i="66" s="1"/>
  <c r="F8068" i="66"/>
  <c r="H8068" i="66" s="1"/>
  <c r="I8068" i="66" s="1"/>
  <c r="F8069" i="66"/>
  <c r="H8069" i="66" s="1"/>
  <c r="I8069" i="66" s="1"/>
  <c r="F8070" i="66"/>
  <c r="H8070" i="66" s="1"/>
  <c r="I8070" i="66" s="1"/>
  <c r="F8071" i="66"/>
  <c r="H8071" i="66" s="1"/>
  <c r="I8071" i="66" s="1"/>
  <c r="F8072" i="66"/>
  <c r="H8072" i="66" s="1"/>
  <c r="I8072" i="66" s="1"/>
  <c r="F8073" i="66"/>
  <c r="H8073" i="66" s="1"/>
  <c r="I8073" i="66" s="1"/>
  <c r="F8074" i="66"/>
  <c r="H8074" i="66" s="1"/>
  <c r="I8074" i="66" s="1"/>
  <c r="F8075" i="66"/>
  <c r="H8075" i="66" s="1"/>
  <c r="I8075" i="66" s="1"/>
  <c r="F8076" i="66"/>
  <c r="H8076" i="66" s="1"/>
  <c r="I8076" i="66" s="1"/>
  <c r="F8077" i="66"/>
  <c r="H8077" i="66" s="1"/>
  <c r="I8077" i="66" s="1"/>
  <c r="F8078" i="66"/>
  <c r="H8078" i="66" s="1"/>
  <c r="F8079" i="66"/>
  <c r="H8079" i="66" s="1"/>
  <c r="F8080" i="66"/>
  <c r="H8080" i="66" s="1"/>
  <c r="F8081" i="66"/>
  <c r="H8081" i="66" s="1"/>
  <c r="F8082" i="66"/>
  <c r="H8082" i="66" s="1"/>
  <c r="F8083" i="66"/>
  <c r="H8083" i="66" s="1"/>
  <c r="F8084" i="66"/>
  <c r="H8084" i="66" s="1"/>
  <c r="I8084" i="66" s="1"/>
  <c r="F8085" i="66"/>
  <c r="H8085" i="66" s="1"/>
  <c r="I8085" i="66" s="1"/>
  <c r="F8086" i="66"/>
  <c r="H8086" i="66" s="1"/>
  <c r="I8086" i="66" s="1"/>
  <c r="F8087" i="66"/>
  <c r="H8087" i="66" s="1"/>
  <c r="I8087" i="66" s="1"/>
  <c r="F8088" i="66"/>
  <c r="H8088" i="66" s="1"/>
  <c r="I8088" i="66" s="1"/>
  <c r="F8089" i="66"/>
  <c r="H8089" i="66" s="1"/>
  <c r="I8089" i="66" s="1"/>
  <c r="F8090" i="66"/>
  <c r="H8090" i="66" s="1"/>
  <c r="I8090" i="66" s="1"/>
  <c r="F8091" i="66"/>
  <c r="H8091" i="66" s="1"/>
  <c r="I8091" i="66" s="1"/>
  <c r="F8092" i="66"/>
  <c r="H8092" i="66" s="1"/>
  <c r="I8092" i="66" s="1"/>
  <c r="F8093" i="66"/>
  <c r="H8093" i="66" s="1"/>
  <c r="I8093" i="66" s="1"/>
  <c r="F8094" i="66"/>
  <c r="H8094" i="66" s="1"/>
  <c r="I8094" i="66" s="1"/>
  <c r="F8095" i="66"/>
  <c r="H8095" i="66" s="1"/>
  <c r="I8095" i="66" s="1"/>
  <c r="F8096" i="66"/>
  <c r="H8096" i="66" s="1"/>
  <c r="I8096" i="66" s="1"/>
  <c r="F8097" i="66"/>
  <c r="H8097" i="66" s="1"/>
  <c r="I8097" i="66" s="1"/>
  <c r="F8098" i="66"/>
  <c r="H8098" i="66" s="1"/>
  <c r="I8098" i="66" s="1"/>
  <c r="F8099" i="66"/>
  <c r="H8099" i="66" s="1"/>
  <c r="I8099" i="66" s="1"/>
  <c r="F8100" i="66"/>
  <c r="H8100" i="66" s="1"/>
  <c r="I8100" i="66" s="1"/>
  <c r="F8101" i="66"/>
  <c r="H8101" i="66" s="1"/>
  <c r="F8102" i="66"/>
  <c r="H8102" i="66" s="1"/>
  <c r="F8103" i="66"/>
  <c r="H8103" i="66" s="1"/>
  <c r="F8104" i="66"/>
  <c r="H8104" i="66" s="1"/>
  <c r="F8105" i="66"/>
  <c r="H8105" i="66" s="1"/>
  <c r="F8106" i="66"/>
  <c r="H8106" i="66" s="1"/>
  <c r="F8107" i="66"/>
  <c r="H8107" i="66" s="1"/>
  <c r="F8108" i="66"/>
  <c r="H8108" i="66" s="1"/>
  <c r="F8109" i="66"/>
  <c r="H8109" i="66" s="1"/>
  <c r="I8109" i="66" s="1"/>
  <c r="F8110" i="66"/>
  <c r="H8110" i="66" s="1"/>
  <c r="I8110" i="66" s="1"/>
  <c r="F8111" i="66"/>
  <c r="H8111" i="66" s="1"/>
  <c r="I8111" i="66" s="1"/>
  <c r="F8112" i="66"/>
  <c r="H8112" i="66" s="1"/>
  <c r="I8112" i="66" s="1"/>
  <c r="F8113" i="66"/>
  <c r="H8113" i="66" s="1"/>
  <c r="I8113" i="66" s="1"/>
  <c r="F8114" i="66"/>
  <c r="H8114" i="66" s="1"/>
  <c r="I8114" i="66" s="1"/>
  <c r="F8115" i="66"/>
  <c r="H8115" i="66" s="1"/>
  <c r="I8115" i="66" s="1"/>
  <c r="F8116" i="66"/>
  <c r="H8116" i="66" s="1"/>
  <c r="I8116" i="66" s="1"/>
  <c r="F8117" i="66"/>
  <c r="H8117" i="66" s="1"/>
  <c r="I8117" i="66" s="1"/>
  <c r="F8118" i="66"/>
  <c r="H8118" i="66" s="1"/>
  <c r="I8118" i="66" s="1"/>
  <c r="F8119" i="66"/>
  <c r="H8119" i="66" s="1"/>
  <c r="I8119" i="66" s="1"/>
  <c r="F8120" i="66"/>
  <c r="H8120" i="66" s="1"/>
  <c r="I8120" i="66" s="1"/>
  <c r="F8121" i="66"/>
  <c r="H8121" i="66" s="1"/>
  <c r="I8121" i="66" s="1"/>
  <c r="F8122" i="66"/>
  <c r="H8122" i="66" s="1"/>
  <c r="I8122" i="66" s="1"/>
  <c r="F8123" i="66"/>
  <c r="H8123" i="66" s="1"/>
  <c r="I8123" i="66" s="1"/>
  <c r="F8124" i="66"/>
  <c r="H8124" i="66" s="1"/>
  <c r="I8124" i="66" s="1"/>
  <c r="F8125" i="66"/>
  <c r="H8125" i="66" s="1"/>
  <c r="F8126" i="66"/>
  <c r="H8126" i="66" s="1"/>
  <c r="F8127" i="66"/>
  <c r="H8127" i="66" s="1"/>
  <c r="F8128" i="66"/>
  <c r="H8128" i="66" s="1"/>
  <c r="F8129" i="66"/>
  <c r="H8129" i="66" s="1"/>
  <c r="F8130" i="66"/>
  <c r="H8130" i="66" s="1"/>
  <c r="F8131" i="66"/>
  <c r="H8131" i="66" s="1"/>
  <c r="F8132" i="66"/>
  <c r="H8132" i="66" s="1"/>
  <c r="F8133" i="66"/>
  <c r="H8133" i="66" s="1"/>
  <c r="I8133" i="66" s="1"/>
  <c r="F8134" i="66"/>
  <c r="H8134" i="66" s="1"/>
  <c r="I8134" i="66" s="1"/>
  <c r="F8135" i="66"/>
  <c r="H8135" i="66" s="1"/>
  <c r="I8135" i="66" s="1"/>
  <c r="F8136" i="66"/>
  <c r="H8136" i="66" s="1"/>
  <c r="I8136" i="66" s="1"/>
  <c r="F8137" i="66"/>
  <c r="H8137" i="66" s="1"/>
  <c r="I8137" i="66" s="1"/>
  <c r="F8138" i="66"/>
  <c r="H8138" i="66" s="1"/>
  <c r="I8138" i="66" s="1"/>
  <c r="F8139" i="66"/>
  <c r="H8139" i="66" s="1"/>
  <c r="I8139" i="66" s="1"/>
  <c r="F8140" i="66"/>
  <c r="H8140" i="66" s="1"/>
  <c r="I8140" i="66" s="1"/>
  <c r="F8141" i="66"/>
  <c r="H8141" i="66" s="1"/>
  <c r="I8141" i="66" s="1"/>
  <c r="F8142" i="66"/>
  <c r="H8142" i="66" s="1"/>
  <c r="I8142" i="66" s="1"/>
  <c r="F8143" i="66"/>
  <c r="H8143" i="66" s="1"/>
  <c r="I8143" i="66" s="1"/>
  <c r="F8144" i="66"/>
  <c r="H8144" i="66" s="1"/>
  <c r="I8144" i="66" s="1"/>
  <c r="F8145" i="66"/>
  <c r="H8145" i="66" s="1"/>
  <c r="I8145" i="66" s="1"/>
  <c r="F8146" i="66"/>
  <c r="H8146" i="66" s="1"/>
  <c r="I8146" i="66" s="1"/>
  <c r="F8147" i="66"/>
  <c r="H8147" i="66" s="1"/>
  <c r="I8147" i="66" s="1"/>
  <c r="F8148" i="66"/>
  <c r="H8148" i="66" s="1"/>
  <c r="I8148" i="66" s="1"/>
  <c r="F8149" i="66"/>
  <c r="H8149" i="66" s="1"/>
  <c r="F8150" i="66"/>
  <c r="H8150" i="66" s="1"/>
  <c r="F8151" i="66"/>
  <c r="H8151" i="66" s="1"/>
  <c r="F8152" i="66"/>
  <c r="H8152" i="66" s="1"/>
  <c r="F8153" i="66"/>
  <c r="H8153" i="66" s="1"/>
  <c r="F8154" i="66"/>
  <c r="H8154" i="66" s="1"/>
  <c r="F8155" i="66"/>
  <c r="H8155" i="66" s="1"/>
  <c r="F8156" i="66"/>
  <c r="H8156" i="66" s="1"/>
  <c r="F8157" i="66"/>
  <c r="H8157" i="66" s="1"/>
  <c r="I8157" i="66" s="1"/>
  <c r="F8158" i="66"/>
  <c r="H8158" i="66" s="1"/>
  <c r="I8158" i="66" s="1"/>
  <c r="F8159" i="66"/>
  <c r="H8159" i="66" s="1"/>
  <c r="I8159" i="66" s="1"/>
  <c r="F8160" i="66"/>
  <c r="H8160" i="66" s="1"/>
  <c r="I8160" i="66" s="1"/>
  <c r="F8161" i="66"/>
  <c r="H8161" i="66" s="1"/>
  <c r="I8161" i="66" s="1"/>
  <c r="F8162" i="66"/>
  <c r="H8162" i="66" s="1"/>
  <c r="I8162" i="66" s="1"/>
  <c r="F8163" i="66"/>
  <c r="H8163" i="66" s="1"/>
  <c r="I8163" i="66" s="1"/>
  <c r="F8164" i="66"/>
  <c r="H8164" i="66" s="1"/>
  <c r="I8164" i="66" s="1"/>
  <c r="F8165" i="66"/>
  <c r="H8165" i="66" s="1"/>
  <c r="I8165" i="66" s="1"/>
  <c r="F8166" i="66"/>
  <c r="H8166" i="66" s="1"/>
  <c r="I8166" i="66" s="1"/>
  <c r="F8167" i="66"/>
  <c r="H8167" i="66" s="1"/>
  <c r="I8167" i="66" s="1"/>
  <c r="F8168" i="66"/>
  <c r="H8168" i="66" s="1"/>
  <c r="I8168" i="66" s="1"/>
  <c r="F8169" i="66"/>
  <c r="H8169" i="66" s="1"/>
  <c r="I8169" i="66" s="1"/>
  <c r="F8170" i="66"/>
  <c r="H8170" i="66" s="1"/>
  <c r="I8170" i="66" s="1"/>
  <c r="F8171" i="66"/>
  <c r="H8171" i="66" s="1"/>
  <c r="I8171" i="66" s="1"/>
  <c r="F8172" i="66"/>
  <c r="H8172" i="66" s="1"/>
  <c r="I8172" i="66" s="1"/>
  <c r="F8173" i="66"/>
  <c r="H8173" i="66" s="1"/>
  <c r="F8174" i="66"/>
  <c r="H8174" i="66" s="1"/>
  <c r="F8175" i="66"/>
  <c r="H8175" i="66" s="1"/>
  <c r="F8176" i="66"/>
  <c r="H8176" i="66" s="1"/>
  <c r="F8177" i="66"/>
  <c r="H8177" i="66" s="1"/>
  <c r="I8177" i="66" s="1"/>
  <c r="F8178" i="66"/>
  <c r="H8178" i="66" s="1"/>
  <c r="F8179" i="66"/>
  <c r="H8179" i="66" s="1"/>
  <c r="F8180" i="66"/>
  <c r="H8180" i="66" s="1"/>
  <c r="F8181" i="66"/>
  <c r="H8181" i="66" s="1"/>
  <c r="I8181" i="66" s="1"/>
  <c r="F8182" i="66"/>
  <c r="H8182" i="66" s="1"/>
  <c r="I8182" i="66" s="1"/>
  <c r="F8183" i="66"/>
  <c r="H8183" i="66" s="1"/>
  <c r="I8183" i="66" s="1"/>
  <c r="F8184" i="66"/>
  <c r="H8184" i="66" s="1"/>
  <c r="I8184" i="66" s="1"/>
  <c r="F8185" i="66"/>
  <c r="H8185" i="66" s="1"/>
  <c r="I8185" i="66" s="1"/>
  <c r="F8186" i="66"/>
  <c r="H8186" i="66" s="1"/>
  <c r="I8186" i="66" s="1"/>
  <c r="F8187" i="66"/>
  <c r="H8187" i="66" s="1"/>
  <c r="I8187" i="66" s="1"/>
  <c r="F8188" i="66"/>
  <c r="H8188" i="66" s="1"/>
  <c r="I8188" i="66" s="1"/>
  <c r="F8189" i="66"/>
  <c r="H8189" i="66" s="1"/>
  <c r="I8189" i="66" s="1"/>
  <c r="F8190" i="66"/>
  <c r="H8190" i="66" s="1"/>
  <c r="I8190" i="66" s="1"/>
  <c r="F8191" i="66"/>
  <c r="H8191" i="66" s="1"/>
  <c r="I8191" i="66" s="1"/>
  <c r="F8192" i="66"/>
  <c r="H8192" i="66" s="1"/>
  <c r="I8192" i="66" s="1"/>
  <c r="F8193" i="66"/>
  <c r="H8193" i="66" s="1"/>
  <c r="I8193" i="66" s="1"/>
  <c r="F8194" i="66"/>
  <c r="H8194" i="66" s="1"/>
  <c r="I8194" i="66" s="1"/>
  <c r="F8195" i="66"/>
  <c r="H8195" i="66" s="1"/>
  <c r="I8195" i="66" s="1"/>
  <c r="F8196" i="66"/>
  <c r="H8196" i="66" s="1"/>
  <c r="I8196" i="66" s="1"/>
  <c r="F8197" i="66"/>
  <c r="H8197" i="66" s="1"/>
  <c r="I8197" i="66" s="1"/>
  <c r="F8198" i="66"/>
  <c r="H8198" i="66" s="1"/>
  <c r="F8199" i="66"/>
  <c r="H8199" i="66" s="1"/>
  <c r="F8200" i="66"/>
  <c r="H8200" i="66" s="1"/>
  <c r="F8201" i="66"/>
  <c r="H8201" i="66" s="1"/>
  <c r="F8202" i="66"/>
  <c r="H8202" i="66" s="1"/>
  <c r="F8203" i="66"/>
  <c r="H8203" i="66" s="1"/>
  <c r="F8204" i="66"/>
  <c r="H8204" i="66" s="1"/>
  <c r="F8205" i="66"/>
  <c r="H8205" i="66" s="1"/>
  <c r="I8205" i="66" s="1"/>
  <c r="F8206" i="66"/>
  <c r="H8206" i="66" s="1"/>
  <c r="I8206" i="66" s="1"/>
  <c r="F8207" i="66"/>
  <c r="H8207" i="66" s="1"/>
  <c r="I8207" i="66" s="1"/>
  <c r="F8208" i="66"/>
  <c r="H8208" i="66" s="1"/>
  <c r="I8208" i="66" s="1"/>
  <c r="F8209" i="66"/>
  <c r="H8209" i="66" s="1"/>
  <c r="I8209" i="66" s="1"/>
  <c r="F8210" i="66"/>
  <c r="H8210" i="66" s="1"/>
  <c r="I8210" i="66" s="1"/>
  <c r="F8211" i="66"/>
  <c r="H8211" i="66" s="1"/>
  <c r="I8211" i="66" s="1"/>
  <c r="F8212" i="66"/>
  <c r="H8212" i="66" s="1"/>
  <c r="I8212" i="66" s="1"/>
  <c r="F8213" i="66"/>
  <c r="H8213" i="66" s="1"/>
  <c r="I8213" i="66" s="1"/>
  <c r="F8214" i="66"/>
  <c r="H8214" i="66" s="1"/>
  <c r="I8214" i="66" s="1"/>
  <c r="F8215" i="66"/>
  <c r="H8215" i="66" s="1"/>
  <c r="I8215" i="66" s="1"/>
  <c r="F8216" i="66"/>
  <c r="H8216" i="66" s="1"/>
  <c r="I8216" i="66" s="1"/>
  <c r="F8217" i="66"/>
  <c r="H8217" i="66" s="1"/>
  <c r="I8217" i="66" s="1"/>
  <c r="F8218" i="66"/>
  <c r="H8218" i="66" s="1"/>
  <c r="I8218" i="66" s="1"/>
  <c r="F8219" i="66"/>
  <c r="H8219" i="66" s="1"/>
  <c r="I8219" i="66" s="1"/>
  <c r="F8220" i="66"/>
  <c r="H8220" i="66" s="1"/>
  <c r="I8220" i="66" s="1"/>
  <c r="F8221" i="66"/>
  <c r="H8221" i="66" s="1"/>
  <c r="F8222" i="66"/>
  <c r="H8222" i="66" s="1"/>
  <c r="F8223" i="66"/>
  <c r="H8223" i="66" s="1"/>
  <c r="F8224" i="66"/>
  <c r="H8224" i="66" s="1"/>
  <c r="F8225" i="66"/>
  <c r="H8225" i="66" s="1"/>
  <c r="F8226" i="66"/>
  <c r="H8226" i="66" s="1"/>
  <c r="F8227" i="66"/>
  <c r="H8227" i="66" s="1"/>
  <c r="F8228" i="66"/>
  <c r="H8228" i="66" s="1"/>
  <c r="I8228" i="66" s="1"/>
  <c r="F8229" i="66"/>
  <c r="H8229" i="66" s="1"/>
  <c r="I8229" i="66" s="1"/>
  <c r="F8230" i="66"/>
  <c r="H8230" i="66" s="1"/>
  <c r="I8230" i="66" s="1"/>
  <c r="F8231" i="66"/>
  <c r="H8231" i="66" s="1"/>
  <c r="I8231" i="66" s="1"/>
  <c r="F8232" i="66"/>
  <c r="H8232" i="66" s="1"/>
  <c r="I8232" i="66" s="1"/>
  <c r="F8233" i="66"/>
  <c r="H8233" i="66" s="1"/>
  <c r="I8233" i="66" s="1"/>
  <c r="F8234" i="66"/>
  <c r="H8234" i="66" s="1"/>
  <c r="I8234" i="66" s="1"/>
  <c r="F8235" i="66"/>
  <c r="H8235" i="66" s="1"/>
  <c r="I8235" i="66" s="1"/>
  <c r="F8236" i="66"/>
  <c r="H8236" i="66" s="1"/>
  <c r="I8236" i="66" s="1"/>
  <c r="F8237" i="66"/>
  <c r="H8237" i="66" s="1"/>
  <c r="I8237" i="66" s="1"/>
  <c r="F8238" i="66"/>
  <c r="H8238" i="66" s="1"/>
  <c r="I8238" i="66" s="1"/>
  <c r="F8239" i="66"/>
  <c r="H8239" i="66" s="1"/>
  <c r="I8239" i="66" s="1"/>
  <c r="F8240" i="66"/>
  <c r="H8240" i="66" s="1"/>
  <c r="I8240" i="66" s="1"/>
  <c r="F8241" i="66"/>
  <c r="H8241" i="66" s="1"/>
  <c r="I8241" i="66" s="1"/>
  <c r="F8242" i="66"/>
  <c r="H8242" i="66" s="1"/>
  <c r="I8242" i="66" s="1"/>
  <c r="F8243" i="66"/>
  <c r="H8243" i="66" s="1"/>
  <c r="I8243" i="66" s="1"/>
  <c r="F8244" i="66"/>
  <c r="H8244" i="66" s="1"/>
  <c r="I8244" i="66" s="1"/>
  <c r="F8245" i="66"/>
  <c r="H8245" i="66" s="1"/>
  <c r="I8245" i="66" s="1"/>
  <c r="F8246" i="66"/>
  <c r="H8246" i="66" s="1"/>
  <c r="F8247" i="66"/>
  <c r="H8247" i="66" s="1"/>
  <c r="F8248" i="66"/>
  <c r="H8248" i="66" s="1"/>
  <c r="F8249" i="66"/>
  <c r="H8249" i="66" s="1"/>
  <c r="F8250" i="66"/>
  <c r="H8250" i="66" s="1"/>
  <c r="F8251" i="66"/>
  <c r="H8251" i="66" s="1"/>
  <c r="F8252" i="66"/>
  <c r="H8252" i="66" s="1"/>
  <c r="I8252" i="66" s="1"/>
  <c r="F8253" i="66"/>
  <c r="H8253" i="66" s="1"/>
  <c r="I8253" i="66" s="1"/>
  <c r="F8254" i="66"/>
  <c r="H8254" i="66" s="1"/>
  <c r="I8254" i="66" s="1"/>
  <c r="F8255" i="66"/>
  <c r="H8255" i="66" s="1"/>
  <c r="I8255" i="66" s="1"/>
  <c r="F8256" i="66"/>
  <c r="H8256" i="66" s="1"/>
  <c r="I8256" i="66" s="1"/>
  <c r="F8257" i="66"/>
  <c r="H8257" i="66" s="1"/>
  <c r="I8257" i="66" s="1"/>
  <c r="F8258" i="66"/>
  <c r="H8258" i="66" s="1"/>
  <c r="I8258" i="66" s="1"/>
  <c r="F8259" i="66"/>
  <c r="H8259" i="66" s="1"/>
  <c r="I8259" i="66" s="1"/>
  <c r="F8260" i="66"/>
  <c r="H8260" i="66" s="1"/>
  <c r="I8260" i="66" s="1"/>
  <c r="F8261" i="66"/>
  <c r="H8261" i="66" s="1"/>
  <c r="I8261" i="66" s="1"/>
  <c r="F8262" i="66"/>
  <c r="H8262" i="66" s="1"/>
  <c r="I8262" i="66" s="1"/>
  <c r="F8263" i="66"/>
  <c r="H8263" i="66" s="1"/>
  <c r="I8263" i="66" s="1"/>
  <c r="F8264" i="66"/>
  <c r="H8264" i="66" s="1"/>
  <c r="I8264" i="66" s="1"/>
  <c r="F8265" i="66"/>
  <c r="H8265" i="66" s="1"/>
  <c r="I8265" i="66" s="1"/>
  <c r="F8266" i="66"/>
  <c r="H8266" i="66" s="1"/>
  <c r="I8266" i="66" s="1"/>
  <c r="F8267" i="66"/>
  <c r="H8267" i="66" s="1"/>
  <c r="I8267" i="66" s="1"/>
  <c r="F8268" i="66"/>
  <c r="H8268" i="66" s="1"/>
  <c r="I8268" i="66" s="1"/>
  <c r="F8269" i="66"/>
  <c r="H8269" i="66" s="1"/>
  <c r="I8269" i="66" s="1"/>
  <c r="F8270" i="66"/>
  <c r="H8270" i="66" s="1"/>
  <c r="F8271" i="66"/>
  <c r="H8271" i="66" s="1"/>
  <c r="F8272" i="66"/>
  <c r="H8272" i="66" s="1"/>
  <c r="F8273" i="66"/>
  <c r="H8273" i="66" s="1"/>
  <c r="F8274" i="66"/>
  <c r="H8274" i="66" s="1"/>
  <c r="F8275" i="66"/>
  <c r="H8275" i="66" s="1"/>
  <c r="F8276" i="66"/>
  <c r="H8276" i="66" s="1"/>
  <c r="I8276" i="66" s="1"/>
  <c r="F8277" i="66"/>
  <c r="H8277" i="66" s="1"/>
  <c r="I8277" i="66" s="1"/>
  <c r="F8278" i="66"/>
  <c r="H8278" i="66" s="1"/>
  <c r="I8278" i="66" s="1"/>
  <c r="F8279" i="66"/>
  <c r="H8279" i="66" s="1"/>
  <c r="I8279" i="66" s="1"/>
  <c r="F8280" i="66"/>
  <c r="H8280" i="66" s="1"/>
  <c r="I8280" i="66" s="1"/>
  <c r="F8281" i="66"/>
  <c r="H8281" i="66" s="1"/>
  <c r="I8281" i="66" s="1"/>
  <c r="F8282" i="66"/>
  <c r="H8282" i="66" s="1"/>
  <c r="I8282" i="66" s="1"/>
  <c r="F8283" i="66"/>
  <c r="H8283" i="66" s="1"/>
  <c r="I8283" i="66" s="1"/>
  <c r="F8284" i="66"/>
  <c r="H8284" i="66" s="1"/>
  <c r="I8284" i="66" s="1"/>
  <c r="F8285" i="66"/>
  <c r="H8285" i="66" s="1"/>
  <c r="I8285" i="66" s="1"/>
  <c r="F8286" i="66"/>
  <c r="H8286" i="66" s="1"/>
  <c r="I8286" i="66" s="1"/>
  <c r="F8287" i="66"/>
  <c r="H8287" i="66" s="1"/>
  <c r="I8287" i="66" s="1"/>
  <c r="F8288" i="66"/>
  <c r="H8288" i="66" s="1"/>
  <c r="I8288" i="66" s="1"/>
  <c r="F8289" i="66"/>
  <c r="H8289" i="66" s="1"/>
  <c r="I8289" i="66" s="1"/>
  <c r="F8290" i="66"/>
  <c r="H8290" i="66" s="1"/>
  <c r="I8290" i="66" s="1"/>
  <c r="F8291" i="66"/>
  <c r="H8291" i="66" s="1"/>
  <c r="I8291" i="66" s="1"/>
  <c r="F8292" i="66"/>
  <c r="H8292" i="66" s="1"/>
  <c r="I8292" i="66" s="1"/>
  <c r="F8293" i="66"/>
  <c r="H8293" i="66" s="1"/>
  <c r="I8293" i="66" s="1"/>
  <c r="F8294" i="66"/>
  <c r="H8294" i="66" s="1"/>
  <c r="F8295" i="66"/>
  <c r="H8295" i="66" s="1"/>
  <c r="F8296" i="66"/>
  <c r="H8296" i="66" s="1"/>
  <c r="F8297" i="66"/>
  <c r="H8297" i="66" s="1"/>
  <c r="F8298" i="66"/>
  <c r="H8298" i="66" s="1"/>
  <c r="F8299" i="66"/>
  <c r="H8299" i="66" s="1"/>
  <c r="F8300" i="66"/>
  <c r="H8300" i="66" s="1"/>
  <c r="I8300" i="66" s="1"/>
  <c r="F8301" i="66"/>
  <c r="H8301" i="66" s="1"/>
  <c r="I8301" i="66" s="1"/>
  <c r="F8302" i="66"/>
  <c r="H8302" i="66" s="1"/>
  <c r="I8302" i="66" s="1"/>
  <c r="F8303" i="66"/>
  <c r="H8303" i="66" s="1"/>
  <c r="I8303" i="66" s="1"/>
  <c r="F8304" i="66"/>
  <c r="H8304" i="66" s="1"/>
  <c r="I8304" i="66" s="1"/>
  <c r="F8305" i="66"/>
  <c r="H8305" i="66" s="1"/>
  <c r="I8305" i="66" s="1"/>
  <c r="F8306" i="66"/>
  <c r="H8306" i="66" s="1"/>
  <c r="I8306" i="66" s="1"/>
  <c r="F8307" i="66"/>
  <c r="H8307" i="66" s="1"/>
  <c r="I8307" i="66" s="1"/>
  <c r="F8308" i="66"/>
  <c r="H8308" i="66" s="1"/>
  <c r="I8308" i="66" s="1"/>
  <c r="F8309" i="66"/>
  <c r="H8309" i="66" s="1"/>
  <c r="I8309" i="66" s="1"/>
  <c r="F8310" i="66"/>
  <c r="H8310" i="66" s="1"/>
  <c r="I8310" i="66" s="1"/>
  <c r="F8311" i="66"/>
  <c r="H8311" i="66" s="1"/>
  <c r="I8311" i="66" s="1"/>
  <c r="F8312" i="66"/>
  <c r="H8312" i="66" s="1"/>
  <c r="I8312" i="66" s="1"/>
  <c r="F8313" i="66"/>
  <c r="H8313" i="66" s="1"/>
  <c r="I8313" i="66" s="1"/>
  <c r="F8314" i="66"/>
  <c r="H8314" i="66" s="1"/>
  <c r="I8314" i="66" s="1"/>
  <c r="F8315" i="66"/>
  <c r="H8315" i="66" s="1"/>
  <c r="I8315" i="66" s="1"/>
  <c r="F8316" i="66"/>
  <c r="H8316" i="66" s="1"/>
  <c r="I8316" i="66" s="1"/>
  <c r="F8317" i="66"/>
  <c r="H8317" i="66" s="1"/>
  <c r="F8318" i="66"/>
  <c r="H8318" i="66" s="1"/>
  <c r="F8319" i="66"/>
  <c r="H8319" i="66" s="1"/>
  <c r="F8320" i="66"/>
  <c r="H8320" i="66" s="1"/>
  <c r="F8321" i="66"/>
  <c r="H8321" i="66" s="1"/>
  <c r="I8321" i="66" s="1"/>
  <c r="F8322" i="66"/>
  <c r="H8322" i="66" s="1"/>
  <c r="F8323" i="66"/>
  <c r="H8323" i="66" s="1"/>
  <c r="F8324" i="66"/>
  <c r="H8324" i="66" s="1"/>
  <c r="F8325" i="66"/>
  <c r="H8325" i="66" s="1"/>
  <c r="I8325" i="66" s="1"/>
  <c r="F8326" i="66"/>
  <c r="H8326" i="66" s="1"/>
  <c r="I8326" i="66" s="1"/>
  <c r="F8327" i="66"/>
  <c r="H8327" i="66" s="1"/>
  <c r="I8327" i="66" s="1"/>
  <c r="F8328" i="66"/>
  <c r="H8328" i="66" s="1"/>
  <c r="I8328" i="66" s="1"/>
  <c r="F8329" i="66"/>
  <c r="H8329" i="66" s="1"/>
  <c r="I8329" i="66" s="1"/>
  <c r="F8330" i="66"/>
  <c r="H8330" i="66" s="1"/>
  <c r="I8330" i="66" s="1"/>
  <c r="F8331" i="66"/>
  <c r="H8331" i="66" s="1"/>
  <c r="I8331" i="66" s="1"/>
  <c r="F8332" i="66"/>
  <c r="H8332" i="66" s="1"/>
  <c r="I8332" i="66" s="1"/>
  <c r="F8333" i="66"/>
  <c r="H8333" i="66" s="1"/>
  <c r="I8333" i="66" s="1"/>
  <c r="F8334" i="66"/>
  <c r="H8334" i="66" s="1"/>
  <c r="I8334" i="66" s="1"/>
  <c r="F8335" i="66"/>
  <c r="H8335" i="66" s="1"/>
  <c r="I8335" i="66" s="1"/>
  <c r="F8336" i="66"/>
  <c r="H8336" i="66" s="1"/>
  <c r="I8336" i="66" s="1"/>
  <c r="F8337" i="66"/>
  <c r="H8337" i="66" s="1"/>
  <c r="I8337" i="66" s="1"/>
  <c r="F8338" i="66"/>
  <c r="H8338" i="66" s="1"/>
  <c r="I8338" i="66" s="1"/>
  <c r="F8339" i="66"/>
  <c r="H8339" i="66" s="1"/>
  <c r="I8339" i="66" s="1"/>
  <c r="F8340" i="66"/>
  <c r="H8340" i="66" s="1"/>
  <c r="I8340" i="66" s="1"/>
  <c r="F8341" i="66"/>
  <c r="H8341" i="66" s="1"/>
  <c r="F8342" i="66"/>
  <c r="H8342" i="66" s="1"/>
  <c r="F8343" i="66"/>
  <c r="H8343" i="66" s="1"/>
  <c r="F8344" i="66"/>
  <c r="H8344" i="66" s="1"/>
  <c r="F8345" i="66"/>
  <c r="H8345" i="66" s="1"/>
  <c r="F8346" i="66"/>
  <c r="H8346" i="66" s="1"/>
  <c r="F8347" i="66"/>
  <c r="H8347" i="66" s="1"/>
  <c r="F8348" i="66"/>
  <c r="H8348" i="66" s="1"/>
  <c r="F8349" i="66"/>
  <c r="H8349" i="66" s="1"/>
  <c r="I8349" i="66" s="1"/>
  <c r="F8350" i="66"/>
  <c r="H8350" i="66" s="1"/>
  <c r="I8350" i="66" s="1"/>
  <c r="F8351" i="66"/>
  <c r="H8351" i="66" s="1"/>
  <c r="I8351" i="66" s="1"/>
  <c r="F8352" i="66"/>
  <c r="H8352" i="66" s="1"/>
  <c r="I8352" i="66" s="1"/>
  <c r="F8353" i="66"/>
  <c r="H8353" i="66" s="1"/>
  <c r="I8353" i="66" s="1"/>
  <c r="F8354" i="66"/>
  <c r="H8354" i="66" s="1"/>
  <c r="I8354" i="66" s="1"/>
  <c r="F8355" i="66"/>
  <c r="H8355" i="66" s="1"/>
  <c r="I8355" i="66" s="1"/>
  <c r="F8356" i="66"/>
  <c r="H8356" i="66" s="1"/>
  <c r="I8356" i="66" s="1"/>
  <c r="F8357" i="66"/>
  <c r="H8357" i="66" s="1"/>
  <c r="I8357" i="66" s="1"/>
  <c r="F8358" i="66"/>
  <c r="H8358" i="66" s="1"/>
  <c r="I8358" i="66" s="1"/>
  <c r="F8359" i="66"/>
  <c r="H8359" i="66" s="1"/>
  <c r="I8359" i="66" s="1"/>
  <c r="F8360" i="66"/>
  <c r="H8360" i="66" s="1"/>
  <c r="I8360" i="66" s="1"/>
  <c r="F8361" i="66"/>
  <c r="H8361" i="66" s="1"/>
  <c r="I8361" i="66" s="1"/>
  <c r="F8362" i="66"/>
  <c r="H8362" i="66" s="1"/>
  <c r="I8362" i="66" s="1"/>
  <c r="F8363" i="66"/>
  <c r="H8363" i="66" s="1"/>
  <c r="I8363" i="66" s="1"/>
  <c r="F8364" i="66"/>
  <c r="H8364" i="66" s="1"/>
  <c r="I8364" i="66" s="1"/>
  <c r="F8365" i="66"/>
  <c r="H8365" i="66" s="1"/>
  <c r="F8366" i="66"/>
  <c r="H8366" i="66" s="1"/>
  <c r="F8367" i="66"/>
  <c r="H8367" i="66" s="1"/>
  <c r="F8368" i="66"/>
  <c r="H8368" i="66" s="1"/>
  <c r="F8369" i="66"/>
  <c r="H8369" i="66" s="1"/>
  <c r="F8370" i="66"/>
  <c r="H8370" i="66" s="1"/>
  <c r="F8371" i="66"/>
  <c r="H8371" i="66" s="1"/>
  <c r="F8372" i="66"/>
  <c r="H8372" i="66" s="1"/>
  <c r="I8372" i="66" s="1"/>
  <c r="F8373" i="66"/>
  <c r="H8373" i="66" s="1"/>
  <c r="I8373" i="66" s="1"/>
  <c r="F8374" i="66"/>
  <c r="H8374" i="66" s="1"/>
  <c r="I8374" i="66" s="1"/>
  <c r="F8375" i="66"/>
  <c r="H8375" i="66" s="1"/>
  <c r="I8375" i="66" s="1"/>
  <c r="F8376" i="66"/>
  <c r="H8376" i="66" s="1"/>
  <c r="I8376" i="66" s="1"/>
  <c r="F8377" i="66"/>
  <c r="H8377" i="66" s="1"/>
  <c r="I8377" i="66" s="1"/>
  <c r="F8378" i="66"/>
  <c r="H8378" i="66" s="1"/>
  <c r="I8378" i="66" s="1"/>
  <c r="F8379" i="66"/>
  <c r="H8379" i="66" s="1"/>
  <c r="I8379" i="66" s="1"/>
  <c r="F8380" i="66"/>
  <c r="H8380" i="66" s="1"/>
  <c r="I8380" i="66" s="1"/>
  <c r="F8381" i="66"/>
  <c r="H8381" i="66" s="1"/>
  <c r="I8381" i="66" s="1"/>
  <c r="F8382" i="66"/>
  <c r="H8382" i="66" s="1"/>
  <c r="I8382" i="66" s="1"/>
  <c r="F8383" i="66"/>
  <c r="H8383" i="66" s="1"/>
  <c r="I8383" i="66" s="1"/>
  <c r="F8384" i="66"/>
  <c r="H8384" i="66" s="1"/>
  <c r="I8384" i="66" s="1"/>
  <c r="F8385" i="66"/>
  <c r="H8385" i="66" s="1"/>
  <c r="I8385" i="66" s="1"/>
  <c r="F8386" i="66"/>
  <c r="H8386" i="66" s="1"/>
  <c r="I8386" i="66" s="1"/>
  <c r="F8387" i="66"/>
  <c r="H8387" i="66" s="1"/>
  <c r="I8387" i="66" s="1"/>
  <c r="F8388" i="66"/>
  <c r="H8388" i="66" s="1"/>
  <c r="I8388" i="66" s="1"/>
  <c r="F8389" i="66"/>
  <c r="H8389" i="66" s="1"/>
  <c r="F8390" i="66"/>
  <c r="H8390" i="66" s="1"/>
  <c r="F8391" i="66"/>
  <c r="H8391" i="66" s="1"/>
  <c r="F8392" i="66"/>
  <c r="H8392" i="66" s="1"/>
  <c r="F8393" i="66"/>
  <c r="H8393" i="66" s="1"/>
  <c r="F8394" i="66"/>
  <c r="H8394" i="66" s="1"/>
  <c r="F8395" i="66"/>
  <c r="H8395" i="66" s="1"/>
  <c r="F8396" i="66"/>
  <c r="H8396" i="66" s="1"/>
  <c r="I8396" i="66" s="1"/>
  <c r="F8397" i="66"/>
  <c r="H8397" i="66" s="1"/>
  <c r="I8397" i="66" s="1"/>
  <c r="F8398" i="66"/>
  <c r="H8398" i="66" s="1"/>
  <c r="I8398" i="66" s="1"/>
  <c r="F8399" i="66"/>
  <c r="H8399" i="66" s="1"/>
  <c r="I8399" i="66" s="1"/>
  <c r="F8400" i="66"/>
  <c r="H8400" i="66" s="1"/>
  <c r="I8400" i="66" s="1"/>
  <c r="F8401" i="66"/>
  <c r="H8401" i="66" s="1"/>
  <c r="I8401" i="66" s="1"/>
  <c r="F8402" i="66"/>
  <c r="H8402" i="66" s="1"/>
  <c r="I8402" i="66" s="1"/>
  <c r="F8403" i="66"/>
  <c r="H8403" i="66" s="1"/>
  <c r="I8403" i="66" s="1"/>
  <c r="F8404" i="66"/>
  <c r="H8404" i="66" s="1"/>
  <c r="I8404" i="66" s="1"/>
  <c r="F8405" i="66"/>
  <c r="H8405" i="66" s="1"/>
  <c r="I8405" i="66" s="1"/>
  <c r="F8406" i="66"/>
  <c r="H8406" i="66" s="1"/>
  <c r="I8406" i="66" s="1"/>
  <c r="F8407" i="66"/>
  <c r="H8407" i="66" s="1"/>
  <c r="I8407" i="66" s="1"/>
  <c r="F8408" i="66"/>
  <c r="H8408" i="66" s="1"/>
  <c r="I8408" i="66" s="1"/>
  <c r="F8409" i="66"/>
  <c r="H8409" i="66" s="1"/>
  <c r="I8409" i="66" s="1"/>
  <c r="F8410" i="66"/>
  <c r="H8410" i="66" s="1"/>
  <c r="I8410" i="66" s="1"/>
  <c r="F8411" i="66"/>
  <c r="H8411" i="66" s="1"/>
  <c r="I8411" i="66" s="1"/>
  <c r="F8412" i="66"/>
  <c r="H8412" i="66" s="1"/>
  <c r="I8412" i="66" s="1"/>
  <c r="F8413" i="66"/>
  <c r="H8413" i="66" s="1"/>
  <c r="I8413" i="66" s="1"/>
  <c r="F8414" i="66"/>
  <c r="H8414" i="66" s="1"/>
  <c r="F8415" i="66"/>
  <c r="H8415" i="66" s="1"/>
  <c r="F8416" i="66"/>
  <c r="H8416" i="66" s="1"/>
  <c r="F8417" i="66"/>
  <c r="H8417" i="66" s="1"/>
  <c r="F8418" i="66"/>
  <c r="H8418" i="66" s="1"/>
  <c r="F8419" i="66"/>
  <c r="H8419" i="66" s="1"/>
  <c r="F8420" i="66"/>
  <c r="H8420" i="66" s="1"/>
  <c r="F8421" i="66"/>
  <c r="H8421" i="66" s="1"/>
  <c r="I8421" i="66" s="1"/>
  <c r="F8422" i="66"/>
  <c r="H8422" i="66" s="1"/>
  <c r="I8422" i="66" s="1"/>
  <c r="F8423" i="66"/>
  <c r="H8423" i="66" s="1"/>
  <c r="I8423" i="66" s="1"/>
  <c r="F8424" i="66"/>
  <c r="H8424" i="66" s="1"/>
  <c r="I8424" i="66" s="1"/>
  <c r="F8425" i="66"/>
  <c r="H8425" i="66" s="1"/>
  <c r="I8425" i="66" s="1"/>
  <c r="F8426" i="66"/>
  <c r="H8426" i="66" s="1"/>
  <c r="I8426" i="66" s="1"/>
  <c r="F8427" i="66"/>
  <c r="H8427" i="66" s="1"/>
  <c r="I8427" i="66" s="1"/>
  <c r="F8428" i="66"/>
  <c r="H8428" i="66" s="1"/>
  <c r="I8428" i="66" s="1"/>
  <c r="F8429" i="66"/>
  <c r="H8429" i="66" s="1"/>
  <c r="I8429" i="66" s="1"/>
  <c r="F8430" i="66"/>
  <c r="H8430" i="66" s="1"/>
  <c r="I8430" i="66" s="1"/>
  <c r="F8431" i="66"/>
  <c r="H8431" i="66" s="1"/>
  <c r="I8431" i="66" s="1"/>
  <c r="F8432" i="66"/>
  <c r="H8432" i="66" s="1"/>
  <c r="I8432" i="66" s="1"/>
  <c r="F8433" i="66"/>
  <c r="H8433" i="66" s="1"/>
  <c r="I8433" i="66" s="1"/>
  <c r="F8434" i="66"/>
  <c r="H8434" i="66" s="1"/>
  <c r="I8434" i="66" s="1"/>
  <c r="F8435" i="66"/>
  <c r="H8435" i="66" s="1"/>
  <c r="I8435" i="66" s="1"/>
  <c r="F8436" i="66"/>
  <c r="H8436" i="66" s="1"/>
  <c r="I8436" i="66" s="1"/>
  <c r="F8437" i="66"/>
  <c r="H8437" i="66" s="1"/>
  <c r="F8438" i="66"/>
  <c r="H8438" i="66" s="1"/>
  <c r="F8439" i="66"/>
  <c r="H8439" i="66" s="1"/>
  <c r="F8440" i="66"/>
  <c r="H8440" i="66" s="1"/>
  <c r="F8441" i="66"/>
  <c r="H8441" i="66" s="1"/>
  <c r="F8442" i="66"/>
  <c r="H8442" i="66" s="1"/>
  <c r="F8443" i="66"/>
  <c r="H8443" i="66" s="1"/>
  <c r="F8444" i="66"/>
  <c r="H8444" i="66" s="1"/>
  <c r="F8445" i="66"/>
  <c r="H8445" i="66" s="1"/>
  <c r="I8445" i="66" s="1"/>
  <c r="F8446" i="66"/>
  <c r="H8446" i="66" s="1"/>
  <c r="I8446" i="66" s="1"/>
  <c r="F8447" i="66"/>
  <c r="H8447" i="66" s="1"/>
  <c r="I8447" i="66" s="1"/>
  <c r="F8448" i="66"/>
  <c r="H8448" i="66" s="1"/>
  <c r="I8448" i="66" s="1"/>
  <c r="F8449" i="66"/>
  <c r="H8449" i="66" s="1"/>
  <c r="I8449" i="66" s="1"/>
  <c r="F8450" i="66"/>
  <c r="H8450" i="66" s="1"/>
  <c r="I8450" i="66" s="1"/>
  <c r="F8451" i="66"/>
  <c r="H8451" i="66" s="1"/>
  <c r="I8451" i="66" s="1"/>
  <c r="F8452" i="66"/>
  <c r="H8452" i="66" s="1"/>
  <c r="I8452" i="66" s="1"/>
  <c r="F8453" i="66"/>
  <c r="H8453" i="66" s="1"/>
  <c r="I8453" i="66" s="1"/>
  <c r="F8454" i="66"/>
  <c r="H8454" i="66" s="1"/>
  <c r="I8454" i="66" s="1"/>
  <c r="F8455" i="66"/>
  <c r="H8455" i="66" s="1"/>
  <c r="I8455" i="66" s="1"/>
  <c r="F8456" i="66"/>
  <c r="H8456" i="66" s="1"/>
  <c r="I8456" i="66" s="1"/>
  <c r="F8457" i="66"/>
  <c r="H8457" i="66" s="1"/>
  <c r="I8457" i="66" s="1"/>
  <c r="F8458" i="66"/>
  <c r="H8458" i="66" s="1"/>
  <c r="I8458" i="66" s="1"/>
  <c r="F8459" i="66"/>
  <c r="H8459" i="66" s="1"/>
  <c r="I8459" i="66" s="1"/>
  <c r="F8460" i="66"/>
  <c r="H8460" i="66" s="1"/>
  <c r="I8460" i="66" s="1"/>
  <c r="F8461" i="66"/>
  <c r="H8461" i="66" s="1"/>
  <c r="I8461" i="66" s="1"/>
  <c r="F8462" i="66"/>
  <c r="H8462" i="66" s="1"/>
  <c r="F8463" i="66"/>
  <c r="H8463" i="66" s="1"/>
  <c r="F8464" i="66"/>
  <c r="H8464" i="66" s="1"/>
  <c r="F8465" i="66"/>
  <c r="H8465" i="66" s="1"/>
  <c r="I8465" i="66" s="1"/>
  <c r="F8466" i="66"/>
  <c r="H8466" i="66" s="1"/>
  <c r="F8467" i="66"/>
  <c r="H8467" i="66" s="1"/>
  <c r="F8468" i="66"/>
  <c r="H8468" i="66" s="1"/>
  <c r="F8469" i="66"/>
  <c r="H8469" i="66" s="1"/>
  <c r="I8469" i="66" s="1"/>
  <c r="F8470" i="66"/>
  <c r="H8470" i="66" s="1"/>
  <c r="I8470" i="66" s="1"/>
  <c r="F8471" i="66"/>
  <c r="H8471" i="66" s="1"/>
  <c r="I8471" i="66" s="1"/>
  <c r="F8472" i="66"/>
  <c r="H8472" i="66" s="1"/>
  <c r="I8472" i="66" s="1"/>
  <c r="F8473" i="66"/>
  <c r="H8473" i="66" s="1"/>
  <c r="I8473" i="66" s="1"/>
  <c r="F8474" i="66"/>
  <c r="H8474" i="66" s="1"/>
  <c r="I8474" i="66" s="1"/>
  <c r="F8475" i="66"/>
  <c r="H8475" i="66" s="1"/>
  <c r="I8475" i="66" s="1"/>
  <c r="F8476" i="66"/>
  <c r="H8476" i="66" s="1"/>
  <c r="I8476" i="66" s="1"/>
  <c r="F8477" i="66"/>
  <c r="H8477" i="66" s="1"/>
  <c r="I8477" i="66" s="1"/>
  <c r="F8478" i="66"/>
  <c r="H8478" i="66" s="1"/>
  <c r="I8478" i="66" s="1"/>
  <c r="F8479" i="66"/>
  <c r="H8479" i="66" s="1"/>
  <c r="I8479" i="66" s="1"/>
  <c r="F8480" i="66"/>
  <c r="H8480" i="66" s="1"/>
  <c r="I8480" i="66" s="1"/>
  <c r="F8481" i="66"/>
  <c r="H8481" i="66" s="1"/>
  <c r="I8481" i="66" s="1"/>
  <c r="F8482" i="66"/>
  <c r="H8482" i="66" s="1"/>
  <c r="I8482" i="66" s="1"/>
  <c r="F8483" i="66"/>
  <c r="H8483" i="66" s="1"/>
  <c r="I8483" i="66" s="1"/>
  <c r="F8484" i="66"/>
  <c r="H8484" i="66" s="1"/>
  <c r="I8484" i="66" s="1"/>
  <c r="F8485" i="66"/>
  <c r="H8485" i="66" s="1"/>
  <c r="I8485" i="66" s="1"/>
  <c r="F8486" i="66"/>
  <c r="H8486" i="66" s="1"/>
  <c r="F8487" i="66"/>
  <c r="H8487" i="66" s="1"/>
  <c r="F8488" i="66"/>
  <c r="H8488" i="66" s="1"/>
  <c r="F8489" i="66"/>
  <c r="H8489" i="66" s="1"/>
  <c r="F8490" i="66"/>
  <c r="H8490" i="66" s="1"/>
  <c r="F8491" i="66"/>
  <c r="H8491" i="66" s="1"/>
  <c r="F8492" i="66"/>
  <c r="H8492" i="66" s="1"/>
  <c r="I8492" i="66" s="1"/>
  <c r="F8493" i="66"/>
  <c r="H8493" i="66" s="1"/>
  <c r="I8493" i="66" s="1"/>
  <c r="F8494" i="66"/>
  <c r="H8494" i="66" s="1"/>
  <c r="I8494" i="66" s="1"/>
  <c r="F8495" i="66"/>
  <c r="H8495" i="66" s="1"/>
  <c r="I8495" i="66" s="1"/>
  <c r="F8496" i="66"/>
  <c r="H8496" i="66" s="1"/>
  <c r="I8496" i="66" s="1"/>
  <c r="F8497" i="66"/>
  <c r="H8497" i="66" s="1"/>
  <c r="I8497" i="66" s="1"/>
  <c r="F8498" i="66"/>
  <c r="H8498" i="66" s="1"/>
  <c r="I8498" i="66" s="1"/>
  <c r="F8499" i="66"/>
  <c r="H8499" i="66" s="1"/>
  <c r="I8499" i="66" s="1"/>
  <c r="F8500" i="66"/>
  <c r="H8500" i="66" s="1"/>
  <c r="I8500" i="66" s="1"/>
  <c r="F8501" i="66"/>
  <c r="H8501" i="66" s="1"/>
  <c r="I8501" i="66" s="1"/>
  <c r="F8502" i="66"/>
  <c r="H8502" i="66" s="1"/>
  <c r="I8502" i="66" s="1"/>
  <c r="F8503" i="66"/>
  <c r="H8503" i="66" s="1"/>
  <c r="I8503" i="66" s="1"/>
  <c r="F8504" i="66"/>
  <c r="H8504" i="66" s="1"/>
  <c r="I8504" i="66" s="1"/>
  <c r="F8505" i="66"/>
  <c r="H8505" i="66" s="1"/>
  <c r="I8505" i="66" s="1"/>
  <c r="F8506" i="66"/>
  <c r="H8506" i="66" s="1"/>
  <c r="I8506" i="66" s="1"/>
  <c r="F8507" i="66"/>
  <c r="H8507" i="66" s="1"/>
  <c r="I8507" i="66" s="1"/>
  <c r="F8508" i="66"/>
  <c r="H8508" i="66" s="1"/>
  <c r="I8508" i="66" s="1"/>
  <c r="F8509" i="66"/>
  <c r="H8509" i="66" s="1"/>
  <c r="I8509" i="66" s="1"/>
  <c r="F8510" i="66"/>
  <c r="H8510" i="66" s="1"/>
  <c r="F8511" i="66"/>
  <c r="H8511" i="66" s="1"/>
  <c r="F8512" i="66"/>
  <c r="H8512" i="66" s="1"/>
  <c r="F8513" i="66"/>
  <c r="H8513" i="66" s="1"/>
  <c r="I8513" i="66" s="1"/>
  <c r="F8514" i="66"/>
  <c r="H8514" i="66" s="1"/>
  <c r="F8515" i="66"/>
  <c r="H8515" i="66" s="1"/>
  <c r="F8516" i="66"/>
  <c r="H8516" i="66" s="1"/>
  <c r="I8516" i="66" s="1"/>
  <c r="F8517" i="66"/>
  <c r="H8517" i="66" s="1"/>
  <c r="I8517" i="66" s="1"/>
  <c r="F8518" i="66"/>
  <c r="H8518" i="66" s="1"/>
  <c r="I8518" i="66" s="1"/>
  <c r="F8519" i="66"/>
  <c r="H8519" i="66" s="1"/>
  <c r="I8519" i="66" s="1"/>
  <c r="F8520" i="66"/>
  <c r="H8520" i="66" s="1"/>
  <c r="I8520" i="66" s="1"/>
  <c r="F8521" i="66"/>
  <c r="H8521" i="66" s="1"/>
  <c r="I8521" i="66" s="1"/>
  <c r="F8522" i="66"/>
  <c r="H8522" i="66" s="1"/>
  <c r="I8522" i="66" s="1"/>
  <c r="F8523" i="66"/>
  <c r="H8523" i="66" s="1"/>
  <c r="I8523" i="66" s="1"/>
  <c r="F8524" i="66"/>
  <c r="H8524" i="66" s="1"/>
  <c r="I8524" i="66" s="1"/>
  <c r="F8525" i="66"/>
  <c r="H8525" i="66" s="1"/>
  <c r="I8525" i="66" s="1"/>
  <c r="F8526" i="66"/>
  <c r="H8526" i="66" s="1"/>
  <c r="I8526" i="66" s="1"/>
  <c r="F8527" i="66"/>
  <c r="H8527" i="66" s="1"/>
  <c r="I8527" i="66" s="1"/>
  <c r="F8528" i="66"/>
  <c r="H8528" i="66" s="1"/>
  <c r="I8528" i="66" s="1"/>
  <c r="F8529" i="66"/>
  <c r="H8529" i="66" s="1"/>
  <c r="I8529" i="66" s="1"/>
  <c r="F8530" i="66"/>
  <c r="H8530" i="66" s="1"/>
  <c r="I8530" i="66" s="1"/>
  <c r="F8531" i="66"/>
  <c r="H8531" i="66" s="1"/>
  <c r="I8531" i="66" s="1"/>
  <c r="F8532" i="66"/>
  <c r="H8532" i="66" s="1"/>
  <c r="I8532" i="66" s="1"/>
  <c r="F8533" i="66"/>
  <c r="H8533" i="66" s="1"/>
  <c r="I8533" i="66" s="1"/>
  <c r="F8534" i="66"/>
  <c r="H8534" i="66" s="1"/>
  <c r="F8535" i="66"/>
  <c r="H8535" i="66" s="1"/>
  <c r="F8536" i="66"/>
  <c r="H8536" i="66" s="1"/>
  <c r="F8537" i="66"/>
  <c r="H8537" i="66" s="1"/>
  <c r="I8537" i="66" s="1"/>
  <c r="F8538" i="66"/>
  <c r="H8538" i="66" s="1"/>
  <c r="F8539" i="66"/>
  <c r="H8539" i="66" s="1"/>
  <c r="F8540" i="66"/>
  <c r="H8540" i="66" s="1"/>
  <c r="I8540" i="66" s="1"/>
  <c r="F8541" i="66"/>
  <c r="H8541" i="66" s="1"/>
  <c r="I8541" i="66" s="1"/>
  <c r="F8542" i="66"/>
  <c r="H8542" i="66" s="1"/>
  <c r="I8542" i="66" s="1"/>
  <c r="F8543" i="66"/>
  <c r="H8543" i="66" s="1"/>
  <c r="I8543" i="66" s="1"/>
  <c r="F8544" i="66"/>
  <c r="H8544" i="66" s="1"/>
  <c r="I8544" i="66" s="1"/>
  <c r="F8545" i="66"/>
  <c r="H8545" i="66" s="1"/>
  <c r="I8545" i="66" s="1"/>
  <c r="F8546" i="66"/>
  <c r="H8546" i="66" s="1"/>
  <c r="I8546" i="66" s="1"/>
  <c r="F8547" i="66"/>
  <c r="H8547" i="66" s="1"/>
  <c r="I8547" i="66" s="1"/>
  <c r="F8548" i="66"/>
  <c r="H8548" i="66" s="1"/>
  <c r="I8548" i="66" s="1"/>
  <c r="F8549" i="66"/>
  <c r="H8549" i="66" s="1"/>
  <c r="I8549" i="66" s="1"/>
  <c r="F8550" i="66"/>
  <c r="H8550" i="66" s="1"/>
  <c r="I8550" i="66" s="1"/>
  <c r="F8551" i="66"/>
  <c r="H8551" i="66" s="1"/>
  <c r="I8551" i="66" s="1"/>
  <c r="F8552" i="66"/>
  <c r="H8552" i="66" s="1"/>
  <c r="I8552" i="66" s="1"/>
  <c r="F8553" i="66"/>
  <c r="H8553" i="66" s="1"/>
  <c r="I8553" i="66" s="1"/>
  <c r="F8554" i="66"/>
  <c r="H8554" i="66" s="1"/>
  <c r="I8554" i="66" s="1"/>
  <c r="F8555" i="66"/>
  <c r="H8555" i="66" s="1"/>
  <c r="I8555" i="66" s="1"/>
  <c r="F8556" i="66"/>
  <c r="H8556" i="66" s="1"/>
  <c r="I8556" i="66" s="1"/>
  <c r="F8557" i="66"/>
  <c r="H8557" i="66" s="1"/>
  <c r="I8557" i="66" s="1"/>
  <c r="F8558" i="66"/>
  <c r="H8558" i="66" s="1"/>
  <c r="F8559" i="66"/>
  <c r="H8559" i="66" s="1"/>
  <c r="F8560" i="66"/>
  <c r="H8560" i="66" s="1"/>
  <c r="F8561" i="66"/>
  <c r="H8561" i="66" s="1"/>
  <c r="I8561" i="66" s="1"/>
  <c r="F8562" i="66"/>
  <c r="H8562" i="66" s="1"/>
  <c r="F8563" i="66"/>
  <c r="H8563" i="66" s="1"/>
  <c r="F8564" i="66"/>
  <c r="H8564" i="66" s="1"/>
  <c r="F8565" i="66"/>
  <c r="H8565" i="66" s="1"/>
  <c r="I8565" i="66" s="1"/>
  <c r="F8566" i="66"/>
  <c r="H8566" i="66" s="1"/>
  <c r="I8566" i="66" s="1"/>
  <c r="F8567" i="66"/>
  <c r="H8567" i="66" s="1"/>
  <c r="I8567" i="66" s="1"/>
  <c r="F8568" i="66"/>
  <c r="H8568" i="66" s="1"/>
  <c r="I8568" i="66" s="1"/>
  <c r="F8569" i="66"/>
  <c r="H8569" i="66" s="1"/>
  <c r="I8569" i="66" s="1"/>
  <c r="F8570" i="66"/>
  <c r="H8570" i="66" s="1"/>
  <c r="I8570" i="66" s="1"/>
  <c r="F8571" i="66"/>
  <c r="H8571" i="66" s="1"/>
  <c r="I8571" i="66" s="1"/>
  <c r="F8572" i="66"/>
  <c r="H8572" i="66" s="1"/>
  <c r="I8572" i="66" s="1"/>
  <c r="F8573" i="66"/>
  <c r="H8573" i="66" s="1"/>
  <c r="I8573" i="66" s="1"/>
  <c r="F8574" i="66"/>
  <c r="H8574" i="66" s="1"/>
  <c r="I8574" i="66" s="1"/>
  <c r="F8575" i="66"/>
  <c r="H8575" i="66" s="1"/>
  <c r="I8575" i="66" s="1"/>
  <c r="F8576" i="66"/>
  <c r="H8576" i="66" s="1"/>
  <c r="I8576" i="66" s="1"/>
  <c r="F8577" i="66"/>
  <c r="H8577" i="66" s="1"/>
  <c r="I8577" i="66" s="1"/>
  <c r="F8578" i="66"/>
  <c r="H8578" i="66" s="1"/>
  <c r="I8578" i="66" s="1"/>
  <c r="F8579" i="66"/>
  <c r="H8579" i="66" s="1"/>
  <c r="I8579" i="66" s="1"/>
  <c r="F8580" i="66"/>
  <c r="H8580" i="66" s="1"/>
  <c r="I8580" i="66" s="1"/>
  <c r="F8581" i="66"/>
  <c r="H8581" i="66" s="1"/>
  <c r="I8581" i="66" s="1"/>
  <c r="F8582" i="66"/>
  <c r="H8582" i="66" s="1"/>
  <c r="F8583" i="66"/>
  <c r="H8583" i="66" s="1"/>
  <c r="F8584" i="66"/>
  <c r="H8584" i="66" s="1"/>
  <c r="F8585" i="66"/>
  <c r="H8585" i="66" s="1"/>
  <c r="F8586" i="66"/>
  <c r="H8586" i="66" s="1"/>
  <c r="F8587" i="66"/>
  <c r="H8587" i="66" s="1"/>
  <c r="F8588" i="66"/>
  <c r="H8588" i="66" s="1"/>
  <c r="I8588" i="66" s="1"/>
  <c r="F8589" i="66"/>
  <c r="H8589" i="66" s="1"/>
  <c r="I8589" i="66" s="1"/>
  <c r="F8590" i="66"/>
  <c r="H8590" i="66" s="1"/>
  <c r="I8590" i="66" s="1"/>
  <c r="F8591" i="66"/>
  <c r="H8591" i="66" s="1"/>
  <c r="I8591" i="66" s="1"/>
  <c r="F8592" i="66"/>
  <c r="H8592" i="66" s="1"/>
  <c r="I8592" i="66" s="1"/>
  <c r="F8593" i="66"/>
  <c r="H8593" i="66" s="1"/>
  <c r="I8593" i="66" s="1"/>
  <c r="F8594" i="66"/>
  <c r="H8594" i="66" s="1"/>
  <c r="I8594" i="66" s="1"/>
  <c r="F8595" i="66"/>
  <c r="H8595" i="66" s="1"/>
  <c r="I8595" i="66" s="1"/>
  <c r="F8596" i="66"/>
  <c r="H8596" i="66" s="1"/>
  <c r="I8596" i="66" s="1"/>
  <c r="F8597" i="66"/>
  <c r="H8597" i="66" s="1"/>
  <c r="I8597" i="66" s="1"/>
  <c r="F8598" i="66"/>
  <c r="H8598" i="66" s="1"/>
  <c r="I8598" i="66" s="1"/>
  <c r="F8599" i="66"/>
  <c r="H8599" i="66" s="1"/>
  <c r="I8599" i="66" s="1"/>
  <c r="F8600" i="66"/>
  <c r="H8600" i="66" s="1"/>
  <c r="I8600" i="66" s="1"/>
  <c r="F8601" i="66"/>
  <c r="H8601" i="66" s="1"/>
  <c r="I8601" i="66" s="1"/>
  <c r="F8602" i="66"/>
  <c r="H8602" i="66" s="1"/>
  <c r="I8602" i="66" s="1"/>
  <c r="F8603" i="66"/>
  <c r="H8603" i="66" s="1"/>
  <c r="I8603" i="66" s="1"/>
  <c r="F8604" i="66"/>
  <c r="H8604" i="66" s="1"/>
  <c r="I8604" i="66" s="1"/>
  <c r="F8605" i="66"/>
  <c r="H8605" i="66" s="1"/>
  <c r="F8606" i="66"/>
  <c r="H8606" i="66" s="1"/>
  <c r="F8607" i="66"/>
  <c r="H8607" i="66" s="1"/>
  <c r="F8608" i="66"/>
  <c r="H8608" i="66" s="1"/>
  <c r="F8609" i="66"/>
  <c r="H8609" i="66" s="1"/>
  <c r="F8610" i="66"/>
  <c r="H8610" i="66" s="1"/>
  <c r="F8611" i="66"/>
  <c r="H8611" i="66" s="1"/>
  <c r="F8612" i="66"/>
  <c r="H8612" i="66" s="1"/>
  <c r="F8613" i="66"/>
  <c r="H8613" i="66" s="1"/>
  <c r="I8613" i="66" s="1"/>
  <c r="F8614" i="66"/>
  <c r="H8614" i="66" s="1"/>
  <c r="I8614" i="66" s="1"/>
  <c r="F8615" i="66"/>
  <c r="H8615" i="66" s="1"/>
  <c r="I8615" i="66" s="1"/>
  <c r="F8616" i="66"/>
  <c r="H8616" i="66" s="1"/>
  <c r="I8616" i="66" s="1"/>
  <c r="F8617" i="66"/>
  <c r="H8617" i="66" s="1"/>
  <c r="I8617" i="66" s="1"/>
  <c r="F8618" i="66"/>
  <c r="H8618" i="66" s="1"/>
  <c r="I8618" i="66" s="1"/>
  <c r="F8619" i="66"/>
  <c r="H8619" i="66" s="1"/>
  <c r="I8619" i="66" s="1"/>
  <c r="F8620" i="66"/>
  <c r="H8620" i="66" s="1"/>
  <c r="I8620" i="66" s="1"/>
  <c r="F8621" i="66"/>
  <c r="H8621" i="66" s="1"/>
  <c r="I8621" i="66" s="1"/>
  <c r="F8622" i="66"/>
  <c r="H8622" i="66" s="1"/>
  <c r="I8622" i="66" s="1"/>
  <c r="F8623" i="66"/>
  <c r="H8623" i="66" s="1"/>
  <c r="I8623" i="66" s="1"/>
  <c r="F8624" i="66"/>
  <c r="H8624" i="66" s="1"/>
  <c r="I8624" i="66" s="1"/>
  <c r="F8625" i="66"/>
  <c r="H8625" i="66" s="1"/>
  <c r="I8625" i="66" s="1"/>
  <c r="F8626" i="66"/>
  <c r="H8626" i="66" s="1"/>
  <c r="I8626" i="66" s="1"/>
  <c r="F8627" i="66"/>
  <c r="H8627" i="66" s="1"/>
  <c r="I8627" i="66" s="1"/>
  <c r="F8628" i="66"/>
  <c r="H8628" i="66" s="1"/>
  <c r="I8628" i="66" s="1"/>
  <c r="F8629" i="66"/>
  <c r="H8629" i="66" s="1"/>
  <c r="F8630" i="66"/>
  <c r="H8630" i="66" s="1"/>
  <c r="F8631" i="66"/>
  <c r="H8631" i="66" s="1"/>
  <c r="F8632" i="66"/>
  <c r="H8632" i="66" s="1"/>
  <c r="F8633" i="66"/>
  <c r="H8633" i="66" s="1"/>
  <c r="F8634" i="66"/>
  <c r="H8634" i="66" s="1"/>
  <c r="F8635" i="66"/>
  <c r="H8635" i="66" s="1"/>
  <c r="F8636" i="66"/>
  <c r="H8636" i="66" s="1"/>
  <c r="I8636" i="66" s="1"/>
  <c r="F8637" i="66"/>
  <c r="H8637" i="66" s="1"/>
  <c r="I8637" i="66" s="1"/>
  <c r="F8638" i="66"/>
  <c r="H8638" i="66" s="1"/>
  <c r="I8638" i="66" s="1"/>
  <c r="F8639" i="66"/>
  <c r="H8639" i="66" s="1"/>
  <c r="I8639" i="66" s="1"/>
  <c r="F8640" i="66"/>
  <c r="H8640" i="66" s="1"/>
  <c r="I8640" i="66" s="1"/>
  <c r="F8641" i="66"/>
  <c r="H8641" i="66" s="1"/>
  <c r="I8641" i="66" s="1"/>
  <c r="F8642" i="66"/>
  <c r="H8642" i="66" s="1"/>
  <c r="I8642" i="66" s="1"/>
  <c r="F8643" i="66"/>
  <c r="H8643" i="66" s="1"/>
  <c r="I8643" i="66" s="1"/>
  <c r="F8644" i="66"/>
  <c r="H8644" i="66" s="1"/>
  <c r="I8644" i="66" s="1"/>
  <c r="F8645" i="66"/>
  <c r="H8645" i="66" s="1"/>
  <c r="I8645" i="66" s="1"/>
  <c r="F8646" i="66"/>
  <c r="H8646" i="66" s="1"/>
  <c r="I8646" i="66" s="1"/>
  <c r="F8647" i="66"/>
  <c r="H8647" i="66" s="1"/>
  <c r="I8647" i="66" s="1"/>
  <c r="F8648" i="66"/>
  <c r="H8648" i="66" s="1"/>
  <c r="I8648" i="66" s="1"/>
  <c r="F8649" i="66"/>
  <c r="H8649" i="66" s="1"/>
  <c r="I8649" i="66" s="1"/>
  <c r="F8650" i="66"/>
  <c r="H8650" i="66" s="1"/>
  <c r="I8650" i="66" s="1"/>
  <c r="F8651" i="66"/>
  <c r="H8651" i="66" s="1"/>
  <c r="I8651" i="66" s="1"/>
  <c r="F8652" i="66"/>
  <c r="H8652" i="66" s="1"/>
  <c r="I8652" i="66" s="1"/>
  <c r="F8653" i="66"/>
  <c r="H8653" i="66" s="1"/>
  <c r="F8654" i="66"/>
  <c r="H8654" i="66" s="1"/>
  <c r="F8655" i="66"/>
  <c r="H8655" i="66" s="1"/>
  <c r="F8656" i="66"/>
  <c r="H8656" i="66" s="1"/>
  <c r="F8657" i="66"/>
  <c r="H8657" i="66" s="1"/>
  <c r="F8658" i="66"/>
  <c r="H8658" i="66" s="1"/>
  <c r="F8659" i="66"/>
  <c r="H8659" i="66" s="1"/>
  <c r="F8660" i="66"/>
  <c r="H8660" i="66" s="1"/>
  <c r="I8660" i="66" s="1"/>
  <c r="F8661" i="66"/>
  <c r="H8661" i="66" s="1"/>
  <c r="I8661" i="66" s="1"/>
  <c r="F8662" i="66"/>
  <c r="H8662" i="66" s="1"/>
  <c r="I8662" i="66" s="1"/>
  <c r="F8663" i="66"/>
  <c r="H8663" i="66" s="1"/>
  <c r="I8663" i="66" s="1"/>
  <c r="F8664" i="66"/>
  <c r="H8664" i="66" s="1"/>
  <c r="I8664" i="66" s="1"/>
  <c r="F8665" i="66"/>
  <c r="H8665" i="66" s="1"/>
  <c r="I8665" i="66" s="1"/>
  <c r="F8666" i="66"/>
  <c r="H8666" i="66" s="1"/>
  <c r="I8666" i="66" s="1"/>
  <c r="F8667" i="66"/>
  <c r="H8667" i="66" s="1"/>
  <c r="I8667" i="66" s="1"/>
  <c r="F8668" i="66"/>
  <c r="H8668" i="66" s="1"/>
  <c r="I8668" i="66" s="1"/>
  <c r="F8669" i="66"/>
  <c r="H8669" i="66" s="1"/>
  <c r="I8669" i="66" s="1"/>
  <c r="F8670" i="66"/>
  <c r="H8670" i="66" s="1"/>
  <c r="I8670" i="66" s="1"/>
  <c r="F8671" i="66"/>
  <c r="H8671" i="66" s="1"/>
  <c r="I8671" i="66" s="1"/>
  <c r="F8672" i="66"/>
  <c r="H8672" i="66" s="1"/>
  <c r="I8672" i="66" s="1"/>
  <c r="F8673" i="66"/>
  <c r="H8673" i="66" s="1"/>
  <c r="I8673" i="66" s="1"/>
  <c r="F8674" i="66"/>
  <c r="H8674" i="66" s="1"/>
  <c r="I8674" i="66" s="1"/>
  <c r="F8675" i="66"/>
  <c r="H8675" i="66" s="1"/>
  <c r="I8675" i="66" s="1"/>
  <c r="F8676" i="66"/>
  <c r="H8676" i="66" s="1"/>
  <c r="I8676" i="66" s="1"/>
  <c r="F8677" i="66"/>
  <c r="H8677" i="66" s="1"/>
  <c r="I8677" i="66" s="1"/>
  <c r="F8678" i="66"/>
  <c r="H8678" i="66" s="1"/>
  <c r="F8679" i="66"/>
  <c r="H8679" i="66" s="1"/>
  <c r="F8680" i="66"/>
  <c r="H8680" i="66" s="1"/>
  <c r="F8681" i="66"/>
  <c r="H8681" i="66" s="1"/>
  <c r="I8681" i="66" s="1"/>
  <c r="F8682" i="66"/>
  <c r="H8682" i="66" s="1"/>
  <c r="F8683" i="66"/>
  <c r="H8683" i="66" s="1"/>
  <c r="F8684" i="66"/>
  <c r="H8684" i="66" s="1"/>
  <c r="F8685" i="66"/>
  <c r="H8685" i="66" s="1"/>
  <c r="I8685" i="66" s="1"/>
  <c r="F8686" i="66"/>
  <c r="H8686" i="66" s="1"/>
  <c r="I8686" i="66" s="1"/>
  <c r="F8687" i="66"/>
  <c r="H8687" i="66" s="1"/>
  <c r="I8687" i="66" s="1"/>
  <c r="F8688" i="66"/>
  <c r="H8688" i="66" s="1"/>
  <c r="I8688" i="66" s="1"/>
  <c r="F8689" i="66"/>
  <c r="H8689" i="66" s="1"/>
  <c r="I8689" i="66" s="1"/>
  <c r="F8690" i="66"/>
  <c r="H8690" i="66" s="1"/>
  <c r="I8690" i="66" s="1"/>
  <c r="F8691" i="66"/>
  <c r="H8691" i="66" s="1"/>
  <c r="I8691" i="66" s="1"/>
  <c r="F8692" i="66"/>
  <c r="H8692" i="66" s="1"/>
  <c r="I8692" i="66" s="1"/>
  <c r="F8693" i="66"/>
  <c r="H8693" i="66" s="1"/>
  <c r="I8693" i="66" s="1"/>
  <c r="F8694" i="66"/>
  <c r="H8694" i="66" s="1"/>
  <c r="I8694" i="66" s="1"/>
  <c r="F8695" i="66"/>
  <c r="H8695" i="66" s="1"/>
  <c r="I8695" i="66" s="1"/>
  <c r="F8696" i="66"/>
  <c r="H8696" i="66" s="1"/>
  <c r="I8696" i="66" s="1"/>
  <c r="F8697" i="66"/>
  <c r="H8697" i="66" s="1"/>
  <c r="I8697" i="66" s="1"/>
  <c r="F8698" i="66"/>
  <c r="H8698" i="66" s="1"/>
  <c r="I8698" i="66" s="1"/>
  <c r="F8699" i="66"/>
  <c r="H8699" i="66" s="1"/>
  <c r="I8699" i="66" s="1"/>
  <c r="F8700" i="66"/>
  <c r="H8700" i="66" s="1"/>
  <c r="I8700" i="66" s="1"/>
  <c r="F8701" i="66"/>
  <c r="H8701" i="66" s="1"/>
  <c r="I8701" i="66" s="1"/>
  <c r="F8702" i="66"/>
  <c r="H8702" i="66" s="1"/>
  <c r="F8703" i="66"/>
  <c r="H8703" i="66" s="1"/>
  <c r="F8704" i="66"/>
  <c r="H8704" i="66" s="1"/>
  <c r="F8705" i="66"/>
  <c r="H8705" i="66" s="1"/>
  <c r="I8705" i="66" s="1"/>
  <c r="F8706" i="66"/>
  <c r="H8706" i="66" s="1"/>
  <c r="F8707" i="66"/>
  <c r="H8707" i="66" s="1"/>
  <c r="F8708" i="66"/>
  <c r="H8708" i="66" s="1"/>
  <c r="I8708" i="66" s="1"/>
  <c r="F8709" i="66"/>
  <c r="H8709" i="66" s="1"/>
  <c r="I8709" i="66" s="1"/>
  <c r="F8710" i="66"/>
  <c r="H8710" i="66" s="1"/>
  <c r="I8710" i="66" s="1"/>
  <c r="F8711" i="66"/>
  <c r="H8711" i="66" s="1"/>
  <c r="I8711" i="66" s="1"/>
  <c r="F8712" i="66"/>
  <c r="H8712" i="66" s="1"/>
  <c r="I8712" i="66" s="1"/>
  <c r="F8713" i="66"/>
  <c r="H8713" i="66" s="1"/>
  <c r="I8713" i="66" s="1"/>
  <c r="F8714" i="66"/>
  <c r="H8714" i="66" s="1"/>
  <c r="I8714" i="66" s="1"/>
  <c r="F8715" i="66"/>
  <c r="H8715" i="66" s="1"/>
  <c r="I8715" i="66" s="1"/>
  <c r="F8716" i="66"/>
  <c r="H8716" i="66" s="1"/>
  <c r="I8716" i="66" s="1"/>
  <c r="F8717" i="66"/>
  <c r="H8717" i="66" s="1"/>
  <c r="I8717" i="66" s="1"/>
  <c r="F8718" i="66"/>
  <c r="H8718" i="66" s="1"/>
  <c r="I8718" i="66" s="1"/>
  <c r="F8719" i="66"/>
  <c r="H8719" i="66" s="1"/>
  <c r="I8719" i="66" s="1"/>
  <c r="F8720" i="66"/>
  <c r="H8720" i="66" s="1"/>
  <c r="I8720" i="66" s="1"/>
  <c r="F8721" i="66"/>
  <c r="H8721" i="66" s="1"/>
  <c r="I8721" i="66" s="1"/>
  <c r="F8722" i="66"/>
  <c r="H8722" i="66" s="1"/>
  <c r="I8722" i="66" s="1"/>
  <c r="F8723" i="66"/>
  <c r="H8723" i="66" s="1"/>
  <c r="I8723" i="66" s="1"/>
  <c r="F8724" i="66"/>
  <c r="H8724" i="66" s="1"/>
  <c r="I8724" i="66" s="1"/>
  <c r="F8725" i="66"/>
  <c r="H8725" i="66" s="1"/>
  <c r="I8725" i="66" s="1"/>
  <c r="F8726" i="66"/>
  <c r="H8726" i="66" s="1"/>
  <c r="F8727" i="66"/>
  <c r="H8727" i="66" s="1"/>
  <c r="F8728" i="66"/>
  <c r="H8728" i="66" s="1"/>
  <c r="F8729" i="66"/>
  <c r="H8729" i="66" s="1"/>
  <c r="I8729" i="66" s="1"/>
  <c r="F8730" i="66"/>
  <c r="H8730" i="66" s="1"/>
  <c r="F8731" i="66"/>
  <c r="H8731" i="66" s="1"/>
  <c r="F8732" i="66"/>
  <c r="H8732" i="66" s="1"/>
  <c r="F8733" i="66"/>
  <c r="H8733" i="66" s="1"/>
  <c r="I8733" i="66" s="1"/>
  <c r="F8734" i="66"/>
  <c r="H8734" i="66" s="1"/>
  <c r="I8734" i="66" s="1"/>
  <c r="F8735" i="66"/>
  <c r="H8735" i="66" s="1"/>
  <c r="I8735" i="66" s="1"/>
  <c r="F8736" i="66"/>
  <c r="H8736" i="66" s="1"/>
  <c r="I8736" i="66" s="1"/>
  <c r="F8737" i="66"/>
  <c r="H8737" i="66" s="1"/>
  <c r="I8737" i="66" s="1"/>
  <c r="F8738" i="66"/>
  <c r="H8738" i="66" s="1"/>
  <c r="I8738" i="66" s="1"/>
  <c r="F8739" i="66"/>
  <c r="H8739" i="66" s="1"/>
  <c r="I8739" i="66" s="1"/>
  <c r="F8740" i="66"/>
  <c r="H8740" i="66" s="1"/>
  <c r="I8740" i="66" s="1"/>
  <c r="F8741" i="66"/>
  <c r="H8741" i="66" s="1"/>
  <c r="I8741" i="66" s="1"/>
  <c r="F8742" i="66"/>
  <c r="H8742" i="66" s="1"/>
  <c r="I8742" i="66" s="1"/>
  <c r="F8743" i="66"/>
  <c r="H8743" i="66" s="1"/>
  <c r="I8743" i="66" s="1"/>
  <c r="F8744" i="66"/>
  <c r="H8744" i="66" s="1"/>
  <c r="I8744" i="66" s="1"/>
  <c r="F8745" i="66"/>
  <c r="H8745" i="66" s="1"/>
  <c r="I8745" i="66" s="1"/>
  <c r="F8746" i="66"/>
  <c r="H8746" i="66" s="1"/>
  <c r="I8746" i="66" s="1"/>
  <c r="F8747" i="66"/>
  <c r="H8747" i="66" s="1"/>
  <c r="I8747" i="66" s="1"/>
  <c r="F8748" i="66"/>
  <c r="H8748" i="66" s="1"/>
  <c r="I8748" i="66" s="1"/>
  <c r="F8749" i="66"/>
  <c r="H8749" i="66" s="1"/>
  <c r="F8750" i="66"/>
  <c r="H8750" i="66" s="1"/>
  <c r="F8751" i="66"/>
  <c r="H8751" i="66" s="1"/>
  <c r="F8752" i="66"/>
  <c r="H8752" i="66" s="1"/>
  <c r="F8753" i="66"/>
  <c r="H8753" i="66" s="1"/>
  <c r="F8754" i="66"/>
  <c r="H8754" i="66" s="1"/>
  <c r="F8755" i="66"/>
  <c r="H8755" i="66" s="1"/>
  <c r="F8756" i="66"/>
  <c r="H8756" i="66" s="1"/>
  <c r="I8756" i="66" s="1"/>
  <c r="F8757" i="66"/>
  <c r="H8757" i="66" s="1"/>
  <c r="I8757" i="66" s="1"/>
  <c r="F8758" i="66"/>
  <c r="H8758" i="66" s="1"/>
  <c r="I8758" i="66" s="1"/>
  <c r="F8759" i="66"/>
  <c r="H8759" i="66" s="1"/>
  <c r="I8759" i="66" s="1"/>
  <c r="F8760" i="66"/>
  <c r="H8760" i="66" s="1"/>
  <c r="I8760" i="66" s="1"/>
  <c r="F8761" i="66"/>
  <c r="H8761" i="66" s="1"/>
  <c r="I8761" i="66" s="1"/>
  <c r="F8762" i="66"/>
  <c r="H8762" i="66" s="1"/>
  <c r="I8762" i="66" s="1"/>
  <c r="F8763" i="66"/>
  <c r="H8763" i="66" s="1"/>
  <c r="I8763" i="66" s="1"/>
  <c r="F8764" i="66"/>
  <c r="H8764" i="66" s="1"/>
  <c r="I8764" i="66" s="1"/>
  <c r="F8765" i="66"/>
  <c r="H8765" i="66" s="1"/>
  <c r="I8765" i="66" s="1"/>
  <c r="F8766" i="66"/>
  <c r="H8766" i="66" s="1"/>
  <c r="I8766" i="66" s="1"/>
  <c r="F8767" i="66"/>
  <c r="H8767" i="66" s="1"/>
  <c r="I8767" i="66" s="1"/>
  <c r="F8768" i="66"/>
  <c r="H8768" i="66" s="1"/>
  <c r="I8768" i="66" s="1"/>
  <c r="F8769" i="66"/>
  <c r="H8769" i="66" s="1"/>
  <c r="I8769" i="66" s="1"/>
  <c r="F8770" i="66"/>
  <c r="H8770" i="66" s="1"/>
  <c r="I8770" i="66" s="1"/>
  <c r="F8771" i="66"/>
  <c r="H8771" i="66" s="1"/>
  <c r="I8771" i="66" s="1"/>
  <c r="F8772" i="66"/>
  <c r="H8772" i="66" s="1"/>
  <c r="I8772" i="66" s="1"/>
  <c r="F8773" i="66"/>
  <c r="H8773" i="66" s="1"/>
  <c r="I8773" i="66" s="1"/>
  <c r="F8774" i="66"/>
  <c r="H8774" i="66" s="1"/>
  <c r="F8775" i="66"/>
  <c r="H8775" i="66" s="1"/>
  <c r="F8776" i="66"/>
  <c r="H8776" i="66" s="1"/>
  <c r="F8777" i="66"/>
  <c r="H8777" i="66" s="1"/>
  <c r="F8778" i="66"/>
  <c r="H8778" i="66" s="1"/>
  <c r="F8779" i="66"/>
  <c r="H8779" i="66" s="1"/>
  <c r="F8780" i="66"/>
  <c r="H8780" i="66" s="1"/>
  <c r="I8780" i="66" s="1"/>
  <c r="F8781" i="66"/>
  <c r="H8781" i="66" s="1"/>
  <c r="I8781" i="66" s="1"/>
  <c r="F8782" i="66"/>
  <c r="H8782" i="66" s="1"/>
  <c r="I8782" i="66" s="1"/>
  <c r="F8783" i="66"/>
  <c r="H8783" i="66" s="1"/>
  <c r="I8783" i="66" s="1"/>
  <c r="F8784" i="66"/>
  <c r="H8784" i="66" s="1"/>
  <c r="I8784" i="66" s="1"/>
  <c r="F8785" i="66"/>
  <c r="H8785" i="66" s="1"/>
  <c r="I8785" i="66" s="1"/>
  <c r="F8786" i="66"/>
  <c r="H8786" i="66" s="1"/>
  <c r="I8786" i="66" s="1"/>
  <c r="F8787" i="66"/>
  <c r="H8787" i="66" s="1"/>
  <c r="I8787" i="66" s="1"/>
  <c r="F8788" i="66"/>
  <c r="H8788" i="66" s="1"/>
  <c r="I8788" i="66" s="1"/>
  <c r="F8789" i="66"/>
  <c r="H8789" i="66" s="1"/>
  <c r="I8789" i="66" s="1"/>
  <c r="F30" i="66"/>
  <c r="H30" i="66" s="1"/>
  <c r="I30" i="66" s="1"/>
  <c r="N8787" i="66" l="1"/>
  <c r="G8787" i="66"/>
  <c r="N8783" i="66"/>
  <c r="G8783" i="66"/>
  <c r="N8779" i="66"/>
  <c r="G8779" i="66"/>
  <c r="N8775" i="66"/>
  <c r="G8775" i="66"/>
  <c r="N8771" i="66"/>
  <c r="G8771" i="66"/>
  <c r="N8767" i="66"/>
  <c r="G8767" i="66"/>
  <c r="N8763" i="66"/>
  <c r="G8763" i="66"/>
  <c r="N8759" i="66"/>
  <c r="G8759" i="66"/>
  <c r="N8755" i="66"/>
  <c r="G8755" i="66"/>
  <c r="N8751" i="66"/>
  <c r="G8751" i="66"/>
  <c r="N8747" i="66"/>
  <c r="G8747" i="66"/>
  <c r="N8743" i="66"/>
  <c r="G8743" i="66"/>
  <c r="N8739" i="66"/>
  <c r="G8739" i="66"/>
  <c r="N8735" i="66"/>
  <c r="G8735" i="66"/>
  <c r="N30" i="66"/>
  <c r="G30" i="66"/>
  <c r="N8786" i="66"/>
  <c r="G8786" i="66"/>
  <c r="N8782" i="66"/>
  <c r="G8782" i="66"/>
  <c r="N8778" i="66"/>
  <c r="G8778" i="66"/>
  <c r="N8774" i="66"/>
  <c r="G8774" i="66"/>
  <c r="N8770" i="66"/>
  <c r="G8770" i="66"/>
  <c r="N8766" i="66"/>
  <c r="G8766" i="66"/>
  <c r="N8762" i="66"/>
  <c r="G8762" i="66"/>
  <c r="N8758" i="66"/>
  <c r="G8758" i="66"/>
  <c r="N8754" i="66"/>
  <c r="G8754" i="66"/>
  <c r="N8750" i="66"/>
  <c r="G8750" i="66"/>
  <c r="N8746" i="66"/>
  <c r="G8746" i="66"/>
  <c r="N8742" i="66"/>
  <c r="G8742" i="66"/>
  <c r="N8738" i="66"/>
  <c r="G8738" i="66"/>
  <c r="N8789" i="66"/>
  <c r="G8789" i="66"/>
  <c r="N8785" i="66"/>
  <c r="G8785" i="66"/>
  <c r="N8781" i="66"/>
  <c r="G8781" i="66"/>
  <c r="N8777" i="66"/>
  <c r="G8777" i="66"/>
  <c r="N8773" i="66"/>
  <c r="G8773" i="66"/>
  <c r="N8769" i="66"/>
  <c r="G8769" i="66"/>
  <c r="N8765" i="66"/>
  <c r="G8765" i="66"/>
  <c r="N8761" i="66"/>
  <c r="G8761" i="66"/>
  <c r="N8757" i="66"/>
  <c r="G8757" i="66"/>
  <c r="N8753" i="66"/>
  <c r="G8753" i="66"/>
  <c r="N8749" i="66"/>
  <c r="G8749" i="66"/>
  <c r="N8745" i="66"/>
  <c r="G8745" i="66"/>
  <c r="N8741" i="66"/>
  <c r="G8741" i="66"/>
  <c r="N8737" i="66"/>
  <c r="G8737" i="66"/>
  <c r="N8788" i="66"/>
  <c r="G8788" i="66"/>
  <c r="N8784" i="66"/>
  <c r="G8784" i="66"/>
  <c r="N8780" i="66"/>
  <c r="G8780" i="66"/>
  <c r="N8776" i="66"/>
  <c r="G8776" i="66"/>
  <c r="N8772" i="66"/>
  <c r="G8772" i="66"/>
  <c r="N8768" i="66"/>
  <c r="G8768" i="66"/>
  <c r="N8764" i="66"/>
  <c r="G8764" i="66"/>
  <c r="N8760" i="66"/>
  <c r="G8760" i="66"/>
  <c r="N8756" i="66"/>
  <c r="G8756" i="66"/>
  <c r="N8752" i="66"/>
  <c r="G8752" i="66"/>
  <c r="N8748" i="66"/>
  <c r="G8748" i="66"/>
  <c r="N8744" i="66"/>
  <c r="G8744" i="66"/>
  <c r="N8740" i="66"/>
  <c r="G8740" i="66"/>
  <c r="N8736" i="66"/>
  <c r="G8736" i="66"/>
  <c r="N8726" i="66"/>
  <c r="G8726" i="66"/>
  <c r="N8718" i="66"/>
  <c r="G8718" i="66"/>
  <c r="L8718" i="66" s="1"/>
  <c r="N8706" i="66"/>
  <c r="G8706" i="66"/>
  <c r="N8698" i="66"/>
  <c r="G8698" i="66"/>
  <c r="L8698" i="66" s="1"/>
  <c r="N8686" i="66"/>
  <c r="G8686" i="66"/>
  <c r="L8686" i="66" s="1"/>
  <c r="N8678" i="66"/>
  <c r="G8678" i="66"/>
  <c r="N8666" i="66"/>
  <c r="G8666" i="66"/>
  <c r="L8666" i="66" s="1"/>
  <c r="N8658" i="66"/>
  <c r="G8658" i="66"/>
  <c r="N8646" i="66"/>
  <c r="G8646" i="66"/>
  <c r="L8646" i="66" s="1"/>
  <c r="N8638" i="66"/>
  <c r="G8638" i="66"/>
  <c r="L8638" i="66" s="1"/>
  <c r="N8626" i="66"/>
  <c r="G8626" i="66"/>
  <c r="L8626" i="66" s="1"/>
  <c r="N8610" i="66"/>
  <c r="G8610" i="66"/>
  <c r="N8602" i="66"/>
  <c r="G8602" i="66"/>
  <c r="L8602" i="66" s="1"/>
  <c r="N8590" i="66"/>
  <c r="G8590" i="66"/>
  <c r="L8590" i="66" s="1"/>
  <c r="N8582" i="66"/>
  <c r="G8582" i="66"/>
  <c r="N8570" i="66"/>
  <c r="G8570" i="66"/>
  <c r="L8570" i="66" s="1"/>
  <c r="N8558" i="66"/>
  <c r="G8558" i="66"/>
  <c r="N8550" i="66"/>
  <c r="G8550" i="66"/>
  <c r="L8550" i="66" s="1"/>
  <c r="N8538" i="66"/>
  <c r="G8538" i="66"/>
  <c r="N8530" i="66"/>
  <c r="G8530" i="66"/>
  <c r="L8530" i="66" s="1"/>
  <c r="N8514" i="66"/>
  <c r="G8514" i="66"/>
  <c r="N8506" i="66"/>
  <c r="G8506" i="66"/>
  <c r="L8506" i="66" s="1"/>
  <c r="N8498" i="66"/>
  <c r="G8498" i="66"/>
  <c r="L8498" i="66" s="1"/>
  <c r="N8486" i="66"/>
  <c r="G8486" i="66"/>
  <c r="N8474" i="66"/>
  <c r="G8474" i="66"/>
  <c r="L8474" i="66" s="1"/>
  <c r="N8466" i="66"/>
  <c r="G8466" i="66"/>
  <c r="N8454" i="66"/>
  <c r="G8454" i="66"/>
  <c r="L8454" i="66" s="1"/>
  <c r="N8446" i="66"/>
  <c r="G8446" i="66"/>
  <c r="L8446" i="66" s="1"/>
  <c r="N8434" i="66"/>
  <c r="G8434" i="66"/>
  <c r="L8434" i="66" s="1"/>
  <c r="N8426" i="66"/>
  <c r="G8426" i="66"/>
  <c r="L8426" i="66" s="1"/>
  <c r="N8414" i="66"/>
  <c r="G8414" i="66"/>
  <c r="N8402" i="66"/>
  <c r="G8402" i="66"/>
  <c r="L8402" i="66" s="1"/>
  <c r="N8394" i="66"/>
  <c r="G8394" i="66"/>
  <c r="N8382" i="66"/>
  <c r="G8382" i="66"/>
  <c r="L8382" i="66" s="1"/>
  <c r="N8374" i="66"/>
  <c r="G8374" i="66"/>
  <c r="L8374" i="66" s="1"/>
  <c r="N8366" i="66"/>
  <c r="G8366" i="66"/>
  <c r="N8354" i="66"/>
  <c r="G8354" i="66"/>
  <c r="L8354" i="66" s="1"/>
  <c r="N8346" i="66"/>
  <c r="G8346" i="66"/>
  <c r="N8334" i="66"/>
  <c r="G8334" i="66"/>
  <c r="L8334" i="66" s="1"/>
  <c r="N8326" i="66"/>
  <c r="G8326" i="66"/>
  <c r="L8326" i="66" s="1"/>
  <c r="N8314" i="66"/>
  <c r="G8314" i="66"/>
  <c r="L8314" i="66" s="1"/>
  <c r="N8306" i="66"/>
  <c r="G8306" i="66"/>
  <c r="L8306" i="66" s="1"/>
  <c r="N8294" i="66"/>
  <c r="G8294" i="66"/>
  <c r="N8282" i="66"/>
  <c r="G8282" i="66"/>
  <c r="L8282" i="66" s="1"/>
  <c r="N8274" i="66"/>
  <c r="G8274" i="66"/>
  <c r="N8262" i="66"/>
  <c r="G8262" i="66"/>
  <c r="L8262" i="66" s="1"/>
  <c r="N8250" i="66"/>
  <c r="G8250" i="66"/>
  <c r="N8242" i="66"/>
  <c r="G8242" i="66"/>
  <c r="L8242" i="66" s="1"/>
  <c r="N8230" i="66"/>
  <c r="G8230" i="66"/>
  <c r="L8230" i="66" s="1"/>
  <c r="N8222" i="66"/>
  <c r="G8222" i="66"/>
  <c r="N8214" i="66"/>
  <c r="G8214" i="66"/>
  <c r="L8214" i="66" s="1"/>
  <c r="N8202" i="66"/>
  <c r="G8202" i="66"/>
  <c r="N8190" i="66"/>
  <c r="G8190" i="66"/>
  <c r="L8190" i="66" s="1"/>
  <c r="N8182" i="66"/>
  <c r="G8182" i="66"/>
  <c r="L8182" i="66" s="1"/>
  <c r="N8170" i="66"/>
  <c r="G8170" i="66"/>
  <c r="L8170" i="66" s="1"/>
  <c r="N8162" i="66"/>
  <c r="G8162" i="66"/>
  <c r="L8162" i="66" s="1"/>
  <c r="N8146" i="66"/>
  <c r="G8146" i="66"/>
  <c r="L8146" i="66" s="1"/>
  <c r="N8134" i="66"/>
  <c r="G8134" i="66"/>
  <c r="L8134" i="66" s="1"/>
  <c r="N8122" i="66"/>
  <c r="G8122" i="66"/>
  <c r="L8122" i="66" s="1"/>
  <c r="N8106" i="66"/>
  <c r="G8106" i="66"/>
  <c r="N8014" i="66"/>
  <c r="G8014" i="66"/>
  <c r="L8014" i="66" s="1"/>
  <c r="N8006" i="66"/>
  <c r="G8006" i="66"/>
  <c r="N7994" i="66"/>
  <c r="G7994" i="66"/>
  <c r="L7994" i="66" s="1"/>
  <c r="N7982" i="66"/>
  <c r="G7982" i="66"/>
  <c r="N7974" i="66"/>
  <c r="G7974" i="66"/>
  <c r="L7974" i="66" s="1"/>
  <c r="N7962" i="66"/>
  <c r="G7962" i="66"/>
  <c r="N7954" i="66"/>
  <c r="G7954" i="66"/>
  <c r="L7954" i="66" s="1"/>
  <c r="N7946" i="66"/>
  <c r="G7946" i="66"/>
  <c r="L7946" i="66" s="1"/>
  <c r="N7934" i="66"/>
  <c r="G7934" i="66"/>
  <c r="N7926" i="66"/>
  <c r="G7926" i="66"/>
  <c r="L7926" i="66" s="1"/>
  <c r="N7914" i="66"/>
  <c r="G7914" i="66"/>
  <c r="N7906" i="66"/>
  <c r="G7906" i="66"/>
  <c r="L7906" i="66" s="1"/>
  <c r="N7894" i="66"/>
  <c r="G7894" i="66"/>
  <c r="L7894" i="66" s="1"/>
  <c r="N7886" i="66"/>
  <c r="G7886" i="66"/>
  <c r="N7874" i="66"/>
  <c r="G7874" i="66"/>
  <c r="L7874" i="66" s="1"/>
  <c r="N7866" i="66"/>
  <c r="G7866" i="66"/>
  <c r="N7854" i="66"/>
  <c r="G7854" i="66"/>
  <c r="L7854" i="66" s="1"/>
  <c r="N7846" i="66"/>
  <c r="G7846" i="66"/>
  <c r="L7846" i="66" s="1"/>
  <c r="N7838" i="66"/>
  <c r="G7838" i="66"/>
  <c r="N7830" i="66"/>
  <c r="G7830" i="66"/>
  <c r="L7830" i="66" s="1"/>
  <c r="N7822" i="66"/>
  <c r="G7822" i="66"/>
  <c r="L7822" i="66" s="1"/>
  <c r="N7810" i="66"/>
  <c r="G7810" i="66"/>
  <c r="L7810" i="66" s="1"/>
  <c r="N7802" i="66"/>
  <c r="G7802" i="66"/>
  <c r="L7802" i="66" s="1"/>
  <c r="N7790" i="66"/>
  <c r="G7790" i="66"/>
  <c r="N7782" i="66"/>
  <c r="G7782" i="66"/>
  <c r="L7782" i="66" s="1"/>
  <c r="N7770" i="66"/>
  <c r="G7770" i="66"/>
  <c r="N7762" i="66"/>
  <c r="G7762" i="66"/>
  <c r="L7762" i="66" s="1"/>
  <c r="N7750" i="66"/>
  <c r="G7750" i="66"/>
  <c r="L7750" i="66" s="1"/>
  <c r="N7742" i="66"/>
  <c r="G7742" i="66"/>
  <c r="N7730" i="66"/>
  <c r="G7730" i="66"/>
  <c r="L7730" i="66" s="1"/>
  <c r="N7722" i="66"/>
  <c r="G7722" i="66"/>
  <c r="N7710" i="66"/>
  <c r="G7710" i="66"/>
  <c r="L7710" i="66" s="1"/>
  <c r="N7702" i="66"/>
  <c r="G7702" i="66"/>
  <c r="L7702" i="66" s="1"/>
  <c r="N7690" i="66"/>
  <c r="G7690" i="66"/>
  <c r="L7690" i="66" s="1"/>
  <c r="N7678" i="66"/>
  <c r="G7678" i="66"/>
  <c r="L7678" i="66" s="1"/>
  <c r="N7670" i="66"/>
  <c r="G7670" i="66"/>
  <c r="N7658" i="66"/>
  <c r="G7658" i="66"/>
  <c r="L7658" i="66" s="1"/>
  <c r="N7650" i="66"/>
  <c r="G7650" i="66"/>
  <c r="N7638" i="66"/>
  <c r="G7638" i="66"/>
  <c r="L7638" i="66" s="1"/>
  <c r="N7630" i="66"/>
  <c r="G7630" i="66"/>
  <c r="L7630" i="66" s="1"/>
  <c r="N7618" i="66"/>
  <c r="G7618" i="66"/>
  <c r="L7618" i="66" s="1"/>
  <c r="N7606" i="66"/>
  <c r="G7606" i="66"/>
  <c r="L7606" i="66" s="1"/>
  <c r="N7598" i="66"/>
  <c r="G7598" i="66"/>
  <c r="N7586" i="66"/>
  <c r="G7586" i="66"/>
  <c r="L7586" i="66" s="1"/>
  <c r="N7578" i="66"/>
  <c r="G7578" i="66"/>
  <c r="N7566" i="66"/>
  <c r="G7566" i="66"/>
  <c r="L7566" i="66" s="1"/>
  <c r="N7558" i="66"/>
  <c r="G7558" i="66"/>
  <c r="L7558" i="66" s="1"/>
  <c r="N7546" i="66"/>
  <c r="G7546" i="66"/>
  <c r="L7546" i="66" s="1"/>
  <c r="N7534" i="66"/>
  <c r="G7534" i="66"/>
  <c r="L7534" i="66" s="1"/>
  <c r="N7522" i="66"/>
  <c r="G7522" i="66"/>
  <c r="L7522" i="66" s="1"/>
  <c r="N7510" i="66"/>
  <c r="G7510" i="66"/>
  <c r="L7510" i="66" s="1"/>
  <c r="N7502" i="66"/>
  <c r="G7502" i="66"/>
  <c r="N7490" i="66"/>
  <c r="G7490" i="66"/>
  <c r="L7490" i="66" s="1"/>
  <c r="N7482" i="66"/>
  <c r="G7482" i="66"/>
  <c r="N7470" i="66"/>
  <c r="G7470" i="66"/>
  <c r="L7470" i="66" s="1"/>
  <c r="N7458" i="66"/>
  <c r="G7458" i="66"/>
  <c r="N7446" i="66"/>
  <c r="G7446" i="66"/>
  <c r="L7446" i="66" s="1"/>
  <c r="N7438" i="66"/>
  <c r="G7438" i="66"/>
  <c r="L7438" i="66" s="1"/>
  <c r="N7430" i="66"/>
  <c r="G7430" i="66"/>
  <c r="N7418" i="66"/>
  <c r="G7418" i="66"/>
  <c r="L7418" i="66" s="1"/>
  <c r="N7410" i="66"/>
  <c r="G7410" i="66"/>
  <c r="N7398" i="66"/>
  <c r="G7398" i="66"/>
  <c r="L7398" i="66" s="1"/>
  <c r="N7386" i="66"/>
  <c r="G7386" i="66"/>
  <c r="N7374" i="66"/>
  <c r="G7374" i="66"/>
  <c r="L7374" i="66" s="1"/>
  <c r="N7366" i="66"/>
  <c r="G7366" i="66"/>
  <c r="L7366" i="66" s="1"/>
  <c r="N7354" i="66"/>
  <c r="G7354" i="66"/>
  <c r="L7354" i="66" s="1"/>
  <c r="N7342" i="66"/>
  <c r="G7342" i="66"/>
  <c r="L7342" i="66" s="1"/>
  <c r="N7334" i="66"/>
  <c r="G7334" i="66"/>
  <c r="N7322" i="66"/>
  <c r="G7322" i="66"/>
  <c r="L7322" i="66" s="1"/>
  <c r="N7306" i="66"/>
  <c r="G7306" i="66"/>
  <c r="L7306" i="66" s="1"/>
  <c r="N7302" i="66"/>
  <c r="G7302" i="66"/>
  <c r="L7302" i="66" s="1"/>
  <c r="N7290" i="66"/>
  <c r="G7290" i="66"/>
  <c r="N7278" i="66"/>
  <c r="G7278" i="66"/>
  <c r="L7278" i="66" s="1"/>
  <c r="N7266" i="66"/>
  <c r="G7266" i="66"/>
  <c r="N7254" i="66"/>
  <c r="G7254" i="66"/>
  <c r="L7254" i="66" s="1"/>
  <c r="N7246" i="66"/>
  <c r="G7246" i="66"/>
  <c r="L7246" i="66" s="1"/>
  <c r="N7234" i="66"/>
  <c r="G7234" i="66"/>
  <c r="L7234" i="66" s="1"/>
  <c r="N7222" i="66"/>
  <c r="G7222" i="66"/>
  <c r="L7222" i="66" s="1"/>
  <c r="N7214" i="66"/>
  <c r="G7214" i="66"/>
  <c r="N7202" i="66"/>
  <c r="G7202" i="66"/>
  <c r="L7202" i="66" s="1"/>
  <c r="N7190" i="66"/>
  <c r="G7190" i="66"/>
  <c r="N7178" i="66"/>
  <c r="G7178" i="66"/>
  <c r="L7178" i="66" s="1"/>
  <c r="N7170" i="66"/>
  <c r="G7170" i="66"/>
  <c r="N7158" i="66"/>
  <c r="G7158" i="66"/>
  <c r="L7158" i="66" s="1"/>
  <c r="N7150" i="66"/>
  <c r="G7150" i="66"/>
  <c r="L7150" i="66" s="1"/>
  <c r="N7142" i="66"/>
  <c r="G7142" i="66"/>
  <c r="N7130" i="66"/>
  <c r="G7130" i="66"/>
  <c r="L7130" i="66" s="1"/>
  <c r="N7118" i="66"/>
  <c r="G7118" i="66"/>
  <c r="N7110" i="66"/>
  <c r="G7110" i="66"/>
  <c r="L7110" i="66" s="1"/>
  <c r="N7098" i="66"/>
  <c r="G7098" i="66"/>
  <c r="N7090" i="66"/>
  <c r="G7090" i="66"/>
  <c r="L7090" i="66" s="1"/>
  <c r="N7078" i="66"/>
  <c r="G7078" i="66"/>
  <c r="L7078" i="66" s="1"/>
  <c r="N7066" i="66"/>
  <c r="G7066" i="66"/>
  <c r="L7066" i="66" s="1"/>
  <c r="N7058" i="66"/>
  <c r="G7058" i="66"/>
  <c r="L7058" i="66" s="1"/>
  <c r="N7050" i="66"/>
  <c r="G7050" i="66"/>
  <c r="N7038" i="66"/>
  <c r="G7038" i="66"/>
  <c r="L7038" i="66" s="1"/>
  <c r="N7026" i="66"/>
  <c r="G7026" i="66"/>
  <c r="N7018" i="66"/>
  <c r="G7018" i="66"/>
  <c r="L7018" i="66" s="1"/>
  <c r="N7006" i="66"/>
  <c r="G7006" i="66"/>
  <c r="L7006" i="66" s="1"/>
  <c r="N6998" i="66"/>
  <c r="G6998" i="66"/>
  <c r="N6986" i="66"/>
  <c r="G6986" i="66"/>
  <c r="L6986" i="66" s="1"/>
  <c r="N6978" i="66"/>
  <c r="G6978" i="66"/>
  <c r="N6966" i="66"/>
  <c r="G6966" i="66"/>
  <c r="L6966" i="66" s="1"/>
  <c r="N6954" i="66"/>
  <c r="G6954" i="66"/>
  <c r="N6946" i="66"/>
  <c r="G6946" i="66"/>
  <c r="L6946" i="66" s="1"/>
  <c r="N6934" i="66"/>
  <c r="G6934" i="66"/>
  <c r="L6934" i="66" s="1"/>
  <c r="N6926" i="66"/>
  <c r="G6926" i="66"/>
  <c r="N6914" i="66"/>
  <c r="G6914" i="66"/>
  <c r="L6914" i="66" s="1"/>
  <c r="N6910" i="66"/>
  <c r="G6910" i="66"/>
  <c r="L6910" i="66" s="1"/>
  <c r="N6898" i="66"/>
  <c r="G6898" i="66"/>
  <c r="L6898" i="66" s="1"/>
  <c r="N6890" i="66"/>
  <c r="G6890" i="66"/>
  <c r="L6890" i="66" s="1"/>
  <c r="N6878" i="66"/>
  <c r="G6878" i="66"/>
  <c r="N6866" i="66"/>
  <c r="G6866" i="66"/>
  <c r="L6866" i="66" s="1"/>
  <c r="N6854" i="66"/>
  <c r="G6854" i="66"/>
  <c r="N6842" i="66"/>
  <c r="G6842" i="66"/>
  <c r="L6842" i="66" s="1"/>
  <c r="N6834" i="66"/>
  <c r="G6834" i="66"/>
  <c r="N6818" i="66"/>
  <c r="G6818" i="66"/>
  <c r="L6818" i="66" s="1"/>
  <c r="N6810" i="66"/>
  <c r="G6810" i="66"/>
  <c r="N6798" i="66"/>
  <c r="G6798" i="66"/>
  <c r="L6798" i="66" s="1"/>
  <c r="N6790" i="66"/>
  <c r="G6790" i="66"/>
  <c r="L6790" i="66" s="1"/>
  <c r="N6778" i="66"/>
  <c r="G6778" i="66"/>
  <c r="L6778" i="66" s="1"/>
  <c r="N6770" i="66"/>
  <c r="G6770" i="66"/>
  <c r="L6770" i="66" s="1"/>
  <c r="N6758" i="66"/>
  <c r="G6758" i="66"/>
  <c r="N6750" i="66"/>
  <c r="G6750" i="66"/>
  <c r="L6750" i="66" s="1"/>
  <c r="N6738" i="66"/>
  <c r="G6738" i="66"/>
  <c r="N6730" i="66"/>
  <c r="G6730" i="66"/>
  <c r="L6730" i="66" s="1"/>
  <c r="N6718" i="66"/>
  <c r="G6718" i="66"/>
  <c r="L6718" i="66" s="1"/>
  <c r="N6710" i="66"/>
  <c r="G6710" i="66"/>
  <c r="N6702" i="66"/>
  <c r="G6702" i="66"/>
  <c r="L6702" i="66" s="1"/>
  <c r="N6690" i="66"/>
  <c r="G6690" i="66"/>
  <c r="N6682" i="66"/>
  <c r="G6682" i="66"/>
  <c r="L6682" i="66" s="1"/>
  <c r="N6670" i="66"/>
  <c r="G6670" i="66"/>
  <c r="L6670" i="66" s="1"/>
  <c r="N6654" i="66"/>
  <c r="G6654" i="66"/>
  <c r="L6654" i="66" s="1"/>
  <c r="N6646" i="66"/>
  <c r="G6646" i="66"/>
  <c r="L6646" i="66" s="1"/>
  <c r="N6634" i="66"/>
  <c r="G6634" i="66"/>
  <c r="L6634" i="66" s="1"/>
  <c r="N6622" i="66"/>
  <c r="G6622" i="66"/>
  <c r="L6622" i="66" s="1"/>
  <c r="N6610" i="66"/>
  <c r="G6610" i="66"/>
  <c r="L6610" i="66" s="1"/>
  <c r="N6598" i="66"/>
  <c r="G6598" i="66"/>
  <c r="L6598" i="66" s="1"/>
  <c r="N6586" i="66"/>
  <c r="G6586" i="66"/>
  <c r="L6586" i="66" s="1"/>
  <c r="N6574" i="66"/>
  <c r="G6574" i="66"/>
  <c r="L6574" i="66" s="1"/>
  <c r="N6562" i="66"/>
  <c r="G6562" i="66"/>
  <c r="L6562" i="66" s="1"/>
  <c r="N6554" i="66"/>
  <c r="G6554" i="66"/>
  <c r="L6554" i="66" s="1"/>
  <c r="N6546" i="66"/>
  <c r="G6546" i="66"/>
  <c r="N6538" i="66"/>
  <c r="G6538" i="66"/>
  <c r="L6538" i="66" s="1"/>
  <c r="N6526" i="66"/>
  <c r="G6526" i="66"/>
  <c r="L6526" i="66" s="1"/>
  <c r="N6518" i="66"/>
  <c r="G6518" i="66"/>
  <c r="N6506" i="66"/>
  <c r="G6506" i="66"/>
  <c r="L6506" i="66" s="1"/>
  <c r="N6498" i="66"/>
  <c r="G6498" i="66"/>
  <c r="N6486" i="66"/>
  <c r="G6486" i="66"/>
  <c r="L6486" i="66" s="1"/>
  <c r="N6478" i="66"/>
  <c r="G6478" i="66"/>
  <c r="N6466" i="66"/>
  <c r="G6466" i="66"/>
  <c r="L6466" i="66" s="1"/>
  <c r="N6458" i="66"/>
  <c r="G6458" i="66"/>
  <c r="L6458" i="66" s="1"/>
  <c r="N6446" i="66"/>
  <c r="G6446" i="66"/>
  <c r="N6434" i="66"/>
  <c r="G6434" i="66"/>
  <c r="L6434" i="66" s="1"/>
  <c r="N6422" i="66"/>
  <c r="G6422" i="66"/>
  <c r="N6410" i="66"/>
  <c r="G6410" i="66"/>
  <c r="L6410" i="66" s="1"/>
  <c r="N6394" i="66"/>
  <c r="G6394" i="66"/>
  <c r="L6394" i="66" s="1"/>
  <c r="N6386" i="66"/>
  <c r="G6386" i="66"/>
  <c r="L6386" i="66" s="1"/>
  <c r="N6378" i="66"/>
  <c r="G6378" i="66"/>
  <c r="N6370" i="66"/>
  <c r="G6370" i="66"/>
  <c r="L6370" i="66" s="1"/>
  <c r="N6354" i="66"/>
  <c r="G6354" i="66"/>
  <c r="N6350" i="66"/>
  <c r="G6350" i="66"/>
  <c r="N6338" i="66"/>
  <c r="G6338" i="66"/>
  <c r="L6338" i="66" s="1"/>
  <c r="N6330" i="66"/>
  <c r="G6330" i="66"/>
  <c r="N6322" i="66"/>
  <c r="G6322" i="66"/>
  <c r="L6322" i="66" s="1"/>
  <c r="N6314" i="66"/>
  <c r="G6314" i="66"/>
  <c r="L6314" i="66" s="1"/>
  <c r="N6306" i="66"/>
  <c r="G6306" i="66"/>
  <c r="N6298" i="66"/>
  <c r="G6298" i="66"/>
  <c r="L6298" i="66" s="1"/>
  <c r="N6294" i="66"/>
  <c r="G6294" i="66"/>
  <c r="L6294" i="66" s="1"/>
  <c r="N6282" i="66"/>
  <c r="G6282" i="66"/>
  <c r="N6274" i="66"/>
  <c r="G6274" i="66"/>
  <c r="L6274" i="66" s="1"/>
  <c r="N6266" i="66"/>
  <c r="G6266" i="66"/>
  <c r="L6266" i="66" s="1"/>
  <c r="N6258" i="66"/>
  <c r="G6258" i="66"/>
  <c r="N6250" i="66"/>
  <c r="G6250" i="66"/>
  <c r="L6250" i="66" s="1"/>
  <c r="N6242" i="66"/>
  <c r="G6242" i="66"/>
  <c r="L6242" i="66" s="1"/>
  <c r="N6234" i="66"/>
  <c r="G6234" i="66"/>
  <c r="N6226" i="66"/>
  <c r="G6226" i="66"/>
  <c r="L6226" i="66" s="1"/>
  <c r="N6222" i="66"/>
  <c r="G6222" i="66"/>
  <c r="L6222" i="66" s="1"/>
  <c r="N6214" i="66"/>
  <c r="G6214" i="66"/>
  <c r="N6210" i="66"/>
  <c r="G6210" i="66"/>
  <c r="N6198" i="66"/>
  <c r="G6198" i="66"/>
  <c r="L6198" i="66" s="1"/>
  <c r="N6190" i="66"/>
  <c r="G6190" i="66"/>
  <c r="N6178" i="66"/>
  <c r="G6178" i="66"/>
  <c r="L6178" i="66" s="1"/>
  <c r="N6166" i="66"/>
  <c r="G6166" i="66"/>
  <c r="N6158" i="66"/>
  <c r="G6158" i="66"/>
  <c r="N6146" i="66"/>
  <c r="G6146" i="66"/>
  <c r="L6146" i="66" s="1"/>
  <c r="N6142" i="66"/>
  <c r="G6142" i="66"/>
  <c r="N6130" i="66"/>
  <c r="G6130" i="66"/>
  <c r="L6130" i="66" s="1"/>
  <c r="N6122" i="66"/>
  <c r="G6122" i="66"/>
  <c r="L6122" i="66" s="1"/>
  <c r="N6110" i="66"/>
  <c r="G6110" i="66"/>
  <c r="N6102" i="66"/>
  <c r="G6102" i="66"/>
  <c r="L6102" i="66" s="1"/>
  <c r="N6094" i="66"/>
  <c r="G6094" i="66"/>
  <c r="N6082" i="66"/>
  <c r="G6082" i="66"/>
  <c r="L6082" i="66" s="1"/>
  <c r="N6074" i="66"/>
  <c r="G6074" i="66"/>
  <c r="L6074" i="66" s="1"/>
  <c r="N6062" i="66"/>
  <c r="G6062" i="66"/>
  <c r="N6050" i="66"/>
  <c r="G6050" i="66"/>
  <c r="L6050" i="66" s="1"/>
  <c r="N6038" i="66"/>
  <c r="G6038" i="66"/>
  <c r="N6026" i="66"/>
  <c r="G6026" i="66"/>
  <c r="L6026" i="66" s="1"/>
  <c r="N6010" i="66"/>
  <c r="G6010" i="66"/>
  <c r="L6010" i="66" s="1"/>
  <c r="N6006" i="66"/>
  <c r="G6006" i="66"/>
  <c r="L6006" i="66" s="1"/>
  <c r="N5994" i="66"/>
  <c r="G5994" i="66"/>
  <c r="N5986" i="66"/>
  <c r="G5986" i="66"/>
  <c r="L5986" i="66" s="1"/>
  <c r="N5970" i="66"/>
  <c r="G5970" i="66"/>
  <c r="N5958" i="66"/>
  <c r="G5958" i="66"/>
  <c r="L5958" i="66" s="1"/>
  <c r="N5950" i="66"/>
  <c r="G5950" i="66"/>
  <c r="N5938" i="66"/>
  <c r="G5938" i="66"/>
  <c r="L5938" i="66" s="1"/>
  <c r="N5926" i="66"/>
  <c r="G5926" i="66"/>
  <c r="N5918" i="66"/>
  <c r="G5918" i="66"/>
  <c r="N5906" i="66"/>
  <c r="G5906" i="66"/>
  <c r="L5906" i="66" s="1"/>
  <c r="N5898" i="66"/>
  <c r="G5898" i="66"/>
  <c r="N5886" i="66"/>
  <c r="G5886" i="66"/>
  <c r="L5886" i="66" s="1"/>
  <c r="N5878" i="66"/>
  <c r="G5878" i="66"/>
  <c r="N5866" i="66"/>
  <c r="G5866" i="66"/>
  <c r="L5866" i="66" s="1"/>
  <c r="N5858" i="66"/>
  <c r="G5858" i="66"/>
  <c r="L5858" i="66" s="1"/>
  <c r="N5846" i="66"/>
  <c r="G5846" i="66"/>
  <c r="N5834" i="66"/>
  <c r="G5834" i="66"/>
  <c r="L5834" i="66" s="1"/>
  <c r="N5822" i="66"/>
  <c r="G5822" i="66"/>
  <c r="N5810" i="66"/>
  <c r="G5810" i="66"/>
  <c r="L5810" i="66" s="1"/>
  <c r="N5798" i="66"/>
  <c r="G5798" i="66"/>
  <c r="N5786" i="66"/>
  <c r="G5786" i="66"/>
  <c r="L5786" i="66" s="1"/>
  <c r="N5774" i="66"/>
  <c r="G5774" i="66"/>
  <c r="N5766" i="66"/>
  <c r="G5766" i="66"/>
  <c r="L5766" i="66" s="1"/>
  <c r="N5754" i="66"/>
  <c r="G5754" i="66"/>
  <c r="N5746" i="66"/>
  <c r="G5746" i="66"/>
  <c r="L5746" i="66" s="1"/>
  <c r="N5734" i="66"/>
  <c r="G5734" i="66"/>
  <c r="N5726" i="66"/>
  <c r="G5726" i="66"/>
  <c r="N5710" i="66"/>
  <c r="G5710" i="66"/>
  <c r="N5698" i="66"/>
  <c r="G5698" i="66"/>
  <c r="L5698" i="66" s="1"/>
  <c r="N5690" i="66"/>
  <c r="G5690" i="66"/>
  <c r="L5690" i="66" s="1"/>
  <c r="N5678" i="66"/>
  <c r="G5678" i="66"/>
  <c r="N5670" i="66"/>
  <c r="G5670" i="66"/>
  <c r="L5670" i="66" s="1"/>
  <c r="N5658" i="66"/>
  <c r="G5658" i="66"/>
  <c r="N5650" i="66"/>
  <c r="G5650" i="66"/>
  <c r="L5650" i="66" s="1"/>
  <c r="N5638" i="66"/>
  <c r="G5638" i="66"/>
  <c r="N5626" i="66"/>
  <c r="G5626" i="66"/>
  <c r="L5626" i="66" s="1"/>
  <c r="N5618" i="66"/>
  <c r="G5618" i="66"/>
  <c r="L5618" i="66" s="1"/>
  <c r="N5606" i="66"/>
  <c r="G5606" i="66"/>
  <c r="N5598" i="66"/>
  <c r="G5598" i="66"/>
  <c r="L5598" i="66" s="1"/>
  <c r="N5586" i="66"/>
  <c r="G5586" i="66"/>
  <c r="N5578" i="66"/>
  <c r="G5578" i="66"/>
  <c r="L5578" i="66" s="1"/>
  <c r="N5566" i="66"/>
  <c r="G5566" i="66"/>
  <c r="N5558" i="66"/>
  <c r="G5558" i="66"/>
  <c r="N5546" i="66"/>
  <c r="G5546" i="66"/>
  <c r="L5546" i="66" s="1"/>
  <c r="N5534" i="66"/>
  <c r="G5534" i="66"/>
  <c r="N5526" i="66"/>
  <c r="G5526" i="66"/>
  <c r="L5526" i="66" s="1"/>
  <c r="N5514" i="66"/>
  <c r="G5514" i="66"/>
  <c r="N5506" i="66"/>
  <c r="G5506" i="66"/>
  <c r="L5506" i="66" s="1"/>
  <c r="N5494" i="66"/>
  <c r="G5494" i="66"/>
  <c r="N5482" i="66"/>
  <c r="G5482" i="66"/>
  <c r="L5482" i="66" s="1"/>
  <c r="N5470" i="66"/>
  <c r="G5470" i="66"/>
  <c r="N5458" i="66"/>
  <c r="G5458" i="66"/>
  <c r="N5450" i="66"/>
  <c r="G5450" i="66"/>
  <c r="L5450" i="66" s="1"/>
  <c r="N5434" i="66"/>
  <c r="G5434" i="66"/>
  <c r="N5422" i="66"/>
  <c r="G5422" i="66"/>
  <c r="N5414" i="66"/>
  <c r="G5414" i="66"/>
  <c r="N5406" i="66"/>
  <c r="G5406" i="66"/>
  <c r="L5406" i="66" s="1"/>
  <c r="N5394" i="66"/>
  <c r="G5394" i="66"/>
  <c r="N5382" i="66"/>
  <c r="G5382" i="66"/>
  <c r="L5382" i="66" s="1"/>
  <c r="N5378" i="66"/>
  <c r="G5378" i="66"/>
  <c r="L5378" i="66" s="1"/>
  <c r="N5366" i="66"/>
  <c r="G5366" i="66"/>
  <c r="N5358" i="66"/>
  <c r="G5358" i="66"/>
  <c r="L5358" i="66" s="1"/>
  <c r="N5346" i="66"/>
  <c r="G5346" i="66"/>
  <c r="N5338" i="66"/>
  <c r="G5338" i="66"/>
  <c r="N5330" i="66"/>
  <c r="G5330" i="66"/>
  <c r="L5330" i="66" s="1"/>
  <c r="N5318" i="66"/>
  <c r="G5318" i="66"/>
  <c r="N5310" i="66"/>
  <c r="G5310" i="66"/>
  <c r="L5310" i="66" s="1"/>
  <c r="N5298" i="66"/>
  <c r="G5298" i="66"/>
  <c r="N5286" i="66"/>
  <c r="G5286" i="66"/>
  <c r="L5286" i="66" s="1"/>
  <c r="N5278" i="66"/>
  <c r="G5278" i="66"/>
  <c r="N5266" i="66"/>
  <c r="G5266" i="66"/>
  <c r="N5254" i="66"/>
  <c r="G5254" i="66"/>
  <c r="N5246" i="66"/>
  <c r="G5246" i="66"/>
  <c r="N5234" i="66"/>
  <c r="G5234" i="66"/>
  <c r="L5234" i="66" s="1"/>
  <c r="N5226" i="66"/>
  <c r="G5226" i="66"/>
  <c r="N5214" i="66"/>
  <c r="G5214" i="66"/>
  <c r="L5214" i="66" s="1"/>
  <c r="N5206" i="66"/>
  <c r="G5206" i="66"/>
  <c r="N5194" i="66"/>
  <c r="G5194" i="66"/>
  <c r="N5182" i="66"/>
  <c r="G5182" i="66"/>
  <c r="N5174" i="66"/>
  <c r="G5174" i="66"/>
  <c r="N5162" i="66"/>
  <c r="G5162" i="66"/>
  <c r="L5162" i="66" s="1"/>
  <c r="N5154" i="66"/>
  <c r="G5154" i="66"/>
  <c r="N5142" i="66"/>
  <c r="G5142" i="66"/>
  <c r="L5142" i="66" s="1"/>
  <c r="N5134" i="66"/>
  <c r="G5134" i="66"/>
  <c r="N5122" i="66"/>
  <c r="G5122" i="66"/>
  <c r="N5110" i="66"/>
  <c r="G5110" i="66"/>
  <c r="N5102" i="66"/>
  <c r="G5102" i="66"/>
  <c r="N5090" i="66"/>
  <c r="G5090" i="66"/>
  <c r="L5090" i="66" s="1"/>
  <c r="N5082" i="66"/>
  <c r="G5082" i="66"/>
  <c r="N5070" i="66"/>
  <c r="G5070" i="66"/>
  <c r="L5070" i="66" s="1"/>
  <c r="N5062" i="66"/>
  <c r="G5062" i="66"/>
  <c r="N5050" i="66"/>
  <c r="G5050" i="66"/>
  <c r="L5050" i="66" s="1"/>
  <c r="N5038" i="66"/>
  <c r="G5038" i="66"/>
  <c r="N5030" i="66"/>
  <c r="G5030" i="66"/>
  <c r="N5018" i="66"/>
  <c r="G5018" i="66"/>
  <c r="L5018" i="66" s="1"/>
  <c r="N5002" i="66"/>
  <c r="G5002" i="66"/>
  <c r="N4994" i="66"/>
  <c r="G4994" i="66"/>
  <c r="L4994" i="66" s="1"/>
  <c r="N4982" i="66"/>
  <c r="G4982" i="66"/>
  <c r="N4974" i="66"/>
  <c r="G4974" i="66"/>
  <c r="L4974" i="66" s="1"/>
  <c r="N4962" i="66"/>
  <c r="G4962" i="66"/>
  <c r="N4958" i="66"/>
  <c r="G4958" i="66"/>
  <c r="N4946" i="66"/>
  <c r="G4946" i="66"/>
  <c r="L4946" i="66" s="1"/>
  <c r="N4934" i="66"/>
  <c r="G4934" i="66"/>
  <c r="N4922" i="66"/>
  <c r="G4922" i="66"/>
  <c r="L4922" i="66" s="1"/>
  <c r="N4914" i="66"/>
  <c r="G4914" i="66"/>
  <c r="N4902" i="66"/>
  <c r="G4902" i="66"/>
  <c r="L4902" i="66" s="1"/>
  <c r="N4894" i="66"/>
  <c r="G4894" i="66"/>
  <c r="N4878" i="66"/>
  <c r="G4878" i="66"/>
  <c r="L4878" i="66" s="1"/>
  <c r="N4870" i="66"/>
  <c r="G4870" i="66"/>
  <c r="N4858" i="66"/>
  <c r="G4858" i="66"/>
  <c r="L4858" i="66" s="1"/>
  <c r="N4850" i="66"/>
  <c r="G4850" i="66"/>
  <c r="L4850" i="66" s="1"/>
  <c r="N4838" i="66"/>
  <c r="G4838" i="66"/>
  <c r="N4826" i="66"/>
  <c r="G4826" i="66"/>
  <c r="L4826" i="66" s="1"/>
  <c r="N4818" i="66"/>
  <c r="G4818" i="66"/>
  <c r="N4806" i="66"/>
  <c r="G4806" i="66"/>
  <c r="L4806" i="66" s="1"/>
  <c r="N4802" i="66"/>
  <c r="G4802" i="66"/>
  <c r="L4802" i="66" s="1"/>
  <c r="N4790" i="66"/>
  <c r="G4790" i="66"/>
  <c r="N4782" i="66"/>
  <c r="G4782" i="66"/>
  <c r="L4782" i="66" s="1"/>
  <c r="N4770" i="66"/>
  <c r="G4770" i="66"/>
  <c r="N4762" i="66"/>
  <c r="G4762" i="66"/>
  <c r="N4750" i="66"/>
  <c r="G4750" i="66"/>
  <c r="N4742" i="66"/>
  <c r="G4742" i="66"/>
  <c r="N4730" i="66"/>
  <c r="G4730" i="66"/>
  <c r="L4730" i="66" s="1"/>
  <c r="N4722" i="66"/>
  <c r="G4722" i="66"/>
  <c r="N4710" i="66"/>
  <c r="G4710" i="66"/>
  <c r="L4710" i="66" s="1"/>
  <c r="N4702" i="66"/>
  <c r="G4702" i="66"/>
  <c r="N4690" i="66"/>
  <c r="G4690" i="66"/>
  <c r="N4678" i="66"/>
  <c r="G4678" i="66"/>
  <c r="N4670" i="66"/>
  <c r="G4670" i="66"/>
  <c r="N4658" i="66"/>
  <c r="G4658" i="66"/>
  <c r="L4658" i="66" s="1"/>
  <c r="N4646" i="66"/>
  <c r="G4646" i="66"/>
  <c r="N4638" i="66"/>
  <c r="G4638" i="66"/>
  <c r="L4638" i="66" s="1"/>
  <c r="N4626" i="66"/>
  <c r="G4626" i="66"/>
  <c r="N4614" i="66"/>
  <c r="G4614" i="66"/>
  <c r="L4614" i="66" s="1"/>
  <c r="N4602" i="66"/>
  <c r="G4602" i="66"/>
  <c r="N4594" i="66"/>
  <c r="G4594" i="66"/>
  <c r="N4582" i="66"/>
  <c r="G4582" i="66"/>
  <c r="N4574" i="66"/>
  <c r="G4574" i="66"/>
  <c r="N4558" i="66"/>
  <c r="G4558" i="66"/>
  <c r="N4546" i="66"/>
  <c r="G4546" i="66"/>
  <c r="N4538" i="66"/>
  <c r="G4538" i="66"/>
  <c r="L4538" i="66" s="1"/>
  <c r="N4526" i="66"/>
  <c r="G4526" i="66"/>
  <c r="N4518" i="66"/>
  <c r="G4518" i="66"/>
  <c r="L4518" i="66" s="1"/>
  <c r="N4510" i="66"/>
  <c r="G4510" i="66"/>
  <c r="N4498" i="66"/>
  <c r="G4498" i="66"/>
  <c r="N4486" i="66"/>
  <c r="G4486" i="66"/>
  <c r="N4474" i="66"/>
  <c r="G4474" i="66"/>
  <c r="N4466" i="66"/>
  <c r="G4466" i="66"/>
  <c r="L4466" i="66" s="1"/>
  <c r="N4454" i="66"/>
  <c r="G4454" i="66"/>
  <c r="N4446" i="66"/>
  <c r="G4446" i="66"/>
  <c r="L4446" i="66" s="1"/>
  <c r="N4434" i="66"/>
  <c r="G4434" i="66"/>
  <c r="N4430" i="66"/>
  <c r="G4430" i="66"/>
  <c r="N4418" i="66"/>
  <c r="G4418" i="66"/>
  <c r="L4418" i="66" s="1"/>
  <c r="N4406" i="66"/>
  <c r="G4406" i="66"/>
  <c r="N4398" i="66"/>
  <c r="G4398" i="66"/>
  <c r="L4398" i="66" s="1"/>
  <c r="N4386" i="66"/>
  <c r="G4386" i="66"/>
  <c r="N4378" i="66"/>
  <c r="G4378" i="66"/>
  <c r="N4366" i="66"/>
  <c r="G4366" i="66"/>
  <c r="N4358" i="66"/>
  <c r="G4358" i="66"/>
  <c r="N4346" i="66"/>
  <c r="G4346" i="66"/>
  <c r="L4346" i="66" s="1"/>
  <c r="N4338" i="66"/>
  <c r="G4338" i="66"/>
  <c r="N4326" i="66"/>
  <c r="G4326" i="66"/>
  <c r="L4326" i="66" s="1"/>
  <c r="N4314" i="66"/>
  <c r="G4314" i="66"/>
  <c r="N4306" i="66"/>
  <c r="G4306" i="66"/>
  <c r="N4294" i="66"/>
  <c r="G4294" i="66"/>
  <c r="N4282" i="66"/>
  <c r="G4282" i="66"/>
  <c r="N4274" i="66"/>
  <c r="G4274" i="66"/>
  <c r="L4274" i="66" s="1"/>
  <c r="N4262" i="66"/>
  <c r="G4262" i="66"/>
  <c r="N4254" i="66"/>
  <c r="G4254" i="66"/>
  <c r="L4254" i="66" s="1"/>
  <c r="N4246" i="66"/>
  <c r="G4246" i="66"/>
  <c r="N4238" i="66"/>
  <c r="G4238" i="66"/>
  <c r="N4230" i="66"/>
  <c r="G4230" i="66"/>
  <c r="L4230" i="66" s="1"/>
  <c r="N4218" i="66"/>
  <c r="G4218" i="66"/>
  <c r="N4210" i="66"/>
  <c r="G4210" i="66"/>
  <c r="L4210" i="66" s="1"/>
  <c r="N4198" i="66"/>
  <c r="G4198" i="66"/>
  <c r="N4186" i="66"/>
  <c r="G4186" i="66"/>
  <c r="N4174" i="66"/>
  <c r="G4174" i="66"/>
  <c r="N4166" i="66"/>
  <c r="G4166" i="66"/>
  <c r="N4154" i="66"/>
  <c r="G4154" i="66"/>
  <c r="L4154" i="66" s="1"/>
  <c r="N4142" i="66"/>
  <c r="G4142" i="66"/>
  <c r="N4130" i="66"/>
  <c r="G4130" i="66"/>
  <c r="L4130" i="66" s="1"/>
  <c r="N4122" i="66"/>
  <c r="G4122" i="66"/>
  <c r="N4114" i="66"/>
  <c r="G4114" i="66"/>
  <c r="N4102" i="66"/>
  <c r="G4102" i="66"/>
  <c r="N4094" i="66"/>
  <c r="G4094" i="66"/>
  <c r="N4082" i="66"/>
  <c r="G4082" i="66"/>
  <c r="L4082" i="66" s="1"/>
  <c r="N4074" i="66"/>
  <c r="G4074" i="66"/>
  <c r="N4062" i="66"/>
  <c r="G4062" i="66"/>
  <c r="L4062" i="66" s="1"/>
  <c r="N4054" i="66"/>
  <c r="G4054" i="66"/>
  <c r="N4046" i="66"/>
  <c r="G4046" i="66"/>
  <c r="N4038" i="66"/>
  <c r="G4038" i="66"/>
  <c r="L4038" i="66" s="1"/>
  <c r="N4026" i="66"/>
  <c r="G4026" i="66"/>
  <c r="N4014" i="66"/>
  <c r="G4014" i="66"/>
  <c r="L4014" i="66" s="1"/>
  <c r="N4002" i="66"/>
  <c r="G4002" i="66"/>
  <c r="N3994" i="66"/>
  <c r="G3994" i="66"/>
  <c r="N3982" i="66"/>
  <c r="G3982" i="66"/>
  <c r="N3970" i="66"/>
  <c r="G3970" i="66"/>
  <c r="N3962" i="66"/>
  <c r="G3962" i="66"/>
  <c r="L3962" i="66" s="1"/>
  <c r="N3950" i="66"/>
  <c r="G3950" i="66"/>
  <c r="N3938" i="66"/>
  <c r="G3938" i="66"/>
  <c r="L3938" i="66" s="1"/>
  <c r="N3930" i="66"/>
  <c r="G3930" i="66"/>
  <c r="N3918" i="66"/>
  <c r="G3918" i="66"/>
  <c r="L3918" i="66" s="1"/>
  <c r="N3910" i="66"/>
  <c r="G3910" i="66"/>
  <c r="N3898" i="66"/>
  <c r="G3898" i="66"/>
  <c r="N3882" i="66"/>
  <c r="G3882" i="66"/>
  <c r="N3874" i="66"/>
  <c r="G3874" i="66"/>
  <c r="N3862" i="66"/>
  <c r="G3862" i="66"/>
  <c r="N3850" i="66"/>
  <c r="G3850" i="66"/>
  <c r="N3842" i="66"/>
  <c r="G3842" i="66"/>
  <c r="L3842" i="66" s="1"/>
  <c r="N3834" i="66"/>
  <c r="G3834" i="66"/>
  <c r="N3822" i="66"/>
  <c r="G3822" i="66"/>
  <c r="L3822" i="66" s="1"/>
  <c r="N3814" i="66"/>
  <c r="G3814" i="66"/>
  <c r="N3802" i="66"/>
  <c r="G3802" i="66"/>
  <c r="N3794" i="66"/>
  <c r="G3794" i="66"/>
  <c r="L3794" i="66" s="1"/>
  <c r="N3782" i="66"/>
  <c r="G3782" i="66"/>
  <c r="N3774" i="66"/>
  <c r="G3774" i="66"/>
  <c r="L3774" i="66" s="1"/>
  <c r="N3762" i="66"/>
  <c r="G3762" i="66"/>
  <c r="N3754" i="66"/>
  <c r="G3754" i="66"/>
  <c r="N3742" i="66"/>
  <c r="G3742" i="66"/>
  <c r="N3734" i="66"/>
  <c r="G3734" i="66"/>
  <c r="N3722" i="66"/>
  <c r="G3722" i="66"/>
  <c r="L3722" i="66" s="1"/>
  <c r="N3706" i="66"/>
  <c r="G3706" i="66"/>
  <c r="L3706" i="66" s="1"/>
  <c r="N3698" i="66"/>
  <c r="G3698" i="66"/>
  <c r="L3698" i="66" s="1"/>
  <c r="N3686" i="66"/>
  <c r="G3686" i="66"/>
  <c r="N3674" i="66"/>
  <c r="G3674" i="66"/>
  <c r="L3674" i="66" s="1"/>
  <c r="N3666" i="66"/>
  <c r="G3666" i="66"/>
  <c r="N3654" i="66"/>
  <c r="G3654" i="66"/>
  <c r="L3654" i="66" s="1"/>
  <c r="N3646" i="66"/>
  <c r="G3646" i="66"/>
  <c r="N3634" i="66"/>
  <c r="G3634" i="66"/>
  <c r="N3626" i="66"/>
  <c r="G3626" i="66"/>
  <c r="L3626" i="66" s="1"/>
  <c r="N3614" i="66"/>
  <c r="G3614" i="66"/>
  <c r="N3606" i="66"/>
  <c r="G3606" i="66"/>
  <c r="L3606" i="66" s="1"/>
  <c r="N3598" i="66"/>
  <c r="G3598" i="66"/>
  <c r="N3590" i="66"/>
  <c r="G3590" i="66"/>
  <c r="N3578" i="66"/>
  <c r="G3578" i="66"/>
  <c r="L3578" i="66" s="1"/>
  <c r="N3566" i="66"/>
  <c r="G3566" i="66"/>
  <c r="N3558" i="66"/>
  <c r="G3558" i="66"/>
  <c r="L3558" i="66" s="1"/>
  <c r="N3546" i="66"/>
  <c r="G3546" i="66"/>
  <c r="N3534" i="66"/>
  <c r="G3534" i="66"/>
  <c r="L3534" i="66" s="1"/>
  <c r="N3526" i="66"/>
  <c r="G3526" i="66"/>
  <c r="N3514" i="66"/>
  <c r="G3514" i="66"/>
  <c r="N3506" i="66"/>
  <c r="G3506" i="66"/>
  <c r="L3506" i="66" s="1"/>
  <c r="N3490" i="66"/>
  <c r="G3490" i="66"/>
  <c r="N3482" i="66"/>
  <c r="G3482" i="66"/>
  <c r="L3482" i="66" s="1"/>
  <c r="N3470" i="66"/>
  <c r="G3470" i="66"/>
  <c r="N3462" i="66"/>
  <c r="G3462" i="66"/>
  <c r="L3462" i="66" s="1"/>
  <c r="N3454" i="66"/>
  <c r="G3454" i="66"/>
  <c r="N3438" i="66"/>
  <c r="G3438" i="66"/>
  <c r="L3438" i="66" s="1"/>
  <c r="N3426" i="66"/>
  <c r="G3426" i="66"/>
  <c r="N3414" i="66"/>
  <c r="G3414" i="66"/>
  <c r="L3414" i="66" s="1"/>
  <c r="N3406" i="66"/>
  <c r="G3406" i="66"/>
  <c r="N3394" i="66"/>
  <c r="G3394" i="66"/>
  <c r="N3382" i="66"/>
  <c r="G3382" i="66"/>
  <c r="N3374" i="66"/>
  <c r="G3374" i="66"/>
  <c r="N3366" i="66"/>
  <c r="G3366" i="66"/>
  <c r="L3366" i="66" s="1"/>
  <c r="N3358" i="66"/>
  <c r="G3358" i="66"/>
  <c r="N3350" i="66"/>
  <c r="G3350" i="66"/>
  <c r="N3338" i="66"/>
  <c r="G3338" i="66"/>
  <c r="L3338" i="66" s="1"/>
  <c r="N3330" i="66"/>
  <c r="G3330" i="66"/>
  <c r="N3318" i="66"/>
  <c r="G3318" i="66"/>
  <c r="L3318" i="66" s="1"/>
  <c r="N3310" i="66"/>
  <c r="G3310" i="66"/>
  <c r="N3302" i="66"/>
  <c r="G3302" i="66"/>
  <c r="N3290" i="66"/>
  <c r="G3290" i="66"/>
  <c r="L3290" i="66" s="1"/>
  <c r="N3278" i="66"/>
  <c r="G3278" i="66"/>
  <c r="N3266" i="66"/>
  <c r="G3266" i="66"/>
  <c r="L3266" i="66" s="1"/>
  <c r="N3254" i="66"/>
  <c r="G3254" i="66"/>
  <c r="N3246" i="66"/>
  <c r="G3246" i="66"/>
  <c r="L3246" i="66" s="1"/>
  <c r="N3234" i="66"/>
  <c r="G3234" i="66"/>
  <c r="N3230" i="66"/>
  <c r="G3230" i="66"/>
  <c r="N3218" i="66"/>
  <c r="G3218" i="66"/>
  <c r="L3218" i="66" s="1"/>
  <c r="N3206" i="66"/>
  <c r="G3206" i="66"/>
  <c r="N3198" i="66"/>
  <c r="G3198" i="66"/>
  <c r="L3198" i="66" s="1"/>
  <c r="N3186" i="66"/>
  <c r="G3186" i="66"/>
  <c r="N3178" i="66"/>
  <c r="G3178" i="66"/>
  <c r="N3162" i="66"/>
  <c r="G3162" i="66"/>
  <c r="N3154" i="66"/>
  <c r="G3154" i="66"/>
  <c r="N3146" i="66"/>
  <c r="G3146" i="66"/>
  <c r="L3146" i="66" s="1"/>
  <c r="N3134" i="66"/>
  <c r="G3134" i="66"/>
  <c r="N3126" i="66"/>
  <c r="G3126" i="66"/>
  <c r="L3126" i="66" s="1"/>
  <c r="N3118" i="66"/>
  <c r="G3118" i="66"/>
  <c r="N3110" i="66"/>
  <c r="G3110" i="66"/>
  <c r="N3098" i="66"/>
  <c r="G3098" i="66"/>
  <c r="L3098" i="66" s="1"/>
  <c r="N3090" i="66"/>
  <c r="G3090" i="66"/>
  <c r="N3078" i="66"/>
  <c r="G3078" i="66"/>
  <c r="L3078" i="66" s="1"/>
  <c r="N3066" i="66"/>
  <c r="G3066" i="66"/>
  <c r="N3058" i="66"/>
  <c r="G3058" i="66"/>
  <c r="L3058" i="66" s="1"/>
  <c r="N3046" i="66"/>
  <c r="G3046" i="66"/>
  <c r="N3038" i="66"/>
  <c r="G3038" i="66"/>
  <c r="N3030" i="66"/>
  <c r="G3030" i="66"/>
  <c r="L3030" i="66" s="1"/>
  <c r="N3022" i="66"/>
  <c r="G3022" i="66"/>
  <c r="N3010" i="66"/>
  <c r="G3010" i="66"/>
  <c r="N3002" i="66"/>
  <c r="G3002" i="66"/>
  <c r="L3002" i="66" s="1"/>
  <c r="N2990" i="66"/>
  <c r="G2990" i="66"/>
  <c r="N2982" i="66"/>
  <c r="G2982" i="66"/>
  <c r="L2982" i="66" s="1"/>
  <c r="N2970" i="66"/>
  <c r="G2970" i="66"/>
  <c r="N2962" i="66"/>
  <c r="G2962" i="66"/>
  <c r="N2950" i="66"/>
  <c r="G2950" i="66"/>
  <c r="N2938" i="66"/>
  <c r="G2938" i="66"/>
  <c r="N2926" i="66"/>
  <c r="G2926" i="66"/>
  <c r="N2914" i="66"/>
  <c r="G2914" i="66"/>
  <c r="L2914" i="66" s="1"/>
  <c r="N2906" i="66"/>
  <c r="G2906" i="66"/>
  <c r="L2906" i="66" s="1"/>
  <c r="N2898" i="66"/>
  <c r="G2898" i="66"/>
  <c r="N2886" i="66"/>
  <c r="G2886" i="66"/>
  <c r="L2886" i="66" s="1"/>
  <c r="N2878" i="66"/>
  <c r="G2878" i="66"/>
  <c r="N2870" i="66"/>
  <c r="G2870" i="66"/>
  <c r="N2862" i="66"/>
  <c r="G2862" i="66"/>
  <c r="L2862" i="66" s="1"/>
  <c r="N2850" i="66"/>
  <c r="G2850" i="66"/>
  <c r="N2842" i="66"/>
  <c r="G2842" i="66"/>
  <c r="N2830" i="66"/>
  <c r="G2830" i="66"/>
  <c r="N2818" i="66"/>
  <c r="G2818" i="66"/>
  <c r="L2818" i="66" s="1"/>
  <c r="N2806" i="66"/>
  <c r="G2806" i="66"/>
  <c r="N2794" i="66"/>
  <c r="G2794" i="66"/>
  <c r="L2794" i="66" s="1"/>
  <c r="N2790" i="66"/>
  <c r="G2790" i="66"/>
  <c r="L2790" i="66" s="1"/>
  <c r="N2778" i="66"/>
  <c r="G2778" i="66"/>
  <c r="N2770" i="66"/>
  <c r="G2770" i="66"/>
  <c r="N2758" i="66"/>
  <c r="G2758" i="66"/>
  <c r="N2746" i="66"/>
  <c r="G2746" i="66"/>
  <c r="L2746" i="66" s="1"/>
  <c r="N2734" i="66"/>
  <c r="G2734" i="66"/>
  <c r="N2722" i="66"/>
  <c r="G2722" i="66"/>
  <c r="L2722" i="66" s="1"/>
  <c r="N2718" i="66"/>
  <c r="G2718" i="66"/>
  <c r="L2718" i="66" s="1"/>
  <c r="N2706" i="66"/>
  <c r="G2706" i="66"/>
  <c r="N2694" i="66"/>
  <c r="G2694" i="66"/>
  <c r="L2694" i="66" s="1"/>
  <c r="N2682" i="66"/>
  <c r="G2682" i="66"/>
  <c r="N2674" i="66"/>
  <c r="G2674" i="66"/>
  <c r="L2674" i="66" s="1"/>
  <c r="N2662" i="66"/>
  <c r="G2662" i="66"/>
  <c r="N2654" i="66"/>
  <c r="G2654" i="66"/>
  <c r="N2646" i="66"/>
  <c r="G2646" i="66"/>
  <c r="L2646" i="66" s="1"/>
  <c r="N2634" i="66"/>
  <c r="G2634" i="66"/>
  <c r="N2626" i="66"/>
  <c r="G2626" i="66"/>
  <c r="L2626" i="66" s="1"/>
  <c r="N2614" i="66"/>
  <c r="G2614" i="66"/>
  <c r="N2606" i="66"/>
  <c r="G2606" i="66"/>
  <c r="N2594" i="66"/>
  <c r="G2594" i="66"/>
  <c r="L2594" i="66" s="1"/>
  <c r="N2586" i="66"/>
  <c r="G2586" i="66"/>
  <c r="N2574" i="66"/>
  <c r="G2574" i="66"/>
  <c r="L2574" i="66" s="1"/>
  <c r="N2562" i="66"/>
  <c r="G2562" i="66"/>
  <c r="N2550" i="66"/>
  <c r="G2550" i="66"/>
  <c r="L2550" i="66" s="1"/>
  <c r="N2542" i="66"/>
  <c r="G2542" i="66"/>
  <c r="N2534" i="66"/>
  <c r="G2534" i="66"/>
  <c r="N2526" i="66"/>
  <c r="G2526" i="66"/>
  <c r="L2526" i="66" s="1"/>
  <c r="N2514" i="66"/>
  <c r="G2514" i="66"/>
  <c r="N2506" i="66"/>
  <c r="G2506" i="66"/>
  <c r="L2506" i="66" s="1"/>
  <c r="N2494" i="66"/>
  <c r="G2494" i="66"/>
  <c r="N2486" i="66"/>
  <c r="G2486" i="66"/>
  <c r="N2474" i="66"/>
  <c r="G2474" i="66"/>
  <c r="L2474" i="66" s="1"/>
  <c r="N2458" i="66"/>
  <c r="G2458" i="66"/>
  <c r="L2458" i="66" s="1"/>
  <c r="N2442" i="66"/>
  <c r="G2442" i="66"/>
  <c r="N2430" i="66"/>
  <c r="G2430" i="66"/>
  <c r="L2430" i="66" s="1"/>
  <c r="N2422" i="66"/>
  <c r="G2422" i="66"/>
  <c r="N2414" i="66"/>
  <c r="G2414" i="66"/>
  <c r="N2402" i="66"/>
  <c r="G2402" i="66"/>
  <c r="L2402" i="66" s="1"/>
  <c r="N2398" i="66"/>
  <c r="G2398" i="66"/>
  <c r="N2386" i="66"/>
  <c r="G2386" i="66"/>
  <c r="L2386" i="66" s="1"/>
  <c r="N2374" i="66"/>
  <c r="G2374" i="66"/>
  <c r="N2362" i="66"/>
  <c r="G2362" i="66"/>
  <c r="L2362" i="66" s="1"/>
  <c r="N2354" i="66"/>
  <c r="G2354" i="66"/>
  <c r="L2354" i="66" s="1"/>
  <c r="N2338" i="66"/>
  <c r="G2338" i="66"/>
  <c r="L2338" i="66" s="1"/>
  <c r="N2330" i="66"/>
  <c r="G2330" i="66"/>
  <c r="L2330" i="66" s="1"/>
  <c r="N2314" i="66"/>
  <c r="G2314" i="66"/>
  <c r="L2314" i="66" s="1"/>
  <c r="N2302" i="66"/>
  <c r="G2302" i="66"/>
  <c r="N2294" i="66"/>
  <c r="G2294" i="66"/>
  <c r="N2278" i="66"/>
  <c r="G2278" i="66"/>
  <c r="N2270" i="66"/>
  <c r="G2270" i="66"/>
  <c r="N2258" i="66"/>
  <c r="G2258" i="66"/>
  <c r="L2258" i="66" s="1"/>
  <c r="N2250" i="66"/>
  <c r="G2250" i="66"/>
  <c r="N2238" i="66"/>
  <c r="G2238" i="66"/>
  <c r="L2238" i="66" s="1"/>
  <c r="N2230" i="66"/>
  <c r="G2230" i="66"/>
  <c r="N2218" i="66"/>
  <c r="G2218" i="66"/>
  <c r="L2218" i="66" s="1"/>
  <c r="N2206" i="66"/>
  <c r="G2206" i="66"/>
  <c r="N2198" i="66"/>
  <c r="G2198" i="66"/>
  <c r="N2186" i="66"/>
  <c r="G2186" i="66"/>
  <c r="L2186" i="66" s="1"/>
  <c r="N2174" i="66"/>
  <c r="G2174" i="66"/>
  <c r="N2162" i="66"/>
  <c r="G2162" i="66"/>
  <c r="L2162" i="66" s="1"/>
  <c r="N2154" i="66"/>
  <c r="G2154" i="66"/>
  <c r="N2142" i="66"/>
  <c r="G2142" i="66"/>
  <c r="L2142" i="66" s="1"/>
  <c r="N2134" i="66"/>
  <c r="G2134" i="66"/>
  <c r="N2122" i="66"/>
  <c r="G2122" i="66"/>
  <c r="L2122" i="66" s="1"/>
  <c r="N2114" i="66"/>
  <c r="G2114" i="66"/>
  <c r="L2114" i="66" s="1"/>
  <c r="N2102" i="66"/>
  <c r="G2102" i="66"/>
  <c r="N2094" i="66"/>
  <c r="G2094" i="66"/>
  <c r="L2094" i="66" s="1"/>
  <c r="N2082" i="66"/>
  <c r="G2082" i="66"/>
  <c r="N2070" i="66"/>
  <c r="G2070" i="66"/>
  <c r="L2070" i="66" s="1"/>
  <c r="N2062" i="66"/>
  <c r="G2062" i="66"/>
  <c r="N2050" i="66"/>
  <c r="G2050" i="66"/>
  <c r="L2050" i="66" s="1"/>
  <c r="N2042" i="66"/>
  <c r="G2042" i="66"/>
  <c r="L2042" i="66" s="1"/>
  <c r="N2030" i="66"/>
  <c r="G2030" i="66"/>
  <c r="N2026" i="66"/>
  <c r="G2026" i="66"/>
  <c r="L2026" i="66" s="1"/>
  <c r="N2014" i="66"/>
  <c r="G2014" i="66"/>
  <c r="N2002" i="66"/>
  <c r="G2002" i="66"/>
  <c r="L2002" i="66" s="1"/>
  <c r="N1990" i="66"/>
  <c r="G1990" i="66"/>
  <c r="N1978" i="66"/>
  <c r="G1978" i="66"/>
  <c r="L1978" i="66" s="1"/>
  <c r="N1970" i="66"/>
  <c r="G1970" i="66"/>
  <c r="L1970" i="66" s="1"/>
  <c r="N1958" i="66"/>
  <c r="G1958" i="66"/>
  <c r="N1950" i="66"/>
  <c r="G1950" i="66"/>
  <c r="L1950" i="66" s="1"/>
  <c r="N1938" i="66"/>
  <c r="G1938" i="66"/>
  <c r="N1934" i="66"/>
  <c r="G1934" i="66"/>
  <c r="N1922" i="66"/>
  <c r="G1922" i="66"/>
  <c r="L1922" i="66" s="1"/>
  <c r="N1914" i="66"/>
  <c r="G1914" i="66"/>
  <c r="N1902" i="66"/>
  <c r="G1902" i="66"/>
  <c r="L1902" i="66" s="1"/>
  <c r="N1894" i="66"/>
  <c r="G1894" i="66"/>
  <c r="L1894" i="66" s="1"/>
  <c r="N1882" i="66"/>
  <c r="G1882" i="66"/>
  <c r="L1882" i="66" s="1"/>
  <c r="N1870" i="66"/>
  <c r="G1870" i="66"/>
  <c r="N1862" i="66"/>
  <c r="G1862" i="66"/>
  <c r="N1850" i="66"/>
  <c r="G1850" i="66"/>
  <c r="L1850" i="66" s="1"/>
  <c r="N1834" i="66"/>
  <c r="G1834" i="66"/>
  <c r="L1834" i="66" s="1"/>
  <c r="N1822" i="66"/>
  <c r="G1822" i="66"/>
  <c r="L1822" i="66" s="1"/>
  <c r="N1814" i="66"/>
  <c r="G1814" i="66"/>
  <c r="N1806" i="66"/>
  <c r="G1806" i="66"/>
  <c r="L1806" i="66" s="1"/>
  <c r="N1794" i="66"/>
  <c r="G1794" i="66"/>
  <c r="N1786" i="66"/>
  <c r="G1786" i="66"/>
  <c r="L1786" i="66" s="1"/>
  <c r="N1774" i="66"/>
  <c r="G1774" i="66"/>
  <c r="N1762" i="66"/>
  <c r="G1762" i="66"/>
  <c r="L1762" i="66" s="1"/>
  <c r="N1754" i="66"/>
  <c r="G1754" i="66"/>
  <c r="L1754" i="66" s="1"/>
  <c r="N1742" i="66"/>
  <c r="G1742" i="66"/>
  <c r="N1734" i="66"/>
  <c r="G1734" i="66"/>
  <c r="L1734" i="66" s="1"/>
  <c r="N1722" i="66"/>
  <c r="G1722" i="66"/>
  <c r="N1714" i="66"/>
  <c r="G1714" i="66"/>
  <c r="L1714" i="66" s="1"/>
  <c r="N1702" i="66"/>
  <c r="G1702" i="66"/>
  <c r="N1690" i="66"/>
  <c r="G1690" i="66"/>
  <c r="L1690" i="66" s="1"/>
  <c r="N1678" i="66"/>
  <c r="G1678" i="66"/>
  <c r="N1670" i="66"/>
  <c r="G1670" i="66"/>
  <c r="N1662" i="66"/>
  <c r="G1662" i="66"/>
  <c r="L1662" i="66" s="1"/>
  <c r="N1654" i="66"/>
  <c r="G1654" i="66"/>
  <c r="N1650" i="66"/>
  <c r="G1650" i="66"/>
  <c r="N1638" i="66"/>
  <c r="G1638" i="66"/>
  <c r="L1638" i="66" s="1"/>
  <c r="N1630" i="66"/>
  <c r="G1630" i="66"/>
  <c r="L1630" i="66" s="1"/>
  <c r="N1618" i="66"/>
  <c r="G1618" i="66"/>
  <c r="L1618" i="66" s="1"/>
  <c r="N1610" i="66"/>
  <c r="G1610" i="66"/>
  <c r="L1610" i="66" s="1"/>
  <c r="N1598" i="66"/>
  <c r="G1598" i="66"/>
  <c r="N1590" i="66"/>
  <c r="G1590" i="66"/>
  <c r="L1590" i="66" s="1"/>
  <c r="N1578" i="66"/>
  <c r="G1578" i="66"/>
  <c r="N1570" i="66"/>
  <c r="G1570" i="66"/>
  <c r="L1570" i="66" s="1"/>
  <c r="N1558" i="66"/>
  <c r="G1558" i="66"/>
  <c r="N1550" i="66"/>
  <c r="G1550" i="66"/>
  <c r="N1542" i="66"/>
  <c r="G1542" i="66"/>
  <c r="L1542" i="66" s="1"/>
  <c r="N1530" i="66"/>
  <c r="G1530" i="66"/>
  <c r="N1522" i="66"/>
  <c r="G1522" i="66"/>
  <c r="L1522" i="66" s="1"/>
  <c r="N1510" i="66"/>
  <c r="G1510" i="66"/>
  <c r="N1502" i="66"/>
  <c r="G1502" i="66"/>
  <c r="N1490" i="66"/>
  <c r="G1490" i="66"/>
  <c r="L1490" i="66" s="1"/>
  <c r="N1482" i="66"/>
  <c r="G1482" i="66"/>
  <c r="N1470" i="66"/>
  <c r="G1470" i="66"/>
  <c r="L1470" i="66" s="1"/>
  <c r="N1462" i="66"/>
  <c r="G1462" i="66"/>
  <c r="N1454" i="66"/>
  <c r="G1454" i="66"/>
  <c r="N1446" i="66"/>
  <c r="G1446" i="66"/>
  <c r="L1446" i="66" s="1"/>
  <c r="N1438" i="66"/>
  <c r="G1438" i="66"/>
  <c r="L1438" i="66" s="1"/>
  <c r="N1430" i="66"/>
  <c r="G1430" i="66"/>
  <c r="N1422" i="66"/>
  <c r="G1422" i="66"/>
  <c r="L1422" i="66" s="1"/>
  <c r="N1414" i="66"/>
  <c r="G1414" i="66"/>
  <c r="L1414" i="66" s="1"/>
  <c r="N1406" i="66"/>
  <c r="G1406" i="66"/>
  <c r="N1398" i="66"/>
  <c r="G1398" i="66"/>
  <c r="L1398" i="66" s="1"/>
  <c r="N1390" i="66"/>
  <c r="G1390" i="66"/>
  <c r="L1390" i="66" s="1"/>
  <c r="N1382" i="66"/>
  <c r="G1382" i="66"/>
  <c r="N1374" i="66"/>
  <c r="G1374" i="66"/>
  <c r="L1374" i="66" s="1"/>
  <c r="N1366" i="66"/>
  <c r="G1366" i="66"/>
  <c r="L1366" i="66" s="1"/>
  <c r="N1358" i="66"/>
  <c r="G1358" i="66"/>
  <c r="N1346" i="66"/>
  <c r="G1346" i="66"/>
  <c r="L1346" i="66" s="1"/>
  <c r="N1338" i="66"/>
  <c r="G1338" i="66"/>
  <c r="N1330" i="66"/>
  <c r="G1330" i="66"/>
  <c r="L1330" i="66" s="1"/>
  <c r="N1322" i="66"/>
  <c r="G1322" i="66"/>
  <c r="L1322" i="66" s="1"/>
  <c r="N1318" i="66"/>
  <c r="G1318" i="66"/>
  <c r="L1318" i="66" s="1"/>
  <c r="N1310" i="66"/>
  <c r="G1310" i="66"/>
  <c r="N1302" i="66"/>
  <c r="G1302" i="66"/>
  <c r="L1302" i="66" s="1"/>
  <c r="N1294" i="66"/>
  <c r="G1294" i="66"/>
  <c r="L1294" i="66" s="1"/>
  <c r="N1282" i="66"/>
  <c r="G1282" i="66"/>
  <c r="L1282" i="66" s="1"/>
  <c r="N1274" i="66"/>
  <c r="G1274" i="66"/>
  <c r="L1274" i="66" s="1"/>
  <c r="N1266" i="66"/>
  <c r="G1266" i="66"/>
  <c r="N1262" i="66"/>
  <c r="G1262" i="66"/>
  <c r="N1250" i="66"/>
  <c r="G1250" i="66"/>
  <c r="L1250" i="66" s="1"/>
  <c r="N1242" i="66"/>
  <c r="G1242" i="66"/>
  <c r="N1234" i="66"/>
  <c r="G1234" i="66"/>
  <c r="L1234" i="66" s="1"/>
  <c r="N1226" i="66"/>
  <c r="G1226" i="66"/>
  <c r="L1226" i="66" s="1"/>
  <c r="N1218" i="66"/>
  <c r="G1218" i="66"/>
  <c r="N1206" i="66"/>
  <c r="G1206" i="66"/>
  <c r="L1206" i="66" s="1"/>
  <c r="N1198" i="66"/>
  <c r="G1198" i="66"/>
  <c r="L1198" i="66" s="1"/>
  <c r="N1190" i="66"/>
  <c r="G1190" i="66"/>
  <c r="N1182" i="66"/>
  <c r="G1182" i="66"/>
  <c r="L1182" i="66" s="1"/>
  <c r="N1174" i="66"/>
  <c r="G1174" i="66"/>
  <c r="L1174" i="66" s="1"/>
  <c r="N1162" i="66"/>
  <c r="G1162" i="66"/>
  <c r="L1162" i="66" s="1"/>
  <c r="N1154" i="66"/>
  <c r="G1154" i="66"/>
  <c r="L1154" i="66" s="1"/>
  <c r="N1146" i="66"/>
  <c r="G1146" i="66"/>
  <c r="N1138" i="66"/>
  <c r="G1138" i="66"/>
  <c r="L1138" i="66" s="1"/>
  <c r="N1134" i="66"/>
  <c r="G1134" i="66"/>
  <c r="L1134" i="66" s="1"/>
  <c r="N1122" i="66"/>
  <c r="G1122" i="66"/>
  <c r="N1114" i="66"/>
  <c r="G1114" i="66"/>
  <c r="L1114" i="66" s="1"/>
  <c r="N1106" i="66"/>
  <c r="G1106" i="66"/>
  <c r="L1106" i="66" s="1"/>
  <c r="N1098" i="66"/>
  <c r="G1098" i="66"/>
  <c r="N1090" i="66"/>
  <c r="G1090" i="66"/>
  <c r="L1090" i="66" s="1"/>
  <c r="N1082" i="66"/>
  <c r="G1082" i="66"/>
  <c r="L1082" i="66" s="1"/>
  <c r="N1074" i="66"/>
  <c r="G1074" i="66"/>
  <c r="N1066" i="66"/>
  <c r="G1066" i="66"/>
  <c r="L1066" i="66" s="1"/>
  <c r="N1058" i="66"/>
  <c r="G1058" i="66"/>
  <c r="L1058" i="66" s="1"/>
  <c r="N1050" i="66"/>
  <c r="G1050" i="66"/>
  <c r="N1042" i="66"/>
  <c r="G1042" i="66"/>
  <c r="L1042" i="66" s="1"/>
  <c r="N1034" i="66"/>
  <c r="G1034" i="66"/>
  <c r="L1034" i="66" s="1"/>
  <c r="N1026" i="66"/>
  <c r="G1026" i="66"/>
  <c r="N1018" i="66"/>
  <c r="G1018" i="66"/>
  <c r="L1018" i="66" s="1"/>
  <c r="N1014" i="66"/>
  <c r="G1014" i="66"/>
  <c r="L1014" i="66" s="1"/>
  <c r="N1006" i="66"/>
  <c r="G1006" i="66"/>
  <c r="L1006" i="66" s="1"/>
  <c r="N998" i="66"/>
  <c r="G998" i="66"/>
  <c r="N994" i="66"/>
  <c r="G994" i="66"/>
  <c r="L994" i="66" s="1"/>
  <c r="N990" i="66"/>
  <c r="G990" i="66"/>
  <c r="L990" i="66" s="1"/>
  <c r="N986" i="66"/>
  <c r="G986" i="66"/>
  <c r="L986" i="66" s="1"/>
  <c r="N982" i="66"/>
  <c r="G982" i="66"/>
  <c r="L982" i="66" s="1"/>
  <c r="N978" i="66"/>
  <c r="G978" i="66"/>
  <c r="N974" i="66"/>
  <c r="G974" i="66"/>
  <c r="N970" i="66"/>
  <c r="G970" i="66"/>
  <c r="L970" i="66" s="1"/>
  <c r="N966" i="66"/>
  <c r="G966" i="66"/>
  <c r="L966" i="66" s="1"/>
  <c r="N962" i="66"/>
  <c r="G962" i="66"/>
  <c r="L962" i="66" s="1"/>
  <c r="N958" i="66"/>
  <c r="G958" i="66"/>
  <c r="L958" i="66" s="1"/>
  <c r="N946" i="66"/>
  <c r="G946" i="66"/>
  <c r="L946" i="66" s="1"/>
  <c r="N938" i="66"/>
  <c r="G938" i="66"/>
  <c r="L938" i="66" s="1"/>
  <c r="N934" i="66"/>
  <c r="G934" i="66"/>
  <c r="L934" i="66" s="1"/>
  <c r="N926" i="66"/>
  <c r="G926" i="66"/>
  <c r="N918" i="66"/>
  <c r="G918" i="66"/>
  <c r="L918" i="66" s="1"/>
  <c r="N910" i="66"/>
  <c r="G910" i="66"/>
  <c r="L910" i="66" s="1"/>
  <c r="N902" i="66"/>
  <c r="G902" i="66"/>
  <c r="N894" i="66"/>
  <c r="G894" i="66"/>
  <c r="L894" i="66" s="1"/>
  <c r="N886" i="66"/>
  <c r="G886" i="66"/>
  <c r="L886" i="66" s="1"/>
  <c r="N878" i="66"/>
  <c r="G878" i="66"/>
  <c r="N870" i="66"/>
  <c r="G870" i="66"/>
  <c r="L870" i="66" s="1"/>
  <c r="N858" i="66"/>
  <c r="G858" i="66"/>
  <c r="N850" i="66"/>
  <c r="G850" i="66"/>
  <c r="L850" i="66" s="1"/>
  <c r="N846" i="66"/>
  <c r="G846" i="66"/>
  <c r="L846" i="66" s="1"/>
  <c r="N838" i="66"/>
  <c r="G838" i="66"/>
  <c r="L838" i="66" s="1"/>
  <c r="N826" i="66"/>
  <c r="G826" i="66"/>
  <c r="L826" i="66" s="1"/>
  <c r="N818" i="66"/>
  <c r="G818" i="66"/>
  <c r="L818" i="66" s="1"/>
  <c r="N814" i="66"/>
  <c r="G814" i="66"/>
  <c r="L814" i="66" s="1"/>
  <c r="N806" i="66"/>
  <c r="G806" i="66"/>
  <c r="N798" i="66"/>
  <c r="G798" i="66"/>
  <c r="L798" i="66" s="1"/>
  <c r="N786" i="66"/>
  <c r="G786" i="66"/>
  <c r="N778" i="66"/>
  <c r="G778" i="66"/>
  <c r="L778" i="66" s="1"/>
  <c r="N770" i="66"/>
  <c r="G770" i="66"/>
  <c r="L770" i="66" s="1"/>
  <c r="N766" i="66"/>
  <c r="G766" i="66"/>
  <c r="L766" i="66" s="1"/>
  <c r="N758" i="66"/>
  <c r="G758" i="66"/>
  <c r="N750" i="66"/>
  <c r="G750" i="66"/>
  <c r="L750" i="66" s="1"/>
  <c r="N742" i="66"/>
  <c r="G742" i="66"/>
  <c r="L742" i="66" s="1"/>
  <c r="N730" i="66"/>
  <c r="G730" i="66"/>
  <c r="L730" i="66" s="1"/>
  <c r="N722" i="66"/>
  <c r="G722" i="66"/>
  <c r="L722" i="66" s="1"/>
  <c r="N714" i="66"/>
  <c r="G714" i="66"/>
  <c r="N706" i="66"/>
  <c r="G706" i="66"/>
  <c r="L706" i="66" s="1"/>
  <c r="N702" i="66"/>
  <c r="G702" i="66"/>
  <c r="L702" i="66" s="1"/>
  <c r="N694" i="66"/>
  <c r="G694" i="66"/>
  <c r="L694" i="66" s="1"/>
  <c r="N682" i="66"/>
  <c r="G682" i="66"/>
  <c r="L682" i="66" s="1"/>
  <c r="N674" i="66"/>
  <c r="G674" i="66"/>
  <c r="L674" i="66" s="1"/>
  <c r="N666" i="66"/>
  <c r="G666" i="66"/>
  <c r="N658" i="66"/>
  <c r="G658" i="66"/>
  <c r="L658" i="66" s="1"/>
  <c r="N650" i="66"/>
  <c r="G650" i="66"/>
  <c r="L650" i="66" s="1"/>
  <c r="N646" i="66"/>
  <c r="G646" i="66"/>
  <c r="L646" i="66" s="1"/>
  <c r="N638" i="66"/>
  <c r="G638" i="66"/>
  <c r="N634" i="66"/>
  <c r="G634" i="66"/>
  <c r="L634" i="66" s="1"/>
  <c r="N630" i="66"/>
  <c r="G630" i="66"/>
  <c r="L630" i="66" s="1"/>
  <c r="N626" i="66"/>
  <c r="G626" i="66"/>
  <c r="L626" i="66" s="1"/>
  <c r="N622" i="66"/>
  <c r="G622" i="66"/>
  <c r="L622" i="66" s="1"/>
  <c r="N618" i="66"/>
  <c r="G618" i="66"/>
  <c r="N614" i="66"/>
  <c r="G614" i="66"/>
  <c r="N606" i="66"/>
  <c r="G606" i="66"/>
  <c r="L606" i="66" s="1"/>
  <c r="N602" i="66"/>
  <c r="G602" i="66"/>
  <c r="L602" i="66" s="1"/>
  <c r="N598" i="66"/>
  <c r="G598" i="66"/>
  <c r="L598" i="66" s="1"/>
  <c r="N594" i="66"/>
  <c r="G594" i="66"/>
  <c r="N590" i="66"/>
  <c r="G590" i="66"/>
  <c r="N586" i="66"/>
  <c r="G586" i="66"/>
  <c r="L586" i="66" s="1"/>
  <c r="N582" i="66"/>
  <c r="G582" i="66"/>
  <c r="L582" i="66" s="1"/>
  <c r="N578" i="66"/>
  <c r="G578" i="66"/>
  <c r="L578" i="66" s="1"/>
  <c r="N574" i="66"/>
  <c r="G574" i="66"/>
  <c r="L574" i="66" s="1"/>
  <c r="N570" i="66"/>
  <c r="G570" i="66"/>
  <c r="N566" i="66"/>
  <c r="G566" i="66"/>
  <c r="N562" i="66"/>
  <c r="G562" i="66"/>
  <c r="L562" i="66" s="1"/>
  <c r="N558" i="66"/>
  <c r="G558" i="66"/>
  <c r="L558" i="66" s="1"/>
  <c r="N554" i="66"/>
  <c r="G554" i="66"/>
  <c r="L554" i="66" s="1"/>
  <c r="N550" i="66"/>
  <c r="G550" i="66"/>
  <c r="L550" i="66" s="1"/>
  <c r="N546" i="66"/>
  <c r="G546" i="66"/>
  <c r="N542" i="66"/>
  <c r="G542" i="66"/>
  <c r="N538" i="66"/>
  <c r="G538" i="66"/>
  <c r="L538" i="66" s="1"/>
  <c r="N534" i="66"/>
  <c r="G534" i="66"/>
  <c r="L534" i="66" s="1"/>
  <c r="N530" i="66"/>
  <c r="G530" i="66"/>
  <c r="L530" i="66" s="1"/>
  <c r="N526" i="66"/>
  <c r="G526" i="66"/>
  <c r="L526" i="66" s="1"/>
  <c r="N522" i="66"/>
  <c r="G522" i="66"/>
  <c r="N518" i="66"/>
  <c r="G518" i="66"/>
  <c r="N514" i="66"/>
  <c r="G514" i="66"/>
  <c r="L514" i="66" s="1"/>
  <c r="N510" i="66"/>
  <c r="G510" i="66"/>
  <c r="L510" i="66" s="1"/>
  <c r="N506" i="66"/>
  <c r="G506" i="66"/>
  <c r="L506" i="66" s="1"/>
  <c r="N502" i="66"/>
  <c r="G502" i="66"/>
  <c r="L502" i="66" s="1"/>
  <c r="N498" i="66"/>
  <c r="G498" i="66"/>
  <c r="N494" i="66"/>
  <c r="G494" i="66"/>
  <c r="N490" i="66"/>
  <c r="G490" i="66"/>
  <c r="L490" i="66" s="1"/>
  <c r="N486" i="66"/>
  <c r="G486" i="66"/>
  <c r="L486" i="66" s="1"/>
  <c r="N482" i="66"/>
  <c r="G482" i="66"/>
  <c r="L482" i="66" s="1"/>
  <c r="N478" i="66"/>
  <c r="G478" i="66"/>
  <c r="L478" i="66" s="1"/>
  <c r="N474" i="66"/>
  <c r="G474" i="66"/>
  <c r="N470" i="66"/>
  <c r="G470" i="66"/>
  <c r="N466" i="66"/>
  <c r="G466" i="66"/>
  <c r="L466" i="66" s="1"/>
  <c r="N462" i="66"/>
  <c r="G462" i="66"/>
  <c r="L462" i="66" s="1"/>
  <c r="N458" i="66"/>
  <c r="G458" i="66"/>
  <c r="L458" i="66" s="1"/>
  <c r="N454" i="66"/>
  <c r="G454" i="66"/>
  <c r="L454" i="66" s="1"/>
  <c r="N450" i="66"/>
  <c r="G450" i="66"/>
  <c r="N446" i="66"/>
  <c r="G446" i="66"/>
  <c r="N442" i="66"/>
  <c r="G442" i="66"/>
  <c r="L442" i="66" s="1"/>
  <c r="N438" i="66"/>
  <c r="G438" i="66"/>
  <c r="L438" i="66" s="1"/>
  <c r="N434" i="66"/>
  <c r="G434" i="66"/>
  <c r="L434" i="66" s="1"/>
  <c r="N430" i="66"/>
  <c r="G430" i="66"/>
  <c r="L430" i="66" s="1"/>
  <c r="N426" i="66"/>
  <c r="G426" i="66"/>
  <c r="N422" i="66"/>
  <c r="G422" i="66"/>
  <c r="N418" i="66"/>
  <c r="G418" i="66"/>
  <c r="L418" i="66" s="1"/>
  <c r="N414" i="66"/>
  <c r="G414" i="66"/>
  <c r="L414" i="66" s="1"/>
  <c r="N410" i="66"/>
  <c r="G410" i="66"/>
  <c r="L410" i="66" s="1"/>
  <c r="N406" i="66"/>
  <c r="G406" i="66"/>
  <c r="L406" i="66" s="1"/>
  <c r="N402" i="66"/>
  <c r="G402" i="66"/>
  <c r="N398" i="66"/>
  <c r="G398" i="66"/>
  <c r="N394" i="66"/>
  <c r="G394" i="66"/>
  <c r="L394" i="66" s="1"/>
  <c r="N390" i="66"/>
  <c r="G390" i="66"/>
  <c r="L390" i="66" s="1"/>
  <c r="N386" i="66"/>
  <c r="G386" i="66"/>
  <c r="L386" i="66" s="1"/>
  <c r="N382" i="66"/>
  <c r="G382" i="66"/>
  <c r="L382" i="66" s="1"/>
  <c r="N378" i="66"/>
  <c r="G378" i="66"/>
  <c r="N374" i="66"/>
  <c r="G374" i="66"/>
  <c r="N370" i="66"/>
  <c r="G370" i="66"/>
  <c r="L370" i="66" s="1"/>
  <c r="N366" i="66"/>
  <c r="G366" i="66"/>
  <c r="L366" i="66" s="1"/>
  <c r="N362" i="66"/>
  <c r="G362" i="66"/>
  <c r="L362" i="66" s="1"/>
  <c r="N358" i="66"/>
  <c r="G358" i="66"/>
  <c r="L358" i="66" s="1"/>
  <c r="N354" i="66"/>
  <c r="G354" i="66"/>
  <c r="N350" i="66"/>
  <c r="G350" i="66"/>
  <c r="N346" i="66"/>
  <c r="G346" i="66"/>
  <c r="L346" i="66" s="1"/>
  <c r="N342" i="66"/>
  <c r="G342" i="66"/>
  <c r="L342" i="66" s="1"/>
  <c r="N338" i="66"/>
  <c r="G338" i="66"/>
  <c r="L338" i="66" s="1"/>
  <c r="N334" i="66"/>
  <c r="G334" i="66"/>
  <c r="L334" i="66" s="1"/>
  <c r="N330" i="66"/>
  <c r="G330" i="66"/>
  <c r="N326" i="66"/>
  <c r="G326" i="66"/>
  <c r="N322" i="66"/>
  <c r="G322" i="66"/>
  <c r="L322" i="66" s="1"/>
  <c r="N318" i="66"/>
  <c r="G318" i="66"/>
  <c r="L318" i="66" s="1"/>
  <c r="N314" i="66"/>
  <c r="G314" i="66"/>
  <c r="L314" i="66" s="1"/>
  <c r="N310" i="66"/>
  <c r="G310" i="66"/>
  <c r="L310" i="66" s="1"/>
  <c r="N306" i="66"/>
  <c r="G306" i="66"/>
  <c r="N302" i="66"/>
  <c r="G302" i="66"/>
  <c r="N298" i="66"/>
  <c r="G298" i="66"/>
  <c r="L298" i="66" s="1"/>
  <c r="N294" i="66"/>
  <c r="G294" i="66"/>
  <c r="L294" i="66" s="1"/>
  <c r="N290" i="66"/>
  <c r="G290" i="66"/>
  <c r="L290" i="66" s="1"/>
  <c r="N286" i="66"/>
  <c r="G286" i="66"/>
  <c r="L286" i="66" s="1"/>
  <c r="N282" i="66"/>
  <c r="G282" i="66"/>
  <c r="N278" i="66"/>
  <c r="G278" i="66"/>
  <c r="N274" i="66"/>
  <c r="G274" i="66"/>
  <c r="L274" i="66" s="1"/>
  <c r="N270" i="66"/>
  <c r="G270" i="66"/>
  <c r="L270" i="66" s="1"/>
  <c r="N266" i="66"/>
  <c r="G266" i="66"/>
  <c r="L266" i="66" s="1"/>
  <c r="N262" i="66"/>
  <c r="G262" i="66"/>
  <c r="L262" i="66" s="1"/>
  <c r="N258" i="66"/>
  <c r="G258" i="66"/>
  <c r="N254" i="66"/>
  <c r="G254" i="66"/>
  <c r="N250" i="66"/>
  <c r="G250" i="66"/>
  <c r="L250" i="66" s="1"/>
  <c r="N246" i="66"/>
  <c r="G246" i="66"/>
  <c r="L246" i="66" s="1"/>
  <c r="N242" i="66"/>
  <c r="G242" i="66"/>
  <c r="L242" i="66" s="1"/>
  <c r="N238" i="66"/>
  <c r="G238" i="66"/>
  <c r="L238" i="66" s="1"/>
  <c r="N234" i="66"/>
  <c r="G234" i="66"/>
  <c r="N230" i="66"/>
  <c r="G230" i="66"/>
  <c r="N226" i="66"/>
  <c r="G226" i="66"/>
  <c r="L226" i="66" s="1"/>
  <c r="N222" i="66"/>
  <c r="G222" i="66"/>
  <c r="L222" i="66" s="1"/>
  <c r="N218" i="66"/>
  <c r="G218" i="66"/>
  <c r="L218" i="66" s="1"/>
  <c r="N214" i="66"/>
  <c r="G214" i="66"/>
  <c r="L214" i="66" s="1"/>
  <c r="N210" i="66"/>
  <c r="G210" i="66"/>
  <c r="N206" i="66"/>
  <c r="G206" i="66"/>
  <c r="N202" i="66"/>
  <c r="G202" i="66"/>
  <c r="L202" i="66" s="1"/>
  <c r="N198" i="66"/>
  <c r="G198" i="66"/>
  <c r="L198" i="66" s="1"/>
  <c r="N194" i="66"/>
  <c r="G194" i="66"/>
  <c r="L194" i="66" s="1"/>
  <c r="N190" i="66"/>
  <c r="G190" i="66"/>
  <c r="L190" i="66" s="1"/>
  <c r="N186" i="66"/>
  <c r="G186" i="66"/>
  <c r="N182" i="66"/>
  <c r="G182" i="66"/>
  <c r="N178" i="66"/>
  <c r="G178" i="66"/>
  <c r="L178" i="66" s="1"/>
  <c r="N174" i="66"/>
  <c r="G174" i="66"/>
  <c r="L174" i="66" s="1"/>
  <c r="N170" i="66"/>
  <c r="G170" i="66"/>
  <c r="L170" i="66" s="1"/>
  <c r="N166" i="66"/>
  <c r="G166" i="66"/>
  <c r="L166" i="66" s="1"/>
  <c r="N162" i="66"/>
  <c r="G162" i="66"/>
  <c r="N158" i="66"/>
  <c r="G158" i="66"/>
  <c r="N154" i="66"/>
  <c r="G154" i="66"/>
  <c r="L154" i="66" s="1"/>
  <c r="N150" i="66"/>
  <c r="G150" i="66"/>
  <c r="L150" i="66" s="1"/>
  <c r="N146" i="66"/>
  <c r="G146" i="66"/>
  <c r="L146" i="66" s="1"/>
  <c r="N142" i="66"/>
  <c r="G142" i="66"/>
  <c r="L142" i="66" s="1"/>
  <c r="N138" i="66"/>
  <c r="G138" i="66"/>
  <c r="N134" i="66"/>
  <c r="G134" i="66"/>
  <c r="N130" i="66"/>
  <c r="G130" i="66"/>
  <c r="L130" i="66" s="1"/>
  <c r="N126" i="66"/>
  <c r="G126" i="66"/>
  <c r="L126" i="66" s="1"/>
  <c r="N122" i="66"/>
  <c r="G122" i="66"/>
  <c r="L122" i="66" s="1"/>
  <c r="N118" i="66"/>
  <c r="G118" i="66"/>
  <c r="L118" i="66" s="1"/>
  <c r="N114" i="66"/>
  <c r="G114" i="66"/>
  <c r="N110" i="66"/>
  <c r="G110" i="66"/>
  <c r="N106" i="66"/>
  <c r="G106" i="66"/>
  <c r="L106" i="66" s="1"/>
  <c r="N102" i="66"/>
  <c r="G102" i="66"/>
  <c r="L102" i="66" s="1"/>
  <c r="N98" i="66"/>
  <c r="G98" i="66"/>
  <c r="L98" i="66" s="1"/>
  <c r="N94" i="66"/>
  <c r="G94" i="66"/>
  <c r="L94" i="66" s="1"/>
  <c r="N90" i="66"/>
  <c r="G90" i="66"/>
  <c r="N86" i="66"/>
  <c r="G86" i="66"/>
  <c r="N82" i="66"/>
  <c r="G82" i="66"/>
  <c r="L82" i="66" s="1"/>
  <c r="N78" i="66"/>
  <c r="G78" i="66"/>
  <c r="L78" i="66" s="1"/>
  <c r="N74" i="66"/>
  <c r="G74" i="66"/>
  <c r="L74" i="66" s="1"/>
  <c r="N70" i="66"/>
  <c r="G70" i="66"/>
  <c r="L70" i="66" s="1"/>
  <c r="N66" i="66"/>
  <c r="G66" i="66"/>
  <c r="N62" i="66"/>
  <c r="G62" i="66"/>
  <c r="N58" i="66"/>
  <c r="G58" i="66"/>
  <c r="L58" i="66" s="1"/>
  <c r="N54" i="66"/>
  <c r="G54" i="66"/>
  <c r="L54" i="66" s="1"/>
  <c r="N50" i="66"/>
  <c r="G50" i="66"/>
  <c r="L50" i="66" s="1"/>
  <c r="N46" i="66"/>
  <c r="G46" i="66"/>
  <c r="L46" i="66" s="1"/>
  <c r="N42" i="66"/>
  <c r="G42" i="66"/>
  <c r="N38" i="66"/>
  <c r="G38" i="66"/>
  <c r="N8733" i="66"/>
  <c r="G8733" i="66"/>
  <c r="L8733" i="66" s="1"/>
  <c r="N8729" i="66"/>
  <c r="G8729" i="66"/>
  <c r="L8729" i="66" s="1"/>
  <c r="N8725" i="66"/>
  <c r="G8725" i="66"/>
  <c r="L8725" i="66" s="1"/>
  <c r="N8721" i="66"/>
  <c r="G8721" i="66"/>
  <c r="L8721" i="66" s="1"/>
  <c r="N8717" i="66"/>
  <c r="G8717" i="66"/>
  <c r="L8717" i="66" s="1"/>
  <c r="N8713" i="66"/>
  <c r="G8713" i="66"/>
  <c r="L8713" i="66" s="1"/>
  <c r="N8709" i="66"/>
  <c r="G8709" i="66"/>
  <c r="L8709" i="66" s="1"/>
  <c r="N8705" i="66"/>
  <c r="G8705" i="66"/>
  <c r="L8705" i="66" s="1"/>
  <c r="N8701" i="66"/>
  <c r="G8701" i="66"/>
  <c r="L8701" i="66" s="1"/>
  <c r="N8697" i="66"/>
  <c r="G8697" i="66"/>
  <c r="L8697" i="66" s="1"/>
  <c r="N8693" i="66"/>
  <c r="G8693" i="66"/>
  <c r="L8693" i="66" s="1"/>
  <c r="N8689" i="66"/>
  <c r="G8689" i="66"/>
  <c r="L8689" i="66" s="1"/>
  <c r="N8685" i="66"/>
  <c r="G8685" i="66"/>
  <c r="L8685" i="66" s="1"/>
  <c r="N8681" i="66"/>
  <c r="G8681" i="66"/>
  <c r="L8681" i="66" s="1"/>
  <c r="N8677" i="66"/>
  <c r="G8677" i="66"/>
  <c r="L8677" i="66" s="1"/>
  <c r="N8673" i="66"/>
  <c r="G8673" i="66"/>
  <c r="L8673" i="66" s="1"/>
  <c r="N8669" i="66"/>
  <c r="G8669" i="66"/>
  <c r="L8669" i="66" s="1"/>
  <c r="N8665" i="66"/>
  <c r="G8665" i="66"/>
  <c r="L8665" i="66" s="1"/>
  <c r="N8661" i="66"/>
  <c r="G8661" i="66"/>
  <c r="L8661" i="66" s="1"/>
  <c r="N8657" i="66"/>
  <c r="G8657" i="66"/>
  <c r="N8653" i="66"/>
  <c r="G8653" i="66"/>
  <c r="N8649" i="66"/>
  <c r="G8649" i="66"/>
  <c r="L8649" i="66" s="1"/>
  <c r="N8645" i="66"/>
  <c r="G8645" i="66"/>
  <c r="L8645" i="66" s="1"/>
  <c r="N8641" i="66"/>
  <c r="G8641" i="66"/>
  <c r="L8641" i="66" s="1"/>
  <c r="N8637" i="66"/>
  <c r="G8637" i="66"/>
  <c r="L8637" i="66" s="1"/>
  <c r="N8633" i="66"/>
  <c r="G8633" i="66"/>
  <c r="N8629" i="66"/>
  <c r="G8629" i="66"/>
  <c r="N8625" i="66"/>
  <c r="G8625" i="66"/>
  <c r="L8625" i="66" s="1"/>
  <c r="N8621" i="66"/>
  <c r="G8621" i="66"/>
  <c r="L8621" i="66" s="1"/>
  <c r="N8617" i="66"/>
  <c r="G8617" i="66"/>
  <c r="L8617" i="66" s="1"/>
  <c r="N8613" i="66"/>
  <c r="G8613" i="66"/>
  <c r="L8613" i="66" s="1"/>
  <c r="N8609" i="66"/>
  <c r="G8609" i="66"/>
  <c r="N8605" i="66"/>
  <c r="G8605" i="66"/>
  <c r="N8601" i="66"/>
  <c r="G8601" i="66"/>
  <c r="L8601" i="66" s="1"/>
  <c r="N8597" i="66"/>
  <c r="G8597" i="66"/>
  <c r="L8597" i="66" s="1"/>
  <c r="N8593" i="66"/>
  <c r="G8593" i="66"/>
  <c r="L8593" i="66" s="1"/>
  <c r="N8589" i="66"/>
  <c r="G8589" i="66"/>
  <c r="L8589" i="66" s="1"/>
  <c r="N8585" i="66"/>
  <c r="G8585" i="66"/>
  <c r="N8581" i="66"/>
  <c r="G8581" i="66"/>
  <c r="L8581" i="66" s="1"/>
  <c r="N8577" i="66"/>
  <c r="G8577" i="66"/>
  <c r="L8577" i="66" s="1"/>
  <c r="N8573" i="66"/>
  <c r="G8573" i="66"/>
  <c r="L8573" i="66" s="1"/>
  <c r="N8569" i="66"/>
  <c r="G8569" i="66"/>
  <c r="L8569" i="66" s="1"/>
  <c r="N8565" i="66"/>
  <c r="G8565" i="66"/>
  <c r="L8565" i="66" s="1"/>
  <c r="N8561" i="66"/>
  <c r="G8561" i="66"/>
  <c r="L8561" i="66" s="1"/>
  <c r="N8557" i="66"/>
  <c r="G8557" i="66"/>
  <c r="L8557" i="66" s="1"/>
  <c r="N8553" i="66"/>
  <c r="G8553" i="66"/>
  <c r="L8553" i="66" s="1"/>
  <c r="N8549" i="66"/>
  <c r="G8549" i="66"/>
  <c r="L8549" i="66" s="1"/>
  <c r="N8545" i="66"/>
  <c r="G8545" i="66"/>
  <c r="L8545" i="66" s="1"/>
  <c r="N8541" i="66"/>
  <c r="G8541" i="66"/>
  <c r="L8541" i="66" s="1"/>
  <c r="N8537" i="66"/>
  <c r="G8537" i="66"/>
  <c r="L8537" i="66" s="1"/>
  <c r="N8533" i="66"/>
  <c r="G8533" i="66"/>
  <c r="L8533" i="66" s="1"/>
  <c r="N8529" i="66"/>
  <c r="G8529" i="66"/>
  <c r="L8529" i="66" s="1"/>
  <c r="N8525" i="66"/>
  <c r="G8525" i="66"/>
  <c r="L8525" i="66" s="1"/>
  <c r="N8521" i="66"/>
  <c r="G8521" i="66"/>
  <c r="L8521" i="66" s="1"/>
  <c r="N8517" i="66"/>
  <c r="G8517" i="66"/>
  <c r="L8517" i="66" s="1"/>
  <c r="N8513" i="66"/>
  <c r="G8513" i="66"/>
  <c r="L8513" i="66" s="1"/>
  <c r="N8509" i="66"/>
  <c r="G8509" i="66"/>
  <c r="L8509" i="66" s="1"/>
  <c r="N8505" i="66"/>
  <c r="G8505" i="66"/>
  <c r="L8505" i="66" s="1"/>
  <c r="N8501" i="66"/>
  <c r="G8501" i="66"/>
  <c r="L8501" i="66" s="1"/>
  <c r="N8497" i="66"/>
  <c r="G8497" i="66"/>
  <c r="L8497" i="66" s="1"/>
  <c r="N8493" i="66"/>
  <c r="G8493" i="66"/>
  <c r="L8493" i="66" s="1"/>
  <c r="N8489" i="66"/>
  <c r="G8489" i="66"/>
  <c r="N8485" i="66"/>
  <c r="G8485" i="66"/>
  <c r="L8485" i="66" s="1"/>
  <c r="N8481" i="66"/>
  <c r="G8481" i="66"/>
  <c r="L8481" i="66" s="1"/>
  <c r="N8477" i="66"/>
  <c r="G8477" i="66"/>
  <c r="L8477" i="66" s="1"/>
  <c r="N8473" i="66"/>
  <c r="G8473" i="66"/>
  <c r="L8473" i="66" s="1"/>
  <c r="N8469" i="66"/>
  <c r="G8469" i="66"/>
  <c r="L8469" i="66" s="1"/>
  <c r="N8465" i="66"/>
  <c r="G8465" i="66"/>
  <c r="L8465" i="66" s="1"/>
  <c r="N8461" i="66"/>
  <c r="G8461" i="66"/>
  <c r="L8461" i="66" s="1"/>
  <c r="N8457" i="66"/>
  <c r="G8457" i="66"/>
  <c r="L8457" i="66" s="1"/>
  <c r="N8453" i="66"/>
  <c r="G8453" i="66"/>
  <c r="L8453" i="66" s="1"/>
  <c r="N8449" i="66"/>
  <c r="G8449" i="66"/>
  <c r="L8449" i="66" s="1"/>
  <c r="N8445" i="66"/>
  <c r="G8445" i="66"/>
  <c r="L8445" i="66" s="1"/>
  <c r="N8441" i="66"/>
  <c r="G8441" i="66"/>
  <c r="N8437" i="66"/>
  <c r="G8437" i="66"/>
  <c r="N8433" i="66"/>
  <c r="G8433" i="66"/>
  <c r="L8433" i="66" s="1"/>
  <c r="N8429" i="66"/>
  <c r="G8429" i="66"/>
  <c r="L8429" i="66" s="1"/>
  <c r="N8425" i="66"/>
  <c r="G8425" i="66"/>
  <c r="L8425" i="66" s="1"/>
  <c r="N8421" i="66"/>
  <c r="G8421" i="66"/>
  <c r="L8421" i="66" s="1"/>
  <c r="N8417" i="66"/>
  <c r="G8417" i="66"/>
  <c r="N8413" i="66"/>
  <c r="G8413" i="66"/>
  <c r="L8413" i="66" s="1"/>
  <c r="N8409" i="66"/>
  <c r="G8409" i="66"/>
  <c r="L8409" i="66" s="1"/>
  <c r="N8405" i="66"/>
  <c r="G8405" i="66"/>
  <c r="L8405" i="66" s="1"/>
  <c r="N8401" i="66"/>
  <c r="G8401" i="66"/>
  <c r="L8401" i="66" s="1"/>
  <c r="N8397" i="66"/>
  <c r="G8397" i="66"/>
  <c r="L8397" i="66" s="1"/>
  <c r="N8393" i="66"/>
  <c r="G8393" i="66"/>
  <c r="N8389" i="66"/>
  <c r="G8389" i="66"/>
  <c r="N8385" i="66"/>
  <c r="G8385" i="66"/>
  <c r="L8385" i="66" s="1"/>
  <c r="N8381" i="66"/>
  <c r="G8381" i="66"/>
  <c r="L8381" i="66" s="1"/>
  <c r="N8377" i="66"/>
  <c r="G8377" i="66"/>
  <c r="L8377" i="66" s="1"/>
  <c r="N8373" i="66"/>
  <c r="G8373" i="66"/>
  <c r="L8373" i="66" s="1"/>
  <c r="N8369" i="66"/>
  <c r="G8369" i="66"/>
  <c r="N8365" i="66"/>
  <c r="G8365" i="66"/>
  <c r="N8361" i="66"/>
  <c r="G8361" i="66"/>
  <c r="L8361" i="66" s="1"/>
  <c r="N8357" i="66"/>
  <c r="G8357" i="66"/>
  <c r="L8357" i="66" s="1"/>
  <c r="N8353" i="66"/>
  <c r="G8353" i="66"/>
  <c r="L8353" i="66" s="1"/>
  <c r="N8349" i="66"/>
  <c r="G8349" i="66"/>
  <c r="L8349" i="66" s="1"/>
  <c r="N8345" i="66"/>
  <c r="G8345" i="66"/>
  <c r="N8341" i="66"/>
  <c r="G8341" i="66"/>
  <c r="N8337" i="66"/>
  <c r="G8337" i="66"/>
  <c r="L8337" i="66" s="1"/>
  <c r="N8333" i="66"/>
  <c r="G8333" i="66"/>
  <c r="L8333" i="66" s="1"/>
  <c r="N8329" i="66"/>
  <c r="G8329" i="66"/>
  <c r="L8329" i="66" s="1"/>
  <c r="N8325" i="66"/>
  <c r="G8325" i="66"/>
  <c r="L8325" i="66" s="1"/>
  <c r="N8321" i="66"/>
  <c r="G8321" i="66"/>
  <c r="L8321" i="66" s="1"/>
  <c r="N8317" i="66"/>
  <c r="G8317" i="66"/>
  <c r="N8313" i="66"/>
  <c r="G8313" i="66"/>
  <c r="L8313" i="66" s="1"/>
  <c r="N8309" i="66"/>
  <c r="G8309" i="66"/>
  <c r="L8309" i="66" s="1"/>
  <c r="N8305" i="66"/>
  <c r="G8305" i="66"/>
  <c r="L8305" i="66" s="1"/>
  <c r="N8301" i="66"/>
  <c r="G8301" i="66"/>
  <c r="L8301" i="66" s="1"/>
  <c r="N8297" i="66"/>
  <c r="G8297" i="66"/>
  <c r="N8293" i="66"/>
  <c r="G8293" i="66"/>
  <c r="L8293" i="66" s="1"/>
  <c r="N8289" i="66"/>
  <c r="G8289" i="66"/>
  <c r="L8289" i="66" s="1"/>
  <c r="N8285" i="66"/>
  <c r="G8285" i="66"/>
  <c r="L8285" i="66" s="1"/>
  <c r="N8281" i="66"/>
  <c r="G8281" i="66"/>
  <c r="L8281" i="66" s="1"/>
  <c r="N8277" i="66"/>
  <c r="G8277" i="66"/>
  <c r="L8277" i="66" s="1"/>
  <c r="N8273" i="66"/>
  <c r="G8273" i="66"/>
  <c r="N8269" i="66"/>
  <c r="G8269" i="66"/>
  <c r="L8269" i="66" s="1"/>
  <c r="N8265" i="66"/>
  <c r="G8265" i="66"/>
  <c r="L8265" i="66" s="1"/>
  <c r="N8261" i="66"/>
  <c r="G8261" i="66"/>
  <c r="L8261" i="66" s="1"/>
  <c r="N8257" i="66"/>
  <c r="G8257" i="66"/>
  <c r="L8257" i="66" s="1"/>
  <c r="N8253" i="66"/>
  <c r="G8253" i="66"/>
  <c r="L8253" i="66" s="1"/>
  <c r="N8249" i="66"/>
  <c r="G8249" i="66"/>
  <c r="N8245" i="66"/>
  <c r="G8245" i="66"/>
  <c r="L8245" i="66" s="1"/>
  <c r="N8241" i="66"/>
  <c r="G8241" i="66"/>
  <c r="L8241" i="66" s="1"/>
  <c r="N8237" i="66"/>
  <c r="G8237" i="66"/>
  <c r="L8237" i="66" s="1"/>
  <c r="N8233" i="66"/>
  <c r="G8233" i="66"/>
  <c r="L8233" i="66" s="1"/>
  <c r="N8229" i="66"/>
  <c r="G8229" i="66"/>
  <c r="L8229" i="66" s="1"/>
  <c r="N8225" i="66"/>
  <c r="G8225" i="66"/>
  <c r="N8221" i="66"/>
  <c r="G8221" i="66"/>
  <c r="N8217" i="66"/>
  <c r="G8217" i="66"/>
  <c r="L8217" i="66" s="1"/>
  <c r="N8213" i="66"/>
  <c r="G8213" i="66"/>
  <c r="L8213" i="66" s="1"/>
  <c r="N8209" i="66"/>
  <c r="G8209" i="66"/>
  <c r="L8209" i="66" s="1"/>
  <c r="N8205" i="66"/>
  <c r="G8205" i="66"/>
  <c r="L8205" i="66" s="1"/>
  <c r="N8201" i="66"/>
  <c r="G8201" i="66"/>
  <c r="N8197" i="66"/>
  <c r="G8197" i="66"/>
  <c r="L8197" i="66" s="1"/>
  <c r="N8193" i="66"/>
  <c r="G8193" i="66"/>
  <c r="L8193" i="66" s="1"/>
  <c r="N8189" i="66"/>
  <c r="G8189" i="66"/>
  <c r="L8189" i="66" s="1"/>
  <c r="N8185" i="66"/>
  <c r="G8185" i="66"/>
  <c r="L8185" i="66" s="1"/>
  <c r="N8181" i="66"/>
  <c r="G8181" i="66"/>
  <c r="L8181" i="66" s="1"/>
  <c r="N8177" i="66"/>
  <c r="G8177" i="66"/>
  <c r="L8177" i="66" s="1"/>
  <c r="N8173" i="66"/>
  <c r="G8173" i="66"/>
  <c r="N8169" i="66"/>
  <c r="G8169" i="66"/>
  <c r="L8169" i="66" s="1"/>
  <c r="N8165" i="66"/>
  <c r="G8165" i="66"/>
  <c r="L8165" i="66" s="1"/>
  <c r="N8161" i="66"/>
  <c r="G8161" i="66"/>
  <c r="L8161" i="66" s="1"/>
  <c r="N8157" i="66"/>
  <c r="G8157" i="66"/>
  <c r="L8157" i="66" s="1"/>
  <c r="N8153" i="66"/>
  <c r="G8153" i="66"/>
  <c r="N8149" i="66"/>
  <c r="G8149" i="66"/>
  <c r="N8145" i="66"/>
  <c r="G8145" i="66"/>
  <c r="L8145" i="66" s="1"/>
  <c r="N8141" i="66"/>
  <c r="G8141" i="66"/>
  <c r="L8141" i="66" s="1"/>
  <c r="N8137" i="66"/>
  <c r="G8137" i="66"/>
  <c r="L8137" i="66" s="1"/>
  <c r="N8133" i="66"/>
  <c r="G8133" i="66"/>
  <c r="L8133" i="66" s="1"/>
  <c r="N8129" i="66"/>
  <c r="G8129" i="66"/>
  <c r="N8125" i="66"/>
  <c r="G8125" i="66"/>
  <c r="N8121" i="66"/>
  <c r="G8121" i="66"/>
  <c r="L8121" i="66" s="1"/>
  <c r="N8117" i="66"/>
  <c r="G8117" i="66"/>
  <c r="L8117" i="66" s="1"/>
  <c r="N8113" i="66"/>
  <c r="G8113" i="66"/>
  <c r="L8113" i="66" s="1"/>
  <c r="N8109" i="66"/>
  <c r="G8109" i="66"/>
  <c r="L8109" i="66" s="1"/>
  <c r="N8105" i="66"/>
  <c r="G8105" i="66"/>
  <c r="N8101" i="66"/>
  <c r="G8101" i="66"/>
  <c r="N8097" i="66"/>
  <c r="G8097" i="66"/>
  <c r="L8097" i="66" s="1"/>
  <c r="N8093" i="66"/>
  <c r="G8093" i="66"/>
  <c r="L8093" i="66" s="1"/>
  <c r="N8089" i="66"/>
  <c r="G8089" i="66"/>
  <c r="L8089" i="66" s="1"/>
  <c r="N8085" i="66"/>
  <c r="G8085" i="66"/>
  <c r="L8085" i="66" s="1"/>
  <c r="N8081" i="66"/>
  <c r="G8081" i="66"/>
  <c r="N8077" i="66"/>
  <c r="G8077" i="66"/>
  <c r="L8077" i="66" s="1"/>
  <c r="N8073" i="66"/>
  <c r="G8073" i="66"/>
  <c r="L8073" i="66" s="1"/>
  <c r="N8069" i="66"/>
  <c r="G8069" i="66"/>
  <c r="L8069" i="66" s="1"/>
  <c r="N8065" i="66"/>
  <c r="G8065" i="66"/>
  <c r="L8065" i="66" s="1"/>
  <c r="N8061" i="66"/>
  <c r="G8061" i="66"/>
  <c r="L8061" i="66" s="1"/>
  <c r="N8057" i="66"/>
  <c r="G8057" i="66"/>
  <c r="L8057" i="66" s="1"/>
  <c r="N8053" i="66"/>
  <c r="G8053" i="66"/>
  <c r="L8053" i="66" s="1"/>
  <c r="N8049" i="66"/>
  <c r="G8049" i="66"/>
  <c r="L8049" i="66" s="1"/>
  <c r="N8045" i="66"/>
  <c r="G8045" i="66"/>
  <c r="L8045" i="66" s="1"/>
  <c r="N8041" i="66"/>
  <c r="G8041" i="66"/>
  <c r="L8041" i="66" s="1"/>
  <c r="N8037" i="66"/>
  <c r="G8037" i="66"/>
  <c r="L8037" i="66" s="1"/>
  <c r="N8033" i="66"/>
  <c r="G8033" i="66"/>
  <c r="N8029" i="66"/>
  <c r="G8029" i="66"/>
  <c r="N8025" i="66"/>
  <c r="G8025" i="66"/>
  <c r="L8025" i="66" s="1"/>
  <c r="N8021" i="66"/>
  <c r="G8021" i="66"/>
  <c r="L8021" i="66" s="1"/>
  <c r="N8017" i="66"/>
  <c r="G8017" i="66"/>
  <c r="L8017" i="66" s="1"/>
  <c r="N8013" i="66"/>
  <c r="G8013" i="66"/>
  <c r="L8013" i="66" s="1"/>
  <c r="N8009" i="66"/>
  <c r="G8009" i="66"/>
  <c r="N8005" i="66"/>
  <c r="G8005" i="66"/>
  <c r="N8001" i="66"/>
  <c r="G8001" i="66"/>
  <c r="L8001" i="66" s="1"/>
  <c r="N7997" i="66"/>
  <c r="G7997" i="66"/>
  <c r="L7997" i="66" s="1"/>
  <c r="N7993" i="66"/>
  <c r="G7993" i="66"/>
  <c r="L7993" i="66" s="1"/>
  <c r="N7989" i="66"/>
  <c r="G7989" i="66"/>
  <c r="L7989" i="66" s="1"/>
  <c r="N7985" i="66"/>
  <c r="G7985" i="66"/>
  <c r="N7981" i="66"/>
  <c r="G7981" i="66"/>
  <c r="L7981" i="66" s="1"/>
  <c r="N7977" i="66"/>
  <c r="G7977" i="66"/>
  <c r="L7977" i="66" s="1"/>
  <c r="N7973" i="66"/>
  <c r="G7973" i="66"/>
  <c r="L7973" i="66" s="1"/>
  <c r="N7969" i="66"/>
  <c r="G7969" i="66"/>
  <c r="L7969" i="66" s="1"/>
  <c r="N7965" i="66"/>
  <c r="G7965" i="66"/>
  <c r="L7965" i="66" s="1"/>
  <c r="N7961" i="66"/>
  <c r="G7961" i="66"/>
  <c r="N7957" i="66"/>
  <c r="G7957" i="66"/>
  <c r="N7953" i="66"/>
  <c r="G7953" i="66"/>
  <c r="L7953" i="66" s="1"/>
  <c r="N7949" i="66"/>
  <c r="G7949" i="66"/>
  <c r="L7949" i="66" s="1"/>
  <c r="N7945" i="66"/>
  <c r="G7945" i="66"/>
  <c r="L7945" i="66" s="1"/>
  <c r="N7941" i="66"/>
  <c r="G7941" i="66"/>
  <c r="L7941" i="66" s="1"/>
  <c r="N7937" i="66"/>
  <c r="G7937" i="66"/>
  <c r="N7933" i="66"/>
  <c r="G7933" i="66"/>
  <c r="N7929" i="66"/>
  <c r="G7929" i="66"/>
  <c r="L7929" i="66" s="1"/>
  <c r="N7925" i="66"/>
  <c r="G7925" i="66"/>
  <c r="L7925" i="66" s="1"/>
  <c r="N7921" i="66"/>
  <c r="G7921" i="66"/>
  <c r="L7921" i="66" s="1"/>
  <c r="N7917" i="66"/>
  <c r="G7917" i="66"/>
  <c r="L7917" i="66" s="1"/>
  <c r="N7913" i="66"/>
  <c r="G7913" i="66"/>
  <c r="N7909" i="66"/>
  <c r="G7909" i="66"/>
  <c r="N7905" i="66"/>
  <c r="G7905" i="66"/>
  <c r="L7905" i="66" s="1"/>
  <c r="N7901" i="66"/>
  <c r="G7901" i="66"/>
  <c r="L7901" i="66" s="1"/>
  <c r="N7897" i="66"/>
  <c r="G7897" i="66"/>
  <c r="L7897" i="66" s="1"/>
  <c r="N7893" i="66"/>
  <c r="G7893" i="66"/>
  <c r="L7893" i="66" s="1"/>
  <c r="N7889" i="66"/>
  <c r="G7889" i="66"/>
  <c r="N7885" i="66"/>
  <c r="G7885" i="66"/>
  <c r="L7885" i="66" s="1"/>
  <c r="N7881" i="66"/>
  <c r="G7881" i="66"/>
  <c r="L7881" i="66" s="1"/>
  <c r="N7877" i="66"/>
  <c r="G7877" i="66"/>
  <c r="L7877" i="66" s="1"/>
  <c r="N7873" i="66"/>
  <c r="G7873" i="66"/>
  <c r="L7873" i="66" s="1"/>
  <c r="N7869" i="66"/>
  <c r="G7869" i="66"/>
  <c r="L7869" i="66" s="1"/>
  <c r="N7865" i="66"/>
  <c r="G7865" i="66"/>
  <c r="N7861" i="66"/>
  <c r="G7861" i="66"/>
  <c r="L7861" i="66" s="1"/>
  <c r="N7857" i="66"/>
  <c r="G7857" i="66"/>
  <c r="L7857" i="66" s="1"/>
  <c r="N7853" i="66"/>
  <c r="G7853" i="66"/>
  <c r="L7853" i="66" s="1"/>
  <c r="N7849" i="66"/>
  <c r="G7849" i="66"/>
  <c r="L7849" i="66" s="1"/>
  <c r="N7845" i="66"/>
  <c r="G7845" i="66"/>
  <c r="L7845" i="66" s="1"/>
  <c r="N7841" i="66"/>
  <c r="G7841" i="66"/>
  <c r="L7841" i="66" s="1"/>
  <c r="N7837" i="66"/>
  <c r="G7837" i="66"/>
  <c r="N7833" i="66"/>
  <c r="G7833" i="66"/>
  <c r="L7833" i="66" s="1"/>
  <c r="N7829" i="66"/>
  <c r="G7829" i="66"/>
  <c r="L7829" i="66" s="1"/>
  <c r="N7825" i="66"/>
  <c r="G7825" i="66"/>
  <c r="L7825" i="66" s="1"/>
  <c r="N7821" i="66"/>
  <c r="G7821" i="66"/>
  <c r="L7821" i="66" s="1"/>
  <c r="N7817" i="66"/>
  <c r="G7817" i="66"/>
  <c r="N7813" i="66"/>
  <c r="G7813" i="66"/>
  <c r="L7813" i="66" s="1"/>
  <c r="N7809" i="66"/>
  <c r="G7809" i="66"/>
  <c r="L7809" i="66" s="1"/>
  <c r="N7805" i="66"/>
  <c r="G7805" i="66"/>
  <c r="L7805" i="66" s="1"/>
  <c r="N7801" i="66"/>
  <c r="G7801" i="66"/>
  <c r="L7801" i="66" s="1"/>
  <c r="N7797" i="66"/>
  <c r="G7797" i="66"/>
  <c r="L7797" i="66" s="1"/>
  <c r="N7793" i="66"/>
  <c r="G7793" i="66"/>
  <c r="N7789" i="66"/>
  <c r="G7789" i="66"/>
  <c r="N7785" i="66"/>
  <c r="G7785" i="66"/>
  <c r="L7785" i="66" s="1"/>
  <c r="N7781" i="66"/>
  <c r="G7781" i="66"/>
  <c r="L7781" i="66" s="1"/>
  <c r="N7777" i="66"/>
  <c r="G7777" i="66"/>
  <c r="L7777" i="66" s="1"/>
  <c r="N7773" i="66"/>
  <c r="G7773" i="66"/>
  <c r="L7773" i="66" s="1"/>
  <c r="N7769" i="66"/>
  <c r="G7769" i="66"/>
  <c r="N7765" i="66"/>
  <c r="G7765" i="66"/>
  <c r="N7761" i="66"/>
  <c r="G7761" i="66"/>
  <c r="L7761" i="66" s="1"/>
  <c r="N7757" i="66"/>
  <c r="G7757" i="66"/>
  <c r="L7757" i="66" s="1"/>
  <c r="N7753" i="66"/>
  <c r="G7753" i="66"/>
  <c r="L7753" i="66" s="1"/>
  <c r="N7749" i="66"/>
  <c r="G7749" i="66"/>
  <c r="L7749" i="66" s="1"/>
  <c r="N7745" i="66"/>
  <c r="G7745" i="66"/>
  <c r="N7741" i="66"/>
  <c r="G7741" i="66"/>
  <c r="L7741" i="66" s="1"/>
  <c r="N7737" i="66"/>
  <c r="G7737" i="66"/>
  <c r="L7737" i="66" s="1"/>
  <c r="N7733" i="66"/>
  <c r="G7733" i="66"/>
  <c r="L7733" i="66" s="1"/>
  <c r="N7729" i="66"/>
  <c r="G7729" i="66"/>
  <c r="L7729" i="66" s="1"/>
  <c r="N7725" i="66"/>
  <c r="G7725" i="66"/>
  <c r="L7725" i="66" s="1"/>
  <c r="N7721" i="66"/>
  <c r="G7721" i="66"/>
  <c r="N7717" i="66"/>
  <c r="G7717" i="66"/>
  <c r="N7713" i="66"/>
  <c r="G7713" i="66"/>
  <c r="L7713" i="66" s="1"/>
  <c r="N7709" i="66"/>
  <c r="G7709" i="66"/>
  <c r="L7709" i="66" s="1"/>
  <c r="N7705" i="66"/>
  <c r="G7705" i="66"/>
  <c r="L7705" i="66" s="1"/>
  <c r="N7701" i="66"/>
  <c r="G7701" i="66"/>
  <c r="L7701" i="66" s="1"/>
  <c r="N7697" i="66"/>
  <c r="G7697" i="66"/>
  <c r="N7693" i="66"/>
  <c r="G7693" i="66"/>
  <c r="N7689" i="66"/>
  <c r="G7689" i="66"/>
  <c r="L7689" i="66" s="1"/>
  <c r="N7685" i="66"/>
  <c r="G7685" i="66"/>
  <c r="L7685" i="66" s="1"/>
  <c r="N7681" i="66"/>
  <c r="G7681" i="66"/>
  <c r="L7681" i="66" s="1"/>
  <c r="N7677" i="66"/>
  <c r="G7677" i="66"/>
  <c r="L7677" i="66" s="1"/>
  <c r="N7673" i="66"/>
  <c r="G7673" i="66"/>
  <c r="N7669" i="66"/>
  <c r="G7669" i="66"/>
  <c r="N7665" i="66"/>
  <c r="G7665" i="66"/>
  <c r="L7665" i="66" s="1"/>
  <c r="N7661" i="66"/>
  <c r="G7661" i="66"/>
  <c r="L7661" i="66" s="1"/>
  <c r="N7657" i="66"/>
  <c r="G7657" i="66"/>
  <c r="L7657" i="66" s="1"/>
  <c r="N7653" i="66"/>
  <c r="G7653" i="66"/>
  <c r="L7653" i="66" s="1"/>
  <c r="N7649" i="66"/>
  <c r="G7649" i="66"/>
  <c r="N7645" i="66"/>
  <c r="G7645" i="66"/>
  <c r="N7641" i="66"/>
  <c r="G7641" i="66"/>
  <c r="L7641" i="66" s="1"/>
  <c r="N7637" i="66"/>
  <c r="G7637" i="66"/>
  <c r="L7637" i="66" s="1"/>
  <c r="N7633" i="66"/>
  <c r="G7633" i="66"/>
  <c r="L7633" i="66" s="1"/>
  <c r="N7629" i="66"/>
  <c r="G7629" i="66"/>
  <c r="L7629" i="66" s="1"/>
  <c r="N7625" i="66"/>
  <c r="G7625" i="66"/>
  <c r="L7625" i="66" s="1"/>
  <c r="N7621" i="66"/>
  <c r="G7621" i="66"/>
  <c r="N7617" i="66"/>
  <c r="G7617" i="66"/>
  <c r="L7617" i="66" s="1"/>
  <c r="N7613" i="66"/>
  <c r="G7613" i="66"/>
  <c r="L7613" i="66" s="1"/>
  <c r="N7609" i="66"/>
  <c r="G7609" i="66"/>
  <c r="L7609" i="66" s="1"/>
  <c r="N7605" i="66"/>
  <c r="G7605" i="66"/>
  <c r="L7605" i="66" s="1"/>
  <c r="N7601" i="66"/>
  <c r="G7601" i="66"/>
  <c r="N7597" i="66"/>
  <c r="G7597" i="66"/>
  <c r="N7593" i="66"/>
  <c r="G7593" i="66"/>
  <c r="L7593" i="66" s="1"/>
  <c r="N7589" i="66"/>
  <c r="G7589" i="66"/>
  <c r="L7589" i="66" s="1"/>
  <c r="N7585" i="66"/>
  <c r="G7585" i="66"/>
  <c r="L7585" i="66" s="1"/>
  <c r="N7581" i="66"/>
  <c r="G7581" i="66"/>
  <c r="L7581" i="66" s="1"/>
  <c r="N7577" i="66"/>
  <c r="G7577" i="66"/>
  <c r="N7573" i="66"/>
  <c r="G7573" i="66"/>
  <c r="L7573" i="66" s="1"/>
  <c r="N7569" i="66"/>
  <c r="G7569" i="66"/>
  <c r="L7569" i="66" s="1"/>
  <c r="N7565" i="66"/>
  <c r="G7565" i="66"/>
  <c r="L7565" i="66" s="1"/>
  <c r="N7561" i="66"/>
  <c r="G7561" i="66"/>
  <c r="L7561" i="66" s="1"/>
  <c r="N7557" i="66"/>
  <c r="G7557" i="66"/>
  <c r="L7557" i="66" s="1"/>
  <c r="N7553" i="66"/>
  <c r="G7553" i="66"/>
  <c r="L7553" i="66" s="1"/>
  <c r="N7549" i="66"/>
  <c r="G7549" i="66"/>
  <c r="L7549" i="66" s="1"/>
  <c r="N7545" i="66"/>
  <c r="G7545" i="66"/>
  <c r="L7545" i="66" s="1"/>
  <c r="N7541" i="66"/>
  <c r="G7541" i="66"/>
  <c r="L7541" i="66" s="1"/>
  <c r="N7537" i="66"/>
  <c r="G7537" i="66"/>
  <c r="L7537" i="66" s="1"/>
  <c r="N7533" i="66"/>
  <c r="G7533" i="66"/>
  <c r="L7533" i="66" s="1"/>
  <c r="N7529" i="66"/>
  <c r="G7529" i="66"/>
  <c r="N7525" i="66"/>
  <c r="G7525" i="66"/>
  <c r="N7521" i="66"/>
  <c r="G7521" i="66"/>
  <c r="L7521" i="66" s="1"/>
  <c r="N7517" i="66"/>
  <c r="G7517" i="66"/>
  <c r="L7517" i="66" s="1"/>
  <c r="N7513" i="66"/>
  <c r="G7513" i="66"/>
  <c r="L7513" i="66" s="1"/>
  <c r="N7509" i="66"/>
  <c r="G7509" i="66"/>
  <c r="L7509" i="66" s="1"/>
  <c r="N7505" i="66"/>
  <c r="G7505" i="66"/>
  <c r="N7501" i="66"/>
  <c r="G7501" i="66"/>
  <c r="N7497" i="66"/>
  <c r="G7497" i="66"/>
  <c r="L7497" i="66" s="1"/>
  <c r="N7493" i="66"/>
  <c r="G7493" i="66"/>
  <c r="L7493" i="66" s="1"/>
  <c r="N7489" i="66"/>
  <c r="G7489" i="66"/>
  <c r="L7489" i="66" s="1"/>
  <c r="N7485" i="66"/>
  <c r="G7485" i="66"/>
  <c r="L7485" i="66" s="1"/>
  <c r="N7481" i="66"/>
  <c r="G7481" i="66"/>
  <c r="L7481" i="66" s="1"/>
  <c r="N7477" i="66"/>
  <c r="G7477" i="66"/>
  <c r="L7477" i="66" s="1"/>
  <c r="N7473" i="66"/>
  <c r="G7473" i="66"/>
  <c r="L7473" i="66" s="1"/>
  <c r="N7469" i="66"/>
  <c r="G7469" i="66"/>
  <c r="L7469" i="66" s="1"/>
  <c r="N7465" i="66"/>
  <c r="G7465" i="66"/>
  <c r="L7465" i="66" s="1"/>
  <c r="N7461" i="66"/>
  <c r="G7461" i="66"/>
  <c r="L7461" i="66" s="1"/>
  <c r="N7457" i="66"/>
  <c r="G7457" i="66"/>
  <c r="N7453" i="66"/>
  <c r="G7453" i="66"/>
  <c r="N7449" i="66"/>
  <c r="G7449" i="66"/>
  <c r="L7449" i="66" s="1"/>
  <c r="N7445" i="66"/>
  <c r="G7445" i="66"/>
  <c r="L7445" i="66" s="1"/>
  <c r="N7441" i="66"/>
  <c r="G7441" i="66"/>
  <c r="L7441" i="66" s="1"/>
  <c r="N7437" i="66"/>
  <c r="G7437" i="66"/>
  <c r="L7437" i="66" s="1"/>
  <c r="N7433" i="66"/>
  <c r="G7433" i="66"/>
  <c r="N7429" i="66"/>
  <c r="G7429" i="66"/>
  <c r="N7425" i="66"/>
  <c r="G7425" i="66"/>
  <c r="L7425" i="66" s="1"/>
  <c r="N7421" i="66"/>
  <c r="G7421" i="66"/>
  <c r="L7421" i="66" s="1"/>
  <c r="N7417" i="66"/>
  <c r="G7417" i="66"/>
  <c r="L7417" i="66" s="1"/>
  <c r="N7413" i="66"/>
  <c r="G7413" i="66"/>
  <c r="L7413" i="66" s="1"/>
  <c r="N7409" i="66"/>
  <c r="G7409" i="66"/>
  <c r="N7405" i="66"/>
  <c r="G7405" i="66"/>
  <c r="N7401" i="66"/>
  <c r="G7401" i="66"/>
  <c r="L7401" i="66" s="1"/>
  <c r="N7397" i="66"/>
  <c r="G7397" i="66"/>
  <c r="L7397" i="66" s="1"/>
  <c r="N7393" i="66"/>
  <c r="G7393" i="66"/>
  <c r="L7393" i="66" s="1"/>
  <c r="N7389" i="66"/>
  <c r="G7389" i="66"/>
  <c r="L7389" i="66" s="1"/>
  <c r="N7385" i="66"/>
  <c r="G7385" i="66"/>
  <c r="N7381" i="66"/>
  <c r="G7381" i="66"/>
  <c r="L7381" i="66" s="1"/>
  <c r="N7377" i="66"/>
  <c r="G7377" i="66"/>
  <c r="L7377" i="66" s="1"/>
  <c r="N7373" i="66"/>
  <c r="G7373" i="66"/>
  <c r="L7373" i="66" s="1"/>
  <c r="N7369" i="66"/>
  <c r="G7369" i="66"/>
  <c r="L7369" i="66" s="1"/>
  <c r="N7365" i="66"/>
  <c r="G7365" i="66"/>
  <c r="L7365" i="66" s="1"/>
  <c r="N7361" i="66"/>
  <c r="G7361" i="66"/>
  <c r="N7357" i="66"/>
  <c r="G7357" i="66"/>
  <c r="N7353" i="66"/>
  <c r="G7353" i="66"/>
  <c r="L7353" i="66" s="1"/>
  <c r="N7349" i="66"/>
  <c r="G7349" i="66"/>
  <c r="L7349" i="66" s="1"/>
  <c r="N7345" i="66"/>
  <c r="G7345" i="66"/>
  <c r="L7345" i="66" s="1"/>
  <c r="N7341" i="66"/>
  <c r="G7341" i="66"/>
  <c r="L7341" i="66" s="1"/>
  <c r="N7337" i="66"/>
  <c r="G7337" i="66"/>
  <c r="N7333" i="66"/>
  <c r="G7333" i="66"/>
  <c r="N7329" i="66"/>
  <c r="G7329" i="66"/>
  <c r="L7329" i="66" s="1"/>
  <c r="N7325" i="66"/>
  <c r="G7325" i="66"/>
  <c r="L7325" i="66" s="1"/>
  <c r="N7321" i="66"/>
  <c r="G7321" i="66"/>
  <c r="L7321" i="66" s="1"/>
  <c r="N7317" i="66"/>
  <c r="G7317" i="66"/>
  <c r="L7317" i="66" s="1"/>
  <c r="N7313" i="66"/>
  <c r="G7313" i="66"/>
  <c r="N7309" i="66"/>
  <c r="G7309" i="66"/>
  <c r="N7305" i="66"/>
  <c r="G7305" i="66"/>
  <c r="L7305" i="66" s="1"/>
  <c r="N7301" i="66"/>
  <c r="G7301" i="66"/>
  <c r="L7301" i="66" s="1"/>
  <c r="N7297" i="66"/>
  <c r="G7297" i="66"/>
  <c r="L7297" i="66" s="1"/>
  <c r="N7293" i="66"/>
  <c r="G7293" i="66"/>
  <c r="L7293" i="66" s="1"/>
  <c r="N7289" i="66"/>
  <c r="G7289" i="66"/>
  <c r="N7285" i="66"/>
  <c r="G7285" i="66"/>
  <c r="N7281" i="66"/>
  <c r="G7281" i="66"/>
  <c r="L7281" i="66" s="1"/>
  <c r="N7277" i="66"/>
  <c r="G7277" i="66"/>
  <c r="L7277" i="66" s="1"/>
  <c r="N7273" i="66"/>
  <c r="G7273" i="66"/>
  <c r="L7273" i="66" s="1"/>
  <c r="N7269" i="66"/>
  <c r="G7269" i="66"/>
  <c r="L7269" i="66" s="1"/>
  <c r="N7265" i="66"/>
  <c r="G7265" i="66"/>
  <c r="N7261" i="66"/>
  <c r="G7261" i="66"/>
  <c r="N7257" i="66"/>
  <c r="G7257" i="66"/>
  <c r="L7257" i="66" s="1"/>
  <c r="N7253" i="66"/>
  <c r="G7253" i="66"/>
  <c r="L7253" i="66" s="1"/>
  <c r="N7249" i="66"/>
  <c r="G7249" i="66"/>
  <c r="L7249" i="66" s="1"/>
  <c r="N7245" i="66"/>
  <c r="G7245" i="66"/>
  <c r="N7241" i="66"/>
  <c r="G7241" i="66"/>
  <c r="N7237" i="66"/>
  <c r="G7237" i="66"/>
  <c r="N7233" i="66"/>
  <c r="G7233" i="66"/>
  <c r="L7233" i="66" s="1"/>
  <c r="N7229" i="66"/>
  <c r="G7229" i="66"/>
  <c r="L7229" i="66" s="1"/>
  <c r="N7225" i="66"/>
  <c r="G7225" i="66"/>
  <c r="L7225" i="66" s="1"/>
  <c r="N7221" i="66"/>
  <c r="G7221" i="66"/>
  <c r="N7217" i="66"/>
  <c r="G7217" i="66"/>
  <c r="N7213" i="66"/>
  <c r="G7213" i="66"/>
  <c r="N7209" i="66"/>
  <c r="G7209" i="66"/>
  <c r="L7209" i="66" s="1"/>
  <c r="N7205" i="66"/>
  <c r="G7205" i="66"/>
  <c r="L7205" i="66" s="1"/>
  <c r="N7201" i="66"/>
  <c r="G7201" i="66"/>
  <c r="L7201" i="66" s="1"/>
  <c r="N7197" i="66"/>
  <c r="G7197" i="66"/>
  <c r="N7193" i="66"/>
  <c r="G7193" i="66"/>
  <c r="N7189" i="66"/>
  <c r="G7189" i="66"/>
  <c r="N7185" i="66"/>
  <c r="G7185" i="66"/>
  <c r="L7185" i="66" s="1"/>
  <c r="N7181" i="66"/>
  <c r="G7181" i="66"/>
  <c r="L7181" i="66" s="1"/>
  <c r="N7177" i="66"/>
  <c r="G7177" i="66"/>
  <c r="L7177" i="66" s="1"/>
  <c r="N7173" i="66"/>
  <c r="G7173" i="66"/>
  <c r="N7169" i="66"/>
  <c r="G7169" i="66"/>
  <c r="N7165" i="66"/>
  <c r="G7165" i="66"/>
  <c r="N7161" i="66"/>
  <c r="G7161" i="66"/>
  <c r="L7161" i="66" s="1"/>
  <c r="N7157" i="66"/>
  <c r="G7157" i="66"/>
  <c r="L7157" i="66" s="1"/>
  <c r="N7153" i="66"/>
  <c r="G7153" i="66"/>
  <c r="L7153" i="66" s="1"/>
  <c r="N7149" i="66"/>
  <c r="G7149" i="66"/>
  <c r="N7145" i="66"/>
  <c r="G7145" i="66"/>
  <c r="N7141" i="66"/>
  <c r="G7141" i="66"/>
  <c r="L7141" i="66" s="1"/>
  <c r="N7137" i="66"/>
  <c r="G7137" i="66"/>
  <c r="L7137" i="66" s="1"/>
  <c r="N7133" i="66"/>
  <c r="G7133" i="66"/>
  <c r="L7133" i="66" s="1"/>
  <c r="N7129" i="66"/>
  <c r="G7129" i="66"/>
  <c r="L7129" i="66" s="1"/>
  <c r="N7125" i="66"/>
  <c r="G7125" i="66"/>
  <c r="N7121" i="66"/>
  <c r="G7121" i="66"/>
  <c r="N7117" i="66"/>
  <c r="G7117" i="66"/>
  <c r="N7113" i="66"/>
  <c r="G7113" i="66"/>
  <c r="L7113" i="66" s="1"/>
  <c r="N7109" i="66"/>
  <c r="G7109" i="66"/>
  <c r="L7109" i="66" s="1"/>
  <c r="N7105" i="66"/>
  <c r="G7105" i="66"/>
  <c r="L7105" i="66" s="1"/>
  <c r="N7101" i="66"/>
  <c r="G7101" i="66"/>
  <c r="N7097" i="66"/>
  <c r="G7097" i="66"/>
  <c r="N7093" i="66"/>
  <c r="G7093" i="66"/>
  <c r="N7089" i="66"/>
  <c r="G7089" i="66"/>
  <c r="L7089" i="66" s="1"/>
  <c r="N7085" i="66"/>
  <c r="G7085" i="66"/>
  <c r="L7085" i="66" s="1"/>
  <c r="N7081" i="66"/>
  <c r="G7081" i="66"/>
  <c r="L7081" i="66" s="1"/>
  <c r="N7077" i="66"/>
  <c r="G7077" i="66"/>
  <c r="N7073" i="66"/>
  <c r="G7073" i="66"/>
  <c r="N7069" i="66"/>
  <c r="G7069" i="66"/>
  <c r="N7065" i="66"/>
  <c r="G7065" i="66"/>
  <c r="L7065" i="66" s="1"/>
  <c r="N7061" i="66"/>
  <c r="G7061" i="66"/>
  <c r="L7061" i="66" s="1"/>
  <c r="N7057" i="66"/>
  <c r="G7057" i="66"/>
  <c r="L7057" i="66" s="1"/>
  <c r="N7053" i="66"/>
  <c r="G7053" i="66"/>
  <c r="N7049" i="66"/>
  <c r="G7049" i="66"/>
  <c r="N7045" i="66"/>
  <c r="G7045" i="66"/>
  <c r="N7041" i="66"/>
  <c r="G7041" i="66"/>
  <c r="L7041" i="66" s="1"/>
  <c r="N7037" i="66"/>
  <c r="G7037" i="66"/>
  <c r="L7037" i="66" s="1"/>
  <c r="N7033" i="66"/>
  <c r="G7033" i="66"/>
  <c r="L7033" i="66" s="1"/>
  <c r="N7029" i="66"/>
  <c r="G7029" i="66"/>
  <c r="N7025" i="66"/>
  <c r="G7025" i="66"/>
  <c r="N7021" i="66"/>
  <c r="G7021" i="66"/>
  <c r="N7017" i="66"/>
  <c r="G7017" i="66"/>
  <c r="L7017" i="66" s="1"/>
  <c r="N7013" i="66"/>
  <c r="G7013" i="66"/>
  <c r="L7013" i="66" s="1"/>
  <c r="N7009" i="66"/>
  <c r="G7009" i="66"/>
  <c r="L7009" i="66" s="1"/>
  <c r="N7005" i="66"/>
  <c r="G7005" i="66"/>
  <c r="N7001" i="66"/>
  <c r="G7001" i="66"/>
  <c r="N6997" i="66"/>
  <c r="G6997" i="66"/>
  <c r="N6993" i="66"/>
  <c r="G6993" i="66"/>
  <c r="L6993" i="66" s="1"/>
  <c r="N6989" i="66"/>
  <c r="G6989" i="66"/>
  <c r="L6989" i="66" s="1"/>
  <c r="N6985" i="66"/>
  <c r="G6985" i="66"/>
  <c r="L6985" i="66" s="1"/>
  <c r="N6981" i="66"/>
  <c r="G6981" i="66"/>
  <c r="N6977" i="66"/>
  <c r="G6977" i="66"/>
  <c r="N6973" i="66"/>
  <c r="G6973" i="66"/>
  <c r="N6969" i="66"/>
  <c r="G6969" i="66"/>
  <c r="L6969" i="66" s="1"/>
  <c r="N6965" i="66"/>
  <c r="G6965" i="66"/>
  <c r="L6965" i="66" s="1"/>
  <c r="N6961" i="66"/>
  <c r="G6961" i="66"/>
  <c r="L6961" i="66" s="1"/>
  <c r="N6957" i="66"/>
  <c r="G6957" i="66"/>
  <c r="L6957" i="66" s="1"/>
  <c r="N6953" i="66"/>
  <c r="G6953" i="66"/>
  <c r="N6949" i="66"/>
  <c r="G6949" i="66"/>
  <c r="L6949" i="66" s="1"/>
  <c r="N6945" i="66"/>
  <c r="G6945" i="66"/>
  <c r="L6945" i="66" s="1"/>
  <c r="N6941" i="66"/>
  <c r="G6941" i="66"/>
  <c r="L6941" i="66" s="1"/>
  <c r="N6937" i="66"/>
  <c r="G6937" i="66"/>
  <c r="L6937" i="66" s="1"/>
  <c r="N6933" i="66"/>
  <c r="G6933" i="66"/>
  <c r="N6929" i="66"/>
  <c r="G6929" i="66"/>
  <c r="N6925" i="66"/>
  <c r="G6925" i="66"/>
  <c r="N6921" i="66"/>
  <c r="G6921" i="66"/>
  <c r="L6921" i="66" s="1"/>
  <c r="N6917" i="66"/>
  <c r="G6917" i="66"/>
  <c r="L6917" i="66" s="1"/>
  <c r="N6913" i="66"/>
  <c r="G6913" i="66"/>
  <c r="L6913" i="66" s="1"/>
  <c r="N6909" i="66"/>
  <c r="G6909" i="66"/>
  <c r="N6905" i="66"/>
  <c r="G6905" i="66"/>
  <c r="N6901" i="66"/>
  <c r="G6901" i="66"/>
  <c r="N6897" i="66"/>
  <c r="G6897" i="66"/>
  <c r="L6897" i="66" s="1"/>
  <c r="N6893" i="66"/>
  <c r="G6893" i="66"/>
  <c r="L6893" i="66" s="1"/>
  <c r="N6889" i="66"/>
  <c r="G6889" i="66"/>
  <c r="L6889" i="66" s="1"/>
  <c r="N6885" i="66"/>
  <c r="G6885" i="66"/>
  <c r="N6881" i="66"/>
  <c r="G6881" i="66"/>
  <c r="N6877" i="66"/>
  <c r="G6877" i="66"/>
  <c r="N6873" i="66"/>
  <c r="G6873" i="66"/>
  <c r="L6873" i="66" s="1"/>
  <c r="N6869" i="66"/>
  <c r="G6869" i="66"/>
  <c r="L6869" i="66" s="1"/>
  <c r="N6865" i="66"/>
  <c r="G6865" i="66"/>
  <c r="L6865" i="66" s="1"/>
  <c r="N6861" i="66"/>
  <c r="G6861" i="66"/>
  <c r="N6857" i="66"/>
  <c r="G6857" i="66"/>
  <c r="N6853" i="66"/>
  <c r="G6853" i="66"/>
  <c r="N6849" i="66"/>
  <c r="G6849" i="66"/>
  <c r="L6849" i="66" s="1"/>
  <c r="N6845" i="66"/>
  <c r="G6845" i="66"/>
  <c r="L6845" i="66" s="1"/>
  <c r="N6841" i="66"/>
  <c r="G6841" i="66"/>
  <c r="L6841" i="66" s="1"/>
  <c r="N6837" i="66"/>
  <c r="G6837" i="66"/>
  <c r="N6833" i="66"/>
  <c r="G6833" i="66"/>
  <c r="N6829" i="66"/>
  <c r="G6829" i="66"/>
  <c r="N6825" i="66"/>
  <c r="G6825" i="66"/>
  <c r="L6825" i="66" s="1"/>
  <c r="N6821" i="66"/>
  <c r="G6821" i="66"/>
  <c r="L6821" i="66" s="1"/>
  <c r="N6817" i="66"/>
  <c r="G6817" i="66"/>
  <c r="L6817" i="66" s="1"/>
  <c r="N6813" i="66"/>
  <c r="G6813" i="66"/>
  <c r="N6809" i="66"/>
  <c r="G6809" i="66"/>
  <c r="N6805" i="66"/>
  <c r="G6805" i="66"/>
  <c r="N6801" i="66"/>
  <c r="G6801" i="66"/>
  <c r="L6801" i="66" s="1"/>
  <c r="N6797" i="66"/>
  <c r="G6797" i="66"/>
  <c r="L6797" i="66" s="1"/>
  <c r="N6793" i="66"/>
  <c r="G6793" i="66"/>
  <c r="L6793" i="66" s="1"/>
  <c r="N6789" i="66"/>
  <c r="G6789" i="66"/>
  <c r="N6785" i="66"/>
  <c r="G6785" i="66"/>
  <c r="N6781" i="66"/>
  <c r="G6781" i="66"/>
  <c r="N6777" i="66"/>
  <c r="G6777" i="66"/>
  <c r="L6777" i="66" s="1"/>
  <c r="N6773" i="66"/>
  <c r="G6773" i="66"/>
  <c r="L6773" i="66" s="1"/>
  <c r="N6769" i="66"/>
  <c r="G6769" i="66"/>
  <c r="L6769" i="66" s="1"/>
  <c r="N6765" i="66"/>
  <c r="G6765" i="66"/>
  <c r="N6761" i="66"/>
  <c r="G6761" i="66"/>
  <c r="N6757" i="66"/>
  <c r="G6757" i="66"/>
  <c r="N6753" i="66"/>
  <c r="G6753" i="66"/>
  <c r="L6753" i="66" s="1"/>
  <c r="N6749" i="66"/>
  <c r="G6749" i="66"/>
  <c r="L6749" i="66" s="1"/>
  <c r="N6745" i="66"/>
  <c r="G6745" i="66"/>
  <c r="L6745" i="66" s="1"/>
  <c r="N6741" i="66"/>
  <c r="G6741" i="66"/>
  <c r="N6737" i="66"/>
  <c r="G6737" i="66"/>
  <c r="N6733" i="66"/>
  <c r="G6733" i="66"/>
  <c r="N6729" i="66"/>
  <c r="G6729" i="66"/>
  <c r="L6729" i="66" s="1"/>
  <c r="N6725" i="66"/>
  <c r="G6725" i="66"/>
  <c r="L6725" i="66" s="1"/>
  <c r="N6721" i="66"/>
  <c r="G6721" i="66"/>
  <c r="L6721" i="66" s="1"/>
  <c r="N6717" i="66"/>
  <c r="G6717" i="66"/>
  <c r="N6713" i="66"/>
  <c r="G6713" i="66"/>
  <c r="N6709" i="66"/>
  <c r="G6709" i="66"/>
  <c r="N6705" i="66"/>
  <c r="G6705" i="66"/>
  <c r="L6705" i="66" s="1"/>
  <c r="N6701" i="66"/>
  <c r="G6701" i="66"/>
  <c r="L6701" i="66" s="1"/>
  <c r="N6697" i="66"/>
  <c r="G6697" i="66"/>
  <c r="L6697" i="66" s="1"/>
  <c r="N6693" i="66"/>
  <c r="G6693" i="66"/>
  <c r="N6689" i="66"/>
  <c r="G6689" i="66"/>
  <c r="N6685" i="66"/>
  <c r="G6685" i="66"/>
  <c r="N6681" i="66"/>
  <c r="G6681" i="66"/>
  <c r="L6681" i="66" s="1"/>
  <c r="N6677" i="66"/>
  <c r="G6677" i="66"/>
  <c r="L6677" i="66" s="1"/>
  <c r="N6673" i="66"/>
  <c r="G6673" i="66"/>
  <c r="L6673" i="66" s="1"/>
  <c r="N6669" i="66"/>
  <c r="G6669" i="66"/>
  <c r="N6665" i="66"/>
  <c r="G6665" i="66"/>
  <c r="N6661" i="66"/>
  <c r="G6661" i="66"/>
  <c r="N6657" i="66"/>
  <c r="G6657" i="66"/>
  <c r="L6657" i="66" s="1"/>
  <c r="N6653" i="66"/>
  <c r="G6653" i="66"/>
  <c r="L6653" i="66" s="1"/>
  <c r="N6649" i="66"/>
  <c r="G6649" i="66"/>
  <c r="L6649" i="66" s="1"/>
  <c r="N6645" i="66"/>
  <c r="G6645" i="66"/>
  <c r="N6641" i="66"/>
  <c r="G6641" i="66"/>
  <c r="N6637" i="66"/>
  <c r="G6637" i="66"/>
  <c r="N6633" i="66"/>
  <c r="G6633" i="66"/>
  <c r="L6633" i="66" s="1"/>
  <c r="N6629" i="66"/>
  <c r="G6629" i="66"/>
  <c r="L6629" i="66" s="1"/>
  <c r="N6625" i="66"/>
  <c r="G6625" i="66"/>
  <c r="L6625" i="66" s="1"/>
  <c r="N6621" i="66"/>
  <c r="G6621" i="66"/>
  <c r="N6617" i="66"/>
  <c r="G6617" i="66"/>
  <c r="N6613" i="66"/>
  <c r="G6613" i="66"/>
  <c r="N6609" i="66"/>
  <c r="G6609" i="66"/>
  <c r="L6609" i="66" s="1"/>
  <c r="N6605" i="66"/>
  <c r="G6605" i="66"/>
  <c r="L6605" i="66" s="1"/>
  <c r="N6601" i="66"/>
  <c r="G6601" i="66"/>
  <c r="L6601" i="66" s="1"/>
  <c r="N6597" i="66"/>
  <c r="G6597" i="66"/>
  <c r="L6597" i="66" s="1"/>
  <c r="N6593" i="66"/>
  <c r="G6593" i="66"/>
  <c r="N6589" i="66"/>
  <c r="G6589" i="66"/>
  <c r="N6585" i="66"/>
  <c r="G6585" i="66"/>
  <c r="L6585" i="66" s="1"/>
  <c r="N6581" i="66"/>
  <c r="G6581" i="66"/>
  <c r="L6581" i="66" s="1"/>
  <c r="N6577" i="66"/>
  <c r="G6577" i="66"/>
  <c r="L6577" i="66" s="1"/>
  <c r="N6573" i="66"/>
  <c r="G6573" i="66"/>
  <c r="N6569" i="66"/>
  <c r="G6569" i="66"/>
  <c r="N6565" i="66"/>
  <c r="G6565" i="66"/>
  <c r="N6561" i="66"/>
  <c r="G6561" i="66"/>
  <c r="L6561" i="66" s="1"/>
  <c r="N6557" i="66"/>
  <c r="G6557" i="66"/>
  <c r="L6557" i="66" s="1"/>
  <c r="N6553" i="66"/>
  <c r="G6553" i="66"/>
  <c r="L6553" i="66" s="1"/>
  <c r="N6549" i="66"/>
  <c r="G6549" i="66"/>
  <c r="N6545" i="66"/>
  <c r="G6545" i="66"/>
  <c r="N6541" i="66"/>
  <c r="G6541" i="66"/>
  <c r="N6537" i="66"/>
  <c r="G6537" i="66"/>
  <c r="L6537" i="66" s="1"/>
  <c r="N6533" i="66"/>
  <c r="G6533" i="66"/>
  <c r="L6533" i="66" s="1"/>
  <c r="N6529" i="66"/>
  <c r="G6529" i="66"/>
  <c r="L6529" i="66" s="1"/>
  <c r="N6525" i="66"/>
  <c r="G6525" i="66"/>
  <c r="N6521" i="66"/>
  <c r="G6521" i="66"/>
  <c r="N6517" i="66"/>
  <c r="G6517" i="66"/>
  <c r="N6513" i="66"/>
  <c r="G6513" i="66"/>
  <c r="L6513" i="66" s="1"/>
  <c r="N6509" i="66"/>
  <c r="G6509" i="66"/>
  <c r="L6509" i="66" s="1"/>
  <c r="N6505" i="66"/>
  <c r="G6505" i="66"/>
  <c r="L6505" i="66" s="1"/>
  <c r="N6501" i="66"/>
  <c r="G6501" i="66"/>
  <c r="N6497" i="66"/>
  <c r="G6497" i="66"/>
  <c r="N6493" i="66"/>
  <c r="G6493" i="66"/>
  <c r="N6489" i="66"/>
  <c r="G6489" i="66"/>
  <c r="L6489" i="66" s="1"/>
  <c r="N6485" i="66"/>
  <c r="G6485" i="66"/>
  <c r="L6485" i="66" s="1"/>
  <c r="N6481" i="66"/>
  <c r="G6481" i="66"/>
  <c r="L6481" i="66" s="1"/>
  <c r="N6477" i="66"/>
  <c r="G6477" i="66"/>
  <c r="N6473" i="66"/>
  <c r="G6473" i="66"/>
  <c r="N6469" i="66"/>
  <c r="G6469" i="66"/>
  <c r="N6465" i="66"/>
  <c r="G6465" i="66"/>
  <c r="L6465" i="66" s="1"/>
  <c r="N6461" i="66"/>
  <c r="G6461" i="66"/>
  <c r="L6461" i="66" s="1"/>
  <c r="N6457" i="66"/>
  <c r="G6457" i="66"/>
  <c r="L6457" i="66" s="1"/>
  <c r="N6453" i="66"/>
  <c r="G6453" i="66"/>
  <c r="N6449" i="66"/>
  <c r="G6449" i="66"/>
  <c r="N6445" i="66"/>
  <c r="G6445" i="66"/>
  <c r="N6441" i="66"/>
  <c r="G6441" i="66"/>
  <c r="L6441" i="66" s="1"/>
  <c r="N6437" i="66"/>
  <c r="G6437" i="66"/>
  <c r="L6437" i="66" s="1"/>
  <c r="N6433" i="66"/>
  <c r="G6433" i="66"/>
  <c r="L6433" i="66" s="1"/>
  <c r="N6429" i="66"/>
  <c r="G6429" i="66"/>
  <c r="N6425" i="66"/>
  <c r="G6425" i="66"/>
  <c r="N6421" i="66"/>
  <c r="G6421" i="66"/>
  <c r="N6417" i="66"/>
  <c r="G6417" i="66"/>
  <c r="L6417" i="66" s="1"/>
  <c r="N6413" i="66"/>
  <c r="G6413" i="66"/>
  <c r="L6413" i="66" s="1"/>
  <c r="N6409" i="66"/>
  <c r="G6409" i="66"/>
  <c r="L6409" i="66" s="1"/>
  <c r="N6405" i="66"/>
  <c r="G6405" i="66"/>
  <c r="N6401" i="66"/>
  <c r="G6401" i="66"/>
  <c r="N6397" i="66"/>
  <c r="G6397" i="66"/>
  <c r="N6393" i="66"/>
  <c r="G6393" i="66"/>
  <c r="L6393" i="66" s="1"/>
  <c r="N6389" i="66"/>
  <c r="G6389" i="66"/>
  <c r="L6389" i="66" s="1"/>
  <c r="N6385" i="66"/>
  <c r="G6385" i="66"/>
  <c r="L6385" i="66" s="1"/>
  <c r="N6381" i="66"/>
  <c r="G6381" i="66"/>
  <c r="N6377" i="66"/>
  <c r="G6377" i="66"/>
  <c r="N6373" i="66"/>
  <c r="G6373" i="66"/>
  <c r="N6369" i="66"/>
  <c r="G6369" i="66"/>
  <c r="L6369" i="66" s="1"/>
  <c r="N6365" i="66"/>
  <c r="G6365" i="66"/>
  <c r="L6365" i="66" s="1"/>
  <c r="N6361" i="66"/>
  <c r="G6361" i="66"/>
  <c r="L6361" i="66" s="1"/>
  <c r="N6357" i="66"/>
  <c r="G6357" i="66"/>
  <c r="L6357" i="66" s="1"/>
  <c r="N6353" i="66"/>
  <c r="G6353" i="66"/>
  <c r="N6349" i="66"/>
  <c r="G6349" i="66"/>
  <c r="N6345" i="66"/>
  <c r="G6345" i="66"/>
  <c r="L6345" i="66" s="1"/>
  <c r="N6341" i="66"/>
  <c r="G6341" i="66"/>
  <c r="L6341" i="66" s="1"/>
  <c r="N6337" i="66"/>
  <c r="G6337" i="66"/>
  <c r="L6337" i="66" s="1"/>
  <c r="N6333" i="66"/>
  <c r="G6333" i="66"/>
  <c r="N6329" i="66"/>
  <c r="G6329" i="66"/>
  <c r="N6325" i="66"/>
  <c r="G6325" i="66"/>
  <c r="N6321" i="66"/>
  <c r="G6321" i="66"/>
  <c r="L6321" i="66" s="1"/>
  <c r="N6317" i="66"/>
  <c r="G6317" i="66"/>
  <c r="L6317" i="66" s="1"/>
  <c r="N6313" i="66"/>
  <c r="G6313" i="66"/>
  <c r="L6313" i="66" s="1"/>
  <c r="N6309" i="66"/>
  <c r="G6309" i="66"/>
  <c r="N6305" i="66"/>
  <c r="G6305" i="66"/>
  <c r="N6301" i="66"/>
  <c r="G6301" i="66"/>
  <c r="N6297" i="66"/>
  <c r="G6297" i="66"/>
  <c r="L6297" i="66" s="1"/>
  <c r="N6293" i="66"/>
  <c r="G6293" i="66"/>
  <c r="L6293" i="66" s="1"/>
  <c r="N6289" i="66"/>
  <c r="G6289" i="66"/>
  <c r="L6289" i="66" s="1"/>
  <c r="N6285" i="66"/>
  <c r="G6285" i="66"/>
  <c r="N6281" i="66"/>
  <c r="G6281" i="66"/>
  <c r="N6277" i="66"/>
  <c r="G6277" i="66"/>
  <c r="N6273" i="66"/>
  <c r="G6273" i="66"/>
  <c r="L6273" i="66" s="1"/>
  <c r="N6269" i="66"/>
  <c r="G6269" i="66"/>
  <c r="L6269" i="66" s="1"/>
  <c r="N6265" i="66"/>
  <c r="G6265" i="66"/>
  <c r="L6265" i="66" s="1"/>
  <c r="N6261" i="66"/>
  <c r="G6261" i="66"/>
  <c r="N6257" i="66"/>
  <c r="G6257" i="66"/>
  <c r="N6253" i="66"/>
  <c r="G6253" i="66"/>
  <c r="N6249" i="66"/>
  <c r="G6249" i="66"/>
  <c r="L6249" i="66" s="1"/>
  <c r="N6245" i="66"/>
  <c r="G6245" i="66"/>
  <c r="L6245" i="66" s="1"/>
  <c r="N6241" i="66"/>
  <c r="G6241" i="66"/>
  <c r="L6241" i="66" s="1"/>
  <c r="N6237" i="66"/>
  <c r="G6237" i="66"/>
  <c r="N6233" i="66"/>
  <c r="G6233" i="66"/>
  <c r="N6229" i="66"/>
  <c r="G6229" i="66"/>
  <c r="N6225" i="66"/>
  <c r="G6225" i="66"/>
  <c r="L6225" i="66" s="1"/>
  <c r="N6221" i="66"/>
  <c r="G6221" i="66"/>
  <c r="L6221" i="66" s="1"/>
  <c r="N6217" i="66"/>
  <c r="G6217" i="66"/>
  <c r="L6217" i="66" s="1"/>
  <c r="N6213" i="66"/>
  <c r="G6213" i="66"/>
  <c r="N6209" i="66"/>
  <c r="G6209" i="66"/>
  <c r="N6205" i="66"/>
  <c r="G6205" i="66"/>
  <c r="N6201" i="66"/>
  <c r="G6201" i="66"/>
  <c r="L6201" i="66" s="1"/>
  <c r="N6197" i="66"/>
  <c r="G6197" i="66"/>
  <c r="L6197" i="66" s="1"/>
  <c r="N6193" i="66"/>
  <c r="G6193" i="66"/>
  <c r="L6193" i="66" s="1"/>
  <c r="N6189" i="66"/>
  <c r="G6189" i="66"/>
  <c r="N6185" i="66"/>
  <c r="G6185" i="66"/>
  <c r="N6181" i="66"/>
  <c r="G6181" i="66"/>
  <c r="N6177" i="66"/>
  <c r="G6177" i="66"/>
  <c r="L6177" i="66" s="1"/>
  <c r="N6173" i="66"/>
  <c r="G6173" i="66"/>
  <c r="L6173" i="66" s="1"/>
  <c r="N6169" i="66"/>
  <c r="G6169" i="66"/>
  <c r="L6169" i="66" s="1"/>
  <c r="N6165" i="66"/>
  <c r="G6165" i="66"/>
  <c r="N6161" i="66"/>
  <c r="G6161" i="66"/>
  <c r="N6157" i="66"/>
  <c r="G6157" i="66"/>
  <c r="N6153" i="66"/>
  <c r="G6153" i="66"/>
  <c r="L6153" i="66" s="1"/>
  <c r="N6149" i="66"/>
  <c r="G6149" i="66"/>
  <c r="L6149" i="66" s="1"/>
  <c r="N6145" i="66"/>
  <c r="G6145" i="66"/>
  <c r="L6145" i="66" s="1"/>
  <c r="N6141" i="66"/>
  <c r="G6141" i="66"/>
  <c r="N6137" i="66"/>
  <c r="G6137" i="66"/>
  <c r="N6133" i="66"/>
  <c r="G6133" i="66"/>
  <c r="N6129" i="66"/>
  <c r="G6129" i="66"/>
  <c r="L6129" i="66" s="1"/>
  <c r="N6125" i="66"/>
  <c r="G6125" i="66"/>
  <c r="L6125" i="66" s="1"/>
  <c r="N6121" i="66"/>
  <c r="G6121" i="66"/>
  <c r="L6121" i="66" s="1"/>
  <c r="N6117" i="66"/>
  <c r="G6117" i="66"/>
  <c r="N6113" i="66"/>
  <c r="G6113" i="66"/>
  <c r="N6109" i="66"/>
  <c r="G6109" i="66"/>
  <c r="N6105" i="66"/>
  <c r="G6105" i="66"/>
  <c r="L6105" i="66" s="1"/>
  <c r="N6101" i="66"/>
  <c r="G6101" i="66"/>
  <c r="L6101" i="66" s="1"/>
  <c r="N6097" i="66"/>
  <c r="G6097" i="66"/>
  <c r="L6097" i="66" s="1"/>
  <c r="N6093" i="66"/>
  <c r="G6093" i="66"/>
  <c r="N6089" i="66"/>
  <c r="G6089" i="66"/>
  <c r="N6085" i="66"/>
  <c r="G6085" i="66"/>
  <c r="N6081" i="66"/>
  <c r="G6081" i="66"/>
  <c r="L6081" i="66" s="1"/>
  <c r="N6077" i="66"/>
  <c r="G6077" i="66"/>
  <c r="L6077" i="66" s="1"/>
  <c r="N6073" i="66"/>
  <c r="G6073" i="66"/>
  <c r="L6073" i="66" s="1"/>
  <c r="N6069" i="66"/>
  <c r="G6069" i="66"/>
  <c r="N6065" i="66"/>
  <c r="G6065" i="66"/>
  <c r="N6061" i="66"/>
  <c r="G6061" i="66"/>
  <c r="N6057" i="66"/>
  <c r="G6057" i="66"/>
  <c r="L6057" i="66" s="1"/>
  <c r="N6053" i="66"/>
  <c r="G6053" i="66"/>
  <c r="L6053" i="66" s="1"/>
  <c r="N6049" i="66"/>
  <c r="G6049" i="66"/>
  <c r="L6049" i="66" s="1"/>
  <c r="N6045" i="66"/>
  <c r="G6045" i="66"/>
  <c r="N6041" i="66"/>
  <c r="G6041" i="66"/>
  <c r="N6037" i="66"/>
  <c r="G6037" i="66"/>
  <c r="N6033" i="66"/>
  <c r="G6033" i="66"/>
  <c r="L6033" i="66" s="1"/>
  <c r="N6029" i="66"/>
  <c r="G6029" i="66"/>
  <c r="L6029" i="66" s="1"/>
  <c r="N6025" i="66"/>
  <c r="G6025" i="66"/>
  <c r="L6025" i="66" s="1"/>
  <c r="N6021" i="66"/>
  <c r="G6021" i="66"/>
  <c r="N6017" i="66"/>
  <c r="G6017" i="66"/>
  <c r="N6013" i="66"/>
  <c r="G6013" i="66"/>
  <c r="N6009" i="66"/>
  <c r="G6009" i="66"/>
  <c r="L6009" i="66" s="1"/>
  <c r="N6005" i="66"/>
  <c r="G6005" i="66"/>
  <c r="L6005" i="66" s="1"/>
  <c r="N6001" i="66"/>
  <c r="G6001" i="66"/>
  <c r="L6001" i="66" s="1"/>
  <c r="N5997" i="66"/>
  <c r="G5997" i="66"/>
  <c r="N5993" i="66"/>
  <c r="G5993" i="66"/>
  <c r="N5989" i="66"/>
  <c r="G5989" i="66"/>
  <c r="N5985" i="66"/>
  <c r="G5985" i="66"/>
  <c r="L5985" i="66" s="1"/>
  <c r="N5981" i="66"/>
  <c r="G5981" i="66"/>
  <c r="L5981" i="66" s="1"/>
  <c r="N5977" i="66"/>
  <c r="G5977" i="66"/>
  <c r="L5977" i="66" s="1"/>
  <c r="N5973" i="66"/>
  <c r="G5973" i="66"/>
  <c r="N5969" i="66"/>
  <c r="G5969" i="66"/>
  <c r="N5965" i="66"/>
  <c r="G5965" i="66"/>
  <c r="N5961" i="66"/>
  <c r="G5961" i="66"/>
  <c r="L5961" i="66" s="1"/>
  <c r="N5957" i="66"/>
  <c r="G5957" i="66"/>
  <c r="L5957" i="66" s="1"/>
  <c r="N5953" i="66"/>
  <c r="G5953" i="66"/>
  <c r="L5953" i="66" s="1"/>
  <c r="N5949" i="66"/>
  <c r="G5949" i="66"/>
  <c r="N5945" i="66"/>
  <c r="G5945" i="66"/>
  <c r="N5941" i="66"/>
  <c r="G5941" i="66"/>
  <c r="N5937" i="66"/>
  <c r="G5937" i="66"/>
  <c r="L5937" i="66" s="1"/>
  <c r="N5933" i="66"/>
  <c r="G5933" i="66"/>
  <c r="L5933" i="66" s="1"/>
  <c r="N5929" i="66"/>
  <c r="G5929" i="66"/>
  <c r="L5929" i="66" s="1"/>
  <c r="N5925" i="66"/>
  <c r="G5925" i="66"/>
  <c r="N5921" i="66"/>
  <c r="G5921" i="66"/>
  <c r="N5917" i="66"/>
  <c r="G5917" i="66"/>
  <c r="N5913" i="66"/>
  <c r="G5913" i="66"/>
  <c r="L5913" i="66" s="1"/>
  <c r="N5909" i="66"/>
  <c r="G5909" i="66"/>
  <c r="L5909" i="66" s="1"/>
  <c r="N5905" i="66"/>
  <c r="G5905" i="66"/>
  <c r="L5905" i="66" s="1"/>
  <c r="N5901" i="66"/>
  <c r="G5901" i="66"/>
  <c r="N5897" i="66"/>
  <c r="G5897" i="66"/>
  <c r="N5893" i="66"/>
  <c r="G5893" i="66"/>
  <c r="N5889" i="66"/>
  <c r="G5889" i="66"/>
  <c r="L5889" i="66" s="1"/>
  <c r="N5885" i="66"/>
  <c r="G5885" i="66"/>
  <c r="L5885" i="66" s="1"/>
  <c r="N5881" i="66"/>
  <c r="G5881" i="66"/>
  <c r="L5881" i="66" s="1"/>
  <c r="N5877" i="66"/>
  <c r="G5877" i="66"/>
  <c r="N5873" i="66"/>
  <c r="G5873" i="66"/>
  <c r="N5869" i="66"/>
  <c r="G5869" i="66"/>
  <c r="N5865" i="66"/>
  <c r="G5865" i="66"/>
  <c r="L5865" i="66" s="1"/>
  <c r="N5861" i="66"/>
  <c r="G5861" i="66"/>
  <c r="L5861" i="66" s="1"/>
  <c r="N5857" i="66"/>
  <c r="G5857" i="66"/>
  <c r="L5857" i="66" s="1"/>
  <c r="N5853" i="66"/>
  <c r="G5853" i="66"/>
  <c r="N5849" i="66"/>
  <c r="G5849" i="66"/>
  <c r="N5845" i="66"/>
  <c r="G5845" i="66"/>
  <c r="N5841" i="66"/>
  <c r="G5841" i="66"/>
  <c r="L5841" i="66" s="1"/>
  <c r="N5837" i="66"/>
  <c r="G5837" i="66"/>
  <c r="L5837" i="66" s="1"/>
  <c r="N5833" i="66"/>
  <c r="G5833" i="66"/>
  <c r="L5833" i="66" s="1"/>
  <c r="N5829" i="66"/>
  <c r="G5829" i="66"/>
  <c r="N5825" i="66"/>
  <c r="G5825" i="66"/>
  <c r="N5821" i="66"/>
  <c r="G5821" i="66"/>
  <c r="N5817" i="66"/>
  <c r="G5817" i="66"/>
  <c r="L5817" i="66" s="1"/>
  <c r="N5813" i="66"/>
  <c r="G5813" i="66"/>
  <c r="L5813" i="66" s="1"/>
  <c r="N5809" i="66"/>
  <c r="G5809" i="66"/>
  <c r="L5809" i="66" s="1"/>
  <c r="N5805" i="66"/>
  <c r="G5805" i="66"/>
  <c r="N5801" i="66"/>
  <c r="G5801" i="66"/>
  <c r="N5797" i="66"/>
  <c r="G5797" i="66"/>
  <c r="N5793" i="66"/>
  <c r="G5793" i="66"/>
  <c r="L5793" i="66" s="1"/>
  <c r="N5789" i="66"/>
  <c r="G5789" i="66"/>
  <c r="L5789" i="66" s="1"/>
  <c r="N5785" i="66"/>
  <c r="G5785" i="66"/>
  <c r="L5785" i="66" s="1"/>
  <c r="N5781" i="66"/>
  <c r="G5781" i="66"/>
  <c r="N5777" i="66"/>
  <c r="G5777" i="66"/>
  <c r="N5773" i="66"/>
  <c r="G5773" i="66"/>
  <c r="N5769" i="66"/>
  <c r="G5769" i="66"/>
  <c r="L5769" i="66" s="1"/>
  <c r="N5765" i="66"/>
  <c r="G5765" i="66"/>
  <c r="L5765" i="66" s="1"/>
  <c r="N5761" i="66"/>
  <c r="G5761" i="66"/>
  <c r="L5761" i="66" s="1"/>
  <c r="N5757" i="66"/>
  <c r="G5757" i="66"/>
  <c r="N5753" i="66"/>
  <c r="G5753" i="66"/>
  <c r="N5749" i="66"/>
  <c r="G5749" i="66"/>
  <c r="N5745" i="66"/>
  <c r="G5745" i="66"/>
  <c r="L5745" i="66" s="1"/>
  <c r="N5741" i="66"/>
  <c r="G5741" i="66"/>
  <c r="L5741" i="66" s="1"/>
  <c r="N5737" i="66"/>
  <c r="G5737" i="66"/>
  <c r="L5737" i="66" s="1"/>
  <c r="N5733" i="66"/>
  <c r="G5733" i="66"/>
  <c r="N5729" i="66"/>
  <c r="G5729" i="66"/>
  <c r="N5725" i="66"/>
  <c r="G5725" i="66"/>
  <c r="N5721" i="66"/>
  <c r="G5721" i="66"/>
  <c r="L5721" i="66" s="1"/>
  <c r="N5717" i="66"/>
  <c r="G5717" i="66"/>
  <c r="L5717" i="66" s="1"/>
  <c r="N5713" i="66"/>
  <c r="G5713" i="66"/>
  <c r="L5713" i="66" s="1"/>
  <c r="N5709" i="66"/>
  <c r="G5709" i="66"/>
  <c r="N5705" i="66"/>
  <c r="G5705" i="66"/>
  <c r="N5701" i="66"/>
  <c r="G5701" i="66"/>
  <c r="N5697" i="66"/>
  <c r="G5697" i="66"/>
  <c r="L5697" i="66" s="1"/>
  <c r="N5693" i="66"/>
  <c r="G5693" i="66"/>
  <c r="L5693" i="66" s="1"/>
  <c r="N5689" i="66"/>
  <c r="G5689" i="66"/>
  <c r="L5689" i="66" s="1"/>
  <c r="N5685" i="66"/>
  <c r="G5685" i="66"/>
  <c r="N5681" i="66"/>
  <c r="G5681" i="66"/>
  <c r="N5677" i="66"/>
  <c r="G5677" i="66"/>
  <c r="N5673" i="66"/>
  <c r="G5673" i="66"/>
  <c r="L5673" i="66" s="1"/>
  <c r="N5669" i="66"/>
  <c r="G5669" i="66"/>
  <c r="L5669" i="66" s="1"/>
  <c r="N5665" i="66"/>
  <c r="G5665" i="66"/>
  <c r="L5665" i="66" s="1"/>
  <c r="N5661" i="66"/>
  <c r="G5661" i="66"/>
  <c r="N5657" i="66"/>
  <c r="G5657" i="66"/>
  <c r="N5653" i="66"/>
  <c r="G5653" i="66"/>
  <c r="N5649" i="66"/>
  <c r="G5649" i="66"/>
  <c r="L5649" i="66" s="1"/>
  <c r="N5645" i="66"/>
  <c r="G5645" i="66"/>
  <c r="L5645" i="66" s="1"/>
  <c r="N5641" i="66"/>
  <c r="G5641" i="66"/>
  <c r="L5641" i="66" s="1"/>
  <c r="N5637" i="66"/>
  <c r="G5637" i="66"/>
  <c r="N5633" i="66"/>
  <c r="G5633" i="66"/>
  <c r="N5629" i="66"/>
  <c r="G5629" i="66"/>
  <c r="N5625" i="66"/>
  <c r="G5625" i="66"/>
  <c r="L5625" i="66" s="1"/>
  <c r="N5621" i="66"/>
  <c r="G5621" i="66"/>
  <c r="L5621" i="66" s="1"/>
  <c r="N5617" i="66"/>
  <c r="G5617" i="66"/>
  <c r="L5617" i="66" s="1"/>
  <c r="N5613" i="66"/>
  <c r="G5613" i="66"/>
  <c r="N5609" i="66"/>
  <c r="G5609" i="66"/>
  <c r="N5605" i="66"/>
  <c r="G5605" i="66"/>
  <c r="N5601" i="66"/>
  <c r="G5601" i="66"/>
  <c r="L5601" i="66" s="1"/>
  <c r="N5597" i="66"/>
  <c r="G5597" i="66"/>
  <c r="L5597" i="66" s="1"/>
  <c r="N5593" i="66"/>
  <c r="G5593" i="66"/>
  <c r="L5593" i="66" s="1"/>
  <c r="N5589" i="66"/>
  <c r="G5589" i="66"/>
  <c r="N5585" i="66"/>
  <c r="G5585" i="66"/>
  <c r="N5581" i="66"/>
  <c r="G5581" i="66"/>
  <c r="N5577" i="66"/>
  <c r="G5577" i="66"/>
  <c r="L5577" i="66" s="1"/>
  <c r="N5573" i="66"/>
  <c r="G5573" i="66"/>
  <c r="L5573" i="66" s="1"/>
  <c r="N5569" i="66"/>
  <c r="G5569" i="66"/>
  <c r="L5569" i="66" s="1"/>
  <c r="N5565" i="66"/>
  <c r="G5565" i="66"/>
  <c r="N5561" i="66"/>
  <c r="G5561" i="66"/>
  <c r="N5557" i="66"/>
  <c r="G5557" i="66"/>
  <c r="N5553" i="66"/>
  <c r="G5553" i="66"/>
  <c r="L5553" i="66" s="1"/>
  <c r="N5549" i="66"/>
  <c r="G5549" i="66"/>
  <c r="L5549" i="66" s="1"/>
  <c r="N5545" i="66"/>
  <c r="G5545" i="66"/>
  <c r="L5545" i="66" s="1"/>
  <c r="N5541" i="66"/>
  <c r="G5541" i="66"/>
  <c r="N5537" i="66"/>
  <c r="G5537" i="66"/>
  <c r="N5533" i="66"/>
  <c r="G5533" i="66"/>
  <c r="N5529" i="66"/>
  <c r="G5529" i="66"/>
  <c r="L5529" i="66" s="1"/>
  <c r="N5525" i="66"/>
  <c r="G5525" i="66"/>
  <c r="L5525" i="66" s="1"/>
  <c r="N5521" i="66"/>
  <c r="G5521" i="66"/>
  <c r="L5521" i="66" s="1"/>
  <c r="N5517" i="66"/>
  <c r="G5517" i="66"/>
  <c r="N5513" i="66"/>
  <c r="G5513" i="66"/>
  <c r="N5509" i="66"/>
  <c r="G5509" i="66"/>
  <c r="N5505" i="66"/>
  <c r="G5505" i="66"/>
  <c r="L5505" i="66" s="1"/>
  <c r="N5501" i="66"/>
  <c r="G5501" i="66"/>
  <c r="L5501" i="66" s="1"/>
  <c r="N5497" i="66"/>
  <c r="G5497" i="66"/>
  <c r="L5497" i="66" s="1"/>
  <c r="N5493" i="66"/>
  <c r="G5493" i="66"/>
  <c r="N5489" i="66"/>
  <c r="G5489" i="66"/>
  <c r="N5485" i="66"/>
  <c r="G5485" i="66"/>
  <c r="N5481" i="66"/>
  <c r="G5481" i="66"/>
  <c r="L5481" i="66" s="1"/>
  <c r="N5477" i="66"/>
  <c r="G5477" i="66"/>
  <c r="L5477" i="66" s="1"/>
  <c r="N5473" i="66"/>
  <c r="G5473" i="66"/>
  <c r="L5473" i="66" s="1"/>
  <c r="N5469" i="66"/>
  <c r="G5469" i="66"/>
  <c r="N5465" i="66"/>
  <c r="G5465" i="66"/>
  <c r="N5461" i="66"/>
  <c r="G5461" i="66"/>
  <c r="N5457" i="66"/>
  <c r="G5457" i="66"/>
  <c r="L5457" i="66" s="1"/>
  <c r="N5453" i="66"/>
  <c r="G5453" i="66"/>
  <c r="L5453" i="66" s="1"/>
  <c r="N5449" i="66"/>
  <c r="G5449" i="66"/>
  <c r="L5449" i="66" s="1"/>
  <c r="N5445" i="66"/>
  <c r="G5445" i="66"/>
  <c r="N5441" i="66"/>
  <c r="G5441" i="66"/>
  <c r="N5437" i="66"/>
  <c r="G5437" i="66"/>
  <c r="N5433" i="66"/>
  <c r="G5433" i="66"/>
  <c r="L5433" i="66" s="1"/>
  <c r="N5429" i="66"/>
  <c r="G5429" i="66"/>
  <c r="L5429" i="66" s="1"/>
  <c r="N5425" i="66"/>
  <c r="G5425" i="66"/>
  <c r="L5425" i="66" s="1"/>
  <c r="N5421" i="66"/>
  <c r="G5421" i="66"/>
  <c r="N5417" i="66"/>
  <c r="G5417" i="66"/>
  <c r="N5413" i="66"/>
  <c r="G5413" i="66"/>
  <c r="N5409" i="66"/>
  <c r="G5409" i="66"/>
  <c r="L5409" i="66" s="1"/>
  <c r="N5405" i="66"/>
  <c r="G5405" i="66"/>
  <c r="L5405" i="66" s="1"/>
  <c r="N5401" i="66"/>
  <c r="G5401" i="66"/>
  <c r="L5401" i="66" s="1"/>
  <c r="N5397" i="66"/>
  <c r="G5397" i="66"/>
  <c r="N5393" i="66"/>
  <c r="G5393" i="66"/>
  <c r="N5389" i="66"/>
  <c r="G5389" i="66"/>
  <c r="N5385" i="66"/>
  <c r="G5385" i="66"/>
  <c r="L5385" i="66" s="1"/>
  <c r="N5381" i="66"/>
  <c r="G5381" i="66"/>
  <c r="L5381" i="66" s="1"/>
  <c r="N5377" i="66"/>
  <c r="G5377" i="66"/>
  <c r="L5377" i="66" s="1"/>
  <c r="N5373" i="66"/>
  <c r="G5373" i="66"/>
  <c r="N5369" i="66"/>
  <c r="G5369" i="66"/>
  <c r="N5365" i="66"/>
  <c r="G5365" i="66"/>
  <c r="N5361" i="66"/>
  <c r="G5361" i="66"/>
  <c r="L5361" i="66" s="1"/>
  <c r="N5357" i="66"/>
  <c r="G5357" i="66"/>
  <c r="L5357" i="66" s="1"/>
  <c r="N5353" i="66"/>
  <c r="G5353" i="66"/>
  <c r="L5353" i="66" s="1"/>
  <c r="N5349" i="66"/>
  <c r="G5349" i="66"/>
  <c r="N5345" i="66"/>
  <c r="G5345" i="66"/>
  <c r="N5341" i="66"/>
  <c r="G5341" i="66"/>
  <c r="N5337" i="66"/>
  <c r="G5337" i="66"/>
  <c r="L5337" i="66" s="1"/>
  <c r="N5333" i="66"/>
  <c r="G5333" i="66"/>
  <c r="L5333" i="66" s="1"/>
  <c r="N5329" i="66"/>
  <c r="G5329" i="66"/>
  <c r="L5329" i="66" s="1"/>
  <c r="N5325" i="66"/>
  <c r="G5325" i="66"/>
  <c r="N5321" i="66"/>
  <c r="G5321" i="66"/>
  <c r="N5317" i="66"/>
  <c r="G5317" i="66"/>
  <c r="N5313" i="66"/>
  <c r="G5313" i="66"/>
  <c r="L5313" i="66" s="1"/>
  <c r="N5309" i="66"/>
  <c r="G5309" i="66"/>
  <c r="L5309" i="66" s="1"/>
  <c r="N5305" i="66"/>
  <c r="G5305" i="66"/>
  <c r="L5305" i="66" s="1"/>
  <c r="N5301" i="66"/>
  <c r="G5301" i="66"/>
  <c r="N5297" i="66"/>
  <c r="G5297" i="66"/>
  <c r="N5293" i="66"/>
  <c r="G5293" i="66"/>
  <c r="N5289" i="66"/>
  <c r="G5289" i="66"/>
  <c r="L5289" i="66" s="1"/>
  <c r="N5285" i="66"/>
  <c r="G5285" i="66"/>
  <c r="L5285" i="66" s="1"/>
  <c r="N5281" i="66"/>
  <c r="G5281" i="66"/>
  <c r="L5281" i="66" s="1"/>
  <c r="N5277" i="66"/>
  <c r="G5277" i="66"/>
  <c r="N5273" i="66"/>
  <c r="G5273" i="66"/>
  <c r="N5269" i="66"/>
  <c r="G5269" i="66"/>
  <c r="N5265" i="66"/>
  <c r="G5265" i="66"/>
  <c r="L5265" i="66" s="1"/>
  <c r="N5261" i="66"/>
  <c r="G5261" i="66"/>
  <c r="L5261" i="66" s="1"/>
  <c r="N5257" i="66"/>
  <c r="G5257" i="66"/>
  <c r="L5257" i="66" s="1"/>
  <c r="N5253" i="66"/>
  <c r="G5253" i="66"/>
  <c r="N5249" i="66"/>
  <c r="G5249" i="66"/>
  <c r="N5245" i="66"/>
  <c r="G5245" i="66"/>
  <c r="N5241" i="66"/>
  <c r="G5241" i="66"/>
  <c r="L5241" i="66" s="1"/>
  <c r="N5237" i="66"/>
  <c r="G5237" i="66"/>
  <c r="L5237" i="66" s="1"/>
  <c r="N5233" i="66"/>
  <c r="G5233" i="66"/>
  <c r="L5233" i="66" s="1"/>
  <c r="N5229" i="66"/>
  <c r="G5229" i="66"/>
  <c r="N5225" i="66"/>
  <c r="G5225" i="66"/>
  <c r="N5221" i="66"/>
  <c r="G5221" i="66"/>
  <c r="N5217" i="66"/>
  <c r="G5217" i="66"/>
  <c r="L5217" i="66" s="1"/>
  <c r="N5213" i="66"/>
  <c r="G5213" i="66"/>
  <c r="L5213" i="66" s="1"/>
  <c r="N5209" i="66"/>
  <c r="G5209" i="66"/>
  <c r="L5209" i="66" s="1"/>
  <c r="N5205" i="66"/>
  <c r="G5205" i="66"/>
  <c r="N5201" i="66"/>
  <c r="G5201" i="66"/>
  <c r="N5197" i="66"/>
  <c r="G5197" i="66"/>
  <c r="N5193" i="66"/>
  <c r="G5193" i="66"/>
  <c r="L5193" i="66" s="1"/>
  <c r="N5189" i="66"/>
  <c r="G5189" i="66"/>
  <c r="L5189" i="66" s="1"/>
  <c r="N5185" i="66"/>
  <c r="G5185" i="66"/>
  <c r="L5185" i="66" s="1"/>
  <c r="N5181" i="66"/>
  <c r="G5181" i="66"/>
  <c r="N5177" i="66"/>
  <c r="G5177" i="66"/>
  <c r="N5173" i="66"/>
  <c r="G5173" i="66"/>
  <c r="N5169" i="66"/>
  <c r="G5169" i="66"/>
  <c r="L5169" i="66" s="1"/>
  <c r="N5165" i="66"/>
  <c r="G5165" i="66"/>
  <c r="L5165" i="66" s="1"/>
  <c r="N5161" i="66"/>
  <c r="G5161" i="66"/>
  <c r="L5161" i="66" s="1"/>
  <c r="N5157" i="66"/>
  <c r="G5157" i="66"/>
  <c r="N5153" i="66"/>
  <c r="G5153" i="66"/>
  <c r="N5149" i="66"/>
  <c r="G5149" i="66"/>
  <c r="N5145" i="66"/>
  <c r="G5145" i="66"/>
  <c r="L5145" i="66" s="1"/>
  <c r="N5141" i="66"/>
  <c r="G5141" i="66"/>
  <c r="L5141" i="66" s="1"/>
  <c r="N5137" i="66"/>
  <c r="G5137" i="66"/>
  <c r="L5137" i="66" s="1"/>
  <c r="N5133" i="66"/>
  <c r="G5133" i="66"/>
  <c r="N5129" i="66"/>
  <c r="G5129" i="66"/>
  <c r="N5125" i="66"/>
  <c r="G5125" i="66"/>
  <c r="N5121" i="66"/>
  <c r="G5121" i="66"/>
  <c r="L5121" i="66" s="1"/>
  <c r="N5117" i="66"/>
  <c r="G5117" i="66"/>
  <c r="L5117" i="66" s="1"/>
  <c r="N5113" i="66"/>
  <c r="G5113" i="66"/>
  <c r="L5113" i="66" s="1"/>
  <c r="N5109" i="66"/>
  <c r="G5109" i="66"/>
  <c r="N5105" i="66"/>
  <c r="G5105" i="66"/>
  <c r="N5101" i="66"/>
  <c r="G5101" i="66"/>
  <c r="N5097" i="66"/>
  <c r="G5097" i="66"/>
  <c r="L5097" i="66" s="1"/>
  <c r="N5093" i="66"/>
  <c r="G5093" i="66"/>
  <c r="L5093" i="66" s="1"/>
  <c r="N5089" i="66"/>
  <c r="G5089" i="66"/>
  <c r="L5089" i="66" s="1"/>
  <c r="N5085" i="66"/>
  <c r="G5085" i="66"/>
  <c r="N5081" i="66"/>
  <c r="G5081" i="66"/>
  <c r="N5077" i="66"/>
  <c r="G5077" i="66"/>
  <c r="N5073" i="66"/>
  <c r="G5073" i="66"/>
  <c r="L5073" i="66" s="1"/>
  <c r="N5069" i="66"/>
  <c r="G5069" i="66"/>
  <c r="L5069" i="66" s="1"/>
  <c r="N5065" i="66"/>
  <c r="G5065" i="66"/>
  <c r="L5065" i="66" s="1"/>
  <c r="N5061" i="66"/>
  <c r="G5061" i="66"/>
  <c r="N5057" i="66"/>
  <c r="G5057" i="66"/>
  <c r="N5053" i="66"/>
  <c r="G5053" i="66"/>
  <c r="N5049" i="66"/>
  <c r="G5049" i="66"/>
  <c r="L5049" i="66" s="1"/>
  <c r="N5045" i="66"/>
  <c r="G5045" i="66"/>
  <c r="L5045" i="66" s="1"/>
  <c r="N5041" i="66"/>
  <c r="G5041" i="66"/>
  <c r="L5041" i="66" s="1"/>
  <c r="N5037" i="66"/>
  <c r="G5037" i="66"/>
  <c r="N5033" i="66"/>
  <c r="G5033" i="66"/>
  <c r="N5029" i="66"/>
  <c r="G5029" i="66"/>
  <c r="N5025" i="66"/>
  <c r="G5025" i="66"/>
  <c r="L5025" i="66" s="1"/>
  <c r="N5021" i="66"/>
  <c r="G5021" i="66"/>
  <c r="L5021" i="66" s="1"/>
  <c r="N5017" i="66"/>
  <c r="G5017" i="66"/>
  <c r="L5017" i="66" s="1"/>
  <c r="N5013" i="66"/>
  <c r="G5013" i="66"/>
  <c r="N5009" i="66"/>
  <c r="G5009" i="66"/>
  <c r="N5005" i="66"/>
  <c r="G5005" i="66"/>
  <c r="N5001" i="66"/>
  <c r="G5001" i="66"/>
  <c r="L5001" i="66" s="1"/>
  <c r="N4997" i="66"/>
  <c r="G4997" i="66"/>
  <c r="L4997" i="66" s="1"/>
  <c r="N4993" i="66"/>
  <c r="G4993" i="66"/>
  <c r="L4993" i="66" s="1"/>
  <c r="N4989" i="66"/>
  <c r="G4989" i="66"/>
  <c r="N4985" i="66"/>
  <c r="G4985" i="66"/>
  <c r="N4981" i="66"/>
  <c r="G4981" i="66"/>
  <c r="N4977" i="66"/>
  <c r="G4977" i="66"/>
  <c r="L4977" i="66" s="1"/>
  <c r="N4973" i="66"/>
  <c r="G4973" i="66"/>
  <c r="L4973" i="66" s="1"/>
  <c r="N4969" i="66"/>
  <c r="G4969" i="66"/>
  <c r="L4969" i="66" s="1"/>
  <c r="N4965" i="66"/>
  <c r="G4965" i="66"/>
  <c r="N4961" i="66"/>
  <c r="G4961" i="66"/>
  <c r="N4957" i="66"/>
  <c r="G4957" i="66"/>
  <c r="N4953" i="66"/>
  <c r="G4953" i="66"/>
  <c r="L4953" i="66" s="1"/>
  <c r="N4949" i="66"/>
  <c r="G4949" i="66"/>
  <c r="L4949" i="66" s="1"/>
  <c r="N4945" i="66"/>
  <c r="G4945" i="66"/>
  <c r="L4945" i="66" s="1"/>
  <c r="N4941" i="66"/>
  <c r="G4941" i="66"/>
  <c r="N4937" i="66"/>
  <c r="G4937" i="66"/>
  <c r="N4933" i="66"/>
  <c r="G4933" i="66"/>
  <c r="N4929" i="66"/>
  <c r="G4929" i="66"/>
  <c r="L4929" i="66" s="1"/>
  <c r="N4925" i="66"/>
  <c r="G4925" i="66"/>
  <c r="L4925" i="66" s="1"/>
  <c r="N4921" i="66"/>
  <c r="G4921" i="66"/>
  <c r="L4921" i="66" s="1"/>
  <c r="N4917" i="66"/>
  <c r="G4917" i="66"/>
  <c r="N4913" i="66"/>
  <c r="G4913" i="66"/>
  <c r="N4909" i="66"/>
  <c r="G4909" i="66"/>
  <c r="N4905" i="66"/>
  <c r="G4905" i="66"/>
  <c r="L4905" i="66" s="1"/>
  <c r="N4901" i="66"/>
  <c r="G4901" i="66"/>
  <c r="L4901" i="66" s="1"/>
  <c r="N4897" i="66"/>
  <c r="G4897" i="66"/>
  <c r="L4897" i="66" s="1"/>
  <c r="N4893" i="66"/>
  <c r="G4893" i="66"/>
  <c r="N4889" i="66"/>
  <c r="G4889" i="66"/>
  <c r="N4885" i="66"/>
  <c r="G4885" i="66"/>
  <c r="N4881" i="66"/>
  <c r="G4881" i="66"/>
  <c r="L4881" i="66" s="1"/>
  <c r="N4877" i="66"/>
  <c r="G4877" i="66"/>
  <c r="L4877" i="66" s="1"/>
  <c r="N4873" i="66"/>
  <c r="G4873" i="66"/>
  <c r="L4873" i="66" s="1"/>
  <c r="N4869" i="66"/>
  <c r="G4869" i="66"/>
  <c r="N4865" i="66"/>
  <c r="G4865" i="66"/>
  <c r="N4861" i="66"/>
  <c r="G4861" i="66"/>
  <c r="N4857" i="66"/>
  <c r="G4857" i="66"/>
  <c r="L4857" i="66" s="1"/>
  <c r="N4853" i="66"/>
  <c r="G4853" i="66"/>
  <c r="L4853" i="66" s="1"/>
  <c r="N4849" i="66"/>
  <c r="G4849" i="66"/>
  <c r="L4849" i="66" s="1"/>
  <c r="N4845" i="66"/>
  <c r="G4845" i="66"/>
  <c r="N4841" i="66"/>
  <c r="G4841" i="66"/>
  <c r="N4837" i="66"/>
  <c r="G4837" i="66"/>
  <c r="N4833" i="66"/>
  <c r="G4833" i="66"/>
  <c r="L4833" i="66" s="1"/>
  <c r="N4829" i="66"/>
  <c r="G4829" i="66"/>
  <c r="L4829" i="66" s="1"/>
  <c r="N4825" i="66"/>
  <c r="G4825" i="66"/>
  <c r="L4825" i="66" s="1"/>
  <c r="N4821" i="66"/>
  <c r="G4821" i="66"/>
  <c r="N4817" i="66"/>
  <c r="G4817" i="66"/>
  <c r="N4813" i="66"/>
  <c r="G4813" i="66"/>
  <c r="N4809" i="66"/>
  <c r="G4809" i="66"/>
  <c r="L4809" i="66" s="1"/>
  <c r="N4805" i="66"/>
  <c r="G4805" i="66"/>
  <c r="L4805" i="66" s="1"/>
  <c r="N4801" i="66"/>
  <c r="G4801" i="66"/>
  <c r="L4801" i="66" s="1"/>
  <c r="N4797" i="66"/>
  <c r="G4797" i="66"/>
  <c r="N4793" i="66"/>
  <c r="G4793" i="66"/>
  <c r="N4789" i="66"/>
  <c r="G4789" i="66"/>
  <c r="N4785" i="66"/>
  <c r="G4785" i="66"/>
  <c r="L4785" i="66" s="1"/>
  <c r="N4781" i="66"/>
  <c r="G4781" i="66"/>
  <c r="L4781" i="66" s="1"/>
  <c r="N4777" i="66"/>
  <c r="G4777" i="66"/>
  <c r="L4777" i="66" s="1"/>
  <c r="N4773" i="66"/>
  <c r="G4773" i="66"/>
  <c r="N4769" i="66"/>
  <c r="G4769" i="66"/>
  <c r="N4765" i="66"/>
  <c r="G4765" i="66"/>
  <c r="N4761" i="66"/>
  <c r="G4761" i="66"/>
  <c r="L4761" i="66" s="1"/>
  <c r="N4757" i="66"/>
  <c r="G4757" i="66"/>
  <c r="L4757" i="66" s="1"/>
  <c r="N4753" i="66"/>
  <c r="G4753" i="66"/>
  <c r="L4753" i="66" s="1"/>
  <c r="N4749" i="66"/>
  <c r="G4749" i="66"/>
  <c r="N4745" i="66"/>
  <c r="G4745" i="66"/>
  <c r="N4741" i="66"/>
  <c r="G4741" i="66"/>
  <c r="N4737" i="66"/>
  <c r="G4737" i="66"/>
  <c r="L4737" i="66" s="1"/>
  <c r="N4733" i="66"/>
  <c r="G4733" i="66"/>
  <c r="L4733" i="66" s="1"/>
  <c r="N4729" i="66"/>
  <c r="G4729" i="66"/>
  <c r="L4729" i="66" s="1"/>
  <c r="N4725" i="66"/>
  <c r="G4725" i="66"/>
  <c r="N4721" i="66"/>
  <c r="G4721" i="66"/>
  <c r="N4717" i="66"/>
  <c r="G4717" i="66"/>
  <c r="N4713" i="66"/>
  <c r="G4713" i="66"/>
  <c r="L4713" i="66" s="1"/>
  <c r="N4709" i="66"/>
  <c r="G4709" i="66"/>
  <c r="L4709" i="66" s="1"/>
  <c r="N4705" i="66"/>
  <c r="G4705" i="66"/>
  <c r="L4705" i="66" s="1"/>
  <c r="N4701" i="66"/>
  <c r="G4701" i="66"/>
  <c r="N4697" i="66"/>
  <c r="G4697" i="66"/>
  <c r="N4693" i="66"/>
  <c r="G4693" i="66"/>
  <c r="N4689" i="66"/>
  <c r="G4689" i="66"/>
  <c r="L4689" i="66" s="1"/>
  <c r="N4685" i="66"/>
  <c r="G4685" i="66"/>
  <c r="L4685" i="66" s="1"/>
  <c r="N4681" i="66"/>
  <c r="G4681" i="66"/>
  <c r="L4681" i="66" s="1"/>
  <c r="N4677" i="66"/>
  <c r="G4677" i="66"/>
  <c r="N4673" i="66"/>
  <c r="G4673" i="66"/>
  <c r="N4669" i="66"/>
  <c r="G4669" i="66"/>
  <c r="N4665" i="66"/>
  <c r="G4665" i="66"/>
  <c r="L4665" i="66" s="1"/>
  <c r="N4661" i="66"/>
  <c r="G4661" i="66"/>
  <c r="L4661" i="66" s="1"/>
  <c r="N4657" i="66"/>
  <c r="G4657" i="66"/>
  <c r="L4657" i="66" s="1"/>
  <c r="N4653" i="66"/>
  <c r="G4653" i="66"/>
  <c r="N4649" i="66"/>
  <c r="G4649" i="66"/>
  <c r="N4645" i="66"/>
  <c r="G4645" i="66"/>
  <c r="N4641" i="66"/>
  <c r="G4641" i="66"/>
  <c r="L4641" i="66" s="1"/>
  <c r="N4637" i="66"/>
  <c r="G4637" i="66"/>
  <c r="L4637" i="66" s="1"/>
  <c r="N4633" i="66"/>
  <c r="G4633" i="66"/>
  <c r="L4633" i="66" s="1"/>
  <c r="N4629" i="66"/>
  <c r="G4629" i="66"/>
  <c r="N4625" i="66"/>
  <c r="G4625" i="66"/>
  <c r="N4621" i="66"/>
  <c r="G4621" i="66"/>
  <c r="N4617" i="66"/>
  <c r="G4617" i="66"/>
  <c r="L4617" i="66" s="1"/>
  <c r="N4613" i="66"/>
  <c r="G4613" i="66"/>
  <c r="L4613" i="66" s="1"/>
  <c r="N4609" i="66"/>
  <c r="G4609" i="66"/>
  <c r="L4609" i="66" s="1"/>
  <c r="N4605" i="66"/>
  <c r="G4605" i="66"/>
  <c r="N4601" i="66"/>
  <c r="G4601" i="66"/>
  <c r="N4597" i="66"/>
  <c r="G4597" i="66"/>
  <c r="N4593" i="66"/>
  <c r="G4593" i="66"/>
  <c r="L4593" i="66" s="1"/>
  <c r="N4589" i="66"/>
  <c r="G4589" i="66"/>
  <c r="L4589" i="66" s="1"/>
  <c r="N4585" i="66"/>
  <c r="G4585" i="66"/>
  <c r="L4585" i="66" s="1"/>
  <c r="N4581" i="66"/>
  <c r="G4581" i="66"/>
  <c r="N4577" i="66"/>
  <c r="G4577" i="66"/>
  <c r="N4573" i="66"/>
  <c r="G4573" i="66"/>
  <c r="N4569" i="66"/>
  <c r="G4569" i="66"/>
  <c r="L4569" i="66" s="1"/>
  <c r="N4565" i="66"/>
  <c r="G4565" i="66"/>
  <c r="L4565" i="66" s="1"/>
  <c r="N4561" i="66"/>
  <c r="G4561" i="66"/>
  <c r="L4561" i="66" s="1"/>
  <c r="N4557" i="66"/>
  <c r="G4557" i="66"/>
  <c r="N4553" i="66"/>
  <c r="G4553" i="66"/>
  <c r="N4549" i="66"/>
  <c r="G4549" i="66"/>
  <c r="N4545" i="66"/>
  <c r="G4545" i="66"/>
  <c r="L4545" i="66" s="1"/>
  <c r="N4541" i="66"/>
  <c r="G4541" i="66"/>
  <c r="L4541" i="66" s="1"/>
  <c r="N4537" i="66"/>
  <c r="G4537" i="66"/>
  <c r="L4537" i="66" s="1"/>
  <c r="N4533" i="66"/>
  <c r="G4533" i="66"/>
  <c r="N4529" i="66"/>
  <c r="G4529" i="66"/>
  <c r="N4525" i="66"/>
  <c r="G4525" i="66"/>
  <c r="N4521" i="66"/>
  <c r="G4521" i="66"/>
  <c r="L4521" i="66" s="1"/>
  <c r="N4517" i="66"/>
  <c r="G4517" i="66"/>
  <c r="L4517" i="66" s="1"/>
  <c r="N4513" i="66"/>
  <c r="G4513" i="66"/>
  <c r="L4513" i="66" s="1"/>
  <c r="N4509" i="66"/>
  <c r="G4509" i="66"/>
  <c r="N4505" i="66"/>
  <c r="G4505" i="66"/>
  <c r="N4501" i="66"/>
  <c r="G4501" i="66"/>
  <c r="N4497" i="66"/>
  <c r="G4497" i="66"/>
  <c r="L4497" i="66" s="1"/>
  <c r="N4493" i="66"/>
  <c r="G4493" i="66"/>
  <c r="L4493" i="66" s="1"/>
  <c r="N4489" i="66"/>
  <c r="G4489" i="66"/>
  <c r="L4489" i="66" s="1"/>
  <c r="N4485" i="66"/>
  <c r="G4485" i="66"/>
  <c r="N4481" i="66"/>
  <c r="G4481" i="66"/>
  <c r="N4477" i="66"/>
  <c r="G4477" i="66"/>
  <c r="N4473" i="66"/>
  <c r="G4473" i="66"/>
  <c r="L4473" i="66" s="1"/>
  <c r="N4469" i="66"/>
  <c r="G4469" i="66"/>
  <c r="L4469" i="66" s="1"/>
  <c r="N4465" i="66"/>
  <c r="G4465" i="66"/>
  <c r="L4465" i="66" s="1"/>
  <c r="N4461" i="66"/>
  <c r="G4461" i="66"/>
  <c r="N4457" i="66"/>
  <c r="G4457" i="66"/>
  <c r="N4453" i="66"/>
  <c r="G4453" i="66"/>
  <c r="N4449" i="66"/>
  <c r="G4449" i="66"/>
  <c r="L4449" i="66" s="1"/>
  <c r="N4445" i="66"/>
  <c r="G4445" i="66"/>
  <c r="L4445" i="66" s="1"/>
  <c r="N4441" i="66"/>
  <c r="G4441" i="66"/>
  <c r="L4441" i="66" s="1"/>
  <c r="N4437" i="66"/>
  <c r="G4437" i="66"/>
  <c r="N4433" i="66"/>
  <c r="G4433" i="66"/>
  <c r="N4429" i="66"/>
  <c r="G4429" i="66"/>
  <c r="N4425" i="66"/>
  <c r="G4425" i="66"/>
  <c r="L4425" i="66" s="1"/>
  <c r="N4421" i="66"/>
  <c r="G4421" i="66"/>
  <c r="L4421" i="66" s="1"/>
  <c r="N4417" i="66"/>
  <c r="G4417" i="66"/>
  <c r="L4417" i="66" s="1"/>
  <c r="N4413" i="66"/>
  <c r="G4413" i="66"/>
  <c r="N4409" i="66"/>
  <c r="G4409" i="66"/>
  <c r="N4405" i="66"/>
  <c r="G4405" i="66"/>
  <c r="N4401" i="66"/>
  <c r="G4401" i="66"/>
  <c r="L4401" i="66" s="1"/>
  <c r="N4397" i="66"/>
  <c r="G4397" i="66"/>
  <c r="L4397" i="66" s="1"/>
  <c r="N4393" i="66"/>
  <c r="G4393" i="66"/>
  <c r="L4393" i="66" s="1"/>
  <c r="N4389" i="66"/>
  <c r="G4389" i="66"/>
  <c r="N4385" i="66"/>
  <c r="G4385" i="66"/>
  <c r="N4381" i="66"/>
  <c r="G4381" i="66"/>
  <c r="N4377" i="66"/>
  <c r="G4377" i="66"/>
  <c r="L4377" i="66" s="1"/>
  <c r="N4373" i="66"/>
  <c r="G4373" i="66"/>
  <c r="L4373" i="66" s="1"/>
  <c r="N4369" i="66"/>
  <c r="G4369" i="66"/>
  <c r="L4369" i="66" s="1"/>
  <c r="N4365" i="66"/>
  <c r="G4365" i="66"/>
  <c r="N4361" i="66"/>
  <c r="G4361" i="66"/>
  <c r="N4357" i="66"/>
  <c r="G4357" i="66"/>
  <c r="N4353" i="66"/>
  <c r="G4353" i="66"/>
  <c r="L4353" i="66" s="1"/>
  <c r="N4349" i="66"/>
  <c r="G4349" i="66"/>
  <c r="L4349" i="66" s="1"/>
  <c r="N4345" i="66"/>
  <c r="G4345" i="66"/>
  <c r="L4345" i="66" s="1"/>
  <c r="N4341" i="66"/>
  <c r="G4341" i="66"/>
  <c r="N4337" i="66"/>
  <c r="G4337" i="66"/>
  <c r="N4333" i="66"/>
  <c r="G4333" i="66"/>
  <c r="N4329" i="66"/>
  <c r="G4329" i="66"/>
  <c r="L4329" i="66" s="1"/>
  <c r="N4325" i="66"/>
  <c r="G4325" i="66"/>
  <c r="L4325" i="66" s="1"/>
  <c r="N4321" i="66"/>
  <c r="G4321" i="66"/>
  <c r="L4321" i="66" s="1"/>
  <c r="N4317" i="66"/>
  <c r="G4317" i="66"/>
  <c r="N4313" i="66"/>
  <c r="G4313" i="66"/>
  <c r="N4309" i="66"/>
  <c r="G4309" i="66"/>
  <c r="N4305" i="66"/>
  <c r="G4305" i="66"/>
  <c r="L4305" i="66" s="1"/>
  <c r="N4301" i="66"/>
  <c r="G4301" i="66"/>
  <c r="L4301" i="66" s="1"/>
  <c r="N4297" i="66"/>
  <c r="G4297" i="66"/>
  <c r="L4297" i="66" s="1"/>
  <c r="N4293" i="66"/>
  <c r="G4293" i="66"/>
  <c r="N4289" i="66"/>
  <c r="G4289" i="66"/>
  <c r="N4285" i="66"/>
  <c r="G4285" i="66"/>
  <c r="N4281" i="66"/>
  <c r="G4281" i="66"/>
  <c r="L4281" i="66" s="1"/>
  <c r="N4277" i="66"/>
  <c r="G4277" i="66"/>
  <c r="L4277" i="66" s="1"/>
  <c r="N4273" i="66"/>
  <c r="G4273" i="66"/>
  <c r="L4273" i="66" s="1"/>
  <c r="N4269" i="66"/>
  <c r="G4269" i="66"/>
  <c r="N4265" i="66"/>
  <c r="G4265" i="66"/>
  <c r="N4261" i="66"/>
  <c r="G4261" i="66"/>
  <c r="N4257" i="66"/>
  <c r="G4257" i="66"/>
  <c r="L4257" i="66" s="1"/>
  <c r="N4253" i="66"/>
  <c r="G4253" i="66"/>
  <c r="L4253" i="66" s="1"/>
  <c r="N4249" i="66"/>
  <c r="G4249" i="66"/>
  <c r="L4249" i="66" s="1"/>
  <c r="N4245" i="66"/>
  <c r="G4245" i="66"/>
  <c r="N4241" i="66"/>
  <c r="G4241" i="66"/>
  <c r="N4237" i="66"/>
  <c r="G4237" i="66"/>
  <c r="N4233" i="66"/>
  <c r="G4233" i="66"/>
  <c r="L4233" i="66" s="1"/>
  <c r="N4229" i="66"/>
  <c r="G4229" i="66"/>
  <c r="L4229" i="66" s="1"/>
  <c r="N4225" i="66"/>
  <c r="G4225" i="66"/>
  <c r="L4225" i="66" s="1"/>
  <c r="N4221" i="66"/>
  <c r="G4221" i="66"/>
  <c r="N4217" i="66"/>
  <c r="G4217" i="66"/>
  <c r="N4213" i="66"/>
  <c r="G4213" i="66"/>
  <c r="N4209" i="66"/>
  <c r="G4209" i="66"/>
  <c r="L4209" i="66" s="1"/>
  <c r="N4205" i="66"/>
  <c r="G4205" i="66"/>
  <c r="L4205" i="66" s="1"/>
  <c r="N4201" i="66"/>
  <c r="G4201" i="66"/>
  <c r="L4201" i="66" s="1"/>
  <c r="N4197" i="66"/>
  <c r="G4197" i="66"/>
  <c r="N4193" i="66"/>
  <c r="G4193" i="66"/>
  <c r="N4189" i="66"/>
  <c r="G4189" i="66"/>
  <c r="N4185" i="66"/>
  <c r="G4185" i="66"/>
  <c r="L4185" i="66" s="1"/>
  <c r="N4181" i="66"/>
  <c r="G4181" i="66"/>
  <c r="L4181" i="66" s="1"/>
  <c r="N4177" i="66"/>
  <c r="G4177" i="66"/>
  <c r="L4177" i="66" s="1"/>
  <c r="N4173" i="66"/>
  <c r="G4173" i="66"/>
  <c r="N4169" i="66"/>
  <c r="G4169" i="66"/>
  <c r="N4165" i="66"/>
  <c r="G4165" i="66"/>
  <c r="N4161" i="66"/>
  <c r="G4161" i="66"/>
  <c r="L4161" i="66" s="1"/>
  <c r="N4157" i="66"/>
  <c r="G4157" i="66"/>
  <c r="L4157" i="66" s="1"/>
  <c r="N4153" i="66"/>
  <c r="G4153" i="66"/>
  <c r="L4153" i="66" s="1"/>
  <c r="N4149" i="66"/>
  <c r="G4149" i="66"/>
  <c r="N4145" i="66"/>
  <c r="G4145" i="66"/>
  <c r="N4141" i="66"/>
  <c r="G4141" i="66"/>
  <c r="N4137" i="66"/>
  <c r="G4137" i="66"/>
  <c r="L4137" i="66" s="1"/>
  <c r="N4133" i="66"/>
  <c r="G4133" i="66"/>
  <c r="L4133" i="66" s="1"/>
  <c r="N4129" i="66"/>
  <c r="G4129" i="66"/>
  <c r="L4129" i="66" s="1"/>
  <c r="N4125" i="66"/>
  <c r="G4125" i="66"/>
  <c r="N4121" i="66"/>
  <c r="G4121" i="66"/>
  <c r="N4117" i="66"/>
  <c r="G4117" i="66"/>
  <c r="N4113" i="66"/>
  <c r="G4113" i="66"/>
  <c r="L4113" i="66" s="1"/>
  <c r="N4109" i="66"/>
  <c r="G4109" i="66"/>
  <c r="L4109" i="66" s="1"/>
  <c r="N4105" i="66"/>
  <c r="G4105" i="66"/>
  <c r="L4105" i="66" s="1"/>
  <c r="N4101" i="66"/>
  <c r="G4101" i="66"/>
  <c r="N4097" i="66"/>
  <c r="G4097" i="66"/>
  <c r="N4093" i="66"/>
  <c r="G4093" i="66"/>
  <c r="N4089" i="66"/>
  <c r="G4089" i="66"/>
  <c r="L4089" i="66" s="1"/>
  <c r="N4085" i="66"/>
  <c r="G4085" i="66"/>
  <c r="L4085" i="66" s="1"/>
  <c r="N4081" i="66"/>
  <c r="G4081" i="66"/>
  <c r="L4081" i="66" s="1"/>
  <c r="N4077" i="66"/>
  <c r="G4077" i="66"/>
  <c r="N4073" i="66"/>
  <c r="G4073" i="66"/>
  <c r="N4069" i="66"/>
  <c r="G4069" i="66"/>
  <c r="N4065" i="66"/>
  <c r="G4065" i="66"/>
  <c r="L4065" i="66" s="1"/>
  <c r="N4061" i="66"/>
  <c r="G4061" i="66"/>
  <c r="L4061" i="66" s="1"/>
  <c r="N4057" i="66"/>
  <c r="G4057" i="66"/>
  <c r="L4057" i="66" s="1"/>
  <c r="N4053" i="66"/>
  <c r="G4053" i="66"/>
  <c r="N4049" i="66"/>
  <c r="G4049" i="66"/>
  <c r="N4045" i="66"/>
  <c r="G4045" i="66"/>
  <c r="N4041" i="66"/>
  <c r="G4041" i="66"/>
  <c r="L4041" i="66" s="1"/>
  <c r="N4037" i="66"/>
  <c r="G4037" i="66"/>
  <c r="L4037" i="66" s="1"/>
  <c r="N4033" i="66"/>
  <c r="G4033" i="66"/>
  <c r="L4033" i="66" s="1"/>
  <c r="N4029" i="66"/>
  <c r="G4029" i="66"/>
  <c r="N4025" i="66"/>
  <c r="G4025" i="66"/>
  <c r="N4021" i="66"/>
  <c r="G4021" i="66"/>
  <c r="N4017" i="66"/>
  <c r="G4017" i="66"/>
  <c r="L4017" i="66" s="1"/>
  <c r="N4013" i="66"/>
  <c r="G4013" i="66"/>
  <c r="L4013" i="66" s="1"/>
  <c r="N4009" i="66"/>
  <c r="G4009" i="66"/>
  <c r="L4009" i="66" s="1"/>
  <c r="N4005" i="66"/>
  <c r="G4005" i="66"/>
  <c r="N4001" i="66"/>
  <c r="G4001" i="66"/>
  <c r="N3997" i="66"/>
  <c r="G3997" i="66"/>
  <c r="N3993" i="66"/>
  <c r="G3993" i="66"/>
  <c r="L3993" i="66" s="1"/>
  <c r="N3989" i="66"/>
  <c r="G3989" i="66"/>
  <c r="L3989" i="66" s="1"/>
  <c r="N3985" i="66"/>
  <c r="G3985" i="66"/>
  <c r="L3985" i="66" s="1"/>
  <c r="N3981" i="66"/>
  <c r="G3981" i="66"/>
  <c r="N3977" i="66"/>
  <c r="G3977" i="66"/>
  <c r="N3973" i="66"/>
  <c r="G3973" i="66"/>
  <c r="N3969" i="66"/>
  <c r="G3969" i="66"/>
  <c r="L3969" i="66" s="1"/>
  <c r="N3965" i="66"/>
  <c r="G3965" i="66"/>
  <c r="L3965" i="66" s="1"/>
  <c r="N3961" i="66"/>
  <c r="G3961" i="66"/>
  <c r="L3961" i="66" s="1"/>
  <c r="N3957" i="66"/>
  <c r="G3957" i="66"/>
  <c r="N3953" i="66"/>
  <c r="G3953" i="66"/>
  <c r="N3949" i="66"/>
  <c r="G3949" i="66"/>
  <c r="N3945" i="66"/>
  <c r="G3945" i="66"/>
  <c r="L3945" i="66" s="1"/>
  <c r="N3941" i="66"/>
  <c r="G3941" i="66"/>
  <c r="L3941" i="66" s="1"/>
  <c r="N3937" i="66"/>
  <c r="G3937" i="66"/>
  <c r="L3937" i="66" s="1"/>
  <c r="N3933" i="66"/>
  <c r="G3933" i="66"/>
  <c r="N3929" i="66"/>
  <c r="G3929" i="66"/>
  <c r="N3925" i="66"/>
  <c r="G3925" i="66"/>
  <c r="N3921" i="66"/>
  <c r="G3921" i="66"/>
  <c r="L3921" i="66" s="1"/>
  <c r="N3917" i="66"/>
  <c r="G3917" i="66"/>
  <c r="L3917" i="66" s="1"/>
  <c r="N3913" i="66"/>
  <c r="G3913" i="66"/>
  <c r="L3913" i="66" s="1"/>
  <c r="N3909" i="66"/>
  <c r="G3909" i="66"/>
  <c r="N3905" i="66"/>
  <c r="G3905" i="66"/>
  <c r="N3901" i="66"/>
  <c r="G3901" i="66"/>
  <c r="N3897" i="66"/>
  <c r="G3897" i="66"/>
  <c r="L3897" i="66" s="1"/>
  <c r="N3893" i="66"/>
  <c r="G3893" i="66"/>
  <c r="L3893" i="66" s="1"/>
  <c r="N3889" i="66"/>
  <c r="G3889" i="66"/>
  <c r="L3889" i="66" s="1"/>
  <c r="N3885" i="66"/>
  <c r="G3885" i="66"/>
  <c r="N3881" i="66"/>
  <c r="G3881" i="66"/>
  <c r="N3877" i="66"/>
  <c r="G3877" i="66"/>
  <c r="N3873" i="66"/>
  <c r="G3873" i="66"/>
  <c r="L3873" i="66" s="1"/>
  <c r="N3869" i="66"/>
  <c r="G3869" i="66"/>
  <c r="L3869" i="66" s="1"/>
  <c r="N3865" i="66"/>
  <c r="G3865" i="66"/>
  <c r="L3865" i="66" s="1"/>
  <c r="N3861" i="66"/>
  <c r="G3861" i="66"/>
  <c r="N3857" i="66"/>
  <c r="G3857" i="66"/>
  <c r="N3853" i="66"/>
  <c r="G3853" i="66"/>
  <c r="N3849" i="66"/>
  <c r="G3849" i="66"/>
  <c r="L3849" i="66" s="1"/>
  <c r="N3845" i="66"/>
  <c r="G3845" i="66"/>
  <c r="L3845" i="66" s="1"/>
  <c r="N3841" i="66"/>
  <c r="G3841" i="66"/>
  <c r="L3841" i="66" s="1"/>
  <c r="N3837" i="66"/>
  <c r="G3837" i="66"/>
  <c r="N3833" i="66"/>
  <c r="G3833" i="66"/>
  <c r="N3829" i="66"/>
  <c r="G3829" i="66"/>
  <c r="N3825" i="66"/>
  <c r="G3825" i="66"/>
  <c r="L3825" i="66" s="1"/>
  <c r="N3821" i="66"/>
  <c r="G3821" i="66"/>
  <c r="L3821" i="66" s="1"/>
  <c r="N3817" i="66"/>
  <c r="G3817" i="66"/>
  <c r="L3817" i="66" s="1"/>
  <c r="N3813" i="66"/>
  <c r="G3813" i="66"/>
  <c r="N3809" i="66"/>
  <c r="G3809" i="66"/>
  <c r="N3805" i="66"/>
  <c r="G3805" i="66"/>
  <c r="N3801" i="66"/>
  <c r="G3801" i="66"/>
  <c r="L3801" i="66" s="1"/>
  <c r="N3797" i="66"/>
  <c r="G3797" i="66"/>
  <c r="L3797" i="66" s="1"/>
  <c r="N3793" i="66"/>
  <c r="G3793" i="66"/>
  <c r="L3793" i="66" s="1"/>
  <c r="N3789" i="66"/>
  <c r="G3789" i="66"/>
  <c r="N3785" i="66"/>
  <c r="G3785" i="66"/>
  <c r="N3781" i="66"/>
  <c r="G3781" i="66"/>
  <c r="N3777" i="66"/>
  <c r="G3777" i="66"/>
  <c r="L3777" i="66" s="1"/>
  <c r="N3773" i="66"/>
  <c r="G3773" i="66"/>
  <c r="L3773" i="66" s="1"/>
  <c r="N3769" i="66"/>
  <c r="G3769" i="66"/>
  <c r="L3769" i="66" s="1"/>
  <c r="N3765" i="66"/>
  <c r="G3765" i="66"/>
  <c r="N3761" i="66"/>
  <c r="G3761" i="66"/>
  <c r="N3757" i="66"/>
  <c r="G3757" i="66"/>
  <c r="N3753" i="66"/>
  <c r="G3753" i="66"/>
  <c r="L3753" i="66" s="1"/>
  <c r="N3749" i="66"/>
  <c r="G3749" i="66"/>
  <c r="L3749" i="66" s="1"/>
  <c r="N3745" i="66"/>
  <c r="G3745" i="66"/>
  <c r="L3745" i="66" s="1"/>
  <c r="N3741" i="66"/>
  <c r="G3741" i="66"/>
  <c r="N3737" i="66"/>
  <c r="G3737" i="66"/>
  <c r="N3733" i="66"/>
  <c r="G3733" i="66"/>
  <c r="N3729" i="66"/>
  <c r="G3729" i="66"/>
  <c r="L3729" i="66" s="1"/>
  <c r="N3725" i="66"/>
  <c r="G3725" i="66"/>
  <c r="L3725" i="66" s="1"/>
  <c r="N3721" i="66"/>
  <c r="G3721" i="66"/>
  <c r="L3721" i="66" s="1"/>
  <c r="N3717" i="66"/>
  <c r="G3717" i="66"/>
  <c r="N3713" i="66"/>
  <c r="G3713" i="66"/>
  <c r="N3709" i="66"/>
  <c r="G3709" i="66"/>
  <c r="N3705" i="66"/>
  <c r="G3705" i="66"/>
  <c r="L3705" i="66" s="1"/>
  <c r="N3701" i="66"/>
  <c r="G3701" i="66"/>
  <c r="L3701" i="66" s="1"/>
  <c r="N3697" i="66"/>
  <c r="G3697" i="66"/>
  <c r="L3697" i="66" s="1"/>
  <c r="N3693" i="66"/>
  <c r="G3693" i="66"/>
  <c r="N3689" i="66"/>
  <c r="G3689" i="66"/>
  <c r="N3685" i="66"/>
  <c r="G3685" i="66"/>
  <c r="N3681" i="66"/>
  <c r="G3681" i="66"/>
  <c r="L3681" i="66" s="1"/>
  <c r="N3677" i="66"/>
  <c r="G3677" i="66"/>
  <c r="L3677" i="66" s="1"/>
  <c r="N3673" i="66"/>
  <c r="G3673" i="66"/>
  <c r="L3673" i="66" s="1"/>
  <c r="N3669" i="66"/>
  <c r="G3669" i="66"/>
  <c r="N3665" i="66"/>
  <c r="G3665" i="66"/>
  <c r="N3661" i="66"/>
  <c r="G3661" i="66"/>
  <c r="N3657" i="66"/>
  <c r="G3657" i="66"/>
  <c r="L3657" i="66" s="1"/>
  <c r="N3653" i="66"/>
  <c r="G3653" i="66"/>
  <c r="L3653" i="66" s="1"/>
  <c r="N3649" i="66"/>
  <c r="G3649" i="66"/>
  <c r="L3649" i="66" s="1"/>
  <c r="N3645" i="66"/>
  <c r="G3645" i="66"/>
  <c r="N3641" i="66"/>
  <c r="G3641" i="66"/>
  <c r="N3637" i="66"/>
  <c r="G3637" i="66"/>
  <c r="N3633" i="66"/>
  <c r="G3633" i="66"/>
  <c r="L3633" i="66" s="1"/>
  <c r="N3629" i="66"/>
  <c r="G3629" i="66"/>
  <c r="L3629" i="66" s="1"/>
  <c r="N3625" i="66"/>
  <c r="G3625" i="66"/>
  <c r="L3625" i="66" s="1"/>
  <c r="N3621" i="66"/>
  <c r="G3621" i="66"/>
  <c r="N3617" i="66"/>
  <c r="G3617" i="66"/>
  <c r="N3613" i="66"/>
  <c r="G3613" i="66"/>
  <c r="N3609" i="66"/>
  <c r="G3609" i="66"/>
  <c r="L3609" i="66" s="1"/>
  <c r="N3605" i="66"/>
  <c r="G3605" i="66"/>
  <c r="L3605" i="66" s="1"/>
  <c r="N3601" i="66"/>
  <c r="G3601" i="66"/>
  <c r="L3601" i="66" s="1"/>
  <c r="N3597" i="66"/>
  <c r="G3597" i="66"/>
  <c r="N3593" i="66"/>
  <c r="G3593" i="66"/>
  <c r="N3589" i="66"/>
  <c r="G3589" i="66"/>
  <c r="N3585" i="66"/>
  <c r="G3585" i="66"/>
  <c r="L3585" i="66" s="1"/>
  <c r="N3581" i="66"/>
  <c r="G3581" i="66"/>
  <c r="L3581" i="66" s="1"/>
  <c r="N3577" i="66"/>
  <c r="G3577" i="66"/>
  <c r="L3577" i="66" s="1"/>
  <c r="N3573" i="66"/>
  <c r="G3573" i="66"/>
  <c r="N3569" i="66"/>
  <c r="G3569" i="66"/>
  <c r="N3565" i="66"/>
  <c r="G3565" i="66"/>
  <c r="N3561" i="66"/>
  <c r="G3561" i="66"/>
  <c r="L3561" i="66" s="1"/>
  <c r="N3557" i="66"/>
  <c r="G3557" i="66"/>
  <c r="L3557" i="66" s="1"/>
  <c r="N3553" i="66"/>
  <c r="G3553" i="66"/>
  <c r="L3553" i="66" s="1"/>
  <c r="N3549" i="66"/>
  <c r="G3549" i="66"/>
  <c r="N3545" i="66"/>
  <c r="G3545" i="66"/>
  <c r="N3541" i="66"/>
  <c r="G3541" i="66"/>
  <c r="N3537" i="66"/>
  <c r="G3537" i="66"/>
  <c r="L3537" i="66" s="1"/>
  <c r="N3533" i="66"/>
  <c r="G3533" i="66"/>
  <c r="L3533" i="66" s="1"/>
  <c r="N3529" i="66"/>
  <c r="G3529" i="66"/>
  <c r="L3529" i="66" s="1"/>
  <c r="N3525" i="66"/>
  <c r="G3525" i="66"/>
  <c r="N3521" i="66"/>
  <c r="G3521" i="66"/>
  <c r="N3517" i="66"/>
  <c r="G3517" i="66"/>
  <c r="N3513" i="66"/>
  <c r="G3513" i="66"/>
  <c r="L3513" i="66" s="1"/>
  <c r="N3509" i="66"/>
  <c r="G3509" i="66"/>
  <c r="L3509" i="66" s="1"/>
  <c r="N3505" i="66"/>
  <c r="G3505" i="66"/>
  <c r="L3505" i="66" s="1"/>
  <c r="N3501" i="66"/>
  <c r="G3501" i="66"/>
  <c r="N3497" i="66"/>
  <c r="G3497" i="66"/>
  <c r="N3493" i="66"/>
  <c r="G3493" i="66"/>
  <c r="N3489" i="66"/>
  <c r="G3489" i="66"/>
  <c r="L3489" i="66" s="1"/>
  <c r="N3485" i="66"/>
  <c r="G3485" i="66"/>
  <c r="L3485" i="66" s="1"/>
  <c r="N3481" i="66"/>
  <c r="G3481" i="66"/>
  <c r="L3481" i="66" s="1"/>
  <c r="N3477" i="66"/>
  <c r="G3477" i="66"/>
  <c r="N3473" i="66"/>
  <c r="G3473" i="66"/>
  <c r="N3469" i="66"/>
  <c r="G3469" i="66"/>
  <c r="N3465" i="66"/>
  <c r="G3465" i="66"/>
  <c r="L3465" i="66" s="1"/>
  <c r="N3461" i="66"/>
  <c r="G3461" i="66"/>
  <c r="L3461" i="66" s="1"/>
  <c r="N3457" i="66"/>
  <c r="G3457" i="66"/>
  <c r="L3457" i="66" s="1"/>
  <c r="N3453" i="66"/>
  <c r="G3453" i="66"/>
  <c r="N3449" i="66"/>
  <c r="G3449" i="66"/>
  <c r="N3445" i="66"/>
  <c r="G3445" i="66"/>
  <c r="N3441" i="66"/>
  <c r="G3441" i="66"/>
  <c r="L3441" i="66" s="1"/>
  <c r="N3437" i="66"/>
  <c r="G3437" i="66"/>
  <c r="L3437" i="66" s="1"/>
  <c r="N3433" i="66"/>
  <c r="G3433" i="66"/>
  <c r="L3433" i="66" s="1"/>
  <c r="N3429" i="66"/>
  <c r="G3429" i="66"/>
  <c r="N3425" i="66"/>
  <c r="G3425" i="66"/>
  <c r="N3421" i="66"/>
  <c r="G3421" i="66"/>
  <c r="N3417" i="66"/>
  <c r="G3417" i="66"/>
  <c r="L3417" i="66" s="1"/>
  <c r="N3413" i="66"/>
  <c r="G3413" i="66"/>
  <c r="L3413" i="66" s="1"/>
  <c r="N3409" i="66"/>
  <c r="G3409" i="66"/>
  <c r="L3409" i="66" s="1"/>
  <c r="N3405" i="66"/>
  <c r="G3405" i="66"/>
  <c r="N3401" i="66"/>
  <c r="G3401" i="66"/>
  <c r="N3397" i="66"/>
  <c r="G3397" i="66"/>
  <c r="N3393" i="66"/>
  <c r="G3393" i="66"/>
  <c r="L3393" i="66" s="1"/>
  <c r="N3389" i="66"/>
  <c r="G3389" i="66"/>
  <c r="L3389" i="66" s="1"/>
  <c r="N3385" i="66"/>
  <c r="G3385" i="66"/>
  <c r="L3385" i="66" s="1"/>
  <c r="N3381" i="66"/>
  <c r="G3381" i="66"/>
  <c r="N3377" i="66"/>
  <c r="G3377" i="66"/>
  <c r="N3373" i="66"/>
  <c r="G3373" i="66"/>
  <c r="N3369" i="66"/>
  <c r="G3369" i="66"/>
  <c r="L3369" i="66" s="1"/>
  <c r="N3365" i="66"/>
  <c r="G3365" i="66"/>
  <c r="L3365" i="66" s="1"/>
  <c r="N3361" i="66"/>
  <c r="G3361" i="66"/>
  <c r="L3361" i="66" s="1"/>
  <c r="N3357" i="66"/>
  <c r="G3357" i="66"/>
  <c r="N3353" i="66"/>
  <c r="G3353" i="66"/>
  <c r="N3349" i="66"/>
  <c r="G3349" i="66"/>
  <c r="N3345" i="66"/>
  <c r="G3345" i="66"/>
  <c r="L3345" i="66" s="1"/>
  <c r="N3341" i="66"/>
  <c r="G3341" i="66"/>
  <c r="L3341" i="66" s="1"/>
  <c r="N3337" i="66"/>
  <c r="G3337" i="66"/>
  <c r="L3337" i="66" s="1"/>
  <c r="N3333" i="66"/>
  <c r="G3333" i="66"/>
  <c r="N3329" i="66"/>
  <c r="G3329" i="66"/>
  <c r="N3325" i="66"/>
  <c r="G3325" i="66"/>
  <c r="N3321" i="66"/>
  <c r="G3321" i="66"/>
  <c r="L3321" i="66" s="1"/>
  <c r="N3317" i="66"/>
  <c r="G3317" i="66"/>
  <c r="L3317" i="66" s="1"/>
  <c r="N3313" i="66"/>
  <c r="G3313" i="66"/>
  <c r="L3313" i="66" s="1"/>
  <c r="N3309" i="66"/>
  <c r="G3309" i="66"/>
  <c r="N3305" i="66"/>
  <c r="G3305" i="66"/>
  <c r="N3301" i="66"/>
  <c r="G3301" i="66"/>
  <c r="N3297" i="66"/>
  <c r="G3297" i="66"/>
  <c r="L3297" i="66" s="1"/>
  <c r="N3293" i="66"/>
  <c r="G3293" i="66"/>
  <c r="L3293" i="66" s="1"/>
  <c r="N3289" i="66"/>
  <c r="G3289" i="66"/>
  <c r="L3289" i="66" s="1"/>
  <c r="N3285" i="66"/>
  <c r="G3285" i="66"/>
  <c r="N3281" i="66"/>
  <c r="G3281" i="66"/>
  <c r="N3277" i="66"/>
  <c r="G3277" i="66"/>
  <c r="N3273" i="66"/>
  <c r="G3273" i="66"/>
  <c r="L3273" i="66" s="1"/>
  <c r="N3269" i="66"/>
  <c r="G3269" i="66"/>
  <c r="L3269" i="66" s="1"/>
  <c r="N3265" i="66"/>
  <c r="G3265" i="66"/>
  <c r="L3265" i="66" s="1"/>
  <c r="N3261" i="66"/>
  <c r="G3261" i="66"/>
  <c r="N3257" i="66"/>
  <c r="G3257" i="66"/>
  <c r="N3253" i="66"/>
  <c r="G3253" i="66"/>
  <c r="N3249" i="66"/>
  <c r="G3249" i="66"/>
  <c r="L3249" i="66" s="1"/>
  <c r="N3245" i="66"/>
  <c r="G3245" i="66"/>
  <c r="L3245" i="66" s="1"/>
  <c r="N3241" i="66"/>
  <c r="G3241" i="66"/>
  <c r="L3241" i="66" s="1"/>
  <c r="N3237" i="66"/>
  <c r="G3237" i="66"/>
  <c r="N3233" i="66"/>
  <c r="G3233" i="66"/>
  <c r="N3229" i="66"/>
  <c r="G3229" i="66"/>
  <c r="N3225" i="66"/>
  <c r="G3225" i="66"/>
  <c r="L3225" i="66" s="1"/>
  <c r="N3221" i="66"/>
  <c r="G3221" i="66"/>
  <c r="L3221" i="66" s="1"/>
  <c r="N3217" i="66"/>
  <c r="G3217" i="66"/>
  <c r="L3217" i="66" s="1"/>
  <c r="N3213" i="66"/>
  <c r="G3213" i="66"/>
  <c r="N3209" i="66"/>
  <c r="G3209" i="66"/>
  <c r="N3205" i="66"/>
  <c r="G3205" i="66"/>
  <c r="N3201" i="66"/>
  <c r="G3201" i="66"/>
  <c r="L3201" i="66" s="1"/>
  <c r="N3197" i="66"/>
  <c r="G3197" i="66"/>
  <c r="L3197" i="66" s="1"/>
  <c r="N3193" i="66"/>
  <c r="G3193" i="66"/>
  <c r="L3193" i="66" s="1"/>
  <c r="N3189" i="66"/>
  <c r="G3189" i="66"/>
  <c r="N3185" i="66"/>
  <c r="G3185" i="66"/>
  <c r="N3181" i="66"/>
  <c r="G3181" i="66"/>
  <c r="N3177" i="66"/>
  <c r="G3177" i="66"/>
  <c r="L3177" i="66" s="1"/>
  <c r="N3173" i="66"/>
  <c r="G3173" i="66"/>
  <c r="L3173" i="66" s="1"/>
  <c r="N3169" i="66"/>
  <c r="G3169" i="66"/>
  <c r="L3169" i="66" s="1"/>
  <c r="N3165" i="66"/>
  <c r="G3165" i="66"/>
  <c r="N3161" i="66"/>
  <c r="G3161" i="66"/>
  <c r="N3157" i="66"/>
  <c r="G3157" i="66"/>
  <c r="N3153" i="66"/>
  <c r="G3153" i="66"/>
  <c r="L3153" i="66" s="1"/>
  <c r="N3149" i="66"/>
  <c r="G3149" i="66"/>
  <c r="L3149" i="66" s="1"/>
  <c r="N3145" i="66"/>
  <c r="G3145" i="66"/>
  <c r="L3145" i="66" s="1"/>
  <c r="N3141" i="66"/>
  <c r="G3141" i="66"/>
  <c r="N3137" i="66"/>
  <c r="G3137" i="66"/>
  <c r="N3133" i="66"/>
  <c r="G3133" i="66"/>
  <c r="N3129" i="66"/>
  <c r="G3129" i="66"/>
  <c r="L3129" i="66" s="1"/>
  <c r="N3125" i="66"/>
  <c r="G3125" i="66"/>
  <c r="L3125" i="66" s="1"/>
  <c r="N3121" i="66"/>
  <c r="G3121" i="66"/>
  <c r="L3121" i="66" s="1"/>
  <c r="N3117" i="66"/>
  <c r="G3117" i="66"/>
  <c r="N3113" i="66"/>
  <c r="G3113" i="66"/>
  <c r="N3109" i="66"/>
  <c r="G3109" i="66"/>
  <c r="N3105" i="66"/>
  <c r="G3105" i="66"/>
  <c r="L3105" i="66" s="1"/>
  <c r="N3101" i="66"/>
  <c r="G3101" i="66"/>
  <c r="L3101" i="66" s="1"/>
  <c r="N3097" i="66"/>
  <c r="G3097" i="66"/>
  <c r="L3097" i="66" s="1"/>
  <c r="N3093" i="66"/>
  <c r="G3093" i="66"/>
  <c r="N3089" i="66"/>
  <c r="G3089" i="66"/>
  <c r="N3085" i="66"/>
  <c r="G3085" i="66"/>
  <c r="N3081" i="66"/>
  <c r="G3081" i="66"/>
  <c r="L3081" i="66" s="1"/>
  <c r="N3077" i="66"/>
  <c r="G3077" i="66"/>
  <c r="L3077" i="66" s="1"/>
  <c r="N3073" i="66"/>
  <c r="G3073" i="66"/>
  <c r="L3073" i="66" s="1"/>
  <c r="N3069" i="66"/>
  <c r="G3069" i="66"/>
  <c r="N3065" i="66"/>
  <c r="G3065" i="66"/>
  <c r="N3061" i="66"/>
  <c r="G3061" i="66"/>
  <c r="N3057" i="66"/>
  <c r="G3057" i="66"/>
  <c r="L3057" i="66" s="1"/>
  <c r="N3053" i="66"/>
  <c r="G3053" i="66"/>
  <c r="L3053" i="66" s="1"/>
  <c r="N3049" i="66"/>
  <c r="G3049" i="66"/>
  <c r="L3049" i="66" s="1"/>
  <c r="N3045" i="66"/>
  <c r="G3045" i="66"/>
  <c r="N3041" i="66"/>
  <c r="G3041" i="66"/>
  <c r="N3037" i="66"/>
  <c r="G3037" i="66"/>
  <c r="N3033" i="66"/>
  <c r="G3033" i="66"/>
  <c r="L3033" i="66" s="1"/>
  <c r="N3029" i="66"/>
  <c r="G3029" i="66"/>
  <c r="L3029" i="66" s="1"/>
  <c r="N3025" i="66"/>
  <c r="G3025" i="66"/>
  <c r="L3025" i="66" s="1"/>
  <c r="N3021" i="66"/>
  <c r="G3021" i="66"/>
  <c r="N3017" i="66"/>
  <c r="G3017" i="66"/>
  <c r="N3013" i="66"/>
  <c r="G3013" i="66"/>
  <c r="N3009" i="66"/>
  <c r="G3009" i="66"/>
  <c r="L3009" i="66" s="1"/>
  <c r="N3005" i="66"/>
  <c r="G3005" i="66"/>
  <c r="L3005" i="66" s="1"/>
  <c r="N3001" i="66"/>
  <c r="G3001" i="66"/>
  <c r="L3001" i="66" s="1"/>
  <c r="N2997" i="66"/>
  <c r="G2997" i="66"/>
  <c r="N2993" i="66"/>
  <c r="G2993" i="66"/>
  <c r="N2989" i="66"/>
  <c r="G2989" i="66"/>
  <c r="N2985" i="66"/>
  <c r="G2985" i="66"/>
  <c r="L2985" i="66" s="1"/>
  <c r="N2981" i="66"/>
  <c r="G2981" i="66"/>
  <c r="L2981" i="66" s="1"/>
  <c r="N2977" i="66"/>
  <c r="G2977" i="66"/>
  <c r="L2977" i="66" s="1"/>
  <c r="N2973" i="66"/>
  <c r="G2973" i="66"/>
  <c r="N2969" i="66"/>
  <c r="G2969" i="66"/>
  <c r="N2965" i="66"/>
  <c r="G2965" i="66"/>
  <c r="N2961" i="66"/>
  <c r="G2961" i="66"/>
  <c r="L2961" i="66" s="1"/>
  <c r="N2957" i="66"/>
  <c r="G2957" i="66"/>
  <c r="L2957" i="66" s="1"/>
  <c r="N2953" i="66"/>
  <c r="G2953" i="66"/>
  <c r="L2953" i="66" s="1"/>
  <c r="N2949" i="66"/>
  <c r="G2949" i="66"/>
  <c r="N2945" i="66"/>
  <c r="G2945" i="66"/>
  <c r="N2941" i="66"/>
  <c r="G2941" i="66"/>
  <c r="N2937" i="66"/>
  <c r="G2937" i="66"/>
  <c r="L2937" i="66" s="1"/>
  <c r="N2933" i="66"/>
  <c r="G2933" i="66"/>
  <c r="L2933" i="66" s="1"/>
  <c r="N2929" i="66"/>
  <c r="G2929" i="66"/>
  <c r="L2929" i="66" s="1"/>
  <c r="N2925" i="66"/>
  <c r="G2925" i="66"/>
  <c r="N2921" i="66"/>
  <c r="G2921" i="66"/>
  <c r="N2917" i="66"/>
  <c r="G2917" i="66"/>
  <c r="N2913" i="66"/>
  <c r="G2913" i="66"/>
  <c r="L2913" i="66" s="1"/>
  <c r="N2909" i="66"/>
  <c r="G2909" i="66"/>
  <c r="L2909" i="66" s="1"/>
  <c r="N2905" i="66"/>
  <c r="G2905" i="66"/>
  <c r="L2905" i="66" s="1"/>
  <c r="N2901" i="66"/>
  <c r="G2901" i="66"/>
  <c r="N2897" i="66"/>
  <c r="G2897" i="66"/>
  <c r="N2893" i="66"/>
  <c r="G2893" i="66"/>
  <c r="N2889" i="66"/>
  <c r="G2889" i="66"/>
  <c r="L2889" i="66" s="1"/>
  <c r="N2885" i="66"/>
  <c r="G2885" i="66"/>
  <c r="L2885" i="66" s="1"/>
  <c r="N2881" i="66"/>
  <c r="G2881" i="66"/>
  <c r="L2881" i="66" s="1"/>
  <c r="N2877" i="66"/>
  <c r="G2877" i="66"/>
  <c r="N2873" i="66"/>
  <c r="G2873" i="66"/>
  <c r="N2869" i="66"/>
  <c r="G2869" i="66"/>
  <c r="N2865" i="66"/>
  <c r="G2865" i="66"/>
  <c r="L2865" i="66" s="1"/>
  <c r="N2861" i="66"/>
  <c r="G2861" i="66"/>
  <c r="L2861" i="66" s="1"/>
  <c r="N2857" i="66"/>
  <c r="G2857" i="66"/>
  <c r="L2857" i="66" s="1"/>
  <c r="N2853" i="66"/>
  <c r="G2853" i="66"/>
  <c r="N2849" i="66"/>
  <c r="G2849" i="66"/>
  <c r="N2845" i="66"/>
  <c r="G2845" i="66"/>
  <c r="N2841" i="66"/>
  <c r="G2841" i="66"/>
  <c r="L2841" i="66" s="1"/>
  <c r="N2837" i="66"/>
  <c r="G2837" i="66"/>
  <c r="L2837" i="66" s="1"/>
  <c r="N2833" i="66"/>
  <c r="G2833" i="66"/>
  <c r="L2833" i="66" s="1"/>
  <c r="N2829" i="66"/>
  <c r="G2829" i="66"/>
  <c r="N2825" i="66"/>
  <c r="G2825" i="66"/>
  <c r="N2821" i="66"/>
  <c r="G2821" i="66"/>
  <c r="N2817" i="66"/>
  <c r="G2817" i="66"/>
  <c r="L2817" i="66" s="1"/>
  <c r="N2813" i="66"/>
  <c r="G2813" i="66"/>
  <c r="L2813" i="66" s="1"/>
  <c r="N2809" i="66"/>
  <c r="G2809" i="66"/>
  <c r="L2809" i="66" s="1"/>
  <c r="N2805" i="66"/>
  <c r="G2805" i="66"/>
  <c r="N2801" i="66"/>
  <c r="G2801" i="66"/>
  <c r="N2797" i="66"/>
  <c r="G2797" i="66"/>
  <c r="N2793" i="66"/>
  <c r="G2793" i="66"/>
  <c r="L2793" i="66" s="1"/>
  <c r="N2789" i="66"/>
  <c r="G2789" i="66"/>
  <c r="L2789" i="66" s="1"/>
  <c r="N2785" i="66"/>
  <c r="G2785" i="66"/>
  <c r="L2785" i="66" s="1"/>
  <c r="N2781" i="66"/>
  <c r="G2781" i="66"/>
  <c r="N2777" i="66"/>
  <c r="G2777" i="66"/>
  <c r="N2773" i="66"/>
  <c r="G2773" i="66"/>
  <c r="N2769" i="66"/>
  <c r="G2769" i="66"/>
  <c r="L2769" i="66" s="1"/>
  <c r="N2765" i="66"/>
  <c r="G2765" i="66"/>
  <c r="L2765" i="66" s="1"/>
  <c r="N2761" i="66"/>
  <c r="G2761" i="66"/>
  <c r="L2761" i="66" s="1"/>
  <c r="N2757" i="66"/>
  <c r="G2757" i="66"/>
  <c r="N2753" i="66"/>
  <c r="G2753" i="66"/>
  <c r="N2749" i="66"/>
  <c r="G2749" i="66"/>
  <c r="N2745" i="66"/>
  <c r="G2745" i="66"/>
  <c r="L2745" i="66" s="1"/>
  <c r="N2741" i="66"/>
  <c r="G2741" i="66"/>
  <c r="L2741" i="66" s="1"/>
  <c r="N2737" i="66"/>
  <c r="G2737" i="66"/>
  <c r="L2737" i="66" s="1"/>
  <c r="N2733" i="66"/>
  <c r="G2733" i="66"/>
  <c r="N2729" i="66"/>
  <c r="G2729" i="66"/>
  <c r="N2725" i="66"/>
  <c r="G2725" i="66"/>
  <c r="N2721" i="66"/>
  <c r="G2721" i="66"/>
  <c r="L2721" i="66" s="1"/>
  <c r="N2717" i="66"/>
  <c r="G2717" i="66"/>
  <c r="L2717" i="66" s="1"/>
  <c r="N2713" i="66"/>
  <c r="G2713" i="66"/>
  <c r="L2713" i="66" s="1"/>
  <c r="N2709" i="66"/>
  <c r="G2709" i="66"/>
  <c r="N2705" i="66"/>
  <c r="G2705" i="66"/>
  <c r="N2701" i="66"/>
  <c r="G2701" i="66"/>
  <c r="N2697" i="66"/>
  <c r="G2697" i="66"/>
  <c r="L2697" i="66" s="1"/>
  <c r="N2693" i="66"/>
  <c r="G2693" i="66"/>
  <c r="L2693" i="66" s="1"/>
  <c r="N2689" i="66"/>
  <c r="G2689" i="66"/>
  <c r="L2689" i="66" s="1"/>
  <c r="N2685" i="66"/>
  <c r="G2685" i="66"/>
  <c r="N2681" i="66"/>
  <c r="G2681" i="66"/>
  <c r="N2677" i="66"/>
  <c r="G2677" i="66"/>
  <c r="N2673" i="66"/>
  <c r="G2673" i="66"/>
  <c r="L2673" i="66" s="1"/>
  <c r="N2669" i="66"/>
  <c r="G2669" i="66"/>
  <c r="L2669" i="66" s="1"/>
  <c r="N2665" i="66"/>
  <c r="G2665" i="66"/>
  <c r="L2665" i="66" s="1"/>
  <c r="N2661" i="66"/>
  <c r="G2661" i="66"/>
  <c r="N2657" i="66"/>
  <c r="G2657" i="66"/>
  <c r="N2653" i="66"/>
  <c r="G2653" i="66"/>
  <c r="N2649" i="66"/>
  <c r="G2649" i="66"/>
  <c r="L2649" i="66" s="1"/>
  <c r="N2645" i="66"/>
  <c r="G2645" i="66"/>
  <c r="L2645" i="66" s="1"/>
  <c r="N2641" i="66"/>
  <c r="G2641" i="66"/>
  <c r="L2641" i="66" s="1"/>
  <c r="N2637" i="66"/>
  <c r="G2637" i="66"/>
  <c r="N2633" i="66"/>
  <c r="G2633" i="66"/>
  <c r="N2629" i="66"/>
  <c r="G2629" i="66"/>
  <c r="N2625" i="66"/>
  <c r="G2625" i="66"/>
  <c r="L2625" i="66" s="1"/>
  <c r="N2621" i="66"/>
  <c r="G2621" i="66"/>
  <c r="L2621" i="66" s="1"/>
  <c r="N2617" i="66"/>
  <c r="G2617" i="66"/>
  <c r="L2617" i="66" s="1"/>
  <c r="N2613" i="66"/>
  <c r="G2613" i="66"/>
  <c r="N2609" i="66"/>
  <c r="G2609" i="66"/>
  <c r="N2605" i="66"/>
  <c r="G2605" i="66"/>
  <c r="N2601" i="66"/>
  <c r="G2601" i="66"/>
  <c r="L2601" i="66" s="1"/>
  <c r="N2597" i="66"/>
  <c r="G2597" i="66"/>
  <c r="L2597" i="66" s="1"/>
  <c r="N2593" i="66"/>
  <c r="G2593" i="66"/>
  <c r="L2593" i="66" s="1"/>
  <c r="N2589" i="66"/>
  <c r="G2589" i="66"/>
  <c r="N2585" i="66"/>
  <c r="G2585" i="66"/>
  <c r="N2581" i="66"/>
  <c r="G2581" i="66"/>
  <c r="N2577" i="66"/>
  <c r="G2577" i="66"/>
  <c r="L2577" i="66" s="1"/>
  <c r="N2573" i="66"/>
  <c r="G2573" i="66"/>
  <c r="L2573" i="66" s="1"/>
  <c r="N2569" i="66"/>
  <c r="G2569" i="66"/>
  <c r="L2569" i="66" s="1"/>
  <c r="N2565" i="66"/>
  <c r="G2565" i="66"/>
  <c r="N2561" i="66"/>
  <c r="G2561" i="66"/>
  <c r="N2557" i="66"/>
  <c r="G2557" i="66"/>
  <c r="N2553" i="66"/>
  <c r="G2553" i="66"/>
  <c r="L2553" i="66" s="1"/>
  <c r="N2549" i="66"/>
  <c r="G2549" i="66"/>
  <c r="L2549" i="66" s="1"/>
  <c r="N2545" i="66"/>
  <c r="G2545" i="66"/>
  <c r="L2545" i="66" s="1"/>
  <c r="N2541" i="66"/>
  <c r="G2541" i="66"/>
  <c r="N2537" i="66"/>
  <c r="G2537" i="66"/>
  <c r="N2533" i="66"/>
  <c r="G2533" i="66"/>
  <c r="N2529" i="66"/>
  <c r="G2529" i="66"/>
  <c r="L2529" i="66" s="1"/>
  <c r="N2525" i="66"/>
  <c r="G2525" i="66"/>
  <c r="L2525" i="66" s="1"/>
  <c r="N2521" i="66"/>
  <c r="G2521" i="66"/>
  <c r="L2521" i="66" s="1"/>
  <c r="N2517" i="66"/>
  <c r="G2517" i="66"/>
  <c r="N2513" i="66"/>
  <c r="G2513" i="66"/>
  <c r="N2509" i="66"/>
  <c r="G2509" i="66"/>
  <c r="N2505" i="66"/>
  <c r="G2505" i="66"/>
  <c r="L2505" i="66" s="1"/>
  <c r="N2501" i="66"/>
  <c r="G2501" i="66"/>
  <c r="L2501" i="66" s="1"/>
  <c r="N2497" i="66"/>
  <c r="G2497" i="66"/>
  <c r="L2497" i="66" s="1"/>
  <c r="N2493" i="66"/>
  <c r="G2493" i="66"/>
  <c r="N2489" i="66"/>
  <c r="G2489" i="66"/>
  <c r="N2485" i="66"/>
  <c r="G2485" i="66"/>
  <c r="N2481" i="66"/>
  <c r="G2481" i="66"/>
  <c r="L2481" i="66" s="1"/>
  <c r="N2477" i="66"/>
  <c r="G2477" i="66"/>
  <c r="L2477" i="66" s="1"/>
  <c r="N2473" i="66"/>
  <c r="G2473" i="66"/>
  <c r="L2473" i="66" s="1"/>
  <c r="N2469" i="66"/>
  <c r="G2469" i="66"/>
  <c r="N2465" i="66"/>
  <c r="G2465" i="66"/>
  <c r="N2461" i="66"/>
  <c r="G2461" i="66"/>
  <c r="N2457" i="66"/>
  <c r="G2457" i="66"/>
  <c r="L2457" i="66" s="1"/>
  <c r="N2453" i="66"/>
  <c r="G2453" i="66"/>
  <c r="L2453" i="66" s="1"/>
  <c r="N2449" i="66"/>
  <c r="G2449" i="66"/>
  <c r="L2449" i="66" s="1"/>
  <c r="N2445" i="66"/>
  <c r="G2445" i="66"/>
  <c r="N2441" i="66"/>
  <c r="G2441" i="66"/>
  <c r="N2437" i="66"/>
  <c r="G2437" i="66"/>
  <c r="N2433" i="66"/>
  <c r="G2433" i="66"/>
  <c r="L2433" i="66" s="1"/>
  <c r="N2429" i="66"/>
  <c r="G2429" i="66"/>
  <c r="L2429" i="66" s="1"/>
  <c r="N2425" i="66"/>
  <c r="G2425" i="66"/>
  <c r="L2425" i="66" s="1"/>
  <c r="N2421" i="66"/>
  <c r="G2421" i="66"/>
  <c r="N2417" i="66"/>
  <c r="G2417" i="66"/>
  <c r="N2413" i="66"/>
  <c r="G2413" i="66"/>
  <c r="N2409" i="66"/>
  <c r="G2409" i="66"/>
  <c r="L2409" i="66" s="1"/>
  <c r="N2405" i="66"/>
  <c r="G2405" i="66"/>
  <c r="L2405" i="66" s="1"/>
  <c r="N2401" i="66"/>
  <c r="G2401" i="66"/>
  <c r="L2401" i="66" s="1"/>
  <c r="N2397" i="66"/>
  <c r="G2397" i="66"/>
  <c r="N2393" i="66"/>
  <c r="G2393" i="66"/>
  <c r="N2389" i="66"/>
  <c r="G2389" i="66"/>
  <c r="N2385" i="66"/>
  <c r="G2385" i="66"/>
  <c r="L2385" i="66" s="1"/>
  <c r="N2381" i="66"/>
  <c r="G2381" i="66"/>
  <c r="L2381" i="66" s="1"/>
  <c r="N2377" i="66"/>
  <c r="G2377" i="66"/>
  <c r="L2377" i="66" s="1"/>
  <c r="N2373" i="66"/>
  <c r="G2373" i="66"/>
  <c r="N2369" i="66"/>
  <c r="G2369" i="66"/>
  <c r="N2365" i="66"/>
  <c r="G2365" i="66"/>
  <c r="N2361" i="66"/>
  <c r="G2361" i="66"/>
  <c r="L2361" i="66" s="1"/>
  <c r="N2357" i="66"/>
  <c r="G2357" i="66"/>
  <c r="L2357" i="66" s="1"/>
  <c r="N2353" i="66"/>
  <c r="G2353" i="66"/>
  <c r="L2353" i="66" s="1"/>
  <c r="N2349" i="66"/>
  <c r="G2349" i="66"/>
  <c r="N2345" i="66"/>
  <c r="G2345" i="66"/>
  <c r="N2341" i="66"/>
  <c r="G2341" i="66"/>
  <c r="N2337" i="66"/>
  <c r="G2337" i="66"/>
  <c r="L2337" i="66" s="1"/>
  <c r="N2333" i="66"/>
  <c r="G2333" i="66"/>
  <c r="L2333" i="66" s="1"/>
  <c r="N2329" i="66"/>
  <c r="G2329" i="66"/>
  <c r="L2329" i="66" s="1"/>
  <c r="N2325" i="66"/>
  <c r="G2325" i="66"/>
  <c r="N2321" i="66"/>
  <c r="G2321" i="66"/>
  <c r="N2317" i="66"/>
  <c r="G2317" i="66"/>
  <c r="N2313" i="66"/>
  <c r="G2313" i="66"/>
  <c r="L2313" i="66" s="1"/>
  <c r="N2309" i="66"/>
  <c r="G2309" i="66"/>
  <c r="L2309" i="66" s="1"/>
  <c r="N2305" i="66"/>
  <c r="G2305" i="66"/>
  <c r="L2305" i="66" s="1"/>
  <c r="N2301" i="66"/>
  <c r="G2301" i="66"/>
  <c r="N2297" i="66"/>
  <c r="G2297" i="66"/>
  <c r="N2293" i="66"/>
  <c r="G2293" i="66"/>
  <c r="N2289" i="66"/>
  <c r="G2289" i="66"/>
  <c r="L2289" i="66" s="1"/>
  <c r="N2285" i="66"/>
  <c r="G2285" i="66"/>
  <c r="L2285" i="66" s="1"/>
  <c r="N2281" i="66"/>
  <c r="G2281" i="66"/>
  <c r="L2281" i="66" s="1"/>
  <c r="N2277" i="66"/>
  <c r="G2277" i="66"/>
  <c r="N2273" i="66"/>
  <c r="G2273" i="66"/>
  <c r="N2269" i="66"/>
  <c r="G2269" i="66"/>
  <c r="N2265" i="66"/>
  <c r="G2265" i="66"/>
  <c r="L2265" i="66" s="1"/>
  <c r="N2261" i="66"/>
  <c r="G2261" i="66"/>
  <c r="L2261" i="66" s="1"/>
  <c r="N2257" i="66"/>
  <c r="G2257" i="66"/>
  <c r="L2257" i="66" s="1"/>
  <c r="N2253" i="66"/>
  <c r="G2253" i="66"/>
  <c r="N2249" i="66"/>
  <c r="G2249" i="66"/>
  <c r="N2245" i="66"/>
  <c r="G2245" i="66"/>
  <c r="N2241" i="66"/>
  <c r="G2241" i="66"/>
  <c r="L2241" i="66" s="1"/>
  <c r="N2237" i="66"/>
  <c r="G2237" i="66"/>
  <c r="L2237" i="66" s="1"/>
  <c r="N2233" i="66"/>
  <c r="G2233" i="66"/>
  <c r="L2233" i="66" s="1"/>
  <c r="N2229" i="66"/>
  <c r="G2229" i="66"/>
  <c r="N2225" i="66"/>
  <c r="G2225" i="66"/>
  <c r="N2221" i="66"/>
  <c r="G2221" i="66"/>
  <c r="N2217" i="66"/>
  <c r="G2217" i="66"/>
  <c r="L2217" i="66" s="1"/>
  <c r="N2213" i="66"/>
  <c r="G2213" i="66"/>
  <c r="L2213" i="66" s="1"/>
  <c r="N2209" i="66"/>
  <c r="G2209" i="66"/>
  <c r="L2209" i="66" s="1"/>
  <c r="N2205" i="66"/>
  <c r="G2205" i="66"/>
  <c r="N2201" i="66"/>
  <c r="G2201" i="66"/>
  <c r="N2197" i="66"/>
  <c r="G2197" i="66"/>
  <c r="N2193" i="66"/>
  <c r="G2193" i="66"/>
  <c r="L2193" i="66" s="1"/>
  <c r="N2189" i="66"/>
  <c r="G2189" i="66"/>
  <c r="L2189" i="66" s="1"/>
  <c r="N2185" i="66"/>
  <c r="G2185" i="66"/>
  <c r="L2185" i="66" s="1"/>
  <c r="N2181" i="66"/>
  <c r="G2181" i="66"/>
  <c r="N2177" i="66"/>
  <c r="G2177" i="66"/>
  <c r="N2173" i="66"/>
  <c r="G2173" i="66"/>
  <c r="N2169" i="66"/>
  <c r="G2169" i="66"/>
  <c r="L2169" i="66" s="1"/>
  <c r="N2165" i="66"/>
  <c r="G2165" i="66"/>
  <c r="L2165" i="66" s="1"/>
  <c r="N2161" i="66"/>
  <c r="G2161" i="66"/>
  <c r="L2161" i="66" s="1"/>
  <c r="N2157" i="66"/>
  <c r="G2157" i="66"/>
  <c r="N2153" i="66"/>
  <c r="G2153" i="66"/>
  <c r="N2149" i="66"/>
  <c r="G2149" i="66"/>
  <c r="N2145" i="66"/>
  <c r="G2145" i="66"/>
  <c r="L2145" i="66" s="1"/>
  <c r="N2141" i="66"/>
  <c r="G2141" i="66"/>
  <c r="L2141" i="66" s="1"/>
  <c r="N2137" i="66"/>
  <c r="G2137" i="66"/>
  <c r="L2137" i="66" s="1"/>
  <c r="N2133" i="66"/>
  <c r="G2133" i="66"/>
  <c r="N2129" i="66"/>
  <c r="G2129" i="66"/>
  <c r="N2125" i="66"/>
  <c r="G2125" i="66"/>
  <c r="N2121" i="66"/>
  <c r="G2121" i="66"/>
  <c r="L2121" i="66" s="1"/>
  <c r="N2117" i="66"/>
  <c r="G2117" i="66"/>
  <c r="L2117" i="66" s="1"/>
  <c r="N2113" i="66"/>
  <c r="G2113" i="66"/>
  <c r="L2113" i="66" s="1"/>
  <c r="N2109" i="66"/>
  <c r="G2109" i="66"/>
  <c r="N2105" i="66"/>
  <c r="G2105" i="66"/>
  <c r="N2101" i="66"/>
  <c r="G2101" i="66"/>
  <c r="N2097" i="66"/>
  <c r="G2097" i="66"/>
  <c r="L2097" i="66" s="1"/>
  <c r="N2093" i="66"/>
  <c r="G2093" i="66"/>
  <c r="L2093" i="66" s="1"/>
  <c r="N2089" i="66"/>
  <c r="G2089" i="66"/>
  <c r="L2089" i="66" s="1"/>
  <c r="N2085" i="66"/>
  <c r="G2085" i="66"/>
  <c r="N2081" i="66"/>
  <c r="G2081" i="66"/>
  <c r="N2077" i="66"/>
  <c r="G2077" i="66"/>
  <c r="N2073" i="66"/>
  <c r="G2073" i="66"/>
  <c r="L2073" i="66" s="1"/>
  <c r="N2069" i="66"/>
  <c r="G2069" i="66"/>
  <c r="L2069" i="66" s="1"/>
  <c r="N2065" i="66"/>
  <c r="G2065" i="66"/>
  <c r="L2065" i="66" s="1"/>
  <c r="N2061" i="66"/>
  <c r="G2061" i="66"/>
  <c r="N2057" i="66"/>
  <c r="G2057" i="66"/>
  <c r="N2053" i="66"/>
  <c r="G2053" i="66"/>
  <c r="N2049" i="66"/>
  <c r="G2049" i="66"/>
  <c r="L2049" i="66" s="1"/>
  <c r="N2045" i="66"/>
  <c r="G2045" i="66"/>
  <c r="L2045" i="66" s="1"/>
  <c r="N2041" i="66"/>
  <c r="G2041" i="66"/>
  <c r="L2041" i="66" s="1"/>
  <c r="N2037" i="66"/>
  <c r="G2037" i="66"/>
  <c r="N2033" i="66"/>
  <c r="G2033" i="66"/>
  <c r="N2029" i="66"/>
  <c r="G2029" i="66"/>
  <c r="N2025" i="66"/>
  <c r="G2025" i="66"/>
  <c r="L2025" i="66" s="1"/>
  <c r="N2021" i="66"/>
  <c r="G2021" i="66"/>
  <c r="L2021" i="66" s="1"/>
  <c r="N2017" i="66"/>
  <c r="G2017" i="66"/>
  <c r="L2017" i="66" s="1"/>
  <c r="N2013" i="66"/>
  <c r="G2013" i="66"/>
  <c r="N2009" i="66"/>
  <c r="G2009" i="66"/>
  <c r="N2005" i="66"/>
  <c r="G2005" i="66"/>
  <c r="N2001" i="66"/>
  <c r="G2001" i="66"/>
  <c r="L2001" i="66" s="1"/>
  <c r="N1997" i="66"/>
  <c r="G1997" i="66"/>
  <c r="L1997" i="66" s="1"/>
  <c r="N1993" i="66"/>
  <c r="G1993" i="66"/>
  <c r="L1993" i="66" s="1"/>
  <c r="N1989" i="66"/>
  <c r="G1989" i="66"/>
  <c r="N1985" i="66"/>
  <c r="G1985" i="66"/>
  <c r="N1981" i="66"/>
  <c r="G1981" i="66"/>
  <c r="N1977" i="66"/>
  <c r="G1977" i="66"/>
  <c r="L1977" i="66" s="1"/>
  <c r="N1973" i="66"/>
  <c r="G1973" i="66"/>
  <c r="L1973" i="66" s="1"/>
  <c r="N1969" i="66"/>
  <c r="G1969" i="66"/>
  <c r="L1969" i="66" s="1"/>
  <c r="N1965" i="66"/>
  <c r="G1965" i="66"/>
  <c r="N1961" i="66"/>
  <c r="G1961" i="66"/>
  <c r="N1957" i="66"/>
  <c r="G1957" i="66"/>
  <c r="N1953" i="66"/>
  <c r="G1953" i="66"/>
  <c r="L1953" i="66" s="1"/>
  <c r="N1949" i="66"/>
  <c r="G1949" i="66"/>
  <c r="L1949" i="66" s="1"/>
  <c r="N1945" i="66"/>
  <c r="G1945" i="66"/>
  <c r="L1945" i="66" s="1"/>
  <c r="N1941" i="66"/>
  <c r="G1941" i="66"/>
  <c r="N1937" i="66"/>
  <c r="G1937" i="66"/>
  <c r="N1933" i="66"/>
  <c r="G1933" i="66"/>
  <c r="N1929" i="66"/>
  <c r="G1929" i="66"/>
  <c r="L1929" i="66" s="1"/>
  <c r="N1925" i="66"/>
  <c r="G1925" i="66"/>
  <c r="L1925" i="66" s="1"/>
  <c r="N1921" i="66"/>
  <c r="G1921" i="66"/>
  <c r="L1921" i="66" s="1"/>
  <c r="N1917" i="66"/>
  <c r="G1917" i="66"/>
  <c r="N1913" i="66"/>
  <c r="G1913" i="66"/>
  <c r="N1909" i="66"/>
  <c r="G1909" i="66"/>
  <c r="N1905" i="66"/>
  <c r="G1905" i="66"/>
  <c r="L1905" i="66" s="1"/>
  <c r="N1901" i="66"/>
  <c r="G1901" i="66"/>
  <c r="L1901" i="66" s="1"/>
  <c r="N1897" i="66"/>
  <c r="G1897" i="66"/>
  <c r="L1897" i="66" s="1"/>
  <c r="N1893" i="66"/>
  <c r="G1893" i="66"/>
  <c r="L1893" i="66" s="1"/>
  <c r="N1889" i="66"/>
  <c r="G1889" i="66"/>
  <c r="N1885" i="66"/>
  <c r="G1885" i="66"/>
  <c r="N1881" i="66"/>
  <c r="G1881" i="66"/>
  <c r="L1881" i="66" s="1"/>
  <c r="N1877" i="66"/>
  <c r="G1877" i="66"/>
  <c r="L1877" i="66" s="1"/>
  <c r="N1873" i="66"/>
  <c r="G1873" i="66"/>
  <c r="L1873" i="66" s="1"/>
  <c r="N1869" i="66"/>
  <c r="G1869" i="66"/>
  <c r="L1869" i="66" s="1"/>
  <c r="N1865" i="66"/>
  <c r="G1865" i="66"/>
  <c r="N1861" i="66"/>
  <c r="G1861" i="66"/>
  <c r="N1857" i="66"/>
  <c r="G1857" i="66"/>
  <c r="L1857" i="66" s="1"/>
  <c r="N1853" i="66"/>
  <c r="G1853" i="66"/>
  <c r="L1853" i="66" s="1"/>
  <c r="N1849" i="66"/>
  <c r="G1849" i="66"/>
  <c r="L1849" i="66" s="1"/>
  <c r="N1845" i="66"/>
  <c r="G1845" i="66"/>
  <c r="N1841" i="66"/>
  <c r="G1841" i="66"/>
  <c r="N1837" i="66"/>
  <c r="G1837" i="66"/>
  <c r="N1833" i="66"/>
  <c r="G1833" i="66"/>
  <c r="L1833" i="66" s="1"/>
  <c r="N1829" i="66"/>
  <c r="G1829" i="66"/>
  <c r="L1829" i="66" s="1"/>
  <c r="N1825" i="66"/>
  <c r="G1825" i="66"/>
  <c r="L1825" i="66" s="1"/>
  <c r="N1821" i="66"/>
  <c r="G1821" i="66"/>
  <c r="N1817" i="66"/>
  <c r="G1817" i="66"/>
  <c r="N1813" i="66"/>
  <c r="G1813" i="66"/>
  <c r="N1809" i="66"/>
  <c r="G1809" i="66"/>
  <c r="L1809" i="66" s="1"/>
  <c r="N1805" i="66"/>
  <c r="G1805" i="66"/>
  <c r="L1805" i="66" s="1"/>
  <c r="N1801" i="66"/>
  <c r="G1801" i="66"/>
  <c r="L1801" i="66" s="1"/>
  <c r="N1797" i="66"/>
  <c r="G1797" i="66"/>
  <c r="N1793" i="66"/>
  <c r="G1793" i="66"/>
  <c r="N1789" i="66"/>
  <c r="G1789" i="66"/>
  <c r="N1785" i="66"/>
  <c r="G1785" i="66"/>
  <c r="L1785" i="66" s="1"/>
  <c r="N1781" i="66"/>
  <c r="G1781" i="66"/>
  <c r="L1781" i="66" s="1"/>
  <c r="N1777" i="66"/>
  <c r="G1777" i="66"/>
  <c r="L1777" i="66" s="1"/>
  <c r="N1773" i="66"/>
  <c r="G1773" i="66"/>
  <c r="N1769" i="66"/>
  <c r="G1769" i="66"/>
  <c r="N1765" i="66"/>
  <c r="G1765" i="66"/>
  <c r="N1761" i="66"/>
  <c r="G1761" i="66"/>
  <c r="L1761" i="66" s="1"/>
  <c r="N1757" i="66"/>
  <c r="G1757" i="66"/>
  <c r="L1757" i="66" s="1"/>
  <c r="N1753" i="66"/>
  <c r="G1753" i="66"/>
  <c r="L1753" i="66" s="1"/>
  <c r="N1749" i="66"/>
  <c r="G1749" i="66"/>
  <c r="N1745" i="66"/>
  <c r="G1745" i="66"/>
  <c r="N1741" i="66"/>
  <c r="G1741" i="66"/>
  <c r="N1737" i="66"/>
  <c r="G1737" i="66"/>
  <c r="L1737" i="66" s="1"/>
  <c r="N1733" i="66"/>
  <c r="G1733" i="66"/>
  <c r="L1733" i="66" s="1"/>
  <c r="N1729" i="66"/>
  <c r="G1729" i="66"/>
  <c r="L1729" i="66" s="1"/>
  <c r="N1725" i="66"/>
  <c r="G1725" i="66"/>
  <c r="N1721" i="66"/>
  <c r="G1721" i="66"/>
  <c r="N1717" i="66"/>
  <c r="G1717" i="66"/>
  <c r="N1713" i="66"/>
  <c r="G1713" i="66"/>
  <c r="L1713" i="66" s="1"/>
  <c r="N1709" i="66"/>
  <c r="G1709" i="66"/>
  <c r="L1709" i="66" s="1"/>
  <c r="N1705" i="66"/>
  <c r="G1705" i="66"/>
  <c r="L1705" i="66" s="1"/>
  <c r="N1701" i="66"/>
  <c r="G1701" i="66"/>
  <c r="N1697" i="66"/>
  <c r="G1697" i="66"/>
  <c r="N1693" i="66"/>
  <c r="G1693" i="66"/>
  <c r="N1689" i="66"/>
  <c r="G1689" i="66"/>
  <c r="L1689" i="66" s="1"/>
  <c r="N1685" i="66"/>
  <c r="G1685" i="66"/>
  <c r="L1685" i="66" s="1"/>
  <c r="N1681" i="66"/>
  <c r="G1681" i="66"/>
  <c r="L1681" i="66" s="1"/>
  <c r="N1677" i="66"/>
  <c r="G1677" i="66"/>
  <c r="N1673" i="66"/>
  <c r="G1673" i="66"/>
  <c r="N1669" i="66"/>
  <c r="G1669" i="66"/>
  <c r="N1665" i="66"/>
  <c r="G1665" i="66"/>
  <c r="L1665" i="66" s="1"/>
  <c r="N1661" i="66"/>
  <c r="G1661" i="66"/>
  <c r="L1661" i="66" s="1"/>
  <c r="N1657" i="66"/>
  <c r="G1657" i="66"/>
  <c r="L1657" i="66" s="1"/>
  <c r="N1653" i="66"/>
  <c r="G1653" i="66"/>
  <c r="N1649" i="66"/>
  <c r="G1649" i="66"/>
  <c r="N1645" i="66"/>
  <c r="G1645" i="66"/>
  <c r="N1641" i="66"/>
  <c r="G1641" i="66"/>
  <c r="L1641" i="66" s="1"/>
  <c r="N1637" i="66"/>
  <c r="G1637" i="66"/>
  <c r="L1637" i="66" s="1"/>
  <c r="N1633" i="66"/>
  <c r="G1633" i="66"/>
  <c r="L1633" i="66" s="1"/>
  <c r="N1629" i="66"/>
  <c r="G1629" i="66"/>
  <c r="N1625" i="66"/>
  <c r="G1625" i="66"/>
  <c r="N1621" i="66"/>
  <c r="G1621" i="66"/>
  <c r="N1617" i="66"/>
  <c r="G1617" i="66"/>
  <c r="L1617" i="66" s="1"/>
  <c r="N1613" i="66"/>
  <c r="G1613" i="66"/>
  <c r="L1613" i="66" s="1"/>
  <c r="N1609" i="66"/>
  <c r="G1609" i="66"/>
  <c r="L1609" i="66" s="1"/>
  <c r="N1605" i="66"/>
  <c r="G1605" i="66"/>
  <c r="L1605" i="66" s="1"/>
  <c r="N1601" i="66"/>
  <c r="G1601" i="66"/>
  <c r="N1597" i="66"/>
  <c r="G1597" i="66"/>
  <c r="L1597" i="66" s="1"/>
  <c r="N1593" i="66"/>
  <c r="G1593" i="66"/>
  <c r="L1593" i="66" s="1"/>
  <c r="N1589" i="66"/>
  <c r="G1589" i="66"/>
  <c r="L1589" i="66" s="1"/>
  <c r="N1585" i="66"/>
  <c r="G1585" i="66"/>
  <c r="L1585" i="66" s="1"/>
  <c r="N1581" i="66"/>
  <c r="G1581" i="66"/>
  <c r="N1577" i="66"/>
  <c r="G1577" i="66"/>
  <c r="N1573" i="66"/>
  <c r="G1573" i="66"/>
  <c r="N1569" i="66"/>
  <c r="G1569" i="66"/>
  <c r="L1569" i="66" s="1"/>
  <c r="N1565" i="66"/>
  <c r="G1565" i="66"/>
  <c r="L1565" i="66" s="1"/>
  <c r="N1561" i="66"/>
  <c r="G1561" i="66"/>
  <c r="L1561" i="66" s="1"/>
  <c r="N1557" i="66"/>
  <c r="G1557" i="66"/>
  <c r="N1553" i="66"/>
  <c r="G1553" i="66"/>
  <c r="N1549" i="66"/>
  <c r="G1549" i="66"/>
  <c r="N1545" i="66"/>
  <c r="G1545" i="66"/>
  <c r="L1545" i="66" s="1"/>
  <c r="N1541" i="66"/>
  <c r="G1541" i="66"/>
  <c r="L1541" i="66" s="1"/>
  <c r="N1537" i="66"/>
  <c r="G1537" i="66"/>
  <c r="L1537" i="66" s="1"/>
  <c r="N1533" i="66"/>
  <c r="G1533" i="66"/>
  <c r="N1529" i="66"/>
  <c r="G1529" i="66"/>
  <c r="N1525" i="66"/>
  <c r="G1525" i="66"/>
  <c r="N1521" i="66"/>
  <c r="G1521" i="66"/>
  <c r="L1521" i="66" s="1"/>
  <c r="N1517" i="66"/>
  <c r="G1517" i="66"/>
  <c r="L1517" i="66" s="1"/>
  <c r="N1513" i="66"/>
  <c r="G1513" i="66"/>
  <c r="L1513" i="66" s="1"/>
  <c r="N1509" i="66"/>
  <c r="G1509" i="66"/>
  <c r="N1505" i="66"/>
  <c r="G1505" i="66"/>
  <c r="N1501" i="66"/>
  <c r="G1501" i="66"/>
  <c r="N1497" i="66"/>
  <c r="G1497" i="66"/>
  <c r="L1497" i="66" s="1"/>
  <c r="N1493" i="66"/>
  <c r="G1493" i="66"/>
  <c r="L1493" i="66" s="1"/>
  <c r="N1489" i="66"/>
  <c r="G1489" i="66"/>
  <c r="L1489" i="66" s="1"/>
  <c r="N1485" i="66"/>
  <c r="G1485" i="66"/>
  <c r="N1481" i="66"/>
  <c r="G1481" i="66"/>
  <c r="N1477" i="66"/>
  <c r="G1477" i="66"/>
  <c r="N1473" i="66"/>
  <c r="G1473" i="66"/>
  <c r="L1473" i="66" s="1"/>
  <c r="N1469" i="66"/>
  <c r="G1469" i="66"/>
  <c r="L1469" i="66" s="1"/>
  <c r="N1465" i="66"/>
  <c r="G1465" i="66"/>
  <c r="L1465" i="66" s="1"/>
  <c r="N1461" i="66"/>
  <c r="G1461" i="66"/>
  <c r="N1457" i="66"/>
  <c r="G1457" i="66"/>
  <c r="N1453" i="66"/>
  <c r="G1453" i="66"/>
  <c r="N1449" i="66"/>
  <c r="G1449" i="66"/>
  <c r="L1449" i="66" s="1"/>
  <c r="N1445" i="66"/>
  <c r="G1445" i="66"/>
  <c r="L1445" i="66" s="1"/>
  <c r="N1441" i="66"/>
  <c r="G1441" i="66"/>
  <c r="L1441" i="66" s="1"/>
  <c r="N1437" i="66"/>
  <c r="G1437" i="66"/>
  <c r="N1433" i="66"/>
  <c r="G1433" i="66"/>
  <c r="N1429" i="66"/>
  <c r="G1429" i="66"/>
  <c r="N1425" i="66"/>
  <c r="G1425" i="66"/>
  <c r="L1425" i="66" s="1"/>
  <c r="N1421" i="66"/>
  <c r="G1421" i="66"/>
  <c r="L1421" i="66" s="1"/>
  <c r="N1417" i="66"/>
  <c r="G1417" i="66"/>
  <c r="L1417" i="66" s="1"/>
  <c r="N1413" i="66"/>
  <c r="G1413" i="66"/>
  <c r="N1409" i="66"/>
  <c r="G1409" i="66"/>
  <c r="N1405" i="66"/>
  <c r="G1405" i="66"/>
  <c r="L1405" i="66" s="1"/>
  <c r="N1401" i="66"/>
  <c r="G1401" i="66"/>
  <c r="L1401" i="66" s="1"/>
  <c r="N1397" i="66"/>
  <c r="G1397" i="66"/>
  <c r="L1397" i="66" s="1"/>
  <c r="N1393" i="66"/>
  <c r="G1393" i="66"/>
  <c r="L1393" i="66" s="1"/>
  <c r="N1389" i="66"/>
  <c r="G1389" i="66"/>
  <c r="N1385" i="66"/>
  <c r="G1385" i="66"/>
  <c r="N1381" i="66"/>
  <c r="G1381" i="66"/>
  <c r="N1377" i="66"/>
  <c r="G1377" i="66"/>
  <c r="L1377" i="66" s="1"/>
  <c r="N1373" i="66"/>
  <c r="G1373" i="66"/>
  <c r="L1373" i="66" s="1"/>
  <c r="N1369" i="66"/>
  <c r="G1369" i="66"/>
  <c r="L1369" i="66" s="1"/>
  <c r="N1365" i="66"/>
  <c r="G1365" i="66"/>
  <c r="N1361" i="66"/>
  <c r="G1361" i="66"/>
  <c r="N1357" i="66"/>
  <c r="G1357" i="66"/>
  <c r="N1353" i="66"/>
  <c r="G1353" i="66"/>
  <c r="L1353" i="66" s="1"/>
  <c r="N1349" i="66"/>
  <c r="G1349" i="66"/>
  <c r="L1349" i="66" s="1"/>
  <c r="N1345" i="66"/>
  <c r="G1345" i="66"/>
  <c r="L1345" i="66" s="1"/>
  <c r="N1341" i="66"/>
  <c r="G1341" i="66"/>
  <c r="N1337" i="66"/>
  <c r="G1337" i="66"/>
  <c r="N1333" i="66"/>
  <c r="G1333" i="66"/>
  <c r="N1329" i="66"/>
  <c r="G1329" i="66"/>
  <c r="L1329" i="66" s="1"/>
  <c r="N1325" i="66"/>
  <c r="G1325" i="66"/>
  <c r="L1325" i="66" s="1"/>
  <c r="N1321" i="66"/>
  <c r="G1321" i="66"/>
  <c r="L1321" i="66" s="1"/>
  <c r="N1317" i="66"/>
  <c r="G1317" i="66"/>
  <c r="N1313" i="66"/>
  <c r="G1313" i="66"/>
  <c r="N1309" i="66"/>
  <c r="G1309" i="66"/>
  <c r="L1309" i="66" s="1"/>
  <c r="N1305" i="66"/>
  <c r="G1305" i="66"/>
  <c r="L1305" i="66" s="1"/>
  <c r="N1301" i="66"/>
  <c r="G1301" i="66"/>
  <c r="L1301" i="66" s="1"/>
  <c r="N1297" i="66"/>
  <c r="G1297" i="66"/>
  <c r="L1297" i="66" s="1"/>
  <c r="N1293" i="66"/>
  <c r="G1293" i="66"/>
  <c r="N1289" i="66"/>
  <c r="G1289" i="66"/>
  <c r="N1285" i="66"/>
  <c r="G1285" i="66"/>
  <c r="L1285" i="66" s="1"/>
  <c r="N1281" i="66"/>
  <c r="G1281" i="66"/>
  <c r="L1281" i="66" s="1"/>
  <c r="N1277" i="66"/>
  <c r="G1277" i="66"/>
  <c r="L1277" i="66" s="1"/>
  <c r="N1273" i="66"/>
  <c r="G1273" i="66"/>
  <c r="L1273" i="66" s="1"/>
  <c r="N1269" i="66"/>
  <c r="G1269" i="66"/>
  <c r="N1265" i="66"/>
  <c r="G1265" i="66"/>
  <c r="N1261" i="66"/>
  <c r="G1261" i="66"/>
  <c r="N1257" i="66"/>
  <c r="G1257" i="66"/>
  <c r="L1257" i="66" s="1"/>
  <c r="N1253" i="66"/>
  <c r="G1253" i="66"/>
  <c r="L1253" i="66" s="1"/>
  <c r="N1249" i="66"/>
  <c r="G1249" i="66"/>
  <c r="L1249" i="66" s="1"/>
  <c r="N1245" i="66"/>
  <c r="G1245" i="66"/>
  <c r="N1241" i="66"/>
  <c r="G1241" i="66"/>
  <c r="N1237" i="66"/>
  <c r="G1237" i="66"/>
  <c r="L1237" i="66" s="1"/>
  <c r="N1233" i="66"/>
  <c r="G1233" i="66"/>
  <c r="L1233" i="66" s="1"/>
  <c r="N1229" i="66"/>
  <c r="G1229" i="66"/>
  <c r="L1229" i="66" s="1"/>
  <c r="N1225" i="66"/>
  <c r="G1225" i="66"/>
  <c r="L1225" i="66" s="1"/>
  <c r="N1221" i="66"/>
  <c r="G1221" i="66"/>
  <c r="N1217" i="66"/>
  <c r="G1217" i="66"/>
  <c r="N1213" i="66"/>
  <c r="G1213" i="66"/>
  <c r="N1209" i="66"/>
  <c r="G1209" i="66"/>
  <c r="L1209" i="66" s="1"/>
  <c r="N1205" i="66"/>
  <c r="G1205" i="66"/>
  <c r="L1205" i="66" s="1"/>
  <c r="N1201" i="66"/>
  <c r="G1201" i="66"/>
  <c r="L1201" i="66" s="1"/>
  <c r="N1197" i="66"/>
  <c r="G1197" i="66"/>
  <c r="N1193" i="66"/>
  <c r="G1193" i="66"/>
  <c r="N1189" i="66"/>
  <c r="G1189" i="66"/>
  <c r="N1185" i="66"/>
  <c r="G1185" i="66"/>
  <c r="L1185" i="66" s="1"/>
  <c r="N1181" i="66"/>
  <c r="G1181" i="66"/>
  <c r="L1181" i="66" s="1"/>
  <c r="N1177" i="66"/>
  <c r="G1177" i="66"/>
  <c r="L1177" i="66" s="1"/>
  <c r="N1173" i="66"/>
  <c r="G1173" i="66"/>
  <c r="N1169" i="66"/>
  <c r="G1169" i="66"/>
  <c r="N1165" i="66"/>
  <c r="G1165" i="66"/>
  <c r="L1165" i="66" s="1"/>
  <c r="N1161" i="66"/>
  <c r="G1161" i="66"/>
  <c r="L1161" i="66" s="1"/>
  <c r="N1157" i="66"/>
  <c r="G1157" i="66"/>
  <c r="L1157" i="66" s="1"/>
  <c r="N1153" i="66"/>
  <c r="G1153" i="66"/>
  <c r="L1153" i="66" s="1"/>
  <c r="N1149" i="66"/>
  <c r="G1149" i="66"/>
  <c r="L1149" i="66" s="1"/>
  <c r="N1145" i="66"/>
  <c r="G1145" i="66"/>
  <c r="N1141" i="66"/>
  <c r="G1141" i="66"/>
  <c r="N1137" i="66"/>
  <c r="G1137" i="66"/>
  <c r="L1137" i="66" s="1"/>
  <c r="N1133" i="66"/>
  <c r="G1133" i="66"/>
  <c r="L1133" i="66" s="1"/>
  <c r="N1129" i="66"/>
  <c r="G1129" i="66"/>
  <c r="L1129" i="66" s="1"/>
  <c r="N1125" i="66"/>
  <c r="G1125" i="66"/>
  <c r="N1121" i="66"/>
  <c r="G1121" i="66"/>
  <c r="N1117" i="66"/>
  <c r="G1117" i="66"/>
  <c r="N1113" i="66"/>
  <c r="G1113" i="66"/>
  <c r="L1113" i="66" s="1"/>
  <c r="N1109" i="66"/>
  <c r="G1109" i="66"/>
  <c r="L1109" i="66" s="1"/>
  <c r="N1105" i="66"/>
  <c r="G1105" i="66"/>
  <c r="L1105" i="66" s="1"/>
  <c r="N1101" i="66"/>
  <c r="G1101" i="66"/>
  <c r="N1097" i="66"/>
  <c r="G1097" i="66"/>
  <c r="N1093" i="66"/>
  <c r="G1093" i="66"/>
  <c r="N1089" i="66"/>
  <c r="G1089" i="66"/>
  <c r="L1089" i="66" s="1"/>
  <c r="N1085" i="66"/>
  <c r="G1085" i="66"/>
  <c r="L1085" i="66" s="1"/>
  <c r="N1081" i="66"/>
  <c r="G1081" i="66"/>
  <c r="L1081" i="66" s="1"/>
  <c r="N1077" i="66"/>
  <c r="G1077" i="66"/>
  <c r="N1073" i="66"/>
  <c r="G1073" i="66"/>
  <c r="N1069" i="66"/>
  <c r="G1069" i="66"/>
  <c r="N1065" i="66"/>
  <c r="G1065" i="66"/>
  <c r="L1065" i="66" s="1"/>
  <c r="N1061" i="66"/>
  <c r="G1061" i="66"/>
  <c r="L1061" i="66" s="1"/>
  <c r="N1057" i="66"/>
  <c r="G1057" i="66"/>
  <c r="L1057" i="66" s="1"/>
  <c r="N1053" i="66"/>
  <c r="G1053" i="66"/>
  <c r="N1049" i="66"/>
  <c r="G1049" i="66"/>
  <c r="N1045" i="66"/>
  <c r="G1045" i="66"/>
  <c r="N1041" i="66"/>
  <c r="G1041" i="66"/>
  <c r="L1041" i="66" s="1"/>
  <c r="N1037" i="66"/>
  <c r="G1037" i="66"/>
  <c r="L1037" i="66" s="1"/>
  <c r="N1033" i="66"/>
  <c r="G1033" i="66"/>
  <c r="L1033" i="66" s="1"/>
  <c r="N1029" i="66"/>
  <c r="G1029" i="66"/>
  <c r="N1025" i="66"/>
  <c r="G1025" i="66"/>
  <c r="N1021" i="66"/>
  <c r="G1021" i="66"/>
  <c r="N1017" i="66"/>
  <c r="G1017" i="66"/>
  <c r="L1017" i="66" s="1"/>
  <c r="N1013" i="66"/>
  <c r="G1013" i="66"/>
  <c r="L1013" i="66" s="1"/>
  <c r="N1009" i="66"/>
  <c r="G1009" i="66"/>
  <c r="L1009" i="66" s="1"/>
  <c r="N1005" i="66"/>
  <c r="G1005" i="66"/>
  <c r="N1001" i="66"/>
  <c r="G1001" i="66"/>
  <c r="N997" i="66"/>
  <c r="G997" i="66"/>
  <c r="N993" i="66"/>
  <c r="G993" i="66"/>
  <c r="L993" i="66" s="1"/>
  <c r="N989" i="66"/>
  <c r="G989" i="66"/>
  <c r="L989" i="66" s="1"/>
  <c r="N985" i="66"/>
  <c r="G985" i="66"/>
  <c r="L985" i="66" s="1"/>
  <c r="N981" i="66"/>
  <c r="G981" i="66"/>
  <c r="N977" i="66"/>
  <c r="G977" i="66"/>
  <c r="N973" i="66"/>
  <c r="G973" i="66"/>
  <c r="N969" i="66"/>
  <c r="G969" i="66"/>
  <c r="L969" i="66" s="1"/>
  <c r="N965" i="66"/>
  <c r="G965" i="66"/>
  <c r="L965" i="66" s="1"/>
  <c r="N961" i="66"/>
  <c r="G961" i="66"/>
  <c r="L961" i="66" s="1"/>
  <c r="N957" i="66"/>
  <c r="G957" i="66"/>
  <c r="N953" i="66"/>
  <c r="G953" i="66"/>
  <c r="N949" i="66"/>
  <c r="G949" i="66"/>
  <c r="N945" i="66"/>
  <c r="G945" i="66"/>
  <c r="L945" i="66" s="1"/>
  <c r="N941" i="66"/>
  <c r="G941" i="66"/>
  <c r="L941" i="66" s="1"/>
  <c r="N937" i="66"/>
  <c r="G937" i="66"/>
  <c r="L937" i="66" s="1"/>
  <c r="N933" i="66"/>
  <c r="G933" i="66"/>
  <c r="N929" i="66"/>
  <c r="G929" i="66"/>
  <c r="N925" i="66"/>
  <c r="G925" i="66"/>
  <c r="N921" i="66"/>
  <c r="G921" i="66"/>
  <c r="L921" i="66" s="1"/>
  <c r="N917" i="66"/>
  <c r="G917" i="66"/>
  <c r="L917" i="66" s="1"/>
  <c r="N913" i="66"/>
  <c r="G913" i="66"/>
  <c r="L913" i="66" s="1"/>
  <c r="N909" i="66"/>
  <c r="G909" i="66"/>
  <c r="N905" i="66"/>
  <c r="G905" i="66"/>
  <c r="N901" i="66"/>
  <c r="G901" i="66"/>
  <c r="L901" i="66" s="1"/>
  <c r="N897" i="66"/>
  <c r="G897" i="66"/>
  <c r="L897" i="66" s="1"/>
  <c r="N893" i="66"/>
  <c r="G893" i="66"/>
  <c r="L893" i="66" s="1"/>
  <c r="N889" i="66"/>
  <c r="G889" i="66"/>
  <c r="L889" i="66" s="1"/>
  <c r="N885" i="66"/>
  <c r="G885" i="66"/>
  <c r="N881" i="66"/>
  <c r="G881" i="66"/>
  <c r="N877" i="66"/>
  <c r="G877" i="66"/>
  <c r="N873" i="66"/>
  <c r="G873" i="66"/>
  <c r="L873" i="66" s="1"/>
  <c r="N869" i="66"/>
  <c r="G869" i="66"/>
  <c r="L869" i="66" s="1"/>
  <c r="N865" i="66"/>
  <c r="G865" i="66"/>
  <c r="L865" i="66" s="1"/>
  <c r="N861" i="66"/>
  <c r="G861" i="66"/>
  <c r="L861" i="66" s="1"/>
  <c r="N857" i="66"/>
  <c r="G857" i="66"/>
  <c r="N853" i="66"/>
  <c r="G853" i="66"/>
  <c r="L853" i="66" s="1"/>
  <c r="N849" i="66"/>
  <c r="G849" i="66"/>
  <c r="L849" i="66" s="1"/>
  <c r="N845" i="66"/>
  <c r="G845" i="66"/>
  <c r="L845" i="66" s="1"/>
  <c r="N841" i="66"/>
  <c r="G841" i="66"/>
  <c r="L841" i="66" s="1"/>
  <c r="N837" i="66"/>
  <c r="G837" i="66"/>
  <c r="L837" i="66" s="1"/>
  <c r="N833" i="66"/>
  <c r="G833" i="66"/>
  <c r="N829" i="66"/>
  <c r="G829" i="66"/>
  <c r="L829" i="66" s="1"/>
  <c r="N825" i="66"/>
  <c r="G825" i="66"/>
  <c r="L825" i="66" s="1"/>
  <c r="N821" i="66"/>
  <c r="G821" i="66"/>
  <c r="L821" i="66" s="1"/>
  <c r="N817" i="66"/>
  <c r="G817" i="66"/>
  <c r="L817" i="66" s="1"/>
  <c r="N813" i="66"/>
  <c r="G813" i="66"/>
  <c r="L813" i="66" s="1"/>
  <c r="N809" i="66"/>
  <c r="G809" i="66"/>
  <c r="N805" i="66"/>
  <c r="G805" i="66"/>
  <c r="L805" i="66" s="1"/>
  <c r="N801" i="66"/>
  <c r="G801" i="66"/>
  <c r="L801" i="66" s="1"/>
  <c r="N797" i="66"/>
  <c r="G797" i="66"/>
  <c r="L797" i="66" s="1"/>
  <c r="N793" i="66"/>
  <c r="G793" i="66"/>
  <c r="L793" i="66" s="1"/>
  <c r="N789" i="66"/>
  <c r="G789" i="66"/>
  <c r="N785" i="66"/>
  <c r="G785" i="66"/>
  <c r="N781" i="66"/>
  <c r="G781" i="66"/>
  <c r="N777" i="66"/>
  <c r="G777" i="66"/>
  <c r="L777" i="66" s="1"/>
  <c r="N773" i="66"/>
  <c r="G773" i="66"/>
  <c r="L773" i="66" s="1"/>
  <c r="N769" i="66"/>
  <c r="G769" i="66"/>
  <c r="L769" i="66" s="1"/>
  <c r="N765" i="66"/>
  <c r="G765" i="66"/>
  <c r="N761" i="66"/>
  <c r="G761" i="66"/>
  <c r="N757" i="66"/>
  <c r="G757" i="66"/>
  <c r="L757" i="66" s="1"/>
  <c r="N753" i="66"/>
  <c r="G753" i="66"/>
  <c r="L753" i="66" s="1"/>
  <c r="N749" i="66"/>
  <c r="G749" i="66"/>
  <c r="L749" i="66" s="1"/>
  <c r="N745" i="66"/>
  <c r="G745" i="66"/>
  <c r="L745" i="66" s="1"/>
  <c r="N741" i="66"/>
  <c r="G741" i="66"/>
  <c r="L741" i="66" s="1"/>
  <c r="N737" i="66"/>
  <c r="G737" i="66"/>
  <c r="N733" i="66"/>
  <c r="G733" i="66"/>
  <c r="N729" i="66"/>
  <c r="G729" i="66"/>
  <c r="L729" i="66" s="1"/>
  <c r="N725" i="66"/>
  <c r="G725" i="66"/>
  <c r="L725" i="66" s="1"/>
  <c r="N721" i="66"/>
  <c r="G721" i="66"/>
  <c r="L721" i="66" s="1"/>
  <c r="N717" i="66"/>
  <c r="G717" i="66"/>
  <c r="L717" i="66" s="1"/>
  <c r="N713" i="66"/>
  <c r="G713" i="66"/>
  <c r="N709" i="66"/>
  <c r="G709" i="66"/>
  <c r="N705" i="66"/>
  <c r="G705" i="66"/>
  <c r="L705" i="66" s="1"/>
  <c r="N701" i="66"/>
  <c r="G701" i="66"/>
  <c r="L701" i="66" s="1"/>
  <c r="N697" i="66"/>
  <c r="G697" i="66"/>
  <c r="L697" i="66" s="1"/>
  <c r="N693" i="66"/>
  <c r="G693" i="66"/>
  <c r="L693" i="66" s="1"/>
  <c r="N689" i="66"/>
  <c r="G689" i="66"/>
  <c r="N685" i="66"/>
  <c r="G685" i="66"/>
  <c r="N681" i="66"/>
  <c r="G681" i="66"/>
  <c r="L681" i="66" s="1"/>
  <c r="N677" i="66"/>
  <c r="G677" i="66"/>
  <c r="L677" i="66" s="1"/>
  <c r="N673" i="66"/>
  <c r="G673" i="66"/>
  <c r="L673" i="66" s="1"/>
  <c r="N669" i="66"/>
  <c r="G669" i="66"/>
  <c r="L669" i="66" s="1"/>
  <c r="N665" i="66"/>
  <c r="G665" i="66"/>
  <c r="N661" i="66"/>
  <c r="G661" i="66"/>
  <c r="L661" i="66" s="1"/>
  <c r="N657" i="66"/>
  <c r="G657" i="66"/>
  <c r="L657" i="66" s="1"/>
  <c r="N653" i="66"/>
  <c r="G653" i="66"/>
  <c r="L653" i="66" s="1"/>
  <c r="N649" i="66"/>
  <c r="G649" i="66"/>
  <c r="L649" i="66" s="1"/>
  <c r="N645" i="66"/>
  <c r="G645" i="66"/>
  <c r="L645" i="66" s="1"/>
  <c r="N641" i="66"/>
  <c r="G641" i="66"/>
  <c r="N637" i="66"/>
  <c r="G637" i="66"/>
  <c r="N633" i="66"/>
  <c r="G633" i="66"/>
  <c r="L633" i="66" s="1"/>
  <c r="N629" i="66"/>
  <c r="G629" i="66"/>
  <c r="L629" i="66" s="1"/>
  <c r="N625" i="66"/>
  <c r="G625" i="66"/>
  <c r="L625" i="66" s="1"/>
  <c r="N621" i="66"/>
  <c r="G621" i="66"/>
  <c r="N617" i="66"/>
  <c r="G617" i="66"/>
  <c r="N613" i="66"/>
  <c r="G613" i="66"/>
  <c r="N609" i="66"/>
  <c r="G609" i="66"/>
  <c r="L609" i="66" s="1"/>
  <c r="N605" i="66"/>
  <c r="G605" i="66"/>
  <c r="L605" i="66" s="1"/>
  <c r="N601" i="66"/>
  <c r="G601" i="66"/>
  <c r="L601" i="66" s="1"/>
  <c r="N597" i="66"/>
  <c r="G597" i="66"/>
  <c r="N593" i="66"/>
  <c r="G593" i="66"/>
  <c r="N589" i="66"/>
  <c r="G589" i="66"/>
  <c r="N585" i="66"/>
  <c r="G585" i="66"/>
  <c r="L585" i="66" s="1"/>
  <c r="N581" i="66"/>
  <c r="G581" i="66"/>
  <c r="L581" i="66" s="1"/>
  <c r="N577" i="66"/>
  <c r="G577" i="66"/>
  <c r="L577" i="66" s="1"/>
  <c r="N573" i="66"/>
  <c r="G573" i="66"/>
  <c r="N569" i="66"/>
  <c r="G569" i="66"/>
  <c r="N565" i="66"/>
  <c r="G565" i="66"/>
  <c r="N561" i="66"/>
  <c r="G561" i="66"/>
  <c r="L561" i="66" s="1"/>
  <c r="N557" i="66"/>
  <c r="G557" i="66"/>
  <c r="L557" i="66" s="1"/>
  <c r="N553" i="66"/>
  <c r="G553" i="66"/>
  <c r="L553" i="66" s="1"/>
  <c r="N549" i="66"/>
  <c r="G549" i="66"/>
  <c r="L549" i="66" s="1"/>
  <c r="N545" i="66"/>
  <c r="G545" i="66"/>
  <c r="N541" i="66"/>
  <c r="G541" i="66"/>
  <c r="L541" i="66" s="1"/>
  <c r="N537" i="66"/>
  <c r="G537" i="66"/>
  <c r="L537" i="66" s="1"/>
  <c r="N533" i="66"/>
  <c r="G533" i="66"/>
  <c r="L533" i="66" s="1"/>
  <c r="N529" i="66"/>
  <c r="G529" i="66"/>
  <c r="L529" i="66" s="1"/>
  <c r="N525" i="66"/>
  <c r="G525" i="66"/>
  <c r="L525" i="66" s="1"/>
  <c r="N521" i="66"/>
  <c r="G521" i="66"/>
  <c r="N517" i="66"/>
  <c r="G517" i="66"/>
  <c r="N513" i="66"/>
  <c r="G513" i="66"/>
  <c r="L513" i="66" s="1"/>
  <c r="N509" i="66"/>
  <c r="G509" i="66"/>
  <c r="L509" i="66" s="1"/>
  <c r="N505" i="66"/>
  <c r="G505" i="66"/>
  <c r="L505" i="66" s="1"/>
  <c r="N501" i="66"/>
  <c r="G501" i="66"/>
  <c r="L501" i="66" s="1"/>
  <c r="N497" i="66"/>
  <c r="G497" i="66"/>
  <c r="N493" i="66"/>
  <c r="G493" i="66"/>
  <c r="L493" i="66" s="1"/>
  <c r="N489" i="66"/>
  <c r="G489" i="66"/>
  <c r="L489" i="66" s="1"/>
  <c r="N485" i="66"/>
  <c r="G485" i="66"/>
  <c r="L485" i="66" s="1"/>
  <c r="N481" i="66"/>
  <c r="G481" i="66"/>
  <c r="L481" i="66" s="1"/>
  <c r="N477" i="66"/>
  <c r="G477" i="66"/>
  <c r="L477" i="66" s="1"/>
  <c r="N473" i="66"/>
  <c r="G473" i="66"/>
  <c r="L473" i="66" s="1"/>
  <c r="N469" i="66"/>
  <c r="G469" i="66"/>
  <c r="N465" i="66"/>
  <c r="G465" i="66"/>
  <c r="L465" i="66" s="1"/>
  <c r="N461" i="66"/>
  <c r="G461" i="66"/>
  <c r="L461" i="66" s="1"/>
  <c r="N457" i="66"/>
  <c r="G457" i="66"/>
  <c r="L457" i="66" s="1"/>
  <c r="N453" i="66"/>
  <c r="G453" i="66"/>
  <c r="L453" i="66" s="1"/>
  <c r="N449" i="66"/>
  <c r="G449" i="66"/>
  <c r="N445" i="66"/>
  <c r="G445" i="66"/>
  <c r="L445" i="66" s="1"/>
  <c r="N441" i="66"/>
  <c r="G441" i="66"/>
  <c r="L441" i="66" s="1"/>
  <c r="N437" i="66"/>
  <c r="G437" i="66"/>
  <c r="L437" i="66" s="1"/>
  <c r="N433" i="66"/>
  <c r="G433" i="66"/>
  <c r="L433" i="66" s="1"/>
  <c r="N429" i="66"/>
  <c r="G429" i="66"/>
  <c r="L429" i="66" s="1"/>
  <c r="N425" i="66"/>
  <c r="G425" i="66"/>
  <c r="N421" i="66"/>
  <c r="G421" i="66"/>
  <c r="L421" i="66" s="1"/>
  <c r="N417" i="66"/>
  <c r="G417" i="66"/>
  <c r="L417" i="66" s="1"/>
  <c r="N413" i="66"/>
  <c r="G413" i="66"/>
  <c r="L413" i="66" s="1"/>
  <c r="N409" i="66"/>
  <c r="G409" i="66"/>
  <c r="L409" i="66" s="1"/>
  <c r="N405" i="66"/>
  <c r="G405" i="66"/>
  <c r="L405" i="66" s="1"/>
  <c r="N401" i="66"/>
  <c r="G401" i="66"/>
  <c r="N397" i="66"/>
  <c r="G397" i="66"/>
  <c r="L397" i="66" s="1"/>
  <c r="N393" i="66"/>
  <c r="G393" i="66"/>
  <c r="L393" i="66" s="1"/>
  <c r="N389" i="66"/>
  <c r="G389" i="66"/>
  <c r="L389" i="66" s="1"/>
  <c r="N385" i="66"/>
  <c r="G385" i="66"/>
  <c r="L385" i="66" s="1"/>
  <c r="N381" i="66"/>
  <c r="G381" i="66"/>
  <c r="L381" i="66" s="1"/>
  <c r="N377" i="66"/>
  <c r="G377" i="66"/>
  <c r="N373" i="66"/>
  <c r="G373" i="66"/>
  <c r="N369" i="66"/>
  <c r="G369" i="66"/>
  <c r="L369" i="66" s="1"/>
  <c r="N365" i="66"/>
  <c r="G365" i="66"/>
  <c r="L365" i="66" s="1"/>
  <c r="N361" i="66"/>
  <c r="G361" i="66"/>
  <c r="L361" i="66" s="1"/>
  <c r="N357" i="66"/>
  <c r="G357" i="66"/>
  <c r="L357" i="66" s="1"/>
  <c r="N353" i="66"/>
  <c r="G353" i="66"/>
  <c r="N349" i="66"/>
  <c r="G349" i="66"/>
  <c r="N345" i="66"/>
  <c r="G345" i="66"/>
  <c r="L345" i="66" s="1"/>
  <c r="N341" i="66"/>
  <c r="G341" i="66"/>
  <c r="L341" i="66" s="1"/>
  <c r="N337" i="66"/>
  <c r="G337" i="66"/>
  <c r="L337" i="66" s="1"/>
  <c r="N333" i="66"/>
  <c r="G333" i="66"/>
  <c r="L333" i="66" s="1"/>
  <c r="N329" i="66"/>
  <c r="G329" i="66"/>
  <c r="N325" i="66"/>
  <c r="G325" i="66"/>
  <c r="L325" i="66" s="1"/>
  <c r="N321" i="66"/>
  <c r="G321" i="66"/>
  <c r="L321" i="66" s="1"/>
  <c r="N317" i="66"/>
  <c r="G317" i="66"/>
  <c r="L317" i="66" s="1"/>
  <c r="N313" i="66"/>
  <c r="G313" i="66"/>
  <c r="L313" i="66" s="1"/>
  <c r="N309" i="66"/>
  <c r="G309" i="66"/>
  <c r="L309" i="66" s="1"/>
  <c r="N305" i="66"/>
  <c r="G305" i="66"/>
  <c r="N301" i="66"/>
  <c r="G301" i="66"/>
  <c r="L301" i="66" s="1"/>
  <c r="N297" i="66"/>
  <c r="G297" i="66"/>
  <c r="L297" i="66" s="1"/>
  <c r="N293" i="66"/>
  <c r="G293" i="66"/>
  <c r="L293" i="66" s="1"/>
  <c r="N289" i="66"/>
  <c r="G289" i="66"/>
  <c r="L289" i="66" s="1"/>
  <c r="N285" i="66"/>
  <c r="G285" i="66"/>
  <c r="L285" i="66" s="1"/>
  <c r="N281" i="66"/>
  <c r="G281" i="66"/>
  <c r="N277" i="66"/>
  <c r="G277" i="66"/>
  <c r="L277" i="66" s="1"/>
  <c r="N273" i="66"/>
  <c r="G273" i="66"/>
  <c r="L273" i="66" s="1"/>
  <c r="N269" i="66"/>
  <c r="G269" i="66"/>
  <c r="L269" i="66" s="1"/>
  <c r="N265" i="66"/>
  <c r="G265" i="66"/>
  <c r="L265" i="66" s="1"/>
  <c r="N261" i="66"/>
  <c r="G261" i="66"/>
  <c r="L261" i="66" s="1"/>
  <c r="N257" i="66"/>
  <c r="G257" i="66"/>
  <c r="N253" i="66"/>
  <c r="G253" i="66"/>
  <c r="L253" i="66" s="1"/>
  <c r="N249" i="66"/>
  <c r="G249" i="66"/>
  <c r="L249" i="66" s="1"/>
  <c r="N245" i="66"/>
  <c r="G245" i="66"/>
  <c r="L245" i="66" s="1"/>
  <c r="N241" i="66"/>
  <c r="G241" i="66"/>
  <c r="L241" i="66" s="1"/>
  <c r="N237" i="66"/>
  <c r="G237" i="66"/>
  <c r="L237" i="66" s="1"/>
  <c r="N233" i="66"/>
  <c r="G233" i="66"/>
  <c r="N229" i="66"/>
  <c r="G229" i="66"/>
  <c r="N225" i="66"/>
  <c r="G225" i="66"/>
  <c r="L225" i="66" s="1"/>
  <c r="N221" i="66"/>
  <c r="G221" i="66"/>
  <c r="L221" i="66" s="1"/>
  <c r="N217" i="66"/>
  <c r="G217" i="66"/>
  <c r="L217" i="66" s="1"/>
  <c r="N213" i="66"/>
  <c r="G213" i="66"/>
  <c r="L213" i="66" s="1"/>
  <c r="N209" i="66"/>
  <c r="G209" i="66"/>
  <c r="N205" i="66"/>
  <c r="G205" i="66"/>
  <c r="L205" i="66" s="1"/>
  <c r="N201" i="66"/>
  <c r="G201" i="66"/>
  <c r="L201" i="66" s="1"/>
  <c r="N197" i="66"/>
  <c r="G197" i="66"/>
  <c r="L197" i="66" s="1"/>
  <c r="N193" i="66"/>
  <c r="G193" i="66"/>
  <c r="L193" i="66" s="1"/>
  <c r="N189" i="66"/>
  <c r="G189" i="66"/>
  <c r="L189" i="66" s="1"/>
  <c r="N185" i="66"/>
  <c r="G185" i="66"/>
  <c r="N181" i="66"/>
  <c r="G181" i="66"/>
  <c r="N177" i="66"/>
  <c r="G177" i="66"/>
  <c r="L177" i="66" s="1"/>
  <c r="N173" i="66"/>
  <c r="G173" i="66"/>
  <c r="L173" i="66" s="1"/>
  <c r="N169" i="66"/>
  <c r="G169" i="66"/>
  <c r="L169" i="66" s="1"/>
  <c r="N165" i="66"/>
  <c r="G165" i="66"/>
  <c r="L165" i="66" s="1"/>
  <c r="N161" i="66"/>
  <c r="G161" i="66"/>
  <c r="N157" i="66"/>
  <c r="G157" i="66"/>
  <c r="L157" i="66" s="1"/>
  <c r="N153" i="66"/>
  <c r="G153" i="66"/>
  <c r="L153" i="66" s="1"/>
  <c r="N149" i="66"/>
  <c r="G149" i="66"/>
  <c r="L149" i="66" s="1"/>
  <c r="N145" i="66"/>
  <c r="G145" i="66"/>
  <c r="L145" i="66" s="1"/>
  <c r="N141" i="66"/>
  <c r="G141" i="66"/>
  <c r="L141" i="66" s="1"/>
  <c r="N137" i="66"/>
  <c r="G137" i="66"/>
  <c r="N133" i="66"/>
  <c r="G133" i="66"/>
  <c r="L133" i="66" s="1"/>
  <c r="N129" i="66"/>
  <c r="G129" i="66"/>
  <c r="L129" i="66" s="1"/>
  <c r="N125" i="66"/>
  <c r="G125" i="66"/>
  <c r="L125" i="66" s="1"/>
  <c r="N121" i="66"/>
  <c r="G121" i="66"/>
  <c r="L121" i="66" s="1"/>
  <c r="N117" i="66"/>
  <c r="G117" i="66"/>
  <c r="L117" i="66" s="1"/>
  <c r="N113" i="66"/>
  <c r="G113" i="66"/>
  <c r="N109" i="66"/>
  <c r="G109" i="66"/>
  <c r="N105" i="66"/>
  <c r="G105" i="66"/>
  <c r="L105" i="66" s="1"/>
  <c r="N101" i="66"/>
  <c r="G101" i="66"/>
  <c r="L101" i="66" s="1"/>
  <c r="N97" i="66"/>
  <c r="G97" i="66"/>
  <c r="L97" i="66" s="1"/>
  <c r="N93" i="66"/>
  <c r="G93" i="66"/>
  <c r="L93" i="66" s="1"/>
  <c r="N89" i="66"/>
  <c r="G89" i="66"/>
  <c r="N85" i="66"/>
  <c r="G85" i="66"/>
  <c r="L85" i="66" s="1"/>
  <c r="N81" i="66"/>
  <c r="G81" i="66"/>
  <c r="L81" i="66" s="1"/>
  <c r="N77" i="66"/>
  <c r="G77" i="66"/>
  <c r="L77" i="66" s="1"/>
  <c r="N73" i="66"/>
  <c r="G73" i="66"/>
  <c r="L73" i="66" s="1"/>
  <c r="N69" i="66"/>
  <c r="G69" i="66"/>
  <c r="L69" i="66" s="1"/>
  <c r="N65" i="66"/>
  <c r="G65" i="66"/>
  <c r="N61" i="66"/>
  <c r="G61" i="66"/>
  <c r="L61" i="66" s="1"/>
  <c r="N57" i="66"/>
  <c r="G57" i="66"/>
  <c r="L57" i="66" s="1"/>
  <c r="N53" i="66"/>
  <c r="G53" i="66"/>
  <c r="L53" i="66" s="1"/>
  <c r="N49" i="66"/>
  <c r="G49" i="66"/>
  <c r="L49" i="66" s="1"/>
  <c r="N45" i="66"/>
  <c r="G45" i="66"/>
  <c r="L45" i="66" s="1"/>
  <c r="N41" i="66"/>
  <c r="G41" i="66"/>
  <c r="N37" i="66"/>
  <c r="G37" i="66"/>
  <c r="L37" i="66" s="1"/>
  <c r="N33" i="66"/>
  <c r="G33" i="66"/>
  <c r="L33" i="66" s="1"/>
  <c r="N8730" i="66"/>
  <c r="G8730" i="66"/>
  <c r="N8714" i="66"/>
  <c r="G8714" i="66"/>
  <c r="L8714" i="66" s="1"/>
  <c r="N8694" i="66"/>
  <c r="G8694" i="66"/>
  <c r="L8694" i="66" s="1"/>
  <c r="N8674" i="66"/>
  <c r="G8674" i="66"/>
  <c r="L8674" i="66" s="1"/>
  <c r="N8654" i="66"/>
  <c r="G8654" i="66"/>
  <c r="N8642" i="66"/>
  <c r="G8642" i="66"/>
  <c r="L8642" i="66" s="1"/>
  <c r="N8630" i="66"/>
  <c r="G8630" i="66"/>
  <c r="N8618" i="66"/>
  <c r="G8618" i="66"/>
  <c r="L8618" i="66" s="1"/>
  <c r="N8598" i="66"/>
  <c r="G8598" i="66"/>
  <c r="L8598" i="66" s="1"/>
  <c r="N8578" i="66"/>
  <c r="G8578" i="66"/>
  <c r="L8578" i="66" s="1"/>
  <c r="N8562" i="66"/>
  <c r="G8562" i="66"/>
  <c r="N8546" i="66"/>
  <c r="G8546" i="66"/>
  <c r="L8546" i="66" s="1"/>
  <c r="N8526" i="66"/>
  <c r="G8526" i="66"/>
  <c r="L8526" i="66" s="1"/>
  <c r="N8510" i="66"/>
  <c r="G8510" i="66"/>
  <c r="N8494" i="66"/>
  <c r="G8494" i="66"/>
  <c r="L8494" i="66" s="1"/>
  <c r="N8478" i="66"/>
  <c r="G8478" i="66"/>
  <c r="L8478" i="66" s="1"/>
  <c r="N8458" i="66"/>
  <c r="G8458" i="66"/>
  <c r="L8458" i="66" s="1"/>
  <c r="N8438" i="66"/>
  <c r="G8438" i="66"/>
  <c r="N8418" i="66"/>
  <c r="G8418" i="66"/>
  <c r="N8406" i="66"/>
  <c r="G8406" i="66"/>
  <c r="L8406" i="66" s="1"/>
  <c r="N8390" i="66"/>
  <c r="G8390" i="66"/>
  <c r="N8378" i="66"/>
  <c r="G8378" i="66"/>
  <c r="L8378" i="66" s="1"/>
  <c r="N8358" i="66"/>
  <c r="G8358" i="66"/>
  <c r="L8358" i="66" s="1"/>
  <c r="N8338" i="66"/>
  <c r="G8338" i="66"/>
  <c r="L8338" i="66" s="1"/>
  <c r="N8322" i="66"/>
  <c r="G8322" i="66"/>
  <c r="N8302" i="66"/>
  <c r="G8302" i="66"/>
  <c r="L8302" i="66" s="1"/>
  <c r="N8286" i="66"/>
  <c r="G8286" i="66"/>
  <c r="L8286" i="66" s="1"/>
  <c r="N8270" i="66"/>
  <c r="G8270" i="66"/>
  <c r="N8254" i="66"/>
  <c r="G8254" i="66"/>
  <c r="L8254" i="66" s="1"/>
  <c r="N8234" i="66"/>
  <c r="G8234" i="66"/>
  <c r="L8234" i="66" s="1"/>
  <c r="N8210" i="66"/>
  <c r="G8210" i="66"/>
  <c r="L8210" i="66" s="1"/>
  <c r="N8194" i="66"/>
  <c r="G8194" i="66"/>
  <c r="L8194" i="66" s="1"/>
  <c r="N8174" i="66"/>
  <c r="G8174" i="66"/>
  <c r="N8158" i="66"/>
  <c r="G8158" i="66"/>
  <c r="L8158" i="66" s="1"/>
  <c r="N8142" i="66"/>
  <c r="G8142" i="66"/>
  <c r="L8142" i="66" s="1"/>
  <c r="N8126" i="66"/>
  <c r="G8126" i="66"/>
  <c r="N8114" i="66"/>
  <c r="G8114" i="66"/>
  <c r="L8114" i="66" s="1"/>
  <c r="N8098" i="66"/>
  <c r="G8098" i="66"/>
  <c r="L8098" i="66" s="1"/>
  <c r="N8086" i="66"/>
  <c r="G8086" i="66"/>
  <c r="L8086" i="66" s="1"/>
  <c r="N8078" i="66"/>
  <c r="G8078" i="66"/>
  <c r="N8070" i="66"/>
  <c r="G8070" i="66"/>
  <c r="L8070" i="66" s="1"/>
  <c r="N8058" i="66"/>
  <c r="G8058" i="66"/>
  <c r="N8050" i="66"/>
  <c r="G8050" i="66"/>
  <c r="L8050" i="66" s="1"/>
  <c r="N8038" i="66"/>
  <c r="G8038" i="66"/>
  <c r="L8038" i="66" s="1"/>
  <c r="N8030" i="66"/>
  <c r="G8030" i="66"/>
  <c r="N8022" i="66"/>
  <c r="G8022" i="66"/>
  <c r="L8022" i="66" s="1"/>
  <c r="N8002" i="66"/>
  <c r="G8002" i="66"/>
  <c r="L8002" i="66" s="1"/>
  <c r="N7986" i="66"/>
  <c r="G7986" i="66"/>
  <c r="N7966" i="66"/>
  <c r="G7966" i="66"/>
  <c r="L7966" i="66" s="1"/>
  <c r="N7938" i="66"/>
  <c r="G7938" i="66"/>
  <c r="N7918" i="66"/>
  <c r="G7918" i="66"/>
  <c r="L7918" i="66" s="1"/>
  <c r="N7898" i="66"/>
  <c r="G7898" i="66"/>
  <c r="L7898" i="66" s="1"/>
  <c r="N7882" i="66"/>
  <c r="G7882" i="66"/>
  <c r="L7882" i="66" s="1"/>
  <c r="N7862" i="66"/>
  <c r="G7862" i="66"/>
  <c r="N7842" i="66"/>
  <c r="G7842" i="66"/>
  <c r="N7826" i="66"/>
  <c r="G7826" i="66"/>
  <c r="L7826" i="66" s="1"/>
  <c r="N7814" i="66"/>
  <c r="G7814" i="66"/>
  <c r="N7794" i="66"/>
  <c r="G7794" i="66"/>
  <c r="N7778" i="66"/>
  <c r="G7778" i="66"/>
  <c r="L7778" i="66" s="1"/>
  <c r="N7758" i="66"/>
  <c r="G7758" i="66"/>
  <c r="L7758" i="66" s="1"/>
  <c r="N7738" i="66"/>
  <c r="G7738" i="66"/>
  <c r="L7738" i="66" s="1"/>
  <c r="N7718" i="66"/>
  <c r="G7718" i="66"/>
  <c r="N7698" i="66"/>
  <c r="G7698" i="66"/>
  <c r="N7682" i="66"/>
  <c r="G7682" i="66"/>
  <c r="L7682" i="66" s="1"/>
  <c r="N7662" i="66"/>
  <c r="G7662" i="66"/>
  <c r="L7662" i="66" s="1"/>
  <c r="N7642" i="66"/>
  <c r="G7642" i="66"/>
  <c r="L7642" i="66" s="1"/>
  <c r="N7626" i="66"/>
  <c r="G7626" i="66"/>
  <c r="N7610" i="66"/>
  <c r="G7610" i="66"/>
  <c r="L7610" i="66" s="1"/>
  <c r="N7594" i="66"/>
  <c r="G7594" i="66"/>
  <c r="L7594" i="66" s="1"/>
  <c r="N7574" i="66"/>
  <c r="G7574" i="66"/>
  <c r="N7550" i="66"/>
  <c r="G7550" i="66"/>
  <c r="N7538" i="66"/>
  <c r="G7538" i="66"/>
  <c r="L7538" i="66" s="1"/>
  <c r="N7518" i="66"/>
  <c r="G7518" i="66"/>
  <c r="L7518" i="66" s="1"/>
  <c r="N7498" i="66"/>
  <c r="G7498" i="66"/>
  <c r="L7498" i="66" s="1"/>
  <c r="N7478" i="66"/>
  <c r="G7478" i="66"/>
  <c r="N7466" i="66"/>
  <c r="G7466" i="66"/>
  <c r="L7466" i="66" s="1"/>
  <c r="N7450" i="66"/>
  <c r="G7450" i="66"/>
  <c r="L7450" i="66" s="1"/>
  <c r="N7434" i="66"/>
  <c r="G7434" i="66"/>
  <c r="N7422" i="66"/>
  <c r="G7422" i="66"/>
  <c r="L7422" i="66" s="1"/>
  <c r="N7402" i="66"/>
  <c r="G7402" i="66"/>
  <c r="L7402" i="66" s="1"/>
  <c r="N7382" i="66"/>
  <c r="G7382" i="66"/>
  <c r="N7362" i="66"/>
  <c r="G7362" i="66"/>
  <c r="N7350" i="66"/>
  <c r="G7350" i="66"/>
  <c r="L7350" i="66" s="1"/>
  <c r="N7330" i="66"/>
  <c r="G7330" i="66"/>
  <c r="L7330" i="66" s="1"/>
  <c r="N7318" i="66"/>
  <c r="G7318" i="66"/>
  <c r="L7318" i="66" s="1"/>
  <c r="N7314" i="66"/>
  <c r="G7314" i="66"/>
  <c r="N7294" i="66"/>
  <c r="G7294" i="66"/>
  <c r="L7294" i="66" s="1"/>
  <c r="N7282" i="66"/>
  <c r="G7282" i="66"/>
  <c r="L7282" i="66" s="1"/>
  <c r="N7262" i="66"/>
  <c r="G7262" i="66"/>
  <c r="N7242" i="66"/>
  <c r="G7242" i="66"/>
  <c r="N7226" i="66"/>
  <c r="G7226" i="66"/>
  <c r="L7226" i="66" s="1"/>
  <c r="N7206" i="66"/>
  <c r="G7206" i="66"/>
  <c r="L7206" i="66" s="1"/>
  <c r="N7194" i="66"/>
  <c r="G7194" i="66"/>
  <c r="N7182" i="66"/>
  <c r="G7182" i="66"/>
  <c r="L7182" i="66" s="1"/>
  <c r="N7166" i="66"/>
  <c r="G7166" i="66"/>
  <c r="N7138" i="66"/>
  <c r="G7138" i="66"/>
  <c r="L7138" i="66" s="1"/>
  <c r="N7122" i="66"/>
  <c r="G7122" i="66"/>
  <c r="N7106" i="66"/>
  <c r="G7106" i="66"/>
  <c r="L7106" i="66" s="1"/>
  <c r="N7086" i="66"/>
  <c r="G7086" i="66"/>
  <c r="L7086" i="66" s="1"/>
  <c r="N7074" i="66"/>
  <c r="G7074" i="66"/>
  <c r="N7046" i="66"/>
  <c r="G7046" i="66"/>
  <c r="N7034" i="66"/>
  <c r="G7034" i="66"/>
  <c r="L7034" i="66" s="1"/>
  <c r="N7010" i="66"/>
  <c r="G7010" i="66"/>
  <c r="L7010" i="66" s="1"/>
  <c r="N6990" i="66"/>
  <c r="G6990" i="66"/>
  <c r="L6990" i="66" s="1"/>
  <c r="N6974" i="66"/>
  <c r="G6974" i="66"/>
  <c r="N6962" i="66"/>
  <c r="G6962" i="66"/>
  <c r="L6962" i="66" s="1"/>
  <c r="N6942" i="66"/>
  <c r="G6942" i="66"/>
  <c r="L6942" i="66" s="1"/>
  <c r="N6922" i="66"/>
  <c r="G6922" i="66"/>
  <c r="L6922" i="66" s="1"/>
  <c r="N6902" i="66"/>
  <c r="G6902" i="66"/>
  <c r="N6882" i="66"/>
  <c r="G6882" i="66"/>
  <c r="N6862" i="66"/>
  <c r="G6862" i="66"/>
  <c r="L6862" i="66" s="1"/>
  <c r="N6846" i="66"/>
  <c r="G6846" i="66"/>
  <c r="L6846" i="66" s="1"/>
  <c r="N6826" i="66"/>
  <c r="G6826" i="66"/>
  <c r="L6826" i="66" s="1"/>
  <c r="N6802" i="66"/>
  <c r="G6802" i="66"/>
  <c r="L6802" i="66" s="1"/>
  <c r="N6786" i="66"/>
  <c r="G6786" i="66"/>
  <c r="N6766" i="66"/>
  <c r="G6766" i="66"/>
  <c r="L6766" i="66" s="1"/>
  <c r="N6746" i="66"/>
  <c r="G6746" i="66"/>
  <c r="L6746" i="66" s="1"/>
  <c r="N6726" i="66"/>
  <c r="G6726" i="66"/>
  <c r="L6726" i="66" s="1"/>
  <c r="N6706" i="66"/>
  <c r="G6706" i="66"/>
  <c r="L6706" i="66" s="1"/>
  <c r="N6694" i="66"/>
  <c r="G6694" i="66"/>
  <c r="L6694" i="66" s="1"/>
  <c r="N6674" i="66"/>
  <c r="G6674" i="66"/>
  <c r="L6674" i="66" s="1"/>
  <c r="N6658" i="66"/>
  <c r="G6658" i="66"/>
  <c r="L6658" i="66" s="1"/>
  <c r="N6642" i="66"/>
  <c r="G6642" i="66"/>
  <c r="N6630" i="66"/>
  <c r="G6630" i="66"/>
  <c r="L6630" i="66" s="1"/>
  <c r="N6618" i="66"/>
  <c r="G6618" i="66"/>
  <c r="N6606" i="66"/>
  <c r="G6606" i="66"/>
  <c r="L6606" i="66" s="1"/>
  <c r="N6594" i="66"/>
  <c r="G6594" i="66"/>
  <c r="N6582" i="66"/>
  <c r="G6582" i="66"/>
  <c r="L6582" i="66" s="1"/>
  <c r="N6570" i="66"/>
  <c r="G6570" i="66"/>
  <c r="N6550" i="66"/>
  <c r="G6550" i="66"/>
  <c r="N6530" i="66"/>
  <c r="G6530" i="66"/>
  <c r="L6530" i="66" s="1"/>
  <c r="N6510" i="66"/>
  <c r="G6510" i="66"/>
  <c r="L6510" i="66" s="1"/>
  <c r="N6494" i="66"/>
  <c r="G6494" i="66"/>
  <c r="N6474" i="66"/>
  <c r="G6474" i="66"/>
  <c r="N6454" i="66"/>
  <c r="G6454" i="66"/>
  <c r="N6442" i="66"/>
  <c r="G6442" i="66"/>
  <c r="L6442" i="66" s="1"/>
  <c r="N6430" i="66"/>
  <c r="G6430" i="66"/>
  <c r="L6430" i="66" s="1"/>
  <c r="N6418" i="66"/>
  <c r="G6418" i="66"/>
  <c r="L6418" i="66" s="1"/>
  <c r="N6402" i="66"/>
  <c r="G6402" i="66"/>
  <c r="N6382" i="66"/>
  <c r="G6382" i="66"/>
  <c r="N6362" i="66"/>
  <c r="G6362" i="66"/>
  <c r="L6362" i="66" s="1"/>
  <c r="N6342" i="66"/>
  <c r="G6342" i="66"/>
  <c r="L6342" i="66" s="1"/>
  <c r="N6326" i="66"/>
  <c r="G6326" i="66"/>
  <c r="N6318" i="66"/>
  <c r="G6318" i="66"/>
  <c r="L6318" i="66" s="1"/>
  <c r="N6310" i="66"/>
  <c r="G6310" i="66"/>
  <c r="N6302" i="66"/>
  <c r="G6302" i="66"/>
  <c r="N6286" i="66"/>
  <c r="G6286" i="66"/>
  <c r="N6270" i="66"/>
  <c r="G6270" i="66"/>
  <c r="L6270" i="66" s="1"/>
  <c r="N6262" i="66"/>
  <c r="G6262" i="66"/>
  <c r="N6254" i="66"/>
  <c r="G6254" i="66"/>
  <c r="N6246" i="66"/>
  <c r="G6246" i="66"/>
  <c r="L6246" i="66" s="1"/>
  <c r="N6238" i="66"/>
  <c r="G6238" i="66"/>
  <c r="L6238" i="66" s="1"/>
  <c r="N6230" i="66"/>
  <c r="G6230" i="66"/>
  <c r="N6218" i="66"/>
  <c r="G6218" i="66"/>
  <c r="L6218" i="66" s="1"/>
  <c r="N6202" i="66"/>
  <c r="G6202" i="66"/>
  <c r="L6202" i="66" s="1"/>
  <c r="N6186" i="66"/>
  <c r="G6186" i="66"/>
  <c r="N6170" i="66"/>
  <c r="G6170" i="66"/>
  <c r="L6170" i="66" s="1"/>
  <c r="N6154" i="66"/>
  <c r="G6154" i="66"/>
  <c r="L6154" i="66" s="1"/>
  <c r="N6134" i="66"/>
  <c r="G6134" i="66"/>
  <c r="N6114" i="66"/>
  <c r="G6114" i="66"/>
  <c r="N6098" i="66"/>
  <c r="G6098" i="66"/>
  <c r="L6098" i="66" s="1"/>
  <c r="N6086" i="66"/>
  <c r="G6086" i="66"/>
  <c r="N6066" i="66"/>
  <c r="G6066" i="66"/>
  <c r="N6046" i="66"/>
  <c r="G6046" i="66"/>
  <c r="N6030" i="66"/>
  <c r="G6030" i="66"/>
  <c r="L6030" i="66" s="1"/>
  <c r="N6018" i="66"/>
  <c r="G6018" i="66"/>
  <c r="N5998" i="66"/>
  <c r="G5998" i="66"/>
  <c r="N5978" i="66"/>
  <c r="G5978" i="66"/>
  <c r="L5978" i="66" s="1"/>
  <c r="N5966" i="66"/>
  <c r="G5966" i="66"/>
  <c r="N5946" i="66"/>
  <c r="G5946" i="66"/>
  <c r="N5930" i="66"/>
  <c r="G5930" i="66"/>
  <c r="L5930" i="66" s="1"/>
  <c r="N5914" i="66"/>
  <c r="G5914" i="66"/>
  <c r="L5914" i="66" s="1"/>
  <c r="N5894" i="66"/>
  <c r="G5894" i="66"/>
  <c r="N5874" i="66"/>
  <c r="G5874" i="66"/>
  <c r="N5854" i="66"/>
  <c r="G5854" i="66"/>
  <c r="N5842" i="66"/>
  <c r="G5842" i="66"/>
  <c r="L5842" i="66" s="1"/>
  <c r="N5830" i="66"/>
  <c r="G5830" i="66"/>
  <c r="N5818" i="66"/>
  <c r="G5818" i="66"/>
  <c r="L5818" i="66" s="1"/>
  <c r="N5806" i="66"/>
  <c r="G5806" i="66"/>
  <c r="N5790" i="66"/>
  <c r="G5790" i="66"/>
  <c r="L5790" i="66" s="1"/>
  <c r="N5778" i="66"/>
  <c r="G5778" i="66"/>
  <c r="N5758" i="66"/>
  <c r="G5758" i="66"/>
  <c r="N5738" i="66"/>
  <c r="G5738" i="66"/>
  <c r="L5738" i="66" s="1"/>
  <c r="N5722" i="66"/>
  <c r="G5722" i="66"/>
  <c r="L5722" i="66" s="1"/>
  <c r="N5706" i="66"/>
  <c r="G5706" i="66"/>
  <c r="N5682" i="66"/>
  <c r="G5682" i="66"/>
  <c r="N5666" i="66"/>
  <c r="G5666" i="66"/>
  <c r="L5666" i="66" s="1"/>
  <c r="N5646" i="66"/>
  <c r="G5646" i="66"/>
  <c r="L5646" i="66" s="1"/>
  <c r="N5630" i="66"/>
  <c r="G5630" i="66"/>
  <c r="N5610" i="66"/>
  <c r="G5610" i="66"/>
  <c r="N5594" i="66"/>
  <c r="G5594" i="66"/>
  <c r="L5594" i="66" s="1"/>
  <c r="N5574" i="66"/>
  <c r="G5574" i="66"/>
  <c r="L5574" i="66" s="1"/>
  <c r="N5554" i="66"/>
  <c r="G5554" i="66"/>
  <c r="L5554" i="66" s="1"/>
  <c r="N5538" i="66"/>
  <c r="G5538" i="66"/>
  <c r="N5518" i="66"/>
  <c r="G5518" i="66"/>
  <c r="N5498" i="66"/>
  <c r="G5498" i="66"/>
  <c r="L5498" i="66" s="1"/>
  <c r="N5478" i="66"/>
  <c r="G5478" i="66"/>
  <c r="L5478" i="66" s="1"/>
  <c r="N5462" i="66"/>
  <c r="G5462" i="66"/>
  <c r="N5446" i="66"/>
  <c r="G5446" i="66"/>
  <c r="N5430" i="66"/>
  <c r="G5430" i="66"/>
  <c r="L5430" i="66" s="1"/>
  <c r="N5410" i="66"/>
  <c r="G5410" i="66"/>
  <c r="N5390" i="66"/>
  <c r="G5390" i="66"/>
  <c r="N5370" i="66"/>
  <c r="G5370" i="66"/>
  <c r="N5350" i="66"/>
  <c r="G5350" i="66"/>
  <c r="N5334" i="66"/>
  <c r="G5334" i="66"/>
  <c r="L5334" i="66" s="1"/>
  <c r="N5322" i="66"/>
  <c r="G5322" i="66"/>
  <c r="N5306" i="66"/>
  <c r="G5306" i="66"/>
  <c r="L5306" i="66" s="1"/>
  <c r="N5290" i="66"/>
  <c r="G5290" i="66"/>
  <c r="L5290" i="66" s="1"/>
  <c r="N5274" i="66"/>
  <c r="G5274" i="66"/>
  <c r="N5258" i="66"/>
  <c r="G5258" i="66"/>
  <c r="L5258" i="66" s="1"/>
  <c r="N5238" i="66"/>
  <c r="G5238" i="66"/>
  <c r="L5238" i="66" s="1"/>
  <c r="N5222" i="66"/>
  <c r="G5222" i="66"/>
  <c r="N5202" i="66"/>
  <c r="G5202" i="66"/>
  <c r="N5186" i="66"/>
  <c r="G5186" i="66"/>
  <c r="L5186" i="66" s="1"/>
  <c r="N5166" i="66"/>
  <c r="G5166" i="66"/>
  <c r="L5166" i="66" s="1"/>
  <c r="N5146" i="66"/>
  <c r="G5146" i="66"/>
  <c r="N5130" i="66"/>
  <c r="G5130" i="66"/>
  <c r="N5114" i="66"/>
  <c r="G5114" i="66"/>
  <c r="L5114" i="66" s="1"/>
  <c r="N5094" i="66"/>
  <c r="G5094" i="66"/>
  <c r="L5094" i="66" s="1"/>
  <c r="N5074" i="66"/>
  <c r="G5074" i="66"/>
  <c r="N5054" i="66"/>
  <c r="G5054" i="66"/>
  <c r="N5042" i="66"/>
  <c r="G5042" i="66"/>
  <c r="L5042" i="66" s="1"/>
  <c r="N5022" i="66"/>
  <c r="G5022" i="66"/>
  <c r="L5022" i="66" s="1"/>
  <c r="N5010" i="66"/>
  <c r="G5010" i="66"/>
  <c r="N4990" i="66"/>
  <c r="G4990" i="66"/>
  <c r="N4970" i="66"/>
  <c r="G4970" i="66"/>
  <c r="L4970" i="66" s="1"/>
  <c r="N4950" i="66"/>
  <c r="G4950" i="66"/>
  <c r="L4950" i="66" s="1"/>
  <c r="N4938" i="66"/>
  <c r="G4938" i="66"/>
  <c r="N4926" i="66"/>
  <c r="G4926" i="66"/>
  <c r="L4926" i="66" s="1"/>
  <c r="N4906" i="66"/>
  <c r="G4906" i="66"/>
  <c r="N4886" i="66"/>
  <c r="G4886" i="66"/>
  <c r="N4866" i="66"/>
  <c r="G4866" i="66"/>
  <c r="N4846" i="66"/>
  <c r="G4846" i="66"/>
  <c r="N4834" i="66"/>
  <c r="G4834" i="66"/>
  <c r="N4814" i="66"/>
  <c r="G4814" i="66"/>
  <c r="N4794" i="66"/>
  <c r="G4794" i="66"/>
  <c r="N4774" i="66"/>
  <c r="G4774" i="66"/>
  <c r="N4758" i="66"/>
  <c r="G4758" i="66"/>
  <c r="L4758" i="66" s="1"/>
  <c r="N4734" i="66"/>
  <c r="G4734" i="66"/>
  <c r="L4734" i="66" s="1"/>
  <c r="N4714" i="66"/>
  <c r="G4714" i="66"/>
  <c r="L4714" i="66" s="1"/>
  <c r="N4698" i="66"/>
  <c r="G4698" i="66"/>
  <c r="N4682" i="66"/>
  <c r="G4682" i="66"/>
  <c r="L4682" i="66" s="1"/>
  <c r="N4662" i="66"/>
  <c r="G4662" i="66"/>
  <c r="L4662" i="66" s="1"/>
  <c r="N4650" i="66"/>
  <c r="G4650" i="66"/>
  <c r="N4634" i="66"/>
  <c r="G4634" i="66"/>
  <c r="L4634" i="66" s="1"/>
  <c r="N4622" i="66"/>
  <c r="G4622" i="66"/>
  <c r="N4606" i="66"/>
  <c r="G4606" i="66"/>
  <c r="N4590" i="66"/>
  <c r="G4590" i="66"/>
  <c r="L4590" i="66" s="1"/>
  <c r="N4570" i="66"/>
  <c r="G4570" i="66"/>
  <c r="N4554" i="66"/>
  <c r="G4554" i="66"/>
  <c r="N4534" i="66"/>
  <c r="G4534" i="66"/>
  <c r="N4514" i="66"/>
  <c r="G4514" i="66"/>
  <c r="L4514" i="66" s="1"/>
  <c r="N4494" i="66"/>
  <c r="G4494" i="66"/>
  <c r="L4494" i="66" s="1"/>
  <c r="N4482" i="66"/>
  <c r="G4482" i="66"/>
  <c r="N4462" i="66"/>
  <c r="G4462" i="66"/>
  <c r="N4442" i="66"/>
  <c r="G4442" i="66"/>
  <c r="L4442" i="66" s="1"/>
  <c r="N4422" i="66"/>
  <c r="G4422" i="66"/>
  <c r="L4422" i="66" s="1"/>
  <c r="N4410" i="66"/>
  <c r="G4410" i="66"/>
  <c r="N4390" i="66"/>
  <c r="G4390" i="66"/>
  <c r="N4374" i="66"/>
  <c r="G4374" i="66"/>
  <c r="L4374" i="66" s="1"/>
  <c r="N4354" i="66"/>
  <c r="G4354" i="66"/>
  <c r="N4334" i="66"/>
  <c r="G4334" i="66"/>
  <c r="N4318" i="66"/>
  <c r="G4318" i="66"/>
  <c r="N4302" i="66"/>
  <c r="G4302" i="66"/>
  <c r="L4302" i="66" s="1"/>
  <c r="N4286" i="66"/>
  <c r="G4286" i="66"/>
  <c r="N4266" i="66"/>
  <c r="G4266" i="66"/>
  <c r="N4242" i="66"/>
  <c r="G4242" i="66"/>
  <c r="N4222" i="66"/>
  <c r="G4222" i="66"/>
  <c r="N4206" i="66"/>
  <c r="G4206" i="66"/>
  <c r="L4206" i="66" s="1"/>
  <c r="N4190" i="66"/>
  <c r="G4190" i="66"/>
  <c r="N4178" i="66"/>
  <c r="G4178" i="66"/>
  <c r="L4178" i="66" s="1"/>
  <c r="N4162" i="66"/>
  <c r="G4162" i="66"/>
  <c r="N4146" i="66"/>
  <c r="G4146" i="66"/>
  <c r="N4134" i="66"/>
  <c r="G4134" i="66"/>
  <c r="L4134" i="66" s="1"/>
  <c r="N4106" i="66"/>
  <c r="G4106" i="66"/>
  <c r="L4106" i="66" s="1"/>
  <c r="N4090" i="66"/>
  <c r="G4090" i="66"/>
  <c r="N4070" i="66"/>
  <c r="G4070" i="66"/>
  <c r="N4050" i="66"/>
  <c r="G4050" i="66"/>
  <c r="N4030" i="66"/>
  <c r="G4030" i="66"/>
  <c r="N4010" i="66"/>
  <c r="G4010" i="66"/>
  <c r="L4010" i="66" s="1"/>
  <c r="N3990" i="66"/>
  <c r="G3990" i="66"/>
  <c r="L3990" i="66" s="1"/>
  <c r="N3974" i="66"/>
  <c r="G3974" i="66"/>
  <c r="N3958" i="66"/>
  <c r="G3958" i="66"/>
  <c r="N3942" i="66"/>
  <c r="G3942" i="66"/>
  <c r="L3942" i="66" s="1"/>
  <c r="N3922" i="66"/>
  <c r="G3922" i="66"/>
  <c r="N3902" i="66"/>
  <c r="G3902" i="66"/>
  <c r="N3886" i="66"/>
  <c r="G3886" i="66"/>
  <c r="N3870" i="66"/>
  <c r="G3870" i="66"/>
  <c r="L3870" i="66" s="1"/>
  <c r="N3858" i="66"/>
  <c r="G3858" i="66"/>
  <c r="N3830" i="66"/>
  <c r="G3830" i="66"/>
  <c r="N3810" i="66"/>
  <c r="G3810" i="66"/>
  <c r="N3790" i="66"/>
  <c r="G3790" i="66"/>
  <c r="N3770" i="66"/>
  <c r="G3770" i="66"/>
  <c r="L3770" i="66" s="1"/>
  <c r="N3750" i="66"/>
  <c r="G3750" i="66"/>
  <c r="L3750" i="66" s="1"/>
  <c r="N3730" i="66"/>
  <c r="G3730" i="66"/>
  <c r="N3714" i="66"/>
  <c r="G3714" i="66"/>
  <c r="N3694" i="66"/>
  <c r="G3694" i="66"/>
  <c r="N3682" i="66"/>
  <c r="G3682" i="66"/>
  <c r="N3662" i="66"/>
  <c r="G3662" i="66"/>
  <c r="N3642" i="66"/>
  <c r="G3642" i="66"/>
  <c r="N3622" i="66"/>
  <c r="G3622" i="66"/>
  <c r="N3602" i="66"/>
  <c r="G3602" i="66"/>
  <c r="L3602" i="66" s="1"/>
  <c r="N3582" i="66"/>
  <c r="G3582" i="66"/>
  <c r="L3582" i="66" s="1"/>
  <c r="N3562" i="66"/>
  <c r="G3562" i="66"/>
  <c r="N3550" i="66"/>
  <c r="G3550" i="66"/>
  <c r="N3538" i="66"/>
  <c r="G3538" i="66"/>
  <c r="L3538" i="66" s="1"/>
  <c r="N3522" i="66"/>
  <c r="G3522" i="66"/>
  <c r="N3498" i="66"/>
  <c r="G3498" i="66"/>
  <c r="N3478" i="66"/>
  <c r="G3478" i="66"/>
  <c r="N3458" i="66"/>
  <c r="G3458" i="66"/>
  <c r="L3458" i="66" s="1"/>
  <c r="N3446" i="66"/>
  <c r="G3446" i="66"/>
  <c r="N3434" i="66"/>
  <c r="G3434" i="66"/>
  <c r="L3434" i="66" s="1"/>
  <c r="N3418" i="66"/>
  <c r="G3418" i="66"/>
  <c r="N3402" i="66"/>
  <c r="G3402" i="66"/>
  <c r="N3390" i="66"/>
  <c r="G3390" i="66"/>
  <c r="L3390" i="66" s="1"/>
  <c r="N3370" i="66"/>
  <c r="G3370" i="66"/>
  <c r="N3346" i="66"/>
  <c r="G3346" i="66"/>
  <c r="N3322" i="66"/>
  <c r="G3322" i="66"/>
  <c r="N3298" i="66"/>
  <c r="G3298" i="66"/>
  <c r="N3274" i="66"/>
  <c r="G3274" i="66"/>
  <c r="N3258" i="66"/>
  <c r="G3258" i="66"/>
  <c r="N3242" i="66"/>
  <c r="G3242" i="66"/>
  <c r="L3242" i="66" s="1"/>
  <c r="N3222" i="66"/>
  <c r="G3222" i="66"/>
  <c r="L3222" i="66" s="1"/>
  <c r="N3210" i="66"/>
  <c r="G3210" i="66"/>
  <c r="N3190" i="66"/>
  <c r="G3190" i="66"/>
  <c r="N3170" i="66"/>
  <c r="G3170" i="66"/>
  <c r="L3170" i="66" s="1"/>
  <c r="N3158" i="66"/>
  <c r="G3158" i="66"/>
  <c r="N3138" i="66"/>
  <c r="G3138" i="66"/>
  <c r="N3122" i="66"/>
  <c r="G3122" i="66"/>
  <c r="L3122" i="66" s="1"/>
  <c r="N3106" i="66"/>
  <c r="G3106" i="66"/>
  <c r="N3086" i="66"/>
  <c r="G3086" i="66"/>
  <c r="N3070" i="66"/>
  <c r="G3070" i="66"/>
  <c r="N3054" i="66"/>
  <c r="G3054" i="66"/>
  <c r="L3054" i="66" s="1"/>
  <c r="N3034" i="66"/>
  <c r="G3034" i="66"/>
  <c r="L3034" i="66" s="1"/>
  <c r="N3014" i="66"/>
  <c r="G3014" i="66"/>
  <c r="N2994" i="66"/>
  <c r="G2994" i="66"/>
  <c r="N2974" i="66"/>
  <c r="G2974" i="66"/>
  <c r="N2958" i="66"/>
  <c r="G2958" i="66"/>
  <c r="L2958" i="66" s="1"/>
  <c r="N2946" i="66"/>
  <c r="G2946" i="66"/>
  <c r="N2934" i="66"/>
  <c r="G2934" i="66"/>
  <c r="L2934" i="66" s="1"/>
  <c r="N2922" i="66"/>
  <c r="G2922" i="66"/>
  <c r="N2894" i="66"/>
  <c r="G2894" i="66"/>
  <c r="N2874" i="66"/>
  <c r="G2874" i="66"/>
  <c r="N2854" i="66"/>
  <c r="G2854" i="66"/>
  <c r="N2834" i="66"/>
  <c r="G2834" i="66"/>
  <c r="L2834" i="66" s="1"/>
  <c r="N2814" i="66"/>
  <c r="G2814" i="66"/>
  <c r="L2814" i="66" s="1"/>
  <c r="N2798" i="66"/>
  <c r="G2798" i="66"/>
  <c r="N2782" i="66"/>
  <c r="G2782" i="66"/>
  <c r="N2762" i="66"/>
  <c r="G2762" i="66"/>
  <c r="L2762" i="66" s="1"/>
  <c r="N2750" i="66"/>
  <c r="G2750" i="66"/>
  <c r="N2730" i="66"/>
  <c r="G2730" i="66"/>
  <c r="N2710" i="66"/>
  <c r="G2710" i="66"/>
  <c r="N2690" i="66"/>
  <c r="G2690" i="66"/>
  <c r="L2690" i="66" s="1"/>
  <c r="N2670" i="66"/>
  <c r="G2670" i="66"/>
  <c r="L2670" i="66" s="1"/>
  <c r="N2658" i="66"/>
  <c r="G2658" i="66"/>
  <c r="N2638" i="66"/>
  <c r="G2638" i="66"/>
  <c r="N2618" i="66"/>
  <c r="G2618" i="66"/>
  <c r="L2618" i="66" s="1"/>
  <c r="N2598" i="66"/>
  <c r="G2598" i="66"/>
  <c r="L2598" i="66" s="1"/>
  <c r="N2578" i="66"/>
  <c r="G2578" i="66"/>
  <c r="L2578" i="66" s="1"/>
  <c r="N2566" i="66"/>
  <c r="G2566" i="66"/>
  <c r="N2554" i="66"/>
  <c r="G2554" i="66"/>
  <c r="L2554" i="66" s="1"/>
  <c r="N2538" i="66"/>
  <c r="G2538" i="66"/>
  <c r="N2518" i="66"/>
  <c r="G2518" i="66"/>
  <c r="N2498" i="66"/>
  <c r="G2498" i="66"/>
  <c r="L2498" i="66" s="1"/>
  <c r="N2478" i="66"/>
  <c r="G2478" i="66"/>
  <c r="L2478" i="66" s="1"/>
  <c r="N2470" i="66"/>
  <c r="G2470" i="66"/>
  <c r="N2462" i="66"/>
  <c r="G2462" i="66"/>
  <c r="N2450" i="66"/>
  <c r="G2450" i="66"/>
  <c r="L2450" i="66" s="1"/>
  <c r="N2434" i="66"/>
  <c r="G2434" i="66"/>
  <c r="L2434" i="66" s="1"/>
  <c r="N2410" i="66"/>
  <c r="G2410" i="66"/>
  <c r="L2410" i="66" s="1"/>
  <c r="N2390" i="66"/>
  <c r="G2390" i="66"/>
  <c r="N2378" i="66"/>
  <c r="G2378" i="66"/>
  <c r="L2378" i="66" s="1"/>
  <c r="N2358" i="66"/>
  <c r="G2358" i="66"/>
  <c r="L2358" i="66" s="1"/>
  <c r="N2342" i="66"/>
  <c r="G2342" i="66"/>
  <c r="N2322" i="66"/>
  <c r="G2322" i="66"/>
  <c r="N2306" i="66"/>
  <c r="G2306" i="66"/>
  <c r="L2306" i="66" s="1"/>
  <c r="N2286" i="66"/>
  <c r="G2286" i="66"/>
  <c r="L2286" i="66" s="1"/>
  <c r="N2266" i="66"/>
  <c r="G2266" i="66"/>
  <c r="L2266" i="66" s="1"/>
  <c r="N2246" i="66"/>
  <c r="G2246" i="66"/>
  <c r="N2226" i="66"/>
  <c r="G2226" i="66"/>
  <c r="N2210" i="66"/>
  <c r="G2210" i="66"/>
  <c r="L2210" i="66" s="1"/>
  <c r="N2194" i="66"/>
  <c r="G2194" i="66"/>
  <c r="L2194" i="66" s="1"/>
  <c r="N2182" i="66"/>
  <c r="G2182" i="66"/>
  <c r="N2166" i="66"/>
  <c r="G2166" i="66"/>
  <c r="L2166" i="66" s="1"/>
  <c r="N2146" i="66"/>
  <c r="G2146" i="66"/>
  <c r="L2146" i="66" s="1"/>
  <c r="N2130" i="66"/>
  <c r="G2130" i="66"/>
  <c r="N2110" i="66"/>
  <c r="G2110" i="66"/>
  <c r="L2110" i="66" s="1"/>
  <c r="N2090" i="66"/>
  <c r="G2090" i="66"/>
  <c r="L2090" i="66" s="1"/>
  <c r="N2074" i="66"/>
  <c r="G2074" i="66"/>
  <c r="L2074" i="66" s="1"/>
  <c r="N2058" i="66"/>
  <c r="G2058" i="66"/>
  <c r="N2038" i="66"/>
  <c r="G2038" i="66"/>
  <c r="N2022" i="66"/>
  <c r="G2022" i="66"/>
  <c r="L2022" i="66" s="1"/>
  <c r="N2006" i="66"/>
  <c r="G2006" i="66"/>
  <c r="N1994" i="66"/>
  <c r="G1994" i="66"/>
  <c r="L1994" i="66" s="1"/>
  <c r="N1982" i="66"/>
  <c r="G1982" i="66"/>
  <c r="N1966" i="66"/>
  <c r="G1966" i="66"/>
  <c r="N1946" i="66"/>
  <c r="G1946" i="66"/>
  <c r="L1946" i="66" s="1"/>
  <c r="N1926" i="66"/>
  <c r="G1926" i="66"/>
  <c r="L1926" i="66" s="1"/>
  <c r="N1910" i="66"/>
  <c r="G1910" i="66"/>
  <c r="N1898" i="66"/>
  <c r="G1898" i="66"/>
  <c r="L1898" i="66" s="1"/>
  <c r="N1886" i="66"/>
  <c r="G1886" i="66"/>
  <c r="N1874" i="66"/>
  <c r="G1874" i="66"/>
  <c r="L1874" i="66" s="1"/>
  <c r="N1858" i="66"/>
  <c r="G1858" i="66"/>
  <c r="L1858" i="66" s="1"/>
  <c r="N1842" i="66"/>
  <c r="G1842" i="66"/>
  <c r="N1826" i="66"/>
  <c r="G1826" i="66"/>
  <c r="L1826" i="66" s="1"/>
  <c r="N1802" i="66"/>
  <c r="G1802" i="66"/>
  <c r="L1802" i="66" s="1"/>
  <c r="N1782" i="66"/>
  <c r="G1782" i="66"/>
  <c r="L1782" i="66" s="1"/>
  <c r="N1770" i="66"/>
  <c r="G1770" i="66"/>
  <c r="N1750" i="66"/>
  <c r="G1750" i="66"/>
  <c r="N1730" i="66"/>
  <c r="G1730" i="66"/>
  <c r="L1730" i="66" s="1"/>
  <c r="N1718" i="66"/>
  <c r="G1718" i="66"/>
  <c r="N1706" i="66"/>
  <c r="G1706" i="66"/>
  <c r="L1706" i="66" s="1"/>
  <c r="N1686" i="66"/>
  <c r="G1686" i="66"/>
  <c r="L1686" i="66" s="1"/>
  <c r="N1666" i="66"/>
  <c r="G1666" i="66"/>
  <c r="L1666" i="66" s="1"/>
  <c r="N1642" i="66"/>
  <c r="G1642" i="66"/>
  <c r="L1642" i="66" s="1"/>
  <c r="N1622" i="66"/>
  <c r="G1622" i="66"/>
  <c r="N1602" i="66"/>
  <c r="G1602" i="66"/>
  <c r="N1582" i="66"/>
  <c r="G1582" i="66"/>
  <c r="N1566" i="66"/>
  <c r="G1566" i="66"/>
  <c r="L1566" i="66" s="1"/>
  <c r="N1554" i="66"/>
  <c r="G1554" i="66"/>
  <c r="N1534" i="66"/>
  <c r="G1534" i="66"/>
  <c r="N1514" i="66"/>
  <c r="G1514" i="66"/>
  <c r="L1514" i="66" s="1"/>
  <c r="N1498" i="66"/>
  <c r="G1498" i="66"/>
  <c r="L1498" i="66" s="1"/>
  <c r="N1478" i="66"/>
  <c r="G1478" i="66"/>
  <c r="N1450" i="66"/>
  <c r="G1450" i="66"/>
  <c r="L1450" i="66" s="1"/>
  <c r="N1378" i="66"/>
  <c r="G1378" i="66"/>
  <c r="L1378" i="66" s="1"/>
  <c r="N1170" i="66"/>
  <c r="G1170" i="66"/>
  <c r="N34" i="66"/>
  <c r="G34" i="66"/>
  <c r="L34" i="66" s="1"/>
  <c r="N8732" i="66"/>
  <c r="G8732" i="66"/>
  <c r="N8720" i="66"/>
  <c r="G8720" i="66"/>
  <c r="L8720" i="66" s="1"/>
  <c r="N8712" i="66"/>
  <c r="G8712" i="66"/>
  <c r="L8712" i="66" s="1"/>
  <c r="N8700" i="66"/>
  <c r="G8700" i="66"/>
  <c r="L8700" i="66" s="1"/>
  <c r="N8688" i="66"/>
  <c r="G8688" i="66"/>
  <c r="L8688" i="66" s="1"/>
  <c r="N8680" i="66"/>
  <c r="G8680" i="66"/>
  <c r="N8668" i="66"/>
  <c r="G8668" i="66"/>
  <c r="L8668" i="66" s="1"/>
  <c r="N8660" i="66"/>
  <c r="G8660" i="66"/>
  <c r="L8660" i="66" s="1"/>
  <c r="N8648" i="66"/>
  <c r="G8648" i="66"/>
  <c r="L8648" i="66" s="1"/>
  <c r="N8636" i="66"/>
  <c r="G8636" i="66"/>
  <c r="L8636" i="66" s="1"/>
  <c r="N8624" i="66"/>
  <c r="G8624" i="66"/>
  <c r="L8624" i="66" s="1"/>
  <c r="N8612" i="66"/>
  <c r="G8612" i="66"/>
  <c r="N8600" i="66"/>
  <c r="G8600" i="66"/>
  <c r="L8600" i="66" s="1"/>
  <c r="N8588" i="66"/>
  <c r="G8588" i="66"/>
  <c r="L8588" i="66" s="1"/>
  <c r="N8576" i="66"/>
  <c r="G8576" i="66"/>
  <c r="L8576" i="66" s="1"/>
  <c r="N8564" i="66"/>
  <c r="G8564" i="66"/>
  <c r="N8556" i="66"/>
  <c r="G8556" i="66"/>
  <c r="L8556" i="66" s="1"/>
  <c r="N8548" i="66"/>
  <c r="G8548" i="66"/>
  <c r="L8548" i="66" s="1"/>
  <c r="N8540" i="66"/>
  <c r="G8540" i="66"/>
  <c r="L8540" i="66" s="1"/>
  <c r="N8528" i="66"/>
  <c r="G8528" i="66"/>
  <c r="L8528" i="66" s="1"/>
  <c r="N8520" i="66"/>
  <c r="G8520" i="66"/>
  <c r="L8520" i="66" s="1"/>
  <c r="N8508" i="66"/>
  <c r="G8508" i="66"/>
  <c r="L8508" i="66" s="1"/>
  <c r="N8496" i="66"/>
  <c r="G8496" i="66"/>
  <c r="L8496" i="66" s="1"/>
  <c r="N8484" i="66"/>
  <c r="G8484" i="66"/>
  <c r="L8484" i="66" s="1"/>
  <c r="N8472" i="66"/>
  <c r="G8472" i="66"/>
  <c r="L8472" i="66" s="1"/>
  <c r="N8460" i="66"/>
  <c r="G8460" i="66"/>
  <c r="L8460" i="66" s="1"/>
  <c r="N8448" i="66"/>
  <c r="G8448" i="66"/>
  <c r="L8448" i="66" s="1"/>
  <c r="N8440" i="66"/>
  <c r="G8440" i="66"/>
  <c r="N8432" i="66"/>
  <c r="G8432" i="66"/>
  <c r="L8432" i="66" s="1"/>
  <c r="N8420" i="66"/>
  <c r="G8420" i="66"/>
  <c r="N8408" i="66"/>
  <c r="G8408" i="66"/>
  <c r="L8408" i="66" s="1"/>
  <c r="N8396" i="66"/>
  <c r="G8396" i="66"/>
  <c r="L8396" i="66" s="1"/>
  <c r="N8384" i="66"/>
  <c r="G8384" i="66"/>
  <c r="L8384" i="66" s="1"/>
  <c r="N8372" i="66"/>
  <c r="G8372" i="66"/>
  <c r="L8372" i="66" s="1"/>
  <c r="N8360" i="66"/>
  <c r="G8360" i="66"/>
  <c r="L8360" i="66" s="1"/>
  <c r="N8348" i="66"/>
  <c r="G8348" i="66"/>
  <c r="N8336" i="66"/>
  <c r="G8336" i="66"/>
  <c r="L8336" i="66" s="1"/>
  <c r="N8328" i="66"/>
  <c r="G8328" i="66"/>
  <c r="L8328" i="66" s="1"/>
  <c r="N8316" i="66"/>
  <c r="G8316" i="66"/>
  <c r="L8316" i="66" s="1"/>
  <c r="N8300" i="66"/>
  <c r="G8300" i="66"/>
  <c r="L8300" i="66" s="1"/>
  <c r="N8292" i="66"/>
  <c r="G8292" i="66"/>
  <c r="L8292" i="66" s="1"/>
  <c r="N8284" i="66"/>
  <c r="G8284" i="66"/>
  <c r="L8284" i="66" s="1"/>
  <c r="N8276" i="66"/>
  <c r="G8276" i="66"/>
  <c r="L8276" i="66" s="1"/>
  <c r="N8264" i="66"/>
  <c r="G8264" i="66"/>
  <c r="L8264" i="66" s="1"/>
  <c r="N8256" i="66"/>
  <c r="G8256" i="66"/>
  <c r="L8256" i="66" s="1"/>
  <c r="N8244" i="66"/>
  <c r="G8244" i="66"/>
  <c r="L8244" i="66" s="1"/>
  <c r="N8232" i="66"/>
  <c r="G8232" i="66"/>
  <c r="L8232" i="66" s="1"/>
  <c r="N8220" i="66"/>
  <c r="G8220" i="66"/>
  <c r="L8220" i="66" s="1"/>
  <c r="N8212" i="66"/>
  <c r="G8212" i="66"/>
  <c r="L8212" i="66" s="1"/>
  <c r="N8204" i="66"/>
  <c r="G8204" i="66"/>
  <c r="N8196" i="66"/>
  <c r="G8196" i="66"/>
  <c r="L8196" i="66" s="1"/>
  <c r="N8188" i="66"/>
  <c r="G8188" i="66"/>
  <c r="L8188" i="66" s="1"/>
  <c r="N8172" i="66"/>
  <c r="G8172" i="66"/>
  <c r="L8172" i="66" s="1"/>
  <c r="N8160" i="66"/>
  <c r="G8160" i="66"/>
  <c r="L8160" i="66" s="1"/>
  <c r="N8148" i="66"/>
  <c r="G8148" i="66"/>
  <c r="L8148" i="66" s="1"/>
  <c r="N8140" i="66"/>
  <c r="G8140" i="66"/>
  <c r="L8140" i="66" s="1"/>
  <c r="N8128" i="66"/>
  <c r="G8128" i="66"/>
  <c r="N8116" i="66"/>
  <c r="G8116" i="66"/>
  <c r="L8116" i="66" s="1"/>
  <c r="N8100" i="66"/>
  <c r="G8100" i="66"/>
  <c r="L8100" i="66" s="1"/>
  <c r="N8088" i="66"/>
  <c r="G8088" i="66"/>
  <c r="L8088" i="66" s="1"/>
  <c r="N8076" i="66"/>
  <c r="G8076" i="66"/>
  <c r="L8076" i="66" s="1"/>
  <c r="N8064" i="66"/>
  <c r="G8064" i="66"/>
  <c r="L8064" i="66" s="1"/>
  <c r="N8056" i="66"/>
  <c r="G8056" i="66"/>
  <c r="N8048" i="66"/>
  <c r="G8048" i="66"/>
  <c r="L8048" i="66" s="1"/>
  <c r="N8036" i="66"/>
  <c r="G8036" i="66"/>
  <c r="L8036" i="66" s="1"/>
  <c r="N8028" i="66"/>
  <c r="G8028" i="66"/>
  <c r="L8028" i="66" s="1"/>
  <c r="N8016" i="66"/>
  <c r="G8016" i="66"/>
  <c r="L8016" i="66" s="1"/>
  <c r="N8004" i="66"/>
  <c r="G8004" i="66"/>
  <c r="L8004" i="66" s="1"/>
  <c r="N7996" i="66"/>
  <c r="G7996" i="66"/>
  <c r="L7996" i="66" s="1"/>
  <c r="N7984" i="66"/>
  <c r="G7984" i="66"/>
  <c r="N7972" i="66"/>
  <c r="G7972" i="66"/>
  <c r="L7972" i="66" s="1"/>
  <c r="N7964" i="66"/>
  <c r="G7964" i="66"/>
  <c r="N7952" i="66"/>
  <c r="G7952" i="66"/>
  <c r="L7952" i="66" s="1"/>
  <c r="N7940" i="66"/>
  <c r="G7940" i="66"/>
  <c r="N7932" i="66"/>
  <c r="G7932" i="66"/>
  <c r="L7932" i="66" s="1"/>
  <c r="N7924" i="66"/>
  <c r="G7924" i="66"/>
  <c r="L7924" i="66" s="1"/>
  <c r="N7912" i="66"/>
  <c r="G7912" i="66"/>
  <c r="N7904" i="66"/>
  <c r="G7904" i="66"/>
  <c r="L7904" i="66" s="1"/>
  <c r="N7896" i="66"/>
  <c r="G7896" i="66"/>
  <c r="L7896" i="66" s="1"/>
  <c r="N7892" i="66"/>
  <c r="G7892" i="66"/>
  <c r="N7880" i="66"/>
  <c r="G7880" i="66"/>
  <c r="L7880" i="66" s="1"/>
  <c r="N7868" i="66"/>
  <c r="G7868" i="66"/>
  <c r="N7856" i="66"/>
  <c r="G7856" i="66"/>
  <c r="L7856" i="66" s="1"/>
  <c r="N7844" i="66"/>
  <c r="G7844" i="66"/>
  <c r="N7836" i="66"/>
  <c r="G7836" i="66"/>
  <c r="L7836" i="66" s="1"/>
  <c r="N7828" i="66"/>
  <c r="G7828" i="66"/>
  <c r="L7828" i="66" s="1"/>
  <c r="N7816" i="66"/>
  <c r="G7816" i="66"/>
  <c r="N7800" i="66"/>
  <c r="G7800" i="66"/>
  <c r="L7800" i="66" s="1"/>
  <c r="N7792" i="66"/>
  <c r="G7792" i="66"/>
  <c r="N7780" i="66"/>
  <c r="G7780" i="66"/>
  <c r="L7780" i="66" s="1"/>
  <c r="N7768" i="66"/>
  <c r="G7768" i="66"/>
  <c r="N7756" i="66"/>
  <c r="G7756" i="66"/>
  <c r="L7756" i="66" s="1"/>
  <c r="N7748" i="66"/>
  <c r="G7748" i="66"/>
  <c r="L7748" i="66" s="1"/>
  <c r="N7736" i="66"/>
  <c r="G7736" i="66"/>
  <c r="L7736" i="66" s="1"/>
  <c r="N7728" i="66"/>
  <c r="G7728" i="66"/>
  <c r="L7728" i="66" s="1"/>
  <c r="N7720" i="66"/>
  <c r="G7720" i="66"/>
  <c r="N7712" i="66"/>
  <c r="G7712" i="66"/>
  <c r="L7712" i="66" s="1"/>
  <c r="N7700" i="66"/>
  <c r="G7700" i="66"/>
  <c r="N7688" i="66"/>
  <c r="G7688" i="66"/>
  <c r="L7688" i="66" s="1"/>
  <c r="N7676" i="66"/>
  <c r="G7676" i="66"/>
  <c r="N7664" i="66"/>
  <c r="G7664" i="66"/>
  <c r="L7664" i="66" s="1"/>
  <c r="N7652" i="66"/>
  <c r="G7652" i="66"/>
  <c r="N7640" i="66"/>
  <c r="G7640" i="66"/>
  <c r="L7640" i="66" s="1"/>
  <c r="N7624" i="66"/>
  <c r="G7624" i="66"/>
  <c r="N7616" i="66"/>
  <c r="G7616" i="66"/>
  <c r="L7616" i="66" s="1"/>
  <c r="N7604" i="66"/>
  <c r="G7604" i="66"/>
  <c r="N7596" i="66"/>
  <c r="G7596" i="66"/>
  <c r="L7596" i="66" s="1"/>
  <c r="N7584" i="66"/>
  <c r="G7584" i="66"/>
  <c r="L7584" i="66" s="1"/>
  <c r="N7572" i="66"/>
  <c r="G7572" i="66"/>
  <c r="L7572" i="66" s="1"/>
  <c r="N7560" i="66"/>
  <c r="G7560" i="66"/>
  <c r="L7560" i="66" s="1"/>
  <c r="N7548" i="66"/>
  <c r="G7548" i="66"/>
  <c r="N7540" i="66"/>
  <c r="G7540" i="66"/>
  <c r="L7540" i="66" s="1"/>
  <c r="N7528" i="66"/>
  <c r="G7528" i="66"/>
  <c r="N7512" i="66"/>
  <c r="G7512" i="66"/>
  <c r="L7512" i="66" s="1"/>
  <c r="N7500" i="66"/>
  <c r="G7500" i="66"/>
  <c r="N7492" i="66"/>
  <c r="G7492" i="66"/>
  <c r="L7492" i="66" s="1"/>
  <c r="N7480" i="66"/>
  <c r="G7480" i="66"/>
  <c r="N7468" i="66"/>
  <c r="G7468" i="66"/>
  <c r="L7468" i="66" s="1"/>
  <c r="N7456" i="66"/>
  <c r="G7456" i="66"/>
  <c r="N7444" i="66"/>
  <c r="G7444" i="66"/>
  <c r="L7444" i="66" s="1"/>
  <c r="N7432" i="66"/>
  <c r="G7432" i="66"/>
  <c r="N7424" i="66"/>
  <c r="G7424" i="66"/>
  <c r="L7424" i="66" s="1"/>
  <c r="N7416" i="66"/>
  <c r="G7416" i="66"/>
  <c r="L7416" i="66" s="1"/>
  <c r="N7404" i="66"/>
  <c r="G7404" i="66"/>
  <c r="N7392" i="66"/>
  <c r="G7392" i="66"/>
  <c r="L7392" i="66" s="1"/>
  <c r="N7380" i="66"/>
  <c r="G7380" i="66"/>
  <c r="L7380" i="66" s="1"/>
  <c r="N7368" i="66"/>
  <c r="G7368" i="66"/>
  <c r="L7368" i="66" s="1"/>
  <c r="N7360" i="66"/>
  <c r="G7360" i="66"/>
  <c r="N7348" i="66"/>
  <c r="G7348" i="66"/>
  <c r="L7348" i="66" s="1"/>
  <c r="N7336" i="66"/>
  <c r="G7336" i="66"/>
  <c r="N7324" i="66"/>
  <c r="G7324" i="66"/>
  <c r="L7324" i="66" s="1"/>
  <c r="N7316" i="66"/>
  <c r="G7316" i="66"/>
  <c r="N7308" i="66"/>
  <c r="G7308" i="66"/>
  <c r="N7300" i="66"/>
  <c r="G7300" i="66"/>
  <c r="L7300" i="66" s="1"/>
  <c r="N7288" i="66"/>
  <c r="G7288" i="66"/>
  <c r="N7276" i="66"/>
  <c r="G7276" i="66"/>
  <c r="L7276" i="66" s="1"/>
  <c r="N7264" i="66"/>
  <c r="G7264" i="66"/>
  <c r="N7252" i="66"/>
  <c r="G7252" i="66"/>
  <c r="L7252" i="66" s="1"/>
  <c r="N7240" i="66"/>
  <c r="G7240" i="66"/>
  <c r="N7232" i="66"/>
  <c r="G7232" i="66"/>
  <c r="L7232" i="66" s="1"/>
  <c r="N7224" i="66"/>
  <c r="G7224" i="66"/>
  <c r="L7224" i="66" s="1"/>
  <c r="N7212" i="66"/>
  <c r="G7212" i="66"/>
  <c r="N7204" i="66"/>
  <c r="G7204" i="66"/>
  <c r="L7204" i="66" s="1"/>
  <c r="N7196" i="66"/>
  <c r="G7196" i="66"/>
  <c r="N7184" i="66"/>
  <c r="G7184" i="66"/>
  <c r="L7184" i="66" s="1"/>
  <c r="N7176" i="66"/>
  <c r="G7176" i="66"/>
  <c r="L7176" i="66" s="1"/>
  <c r="N7160" i="66"/>
  <c r="G7160" i="66"/>
  <c r="L7160" i="66" s="1"/>
  <c r="N7148" i="66"/>
  <c r="G7148" i="66"/>
  <c r="N7132" i="66"/>
  <c r="G7132" i="66"/>
  <c r="L7132" i="66" s="1"/>
  <c r="N7116" i="66"/>
  <c r="G7116" i="66"/>
  <c r="N7104" i="66"/>
  <c r="G7104" i="66"/>
  <c r="L7104" i="66" s="1"/>
  <c r="N7092" i="66"/>
  <c r="G7092" i="66"/>
  <c r="N7080" i="66"/>
  <c r="G7080" i="66"/>
  <c r="L7080" i="66" s="1"/>
  <c r="N7068" i="66"/>
  <c r="G7068" i="66"/>
  <c r="N7052" i="66"/>
  <c r="G7052" i="66"/>
  <c r="N7044" i="66"/>
  <c r="G7044" i="66"/>
  <c r="N7032" i="66"/>
  <c r="G7032" i="66"/>
  <c r="L7032" i="66" s="1"/>
  <c r="N7024" i="66"/>
  <c r="G7024" i="66"/>
  <c r="N7012" i="66"/>
  <c r="G7012" i="66"/>
  <c r="L7012" i="66" s="1"/>
  <c r="N7000" i="66"/>
  <c r="G7000" i="66"/>
  <c r="N6988" i="66"/>
  <c r="G6988" i="66"/>
  <c r="L6988" i="66" s="1"/>
  <c r="N6976" i="66"/>
  <c r="G6976" i="66"/>
  <c r="N6964" i="66"/>
  <c r="G6964" i="66"/>
  <c r="L6964" i="66" s="1"/>
  <c r="N6952" i="66"/>
  <c r="G6952" i="66"/>
  <c r="N6940" i="66"/>
  <c r="G6940" i="66"/>
  <c r="L6940" i="66" s="1"/>
  <c r="N6932" i="66"/>
  <c r="G6932" i="66"/>
  <c r="N6924" i="66"/>
  <c r="G6924" i="66"/>
  <c r="N6912" i="66"/>
  <c r="G6912" i="66"/>
  <c r="L6912" i="66" s="1"/>
  <c r="N6896" i="66"/>
  <c r="G6896" i="66"/>
  <c r="L6896" i="66" s="1"/>
  <c r="N6884" i="66"/>
  <c r="G6884" i="66"/>
  <c r="N6872" i="66"/>
  <c r="G6872" i="66"/>
  <c r="L6872" i="66" s="1"/>
  <c r="N6864" i="66"/>
  <c r="G6864" i="66"/>
  <c r="L6864" i="66" s="1"/>
  <c r="N6848" i="66"/>
  <c r="G6848" i="66"/>
  <c r="L6848" i="66" s="1"/>
  <c r="N6836" i="66"/>
  <c r="G6836" i="66"/>
  <c r="N6824" i="66"/>
  <c r="G6824" i="66"/>
  <c r="L6824" i="66" s="1"/>
  <c r="N6812" i="66"/>
  <c r="G6812" i="66"/>
  <c r="N6800" i="66"/>
  <c r="G6800" i="66"/>
  <c r="L6800" i="66" s="1"/>
  <c r="N6788" i="66"/>
  <c r="G6788" i="66"/>
  <c r="N6776" i="66"/>
  <c r="G6776" i="66"/>
  <c r="L6776" i="66" s="1"/>
  <c r="N6764" i="66"/>
  <c r="G6764" i="66"/>
  <c r="N6752" i="66"/>
  <c r="G6752" i="66"/>
  <c r="L6752" i="66" s="1"/>
  <c r="N6736" i="66"/>
  <c r="G6736" i="66"/>
  <c r="N6724" i="66"/>
  <c r="G6724" i="66"/>
  <c r="L6724" i="66" s="1"/>
  <c r="N6712" i="66"/>
  <c r="G6712" i="66"/>
  <c r="N6700" i="66"/>
  <c r="G6700" i="66"/>
  <c r="L6700" i="66" s="1"/>
  <c r="N6688" i="66"/>
  <c r="G6688" i="66"/>
  <c r="N6676" i="66"/>
  <c r="G6676" i="66"/>
  <c r="L6676" i="66" s="1"/>
  <c r="N6664" i="66"/>
  <c r="G6664" i="66"/>
  <c r="N6652" i="66"/>
  <c r="G6652" i="66"/>
  <c r="L6652" i="66" s="1"/>
  <c r="N6644" i="66"/>
  <c r="G6644" i="66"/>
  <c r="N6632" i="66"/>
  <c r="G6632" i="66"/>
  <c r="L6632" i="66" s="1"/>
  <c r="N6624" i="66"/>
  <c r="G6624" i="66"/>
  <c r="L6624" i="66" s="1"/>
  <c r="N6616" i="66"/>
  <c r="G6616" i="66"/>
  <c r="N6608" i="66"/>
  <c r="G6608" i="66"/>
  <c r="L6608" i="66" s="1"/>
  <c r="N6600" i="66"/>
  <c r="G6600" i="66"/>
  <c r="L6600" i="66" s="1"/>
  <c r="N6592" i="66"/>
  <c r="G6592" i="66"/>
  <c r="N6588" i="66"/>
  <c r="G6588" i="66"/>
  <c r="N6584" i="66"/>
  <c r="G6584" i="66"/>
  <c r="L6584" i="66" s="1"/>
  <c r="N6580" i="66"/>
  <c r="G6580" i="66"/>
  <c r="L6580" i="66" s="1"/>
  <c r="N6576" i="66"/>
  <c r="G6576" i="66"/>
  <c r="L6576" i="66" s="1"/>
  <c r="N6572" i="66"/>
  <c r="G6572" i="66"/>
  <c r="N6568" i="66"/>
  <c r="G6568" i="66"/>
  <c r="N6564" i="66"/>
  <c r="G6564" i="66"/>
  <c r="N6560" i="66"/>
  <c r="G6560" i="66"/>
  <c r="L6560" i="66" s="1"/>
  <c r="N6556" i="66"/>
  <c r="G6556" i="66"/>
  <c r="L6556" i="66" s="1"/>
  <c r="N6552" i="66"/>
  <c r="G6552" i="66"/>
  <c r="L6552" i="66" s="1"/>
  <c r="N6548" i="66"/>
  <c r="G6548" i="66"/>
  <c r="N6544" i="66"/>
  <c r="G6544" i="66"/>
  <c r="N6540" i="66"/>
  <c r="G6540" i="66"/>
  <c r="N6536" i="66"/>
  <c r="G6536" i="66"/>
  <c r="L6536" i="66" s="1"/>
  <c r="N6532" i="66"/>
  <c r="G6532" i="66"/>
  <c r="L6532" i="66" s="1"/>
  <c r="N6528" i="66"/>
  <c r="G6528" i="66"/>
  <c r="L6528" i="66" s="1"/>
  <c r="N6524" i="66"/>
  <c r="G6524" i="66"/>
  <c r="N6520" i="66"/>
  <c r="G6520" i="66"/>
  <c r="N6516" i="66"/>
  <c r="G6516" i="66"/>
  <c r="N6512" i="66"/>
  <c r="G6512" i="66"/>
  <c r="L6512" i="66" s="1"/>
  <c r="N6508" i="66"/>
  <c r="G6508" i="66"/>
  <c r="L6508" i="66" s="1"/>
  <c r="N6504" i="66"/>
  <c r="G6504" i="66"/>
  <c r="L6504" i="66" s="1"/>
  <c r="N6500" i="66"/>
  <c r="G6500" i="66"/>
  <c r="N6496" i="66"/>
  <c r="G6496" i="66"/>
  <c r="N6492" i="66"/>
  <c r="G6492" i="66"/>
  <c r="N6488" i="66"/>
  <c r="G6488" i="66"/>
  <c r="L6488" i="66" s="1"/>
  <c r="N6484" i="66"/>
  <c r="G6484" i="66"/>
  <c r="L6484" i="66" s="1"/>
  <c r="N6480" i="66"/>
  <c r="G6480" i="66"/>
  <c r="L6480" i="66" s="1"/>
  <c r="N6476" i="66"/>
  <c r="G6476" i="66"/>
  <c r="N6472" i="66"/>
  <c r="G6472" i="66"/>
  <c r="N6468" i="66"/>
  <c r="G6468" i="66"/>
  <c r="N6464" i="66"/>
  <c r="G6464" i="66"/>
  <c r="L6464" i="66" s="1"/>
  <c r="N6460" i="66"/>
  <c r="G6460" i="66"/>
  <c r="L6460" i="66" s="1"/>
  <c r="N6456" i="66"/>
  <c r="G6456" i="66"/>
  <c r="L6456" i="66" s="1"/>
  <c r="N6448" i="66"/>
  <c r="G6448" i="66"/>
  <c r="N6444" i="66"/>
  <c r="G6444" i="66"/>
  <c r="N6440" i="66"/>
  <c r="G6440" i="66"/>
  <c r="L6440" i="66" s="1"/>
  <c r="N6436" i="66"/>
  <c r="G6436" i="66"/>
  <c r="L6436" i="66" s="1"/>
  <c r="N6432" i="66"/>
  <c r="G6432" i="66"/>
  <c r="L6432" i="66" s="1"/>
  <c r="N6428" i="66"/>
  <c r="G6428" i="66"/>
  <c r="N6424" i="66"/>
  <c r="G6424" i="66"/>
  <c r="N6420" i="66"/>
  <c r="G6420" i="66"/>
  <c r="N6416" i="66"/>
  <c r="G6416" i="66"/>
  <c r="L6416" i="66" s="1"/>
  <c r="N6412" i="66"/>
  <c r="G6412" i="66"/>
  <c r="L6412" i="66" s="1"/>
  <c r="N6408" i="66"/>
  <c r="G6408" i="66"/>
  <c r="L6408" i="66" s="1"/>
  <c r="N6404" i="66"/>
  <c r="G6404" i="66"/>
  <c r="N6400" i="66"/>
  <c r="G6400" i="66"/>
  <c r="N6396" i="66"/>
  <c r="G6396" i="66"/>
  <c r="N6392" i="66"/>
  <c r="G6392" i="66"/>
  <c r="L6392" i="66" s="1"/>
  <c r="N6388" i="66"/>
  <c r="G6388" i="66"/>
  <c r="L6388" i="66" s="1"/>
  <c r="N6384" i="66"/>
  <c r="G6384" i="66"/>
  <c r="L6384" i="66" s="1"/>
  <c r="N6380" i="66"/>
  <c r="G6380" i="66"/>
  <c r="N6376" i="66"/>
  <c r="G6376" i="66"/>
  <c r="N6372" i="66"/>
  <c r="G6372" i="66"/>
  <c r="N6368" i="66"/>
  <c r="G6368" i="66"/>
  <c r="L6368" i="66" s="1"/>
  <c r="N6364" i="66"/>
  <c r="G6364" i="66"/>
  <c r="L6364" i="66" s="1"/>
  <c r="N6360" i="66"/>
  <c r="G6360" i="66"/>
  <c r="L6360" i="66" s="1"/>
  <c r="N6356" i="66"/>
  <c r="G6356" i="66"/>
  <c r="L6356" i="66" s="1"/>
  <c r="N6352" i="66"/>
  <c r="G6352" i="66"/>
  <c r="N6348" i="66"/>
  <c r="G6348" i="66"/>
  <c r="N6344" i="66"/>
  <c r="G6344" i="66"/>
  <c r="L6344" i="66" s="1"/>
  <c r="N6340" i="66"/>
  <c r="G6340" i="66"/>
  <c r="L6340" i="66" s="1"/>
  <c r="N6336" i="66"/>
  <c r="G6336" i="66"/>
  <c r="L6336" i="66" s="1"/>
  <c r="N6332" i="66"/>
  <c r="G6332" i="66"/>
  <c r="N6328" i="66"/>
  <c r="G6328" i="66"/>
  <c r="N6324" i="66"/>
  <c r="G6324" i="66"/>
  <c r="N6320" i="66"/>
  <c r="G6320" i="66"/>
  <c r="L6320" i="66" s="1"/>
  <c r="N6316" i="66"/>
  <c r="G6316" i="66"/>
  <c r="L6316" i="66" s="1"/>
  <c r="N6312" i="66"/>
  <c r="G6312" i="66"/>
  <c r="L6312" i="66" s="1"/>
  <c r="N6308" i="66"/>
  <c r="G6308" i="66"/>
  <c r="N6304" i="66"/>
  <c r="G6304" i="66"/>
  <c r="N6300" i="66"/>
  <c r="G6300" i="66"/>
  <c r="N6296" i="66"/>
  <c r="G6296" i="66"/>
  <c r="L6296" i="66" s="1"/>
  <c r="N6292" i="66"/>
  <c r="G6292" i="66"/>
  <c r="L6292" i="66" s="1"/>
  <c r="N6288" i="66"/>
  <c r="G6288" i="66"/>
  <c r="L6288" i="66" s="1"/>
  <c r="N6284" i="66"/>
  <c r="G6284" i="66"/>
  <c r="N6280" i="66"/>
  <c r="G6280" i="66"/>
  <c r="N6276" i="66"/>
  <c r="G6276" i="66"/>
  <c r="N6272" i="66"/>
  <c r="G6272" i="66"/>
  <c r="L6272" i="66" s="1"/>
  <c r="N6268" i="66"/>
  <c r="G6268" i="66"/>
  <c r="L6268" i="66" s="1"/>
  <c r="N6264" i="66"/>
  <c r="G6264" i="66"/>
  <c r="L6264" i="66" s="1"/>
  <c r="N6260" i="66"/>
  <c r="G6260" i="66"/>
  <c r="N6256" i="66"/>
  <c r="G6256" i="66"/>
  <c r="N6252" i="66"/>
  <c r="G6252" i="66"/>
  <c r="N6248" i="66"/>
  <c r="G6248" i="66"/>
  <c r="L6248" i="66" s="1"/>
  <c r="N6244" i="66"/>
  <c r="G6244" i="66"/>
  <c r="L6244" i="66" s="1"/>
  <c r="N6240" i="66"/>
  <c r="G6240" i="66"/>
  <c r="L6240" i="66" s="1"/>
  <c r="N6236" i="66"/>
  <c r="G6236" i="66"/>
  <c r="N6232" i="66"/>
  <c r="G6232" i="66"/>
  <c r="N6228" i="66"/>
  <c r="G6228" i="66"/>
  <c r="N6224" i="66"/>
  <c r="G6224" i="66"/>
  <c r="L6224" i="66" s="1"/>
  <c r="N6220" i="66"/>
  <c r="G6220" i="66"/>
  <c r="L6220" i="66" s="1"/>
  <c r="N6216" i="66"/>
  <c r="G6216" i="66"/>
  <c r="L6216" i="66" s="1"/>
  <c r="N6212" i="66"/>
  <c r="G6212" i="66"/>
  <c r="N6208" i="66"/>
  <c r="G6208" i="66"/>
  <c r="N6204" i="66"/>
  <c r="G6204" i="66"/>
  <c r="N6200" i="66"/>
  <c r="G6200" i="66"/>
  <c r="L6200" i="66" s="1"/>
  <c r="N6196" i="66"/>
  <c r="G6196" i="66"/>
  <c r="L6196" i="66" s="1"/>
  <c r="N6192" i="66"/>
  <c r="G6192" i="66"/>
  <c r="L6192" i="66" s="1"/>
  <c r="N6188" i="66"/>
  <c r="G6188" i="66"/>
  <c r="N6184" i="66"/>
  <c r="G6184" i="66"/>
  <c r="N6180" i="66"/>
  <c r="G6180" i="66"/>
  <c r="N6176" i="66"/>
  <c r="G6176" i="66"/>
  <c r="L6176" i="66" s="1"/>
  <c r="N6172" i="66"/>
  <c r="G6172" i="66"/>
  <c r="L6172" i="66" s="1"/>
  <c r="N6168" i="66"/>
  <c r="G6168" i="66"/>
  <c r="L6168" i="66" s="1"/>
  <c r="N6164" i="66"/>
  <c r="G6164" i="66"/>
  <c r="N6160" i="66"/>
  <c r="G6160" i="66"/>
  <c r="N6156" i="66"/>
  <c r="G6156" i="66"/>
  <c r="N6152" i="66"/>
  <c r="G6152" i="66"/>
  <c r="L6152" i="66" s="1"/>
  <c r="N6148" i="66"/>
  <c r="G6148" i="66"/>
  <c r="L6148" i="66" s="1"/>
  <c r="N6144" i="66"/>
  <c r="G6144" i="66"/>
  <c r="L6144" i="66" s="1"/>
  <c r="N6140" i="66"/>
  <c r="G6140" i="66"/>
  <c r="N6136" i="66"/>
  <c r="G6136" i="66"/>
  <c r="N6132" i="66"/>
  <c r="G6132" i="66"/>
  <c r="N6128" i="66"/>
  <c r="G6128" i="66"/>
  <c r="L6128" i="66" s="1"/>
  <c r="N6124" i="66"/>
  <c r="G6124" i="66"/>
  <c r="L6124" i="66" s="1"/>
  <c r="N6120" i="66"/>
  <c r="G6120" i="66"/>
  <c r="L6120" i="66" s="1"/>
  <c r="N6116" i="66"/>
  <c r="G6116" i="66"/>
  <c r="N6112" i="66"/>
  <c r="G6112" i="66"/>
  <c r="N6108" i="66"/>
  <c r="G6108" i="66"/>
  <c r="N6104" i="66"/>
  <c r="G6104" i="66"/>
  <c r="L6104" i="66" s="1"/>
  <c r="N6100" i="66"/>
  <c r="G6100" i="66"/>
  <c r="L6100" i="66" s="1"/>
  <c r="N6096" i="66"/>
  <c r="G6096" i="66"/>
  <c r="L6096" i="66" s="1"/>
  <c r="N6092" i="66"/>
  <c r="G6092" i="66"/>
  <c r="N6088" i="66"/>
  <c r="G6088" i="66"/>
  <c r="N6084" i="66"/>
  <c r="G6084" i="66"/>
  <c r="N6080" i="66"/>
  <c r="G6080" i="66"/>
  <c r="L6080" i="66" s="1"/>
  <c r="N6076" i="66"/>
  <c r="G6076" i="66"/>
  <c r="L6076" i="66" s="1"/>
  <c r="N6072" i="66"/>
  <c r="G6072" i="66"/>
  <c r="L6072" i="66" s="1"/>
  <c r="N6068" i="66"/>
  <c r="G6068" i="66"/>
  <c r="N6064" i="66"/>
  <c r="G6064" i="66"/>
  <c r="N6060" i="66"/>
  <c r="G6060" i="66"/>
  <c r="N6056" i="66"/>
  <c r="G6056" i="66"/>
  <c r="L6056" i="66" s="1"/>
  <c r="N6052" i="66"/>
  <c r="G6052" i="66"/>
  <c r="L6052" i="66" s="1"/>
  <c r="N6048" i="66"/>
  <c r="G6048" i="66"/>
  <c r="L6048" i="66" s="1"/>
  <c r="N6044" i="66"/>
  <c r="G6044" i="66"/>
  <c r="N6040" i="66"/>
  <c r="G6040" i="66"/>
  <c r="N6036" i="66"/>
  <c r="G6036" i="66"/>
  <c r="N6032" i="66"/>
  <c r="G6032" i="66"/>
  <c r="L6032" i="66" s="1"/>
  <c r="N6028" i="66"/>
  <c r="G6028" i="66"/>
  <c r="L6028" i="66" s="1"/>
  <c r="N6024" i="66"/>
  <c r="G6024" i="66"/>
  <c r="L6024" i="66" s="1"/>
  <c r="N6020" i="66"/>
  <c r="G6020" i="66"/>
  <c r="N6016" i="66"/>
  <c r="G6016" i="66"/>
  <c r="N6012" i="66"/>
  <c r="G6012" i="66"/>
  <c r="N6008" i="66"/>
  <c r="G6008" i="66"/>
  <c r="L6008" i="66" s="1"/>
  <c r="N6004" i="66"/>
  <c r="G6004" i="66"/>
  <c r="L6004" i="66" s="1"/>
  <c r="N6000" i="66"/>
  <c r="G6000" i="66"/>
  <c r="L6000" i="66" s="1"/>
  <c r="N5996" i="66"/>
  <c r="G5996" i="66"/>
  <c r="N5992" i="66"/>
  <c r="G5992" i="66"/>
  <c r="N5988" i="66"/>
  <c r="G5988" i="66"/>
  <c r="N5984" i="66"/>
  <c r="G5984" i="66"/>
  <c r="L5984" i="66" s="1"/>
  <c r="N5980" i="66"/>
  <c r="G5980" i="66"/>
  <c r="L5980" i="66" s="1"/>
  <c r="N5976" i="66"/>
  <c r="G5976" i="66"/>
  <c r="L5976" i="66" s="1"/>
  <c r="N5972" i="66"/>
  <c r="G5972" i="66"/>
  <c r="N5968" i="66"/>
  <c r="G5968" i="66"/>
  <c r="N5964" i="66"/>
  <c r="G5964" i="66"/>
  <c r="N5960" i="66"/>
  <c r="G5960" i="66"/>
  <c r="L5960" i="66" s="1"/>
  <c r="N5956" i="66"/>
  <c r="G5956" i="66"/>
  <c r="L5956" i="66" s="1"/>
  <c r="N5952" i="66"/>
  <c r="G5952" i="66"/>
  <c r="L5952" i="66" s="1"/>
  <c r="N5948" i="66"/>
  <c r="G5948" i="66"/>
  <c r="N5944" i="66"/>
  <c r="G5944" i="66"/>
  <c r="N5940" i="66"/>
  <c r="G5940" i="66"/>
  <c r="N5936" i="66"/>
  <c r="G5936" i="66"/>
  <c r="L5936" i="66" s="1"/>
  <c r="N5932" i="66"/>
  <c r="G5932" i="66"/>
  <c r="L5932" i="66" s="1"/>
  <c r="N5928" i="66"/>
  <c r="G5928" i="66"/>
  <c r="L5928" i="66" s="1"/>
  <c r="N5924" i="66"/>
  <c r="G5924" i="66"/>
  <c r="N5920" i="66"/>
  <c r="G5920" i="66"/>
  <c r="N5916" i="66"/>
  <c r="G5916" i="66"/>
  <c r="N5912" i="66"/>
  <c r="G5912" i="66"/>
  <c r="L5912" i="66" s="1"/>
  <c r="N5908" i="66"/>
  <c r="G5908" i="66"/>
  <c r="L5908" i="66" s="1"/>
  <c r="N5904" i="66"/>
  <c r="G5904" i="66"/>
  <c r="L5904" i="66" s="1"/>
  <c r="N5900" i="66"/>
  <c r="G5900" i="66"/>
  <c r="N5896" i="66"/>
  <c r="G5896" i="66"/>
  <c r="N5892" i="66"/>
  <c r="G5892" i="66"/>
  <c r="N5888" i="66"/>
  <c r="G5888" i="66"/>
  <c r="L5888" i="66" s="1"/>
  <c r="N5884" i="66"/>
  <c r="G5884" i="66"/>
  <c r="L5884" i="66" s="1"/>
  <c r="N5880" i="66"/>
  <c r="G5880" i="66"/>
  <c r="L5880" i="66" s="1"/>
  <c r="N5876" i="66"/>
  <c r="G5876" i="66"/>
  <c r="N5872" i="66"/>
  <c r="G5872" i="66"/>
  <c r="N5868" i="66"/>
  <c r="G5868" i="66"/>
  <c r="N5864" i="66"/>
  <c r="G5864" i="66"/>
  <c r="L5864" i="66" s="1"/>
  <c r="N5860" i="66"/>
  <c r="G5860" i="66"/>
  <c r="L5860" i="66" s="1"/>
  <c r="N5856" i="66"/>
  <c r="G5856" i="66"/>
  <c r="L5856" i="66" s="1"/>
  <c r="N5852" i="66"/>
  <c r="G5852" i="66"/>
  <c r="N5848" i="66"/>
  <c r="G5848" i="66"/>
  <c r="N5844" i="66"/>
  <c r="G5844" i="66"/>
  <c r="N5840" i="66"/>
  <c r="G5840" i="66"/>
  <c r="L5840" i="66" s="1"/>
  <c r="N5836" i="66"/>
  <c r="G5836" i="66"/>
  <c r="L5836" i="66" s="1"/>
  <c r="N5832" i="66"/>
  <c r="G5832" i="66"/>
  <c r="L5832" i="66" s="1"/>
  <c r="N5828" i="66"/>
  <c r="G5828" i="66"/>
  <c r="N5824" i="66"/>
  <c r="G5824" i="66"/>
  <c r="N5820" i="66"/>
  <c r="G5820" i="66"/>
  <c r="N5816" i="66"/>
  <c r="G5816" i="66"/>
  <c r="L5816" i="66" s="1"/>
  <c r="N5812" i="66"/>
  <c r="G5812" i="66"/>
  <c r="L5812" i="66" s="1"/>
  <c r="N5808" i="66"/>
  <c r="G5808" i="66"/>
  <c r="L5808" i="66" s="1"/>
  <c r="N5804" i="66"/>
  <c r="G5804" i="66"/>
  <c r="N5800" i="66"/>
  <c r="G5800" i="66"/>
  <c r="N5796" i="66"/>
  <c r="G5796" i="66"/>
  <c r="N5792" i="66"/>
  <c r="G5792" i="66"/>
  <c r="L5792" i="66" s="1"/>
  <c r="N5788" i="66"/>
  <c r="G5788" i="66"/>
  <c r="L5788" i="66" s="1"/>
  <c r="N5784" i="66"/>
  <c r="G5784" i="66"/>
  <c r="L5784" i="66" s="1"/>
  <c r="N5780" i="66"/>
  <c r="G5780" i="66"/>
  <c r="N5776" i="66"/>
  <c r="G5776" i="66"/>
  <c r="N5772" i="66"/>
  <c r="G5772" i="66"/>
  <c r="N5768" i="66"/>
  <c r="G5768" i="66"/>
  <c r="L5768" i="66" s="1"/>
  <c r="N5764" i="66"/>
  <c r="G5764" i="66"/>
  <c r="L5764" i="66" s="1"/>
  <c r="N5760" i="66"/>
  <c r="G5760" i="66"/>
  <c r="L5760" i="66" s="1"/>
  <c r="N5756" i="66"/>
  <c r="G5756" i="66"/>
  <c r="N5752" i="66"/>
  <c r="G5752" i="66"/>
  <c r="N5748" i="66"/>
  <c r="G5748" i="66"/>
  <c r="N5744" i="66"/>
  <c r="G5744" i="66"/>
  <c r="L5744" i="66" s="1"/>
  <c r="N5740" i="66"/>
  <c r="G5740" i="66"/>
  <c r="L5740" i="66" s="1"/>
  <c r="N5736" i="66"/>
  <c r="G5736" i="66"/>
  <c r="L5736" i="66" s="1"/>
  <c r="N5732" i="66"/>
  <c r="G5732" i="66"/>
  <c r="N5728" i="66"/>
  <c r="G5728" i="66"/>
  <c r="N5724" i="66"/>
  <c r="G5724" i="66"/>
  <c r="N5720" i="66"/>
  <c r="G5720" i="66"/>
  <c r="L5720" i="66" s="1"/>
  <c r="N5716" i="66"/>
  <c r="G5716" i="66"/>
  <c r="L5716" i="66" s="1"/>
  <c r="N5712" i="66"/>
  <c r="G5712" i="66"/>
  <c r="L5712" i="66" s="1"/>
  <c r="N5708" i="66"/>
  <c r="G5708" i="66"/>
  <c r="N5704" i="66"/>
  <c r="G5704" i="66"/>
  <c r="N5700" i="66"/>
  <c r="G5700" i="66"/>
  <c r="N5696" i="66"/>
  <c r="G5696" i="66"/>
  <c r="L5696" i="66" s="1"/>
  <c r="N5692" i="66"/>
  <c r="G5692" i="66"/>
  <c r="L5692" i="66" s="1"/>
  <c r="N5688" i="66"/>
  <c r="G5688" i="66"/>
  <c r="L5688" i="66" s="1"/>
  <c r="N5684" i="66"/>
  <c r="G5684" i="66"/>
  <c r="N5680" i="66"/>
  <c r="G5680" i="66"/>
  <c r="N5676" i="66"/>
  <c r="G5676" i="66"/>
  <c r="N5672" i="66"/>
  <c r="G5672" i="66"/>
  <c r="L5672" i="66" s="1"/>
  <c r="N5668" i="66"/>
  <c r="G5668" i="66"/>
  <c r="L5668" i="66" s="1"/>
  <c r="N5664" i="66"/>
  <c r="G5664" i="66"/>
  <c r="L5664" i="66" s="1"/>
  <c r="N5660" i="66"/>
  <c r="G5660" i="66"/>
  <c r="N5656" i="66"/>
  <c r="G5656" i="66"/>
  <c r="N5652" i="66"/>
  <c r="G5652" i="66"/>
  <c r="N5648" i="66"/>
  <c r="G5648" i="66"/>
  <c r="L5648" i="66" s="1"/>
  <c r="N5644" i="66"/>
  <c r="G5644" i="66"/>
  <c r="L5644" i="66" s="1"/>
  <c r="N5640" i="66"/>
  <c r="G5640" i="66"/>
  <c r="L5640" i="66" s="1"/>
  <c r="N5636" i="66"/>
  <c r="G5636" i="66"/>
  <c r="N5632" i="66"/>
  <c r="G5632" i="66"/>
  <c r="N5628" i="66"/>
  <c r="G5628" i="66"/>
  <c r="N5624" i="66"/>
  <c r="G5624" i="66"/>
  <c r="L5624" i="66" s="1"/>
  <c r="N5620" i="66"/>
  <c r="G5620" i="66"/>
  <c r="L5620" i="66" s="1"/>
  <c r="N5616" i="66"/>
  <c r="G5616" i="66"/>
  <c r="L5616" i="66" s="1"/>
  <c r="N5612" i="66"/>
  <c r="G5612" i="66"/>
  <c r="N5608" i="66"/>
  <c r="G5608" i="66"/>
  <c r="N5604" i="66"/>
  <c r="G5604" i="66"/>
  <c r="N5600" i="66"/>
  <c r="G5600" i="66"/>
  <c r="L5600" i="66" s="1"/>
  <c r="N5596" i="66"/>
  <c r="G5596" i="66"/>
  <c r="L5596" i="66" s="1"/>
  <c r="N5592" i="66"/>
  <c r="G5592" i="66"/>
  <c r="L5592" i="66" s="1"/>
  <c r="N5588" i="66"/>
  <c r="G5588" i="66"/>
  <c r="N5584" i="66"/>
  <c r="G5584" i="66"/>
  <c r="N5580" i="66"/>
  <c r="G5580" i="66"/>
  <c r="N5576" i="66"/>
  <c r="G5576" i="66"/>
  <c r="L5576" i="66" s="1"/>
  <c r="N5572" i="66"/>
  <c r="G5572" i="66"/>
  <c r="L5572" i="66" s="1"/>
  <c r="N5568" i="66"/>
  <c r="G5568" i="66"/>
  <c r="L5568" i="66" s="1"/>
  <c r="N5564" i="66"/>
  <c r="G5564" i="66"/>
  <c r="L5564" i="66" s="1"/>
  <c r="N5560" i="66"/>
  <c r="G5560" i="66"/>
  <c r="N5556" i="66"/>
  <c r="G5556" i="66"/>
  <c r="N5552" i="66"/>
  <c r="G5552" i="66"/>
  <c r="L5552" i="66" s="1"/>
  <c r="N5548" i="66"/>
  <c r="G5548" i="66"/>
  <c r="L5548" i="66" s="1"/>
  <c r="N5544" i="66"/>
  <c r="G5544" i="66"/>
  <c r="L5544" i="66" s="1"/>
  <c r="N5540" i="66"/>
  <c r="G5540" i="66"/>
  <c r="N5536" i="66"/>
  <c r="G5536" i="66"/>
  <c r="N5532" i="66"/>
  <c r="G5532" i="66"/>
  <c r="N5528" i="66"/>
  <c r="G5528" i="66"/>
  <c r="L5528" i="66" s="1"/>
  <c r="N5524" i="66"/>
  <c r="G5524" i="66"/>
  <c r="L5524" i="66" s="1"/>
  <c r="N5520" i="66"/>
  <c r="G5520" i="66"/>
  <c r="L5520" i="66" s="1"/>
  <c r="N5516" i="66"/>
  <c r="G5516" i="66"/>
  <c r="N5512" i="66"/>
  <c r="G5512" i="66"/>
  <c r="N5508" i="66"/>
  <c r="G5508" i="66"/>
  <c r="N5504" i="66"/>
  <c r="G5504" i="66"/>
  <c r="L5504" i="66" s="1"/>
  <c r="N5500" i="66"/>
  <c r="G5500" i="66"/>
  <c r="L5500" i="66" s="1"/>
  <c r="N5496" i="66"/>
  <c r="G5496" i="66"/>
  <c r="L5496" i="66" s="1"/>
  <c r="N5492" i="66"/>
  <c r="G5492" i="66"/>
  <c r="N5488" i="66"/>
  <c r="G5488" i="66"/>
  <c r="N5484" i="66"/>
  <c r="G5484" i="66"/>
  <c r="N5480" i="66"/>
  <c r="G5480" i="66"/>
  <c r="L5480" i="66" s="1"/>
  <c r="N5476" i="66"/>
  <c r="G5476" i="66"/>
  <c r="L5476" i="66" s="1"/>
  <c r="N5472" i="66"/>
  <c r="G5472" i="66"/>
  <c r="L5472" i="66" s="1"/>
  <c r="N5468" i="66"/>
  <c r="G5468" i="66"/>
  <c r="N5464" i="66"/>
  <c r="G5464" i="66"/>
  <c r="N5460" i="66"/>
  <c r="G5460" i="66"/>
  <c r="N5456" i="66"/>
  <c r="G5456" i="66"/>
  <c r="L5456" i="66" s="1"/>
  <c r="N5452" i="66"/>
  <c r="G5452" i="66"/>
  <c r="L5452" i="66" s="1"/>
  <c r="N5448" i="66"/>
  <c r="G5448" i="66"/>
  <c r="L5448" i="66" s="1"/>
  <c r="N5444" i="66"/>
  <c r="G5444" i="66"/>
  <c r="N5440" i="66"/>
  <c r="G5440" i="66"/>
  <c r="N5436" i="66"/>
  <c r="G5436" i="66"/>
  <c r="N5432" i="66"/>
  <c r="G5432" i="66"/>
  <c r="L5432" i="66" s="1"/>
  <c r="N5428" i="66"/>
  <c r="G5428" i="66"/>
  <c r="L5428" i="66" s="1"/>
  <c r="N5424" i="66"/>
  <c r="G5424" i="66"/>
  <c r="L5424" i="66" s="1"/>
  <c r="N5420" i="66"/>
  <c r="G5420" i="66"/>
  <c r="N5416" i="66"/>
  <c r="G5416" i="66"/>
  <c r="N5412" i="66"/>
  <c r="G5412" i="66"/>
  <c r="N5408" i="66"/>
  <c r="G5408" i="66"/>
  <c r="L5408" i="66" s="1"/>
  <c r="N5404" i="66"/>
  <c r="G5404" i="66"/>
  <c r="L5404" i="66" s="1"/>
  <c r="N5400" i="66"/>
  <c r="G5400" i="66"/>
  <c r="L5400" i="66" s="1"/>
  <c r="N5396" i="66"/>
  <c r="G5396" i="66"/>
  <c r="N5392" i="66"/>
  <c r="G5392" i="66"/>
  <c r="N5388" i="66"/>
  <c r="G5388" i="66"/>
  <c r="N5384" i="66"/>
  <c r="G5384" i="66"/>
  <c r="L5384" i="66" s="1"/>
  <c r="N5380" i="66"/>
  <c r="G5380" i="66"/>
  <c r="L5380" i="66" s="1"/>
  <c r="N5376" i="66"/>
  <c r="G5376" i="66"/>
  <c r="L5376" i="66" s="1"/>
  <c r="N5372" i="66"/>
  <c r="G5372" i="66"/>
  <c r="N5368" i="66"/>
  <c r="G5368" i="66"/>
  <c r="N5364" i="66"/>
  <c r="G5364" i="66"/>
  <c r="N5360" i="66"/>
  <c r="G5360" i="66"/>
  <c r="L5360" i="66" s="1"/>
  <c r="N5356" i="66"/>
  <c r="G5356" i="66"/>
  <c r="L5356" i="66" s="1"/>
  <c r="N5352" i="66"/>
  <c r="G5352" i="66"/>
  <c r="L5352" i="66" s="1"/>
  <c r="N5348" i="66"/>
  <c r="G5348" i="66"/>
  <c r="N5344" i="66"/>
  <c r="G5344" i="66"/>
  <c r="N5340" i="66"/>
  <c r="G5340" i="66"/>
  <c r="N5336" i="66"/>
  <c r="G5336" i="66"/>
  <c r="L5336" i="66" s="1"/>
  <c r="N5332" i="66"/>
  <c r="G5332" i="66"/>
  <c r="L5332" i="66" s="1"/>
  <c r="N5328" i="66"/>
  <c r="G5328" i="66"/>
  <c r="L5328" i="66" s="1"/>
  <c r="N5324" i="66"/>
  <c r="G5324" i="66"/>
  <c r="N5320" i="66"/>
  <c r="G5320" i="66"/>
  <c r="N5316" i="66"/>
  <c r="G5316" i="66"/>
  <c r="N5312" i="66"/>
  <c r="G5312" i="66"/>
  <c r="L5312" i="66" s="1"/>
  <c r="N5308" i="66"/>
  <c r="G5308" i="66"/>
  <c r="L5308" i="66" s="1"/>
  <c r="N5304" i="66"/>
  <c r="G5304" i="66"/>
  <c r="L5304" i="66" s="1"/>
  <c r="N5300" i="66"/>
  <c r="G5300" i="66"/>
  <c r="N5296" i="66"/>
  <c r="G5296" i="66"/>
  <c r="N5292" i="66"/>
  <c r="G5292" i="66"/>
  <c r="N5288" i="66"/>
  <c r="G5288" i="66"/>
  <c r="L5288" i="66" s="1"/>
  <c r="N5284" i="66"/>
  <c r="G5284" i="66"/>
  <c r="L5284" i="66" s="1"/>
  <c r="N5280" i="66"/>
  <c r="G5280" i="66"/>
  <c r="L5280" i="66" s="1"/>
  <c r="N5276" i="66"/>
  <c r="G5276" i="66"/>
  <c r="N5272" i="66"/>
  <c r="G5272" i="66"/>
  <c r="N5268" i="66"/>
  <c r="G5268" i="66"/>
  <c r="N5264" i="66"/>
  <c r="G5264" i="66"/>
  <c r="L5264" i="66" s="1"/>
  <c r="N5260" i="66"/>
  <c r="G5260" i="66"/>
  <c r="L5260" i="66" s="1"/>
  <c r="N5256" i="66"/>
  <c r="G5256" i="66"/>
  <c r="L5256" i="66" s="1"/>
  <c r="N5252" i="66"/>
  <c r="G5252" i="66"/>
  <c r="N5248" i="66"/>
  <c r="G5248" i="66"/>
  <c r="N5244" i="66"/>
  <c r="G5244" i="66"/>
  <c r="N5240" i="66"/>
  <c r="G5240" i="66"/>
  <c r="L5240" i="66" s="1"/>
  <c r="N5236" i="66"/>
  <c r="G5236" i="66"/>
  <c r="L5236" i="66" s="1"/>
  <c r="N5232" i="66"/>
  <c r="G5232" i="66"/>
  <c r="L5232" i="66" s="1"/>
  <c r="N5228" i="66"/>
  <c r="G5228" i="66"/>
  <c r="N5224" i="66"/>
  <c r="G5224" i="66"/>
  <c r="N5220" i="66"/>
  <c r="G5220" i="66"/>
  <c r="N5216" i="66"/>
  <c r="G5216" i="66"/>
  <c r="L5216" i="66" s="1"/>
  <c r="N5212" i="66"/>
  <c r="G5212" i="66"/>
  <c r="L5212" i="66" s="1"/>
  <c r="N5208" i="66"/>
  <c r="G5208" i="66"/>
  <c r="L5208" i="66" s="1"/>
  <c r="N5204" i="66"/>
  <c r="G5204" i="66"/>
  <c r="N5200" i="66"/>
  <c r="G5200" i="66"/>
  <c r="N5196" i="66"/>
  <c r="G5196" i="66"/>
  <c r="N5192" i="66"/>
  <c r="G5192" i="66"/>
  <c r="L5192" i="66" s="1"/>
  <c r="N5188" i="66"/>
  <c r="G5188" i="66"/>
  <c r="L5188" i="66" s="1"/>
  <c r="N5184" i="66"/>
  <c r="G5184" i="66"/>
  <c r="L5184" i="66" s="1"/>
  <c r="N5180" i="66"/>
  <c r="G5180" i="66"/>
  <c r="N5176" i="66"/>
  <c r="G5176" i="66"/>
  <c r="N5172" i="66"/>
  <c r="G5172" i="66"/>
  <c r="N5168" i="66"/>
  <c r="G5168" i="66"/>
  <c r="L5168" i="66" s="1"/>
  <c r="N5164" i="66"/>
  <c r="G5164" i="66"/>
  <c r="L5164" i="66" s="1"/>
  <c r="N5160" i="66"/>
  <c r="G5160" i="66"/>
  <c r="L5160" i="66" s="1"/>
  <c r="N5156" i="66"/>
  <c r="G5156" i="66"/>
  <c r="N5152" i="66"/>
  <c r="G5152" i="66"/>
  <c r="N5148" i="66"/>
  <c r="G5148" i="66"/>
  <c r="N5144" i="66"/>
  <c r="G5144" i="66"/>
  <c r="L5144" i="66" s="1"/>
  <c r="N5140" i="66"/>
  <c r="G5140" i="66"/>
  <c r="L5140" i="66" s="1"/>
  <c r="N5136" i="66"/>
  <c r="G5136" i="66"/>
  <c r="L5136" i="66" s="1"/>
  <c r="N5132" i="66"/>
  <c r="G5132" i="66"/>
  <c r="N5128" i="66"/>
  <c r="G5128" i="66"/>
  <c r="N5124" i="66"/>
  <c r="G5124" i="66"/>
  <c r="N5120" i="66"/>
  <c r="G5120" i="66"/>
  <c r="L5120" i="66" s="1"/>
  <c r="N5116" i="66"/>
  <c r="G5116" i="66"/>
  <c r="L5116" i="66" s="1"/>
  <c r="N5112" i="66"/>
  <c r="G5112" i="66"/>
  <c r="L5112" i="66" s="1"/>
  <c r="N5108" i="66"/>
  <c r="G5108" i="66"/>
  <c r="N5104" i="66"/>
  <c r="G5104" i="66"/>
  <c r="N5100" i="66"/>
  <c r="G5100" i="66"/>
  <c r="N5096" i="66"/>
  <c r="G5096" i="66"/>
  <c r="L5096" i="66" s="1"/>
  <c r="N5092" i="66"/>
  <c r="G5092" i="66"/>
  <c r="L5092" i="66" s="1"/>
  <c r="N5088" i="66"/>
  <c r="G5088" i="66"/>
  <c r="L5088" i="66" s="1"/>
  <c r="N5084" i="66"/>
  <c r="G5084" i="66"/>
  <c r="N5080" i="66"/>
  <c r="G5080" i="66"/>
  <c r="N5076" i="66"/>
  <c r="G5076" i="66"/>
  <c r="N5072" i="66"/>
  <c r="G5072" i="66"/>
  <c r="L5072" i="66" s="1"/>
  <c r="N5068" i="66"/>
  <c r="G5068" i="66"/>
  <c r="L5068" i="66" s="1"/>
  <c r="N5064" i="66"/>
  <c r="G5064" i="66"/>
  <c r="L5064" i="66" s="1"/>
  <c r="N5060" i="66"/>
  <c r="G5060" i="66"/>
  <c r="N5056" i="66"/>
  <c r="G5056" i="66"/>
  <c r="N5052" i="66"/>
  <c r="G5052" i="66"/>
  <c r="N5048" i="66"/>
  <c r="G5048" i="66"/>
  <c r="L5048" i="66" s="1"/>
  <c r="N5044" i="66"/>
  <c r="G5044" i="66"/>
  <c r="L5044" i="66" s="1"/>
  <c r="N5040" i="66"/>
  <c r="G5040" i="66"/>
  <c r="L5040" i="66" s="1"/>
  <c r="N5036" i="66"/>
  <c r="G5036" i="66"/>
  <c r="N5032" i="66"/>
  <c r="G5032" i="66"/>
  <c r="N5028" i="66"/>
  <c r="G5028" i="66"/>
  <c r="N5024" i="66"/>
  <c r="G5024" i="66"/>
  <c r="L5024" i="66" s="1"/>
  <c r="N5020" i="66"/>
  <c r="G5020" i="66"/>
  <c r="L5020" i="66" s="1"/>
  <c r="N5016" i="66"/>
  <c r="G5016" i="66"/>
  <c r="L5016" i="66" s="1"/>
  <c r="N5012" i="66"/>
  <c r="G5012" i="66"/>
  <c r="N5008" i="66"/>
  <c r="G5008" i="66"/>
  <c r="N5004" i="66"/>
  <c r="G5004" i="66"/>
  <c r="N5000" i="66"/>
  <c r="G5000" i="66"/>
  <c r="L5000" i="66" s="1"/>
  <c r="N4996" i="66"/>
  <c r="G4996" i="66"/>
  <c r="L4996" i="66" s="1"/>
  <c r="N4992" i="66"/>
  <c r="G4992" i="66"/>
  <c r="L4992" i="66" s="1"/>
  <c r="N4988" i="66"/>
  <c r="G4988" i="66"/>
  <c r="N4984" i="66"/>
  <c r="G4984" i="66"/>
  <c r="N4980" i="66"/>
  <c r="G4980" i="66"/>
  <c r="N4976" i="66"/>
  <c r="G4976" i="66"/>
  <c r="L4976" i="66" s="1"/>
  <c r="N4972" i="66"/>
  <c r="G4972" i="66"/>
  <c r="L4972" i="66" s="1"/>
  <c r="N4968" i="66"/>
  <c r="G4968" i="66"/>
  <c r="L4968" i="66" s="1"/>
  <c r="N4964" i="66"/>
  <c r="G4964" i="66"/>
  <c r="N4960" i="66"/>
  <c r="G4960" i="66"/>
  <c r="N4956" i="66"/>
  <c r="G4956" i="66"/>
  <c r="N4952" i="66"/>
  <c r="G4952" i="66"/>
  <c r="L4952" i="66" s="1"/>
  <c r="N4948" i="66"/>
  <c r="G4948" i="66"/>
  <c r="L4948" i="66" s="1"/>
  <c r="N4944" i="66"/>
  <c r="G4944" i="66"/>
  <c r="L4944" i="66" s="1"/>
  <c r="N4940" i="66"/>
  <c r="G4940" i="66"/>
  <c r="N4936" i="66"/>
  <c r="G4936" i="66"/>
  <c r="N4932" i="66"/>
  <c r="G4932" i="66"/>
  <c r="N4928" i="66"/>
  <c r="G4928" i="66"/>
  <c r="L4928" i="66" s="1"/>
  <c r="N4924" i="66"/>
  <c r="G4924" i="66"/>
  <c r="L4924" i="66" s="1"/>
  <c r="N4920" i="66"/>
  <c r="G4920" i="66"/>
  <c r="N4916" i="66"/>
  <c r="G4916" i="66"/>
  <c r="N4912" i="66"/>
  <c r="G4912" i="66"/>
  <c r="N4908" i="66"/>
  <c r="G4908" i="66"/>
  <c r="N4904" i="66"/>
  <c r="G4904" i="66"/>
  <c r="L4904" i="66" s="1"/>
  <c r="N4900" i="66"/>
  <c r="G4900" i="66"/>
  <c r="L4900" i="66" s="1"/>
  <c r="N4896" i="66"/>
  <c r="G4896" i="66"/>
  <c r="L4896" i="66" s="1"/>
  <c r="N4892" i="66"/>
  <c r="G4892" i="66"/>
  <c r="N4888" i="66"/>
  <c r="G4888" i="66"/>
  <c r="N4884" i="66"/>
  <c r="G4884" i="66"/>
  <c r="N4880" i="66"/>
  <c r="G4880" i="66"/>
  <c r="L4880" i="66" s="1"/>
  <c r="N4876" i="66"/>
  <c r="G4876" i="66"/>
  <c r="L4876" i="66" s="1"/>
  <c r="N4872" i="66"/>
  <c r="G4872" i="66"/>
  <c r="N4868" i="66"/>
  <c r="G4868" i="66"/>
  <c r="N4864" i="66"/>
  <c r="G4864" i="66"/>
  <c r="N4860" i="66"/>
  <c r="G4860" i="66"/>
  <c r="N4856" i="66"/>
  <c r="G4856" i="66"/>
  <c r="L4856" i="66" s="1"/>
  <c r="N4852" i="66"/>
  <c r="G4852" i="66"/>
  <c r="L4852" i="66" s="1"/>
  <c r="N4848" i="66"/>
  <c r="G4848" i="66"/>
  <c r="N4844" i="66"/>
  <c r="G4844" i="66"/>
  <c r="N4840" i="66"/>
  <c r="G4840" i="66"/>
  <c r="N4836" i="66"/>
  <c r="G4836" i="66"/>
  <c r="N4832" i="66"/>
  <c r="G4832" i="66"/>
  <c r="L4832" i="66" s="1"/>
  <c r="N4828" i="66"/>
  <c r="G4828" i="66"/>
  <c r="L4828" i="66" s="1"/>
  <c r="N4824" i="66"/>
  <c r="G4824" i="66"/>
  <c r="N4820" i="66"/>
  <c r="G4820" i="66"/>
  <c r="N4816" i="66"/>
  <c r="G4816" i="66"/>
  <c r="N4812" i="66"/>
  <c r="G4812" i="66"/>
  <c r="N4808" i="66"/>
  <c r="G4808" i="66"/>
  <c r="L4808" i="66" s="1"/>
  <c r="N4804" i="66"/>
  <c r="G4804" i="66"/>
  <c r="L4804" i="66" s="1"/>
  <c r="N4800" i="66"/>
  <c r="G4800" i="66"/>
  <c r="L4800" i="66" s="1"/>
  <c r="N4796" i="66"/>
  <c r="G4796" i="66"/>
  <c r="N4792" i="66"/>
  <c r="G4792" i="66"/>
  <c r="N4788" i="66"/>
  <c r="G4788" i="66"/>
  <c r="N4784" i="66"/>
  <c r="G4784" i="66"/>
  <c r="L4784" i="66" s="1"/>
  <c r="N4780" i="66"/>
  <c r="G4780" i="66"/>
  <c r="L4780" i="66" s="1"/>
  <c r="N4776" i="66"/>
  <c r="G4776" i="66"/>
  <c r="N4772" i="66"/>
  <c r="G4772" i="66"/>
  <c r="N4768" i="66"/>
  <c r="G4768" i="66"/>
  <c r="N4764" i="66"/>
  <c r="G4764" i="66"/>
  <c r="N4760" i="66"/>
  <c r="G4760" i="66"/>
  <c r="L4760" i="66" s="1"/>
  <c r="N4756" i="66"/>
  <c r="G4756" i="66"/>
  <c r="L4756" i="66" s="1"/>
  <c r="N4752" i="66"/>
  <c r="G4752" i="66"/>
  <c r="N4748" i="66"/>
  <c r="G4748" i="66"/>
  <c r="N4744" i="66"/>
  <c r="G4744" i="66"/>
  <c r="N4740" i="66"/>
  <c r="G4740" i="66"/>
  <c r="N4736" i="66"/>
  <c r="G4736" i="66"/>
  <c r="L4736" i="66" s="1"/>
  <c r="N4732" i="66"/>
  <c r="G4732" i="66"/>
  <c r="L4732" i="66" s="1"/>
  <c r="N4728" i="66"/>
  <c r="G4728" i="66"/>
  <c r="N4724" i="66"/>
  <c r="G4724" i="66"/>
  <c r="N4720" i="66"/>
  <c r="G4720" i="66"/>
  <c r="N4716" i="66"/>
  <c r="G4716" i="66"/>
  <c r="N4712" i="66"/>
  <c r="G4712" i="66"/>
  <c r="L4712" i="66" s="1"/>
  <c r="N4708" i="66"/>
  <c r="G4708" i="66"/>
  <c r="L4708" i="66" s="1"/>
  <c r="N4704" i="66"/>
  <c r="G4704" i="66"/>
  <c r="N4700" i="66"/>
  <c r="G4700" i="66"/>
  <c r="N4696" i="66"/>
  <c r="G4696" i="66"/>
  <c r="N4692" i="66"/>
  <c r="G4692" i="66"/>
  <c r="N4688" i="66"/>
  <c r="G4688" i="66"/>
  <c r="L4688" i="66" s="1"/>
  <c r="N4684" i="66"/>
  <c r="G4684" i="66"/>
  <c r="L4684" i="66" s="1"/>
  <c r="N4680" i="66"/>
  <c r="G4680" i="66"/>
  <c r="N4676" i="66"/>
  <c r="G4676" i="66"/>
  <c r="N4672" i="66"/>
  <c r="G4672" i="66"/>
  <c r="N4668" i="66"/>
  <c r="G4668" i="66"/>
  <c r="N4664" i="66"/>
  <c r="G4664" i="66"/>
  <c r="L4664" i="66" s="1"/>
  <c r="N4660" i="66"/>
  <c r="G4660" i="66"/>
  <c r="L4660" i="66" s="1"/>
  <c r="N4656" i="66"/>
  <c r="G4656" i="66"/>
  <c r="N4652" i="66"/>
  <c r="G4652" i="66"/>
  <c r="N4648" i="66"/>
  <c r="G4648" i="66"/>
  <c r="N4644" i="66"/>
  <c r="G4644" i="66"/>
  <c r="N4640" i="66"/>
  <c r="G4640" i="66"/>
  <c r="L4640" i="66" s="1"/>
  <c r="N4636" i="66"/>
  <c r="G4636" i="66"/>
  <c r="L4636" i="66" s="1"/>
  <c r="N4632" i="66"/>
  <c r="G4632" i="66"/>
  <c r="N4628" i="66"/>
  <c r="G4628" i="66"/>
  <c r="N4624" i="66"/>
  <c r="G4624" i="66"/>
  <c r="N4620" i="66"/>
  <c r="G4620" i="66"/>
  <c r="N4616" i="66"/>
  <c r="G4616" i="66"/>
  <c r="L4616" i="66" s="1"/>
  <c r="N4612" i="66"/>
  <c r="G4612" i="66"/>
  <c r="L4612" i="66" s="1"/>
  <c r="N4608" i="66"/>
  <c r="G4608" i="66"/>
  <c r="N4604" i="66"/>
  <c r="G4604" i="66"/>
  <c r="N4600" i="66"/>
  <c r="G4600" i="66"/>
  <c r="N4596" i="66"/>
  <c r="G4596" i="66"/>
  <c r="N4592" i="66"/>
  <c r="G4592" i="66"/>
  <c r="L4592" i="66" s="1"/>
  <c r="N4588" i="66"/>
  <c r="G4588" i="66"/>
  <c r="L4588" i="66" s="1"/>
  <c r="N4584" i="66"/>
  <c r="G4584" i="66"/>
  <c r="N4580" i="66"/>
  <c r="G4580" i="66"/>
  <c r="N4576" i="66"/>
  <c r="G4576" i="66"/>
  <c r="N4572" i="66"/>
  <c r="G4572" i="66"/>
  <c r="N4568" i="66"/>
  <c r="G4568" i="66"/>
  <c r="L4568" i="66" s="1"/>
  <c r="N4564" i="66"/>
  <c r="G4564" i="66"/>
  <c r="L4564" i="66" s="1"/>
  <c r="N4560" i="66"/>
  <c r="G4560" i="66"/>
  <c r="N4556" i="66"/>
  <c r="G4556" i="66"/>
  <c r="N4552" i="66"/>
  <c r="G4552" i="66"/>
  <c r="N4548" i="66"/>
  <c r="G4548" i="66"/>
  <c r="N4544" i="66"/>
  <c r="G4544" i="66"/>
  <c r="L4544" i="66" s="1"/>
  <c r="N4540" i="66"/>
  <c r="G4540" i="66"/>
  <c r="L4540" i="66" s="1"/>
  <c r="N4536" i="66"/>
  <c r="G4536" i="66"/>
  <c r="N4532" i="66"/>
  <c r="G4532" i="66"/>
  <c r="N4528" i="66"/>
  <c r="G4528" i="66"/>
  <c r="N4524" i="66"/>
  <c r="G4524" i="66"/>
  <c r="N4520" i="66"/>
  <c r="G4520" i="66"/>
  <c r="L4520" i="66" s="1"/>
  <c r="N4516" i="66"/>
  <c r="G4516" i="66"/>
  <c r="L4516" i="66" s="1"/>
  <c r="N4512" i="66"/>
  <c r="G4512" i="66"/>
  <c r="N4508" i="66"/>
  <c r="G4508" i="66"/>
  <c r="N4504" i="66"/>
  <c r="G4504" i="66"/>
  <c r="N4500" i="66"/>
  <c r="G4500" i="66"/>
  <c r="N4496" i="66"/>
  <c r="G4496" i="66"/>
  <c r="L4496" i="66" s="1"/>
  <c r="N4492" i="66"/>
  <c r="G4492" i="66"/>
  <c r="L4492" i="66" s="1"/>
  <c r="N4488" i="66"/>
  <c r="G4488" i="66"/>
  <c r="N4484" i="66"/>
  <c r="G4484" i="66"/>
  <c r="N4480" i="66"/>
  <c r="G4480" i="66"/>
  <c r="N4476" i="66"/>
  <c r="G4476" i="66"/>
  <c r="N4472" i="66"/>
  <c r="G4472" i="66"/>
  <c r="L4472" i="66" s="1"/>
  <c r="N4468" i="66"/>
  <c r="G4468" i="66"/>
  <c r="L4468" i="66" s="1"/>
  <c r="N4464" i="66"/>
  <c r="G4464" i="66"/>
  <c r="N4460" i="66"/>
  <c r="G4460" i="66"/>
  <c r="N4456" i="66"/>
  <c r="G4456" i="66"/>
  <c r="N4452" i="66"/>
  <c r="G4452" i="66"/>
  <c r="N4448" i="66"/>
  <c r="G4448" i="66"/>
  <c r="L4448" i="66" s="1"/>
  <c r="N4444" i="66"/>
  <c r="G4444" i="66"/>
  <c r="L4444" i="66" s="1"/>
  <c r="N4440" i="66"/>
  <c r="G4440" i="66"/>
  <c r="N4436" i="66"/>
  <c r="G4436" i="66"/>
  <c r="N4432" i="66"/>
  <c r="G4432" i="66"/>
  <c r="N4428" i="66"/>
  <c r="G4428" i="66"/>
  <c r="N4424" i="66"/>
  <c r="G4424" i="66"/>
  <c r="L4424" i="66" s="1"/>
  <c r="N4420" i="66"/>
  <c r="G4420" i="66"/>
  <c r="L4420" i="66" s="1"/>
  <c r="N4416" i="66"/>
  <c r="G4416" i="66"/>
  <c r="N4412" i="66"/>
  <c r="G4412" i="66"/>
  <c r="N4408" i="66"/>
  <c r="G4408" i="66"/>
  <c r="N4404" i="66"/>
  <c r="G4404" i="66"/>
  <c r="N4400" i="66"/>
  <c r="G4400" i="66"/>
  <c r="L4400" i="66" s="1"/>
  <c r="N4396" i="66"/>
  <c r="G4396" i="66"/>
  <c r="L4396" i="66" s="1"/>
  <c r="N4392" i="66"/>
  <c r="G4392" i="66"/>
  <c r="N4388" i="66"/>
  <c r="G4388" i="66"/>
  <c r="N4384" i="66"/>
  <c r="G4384" i="66"/>
  <c r="N4380" i="66"/>
  <c r="G4380" i="66"/>
  <c r="N4376" i="66"/>
  <c r="G4376" i="66"/>
  <c r="L4376" i="66" s="1"/>
  <c r="N4372" i="66"/>
  <c r="G4372" i="66"/>
  <c r="L4372" i="66" s="1"/>
  <c r="N4368" i="66"/>
  <c r="G4368" i="66"/>
  <c r="N4364" i="66"/>
  <c r="G4364" i="66"/>
  <c r="N4360" i="66"/>
  <c r="G4360" i="66"/>
  <c r="N4356" i="66"/>
  <c r="G4356" i="66"/>
  <c r="N4352" i="66"/>
  <c r="G4352" i="66"/>
  <c r="L4352" i="66" s="1"/>
  <c r="N4348" i="66"/>
  <c r="G4348" i="66"/>
  <c r="L4348" i="66" s="1"/>
  <c r="N4344" i="66"/>
  <c r="G4344" i="66"/>
  <c r="N4340" i="66"/>
  <c r="G4340" i="66"/>
  <c r="N4336" i="66"/>
  <c r="G4336" i="66"/>
  <c r="N4332" i="66"/>
  <c r="G4332" i="66"/>
  <c r="N4328" i="66"/>
  <c r="G4328" i="66"/>
  <c r="L4328" i="66" s="1"/>
  <c r="N4324" i="66"/>
  <c r="G4324" i="66"/>
  <c r="L4324" i="66" s="1"/>
  <c r="N4320" i="66"/>
  <c r="G4320" i="66"/>
  <c r="N4316" i="66"/>
  <c r="G4316" i="66"/>
  <c r="N4312" i="66"/>
  <c r="G4312" i="66"/>
  <c r="N4308" i="66"/>
  <c r="G4308" i="66"/>
  <c r="N4304" i="66"/>
  <c r="G4304" i="66"/>
  <c r="L4304" i="66" s="1"/>
  <c r="N4300" i="66"/>
  <c r="G4300" i="66"/>
  <c r="L4300" i="66" s="1"/>
  <c r="N4296" i="66"/>
  <c r="G4296" i="66"/>
  <c r="N4292" i="66"/>
  <c r="G4292" i="66"/>
  <c r="N4288" i="66"/>
  <c r="G4288" i="66"/>
  <c r="N4284" i="66"/>
  <c r="G4284" i="66"/>
  <c r="N4280" i="66"/>
  <c r="G4280" i="66"/>
  <c r="L4280" i="66" s="1"/>
  <c r="N4276" i="66"/>
  <c r="G4276" i="66"/>
  <c r="L4276" i="66" s="1"/>
  <c r="N4272" i="66"/>
  <c r="G4272" i="66"/>
  <c r="N4268" i="66"/>
  <c r="G4268" i="66"/>
  <c r="N4264" i="66"/>
  <c r="G4264" i="66"/>
  <c r="N4260" i="66"/>
  <c r="G4260" i="66"/>
  <c r="N4256" i="66"/>
  <c r="G4256" i="66"/>
  <c r="L4256" i="66" s="1"/>
  <c r="N4252" i="66"/>
  <c r="G4252" i="66"/>
  <c r="L4252" i="66" s="1"/>
  <c r="N4248" i="66"/>
  <c r="G4248" i="66"/>
  <c r="N4244" i="66"/>
  <c r="G4244" i="66"/>
  <c r="N4240" i="66"/>
  <c r="G4240" i="66"/>
  <c r="N4236" i="66"/>
  <c r="G4236" i="66"/>
  <c r="N4232" i="66"/>
  <c r="G4232" i="66"/>
  <c r="L4232" i="66" s="1"/>
  <c r="N4228" i="66"/>
  <c r="G4228" i="66"/>
  <c r="L4228" i="66" s="1"/>
  <c r="N4224" i="66"/>
  <c r="G4224" i="66"/>
  <c r="N4220" i="66"/>
  <c r="G4220" i="66"/>
  <c r="N4216" i="66"/>
  <c r="G4216" i="66"/>
  <c r="N4212" i="66"/>
  <c r="G4212" i="66"/>
  <c r="N4208" i="66"/>
  <c r="G4208" i="66"/>
  <c r="L4208" i="66" s="1"/>
  <c r="N4204" i="66"/>
  <c r="G4204" i="66"/>
  <c r="L4204" i="66" s="1"/>
  <c r="N4200" i="66"/>
  <c r="G4200" i="66"/>
  <c r="N4196" i="66"/>
  <c r="G4196" i="66"/>
  <c r="N4192" i="66"/>
  <c r="G4192" i="66"/>
  <c r="N4188" i="66"/>
  <c r="G4188" i="66"/>
  <c r="N4184" i="66"/>
  <c r="G4184" i="66"/>
  <c r="L4184" i="66" s="1"/>
  <c r="N4180" i="66"/>
  <c r="G4180" i="66"/>
  <c r="L4180" i="66" s="1"/>
  <c r="N4176" i="66"/>
  <c r="G4176" i="66"/>
  <c r="N4172" i="66"/>
  <c r="G4172" i="66"/>
  <c r="N4168" i="66"/>
  <c r="G4168" i="66"/>
  <c r="N4164" i="66"/>
  <c r="G4164" i="66"/>
  <c r="N4160" i="66"/>
  <c r="G4160" i="66"/>
  <c r="L4160" i="66" s="1"/>
  <c r="N4156" i="66"/>
  <c r="G4156" i="66"/>
  <c r="L4156" i="66" s="1"/>
  <c r="N4152" i="66"/>
  <c r="G4152" i="66"/>
  <c r="N4148" i="66"/>
  <c r="G4148" i="66"/>
  <c r="N4144" i="66"/>
  <c r="G4144" i="66"/>
  <c r="N4140" i="66"/>
  <c r="G4140" i="66"/>
  <c r="N4136" i="66"/>
  <c r="G4136" i="66"/>
  <c r="L4136" i="66" s="1"/>
  <c r="N4132" i="66"/>
  <c r="G4132" i="66"/>
  <c r="L4132" i="66" s="1"/>
  <c r="N4128" i="66"/>
  <c r="G4128" i="66"/>
  <c r="N4124" i="66"/>
  <c r="G4124" i="66"/>
  <c r="N4120" i="66"/>
  <c r="G4120" i="66"/>
  <c r="N4116" i="66"/>
  <c r="G4116" i="66"/>
  <c r="N4112" i="66"/>
  <c r="G4112" i="66"/>
  <c r="L4112" i="66" s="1"/>
  <c r="N4108" i="66"/>
  <c r="G4108" i="66"/>
  <c r="L4108" i="66" s="1"/>
  <c r="N4104" i="66"/>
  <c r="G4104" i="66"/>
  <c r="N4100" i="66"/>
  <c r="G4100" i="66"/>
  <c r="N4096" i="66"/>
  <c r="G4096" i="66"/>
  <c r="N4092" i="66"/>
  <c r="G4092" i="66"/>
  <c r="N4088" i="66"/>
  <c r="G4088" i="66"/>
  <c r="L4088" i="66" s="1"/>
  <c r="N4084" i="66"/>
  <c r="G4084" i="66"/>
  <c r="L4084" i="66" s="1"/>
  <c r="N4080" i="66"/>
  <c r="G4080" i="66"/>
  <c r="N4076" i="66"/>
  <c r="G4076" i="66"/>
  <c r="N4072" i="66"/>
  <c r="G4072" i="66"/>
  <c r="N4068" i="66"/>
  <c r="G4068" i="66"/>
  <c r="N4064" i="66"/>
  <c r="G4064" i="66"/>
  <c r="L4064" i="66" s="1"/>
  <c r="N4060" i="66"/>
  <c r="G4060" i="66"/>
  <c r="L4060" i="66" s="1"/>
  <c r="N4056" i="66"/>
  <c r="G4056" i="66"/>
  <c r="N4052" i="66"/>
  <c r="G4052" i="66"/>
  <c r="N4048" i="66"/>
  <c r="G4048" i="66"/>
  <c r="N4044" i="66"/>
  <c r="G4044" i="66"/>
  <c r="N4040" i="66"/>
  <c r="G4040" i="66"/>
  <c r="L4040" i="66" s="1"/>
  <c r="N4036" i="66"/>
  <c r="G4036" i="66"/>
  <c r="L4036" i="66" s="1"/>
  <c r="N4032" i="66"/>
  <c r="G4032" i="66"/>
  <c r="N4028" i="66"/>
  <c r="G4028" i="66"/>
  <c r="N4024" i="66"/>
  <c r="G4024" i="66"/>
  <c r="N4020" i="66"/>
  <c r="G4020" i="66"/>
  <c r="N4016" i="66"/>
  <c r="G4016" i="66"/>
  <c r="L4016" i="66" s="1"/>
  <c r="N4012" i="66"/>
  <c r="G4012" i="66"/>
  <c r="L4012" i="66" s="1"/>
  <c r="N4008" i="66"/>
  <c r="G4008" i="66"/>
  <c r="N4004" i="66"/>
  <c r="G4004" i="66"/>
  <c r="N4000" i="66"/>
  <c r="G4000" i="66"/>
  <c r="N3996" i="66"/>
  <c r="G3996" i="66"/>
  <c r="N3992" i="66"/>
  <c r="G3992" i="66"/>
  <c r="L3992" i="66" s="1"/>
  <c r="N3988" i="66"/>
  <c r="G3988" i="66"/>
  <c r="L3988" i="66" s="1"/>
  <c r="N3984" i="66"/>
  <c r="G3984" i="66"/>
  <c r="N3980" i="66"/>
  <c r="G3980" i="66"/>
  <c r="N3976" i="66"/>
  <c r="G3976" i="66"/>
  <c r="N3972" i="66"/>
  <c r="G3972" i="66"/>
  <c r="N3968" i="66"/>
  <c r="G3968" i="66"/>
  <c r="L3968" i="66" s="1"/>
  <c r="N3964" i="66"/>
  <c r="G3964" i="66"/>
  <c r="L3964" i="66" s="1"/>
  <c r="N3960" i="66"/>
  <c r="G3960" i="66"/>
  <c r="N3956" i="66"/>
  <c r="G3956" i="66"/>
  <c r="N3952" i="66"/>
  <c r="G3952" i="66"/>
  <c r="N3948" i="66"/>
  <c r="G3948" i="66"/>
  <c r="N3944" i="66"/>
  <c r="G3944" i="66"/>
  <c r="L3944" i="66" s="1"/>
  <c r="N3940" i="66"/>
  <c r="G3940" i="66"/>
  <c r="L3940" i="66" s="1"/>
  <c r="N3936" i="66"/>
  <c r="G3936" i="66"/>
  <c r="N3932" i="66"/>
  <c r="G3932" i="66"/>
  <c r="N3928" i="66"/>
  <c r="G3928" i="66"/>
  <c r="N3924" i="66"/>
  <c r="G3924" i="66"/>
  <c r="N3920" i="66"/>
  <c r="G3920" i="66"/>
  <c r="L3920" i="66" s="1"/>
  <c r="N3916" i="66"/>
  <c r="G3916" i="66"/>
  <c r="L3916" i="66" s="1"/>
  <c r="N3912" i="66"/>
  <c r="G3912" i="66"/>
  <c r="N3908" i="66"/>
  <c r="G3908" i="66"/>
  <c r="N3904" i="66"/>
  <c r="G3904" i="66"/>
  <c r="N3900" i="66"/>
  <c r="G3900" i="66"/>
  <c r="N3896" i="66"/>
  <c r="G3896" i="66"/>
  <c r="L3896" i="66" s="1"/>
  <c r="N3892" i="66"/>
  <c r="G3892" i="66"/>
  <c r="L3892" i="66" s="1"/>
  <c r="N3888" i="66"/>
  <c r="G3888" i="66"/>
  <c r="L3888" i="66" s="1"/>
  <c r="N3884" i="66"/>
  <c r="G3884" i="66"/>
  <c r="N3880" i="66"/>
  <c r="G3880" i="66"/>
  <c r="N3876" i="66"/>
  <c r="G3876" i="66"/>
  <c r="N3872" i="66"/>
  <c r="G3872" i="66"/>
  <c r="L3872" i="66" s="1"/>
  <c r="N3868" i="66"/>
  <c r="G3868" i="66"/>
  <c r="L3868" i="66" s="1"/>
  <c r="N3864" i="66"/>
  <c r="G3864" i="66"/>
  <c r="N3860" i="66"/>
  <c r="G3860" i="66"/>
  <c r="N3856" i="66"/>
  <c r="G3856" i="66"/>
  <c r="N3852" i="66"/>
  <c r="G3852" i="66"/>
  <c r="N3848" i="66"/>
  <c r="G3848" i="66"/>
  <c r="L3848" i="66" s="1"/>
  <c r="N3844" i="66"/>
  <c r="G3844" i="66"/>
  <c r="L3844" i="66" s="1"/>
  <c r="N3840" i="66"/>
  <c r="G3840" i="66"/>
  <c r="N3836" i="66"/>
  <c r="G3836" i="66"/>
  <c r="N3832" i="66"/>
  <c r="G3832" i="66"/>
  <c r="N3828" i="66"/>
  <c r="G3828" i="66"/>
  <c r="N3824" i="66"/>
  <c r="G3824" i="66"/>
  <c r="L3824" i="66" s="1"/>
  <c r="N3820" i="66"/>
  <c r="G3820" i="66"/>
  <c r="L3820" i="66" s="1"/>
  <c r="N3816" i="66"/>
  <c r="G3816" i="66"/>
  <c r="N3812" i="66"/>
  <c r="G3812" i="66"/>
  <c r="N3808" i="66"/>
  <c r="G3808" i="66"/>
  <c r="N3804" i="66"/>
  <c r="G3804" i="66"/>
  <c r="N3800" i="66"/>
  <c r="G3800" i="66"/>
  <c r="L3800" i="66" s="1"/>
  <c r="N3796" i="66"/>
  <c r="G3796" i="66"/>
  <c r="L3796" i="66" s="1"/>
  <c r="N3792" i="66"/>
  <c r="G3792" i="66"/>
  <c r="N3788" i="66"/>
  <c r="G3788" i="66"/>
  <c r="N3784" i="66"/>
  <c r="G3784" i="66"/>
  <c r="N3780" i="66"/>
  <c r="G3780" i="66"/>
  <c r="N3776" i="66"/>
  <c r="G3776" i="66"/>
  <c r="L3776" i="66" s="1"/>
  <c r="N3772" i="66"/>
  <c r="G3772" i="66"/>
  <c r="L3772" i="66" s="1"/>
  <c r="N3768" i="66"/>
  <c r="G3768" i="66"/>
  <c r="L3768" i="66" s="1"/>
  <c r="N3764" i="66"/>
  <c r="G3764" i="66"/>
  <c r="N3760" i="66"/>
  <c r="G3760" i="66"/>
  <c r="N3756" i="66"/>
  <c r="G3756" i="66"/>
  <c r="N3752" i="66"/>
  <c r="G3752" i="66"/>
  <c r="L3752" i="66" s="1"/>
  <c r="N3748" i="66"/>
  <c r="G3748" i="66"/>
  <c r="L3748" i="66" s="1"/>
  <c r="N3744" i="66"/>
  <c r="G3744" i="66"/>
  <c r="L3744" i="66" s="1"/>
  <c r="N3740" i="66"/>
  <c r="G3740" i="66"/>
  <c r="N3736" i="66"/>
  <c r="G3736" i="66"/>
  <c r="N3732" i="66"/>
  <c r="G3732" i="66"/>
  <c r="N3728" i="66"/>
  <c r="G3728" i="66"/>
  <c r="L3728" i="66" s="1"/>
  <c r="N3724" i="66"/>
  <c r="G3724" i="66"/>
  <c r="L3724" i="66" s="1"/>
  <c r="N3720" i="66"/>
  <c r="G3720" i="66"/>
  <c r="L3720" i="66" s="1"/>
  <c r="N3716" i="66"/>
  <c r="G3716" i="66"/>
  <c r="N3712" i="66"/>
  <c r="G3712" i="66"/>
  <c r="N3708" i="66"/>
  <c r="G3708" i="66"/>
  <c r="N3704" i="66"/>
  <c r="G3704" i="66"/>
  <c r="L3704" i="66" s="1"/>
  <c r="N3700" i="66"/>
  <c r="G3700" i="66"/>
  <c r="L3700" i="66" s="1"/>
  <c r="N3696" i="66"/>
  <c r="G3696" i="66"/>
  <c r="L3696" i="66" s="1"/>
  <c r="N3692" i="66"/>
  <c r="G3692" i="66"/>
  <c r="N3688" i="66"/>
  <c r="G3688" i="66"/>
  <c r="N3684" i="66"/>
  <c r="G3684" i="66"/>
  <c r="N3680" i="66"/>
  <c r="G3680" i="66"/>
  <c r="L3680" i="66" s="1"/>
  <c r="N3676" i="66"/>
  <c r="G3676" i="66"/>
  <c r="L3676" i="66" s="1"/>
  <c r="N3672" i="66"/>
  <c r="G3672" i="66"/>
  <c r="L3672" i="66" s="1"/>
  <c r="N3668" i="66"/>
  <c r="G3668" i="66"/>
  <c r="N3664" i="66"/>
  <c r="G3664" i="66"/>
  <c r="N3660" i="66"/>
  <c r="G3660" i="66"/>
  <c r="N3656" i="66"/>
  <c r="G3656" i="66"/>
  <c r="L3656" i="66" s="1"/>
  <c r="N3652" i="66"/>
  <c r="G3652" i="66"/>
  <c r="L3652" i="66" s="1"/>
  <c r="N3648" i="66"/>
  <c r="G3648" i="66"/>
  <c r="L3648" i="66" s="1"/>
  <c r="N3644" i="66"/>
  <c r="G3644" i="66"/>
  <c r="N3640" i="66"/>
  <c r="G3640" i="66"/>
  <c r="N3636" i="66"/>
  <c r="G3636" i="66"/>
  <c r="N3632" i="66"/>
  <c r="G3632" i="66"/>
  <c r="L3632" i="66" s="1"/>
  <c r="N3628" i="66"/>
  <c r="G3628" i="66"/>
  <c r="L3628" i="66" s="1"/>
  <c r="N3624" i="66"/>
  <c r="G3624" i="66"/>
  <c r="L3624" i="66" s="1"/>
  <c r="N3620" i="66"/>
  <c r="G3620" i="66"/>
  <c r="N3616" i="66"/>
  <c r="G3616" i="66"/>
  <c r="N3612" i="66"/>
  <c r="G3612" i="66"/>
  <c r="N3608" i="66"/>
  <c r="G3608" i="66"/>
  <c r="L3608" i="66" s="1"/>
  <c r="N3604" i="66"/>
  <c r="G3604" i="66"/>
  <c r="L3604" i="66" s="1"/>
  <c r="N3600" i="66"/>
  <c r="G3600" i="66"/>
  <c r="L3600" i="66" s="1"/>
  <c r="N3596" i="66"/>
  <c r="G3596" i="66"/>
  <c r="N3592" i="66"/>
  <c r="G3592" i="66"/>
  <c r="N3588" i="66"/>
  <c r="G3588" i="66"/>
  <c r="N3584" i="66"/>
  <c r="G3584" i="66"/>
  <c r="L3584" i="66" s="1"/>
  <c r="N3580" i="66"/>
  <c r="G3580" i="66"/>
  <c r="L3580" i="66" s="1"/>
  <c r="N3576" i="66"/>
  <c r="G3576" i="66"/>
  <c r="L3576" i="66" s="1"/>
  <c r="N3572" i="66"/>
  <c r="G3572" i="66"/>
  <c r="N3568" i="66"/>
  <c r="G3568" i="66"/>
  <c r="N3564" i="66"/>
  <c r="G3564" i="66"/>
  <c r="N3560" i="66"/>
  <c r="G3560" i="66"/>
  <c r="L3560" i="66" s="1"/>
  <c r="N3556" i="66"/>
  <c r="G3556" i="66"/>
  <c r="L3556" i="66" s="1"/>
  <c r="N3552" i="66"/>
  <c r="G3552" i="66"/>
  <c r="L3552" i="66" s="1"/>
  <c r="N3548" i="66"/>
  <c r="G3548" i="66"/>
  <c r="N3544" i="66"/>
  <c r="G3544" i="66"/>
  <c r="N3540" i="66"/>
  <c r="G3540" i="66"/>
  <c r="N3536" i="66"/>
  <c r="G3536" i="66"/>
  <c r="L3536" i="66" s="1"/>
  <c r="N3532" i="66"/>
  <c r="G3532" i="66"/>
  <c r="L3532" i="66" s="1"/>
  <c r="N3528" i="66"/>
  <c r="G3528" i="66"/>
  <c r="L3528" i="66" s="1"/>
  <c r="N3524" i="66"/>
  <c r="G3524" i="66"/>
  <c r="N3520" i="66"/>
  <c r="G3520" i="66"/>
  <c r="N3516" i="66"/>
  <c r="G3516" i="66"/>
  <c r="N3512" i="66"/>
  <c r="G3512" i="66"/>
  <c r="L3512" i="66" s="1"/>
  <c r="N3508" i="66"/>
  <c r="G3508" i="66"/>
  <c r="L3508" i="66" s="1"/>
  <c r="N3504" i="66"/>
  <c r="G3504" i="66"/>
  <c r="L3504" i="66" s="1"/>
  <c r="N3500" i="66"/>
  <c r="G3500" i="66"/>
  <c r="N3496" i="66"/>
  <c r="G3496" i="66"/>
  <c r="N3492" i="66"/>
  <c r="G3492" i="66"/>
  <c r="N3488" i="66"/>
  <c r="G3488" i="66"/>
  <c r="L3488" i="66" s="1"/>
  <c r="N3484" i="66"/>
  <c r="G3484" i="66"/>
  <c r="L3484" i="66" s="1"/>
  <c r="N3480" i="66"/>
  <c r="G3480" i="66"/>
  <c r="L3480" i="66" s="1"/>
  <c r="N3476" i="66"/>
  <c r="G3476" i="66"/>
  <c r="N3472" i="66"/>
  <c r="G3472" i="66"/>
  <c r="N3468" i="66"/>
  <c r="G3468" i="66"/>
  <c r="N3464" i="66"/>
  <c r="G3464" i="66"/>
  <c r="L3464" i="66" s="1"/>
  <c r="N3460" i="66"/>
  <c r="G3460" i="66"/>
  <c r="L3460" i="66" s="1"/>
  <c r="N3456" i="66"/>
  <c r="G3456" i="66"/>
  <c r="L3456" i="66" s="1"/>
  <c r="N3452" i="66"/>
  <c r="G3452" i="66"/>
  <c r="N3448" i="66"/>
  <c r="G3448" i="66"/>
  <c r="N3444" i="66"/>
  <c r="G3444" i="66"/>
  <c r="N3440" i="66"/>
  <c r="G3440" i="66"/>
  <c r="L3440" i="66" s="1"/>
  <c r="N3436" i="66"/>
  <c r="G3436" i="66"/>
  <c r="L3436" i="66" s="1"/>
  <c r="N3432" i="66"/>
  <c r="G3432" i="66"/>
  <c r="L3432" i="66" s="1"/>
  <c r="N3428" i="66"/>
  <c r="G3428" i="66"/>
  <c r="N3424" i="66"/>
  <c r="G3424" i="66"/>
  <c r="N3420" i="66"/>
  <c r="G3420" i="66"/>
  <c r="N3416" i="66"/>
  <c r="G3416" i="66"/>
  <c r="L3416" i="66" s="1"/>
  <c r="N3412" i="66"/>
  <c r="G3412" i="66"/>
  <c r="L3412" i="66" s="1"/>
  <c r="N3408" i="66"/>
  <c r="G3408" i="66"/>
  <c r="L3408" i="66" s="1"/>
  <c r="N3404" i="66"/>
  <c r="G3404" i="66"/>
  <c r="N3400" i="66"/>
  <c r="G3400" i="66"/>
  <c r="N3396" i="66"/>
  <c r="G3396" i="66"/>
  <c r="N3392" i="66"/>
  <c r="G3392" i="66"/>
  <c r="L3392" i="66" s="1"/>
  <c r="N3388" i="66"/>
  <c r="G3388" i="66"/>
  <c r="L3388" i="66" s="1"/>
  <c r="N3384" i="66"/>
  <c r="G3384" i="66"/>
  <c r="L3384" i="66" s="1"/>
  <c r="N3380" i="66"/>
  <c r="G3380" i="66"/>
  <c r="N3376" i="66"/>
  <c r="G3376" i="66"/>
  <c r="N3372" i="66"/>
  <c r="G3372" i="66"/>
  <c r="N3368" i="66"/>
  <c r="G3368" i="66"/>
  <c r="L3368" i="66" s="1"/>
  <c r="N3364" i="66"/>
  <c r="G3364" i="66"/>
  <c r="L3364" i="66" s="1"/>
  <c r="N3360" i="66"/>
  <c r="G3360" i="66"/>
  <c r="L3360" i="66" s="1"/>
  <c r="N3356" i="66"/>
  <c r="G3356" i="66"/>
  <c r="N3352" i="66"/>
  <c r="G3352" i="66"/>
  <c r="N3348" i="66"/>
  <c r="G3348" i="66"/>
  <c r="N3344" i="66"/>
  <c r="G3344" i="66"/>
  <c r="L3344" i="66" s="1"/>
  <c r="N3340" i="66"/>
  <c r="G3340" i="66"/>
  <c r="L3340" i="66" s="1"/>
  <c r="N3336" i="66"/>
  <c r="G3336" i="66"/>
  <c r="L3336" i="66" s="1"/>
  <c r="N3332" i="66"/>
  <c r="G3332" i="66"/>
  <c r="N3328" i="66"/>
  <c r="G3328" i="66"/>
  <c r="N3324" i="66"/>
  <c r="G3324" i="66"/>
  <c r="N3320" i="66"/>
  <c r="G3320" i="66"/>
  <c r="L3320" i="66" s="1"/>
  <c r="N3316" i="66"/>
  <c r="G3316" i="66"/>
  <c r="L3316" i="66" s="1"/>
  <c r="N3312" i="66"/>
  <c r="G3312" i="66"/>
  <c r="L3312" i="66" s="1"/>
  <c r="N3308" i="66"/>
  <c r="G3308" i="66"/>
  <c r="N3304" i="66"/>
  <c r="G3304" i="66"/>
  <c r="N3300" i="66"/>
  <c r="G3300" i="66"/>
  <c r="N3296" i="66"/>
  <c r="G3296" i="66"/>
  <c r="L3296" i="66" s="1"/>
  <c r="N3292" i="66"/>
  <c r="G3292" i="66"/>
  <c r="L3292" i="66" s="1"/>
  <c r="N3288" i="66"/>
  <c r="G3288" i="66"/>
  <c r="L3288" i="66" s="1"/>
  <c r="N3284" i="66"/>
  <c r="G3284" i="66"/>
  <c r="N3280" i="66"/>
  <c r="G3280" i="66"/>
  <c r="N3276" i="66"/>
  <c r="G3276" i="66"/>
  <c r="N3272" i="66"/>
  <c r="G3272" i="66"/>
  <c r="L3272" i="66" s="1"/>
  <c r="N3268" i="66"/>
  <c r="G3268" i="66"/>
  <c r="L3268" i="66" s="1"/>
  <c r="N3264" i="66"/>
  <c r="G3264" i="66"/>
  <c r="L3264" i="66" s="1"/>
  <c r="N3260" i="66"/>
  <c r="G3260" i="66"/>
  <c r="N3256" i="66"/>
  <c r="G3256" i="66"/>
  <c r="N3252" i="66"/>
  <c r="G3252" i="66"/>
  <c r="N3248" i="66"/>
  <c r="G3248" i="66"/>
  <c r="L3248" i="66" s="1"/>
  <c r="N3244" i="66"/>
  <c r="G3244" i="66"/>
  <c r="L3244" i="66" s="1"/>
  <c r="N3240" i="66"/>
  <c r="G3240" i="66"/>
  <c r="L3240" i="66" s="1"/>
  <c r="N3236" i="66"/>
  <c r="G3236" i="66"/>
  <c r="N3232" i="66"/>
  <c r="G3232" i="66"/>
  <c r="N3228" i="66"/>
  <c r="G3228" i="66"/>
  <c r="N3224" i="66"/>
  <c r="G3224" i="66"/>
  <c r="L3224" i="66" s="1"/>
  <c r="N3220" i="66"/>
  <c r="G3220" i="66"/>
  <c r="L3220" i="66" s="1"/>
  <c r="N3216" i="66"/>
  <c r="G3216" i="66"/>
  <c r="L3216" i="66" s="1"/>
  <c r="N3212" i="66"/>
  <c r="G3212" i="66"/>
  <c r="N3208" i="66"/>
  <c r="G3208" i="66"/>
  <c r="N3204" i="66"/>
  <c r="G3204" i="66"/>
  <c r="N3200" i="66"/>
  <c r="G3200" i="66"/>
  <c r="L3200" i="66" s="1"/>
  <c r="N3196" i="66"/>
  <c r="G3196" i="66"/>
  <c r="L3196" i="66" s="1"/>
  <c r="N3192" i="66"/>
  <c r="G3192" i="66"/>
  <c r="L3192" i="66" s="1"/>
  <c r="N3188" i="66"/>
  <c r="G3188" i="66"/>
  <c r="N3184" i="66"/>
  <c r="G3184" i="66"/>
  <c r="N3180" i="66"/>
  <c r="G3180" i="66"/>
  <c r="N3176" i="66"/>
  <c r="G3176" i="66"/>
  <c r="L3176" i="66" s="1"/>
  <c r="N3172" i="66"/>
  <c r="G3172" i="66"/>
  <c r="L3172" i="66" s="1"/>
  <c r="N3168" i="66"/>
  <c r="G3168" i="66"/>
  <c r="L3168" i="66" s="1"/>
  <c r="N3164" i="66"/>
  <c r="G3164" i="66"/>
  <c r="N3160" i="66"/>
  <c r="G3160" i="66"/>
  <c r="N3156" i="66"/>
  <c r="G3156" i="66"/>
  <c r="N3152" i="66"/>
  <c r="G3152" i="66"/>
  <c r="L3152" i="66" s="1"/>
  <c r="N3148" i="66"/>
  <c r="G3148" i="66"/>
  <c r="L3148" i="66" s="1"/>
  <c r="N3144" i="66"/>
  <c r="G3144" i="66"/>
  <c r="L3144" i="66" s="1"/>
  <c r="N3140" i="66"/>
  <c r="G3140" i="66"/>
  <c r="N3136" i="66"/>
  <c r="G3136" i="66"/>
  <c r="N3132" i="66"/>
  <c r="G3132" i="66"/>
  <c r="N3128" i="66"/>
  <c r="G3128" i="66"/>
  <c r="L3128" i="66" s="1"/>
  <c r="N3124" i="66"/>
  <c r="G3124" i="66"/>
  <c r="L3124" i="66" s="1"/>
  <c r="N3120" i="66"/>
  <c r="G3120" i="66"/>
  <c r="L3120" i="66" s="1"/>
  <c r="N3116" i="66"/>
  <c r="G3116" i="66"/>
  <c r="N3112" i="66"/>
  <c r="G3112" i="66"/>
  <c r="N3108" i="66"/>
  <c r="G3108" i="66"/>
  <c r="N3104" i="66"/>
  <c r="G3104" i="66"/>
  <c r="L3104" i="66" s="1"/>
  <c r="N3100" i="66"/>
  <c r="G3100" i="66"/>
  <c r="L3100" i="66" s="1"/>
  <c r="N3096" i="66"/>
  <c r="G3096" i="66"/>
  <c r="L3096" i="66" s="1"/>
  <c r="N3092" i="66"/>
  <c r="G3092" i="66"/>
  <c r="N3088" i="66"/>
  <c r="G3088" i="66"/>
  <c r="N3084" i="66"/>
  <c r="G3084" i="66"/>
  <c r="N3080" i="66"/>
  <c r="G3080" i="66"/>
  <c r="L3080" i="66" s="1"/>
  <c r="N3076" i="66"/>
  <c r="G3076" i="66"/>
  <c r="L3076" i="66" s="1"/>
  <c r="N3072" i="66"/>
  <c r="G3072" i="66"/>
  <c r="L3072" i="66" s="1"/>
  <c r="N3068" i="66"/>
  <c r="G3068" i="66"/>
  <c r="N3064" i="66"/>
  <c r="G3064" i="66"/>
  <c r="N3060" i="66"/>
  <c r="G3060" i="66"/>
  <c r="N3056" i="66"/>
  <c r="G3056" i="66"/>
  <c r="L3056" i="66" s="1"/>
  <c r="N3052" i="66"/>
  <c r="G3052" i="66"/>
  <c r="L3052" i="66" s="1"/>
  <c r="N3048" i="66"/>
  <c r="G3048" i="66"/>
  <c r="L3048" i="66" s="1"/>
  <c r="N3044" i="66"/>
  <c r="G3044" i="66"/>
  <c r="N3040" i="66"/>
  <c r="G3040" i="66"/>
  <c r="N3036" i="66"/>
  <c r="G3036" i="66"/>
  <c r="N3032" i="66"/>
  <c r="G3032" i="66"/>
  <c r="L3032" i="66" s="1"/>
  <c r="N3028" i="66"/>
  <c r="G3028" i="66"/>
  <c r="L3028" i="66" s="1"/>
  <c r="N3024" i="66"/>
  <c r="G3024" i="66"/>
  <c r="L3024" i="66" s="1"/>
  <c r="N3020" i="66"/>
  <c r="G3020" i="66"/>
  <c r="N3016" i="66"/>
  <c r="G3016" i="66"/>
  <c r="N3012" i="66"/>
  <c r="G3012" i="66"/>
  <c r="N3008" i="66"/>
  <c r="G3008" i="66"/>
  <c r="L3008" i="66" s="1"/>
  <c r="N3004" i="66"/>
  <c r="G3004" i="66"/>
  <c r="L3004" i="66" s="1"/>
  <c r="N3000" i="66"/>
  <c r="G3000" i="66"/>
  <c r="L3000" i="66" s="1"/>
  <c r="N2996" i="66"/>
  <c r="G2996" i="66"/>
  <c r="N2992" i="66"/>
  <c r="G2992" i="66"/>
  <c r="N2988" i="66"/>
  <c r="G2988" i="66"/>
  <c r="N2984" i="66"/>
  <c r="G2984" i="66"/>
  <c r="L2984" i="66" s="1"/>
  <c r="N2980" i="66"/>
  <c r="G2980" i="66"/>
  <c r="L2980" i="66" s="1"/>
  <c r="N2976" i="66"/>
  <c r="G2976" i="66"/>
  <c r="L2976" i="66" s="1"/>
  <c r="N2972" i="66"/>
  <c r="G2972" i="66"/>
  <c r="N2968" i="66"/>
  <c r="G2968" i="66"/>
  <c r="N2964" i="66"/>
  <c r="G2964" i="66"/>
  <c r="N2960" i="66"/>
  <c r="G2960" i="66"/>
  <c r="L2960" i="66" s="1"/>
  <c r="N2956" i="66"/>
  <c r="G2956" i="66"/>
  <c r="L2956" i="66" s="1"/>
  <c r="N2952" i="66"/>
  <c r="G2952" i="66"/>
  <c r="L2952" i="66" s="1"/>
  <c r="N2948" i="66"/>
  <c r="G2948" i="66"/>
  <c r="N2944" i="66"/>
  <c r="G2944" i="66"/>
  <c r="N2940" i="66"/>
  <c r="G2940" i="66"/>
  <c r="N2936" i="66"/>
  <c r="G2936" i="66"/>
  <c r="L2936" i="66" s="1"/>
  <c r="N2932" i="66"/>
  <c r="G2932" i="66"/>
  <c r="L2932" i="66" s="1"/>
  <c r="N2928" i="66"/>
  <c r="G2928" i="66"/>
  <c r="L2928" i="66" s="1"/>
  <c r="N2924" i="66"/>
  <c r="G2924" i="66"/>
  <c r="N2920" i="66"/>
  <c r="G2920" i="66"/>
  <c r="N2916" i="66"/>
  <c r="G2916" i="66"/>
  <c r="N2912" i="66"/>
  <c r="G2912" i="66"/>
  <c r="L2912" i="66" s="1"/>
  <c r="N2908" i="66"/>
  <c r="G2908" i="66"/>
  <c r="L2908" i="66" s="1"/>
  <c r="N2904" i="66"/>
  <c r="G2904" i="66"/>
  <c r="L2904" i="66" s="1"/>
  <c r="N2900" i="66"/>
  <c r="G2900" i="66"/>
  <c r="N2896" i="66"/>
  <c r="G2896" i="66"/>
  <c r="N2892" i="66"/>
  <c r="G2892" i="66"/>
  <c r="N2888" i="66"/>
  <c r="G2888" i="66"/>
  <c r="L2888" i="66" s="1"/>
  <c r="N2884" i="66"/>
  <c r="G2884" i="66"/>
  <c r="L2884" i="66" s="1"/>
  <c r="N2880" i="66"/>
  <c r="G2880" i="66"/>
  <c r="L2880" i="66" s="1"/>
  <c r="N2876" i="66"/>
  <c r="G2876" i="66"/>
  <c r="N2872" i="66"/>
  <c r="G2872" i="66"/>
  <c r="N2868" i="66"/>
  <c r="G2868" i="66"/>
  <c r="N2864" i="66"/>
  <c r="G2864" i="66"/>
  <c r="L2864" i="66" s="1"/>
  <c r="N2860" i="66"/>
  <c r="G2860" i="66"/>
  <c r="L2860" i="66" s="1"/>
  <c r="N2856" i="66"/>
  <c r="G2856" i="66"/>
  <c r="L2856" i="66" s="1"/>
  <c r="N2852" i="66"/>
  <c r="G2852" i="66"/>
  <c r="N2848" i="66"/>
  <c r="G2848" i="66"/>
  <c r="N2844" i="66"/>
  <c r="G2844" i="66"/>
  <c r="N2840" i="66"/>
  <c r="G2840" i="66"/>
  <c r="L2840" i="66" s="1"/>
  <c r="N2836" i="66"/>
  <c r="G2836" i="66"/>
  <c r="L2836" i="66" s="1"/>
  <c r="N2832" i="66"/>
  <c r="G2832" i="66"/>
  <c r="L2832" i="66" s="1"/>
  <c r="N2828" i="66"/>
  <c r="G2828" i="66"/>
  <c r="N2824" i="66"/>
  <c r="G2824" i="66"/>
  <c r="N2820" i="66"/>
  <c r="G2820" i="66"/>
  <c r="N2816" i="66"/>
  <c r="G2816" i="66"/>
  <c r="L2816" i="66" s="1"/>
  <c r="N2812" i="66"/>
  <c r="G2812" i="66"/>
  <c r="L2812" i="66" s="1"/>
  <c r="N2808" i="66"/>
  <c r="G2808" i="66"/>
  <c r="L2808" i="66" s="1"/>
  <c r="N2804" i="66"/>
  <c r="G2804" i="66"/>
  <c r="N2800" i="66"/>
  <c r="G2800" i="66"/>
  <c r="N2796" i="66"/>
  <c r="G2796" i="66"/>
  <c r="N2792" i="66"/>
  <c r="G2792" i="66"/>
  <c r="L2792" i="66" s="1"/>
  <c r="N2788" i="66"/>
  <c r="G2788" i="66"/>
  <c r="L2788" i="66" s="1"/>
  <c r="N2784" i="66"/>
  <c r="G2784" i="66"/>
  <c r="L2784" i="66" s="1"/>
  <c r="N2780" i="66"/>
  <c r="G2780" i="66"/>
  <c r="N2776" i="66"/>
  <c r="G2776" i="66"/>
  <c r="N2772" i="66"/>
  <c r="G2772" i="66"/>
  <c r="N2768" i="66"/>
  <c r="G2768" i="66"/>
  <c r="L2768" i="66" s="1"/>
  <c r="N2764" i="66"/>
  <c r="G2764" i="66"/>
  <c r="L2764" i="66" s="1"/>
  <c r="N2760" i="66"/>
  <c r="G2760" i="66"/>
  <c r="L2760" i="66" s="1"/>
  <c r="N2756" i="66"/>
  <c r="G2756" i="66"/>
  <c r="N2752" i="66"/>
  <c r="G2752" i="66"/>
  <c r="N2748" i="66"/>
  <c r="G2748" i="66"/>
  <c r="N2744" i="66"/>
  <c r="G2744" i="66"/>
  <c r="L2744" i="66" s="1"/>
  <c r="N2740" i="66"/>
  <c r="G2740" i="66"/>
  <c r="L2740" i="66" s="1"/>
  <c r="N2736" i="66"/>
  <c r="G2736" i="66"/>
  <c r="L2736" i="66" s="1"/>
  <c r="N2732" i="66"/>
  <c r="G2732" i="66"/>
  <c r="N2728" i="66"/>
  <c r="G2728" i="66"/>
  <c r="N2724" i="66"/>
  <c r="G2724" i="66"/>
  <c r="N2720" i="66"/>
  <c r="G2720" i="66"/>
  <c r="L2720" i="66" s="1"/>
  <c r="N2716" i="66"/>
  <c r="G2716" i="66"/>
  <c r="L2716" i="66" s="1"/>
  <c r="N2712" i="66"/>
  <c r="G2712" i="66"/>
  <c r="L2712" i="66" s="1"/>
  <c r="N2708" i="66"/>
  <c r="G2708" i="66"/>
  <c r="N2704" i="66"/>
  <c r="G2704" i="66"/>
  <c r="N2700" i="66"/>
  <c r="G2700" i="66"/>
  <c r="N2696" i="66"/>
  <c r="G2696" i="66"/>
  <c r="L2696" i="66" s="1"/>
  <c r="N2692" i="66"/>
  <c r="G2692" i="66"/>
  <c r="L2692" i="66" s="1"/>
  <c r="N2688" i="66"/>
  <c r="G2688" i="66"/>
  <c r="L2688" i="66" s="1"/>
  <c r="N2684" i="66"/>
  <c r="G2684" i="66"/>
  <c r="N2680" i="66"/>
  <c r="G2680" i="66"/>
  <c r="N2676" i="66"/>
  <c r="G2676" i="66"/>
  <c r="N2672" i="66"/>
  <c r="G2672" i="66"/>
  <c r="L2672" i="66" s="1"/>
  <c r="N2668" i="66"/>
  <c r="G2668" i="66"/>
  <c r="L2668" i="66" s="1"/>
  <c r="N2664" i="66"/>
  <c r="G2664" i="66"/>
  <c r="L2664" i="66" s="1"/>
  <c r="N2660" i="66"/>
  <c r="G2660" i="66"/>
  <c r="N2656" i="66"/>
  <c r="G2656" i="66"/>
  <c r="N2652" i="66"/>
  <c r="G2652" i="66"/>
  <c r="N2648" i="66"/>
  <c r="G2648" i="66"/>
  <c r="L2648" i="66" s="1"/>
  <c r="N2644" i="66"/>
  <c r="G2644" i="66"/>
  <c r="L2644" i="66" s="1"/>
  <c r="N2640" i="66"/>
  <c r="G2640" i="66"/>
  <c r="L2640" i="66" s="1"/>
  <c r="N2636" i="66"/>
  <c r="G2636" i="66"/>
  <c r="N2632" i="66"/>
  <c r="G2632" i="66"/>
  <c r="N2628" i="66"/>
  <c r="G2628" i="66"/>
  <c r="N2624" i="66"/>
  <c r="G2624" i="66"/>
  <c r="L2624" i="66" s="1"/>
  <c r="N2620" i="66"/>
  <c r="G2620" i="66"/>
  <c r="L2620" i="66" s="1"/>
  <c r="N2616" i="66"/>
  <c r="G2616" i="66"/>
  <c r="L2616" i="66" s="1"/>
  <c r="N2612" i="66"/>
  <c r="G2612" i="66"/>
  <c r="N2608" i="66"/>
  <c r="G2608" i="66"/>
  <c r="N2604" i="66"/>
  <c r="G2604" i="66"/>
  <c r="N2600" i="66"/>
  <c r="G2600" i="66"/>
  <c r="L2600" i="66" s="1"/>
  <c r="N2596" i="66"/>
  <c r="G2596" i="66"/>
  <c r="L2596" i="66" s="1"/>
  <c r="N2592" i="66"/>
  <c r="G2592" i="66"/>
  <c r="L2592" i="66" s="1"/>
  <c r="N2588" i="66"/>
  <c r="G2588" i="66"/>
  <c r="N2584" i="66"/>
  <c r="G2584" i="66"/>
  <c r="N2580" i="66"/>
  <c r="G2580" i="66"/>
  <c r="N2576" i="66"/>
  <c r="G2576" i="66"/>
  <c r="L2576" i="66" s="1"/>
  <c r="N2572" i="66"/>
  <c r="G2572" i="66"/>
  <c r="L2572" i="66" s="1"/>
  <c r="N2568" i="66"/>
  <c r="G2568" i="66"/>
  <c r="L2568" i="66" s="1"/>
  <c r="N2564" i="66"/>
  <c r="G2564" i="66"/>
  <c r="N2560" i="66"/>
  <c r="G2560" i="66"/>
  <c r="N2556" i="66"/>
  <c r="G2556" i="66"/>
  <c r="N2552" i="66"/>
  <c r="G2552" i="66"/>
  <c r="L2552" i="66" s="1"/>
  <c r="N2548" i="66"/>
  <c r="G2548" i="66"/>
  <c r="L2548" i="66" s="1"/>
  <c r="N2544" i="66"/>
  <c r="G2544" i="66"/>
  <c r="L2544" i="66" s="1"/>
  <c r="N2540" i="66"/>
  <c r="G2540" i="66"/>
  <c r="N2536" i="66"/>
  <c r="G2536" i="66"/>
  <c r="N2532" i="66"/>
  <c r="G2532" i="66"/>
  <c r="N2528" i="66"/>
  <c r="G2528" i="66"/>
  <c r="L2528" i="66" s="1"/>
  <c r="N2524" i="66"/>
  <c r="G2524" i="66"/>
  <c r="L2524" i="66" s="1"/>
  <c r="N2520" i="66"/>
  <c r="G2520" i="66"/>
  <c r="L2520" i="66" s="1"/>
  <c r="N2516" i="66"/>
  <c r="G2516" i="66"/>
  <c r="N2512" i="66"/>
  <c r="G2512" i="66"/>
  <c r="N2508" i="66"/>
  <c r="G2508" i="66"/>
  <c r="N2504" i="66"/>
  <c r="G2504" i="66"/>
  <c r="L2504" i="66" s="1"/>
  <c r="N2500" i="66"/>
  <c r="G2500" i="66"/>
  <c r="L2500" i="66" s="1"/>
  <c r="N2496" i="66"/>
  <c r="G2496" i="66"/>
  <c r="L2496" i="66" s="1"/>
  <c r="N2492" i="66"/>
  <c r="G2492" i="66"/>
  <c r="N2488" i="66"/>
  <c r="G2488" i="66"/>
  <c r="N2484" i="66"/>
  <c r="G2484" i="66"/>
  <c r="N2480" i="66"/>
  <c r="G2480" i="66"/>
  <c r="L2480" i="66" s="1"/>
  <c r="N2476" i="66"/>
  <c r="G2476" i="66"/>
  <c r="L2476" i="66" s="1"/>
  <c r="N2472" i="66"/>
  <c r="G2472" i="66"/>
  <c r="L2472" i="66" s="1"/>
  <c r="N2468" i="66"/>
  <c r="G2468" i="66"/>
  <c r="N2464" i="66"/>
  <c r="G2464" i="66"/>
  <c r="N2460" i="66"/>
  <c r="G2460" i="66"/>
  <c r="N2456" i="66"/>
  <c r="G2456" i="66"/>
  <c r="L2456" i="66" s="1"/>
  <c r="N2452" i="66"/>
  <c r="G2452" i="66"/>
  <c r="L2452" i="66" s="1"/>
  <c r="N2448" i="66"/>
  <c r="G2448" i="66"/>
  <c r="L2448" i="66" s="1"/>
  <c r="N2444" i="66"/>
  <c r="G2444" i="66"/>
  <c r="N2440" i="66"/>
  <c r="G2440" i="66"/>
  <c r="N2436" i="66"/>
  <c r="G2436" i="66"/>
  <c r="N2432" i="66"/>
  <c r="G2432" i="66"/>
  <c r="L2432" i="66" s="1"/>
  <c r="N2428" i="66"/>
  <c r="G2428" i="66"/>
  <c r="L2428" i="66" s="1"/>
  <c r="N2424" i="66"/>
  <c r="G2424" i="66"/>
  <c r="L2424" i="66" s="1"/>
  <c r="N2420" i="66"/>
  <c r="G2420" i="66"/>
  <c r="N2416" i="66"/>
  <c r="G2416" i="66"/>
  <c r="N2412" i="66"/>
  <c r="G2412" i="66"/>
  <c r="N2408" i="66"/>
  <c r="G2408" i="66"/>
  <c r="L2408" i="66" s="1"/>
  <c r="N2404" i="66"/>
  <c r="G2404" i="66"/>
  <c r="L2404" i="66" s="1"/>
  <c r="N2400" i="66"/>
  <c r="G2400" i="66"/>
  <c r="L2400" i="66" s="1"/>
  <c r="N2396" i="66"/>
  <c r="G2396" i="66"/>
  <c r="N2392" i="66"/>
  <c r="G2392" i="66"/>
  <c r="N2388" i="66"/>
  <c r="G2388" i="66"/>
  <c r="N2384" i="66"/>
  <c r="G2384" i="66"/>
  <c r="L2384" i="66" s="1"/>
  <c r="N2380" i="66"/>
  <c r="G2380" i="66"/>
  <c r="L2380" i="66" s="1"/>
  <c r="N2376" i="66"/>
  <c r="G2376" i="66"/>
  <c r="L2376" i="66" s="1"/>
  <c r="N2372" i="66"/>
  <c r="G2372" i="66"/>
  <c r="N2368" i="66"/>
  <c r="G2368" i="66"/>
  <c r="N2364" i="66"/>
  <c r="G2364" i="66"/>
  <c r="N2360" i="66"/>
  <c r="G2360" i="66"/>
  <c r="L2360" i="66" s="1"/>
  <c r="N2356" i="66"/>
  <c r="G2356" i="66"/>
  <c r="L2356" i="66" s="1"/>
  <c r="N2352" i="66"/>
  <c r="G2352" i="66"/>
  <c r="L2352" i="66" s="1"/>
  <c r="N2348" i="66"/>
  <c r="G2348" i="66"/>
  <c r="N2344" i="66"/>
  <c r="G2344" i="66"/>
  <c r="N2340" i="66"/>
  <c r="G2340" i="66"/>
  <c r="N2336" i="66"/>
  <c r="G2336" i="66"/>
  <c r="L2336" i="66" s="1"/>
  <c r="N2332" i="66"/>
  <c r="G2332" i="66"/>
  <c r="L2332" i="66" s="1"/>
  <c r="N2328" i="66"/>
  <c r="G2328" i="66"/>
  <c r="L2328" i="66" s="1"/>
  <c r="N2324" i="66"/>
  <c r="G2324" i="66"/>
  <c r="N2320" i="66"/>
  <c r="G2320" i="66"/>
  <c r="N2316" i="66"/>
  <c r="G2316" i="66"/>
  <c r="N2312" i="66"/>
  <c r="G2312" i="66"/>
  <c r="L2312" i="66" s="1"/>
  <c r="N2308" i="66"/>
  <c r="G2308" i="66"/>
  <c r="L2308" i="66" s="1"/>
  <c r="N2304" i="66"/>
  <c r="G2304" i="66"/>
  <c r="L2304" i="66" s="1"/>
  <c r="N2300" i="66"/>
  <c r="G2300" i="66"/>
  <c r="N2296" i="66"/>
  <c r="G2296" i="66"/>
  <c r="N2292" i="66"/>
  <c r="G2292" i="66"/>
  <c r="N2288" i="66"/>
  <c r="G2288" i="66"/>
  <c r="L2288" i="66" s="1"/>
  <c r="N2284" i="66"/>
  <c r="G2284" i="66"/>
  <c r="L2284" i="66" s="1"/>
  <c r="N2280" i="66"/>
  <c r="G2280" i="66"/>
  <c r="L2280" i="66" s="1"/>
  <c r="N2276" i="66"/>
  <c r="G2276" i="66"/>
  <c r="N2272" i="66"/>
  <c r="G2272" i="66"/>
  <c r="N2268" i="66"/>
  <c r="G2268" i="66"/>
  <c r="N2264" i="66"/>
  <c r="G2264" i="66"/>
  <c r="L2264" i="66" s="1"/>
  <c r="N2260" i="66"/>
  <c r="G2260" i="66"/>
  <c r="L2260" i="66" s="1"/>
  <c r="N2256" i="66"/>
  <c r="G2256" i="66"/>
  <c r="L2256" i="66" s="1"/>
  <c r="N2252" i="66"/>
  <c r="G2252" i="66"/>
  <c r="N2248" i="66"/>
  <c r="G2248" i="66"/>
  <c r="N2244" i="66"/>
  <c r="G2244" i="66"/>
  <c r="N2240" i="66"/>
  <c r="G2240" i="66"/>
  <c r="L2240" i="66" s="1"/>
  <c r="N2236" i="66"/>
  <c r="G2236" i="66"/>
  <c r="L2236" i="66" s="1"/>
  <c r="N2232" i="66"/>
  <c r="G2232" i="66"/>
  <c r="L2232" i="66" s="1"/>
  <c r="N2228" i="66"/>
  <c r="G2228" i="66"/>
  <c r="L2228" i="66" s="1"/>
  <c r="N2224" i="66"/>
  <c r="G2224" i="66"/>
  <c r="N2220" i="66"/>
  <c r="G2220" i="66"/>
  <c r="N2216" i="66"/>
  <c r="G2216" i="66"/>
  <c r="L2216" i="66" s="1"/>
  <c r="N2212" i="66"/>
  <c r="G2212" i="66"/>
  <c r="L2212" i="66" s="1"/>
  <c r="N2208" i="66"/>
  <c r="G2208" i="66"/>
  <c r="L2208" i="66" s="1"/>
  <c r="N2204" i="66"/>
  <c r="G2204" i="66"/>
  <c r="N2200" i="66"/>
  <c r="G2200" i="66"/>
  <c r="N2196" i="66"/>
  <c r="G2196" i="66"/>
  <c r="N2192" i="66"/>
  <c r="G2192" i="66"/>
  <c r="L2192" i="66" s="1"/>
  <c r="N2188" i="66"/>
  <c r="G2188" i="66"/>
  <c r="L2188" i="66" s="1"/>
  <c r="N2184" i="66"/>
  <c r="G2184" i="66"/>
  <c r="L2184" i="66" s="1"/>
  <c r="N2180" i="66"/>
  <c r="G2180" i="66"/>
  <c r="N2176" i="66"/>
  <c r="G2176" i="66"/>
  <c r="N2172" i="66"/>
  <c r="G2172" i="66"/>
  <c r="N2168" i="66"/>
  <c r="G2168" i="66"/>
  <c r="L2168" i="66" s="1"/>
  <c r="N2164" i="66"/>
  <c r="G2164" i="66"/>
  <c r="L2164" i="66" s="1"/>
  <c r="N2160" i="66"/>
  <c r="G2160" i="66"/>
  <c r="L2160" i="66" s="1"/>
  <c r="N2156" i="66"/>
  <c r="G2156" i="66"/>
  <c r="N2152" i="66"/>
  <c r="G2152" i="66"/>
  <c r="N2148" i="66"/>
  <c r="G2148" i="66"/>
  <c r="N2144" i="66"/>
  <c r="G2144" i="66"/>
  <c r="L2144" i="66" s="1"/>
  <c r="N2140" i="66"/>
  <c r="G2140" i="66"/>
  <c r="L2140" i="66" s="1"/>
  <c r="N2136" i="66"/>
  <c r="G2136" i="66"/>
  <c r="L2136" i="66" s="1"/>
  <c r="N2132" i="66"/>
  <c r="G2132" i="66"/>
  <c r="N2128" i="66"/>
  <c r="G2128" i="66"/>
  <c r="N2124" i="66"/>
  <c r="G2124" i="66"/>
  <c r="N2120" i="66"/>
  <c r="G2120" i="66"/>
  <c r="L2120" i="66" s="1"/>
  <c r="N2116" i="66"/>
  <c r="G2116" i="66"/>
  <c r="L2116" i="66" s="1"/>
  <c r="N2112" i="66"/>
  <c r="G2112" i="66"/>
  <c r="L2112" i="66" s="1"/>
  <c r="N2108" i="66"/>
  <c r="G2108" i="66"/>
  <c r="N2104" i="66"/>
  <c r="G2104" i="66"/>
  <c r="N2100" i="66"/>
  <c r="G2100" i="66"/>
  <c r="N2096" i="66"/>
  <c r="G2096" i="66"/>
  <c r="L2096" i="66" s="1"/>
  <c r="N2092" i="66"/>
  <c r="G2092" i="66"/>
  <c r="L2092" i="66" s="1"/>
  <c r="N2088" i="66"/>
  <c r="G2088" i="66"/>
  <c r="L2088" i="66" s="1"/>
  <c r="N2084" i="66"/>
  <c r="G2084" i="66"/>
  <c r="N2080" i="66"/>
  <c r="G2080" i="66"/>
  <c r="N2076" i="66"/>
  <c r="G2076" i="66"/>
  <c r="N2072" i="66"/>
  <c r="G2072" i="66"/>
  <c r="L2072" i="66" s="1"/>
  <c r="N2068" i="66"/>
  <c r="G2068" i="66"/>
  <c r="L2068" i="66" s="1"/>
  <c r="N2064" i="66"/>
  <c r="G2064" i="66"/>
  <c r="L2064" i="66" s="1"/>
  <c r="N2060" i="66"/>
  <c r="G2060" i="66"/>
  <c r="N2056" i="66"/>
  <c r="G2056" i="66"/>
  <c r="N2052" i="66"/>
  <c r="G2052" i="66"/>
  <c r="N2048" i="66"/>
  <c r="G2048" i="66"/>
  <c r="L2048" i="66" s="1"/>
  <c r="N2044" i="66"/>
  <c r="G2044" i="66"/>
  <c r="L2044" i="66" s="1"/>
  <c r="N2040" i="66"/>
  <c r="G2040" i="66"/>
  <c r="L2040" i="66" s="1"/>
  <c r="N2036" i="66"/>
  <c r="G2036" i="66"/>
  <c r="N2032" i="66"/>
  <c r="G2032" i="66"/>
  <c r="N2028" i="66"/>
  <c r="G2028" i="66"/>
  <c r="N2024" i="66"/>
  <c r="G2024" i="66"/>
  <c r="L2024" i="66" s="1"/>
  <c r="N2020" i="66"/>
  <c r="G2020" i="66"/>
  <c r="L2020" i="66" s="1"/>
  <c r="N2016" i="66"/>
  <c r="G2016" i="66"/>
  <c r="L2016" i="66" s="1"/>
  <c r="N2012" i="66"/>
  <c r="G2012" i="66"/>
  <c r="N2008" i="66"/>
  <c r="G2008" i="66"/>
  <c r="N2004" i="66"/>
  <c r="G2004" i="66"/>
  <c r="N2000" i="66"/>
  <c r="G2000" i="66"/>
  <c r="L2000" i="66" s="1"/>
  <c r="N1996" i="66"/>
  <c r="G1996" i="66"/>
  <c r="L1996" i="66" s="1"/>
  <c r="N1992" i="66"/>
  <c r="G1992" i="66"/>
  <c r="L1992" i="66" s="1"/>
  <c r="N1988" i="66"/>
  <c r="G1988" i="66"/>
  <c r="N1984" i="66"/>
  <c r="G1984" i="66"/>
  <c r="N1980" i="66"/>
  <c r="G1980" i="66"/>
  <c r="N1976" i="66"/>
  <c r="G1976" i="66"/>
  <c r="L1976" i="66" s="1"/>
  <c r="N1972" i="66"/>
  <c r="G1972" i="66"/>
  <c r="L1972" i="66" s="1"/>
  <c r="N1968" i="66"/>
  <c r="G1968" i="66"/>
  <c r="L1968" i="66" s="1"/>
  <c r="N1964" i="66"/>
  <c r="G1964" i="66"/>
  <c r="N1960" i="66"/>
  <c r="G1960" i="66"/>
  <c r="N1956" i="66"/>
  <c r="G1956" i="66"/>
  <c r="N1952" i="66"/>
  <c r="G1952" i="66"/>
  <c r="L1952" i="66" s="1"/>
  <c r="N1948" i="66"/>
  <c r="G1948" i="66"/>
  <c r="L1948" i="66" s="1"/>
  <c r="N1944" i="66"/>
  <c r="G1944" i="66"/>
  <c r="L1944" i="66" s="1"/>
  <c r="N1940" i="66"/>
  <c r="G1940" i="66"/>
  <c r="N1936" i="66"/>
  <c r="G1936" i="66"/>
  <c r="N1932" i="66"/>
  <c r="G1932" i="66"/>
  <c r="N1928" i="66"/>
  <c r="G1928" i="66"/>
  <c r="L1928" i="66" s="1"/>
  <c r="N1924" i="66"/>
  <c r="G1924" i="66"/>
  <c r="L1924" i="66" s="1"/>
  <c r="N1920" i="66"/>
  <c r="G1920" i="66"/>
  <c r="L1920" i="66" s="1"/>
  <c r="N1916" i="66"/>
  <c r="G1916" i="66"/>
  <c r="N1912" i="66"/>
  <c r="G1912" i="66"/>
  <c r="N1908" i="66"/>
  <c r="G1908" i="66"/>
  <c r="N1904" i="66"/>
  <c r="G1904" i="66"/>
  <c r="L1904" i="66" s="1"/>
  <c r="N1900" i="66"/>
  <c r="G1900" i="66"/>
  <c r="L1900" i="66" s="1"/>
  <c r="N1896" i="66"/>
  <c r="G1896" i="66"/>
  <c r="L1896" i="66" s="1"/>
  <c r="N1892" i="66"/>
  <c r="G1892" i="66"/>
  <c r="N1888" i="66"/>
  <c r="G1888" i="66"/>
  <c r="N1884" i="66"/>
  <c r="G1884" i="66"/>
  <c r="L1884" i="66" s="1"/>
  <c r="N1880" i="66"/>
  <c r="G1880" i="66"/>
  <c r="L1880" i="66" s="1"/>
  <c r="N1876" i="66"/>
  <c r="G1876" i="66"/>
  <c r="L1876" i="66" s="1"/>
  <c r="N1872" i="66"/>
  <c r="G1872" i="66"/>
  <c r="L1872" i="66" s="1"/>
  <c r="N1868" i="66"/>
  <c r="G1868" i="66"/>
  <c r="L1868" i="66" s="1"/>
  <c r="N1864" i="66"/>
  <c r="G1864" i="66"/>
  <c r="N1860" i="66"/>
  <c r="G1860" i="66"/>
  <c r="N1856" i="66"/>
  <c r="G1856" i="66"/>
  <c r="L1856" i="66" s="1"/>
  <c r="N1852" i="66"/>
  <c r="G1852" i="66"/>
  <c r="L1852" i="66" s="1"/>
  <c r="N1848" i="66"/>
  <c r="G1848" i="66"/>
  <c r="L1848" i="66" s="1"/>
  <c r="N1844" i="66"/>
  <c r="G1844" i="66"/>
  <c r="N1840" i="66"/>
  <c r="G1840" i="66"/>
  <c r="N1836" i="66"/>
  <c r="G1836" i="66"/>
  <c r="N1832" i="66"/>
  <c r="G1832" i="66"/>
  <c r="L1832" i="66" s="1"/>
  <c r="N1828" i="66"/>
  <c r="G1828" i="66"/>
  <c r="L1828" i="66" s="1"/>
  <c r="N1824" i="66"/>
  <c r="G1824" i="66"/>
  <c r="L1824" i="66" s="1"/>
  <c r="N1820" i="66"/>
  <c r="G1820" i="66"/>
  <c r="N1816" i="66"/>
  <c r="G1816" i="66"/>
  <c r="N1812" i="66"/>
  <c r="G1812" i="66"/>
  <c r="N1808" i="66"/>
  <c r="G1808" i="66"/>
  <c r="L1808" i="66" s="1"/>
  <c r="N1804" i="66"/>
  <c r="G1804" i="66"/>
  <c r="L1804" i="66" s="1"/>
  <c r="N1800" i="66"/>
  <c r="G1800" i="66"/>
  <c r="L1800" i="66" s="1"/>
  <c r="N1796" i="66"/>
  <c r="G1796" i="66"/>
  <c r="N1792" i="66"/>
  <c r="G1792" i="66"/>
  <c r="N1788" i="66"/>
  <c r="G1788" i="66"/>
  <c r="N1784" i="66"/>
  <c r="G1784" i="66"/>
  <c r="L1784" i="66" s="1"/>
  <c r="N1780" i="66"/>
  <c r="G1780" i="66"/>
  <c r="L1780" i="66" s="1"/>
  <c r="N1776" i="66"/>
  <c r="G1776" i="66"/>
  <c r="L1776" i="66" s="1"/>
  <c r="N1772" i="66"/>
  <c r="G1772" i="66"/>
  <c r="N1768" i="66"/>
  <c r="G1768" i="66"/>
  <c r="N1764" i="66"/>
  <c r="G1764" i="66"/>
  <c r="N1760" i="66"/>
  <c r="G1760" i="66"/>
  <c r="L1760" i="66" s="1"/>
  <c r="N1756" i="66"/>
  <c r="G1756" i="66"/>
  <c r="L1756" i="66" s="1"/>
  <c r="N1752" i="66"/>
  <c r="G1752" i="66"/>
  <c r="L1752" i="66" s="1"/>
  <c r="N1748" i="66"/>
  <c r="G1748" i="66"/>
  <c r="N1744" i="66"/>
  <c r="G1744" i="66"/>
  <c r="N1740" i="66"/>
  <c r="G1740" i="66"/>
  <c r="N1736" i="66"/>
  <c r="G1736" i="66"/>
  <c r="L1736" i="66" s="1"/>
  <c r="N1732" i="66"/>
  <c r="G1732" i="66"/>
  <c r="L1732" i="66" s="1"/>
  <c r="N1728" i="66"/>
  <c r="G1728" i="66"/>
  <c r="L1728" i="66" s="1"/>
  <c r="N1724" i="66"/>
  <c r="G1724" i="66"/>
  <c r="N1720" i="66"/>
  <c r="G1720" i="66"/>
  <c r="N1716" i="66"/>
  <c r="G1716" i="66"/>
  <c r="N1712" i="66"/>
  <c r="G1712" i="66"/>
  <c r="L1712" i="66" s="1"/>
  <c r="N1708" i="66"/>
  <c r="G1708" i="66"/>
  <c r="L1708" i="66" s="1"/>
  <c r="N1704" i="66"/>
  <c r="G1704" i="66"/>
  <c r="L1704" i="66" s="1"/>
  <c r="N1700" i="66"/>
  <c r="G1700" i="66"/>
  <c r="N1696" i="66"/>
  <c r="G1696" i="66"/>
  <c r="N1692" i="66"/>
  <c r="G1692" i="66"/>
  <c r="N1688" i="66"/>
  <c r="G1688" i="66"/>
  <c r="L1688" i="66" s="1"/>
  <c r="N1684" i="66"/>
  <c r="G1684" i="66"/>
  <c r="L1684" i="66" s="1"/>
  <c r="N1680" i="66"/>
  <c r="G1680" i="66"/>
  <c r="L1680" i="66" s="1"/>
  <c r="N1676" i="66"/>
  <c r="G1676" i="66"/>
  <c r="N1672" i="66"/>
  <c r="G1672" i="66"/>
  <c r="N1668" i="66"/>
  <c r="G1668" i="66"/>
  <c r="N1664" i="66"/>
  <c r="G1664" i="66"/>
  <c r="L1664" i="66" s="1"/>
  <c r="N1660" i="66"/>
  <c r="G1660" i="66"/>
  <c r="L1660" i="66" s="1"/>
  <c r="N1656" i="66"/>
  <c r="G1656" i="66"/>
  <c r="L1656" i="66" s="1"/>
  <c r="N1652" i="66"/>
  <c r="G1652" i="66"/>
  <c r="N1648" i="66"/>
  <c r="G1648" i="66"/>
  <c r="N1644" i="66"/>
  <c r="G1644" i="66"/>
  <c r="N1640" i="66"/>
  <c r="G1640" i="66"/>
  <c r="L1640" i="66" s="1"/>
  <c r="N1636" i="66"/>
  <c r="G1636" i="66"/>
  <c r="L1636" i="66" s="1"/>
  <c r="N1632" i="66"/>
  <c r="G1632" i="66"/>
  <c r="L1632" i="66" s="1"/>
  <c r="N1628" i="66"/>
  <c r="G1628" i="66"/>
  <c r="N1624" i="66"/>
  <c r="G1624" i="66"/>
  <c r="N1620" i="66"/>
  <c r="G1620" i="66"/>
  <c r="N1616" i="66"/>
  <c r="G1616" i="66"/>
  <c r="L1616" i="66" s="1"/>
  <c r="N1612" i="66"/>
  <c r="G1612" i="66"/>
  <c r="L1612" i="66" s="1"/>
  <c r="N1608" i="66"/>
  <c r="G1608" i="66"/>
  <c r="L1608" i="66" s="1"/>
  <c r="N1604" i="66"/>
  <c r="G1604" i="66"/>
  <c r="N1600" i="66"/>
  <c r="G1600" i="66"/>
  <c r="N1596" i="66"/>
  <c r="G1596" i="66"/>
  <c r="N1592" i="66"/>
  <c r="G1592" i="66"/>
  <c r="L1592" i="66" s="1"/>
  <c r="N1588" i="66"/>
  <c r="G1588" i="66"/>
  <c r="L1588" i="66" s="1"/>
  <c r="N1584" i="66"/>
  <c r="G1584" i="66"/>
  <c r="L1584" i="66" s="1"/>
  <c r="N1580" i="66"/>
  <c r="G1580" i="66"/>
  <c r="N1576" i="66"/>
  <c r="G1576" i="66"/>
  <c r="N1572" i="66"/>
  <c r="G1572" i="66"/>
  <c r="N1568" i="66"/>
  <c r="G1568" i="66"/>
  <c r="L1568" i="66" s="1"/>
  <c r="N1564" i="66"/>
  <c r="G1564" i="66"/>
  <c r="L1564" i="66" s="1"/>
  <c r="N1560" i="66"/>
  <c r="G1560" i="66"/>
  <c r="L1560" i="66" s="1"/>
  <c r="N1556" i="66"/>
  <c r="G1556" i="66"/>
  <c r="N1552" i="66"/>
  <c r="G1552" i="66"/>
  <c r="N1548" i="66"/>
  <c r="G1548" i="66"/>
  <c r="N1544" i="66"/>
  <c r="G1544" i="66"/>
  <c r="L1544" i="66" s="1"/>
  <c r="N1540" i="66"/>
  <c r="G1540" i="66"/>
  <c r="L1540" i="66" s="1"/>
  <c r="N1536" i="66"/>
  <c r="G1536" i="66"/>
  <c r="L1536" i="66" s="1"/>
  <c r="N1532" i="66"/>
  <c r="G1532" i="66"/>
  <c r="N1528" i="66"/>
  <c r="G1528" i="66"/>
  <c r="N1524" i="66"/>
  <c r="G1524" i="66"/>
  <c r="N1520" i="66"/>
  <c r="G1520" i="66"/>
  <c r="L1520" i="66" s="1"/>
  <c r="N1516" i="66"/>
  <c r="G1516" i="66"/>
  <c r="L1516" i="66" s="1"/>
  <c r="N1512" i="66"/>
  <c r="G1512" i="66"/>
  <c r="L1512" i="66" s="1"/>
  <c r="N1508" i="66"/>
  <c r="G1508" i="66"/>
  <c r="N1504" i="66"/>
  <c r="G1504" i="66"/>
  <c r="N1500" i="66"/>
  <c r="G1500" i="66"/>
  <c r="N1496" i="66"/>
  <c r="G1496" i="66"/>
  <c r="L1496" i="66" s="1"/>
  <c r="N1492" i="66"/>
  <c r="G1492" i="66"/>
  <c r="L1492" i="66" s="1"/>
  <c r="N1488" i="66"/>
  <c r="G1488" i="66"/>
  <c r="L1488" i="66" s="1"/>
  <c r="N1484" i="66"/>
  <c r="G1484" i="66"/>
  <c r="L1484" i="66" s="1"/>
  <c r="N1480" i="66"/>
  <c r="G1480" i="66"/>
  <c r="N1476" i="66"/>
  <c r="G1476" i="66"/>
  <c r="N1472" i="66"/>
  <c r="G1472" i="66"/>
  <c r="L1472" i="66" s="1"/>
  <c r="N1468" i="66"/>
  <c r="G1468" i="66"/>
  <c r="L1468" i="66" s="1"/>
  <c r="N1464" i="66"/>
  <c r="G1464" i="66"/>
  <c r="L1464" i="66" s="1"/>
  <c r="N1460" i="66"/>
  <c r="G1460" i="66"/>
  <c r="N1456" i="66"/>
  <c r="G1456" i="66"/>
  <c r="N1452" i="66"/>
  <c r="G1452" i="66"/>
  <c r="L1452" i="66" s="1"/>
  <c r="N1448" i="66"/>
  <c r="G1448" i="66"/>
  <c r="L1448" i="66" s="1"/>
  <c r="N1444" i="66"/>
  <c r="G1444" i="66"/>
  <c r="L1444" i="66" s="1"/>
  <c r="N1440" i="66"/>
  <c r="G1440" i="66"/>
  <c r="L1440" i="66" s="1"/>
  <c r="N1436" i="66"/>
  <c r="G1436" i="66"/>
  <c r="N1432" i="66"/>
  <c r="G1432" i="66"/>
  <c r="N1428" i="66"/>
  <c r="G1428" i="66"/>
  <c r="L1428" i="66" s="1"/>
  <c r="N1424" i="66"/>
  <c r="G1424" i="66"/>
  <c r="L1424" i="66" s="1"/>
  <c r="N1420" i="66"/>
  <c r="G1420" i="66"/>
  <c r="L1420" i="66" s="1"/>
  <c r="N1416" i="66"/>
  <c r="G1416" i="66"/>
  <c r="L1416" i="66" s="1"/>
  <c r="N1412" i="66"/>
  <c r="G1412" i="66"/>
  <c r="N1408" i="66"/>
  <c r="G1408" i="66"/>
  <c r="N1404" i="66"/>
  <c r="G1404" i="66"/>
  <c r="L1404" i="66" s="1"/>
  <c r="N1400" i="66"/>
  <c r="G1400" i="66"/>
  <c r="L1400" i="66" s="1"/>
  <c r="N1396" i="66"/>
  <c r="G1396" i="66"/>
  <c r="L1396" i="66" s="1"/>
  <c r="N1392" i="66"/>
  <c r="G1392" i="66"/>
  <c r="L1392" i="66" s="1"/>
  <c r="N1388" i="66"/>
  <c r="G1388" i="66"/>
  <c r="N1384" i="66"/>
  <c r="G1384" i="66"/>
  <c r="N1380" i="66"/>
  <c r="G1380" i="66"/>
  <c r="L1380" i="66" s="1"/>
  <c r="N1376" i="66"/>
  <c r="G1376" i="66"/>
  <c r="L1376" i="66" s="1"/>
  <c r="N1372" i="66"/>
  <c r="G1372" i="66"/>
  <c r="L1372" i="66" s="1"/>
  <c r="N1368" i="66"/>
  <c r="G1368" i="66"/>
  <c r="L1368" i="66" s="1"/>
  <c r="N1364" i="66"/>
  <c r="G1364" i="66"/>
  <c r="N1360" i="66"/>
  <c r="G1360" i="66"/>
  <c r="N1356" i="66"/>
  <c r="G1356" i="66"/>
  <c r="L1356" i="66" s="1"/>
  <c r="N1352" i="66"/>
  <c r="G1352" i="66"/>
  <c r="L1352" i="66" s="1"/>
  <c r="N1348" i="66"/>
  <c r="G1348" i="66"/>
  <c r="L1348" i="66" s="1"/>
  <c r="N1344" i="66"/>
  <c r="G1344" i="66"/>
  <c r="L1344" i="66" s="1"/>
  <c r="N1340" i="66"/>
  <c r="G1340" i="66"/>
  <c r="N1336" i="66"/>
  <c r="G1336" i="66"/>
  <c r="N1332" i="66"/>
  <c r="G1332" i="66"/>
  <c r="L1332" i="66" s="1"/>
  <c r="N1328" i="66"/>
  <c r="G1328" i="66"/>
  <c r="L1328" i="66" s="1"/>
  <c r="N1324" i="66"/>
  <c r="G1324" i="66"/>
  <c r="L1324" i="66" s="1"/>
  <c r="N1320" i="66"/>
  <c r="G1320" i="66"/>
  <c r="L1320" i="66" s="1"/>
  <c r="N1316" i="66"/>
  <c r="G1316" i="66"/>
  <c r="N1312" i="66"/>
  <c r="G1312" i="66"/>
  <c r="N1308" i="66"/>
  <c r="G1308" i="66"/>
  <c r="L1308" i="66" s="1"/>
  <c r="N1304" i="66"/>
  <c r="G1304" i="66"/>
  <c r="L1304" i="66" s="1"/>
  <c r="N1300" i="66"/>
  <c r="G1300" i="66"/>
  <c r="L1300" i="66" s="1"/>
  <c r="N1296" i="66"/>
  <c r="G1296" i="66"/>
  <c r="L1296" i="66" s="1"/>
  <c r="N1292" i="66"/>
  <c r="G1292" i="66"/>
  <c r="N1288" i="66"/>
  <c r="G1288" i="66"/>
  <c r="N1284" i="66"/>
  <c r="G1284" i="66"/>
  <c r="L1284" i="66" s="1"/>
  <c r="N1280" i="66"/>
  <c r="G1280" i="66"/>
  <c r="L1280" i="66" s="1"/>
  <c r="N1276" i="66"/>
  <c r="G1276" i="66"/>
  <c r="L1276" i="66" s="1"/>
  <c r="N1272" i="66"/>
  <c r="G1272" i="66"/>
  <c r="L1272" i="66" s="1"/>
  <c r="N1268" i="66"/>
  <c r="G1268" i="66"/>
  <c r="N1264" i="66"/>
  <c r="G1264" i="66"/>
  <c r="N1260" i="66"/>
  <c r="G1260" i="66"/>
  <c r="L1260" i="66" s="1"/>
  <c r="N1256" i="66"/>
  <c r="G1256" i="66"/>
  <c r="L1256" i="66" s="1"/>
  <c r="N1252" i="66"/>
  <c r="G1252" i="66"/>
  <c r="L1252" i="66" s="1"/>
  <c r="N1248" i="66"/>
  <c r="G1248" i="66"/>
  <c r="L1248" i="66" s="1"/>
  <c r="N1244" i="66"/>
  <c r="G1244" i="66"/>
  <c r="N1240" i="66"/>
  <c r="G1240" i="66"/>
  <c r="N1236" i="66"/>
  <c r="G1236" i="66"/>
  <c r="L1236" i="66" s="1"/>
  <c r="N1232" i="66"/>
  <c r="G1232" i="66"/>
  <c r="L1232" i="66" s="1"/>
  <c r="N1228" i="66"/>
  <c r="G1228" i="66"/>
  <c r="L1228" i="66" s="1"/>
  <c r="N1224" i="66"/>
  <c r="G1224" i="66"/>
  <c r="L1224" i="66" s="1"/>
  <c r="N1220" i="66"/>
  <c r="G1220" i="66"/>
  <c r="N1216" i="66"/>
  <c r="G1216" i="66"/>
  <c r="N1212" i="66"/>
  <c r="G1212" i="66"/>
  <c r="L1212" i="66" s="1"/>
  <c r="N1208" i="66"/>
  <c r="G1208" i="66"/>
  <c r="L1208" i="66" s="1"/>
  <c r="N1204" i="66"/>
  <c r="G1204" i="66"/>
  <c r="L1204" i="66" s="1"/>
  <c r="N1200" i="66"/>
  <c r="G1200" i="66"/>
  <c r="L1200" i="66" s="1"/>
  <c r="N1196" i="66"/>
  <c r="G1196" i="66"/>
  <c r="N1192" i="66"/>
  <c r="G1192" i="66"/>
  <c r="N1188" i="66"/>
  <c r="G1188" i="66"/>
  <c r="L1188" i="66" s="1"/>
  <c r="N1184" i="66"/>
  <c r="G1184" i="66"/>
  <c r="L1184" i="66" s="1"/>
  <c r="N1180" i="66"/>
  <c r="G1180" i="66"/>
  <c r="L1180" i="66" s="1"/>
  <c r="N1176" i="66"/>
  <c r="G1176" i="66"/>
  <c r="L1176" i="66" s="1"/>
  <c r="N1172" i="66"/>
  <c r="G1172" i="66"/>
  <c r="N1168" i="66"/>
  <c r="G1168" i="66"/>
  <c r="N1164" i="66"/>
  <c r="G1164" i="66"/>
  <c r="L1164" i="66" s="1"/>
  <c r="N1160" i="66"/>
  <c r="G1160" i="66"/>
  <c r="L1160" i="66" s="1"/>
  <c r="N1156" i="66"/>
  <c r="G1156" i="66"/>
  <c r="L1156" i="66" s="1"/>
  <c r="N1152" i="66"/>
  <c r="G1152" i="66"/>
  <c r="L1152" i="66" s="1"/>
  <c r="N1148" i="66"/>
  <c r="G1148" i="66"/>
  <c r="N1144" i="66"/>
  <c r="G1144" i="66"/>
  <c r="N1140" i="66"/>
  <c r="G1140" i="66"/>
  <c r="L1140" i="66" s="1"/>
  <c r="N1136" i="66"/>
  <c r="G1136" i="66"/>
  <c r="L1136" i="66" s="1"/>
  <c r="N1132" i="66"/>
  <c r="G1132" i="66"/>
  <c r="L1132" i="66" s="1"/>
  <c r="N1128" i="66"/>
  <c r="G1128" i="66"/>
  <c r="L1128" i="66" s="1"/>
  <c r="N1124" i="66"/>
  <c r="G1124" i="66"/>
  <c r="N1120" i="66"/>
  <c r="G1120" i="66"/>
  <c r="N1116" i="66"/>
  <c r="G1116" i="66"/>
  <c r="L1116" i="66" s="1"/>
  <c r="N1112" i="66"/>
  <c r="G1112" i="66"/>
  <c r="L1112" i="66" s="1"/>
  <c r="N1108" i="66"/>
  <c r="G1108" i="66"/>
  <c r="L1108" i="66" s="1"/>
  <c r="N1104" i="66"/>
  <c r="G1104" i="66"/>
  <c r="L1104" i="66" s="1"/>
  <c r="N1100" i="66"/>
  <c r="G1100" i="66"/>
  <c r="N1096" i="66"/>
  <c r="G1096" i="66"/>
  <c r="N1092" i="66"/>
  <c r="G1092" i="66"/>
  <c r="L1092" i="66" s="1"/>
  <c r="N1088" i="66"/>
  <c r="G1088" i="66"/>
  <c r="L1088" i="66" s="1"/>
  <c r="N1084" i="66"/>
  <c r="G1084" i="66"/>
  <c r="L1084" i="66" s="1"/>
  <c r="N1080" i="66"/>
  <c r="G1080" i="66"/>
  <c r="L1080" i="66" s="1"/>
  <c r="N1076" i="66"/>
  <c r="G1076" i="66"/>
  <c r="N1072" i="66"/>
  <c r="G1072" i="66"/>
  <c r="N1068" i="66"/>
  <c r="G1068" i="66"/>
  <c r="L1068" i="66" s="1"/>
  <c r="N1064" i="66"/>
  <c r="G1064" i="66"/>
  <c r="L1064" i="66" s="1"/>
  <c r="N1060" i="66"/>
  <c r="G1060" i="66"/>
  <c r="L1060" i="66" s="1"/>
  <c r="N1056" i="66"/>
  <c r="G1056" i="66"/>
  <c r="L1056" i="66" s="1"/>
  <c r="N1052" i="66"/>
  <c r="G1052" i="66"/>
  <c r="N1048" i="66"/>
  <c r="G1048" i="66"/>
  <c r="N1044" i="66"/>
  <c r="G1044" i="66"/>
  <c r="L1044" i="66" s="1"/>
  <c r="N1040" i="66"/>
  <c r="G1040" i="66"/>
  <c r="L1040" i="66" s="1"/>
  <c r="N1036" i="66"/>
  <c r="G1036" i="66"/>
  <c r="L1036" i="66" s="1"/>
  <c r="N1032" i="66"/>
  <c r="G1032" i="66"/>
  <c r="L1032" i="66" s="1"/>
  <c r="N1028" i="66"/>
  <c r="G1028" i="66"/>
  <c r="N1024" i="66"/>
  <c r="G1024" i="66"/>
  <c r="N1020" i="66"/>
  <c r="G1020" i="66"/>
  <c r="L1020" i="66" s="1"/>
  <c r="N1016" i="66"/>
  <c r="G1016" i="66"/>
  <c r="L1016" i="66" s="1"/>
  <c r="N1012" i="66"/>
  <c r="G1012" i="66"/>
  <c r="L1012" i="66" s="1"/>
  <c r="N1008" i="66"/>
  <c r="G1008" i="66"/>
  <c r="L1008" i="66" s="1"/>
  <c r="N1004" i="66"/>
  <c r="G1004" i="66"/>
  <c r="N1000" i="66"/>
  <c r="G1000" i="66"/>
  <c r="N996" i="66"/>
  <c r="G996" i="66"/>
  <c r="L996" i="66" s="1"/>
  <c r="N992" i="66"/>
  <c r="G992" i="66"/>
  <c r="L992" i="66" s="1"/>
  <c r="N988" i="66"/>
  <c r="G988" i="66"/>
  <c r="L988" i="66" s="1"/>
  <c r="N984" i="66"/>
  <c r="G984" i="66"/>
  <c r="L984" i="66" s="1"/>
  <c r="N980" i="66"/>
  <c r="G980" i="66"/>
  <c r="N976" i="66"/>
  <c r="G976" i="66"/>
  <c r="N972" i="66"/>
  <c r="G972" i="66"/>
  <c r="L972" i="66" s="1"/>
  <c r="N968" i="66"/>
  <c r="G968" i="66"/>
  <c r="L968" i="66" s="1"/>
  <c r="N964" i="66"/>
  <c r="G964" i="66"/>
  <c r="L964" i="66" s="1"/>
  <c r="N960" i="66"/>
  <c r="G960" i="66"/>
  <c r="L960" i="66" s="1"/>
  <c r="N956" i="66"/>
  <c r="G956" i="66"/>
  <c r="N952" i="66"/>
  <c r="G952" i="66"/>
  <c r="N948" i="66"/>
  <c r="G948" i="66"/>
  <c r="L948" i="66" s="1"/>
  <c r="N944" i="66"/>
  <c r="G944" i="66"/>
  <c r="L944" i="66" s="1"/>
  <c r="N940" i="66"/>
  <c r="G940" i="66"/>
  <c r="L940" i="66" s="1"/>
  <c r="N936" i="66"/>
  <c r="G936" i="66"/>
  <c r="L936" i="66" s="1"/>
  <c r="N932" i="66"/>
  <c r="G932" i="66"/>
  <c r="N928" i="66"/>
  <c r="G928" i="66"/>
  <c r="N924" i="66"/>
  <c r="G924" i="66"/>
  <c r="L924" i="66" s="1"/>
  <c r="N920" i="66"/>
  <c r="G920" i="66"/>
  <c r="L920" i="66" s="1"/>
  <c r="N916" i="66"/>
  <c r="G916" i="66"/>
  <c r="L916" i="66" s="1"/>
  <c r="N912" i="66"/>
  <c r="G912" i="66"/>
  <c r="L912" i="66" s="1"/>
  <c r="N908" i="66"/>
  <c r="G908" i="66"/>
  <c r="N904" i="66"/>
  <c r="G904" i="66"/>
  <c r="N900" i="66"/>
  <c r="G900" i="66"/>
  <c r="L900" i="66" s="1"/>
  <c r="N896" i="66"/>
  <c r="G896" i="66"/>
  <c r="L896" i="66" s="1"/>
  <c r="N892" i="66"/>
  <c r="G892" i="66"/>
  <c r="L892" i="66" s="1"/>
  <c r="N888" i="66"/>
  <c r="G888" i="66"/>
  <c r="L888" i="66" s="1"/>
  <c r="N884" i="66"/>
  <c r="G884" i="66"/>
  <c r="N880" i="66"/>
  <c r="G880" i="66"/>
  <c r="N876" i="66"/>
  <c r="G876" i="66"/>
  <c r="L876" i="66" s="1"/>
  <c r="N872" i="66"/>
  <c r="G872" i="66"/>
  <c r="L872" i="66" s="1"/>
  <c r="N868" i="66"/>
  <c r="G868" i="66"/>
  <c r="L868" i="66" s="1"/>
  <c r="N864" i="66"/>
  <c r="G864" i="66"/>
  <c r="L864" i="66" s="1"/>
  <c r="N860" i="66"/>
  <c r="G860" i="66"/>
  <c r="L860" i="66" s="1"/>
  <c r="N856" i="66"/>
  <c r="G856" i="66"/>
  <c r="N852" i="66"/>
  <c r="G852" i="66"/>
  <c r="L852" i="66" s="1"/>
  <c r="N848" i="66"/>
  <c r="G848" i="66"/>
  <c r="L848" i="66" s="1"/>
  <c r="N844" i="66"/>
  <c r="G844" i="66"/>
  <c r="L844" i="66" s="1"/>
  <c r="N840" i="66"/>
  <c r="G840" i="66"/>
  <c r="L840" i="66" s="1"/>
  <c r="N836" i="66"/>
  <c r="G836" i="66"/>
  <c r="N832" i="66"/>
  <c r="G832" i="66"/>
  <c r="N828" i="66"/>
  <c r="G828" i="66"/>
  <c r="L828" i="66" s="1"/>
  <c r="N824" i="66"/>
  <c r="G824" i="66"/>
  <c r="L824" i="66" s="1"/>
  <c r="N820" i="66"/>
  <c r="G820" i="66"/>
  <c r="L820" i="66" s="1"/>
  <c r="N816" i="66"/>
  <c r="G816" i="66"/>
  <c r="L816" i="66" s="1"/>
  <c r="N812" i="66"/>
  <c r="G812" i="66"/>
  <c r="N808" i="66"/>
  <c r="G808" i="66"/>
  <c r="N804" i="66"/>
  <c r="G804" i="66"/>
  <c r="L804" i="66" s="1"/>
  <c r="N800" i="66"/>
  <c r="G800" i="66"/>
  <c r="L800" i="66" s="1"/>
  <c r="N796" i="66"/>
  <c r="G796" i="66"/>
  <c r="L796" i="66" s="1"/>
  <c r="N792" i="66"/>
  <c r="G792" i="66"/>
  <c r="L792" i="66" s="1"/>
  <c r="N788" i="66"/>
  <c r="G788" i="66"/>
  <c r="N784" i="66"/>
  <c r="G784" i="66"/>
  <c r="N780" i="66"/>
  <c r="G780" i="66"/>
  <c r="L780" i="66" s="1"/>
  <c r="N776" i="66"/>
  <c r="G776" i="66"/>
  <c r="L776" i="66" s="1"/>
  <c r="N772" i="66"/>
  <c r="G772" i="66"/>
  <c r="L772" i="66" s="1"/>
  <c r="N768" i="66"/>
  <c r="G768" i="66"/>
  <c r="L768" i="66" s="1"/>
  <c r="N764" i="66"/>
  <c r="G764" i="66"/>
  <c r="N760" i="66"/>
  <c r="G760" i="66"/>
  <c r="N756" i="66"/>
  <c r="G756" i="66"/>
  <c r="L756" i="66" s="1"/>
  <c r="N752" i="66"/>
  <c r="G752" i="66"/>
  <c r="L752" i="66" s="1"/>
  <c r="N748" i="66"/>
  <c r="G748" i="66"/>
  <c r="L748" i="66" s="1"/>
  <c r="N744" i="66"/>
  <c r="G744" i="66"/>
  <c r="L744" i="66" s="1"/>
  <c r="N740" i="66"/>
  <c r="G740" i="66"/>
  <c r="N736" i="66"/>
  <c r="G736" i="66"/>
  <c r="N732" i="66"/>
  <c r="G732" i="66"/>
  <c r="L732" i="66" s="1"/>
  <c r="N728" i="66"/>
  <c r="G728" i="66"/>
  <c r="L728" i="66" s="1"/>
  <c r="N724" i="66"/>
  <c r="G724" i="66"/>
  <c r="L724" i="66" s="1"/>
  <c r="N720" i="66"/>
  <c r="G720" i="66"/>
  <c r="L720" i="66" s="1"/>
  <c r="N716" i="66"/>
  <c r="G716" i="66"/>
  <c r="N712" i="66"/>
  <c r="G712" i="66"/>
  <c r="N708" i="66"/>
  <c r="G708" i="66"/>
  <c r="L708" i="66" s="1"/>
  <c r="N704" i="66"/>
  <c r="G704" i="66"/>
  <c r="L704" i="66" s="1"/>
  <c r="N700" i="66"/>
  <c r="G700" i="66"/>
  <c r="L700" i="66" s="1"/>
  <c r="N696" i="66"/>
  <c r="G696" i="66"/>
  <c r="L696" i="66" s="1"/>
  <c r="N692" i="66"/>
  <c r="G692" i="66"/>
  <c r="N688" i="66"/>
  <c r="G688" i="66"/>
  <c r="N684" i="66"/>
  <c r="G684" i="66"/>
  <c r="L684" i="66" s="1"/>
  <c r="N680" i="66"/>
  <c r="G680" i="66"/>
  <c r="L680" i="66" s="1"/>
  <c r="N676" i="66"/>
  <c r="G676" i="66"/>
  <c r="L676" i="66" s="1"/>
  <c r="N672" i="66"/>
  <c r="G672" i="66"/>
  <c r="L672" i="66" s="1"/>
  <c r="N668" i="66"/>
  <c r="G668" i="66"/>
  <c r="N664" i="66"/>
  <c r="G664" i="66"/>
  <c r="N660" i="66"/>
  <c r="G660" i="66"/>
  <c r="L660" i="66" s="1"/>
  <c r="N656" i="66"/>
  <c r="G656" i="66"/>
  <c r="L656" i="66" s="1"/>
  <c r="N652" i="66"/>
  <c r="G652" i="66"/>
  <c r="L652" i="66" s="1"/>
  <c r="N648" i="66"/>
  <c r="G648" i="66"/>
  <c r="L648" i="66" s="1"/>
  <c r="N644" i="66"/>
  <c r="G644" i="66"/>
  <c r="N640" i="66"/>
  <c r="G640" i="66"/>
  <c r="N636" i="66"/>
  <c r="G636" i="66"/>
  <c r="L636" i="66" s="1"/>
  <c r="N632" i="66"/>
  <c r="G632" i="66"/>
  <c r="L632" i="66" s="1"/>
  <c r="N628" i="66"/>
  <c r="G628" i="66"/>
  <c r="L628" i="66" s="1"/>
  <c r="N624" i="66"/>
  <c r="G624" i="66"/>
  <c r="L624" i="66" s="1"/>
  <c r="N620" i="66"/>
  <c r="G620" i="66"/>
  <c r="N616" i="66"/>
  <c r="G616" i="66"/>
  <c r="N612" i="66"/>
  <c r="G612" i="66"/>
  <c r="L612" i="66" s="1"/>
  <c r="N608" i="66"/>
  <c r="G608" i="66"/>
  <c r="L608" i="66" s="1"/>
  <c r="N604" i="66"/>
  <c r="G604" i="66"/>
  <c r="L604" i="66" s="1"/>
  <c r="N600" i="66"/>
  <c r="G600" i="66"/>
  <c r="L600" i="66" s="1"/>
  <c r="N596" i="66"/>
  <c r="G596" i="66"/>
  <c r="N592" i="66"/>
  <c r="G592" i="66"/>
  <c r="N588" i="66"/>
  <c r="G588" i="66"/>
  <c r="L588" i="66" s="1"/>
  <c r="N584" i="66"/>
  <c r="G584" i="66"/>
  <c r="L584" i="66" s="1"/>
  <c r="N580" i="66"/>
  <c r="G580" i="66"/>
  <c r="L580" i="66" s="1"/>
  <c r="N576" i="66"/>
  <c r="G576" i="66"/>
  <c r="L576" i="66" s="1"/>
  <c r="N572" i="66"/>
  <c r="G572" i="66"/>
  <c r="N568" i="66"/>
  <c r="G568" i="66"/>
  <c r="N564" i="66"/>
  <c r="G564" i="66"/>
  <c r="L564" i="66" s="1"/>
  <c r="N560" i="66"/>
  <c r="G560" i="66"/>
  <c r="L560" i="66" s="1"/>
  <c r="N556" i="66"/>
  <c r="G556" i="66"/>
  <c r="L556" i="66" s="1"/>
  <c r="N552" i="66"/>
  <c r="G552" i="66"/>
  <c r="L552" i="66" s="1"/>
  <c r="N548" i="66"/>
  <c r="G548" i="66"/>
  <c r="N544" i="66"/>
  <c r="G544" i="66"/>
  <c r="N540" i="66"/>
  <c r="G540" i="66"/>
  <c r="L540" i="66" s="1"/>
  <c r="N536" i="66"/>
  <c r="G536" i="66"/>
  <c r="L536" i="66" s="1"/>
  <c r="N532" i="66"/>
  <c r="G532" i="66"/>
  <c r="L532" i="66" s="1"/>
  <c r="N528" i="66"/>
  <c r="G528" i="66"/>
  <c r="L528" i="66" s="1"/>
  <c r="N524" i="66"/>
  <c r="G524" i="66"/>
  <c r="N520" i="66"/>
  <c r="G520" i="66"/>
  <c r="N516" i="66"/>
  <c r="G516" i="66"/>
  <c r="L516" i="66" s="1"/>
  <c r="N512" i="66"/>
  <c r="G512" i="66"/>
  <c r="L512" i="66" s="1"/>
  <c r="N508" i="66"/>
  <c r="G508" i="66"/>
  <c r="L508" i="66" s="1"/>
  <c r="N504" i="66"/>
  <c r="G504" i="66"/>
  <c r="L504" i="66" s="1"/>
  <c r="N500" i="66"/>
  <c r="G500" i="66"/>
  <c r="N496" i="66"/>
  <c r="G496" i="66"/>
  <c r="N492" i="66"/>
  <c r="G492" i="66"/>
  <c r="L492" i="66" s="1"/>
  <c r="N488" i="66"/>
  <c r="G488" i="66"/>
  <c r="L488" i="66" s="1"/>
  <c r="N484" i="66"/>
  <c r="G484" i="66"/>
  <c r="L484" i="66" s="1"/>
  <c r="N480" i="66"/>
  <c r="G480" i="66"/>
  <c r="L480" i="66" s="1"/>
  <c r="N476" i="66"/>
  <c r="G476" i="66"/>
  <c r="L476" i="66" s="1"/>
  <c r="N472" i="66"/>
  <c r="G472" i="66"/>
  <c r="N468" i="66"/>
  <c r="G468" i="66"/>
  <c r="L468" i="66" s="1"/>
  <c r="N464" i="66"/>
  <c r="G464" i="66"/>
  <c r="L464" i="66" s="1"/>
  <c r="N460" i="66"/>
  <c r="G460" i="66"/>
  <c r="L460" i="66" s="1"/>
  <c r="N456" i="66"/>
  <c r="G456" i="66"/>
  <c r="L456" i="66" s="1"/>
  <c r="N452" i="66"/>
  <c r="G452" i="66"/>
  <c r="N448" i="66"/>
  <c r="G448" i="66"/>
  <c r="N444" i="66"/>
  <c r="G444" i="66"/>
  <c r="L444" i="66" s="1"/>
  <c r="N440" i="66"/>
  <c r="G440" i="66"/>
  <c r="L440" i="66" s="1"/>
  <c r="N436" i="66"/>
  <c r="G436" i="66"/>
  <c r="L436" i="66" s="1"/>
  <c r="N432" i="66"/>
  <c r="G432" i="66"/>
  <c r="L432" i="66" s="1"/>
  <c r="N428" i="66"/>
  <c r="G428" i="66"/>
  <c r="L428" i="66" s="1"/>
  <c r="N424" i="66"/>
  <c r="G424" i="66"/>
  <c r="N420" i="66"/>
  <c r="G420" i="66"/>
  <c r="L420" i="66" s="1"/>
  <c r="N416" i="66"/>
  <c r="G416" i="66"/>
  <c r="L416" i="66" s="1"/>
  <c r="N412" i="66"/>
  <c r="G412" i="66"/>
  <c r="L412" i="66" s="1"/>
  <c r="N408" i="66"/>
  <c r="G408" i="66"/>
  <c r="L408" i="66" s="1"/>
  <c r="N404" i="66"/>
  <c r="G404" i="66"/>
  <c r="N400" i="66"/>
  <c r="G400" i="66"/>
  <c r="N396" i="66"/>
  <c r="G396" i="66"/>
  <c r="L396" i="66" s="1"/>
  <c r="N392" i="66"/>
  <c r="G392" i="66"/>
  <c r="L392" i="66" s="1"/>
  <c r="N388" i="66"/>
  <c r="G388" i="66"/>
  <c r="L388" i="66" s="1"/>
  <c r="N384" i="66"/>
  <c r="G384" i="66"/>
  <c r="L384" i="66" s="1"/>
  <c r="N380" i="66"/>
  <c r="G380" i="66"/>
  <c r="N376" i="66"/>
  <c r="G376" i="66"/>
  <c r="N372" i="66"/>
  <c r="G372" i="66"/>
  <c r="L372" i="66" s="1"/>
  <c r="N368" i="66"/>
  <c r="G368" i="66"/>
  <c r="L368" i="66" s="1"/>
  <c r="N364" i="66"/>
  <c r="G364" i="66"/>
  <c r="L364" i="66" s="1"/>
  <c r="N360" i="66"/>
  <c r="G360" i="66"/>
  <c r="L360" i="66" s="1"/>
  <c r="N356" i="66"/>
  <c r="G356" i="66"/>
  <c r="L356" i="66" s="1"/>
  <c r="N352" i="66"/>
  <c r="G352" i="66"/>
  <c r="N348" i="66"/>
  <c r="G348" i="66"/>
  <c r="L348" i="66" s="1"/>
  <c r="N344" i="66"/>
  <c r="G344" i="66"/>
  <c r="L344" i="66" s="1"/>
  <c r="N340" i="66"/>
  <c r="G340" i="66"/>
  <c r="L340" i="66" s="1"/>
  <c r="N336" i="66"/>
  <c r="G336" i="66"/>
  <c r="L336" i="66" s="1"/>
  <c r="N332" i="66"/>
  <c r="G332" i="66"/>
  <c r="N328" i="66"/>
  <c r="G328" i="66"/>
  <c r="N324" i="66"/>
  <c r="G324" i="66"/>
  <c r="L324" i="66" s="1"/>
  <c r="N320" i="66"/>
  <c r="G320" i="66"/>
  <c r="L320" i="66" s="1"/>
  <c r="N316" i="66"/>
  <c r="G316" i="66"/>
  <c r="L316" i="66" s="1"/>
  <c r="N312" i="66"/>
  <c r="G312" i="66"/>
  <c r="L312" i="66" s="1"/>
  <c r="N308" i="66"/>
  <c r="G308" i="66"/>
  <c r="L308" i="66" s="1"/>
  <c r="N304" i="66"/>
  <c r="G304" i="66"/>
  <c r="N300" i="66"/>
  <c r="G300" i="66"/>
  <c r="L300" i="66" s="1"/>
  <c r="N296" i="66"/>
  <c r="G296" i="66"/>
  <c r="L296" i="66" s="1"/>
  <c r="N292" i="66"/>
  <c r="G292" i="66"/>
  <c r="L292" i="66" s="1"/>
  <c r="N288" i="66"/>
  <c r="G288" i="66"/>
  <c r="L288" i="66" s="1"/>
  <c r="N284" i="66"/>
  <c r="G284" i="66"/>
  <c r="N280" i="66"/>
  <c r="G280" i="66"/>
  <c r="N276" i="66"/>
  <c r="G276" i="66"/>
  <c r="L276" i="66" s="1"/>
  <c r="N272" i="66"/>
  <c r="G272" i="66"/>
  <c r="L272" i="66" s="1"/>
  <c r="N268" i="66"/>
  <c r="G268" i="66"/>
  <c r="L268" i="66" s="1"/>
  <c r="N264" i="66"/>
  <c r="G264" i="66"/>
  <c r="L264" i="66" s="1"/>
  <c r="N260" i="66"/>
  <c r="G260" i="66"/>
  <c r="L260" i="66" s="1"/>
  <c r="N256" i="66"/>
  <c r="G256" i="66"/>
  <c r="N252" i="66"/>
  <c r="G252" i="66"/>
  <c r="L252" i="66" s="1"/>
  <c r="N248" i="66"/>
  <c r="G248" i="66"/>
  <c r="L248" i="66" s="1"/>
  <c r="N244" i="66"/>
  <c r="G244" i="66"/>
  <c r="L244" i="66" s="1"/>
  <c r="N240" i="66"/>
  <c r="G240" i="66"/>
  <c r="L240" i="66" s="1"/>
  <c r="N236" i="66"/>
  <c r="G236" i="66"/>
  <c r="N232" i="66"/>
  <c r="G232" i="66"/>
  <c r="N228" i="66"/>
  <c r="G228" i="66"/>
  <c r="L228" i="66" s="1"/>
  <c r="N224" i="66"/>
  <c r="G224" i="66"/>
  <c r="L224" i="66" s="1"/>
  <c r="N220" i="66"/>
  <c r="G220" i="66"/>
  <c r="L220" i="66" s="1"/>
  <c r="N216" i="66"/>
  <c r="G216" i="66"/>
  <c r="L216" i="66" s="1"/>
  <c r="N212" i="66"/>
  <c r="G212" i="66"/>
  <c r="N208" i="66"/>
  <c r="G208" i="66"/>
  <c r="N204" i="66"/>
  <c r="G204" i="66"/>
  <c r="L204" i="66" s="1"/>
  <c r="N200" i="66"/>
  <c r="G200" i="66"/>
  <c r="L200" i="66" s="1"/>
  <c r="N196" i="66"/>
  <c r="G196" i="66"/>
  <c r="L196" i="66" s="1"/>
  <c r="N192" i="66"/>
  <c r="G192" i="66"/>
  <c r="L192" i="66" s="1"/>
  <c r="N188" i="66"/>
  <c r="G188" i="66"/>
  <c r="L188" i="66" s="1"/>
  <c r="N184" i="66"/>
  <c r="G184" i="66"/>
  <c r="N180" i="66"/>
  <c r="G180" i="66"/>
  <c r="L180" i="66" s="1"/>
  <c r="N176" i="66"/>
  <c r="G176" i="66"/>
  <c r="L176" i="66" s="1"/>
  <c r="N172" i="66"/>
  <c r="G172" i="66"/>
  <c r="L172" i="66" s="1"/>
  <c r="N168" i="66"/>
  <c r="G168" i="66"/>
  <c r="L168" i="66" s="1"/>
  <c r="N164" i="66"/>
  <c r="G164" i="66"/>
  <c r="L164" i="66" s="1"/>
  <c r="N160" i="66"/>
  <c r="G160" i="66"/>
  <c r="N156" i="66"/>
  <c r="G156" i="66"/>
  <c r="L156" i="66" s="1"/>
  <c r="N152" i="66"/>
  <c r="G152" i="66"/>
  <c r="L152" i="66" s="1"/>
  <c r="N148" i="66"/>
  <c r="G148" i="66"/>
  <c r="L148" i="66" s="1"/>
  <c r="N144" i="66"/>
  <c r="G144" i="66"/>
  <c r="L144" i="66" s="1"/>
  <c r="N140" i="66"/>
  <c r="G140" i="66"/>
  <c r="L140" i="66" s="1"/>
  <c r="N136" i="66"/>
  <c r="G136" i="66"/>
  <c r="N132" i="66"/>
  <c r="G132" i="66"/>
  <c r="L132" i="66" s="1"/>
  <c r="N128" i="66"/>
  <c r="G128" i="66"/>
  <c r="L128" i="66" s="1"/>
  <c r="N124" i="66"/>
  <c r="G124" i="66"/>
  <c r="L124" i="66" s="1"/>
  <c r="N120" i="66"/>
  <c r="G120" i="66"/>
  <c r="L120" i="66" s="1"/>
  <c r="N116" i="66"/>
  <c r="G116" i="66"/>
  <c r="N112" i="66"/>
  <c r="G112" i="66"/>
  <c r="N108" i="66"/>
  <c r="G108" i="66"/>
  <c r="L108" i="66" s="1"/>
  <c r="N104" i="66"/>
  <c r="G104" i="66"/>
  <c r="L104" i="66" s="1"/>
  <c r="N100" i="66"/>
  <c r="G100" i="66"/>
  <c r="L100" i="66" s="1"/>
  <c r="N96" i="66"/>
  <c r="G96" i="66"/>
  <c r="L96" i="66" s="1"/>
  <c r="N92" i="66"/>
  <c r="G92" i="66"/>
  <c r="L92" i="66" s="1"/>
  <c r="N88" i="66"/>
  <c r="G88" i="66"/>
  <c r="N84" i="66"/>
  <c r="G84" i="66"/>
  <c r="L84" i="66" s="1"/>
  <c r="N80" i="66"/>
  <c r="G80" i="66"/>
  <c r="L80" i="66" s="1"/>
  <c r="N76" i="66"/>
  <c r="G76" i="66"/>
  <c r="L76" i="66" s="1"/>
  <c r="N72" i="66"/>
  <c r="G72" i="66"/>
  <c r="L72" i="66" s="1"/>
  <c r="N68" i="66"/>
  <c r="G68" i="66"/>
  <c r="N64" i="66"/>
  <c r="G64" i="66"/>
  <c r="N60" i="66"/>
  <c r="G60" i="66"/>
  <c r="L60" i="66" s="1"/>
  <c r="N56" i="66"/>
  <c r="G56" i="66"/>
  <c r="L56" i="66" s="1"/>
  <c r="N52" i="66"/>
  <c r="G52" i="66"/>
  <c r="L52" i="66" s="1"/>
  <c r="N48" i="66"/>
  <c r="G48" i="66"/>
  <c r="L48" i="66" s="1"/>
  <c r="N44" i="66"/>
  <c r="G44" i="66"/>
  <c r="L44" i="66" s="1"/>
  <c r="N40" i="66"/>
  <c r="G40" i="66"/>
  <c r="N36" i="66"/>
  <c r="G36" i="66"/>
  <c r="L36" i="66" s="1"/>
  <c r="N32" i="66"/>
  <c r="G32" i="66"/>
  <c r="L32" i="66" s="1"/>
  <c r="N8734" i="66"/>
  <c r="G8734" i="66"/>
  <c r="L8734" i="66" s="1"/>
  <c r="N8722" i="66"/>
  <c r="G8722" i="66"/>
  <c r="L8722" i="66" s="1"/>
  <c r="N8710" i="66"/>
  <c r="G8710" i="66"/>
  <c r="L8710" i="66" s="1"/>
  <c r="N8702" i="66"/>
  <c r="G8702" i="66"/>
  <c r="N8690" i="66"/>
  <c r="G8690" i="66"/>
  <c r="L8690" i="66" s="1"/>
  <c r="N8682" i="66"/>
  <c r="G8682" i="66"/>
  <c r="N8670" i="66"/>
  <c r="G8670" i="66"/>
  <c r="L8670" i="66" s="1"/>
  <c r="N8662" i="66"/>
  <c r="G8662" i="66"/>
  <c r="L8662" i="66" s="1"/>
  <c r="N8650" i="66"/>
  <c r="G8650" i="66"/>
  <c r="L8650" i="66" s="1"/>
  <c r="N8634" i="66"/>
  <c r="G8634" i="66"/>
  <c r="N8622" i="66"/>
  <c r="G8622" i="66"/>
  <c r="L8622" i="66" s="1"/>
  <c r="N8614" i="66"/>
  <c r="G8614" i="66"/>
  <c r="L8614" i="66" s="1"/>
  <c r="N8606" i="66"/>
  <c r="G8606" i="66"/>
  <c r="N8594" i="66"/>
  <c r="G8594" i="66"/>
  <c r="L8594" i="66" s="1"/>
  <c r="N8586" i="66"/>
  <c r="G8586" i="66"/>
  <c r="N8574" i="66"/>
  <c r="G8574" i="66"/>
  <c r="L8574" i="66" s="1"/>
  <c r="N8566" i="66"/>
  <c r="G8566" i="66"/>
  <c r="L8566" i="66" s="1"/>
  <c r="N8554" i="66"/>
  <c r="G8554" i="66"/>
  <c r="L8554" i="66" s="1"/>
  <c r="N8542" i="66"/>
  <c r="G8542" i="66"/>
  <c r="L8542" i="66" s="1"/>
  <c r="N8534" i="66"/>
  <c r="G8534" i="66"/>
  <c r="N8522" i="66"/>
  <c r="G8522" i="66"/>
  <c r="L8522" i="66" s="1"/>
  <c r="N8518" i="66"/>
  <c r="G8518" i="66"/>
  <c r="L8518" i="66" s="1"/>
  <c r="N8502" i="66"/>
  <c r="G8502" i="66"/>
  <c r="L8502" i="66" s="1"/>
  <c r="N8490" i="66"/>
  <c r="G8490" i="66"/>
  <c r="N8482" i="66"/>
  <c r="G8482" i="66"/>
  <c r="L8482" i="66" s="1"/>
  <c r="N8470" i="66"/>
  <c r="G8470" i="66"/>
  <c r="L8470" i="66" s="1"/>
  <c r="N8462" i="66"/>
  <c r="G8462" i="66"/>
  <c r="N8450" i="66"/>
  <c r="G8450" i="66"/>
  <c r="L8450" i="66" s="1"/>
  <c r="N8442" i="66"/>
  <c r="G8442" i="66"/>
  <c r="N8430" i="66"/>
  <c r="G8430" i="66"/>
  <c r="L8430" i="66" s="1"/>
  <c r="N8422" i="66"/>
  <c r="G8422" i="66"/>
  <c r="L8422" i="66" s="1"/>
  <c r="N8410" i="66"/>
  <c r="G8410" i="66"/>
  <c r="L8410" i="66" s="1"/>
  <c r="N8398" i="66"/>
  <c r="G8398" i="66"/>
  <c r="L8398" i="66" s="1"/>
  <c r="N8386" i="66"/>
  <c r="G8386" i="66"/>
  <c r="L8386" i="66" s="1"/>
  <c r="N8370" i="66"/>
  <c r="G8370" i="66"/>
  <c r="N8362" i="66"/>
  <c r="G8362" i="66"/>
  <c r="L8362" i="66" s="1"/>
  <c r="N8350" i="66"/>
  <c r="G8350" i="66"/>
  <c r="L8350" i="66" s="1"/>
  <c r="N8342" i="66"/>
  <c r="G8342" i="66"/>
  <c r="N8330" i="66"/>
  <c r="G8330" i="66"/>
  <c r="L8330" i="66" s="1"/>
  <c r="N8318" i="66"/>
  <c r="G8318" i="66"/>
  <c r="N8310" i="66"/>
  <c r="G8310" i="66"/>
  <c r="L8310" i="66" s="1"/>
  <c r="N8298" i="66"/>
  <c r="G8298" i="66"/>
  <c r="N8290" i="66"/>
  <c r="G8290" i="66"/>
  <c r="L8290" i="66" s="1"/>
  <c r="N8278" i="66"/>
  <c r="G8278" i="66"/>
  <c r="L8278" i="66" s="1"/>
  <c r="N8266" i="66"/>
  <c r="G8266" i="66"/>
  <c r="L8266" i="66" s="1"/>
  <c r="N8258" i="66"/>
  <c r="G8258" i="66"/>
  <c r="L8258" i="66" s="1"/>
  <c r="N8246" i="66"/>
  <c r="G8246" i="66"/>
  <c r="N8238" i="66"/>
  <c r="G8238" i="66"/>
  <c r="L8238" i="66" s="1"/>
  <c r="N8226" i="66"/>
  <c r="G8226" i="66"/>
  <c r="N8218" i="66"/>
  <c r="G8218" i="66"/>
  <c r="L8218" i="66" s="1"/>
  <c r="N8206" i="66"/>
  <c r="G8206" i="66"/>
  <c r="L8206" i="66" s="1"/>
  <c r="N8198" i="66"/>
  <c r="G8198" i="66"/>
  <c r="N8186" i="66"/>
  <c r="G8186" i="66"/>
  <c r="L8186" i="66" s="1"/>
  <c r="N8178" i="66"/>
  <c r="G8178" i="66"/>
  <c r="N8166" i="66"/>
  <c r="G8166" i="66"/>
  <c r="L8166" i="66" s="1"/>
  <c r="N8154" i="66"/>
  <c r="G8154" i="66"/>
  <c r="N8150" i="66"/>
  <c r="G8150" i="66"/>
  <c r="N8138" i="66"/>
  <c r="G8138" i="66"/>
  <c r="L8138" i="66" s="1"/>
  <c r="N8130" i="66"/>
  <c r="G8130" i="66"/>
  <c r="N8118" i="66"/>
  <c r="G8118" i="66"/>
  <c r="L8118" i="66" s="1"/>
  <c r="N8110" i="66"/>
  <c r="G8110" i="66"/>
  <c r="L8110" i="66" s="1"/>
  <c r="N8102" i="66"/>
  <c r="G8102" i="66"/>
  <c r="N8094" i="66"/>
  <c r="G8094" i="66"/>
  <c r="L8094" i="66" s="1"/>
  <c r="N8090" i="66"/>
  <c r="G8090" i="66"/>
  <c r="L8090" i="66" s="1"/>
  <c r="N8082" i="66"/>
  <c r="G8082" i="66"/>
  <c r="N8074" i="66"/>
  <c r="G8074" i="66"/>
  <c r="L8074" i="66" s="1"/>
  <c r="N8066" i="66"/>
  <c r="G8066" i="66"/>
  <c r="L8066" i="66" s="1"/>
  <c r="N8062" i="66"/>
  <c r="G8062" i="66"/>
  <c r="L8062" i="66" s="1"/>
  <c r="N8054" i="66"/>
  <c r="G8054" i="66"/>
  <c r="N8046" i="66"/>
  <c r="G8046" i="66"/>
  <c r="L8046" i="66" s="1"/>
  <c r="N8042" i="66"/>
  <c r="G8042" i="66"/>
  <c r="L8042" i="66" s="1"/>
  <c r="N8034" i="66"/>
  <c r="G8034" i="66"/>
  <c r="N8026" i="66"/>
  <c r="G8026" i="66"/>
  <c r="L8026" i="66" s="1"/>
  <c r="N8018" i="66"/>
  <c r="G8018" i="66"/>
  <c r="L8018" i="66" s="1"/>
  <c r="N8010" i="66"/>
  <c r="G8010" i="66"/>
  <c r="N7998" i="66"/>
  <c r="G7998" i="66"/>
  <c r="L7998" i="66" s="1"/>
  <c r="N7990" i="66"/>
  <c r="G7990" i="66"/>
  <c r="L7990" i="66" s="1"/>
  <c r="N7978" i="66"/>
  <c r="G7978" i="66"/>
  <c r="L7978" i="66" s="1"/>
  <c r="N7970" i="66"/>
  <c r="G7970" i="66"/>
  <c r="L7970" i="66" s="1"/>
  <c r="N7958" i="66"/>
  <c r="G7958" i="66"/>
  <c r="N7950" i="66"/>
  <c r="G7950" i="66"/>
  <c r="L7950" i="66" s="1"/>
  <c r="N7942" i="66"/>
  <c r="G7942" i="66"/>
  <c r="L7942" i="66" s="1"/>
  <c r="N7930" i="66"/>
  <c r="G7930" i="66"/>
  <c r="L7930" i="66" s="1"/>
  <c r="N7922" i="66"/>
  <c r="G7922" i="66"/>
  <c r="L7922" i="66" s="1"/>
  <c r="N7910" i="66"/>
  <c r="G7910" i="66"/>
  <c r="N7902" i="66"/>
  <c r="G7902" i="66"/>
  <c r="L7902" i="66" s="1"/>
  <c r="N7890" i="66"/>
  <c r="G7890" i="66"/>
  <c r="N7878" i="66"/>
  <c r="G7878" i="66"/>
  <c r="L7878" i="66" s="1"/>
  <c r="N7870" i="66"/>
  <c r="G7870" i="66"/>
  <c r="L7870" i="66" s="1"/>
  <c r="N7858" i="66"/>
  <c r="G7858" i="66"/>
  <c r="L7858" i="66" s="1"/>
  <c r="N7850" i="66"/>
  <c r="G7850" i="66"/>
  <c r="L7850" i="66" s="1"/>
  <c r="N7834" i="66"/>
  <c r="G7834" i="66"/>
  <c r="L7834" i="66" s="1"/>
  <c r="N7818" i="66"/>
  <c r="G7818" i="66"/>
  <c r="N7806" i="66"/>
  <c r="G7806" i="66"/>
  <c r="L7806" i="66" s="1"/>
  <c r="N7798" i="66"/>
  <c r="G7798" i="66"/>
  <c r="L7798" i="66" s="1"/>
  <c r="N7786" i="66"/>
  <c r="G7786" i="66"/>
  <c r="L7786" i="66" s="1"/>
  <c r="N7774" i="66"/>
  <c r="G7774" i="66"/>
  <c r="L7774" i="66" s="1"/>
  <c r="N7766" i="66"/>
  <c r="G7766" i="66"/>
  <c r="N7754" i="66"/>
  <c r="G7754" i="66"/>
  <c r="L7754" i="66" s="1"/>
  <c r="N7746" i="66"/>
  <c r="G7746" i="66"/>
  <c r="N7734" i="66"/>
  <c r="G7734" i="66"/>
  <c r="L7734" i="66" s="1"/>
  <c r="N7726" i="66"/>
  <c r="G7726" i="66"/>
  <c r="L7726" i="66" s="1"/>
  <c r="N7714" i="66"/>
  <c r="G7714" i="66"/>
  <c r="L7714" i="66" s="1"/>
  <c r="N7706" i="66"/>
  <c r="G7706" i="66"/>
  <c r="L7706" i="66" s="1"/>
  <c r="N7694" i="66"/>
  <c r="G7694" i="66"/>
  <c r="N7686" i="66"/>
  <c r="G7686" i="66"/>
  <c r="L7686" i="66" s="1"/>
  <c r="N7674" i="66"/>
  <c r="G7674" i="66"/>
  <c r="N7666" i="66"/>
  <c r="G7666" i="66"/>
  <c r="L7666" i="66" s="1"/>
  <c r="N7654" i="66"/>
  <c r="G7654" i="66"/>
  <c r="L7654" i="66" s="1"/>
  <c r="N7646" i="66"/>
  <c r="G7646" i="66"/>
  <c r="N7634" i="66"/>
  <c r="G7634" i="66"/>
  <c r="L7634" i="66" s="1"/>
  <c r="N7622" i="66"/>
  <c r="G7622" i="66"/>
  <c r="N7614" i="66"/>
  <c r="G7614" i="66"/>
  <c r="L7614" i="66" s="1"/>
  <c r="N7602" i="66"/>
  <c r="G7602" i="66"/>
  <c r="N7590" i="66"/>
  <c r="G7590" i="66"/>
  <c r="L7590" i="66" s="1"/>
  <c r="N7582" i="66"/>
  <c r="G7582" i="66"/>
  <c r="L7582" i="66" s="1"/>
  <c r="N7570" i="66"/>
  <c r="G7570" i="66"/>
  <c r="L7570" i="66" s="1"/>
  <c r="N7562" i="66"/>
  <c r="G7562" i="66"/>
  <c r="L7562" i="66" s="1"/>
  <c r="N7554" i="66"/>
  <c r="G7554" i="66"/>
  <c r="N7542" i="66"/>
  <c r="G7542" i="66"/>
  <c r="L7542" i="66" s="1"/>
  <c r="N7530" i="66"/>
  <c r="G7530" i="66"/>
  <c r="N7526" i="66"/>
  <c r="G7526" i="66"/>
  <c r="N7514" i="66"/>
  <c r="G7514" i="66"/>
  <c r="L7514" i="66" s="1"/>
  <c r="N7506" i="66"/>
  <c r="G7506" i="66"/>
  <c r="N7494" i="66"/>
  <c r="G7494" i="66"/>
  <c r="L7494" i="66" s="1"/>
  <c r="N7486" i="66"/>
  <c r="G7486" i="66"/>
  <c r="L7486" i="66" s="1"/>
  <c r="N7474" i="66"/>
  <c r="G7474" i="66"/>
  <c r="L7474" i="66" s="1"/>
  <c r="N7462" i="66"/>
  <c r="G7462" i="66"/>
  <c r="L7462" i="66" s="1"/>
  <c r="N7454" i="66"/>
  <c r="G7454" i="66"/>
  <c r="N7442" i="66"/>
  <c r="G7442" i="66"/>
  <c r="L7442" i="66" s="1"/>
  <c r="N7426" i="66"/>
  <c r="G7426" i="66"/>
  <c r="L7426" i="66" s="1"/>
  <c r="N7414" i="66"/>
  <c r="G7414" i="66"/>
  <c r="L7414" i="66" s="1"/>
  <c r="N7406" i="66"/>
  <c r="G7406" i="66"/>
  <c r="N7394" i="66"/>
  <c r="G7394" i="66"/>
  <c r="L7394" i="66" s="1"/>
  <c r="N7390" i="66"/>
  <c r="G7390" i="66"/>
  <c r="L7390" i="66" s="1"/>
  <c r="N7378" i="66"/>
  <c r="G7378" i="66"/>
  <c r="L7378" i="66" s="1"/>
  <c r="N7370" i="66"/>
  <c r="G7370" i="66"/>
  <c r="L7370" i="66" s="1"/>
  <c r="N7358" i="66"/>
  <c r="G7358" i="66"/>
  <c r="N7346" i="66"/>
  <c r="G7346" i="66"/>
  <c r="L7346" i="66" s="1"/>
  <c r="N7338" i="66"/>
  <c r="G7338" i="66"/>
  <c r="N7326" i="66"/>
  <c r="G7326" i="66"/>
  <c r="L7326" i="66" s="1"/>
  <c r="N7310" i="66"/>
  <c r="G7310" i="66"/>
  <c r="N7298" i="66"/>
  <c r="G7298" i="66"/>
  <c r="L7298" i="66" s="1"/>
  <c r="N7286" i="66"/>
  <c r="G7286" i="66"/>
  <c r="N7274" i="66"/>
  <c r="G7274" i="66"/>
  <c r="L7274" i="66" s="1"/>
  <c r="N7270" i="66"/>
  <c r="G7270" i="66"/>
  <c r="L7270" i="66" s="1"/>
  <c r="N7258" i="66"/>
  <c r="G7258" i="66"/>
  <c r="L7258" i="66" s="1"/>
  <c r="N7250" i="66"/>
  <c r="G7250" i="66"/>
  <c r="L7250" i="66" s="1"/>
  <c r="N7238" i="66"/>
  <c r="G7238" i="66"/>
  <c r="N7230" i="66"/>
  <c r="G7230" i="66"/>
  <c r="L7230" i="66" s="1"/>
  <c r="N7218" i="66"/>
  <c r="G7218" i="66"/>
  <c r="N7210" i="66"/>
  <c r="G7210" i="66"/>
  <c r="L7210" i="66" s="1"/>
  <c r="N7198" i="66"/>
  <c r="G7198" i="66"/>
  <c r="L7198" i="66" s="1"/>
  <c r="N7186" i="66"/>
  <c r="G7186" i="66"/>
  <c r="L7186" i="66" s="1"/>
  <c r="N7174" i="66"/>
  <c r="G7174" i="66"/>
  <c r="L7174" i="66" s="1"/>
  <c r="N7162" i="66"/>
  <c r="G7162" i="66"/>
  <c r="L7162" i="66" s="1"/>
  <c r="N7154" i="66"/>
  <c r="G7154" i="66"/>
  <c r="L7154" i="66" s="1"/>
  <c r="N7146" i="66"/>
  <c r="G7146" i="66"/>
  <c r="N7134" i="66"/>
  <c r="G7134" i="66"/>
  <c r="L7134" i="66" s="1"/>
  <c r="N7126" i="66"/>
  <c r="G7126" i="66"/>
  <c r="L7126" i="66" s="1"/>
  <c r="N7114" i="66"/>
  <c r="G7114" i="66"/>
  <c r="L7114" i="66" s="1"/>
  <c r="N7102" i="66"/>
  <c r="G7102" i="66"/>
  <c r="L7102" i="66" s="1"/>
  <c r="N7094" i="66"/>
  <c r="G7094" i="66"/>
  <c r="N7082" i="66"/>
  <c r="G7082" i="66"/>
  <c r="L7082" i="66" s="1"/>
  <c r="N7070" i="66"/>
  <c r="G7070" i="66"/>
  <c r="N7062" i="66"/>
  <c r="G7062" i="66"/>
  <c r="L7062" i="66" s="1"/>
  <c r="N7054" i="66"/>
  <c r="G7054" i="66"/>
  <c r="L7054" i="66" s="1"/>
  <c r="N7042" i="66"/>
  <c r="G7042" i="66"/>
  <c r="L7042" i="66" s="1"/>
  <c r="N7030" i="66"/>
  <c r="G7030" i="66"/>
  <c r="L7030" i="66" s="1"/>
  <c r="N7022" i="66"/>
  <c r="G7022" i="66"/>
  <c r="N7014" i="66"/>
  <c r="G7014" i="66"/>
  <c r="L7014" i="66" s="1"/>
  <c r="N7002" i="66"/>
  <c r="G7002" i="66"/>
  <c r="N6994" i="66"/>
  <c r="G6994" i="66"/>
  <c r="L6994" i="66" s="1"/>
  <c r="N6982" i="66"/>
  <c r="G6982" i="66"/>
  <c r="L6982" i="66" s="1"/>
  <c r="N6970" i="66"/>
  <c r="G6970" i="66"/>
  <c r="L6970" i="66" s="1"/>
  <c r="N6958" i="66"/>
  <c r="G6958" i="66"/>
  <c r="L6958" i="66" s="1"/>
  <c r="N6950" i="66"/>
  <c r="G6950" i="66"/>
  <c r="N6938" i="66"/>
  <c r="G6938" i="66"/>
  <c r="L6938" i="66" s="1"/>
  <c r="N6930" i="66"/>
  <c r="G6930" i="66"/>
  <c r="N6918" i="66"/>
  <c r="G6918" i="66"/>
  <c r="L6918" i="66" s="1"/>
  <c r="N6906" i="66"/>
  <c r="G6906" i="66"/>
  <c r="N6894" i="66"/>
  <c r="G6894" i="66"/>
  <c r="L6894" i="66" s="1"/>
  <c r="N6886" i="66"/>
  <c r="G6886" i="66"/>
  <c r="L6886" i="66" s="1"/>
  <c r="N6874" i="66"/>
  <c r="G6874" i="66"/>
  <c r="L6874" i="66" s="1"/>
  <c r="N6870" i="66"/>
  <c r="G6870" i="66"/>
  <c r="L6870" i="66" s="1"/>
  <c r="N6858" i="66"/>
  <c r="G6858" i="66"/>
  <c r="N6850" i="66"/>
  <c r="G6850" i="66"/>
  <c r="L6850" i="66" s="1"/>
  <c r="N6838" i="66"/>
  <c r="G6838" i="66"/>
  <c r="L6838" i="66" s="1"/>
  <c r="N6830" i="66"/>
  <c r="G6830" i="66"/>
  <c r="N6822" i="66"/>
  <c r="G6822" i="66"/>
  <c r="L6822" i="66" s="1"/>
  <c r="N6814" i="66"/>
  <c r="G6814" i="66"/>
  <c r="L6814" i="66" s="1"/>
  <c r="N6806" i="66"/>
  <c r="G6806" i="66"/>
  <c r="N6794" i="66"/>
  <c r="G6794" i="66"/>
  <c r="L6794" i="66" s="1"/>
  <c r="N6782" i="66"/>
  <c r="G6782" i="66"/>
  <c r="N6774" i="66"/>
  <c r="G6774" i="66"/>
  <c r="L6774" i="66" s="1"/>
  <c r="N6762" i="66"/>
  <c r="G6762" i="66"/>
  <c r="N6754" i="66"/>
  <c r="G6754" i="66"/>
  <c r="L6754" i="66" s="1"/>
  <c r="N6742" i="66"/>
  <c r="G6742" i="66"/>
  <c r="L6742" i="66" s="1"/>
  <c r="N6734" i="66"/>
  <c r="G6734" i="66"/>
  <c r="N6722" i="66"/>
  <c r="G6722" i="66"/>
  <c r="L6722" i="66" s="1"/>
  <c r="N6714" i="66"/>
  <c r="G6714" i="66"/>
  <c r="N6698" i="66"/>
  <c r="G6698" i="66"/>
  <c r="L6698" i="66" s="1"/>
  <c r="N6686" i="66"/>
  <c r="G6686" i="66"/>
  <c r="N6678" i="66"/>
  <c r="G6678" i="66"/>
  <c r="L6678" i="66" s="1"/>
  <c r="N6666" i="66"/>
  <c r="G6666" i="66"/>
  <c r="N6662" i="66"/>
  <c r="G6662" i="66"/>
  <c r="N6650" i="66"/>
  <c r="G6650" i="66"/>
  <c r="L6650" i="66" s="1"/>
  <c r="N6638" i="66"/>
  <c r="G6638" i="66"/>
  <c r="N6626" i="66"/>
  <c r="G6626" i="66"/>
  <c r="L6626" i="66" s="1"/>
  <c r="N6614" i="66"/>
  <c r="G6614" i="66"/>
  <c r="N6602" i="66"/>
  <c r="G6602" i="66"/>
  <c r="L6602" i="66" s="1"/>
  <c r="N6590" i="66"/>
  <c r="G6590" i="66"/>
  <c r="N6578" i="66"/>
  <c r="G6578" i="66"/>
  <c r="L6578" i="66" s="1"/>
  <c r="N6566" i="66"/>
  <c r="G6566" i="66"/>
  <c r="N6558" i="66"/>
  <c r="G6558" i="66"/>
  <c r="L6558" i="66" s="1"/>
  <c r="N6542" i="66"/>
  <c r="G6542" i="66"/>
  <c r="N6534" i="66"/>
  <c r="G6534" i="66"/>
  <c r="L6534" i="66" s="1"/>
  <c r="N6522" i="66"/>
  <c r="G6522" i="66"/>
  <c r="N6514" i="66"/>
  <c r="G6514" i="66"/>
  <c r="L6514" i="66" s="1"/>
  <c r="N6502" i="66"/>
  <c r="G6502" i="66"/>
  <c r="N6490" i="66"/>
  <c r="G6490" i="66"/>
  <c r="L6490" i="66" s="1"/>
  <c r="N6482" i="66"/>
  <c r="G6482" i="66"/>
  <c r="L6482" i="66" s="1"/>
  <c r="N6470" i="66"/>
  <c r="G6470" i="66"/>
  <c r="N6462" i="66"/>
  <c r="G6462" i="66"/>
  <c r="L6462" i="66" s="1"/>
  <c r="N6450" i="66"/>
  <c r="G6450" i="66"/>
  <c r="N6438" i="66"/>
  <c r="G6438" i="66"/>
  <c r="L6438" i="66" s="1"/>
  <c r="N6426" i="66"/>
  <c r="G6426" i="66"/>
  <c r="N6414" i="66"/>
  <c r="G6414" i="66"/>
  <c r="L6414" i="66" s="1"/>
  <c r="N6406" i="66"/>
  <c r="G6406" i="66"/>
  <c r="N6398" i="66"/>
  <c r="G6398" i="66"/>
  <c r="N6390" i="66"/>
  <c r="G6390" i="66"/>
  <c r="L6390" i="66" s="1"/>
  <c r="N6374" i="66"/>
  <c r="G6374" i="66"/>
  <c r="N6366" i="66"/>
  <c r="G6366" i="66"/>
  <c r="L6366" i="66" s="1"/>
  <c r="N6358" i="66"/>
  <c r="G6358" i="66"/>
  <c r="N6346" i="66"/>
  <c r="G6346" i="66"/>
  <c r="L6346" i="66" s="1"/>
  <c r="N6334" i="66"/>
  <c r="G6334" i="66"/>
  <c r="N6290" i="66"/>
  <c r="G6290" i="66"/>
  <c r="L6290" i="66" s="1"/>
  <c r="N6278" i="66"/>
  <c r="G6278" i="66"/>
  <c r="N6206" i="66"/>
  <c r="G6206" i="66"/>
  <c r="N6194" i="66"/>
  <c r="G6194" i="66"/>
  <c r="L6194" i="66" s="1"/>
  <c r="N6182" i="66"/>
  <c r="G6182" i="66"/>
  <c r="N6174" i="66"/>
  <c r="G6174" i="66"/>
  <c r="L6174" i="66" s="1"/>
  <c r="N6162" i="66"/>
  <c r="G6162" i="66"/>
  <c r="N6150" i="66"/>
  <c r="G6150" i="66"/>
  <c r="L6150" i="66" s="1"/>
  <c r="N6138" i="66"/>
  <c r="G6138" i="66"/>
  <c r="N6126" i="66"/>
  <c r="G6126" i="66"/>
  <c r="L6126" i="66" s="1"/>
  <c r="N6118" i="66"/>
  <c r="G6118" i="66"/>
  <c r="N6106" i="66"/>
  <c r="G6106" i="66"/>
  <c r="L6106" i="66" s="1"/>
  <c r="N6090" i="66"/>
  <c r="G6090" i="66"/>
  <c r="N6078" i="66"/>
  <c r="G6078" i="66"/>
  <c r="L6078" i="66" s="1"/>
  <c r="N6070" i="66"/>
  <c r="G6070" i="66"/>
  <c r="N6058" i="66"/>
  <c r="G6058" i="66"/>
  <c r="L6058" i="66" s="1"/>
  <c r="N6054" i="66"/>
  <c r="G6054" i="66"/>
  <c r="L6054" i="66" s="1"/>
  <c r="N6042" i="66"/>
  <c r="G6042" i="66"/>
  <c r="N6034" i="66"/>
  <c r="G6034" i="66"/>
  <c r="L6034" i="66" s="1"/>
  <c r="N6022" i="66"/>
  <c r="G6022" i="66"/>
  <c r="N6014" i="66"/>
  <c r="G6014" i="66"/>
  <c r="N6002" i="66"/>
  <c r="G6002" i="66"/>
  <c r="L6002" i="66" s="1"/>
  <c r="N5990" i="66"/>
  <c r="G5990" i="66"/>
  <c r="N5982" i="66"/>
  <c r="G5982" i="66"/>
  <c r="L5982" i="66" s="1"/>
  <c r="N5974" i="66"/>
  <c r="G5974" i="66"/>
  <c r="N5962" i="66"/>
  <c r="G5962" i="66"/>
  <c r="L5962" i="66" s="1"/>
  <c r="N5954" i="66"/>
  <c r="G5954" i="66"/>
  <c r="L5954" i="66" s="1"/>
  <c r="N5942" i="66"/>
  <c r="G5942" i="66"/>
  <c r="N5934" i="66"/>
  <c r="G5934" i="66"/>
  <c r="L5934" i="66" s="1"/>
  <c r="N5922" i="66"/>
  <c r="G5922" i="66"/>
  <c r="N5910" i="66"/>
  <c r="G5910" i="66"/>
  <c r="L5910" i="66" s="1"/>
  <c r="N5902" i="66"/>
  <c r="G5902" i="66"/>
  <c r="N5890" i="66"/>
  <c r="G5890" i="66"/>
  <c r="L5890" i="66" s="1"/>
  <c r="N5882" i="66"/>
  <c r="G5882" i="66"/>
  <c r="L5882" i="66" s="1"/>
  <c r="N5870" i="66"/>
  <c r="G5870" i="66"/>
  <c r="N5862" i="66"/>
  <c r="G5862" i="66"/>
  <c r="L5862" i="66" s="1"/>
  <c r="N5850" i="66"/>
  <c r="G5850" i="66"/>
  <c r="N5838" i="66"/>
  <c r="G5838" i="66"/>
  <c r="L5838" i="66" s="1"/>
  <c r="N5826" i="66"/>
  <c r="G5826" i="66"/>
  <c r="N5814" i="66"/>
  <c r="G5814" i="66"/>
  <c r="L5814" i="66" s="1"/>
  <c r="N5802" i="66"/>
  <c r="G5802" i="66"/>
  <c r="N5794" i="66"/>
  <c r="G5794" i="66"/>
  <c r="L5794" i="66" s="1"/>
  <c r="N5782" i="66"/>
  <c r="G5782" i="66"/>
  <c r="N5770" i="66"/>
  <c r="G5770" i="66"/>
  <c r="L5770" i="66" s="1"/>
  <c r="N5762" i="66"/>
  <c r="G5762" i="66"/>
  <c r="L5762" i="66" s="1"/>
  <c r="N5750" i="66"/>
  <c r="G5750" i="66"/>
  <c r="N5742" i="66"/>
  <c r="G5742" i="66"/>
  <c r="L5742" i="66" s="1"/>
  <c r="N5730" i="66"/>
  <c r="G5730" i="66"/>
  <c r="N5718" i="66"/>
  <c r="G5718" i="66"/>
  <c r="L5718" i="66" s="1"/>
  <c r="N5714" i="66"/>
  <c r="G5714" i="66"/>
  <c r="L5714" i="66" s="1"/>
  <c r="N5702" i="66"/>
  <c r="G5702" i="66"/>
  <c r="N5694" i="66"/>
  <c r="G5694" i="66"/>
  <c r="L5694" i="66" s="1"/>
  <c r="N5686" i="66"/>
  <c r="G5686" i="66"/>
  <c r="N5674" i="66"/>
  <c r="G5674" i="66"/>
  <c r="L5674" i="66" s="1"/>
  <c r="N5662" i="66"/>
  <c r="G5662" i="66"/>
  <c r="N5654" i="66"/>
  <c r="G5654" i="66"/>
  <c r="N5642" i="66"/>
  <c r="G5642" i="66"/>
  <c r="L5642" i="66" s="1"/>
  <c r="N5634" i="66"/>
  <c r="G5634" i="66"/>
  <c r="N5622" i="66"/>
  <c r="G5622" i="66"/>
  <c r="L5622" i="66" s="1"/>
  <c r="N5614" i="66"/>
  <c r="G5614" i="66"/>
  <c r="N5602" i="66"/>
  <c r="G5602" i="66"/>
  <c r="L5602" i="66" s="1"/>
  <c r="N5590" i="66"/>
  <c r="G5590" i="66"/>
  <c r="N5582" i="66"/>
  <c r="G5582" i="66"/>
  <c r="N5570" i="66"/>
  <c r="G5570" i="66"/>
  <c r="L5570" i="66" s="1"/>
  <c r="N5562" i="66"/>
  <c r="G5562" i="66"/>
  <c r="N5550" i="66"/>
  <c r="G5550" i="66"/>
  <c r="L5550" i="66" s="1"/>
  <c r="N5542" i="66"/>
  <c r="G5542" i="66"/>
  <c r="N5530" i="66"/>
  <c r="G5530" i="66"/>
  <c r="L5530" i="66" s="1"/>
  <c r="N5522" i="66"/>
  <c r="G5522" i="66"/>
  <c r="L5522" i="66" s="1"/>
  <c r="N5510" i="66"/>
  <c r="G5510" i="66"/>
  <c r="N5502" i="66"/>
  <c r="G5502" i="66"/>
  <c r="L5502" i="66" s="1"/>
  <c r="N5490" i="66"/>
  <c r="G5490" i="66"/>
  <c r="N5486" i="66"/>
  <c r="G5486" i="66"/>
  <c r="N5474" i="66"/>
  <c r="G5474" i="66"/>
  <c r="L5474" i="66" s="1"/>
  <c r="N5466" i="66"/>
  <c r="G5466" i="66"/>
  <c r="N5454" i="66"/>
  <c r="G5454" i="66"/>
  <c r="L5454" i="66" s="1"/>
  <c r="N5442" i="66"/>
  <c r="G5442" i="66"/>
  <c r="N5438" i="66"/>
  <c r="G5438" i="66"/>
  <c r="N5426" i="66"/>
  <c r="G5426" i="66"/>
  <c r="L5426" i="66" s="1"/>
  <c r="N5418" i="66"/>
  <c r="G5418" i="66"/>
  <c r="N5402" i="66"/>
  <c r="G5402" i="66"/>
  <c r="L5402" i="66" s="1"/>
  <c r="N5398" i="66"/>
  <c r="G5398" i="66"/>
  <c r="N5386" i="66"/>
  <c r="G5386" i="66"/>
  <c r="L5386" i="66" s="1"/>
  <c r="N5374" i="66"/>
  <c r="G5374" i="66"/>
  <c r="N5362" i="66"/>
  <c r="G5362" i="66"/>
  <c r="N5354" i="66"/>
  <c r="G5354" i="66"/>
  <c r="L5354" i="66" s="1"/>
  <c r="N5342" i="66"/>
  <c r="G5342" i="66"/>
  <c r="N5326" i="66"/>
  <c r="G5326" i="66"/>
  <c r="N5314" i="66"/>
  <c r="G5314" i="66"/>
  <c r="N5302" i="66"/>
  <c r="G5302" i="66"/>
  <c r="N5294" i="66"/>
  <c r="G5294" i="66"/>
  <c r="N5282" i="66"/>
  <c r="G5282" i="66"/>
  <c r="L5282" i="66" s="1"/>
  <c r="N5270" i="66"/>
  <c r="G5270" i="66"/>
  <c r="N5262" i="66"/>
  <c r="G5262" i="66"/>
  <c r="L5262" i="66" s="1"/>
  <c r="N5250" i="66"/>
  <c r="G5250" i="66"/>
  <c r="N5242" i="66"/>
  <c r="G5242" i="66"/>
  <c r="N5230" i="66"/>
  <c r="G5230" i="66"/>
  <c r="N5218" i="66"/>
  <c r="G5218" i="66"/>
  <c r="L5218" i="66" s="1"/>
  <c r="N5210" i="66"/>
  <c r="G5210" i="66"/>
  <c r="L5210" i="66" s="1"/>
  <c r="N5198" i="66"/>
  <c r="G5198" i="66"/>
  <c r="N5190" i="66"/>
  <c r="G5190" i="66"/>
  <c r="L5190" i="66" s="1"/>
  <c r="N5178" i="66"/>
  <c r="G5178" i="66"/>
  <c r="N5170" i="66"/>
  <c r="G5170" i="66"/>
  <c r="N5158" i="66"/>
  <c r="G5158" i="66"/>
  <c r="N5150" i="66"/>
  <c r="G5150" i="66"/>
  <c r="N5138" i="66"/>
  <c r="G5138" i="66"/>
  <c r="L5138" i="66" s="1"/>
  <c r="N5126" i="66"/>
  <c r="G5126" i="66"/>
  <c r="N5118" i="66"/>
  <c r="G5118" i="66"/>
  <c r="L5118" i="66" s="1"/>
  <c r="N5106" i="66"/>
  <c r="G5106" i="66"/>
  <c r="N5098" i="66"/>
  <c r="G5098" i="66"/>
  <c r="N5086" i="66"/>
  <c r="G5086" i="66"/>
  <c r="N5078" i="66"/>
  <c r="G5078" i="66"/>
  <c r="N5066" i="66"/>
  <c r="G5066" i="66"/>
  <c r="L5066" i="66" s="1"/>
  <c r="N5058" i="66"/>
  <c r="G5058" i="66"/>
  <c r="N5046" i="66"/>
  <c r="G5046" i="66"/>
  <c r="L5046" i="66" s="1"/>
  <c r="N5034" i="66"/>
  <c r="G5034" i="66"/>
  <c r="N5026" i="66"/>
  <c r="G5026" i="66"/>
  <c r="N5014" i="66"/>
  <c r="G5014" i="66"/>
  <c r="N5006" i="66"/>
  <c r="G5006" i="66"/>
  <c r="N4998" i="66"/>
  <c r="G4998" i="66"/>
  <c r="L4998" i="66" s="1"/>
  <c r="N4986" i="66"/>
  <c r="G4986" i="66"/>
  <c r="N4978" i="66"/>
  <c r="G4978" i="66"/>
  <c r="L4978" i="66" s="1"/>
  <c r="N4966" i="66"/>
  <c r="G4966" i="66"/>
  <c r="N4954" i="66"/>
  <c r="G4954" i="66"/>
  <c r="L4954" i="66" s="1"/>
  <c r="N4942" i="66"/>
  <c r="G4942" i="66"/>
  <c r="N4930" i="66"/>
  <c r="G4930" i="66"/>
  <c r="L4930" i="66" s="1"/>
  <c r="N4918" i="66"/>
  <c r="G4918" i="66"/>
  <c r="N4910" i="66"/>
  <c r="G4910" i="66"/>
  <c r="N4898" i="66"/>
  <c r="G4898" i="66"/>
  <c r="L4898" i="66" s="1"/>
  <c r="N4890" i="66"/>
  <c r="G4890" i="66"/>
  <c r="N4882" i="66"/>
  <c r="G4882" i="66"/>
  <c r="L4882" i="66" s="1"/>
  <c r="N4874" i="66"/>
  <c r="G4874" i="66"/>
  <c r="L4874" i="66" s="1"/>
  <c r="N4862" i="66"/>
  <c r="G4862" i="66"/>
  <c r="N4854" i="66"/>
  <c r="G4854" i="66"/>
  <c r="L4854" i="66" s="1"/>
  <c r="N4842" i="66"/>
  <c r="G4842" i="66"/>
  <c r="N4830" i="66"/>
  <c r="G4830" i="66"/>
  <c r="L4830" i="66" s="1"/>
  <c r="N4822" i="66"/>
  <c r="G4822" i="66"/>
  <c r="N4810" i="66"/>
  <c r="G4810" i="66"/>
  <c r="L4810" i="66" s="1"/>
  <c r="N4798" i="66"/>
  <c r="G4798" i="66"/>
  <c r="N4786" i="66"/>
  <c r="G4786" i="66"/>
  <c r="N4778" i="66"/>
  <c r="G4778" i="66"/>
  <c r="L4778" i="66" s="1"/>
  <c r="N4766" i="66"/>
  <c r="G4766" i="66"/>
  <c r="N4754" i="66"/>
  <c r="G4754" i="66"/>
  <c r="L4754" i="66" s="1"/>
  <c r="N4746" i="66"/>
  <c r="G4746" i="66"/>
  <c r="N4738" i="66"/>
  <c r="G4738" i="66"/>
  <c r="N4726" i="66"/>
  <c r="G4726" i="66"/>
  <c r="N4718" i="66"/>
  <c r="G4718" i="66"/>
  <c r="N4706" i="66"/>
  <c r="G4706" i="66"/>
  <c r="L4706" i="66" s="1"/>
  <c r="N4694" i="66"/>
  <c r="G4694" i="66"/>
  <c r="N4686" i="66"/>
  <c r="G4686" i="66"/>
  <c r="L4686" i="66" s="1"/>
  <c r="N4674" i="66"/>
  <c r="G4674" i="66"/>
  <c r="N4666" i="66"/>
  <c r="G4666" i="66"/>
  <c r="N4654" i="66"/>
  <c r="G4654" i="66"/>
  <c r="N4642" i="66"/>
  <c r="G4642" i="66"/>
  <c r="N4630" i="66"/>
  <c r="G4630" i="66"/>
  <c r="N4618" i="66"/>
  <c r="G4618" i="66"/>
  <c r="N4610" i="66"/>
  <c r="G4610" i="66"/>
  <c r="L4610" i="66" s="1"/>
  <c r="N4598" i="66"/>
  <c r="G4598" i="66"/>
  <c r="N4586" i="66"/>
  <c r="G4586" i="66"/>
  <c r="L4586" i="66" s="1"/>
  <c r="N4578" i="66"/>
  <c r="G4578" i="66"/>
  <c r="N4566" i="66"/>
  <c r="G4566" i="66"/>
  <c r="L4566" i="66" s="1"/>
  <c r="N4562" i="66"/>
  <c r="G4562" i="66"/>
  <c r="L4562" i="66" s="1"/>
  <c r="N4550" i="66"/>
  <c r="G4550" i="66"/>
  <c r="N4542" i="66"/>
  <c r="G4542" i="66"/>
  <c r="L4542" i="66" s="1"/>
  <c r="N4530" i="66"/>
  <c r="G4530" i="66"/>
  <c r="N4522" i="66"/>
  <c r="G4522" i="66"/>
  <c r="N4506" i="66"/>
  <c r="G4506" i="66"/>
  <c r="N4502" i="66"/>
  <c r="G4502" i="66"/>
  <c r="N4490" i="66"/>
  <c r="G4490" i="66"/>
  <c r="L4490" i="66" s="1"/>
  <c r="N4478" i="66"/>
  <c r="G4478" i="66"/>
  <c r="N4470" i="66"/>
  <c r="G4470" i="66"/>
  <c r="L4470" i="66" s="1"/>
  <c r="N4458" i="66"/>
  <c r="G4458" i="66"/>
  <c r="N4450" i="66"/>
  <c r="G4450" i="66"/>
  <c r="N4438" i="66"/>
  <c r="G4438" i="66"/>
  <c r="N4426" i="66"/>
  <c r="G4426" i="66"/>
  <c r="N4414" i="66"/>
  <c r="G4414" i="66"/>
  <c r="N4402" i="66"/>
  <c r="G4402" i="66"/>
  <c r="N4394" i="66"/>
  <c r="G4394" i="66"/>
  <c r="L4394" i="66" s="1"/>
  <c r="N4382" i="66"/>
  <c r="G4382" i="66"/>
  <c r="N4370" i="66"/>
  <c r="G4370" i="66"/>
  <c r="L4370" i="66" s="1"/>
  <c r="N4362" i="66"/>
  <c r="G4362" i="66"/>
  <c r="N4350" i="66"/>
  <c r="G4350" i="66"/>
  <c r="L4350" i="66" s="1"/>
  <c r="N4342" i="66"/>
  <c r="G4342" i="66"/>
  <c r="N4330" i="66"/>
  <c r="G4330" i="66"/>
  <c r="N4322" i="66"/>
  <c r="G4322" i="66"/>
  <c r="L4322" i="66" s="1"/>
  <c r="N4310" i="66"/>
  <c r="G4310" i="66"/>
  <c r="N4298" i="66"/>
  <c r="G4298" i="66"/>
  <c r="L4298" i="66" s="1"/>
  <c r="N4290" i="66"/>
  <c r="G4290" i="66"/>
  <c r="N4278" i="66"/>
  <c r="G4278" i="66"/>
  <c r="L4278" i="66" s="1"/>
  <c r="N4270" i="66"/>
  <c r="G4270" i="66"/>
  <c r="N4258" i="66"/>
  <c r="G4258" i="66"/>
  <c r="N4250" i="66"/>
  <c r="G4250" i="66"/>
  <c r="L4250" i="66" s="1"/>
  <c r="N4234" i="66"/>
  <c r="G4234" i="66"/>
  <c r="N4226" i="66"/>
  <c r="G4226" i="66"/>
  <c r="L4226" i="66" s="1"/>
  <c r="N4214" i="66"/>
  <c r="G4214" i="66"/>
  <c r="N4202" i="66"/>
  <c r="G4202" i="66"/>
  <c r="L4202" i="66" s="1"/>
  <c r="N4194" i="66"/>
  <c r="G4194" i="66"/>
  <c r="N4182" i="66"/>
  <c r="G4182" i="66"/>
  <c r="L4182" i="66" s="1"/>
  <c r="N4170" i="66"/>
  <c r="G4170" i="66"/>
  <c r="N4158" i="66"/>
  <c r="G4158" i="66"/>
  <c r="L4158" i="66" s="1"/>
  <c r="N4150" i="66"/>
  <c r="G4150" i="66"/>
  <c r="N4138" i="66"/>
  <c r="G4138" i="66"/>
  <c r="N4126" i="66"/>
  <c r="G4126" i="66"/>
  <c r="N4118" i="66"/>
  <c r="G4118" i="66"/>
  <c r="N4110" i="66"/>
  <c r="G4110" i="66"/>
  <c r="L4110" i="66" s="1"/>
  <c r="N4098" i="66"/>
  <c r="G4098" i="66"/>
  <c r="N4086" i="66"/>
  <c r="G4086" i="66"/>
  <c r="L4086" i="66" s="1"/>
  <c r="N4078" i="66"/>
  <c r="G4078" i="66"/>
  <c r="N4066" i="66"/>
  <c r="G4066" i="66"/>
  <c r="N4058" i="66"/>
  <c r="G4058" i="66"/>
  <c r="L4058" i="66" s="1"/>
  <c r="N4042" i="66"/>
  <c r="G4042" i="66"/>
  <c r="N4034" i="66"/>
  <c r="G4034" i="66"/>
  <c r="L4034" i="66" s="1"/>
  <c r="N4022" i="66"/>
  <c r="G4022" i="66"/>
  <c r="N4018" i="66"/>
  <c r="G4018" i="66"/>
  <c r="N4006" i="66"/>
  <c r="G4006" i="66"/>
  <c r="N3998" i="66"/>
  <c r="G3998" i="66"/>
  <c r="N3986" i="66"/>
  <c r="G3986" i="66"/>
  <c r="L3986" i="66" s="1"/>
  <c r="N3978" i="66"/>
  <c r="G3978" i="66"/>
  <c r="N3966" i="66"/>
  <c r="G3966" i="66"/>
  <c r="L3966" i="66" s="1"/>
  <c r="N3954" i="66"/>
  <c r="G3954" i="66"/>
  <c r="N3946" i="66"/>
  <c r="G3946" i="66"/>
  <c r="N3934" i="66"/>
  <c r="G3934" i="66"/>
  <c r="N3926" i="66"/>
  <c r="G3926" i="66"/>
  <c r="N3914" i="66"/>
  <c r="G3914" i="66"/>
  <c r="L3914" i="66" s="1"/>
  <c r="N3906" i="66"/>
  <c r="G3906" i="66"/>
  <c r="N3894" i="66"/>
  <c r="G3894" i="66"/>
  <c r="L3894" i="66" s="1"/>
  <c r="N3890" i="66"/>
  <c r="G3890" i="66"/>
  <c r="L3890" i="66" s="1"/>
  <c r="N3878" i="66"/>
  <c r="G3878" i="66"/>
  <c r="N3866" i="66"/>
  <c r="G3866" i="66"/>
  <c r="L3866" i="66" s="1"/>
  <c r="N3854" i="66"/>
  <c r="G3854" i="66"/>
  <c r="N3846" i="66"/>
  <c r="G3846" i="66"/>
  <c r="L3846" i="66" s="1"/>
  <c r="N3838" i="66"/>
  <c r="G3838" i="66"/>
  <c r="N3826" i="66"/>
  <c r="G3826" i="66"/>
  <c r="N3818" i="66"/>
  <c r="G3818" i="66"/>
  <c r="L3818" i="66" s="1"/>
  <c r="N3806" i="66"/>
  <c r="G3806" i="66"/>
  <c r="N3798" i="66"/>
  <c r="G3798" i="66"/>
  <c r="L3798" i="66" s="1"/>
  <c r="N3786" i="66"/>
  <c r="G3786" i="66"/>
  <c r="N3778" i="66"/>
  <c r="G3778" i="66"/>
  <c r="N3766" i="66"/>
  <c r="G3766" i="66"/>
  <c r="N3758" i="66"/>
  <c r="G3758" i="66"/>
  <c r="N3746" i="66"/>
  <c r="G3746" i="66"/>
  <c r="L3746" i="66" s="1"/>
  <c r="N3738" i="66"/>
  <c r="G3738" i="66"/>
  <c r="N3726" i="66"/>
  <c r="G3726" i="66"/>
  <c r="L3726" i="66" s="1"/>
  <c r="N3718" i="66"/>
  <c r="G3718" i="66"/>
  <c r="N3710" i="66"/>
  <c r="G3710" i="66"/>
  <c r="N3702" i="66"/>
  <c r="G3702" i="66"/>
  <c r="L3702" i="66" s="1"/>
  <c r="N3690" i="66"/>
  <c r="G3690" i="66"/>
  <c r="N3678" i="66"/>
  <c r="G3678" i="66"/>
  <c r="L3678" i="66" s="1"/>
  <c r="N3670" i="66"/>
  <c r="G3670" i="66"/>
  <c r="N3658" i="66"/>
  <c r="G3658" i="66"/>
  <c r="N3650" i="66"/>
  <c r="G3650" i="66"/>
  <c r="L3650" i="66" s="1"/>
  <c r="N3638" i="66"/>
  <c r="G3638" i="66"/>
  <c r="N3630" i="66"/>
  <c r="G3630" i="66"/>
  <c r="L3630" i="66" s="1"/>
  <c r="N3618" i="66"/>
  <c r="G3618" i="66"/>
  <c r="N3610" i="66"/>
  <c r="G3610" i="66"/>
  <c r="N3594" i="66"/>
  <c r="G3594" i="66"/>
  <c r="N3586" i="66"/>
  <c r="G3586" i="66"/>
  <c r="N3574" i="66"/>
  <c r="G3574" i="66"/>
  <c r="N3570" i="66"/>
  <c r="G3570" i="66"/>
  <c r="N3554" i="66"/>
  <c r="G3554" i="66"/>
  <c r="L3554" i="66" s="1"/>
  <c r="N3542" i="66"/>
  <c r="G3542" i="66"/>
  <c r="N3530" i="66"/>
  <c r="G3530" i="66"/>
  <c r="L3530" i="66" s="1"/>
  <c r="N3518" i="66"/>
  <c r="G3518" i="66"/>
  <c r="N3510" i="66"/>
  <c r="G3510" i="66"/>
  <c r="L3510" i="66" s="1"/>
  <c r="N3502" i="66"/>
  <c r="G3502" i="66"/>
  <c r="N3494" i="66"/>
  <c r="G3494" i="66"/>
  <c r="N3486" i="66"/>
  <c r="G3486" i="66"/>
  <c r="L3486" i="66" s="1"/>
  <c r="N3474" i="66"/>
  <c r="G3474" i="66"/>
  <c r="N3466" i="66"/>
  <c r="G3466" i="66"/>
  <c r="N3450" i="66"/>
  <c r="G3450" i="66"/>
  <c r="N3442" i="66"/>
  <c r="G3442" i="66"/>
  <c r="N3430" i="66"/>
  <c r="G3430" i="66"/>
  <c r="N3422" i="66"/>
  <c r="G3422" i="66"/>
  <c r="N3410" i="66"/>
  <c r="G3410" i="66"/>
  <c r="L3410" i="66" s="1"/>
  <c r="N3398" i="66"/>
  <c r="G3398" i="66"/>
  <c r="N3386" i="66"/>
  <c r="G3386" i="66"/>
  <c r="L3386" i="66" s="1"/>
  <c r="N3378" i="66"/>
  <c r="G3378" i="66"/>
  <c r="N3362" i="66"/>
  <c r="G3362" i="66"/>
  <c r="L3362" i="66" s="1"/>
  <c r="N3354" i="66"/>
  <c r="G3354" i="66"/>
  <c r="N3342" i="66"/>
  <c r="G3342" i="66"/>
  <c r="L3342" i="66" s="1"/>
  <c r="N3334" i="66"/>
  <c r="G3334" i="66"/>
  <c r="N3326" i="66"/>
  <c r="G3326" i="66"/>
  <c r="N3314" i="66"/>
  <c r="G3314" i="66"/>
  <c r="L3314" i="66" s="1"/>
  <c r="N3306" i="66"/>
  <c r="G3306" i="66"/>
  <c r="N3294" i="66"/>
  <c r="G3294" i="66"/>
  <c r="L3294" i="66" s="1"/>
  <c r="N3286" i="66"/>
  <c r="G3286" i="66"/>
  <c r="N3282" i="66"/>
  <c r="G3282" i="66"/>
  <c r="N3270" i="66"/>
  <c r="G3270" i="66"/>
  <c r="L3270" i="66" s="1"/>
  <c r="N3262" i="66"/>
  <c r="G3262" i="66"/>
  <c r="N3250" i="66"/>
  <c r="G3250" i="66"/>
  <c r="N3238" i="66"/>
  <c r="G3238" i="66"/>
  <c r="N3226" i="66"/>
  <c r="G3226" i="66"/>
  <c r="N3214" i="66"/>
  <c r="G3214" i="66"/>
  <c r="N3202" i="66"/>
  <c r="G3202" i="66"/>
  <c r="L3202" i="66" s="1"/>
  <c r="N3194" i="66"/>
  <c r="G3194" i="66"/>
  <c r="L3194" i="66" s="1"/>
  <c r="N3182" i="66"/>
  <c r="G3182" i="66"/>
  <c r="N3174" i="66"/>
  <c r="G3174" i="66"/>
  <c r="L3174" i="66" s="1"/>
  <c r="N3166" i="66"/>
  <c r="G3166" i="66"/>
  <c r="N3150" i="66"/>
  <c r="G3150" i="66"/>
  <c r="L3150" i="66" s="1"/>
  <c r="N3142" i="66"/>
  <c r="G3142" i="66"/>
  <c r="N3130" i="66"/>
  <c r="G3130" i="66"/>
  <c r="L3130" i="66" s="1"/>
  <c r="N3114" i="66"/>
  <c r="G3114" i="66"/>
  <c r="N3102" i="66"/>
  <c r="G3102" i="66"/>
  <c r="L3102" i="66" s="1"/>
  <c r="N3094" i="66"/>
  <c r="G3094" i="66"/>
  <c r="N3082" i="66"/>
  <c r="G3082" i="66"/>
  <c r="N3074" i="66"/>
  <c r="G3074" i="66"/>
  <c r="L3074" i="66" s="1"/>
  <c r="N3062" i="66"/>
  <c r="G3062" i="66"/>
  <c r="N3050" i="66"/>
  <c r="G3050" i="66"/>
  <c r="L3050" i="66" s="1"/>
  <c r="N3042" i="66"/>
  <c r="G3042" i="66"/>
  <c r="N3026" i="66"/>
  <c r="G3026" i="66"/>
  <c r="L3026" i="66" s="1"/>
  <c r="N3018" i="66"/>
  <c r="G3018" i="66"/>
  <c r="N3006" i="66"/>
  <c r="G3006" i="66"/>
  <c r="L3006" i="66" s="1"/>
  <c r="N2998" i="66"/>
  <c r="G2998" i="66"/>
  <c r="N2986" i="66"/>
  <c r="G2986" i="66"/>
  <c r="N2978" i="66"/>
  <c r="G2978" i="66"/>
  <c r="L2978" i="66" s="1"/>
  <c r="N2966" i="66"/>
  <c r="G2966" i="66"/>
  <c r="N2954" i="66"/>
  <c r="G2954" i="66"/>
  <c r="L2954" i="66" s="1"/>
  <c r="N2942" i="66"/>
  <c r="G2942" i="66"/>
  <c r="N2930" i="66"/>
  <c r="G2930" i="66"/>
  <c r="L2930" i="66" s="1"/>
  <c r="N2918" i="66"/>
  <c r="G2918" i="66"/>
  <c r="N2910" i="66"/>
  <c r="G2910" i="66"/>
  <c r="L2910" i="66" s="1"/>
  <c r="N2902" i="66"/>
  <c r="G2902" i="66"/>
  <c r="N2890" i="66"/>
  <c r="G2890" i="66"/>
  <c r="N2882" i="66"/>
  <c r="G2882" i="66"/>
  <c r="L2882" i="66" s="1"/>
  <c r="N2866" i="66"/>
  <c r="G2866" i="66"/>
  <c r="L2866" i="66" s="1"/>
  <c r="N2858" i="66"/>
  <c r="G2858" i="66"/>
  <c r="L2858" i="66" s="1"/>
  <c r="N2846" i="66"/>
  <c r="G2846" i="66"/>
  <c r="N2838" i="66"/>
  <c r="G2838" i="66"/>
  <c r="L2838" i="66" s="1"/>
  <c r="N2826" i="66"/>
  <c r="G2826" i="66"/>
  <c r="N2822" i="66"/>
  <c r="G2822" i="66"/>
  <c r="N2810" i="66"/>
  <c r="G2810" i="66"/>
  <c r="L2810" i="66" s="1"/>
  <c r="N2802" i="66"/>
  <c r="G2802" i="66"/>
  <c r="N2786" i="66"/>
  <c r="G2786" i="66"/>
  <c r="L2786" i="66" s="1"/>
  <c r="N2774" i="66"/>
  <c r="G2774" i="66"/>
  <c r="N2766" i="66"/>
  <c r="G2766" i="66"/>
  <c r="L2766" i="66" s="1"/>
  <c r="N2754" i="66"/>
  <c r="G2754" i="66"/>
  <c r="N2742" i="66"/>
  <c r="G2742" i="66"/>
  <c r="L2742" i="66" s="1"/>
  <c r="N2738" i="66"/>
  <c r="G2738" i="66"/>
  <c r="L2738" i="66" s="1"/>
  <c r="N2726" i="66"/>
  <c r="G2726" i="66"/>
  <c r="N2714" i="66"/>
  <c r="G2714" i="66"/>
  <c r="L2714" i="66" s="1"/>
  <c r="N2702" i="66"/>
  <c r="G2702" i="66"/>
  <c r="N2698" i="66"/>
  <c r="G2698" i="66"/>
  <c r="L2698" i="66" s="1"/>
  <c r="N2686" i="66"/>
  <c r="G2686" i="66"/>
  <c r="N2678" i="66"/>
  <c r="G2678" i="66"/>
  <c r="N2666" i="66"/>
  <c r="G2666" i="66"/>
  <c r="L2666" i="66" s="1"/>
  <c r="N2650" i="66"/>
  <c r="G2650" i="66"/>
  <c r="L2650" i="66" s="1"/>
  <c r="N2642" i="66"/>
  <c r="G2642" i="66"/>
  <c r="L2642" i="66" s="1"/>
  <c r="N2630" i="66"/>
  <c r="G2630" i="66"/>
  <c r="N2622" i="66"/>
  <c r="G2622" i="66"/>
  <c r="L2622" i="66" s="1"/>
  <c r="N2610" i="66"/>
  <c r="G2610" i="66"/>
  <c r="N2602" i="66"/>
  <c r="G2602" i="66"/>
  <c r="L2602" i="66" s="1"/>
  <c r="N2590" i="66"/>
  <c r="G2590" i="66"/>
  <c r="N2582" i="66"/>
  <c r="G2582" i="66"/>
  <c r="N2570" i="66"/>
  <c r="G2570" i="66"/>
  <c r="L2570" i="66" s="1"/>
  <c r="N2558" i="66"/>
  <c r="G2558" i="66"/>
  <c r="N2546" i="66"/>
  <c r="G2546" i="66"/>
  <c r="L2546" i="66" s="1"/>
  <c r="N2530" i="66"/>
  <c r="G2530" i="66"/>
  <c r="L2530" i="66" s="1"/>
  <c r="N2522" i="66"/>
  <c r="G2522" i="66"/>
  <c r="L2522" i="66" s="1"/>
  <c r="N2510" i="66"/>
  <c r="G2510" i="66"/>
  <c r="N2502" i="66"/>
  <c r="G2502" i="66"/>
  <c r="L2502" i="66" s="1"/>
  <c r="N2490" i="66"/>
  <c r="G2490" i="66"/>
  <c r="N2482" i="66"/>
  <c r="G2482" i="66"/>
  <c r="L2482" i="66" s="1"/>
  <c r="N2466" i="66"/>
  <c r="G2466" i="66"/>
  <c r="N2454" i="66"/>
  <c r="G2454" i="66"/>
  <c r="L2454" i="66" s="1"/>
  <c r="N2446" i="66"/>
  <c r="G2446" i="66"/>
  <c r="N2438" i="66"/>
  <c r="G2438" i="66"/>
  <c r="N2426" i="66"/>
  <c r="G2426" i="66"/>
  <c r="L2426" i="66" s="1"/>
  <c r="N2418" i="66"/>
  <c r="G2418" i="66"/>
  <c r="N2406" i="66"/>
  <c r="G2406" i="66"/>
  <c r="L2406" i="66" s="1"/>
  <c r="N2394" i="66"/>
  <c r="G2394" i="66"/>
  <c r="N2382" i="66"/>
  <c r="G2382" i="66"/>
  <c r="L2382" i="66" s="1"/>
  <c r="N2370" i="66"/>
  <c r="G2370" i="66"/>
  <c r="N2366" i="66"/>
  <c r="G2366" i="66"/>
  <c r="N2350" i="66"/>
  <c r="G2350" i="66"/>
  <c r="N2346" i="66"/>
  <c r="G2346" i="66"/>
  <c r="N2334" i="66"/>
  <c r="G2334" i="66"/>
  <c r="L2334" i="66" s="1"/>
  <c r="N2326" i="66"/>
  <c r="G2326" i="66"/>
  <c r="N2318" i="66"/>
  <c r="G2318" i="66"/>
  <c r="N2310" i="66"/>
  <c r="G2310" i="66"/>
  <c r="L2310" i="66" s="1"/>
  <c r="N2298" i="66"/>
  <c r="G2298" i="66"/>
  <c r="N2290" i="66"/>
  <c r="G2290" i="66"/>
  <c r="L2290" i="66" s="1"/>
  <c r="N2282" i="66"/>
  <c r="G2282" i="66"/>
  <c r="L2282" i="66" s="1"/>
  <c r="N2274" i="66"/>
  <c r="G2274" i="66"/>
  <c r="N2262" i="66"/>
  <c r="G2262" i="66"/>
  <c r="L2262" i="66" s="1"/>
  <c r="N2254" i="66"/>
  <c r="G2254" i="66"/>
  <c r="N2242" i="66"/>
  <c r="G2242" i="66"/>
  <c r="L2242" i="66" s="1"/>
  <c r="N2234" i="66"/>
  <c r="G2234" i="66"/>
  <c r="L2234" i="66" s="1"/>
  <c r="N2222" i="66"/>
  <c r="G2222" i="66"/>
  <c r="N2214" i="66"/>
  <c r="G2214" i="66"/>
  <c r="L2214" i="66" s="1"/>
  <c r="N2202" i="66"/>
  <c r="G2202" i="66"/>
  <c r="N2190" i="66"/>
  <c r="G2190" i="66"/>
  <c r="L2190" i="66" s="1"/>
  <c r="N2178" i="66"/>
  <c r="G2178" i="66"/>
  <c r="N2170" i="66"/>
  <c r="G2170" i="66"/>
  <c r="L2170" i="66" s="1"/>
  <c r="N2158" i="66"/>
  <c r="G2158" i="66"/>
  <c r="N2150" i="66"/>
  <c r="G2150" i="66"/>
  <c r="N2138" i="66"/>
  <c r="G2138" i="66"/>
  <c r="L2138" i="66" s="1"/>
  <c r="N2126" i="66"/>
  <c r="G2126" i="66"/>
  <c r="N2118" i="66"/>
  <c r="G2118" i="66"/>
  <c r="L2118" i="66" s="1"/>
  <c r="N2106" i="66"/>
  <c r="G2106" i="66"/>
  <c r="N2098" i="66"/>
  <c r="G2098" i="66"/>
  <c r="L2098" i="66" s="1"/>
  <c r="N2086" i="66"/>
  <c r="G2086" i="66"/>
  <c r="N2078" i="66"/>
  <c r="G2078" i="66"/>
  <c r="N2066" i="66"/>
  <c r="G2066" i="66"/>
  <c r="L2066" i="66" s="1"/>
  <c r="N2054" i="66"/>
  <c r="G2054" i="66"/>
  <c r="N2046" i="66"/>
  <c r="G2046" i="66"/>
  <c r="L2046" i="66" s="1"/>
  <c r="N2034" i="66"/>
  <c r="G2034" i="66"/>
  <c r="N2018" i="66"/>
  <c r="G2018" i="66"/>
  <c r="L2018" i="66" s="1"/>
  <c r="N2010" i="66"/>
  <c r="G2010" i="66"/>
  <c r="N1998" i="66"/>
  <c r="G1998" i="66"/>
  <c r="L1998" i="66" s="1"/>
  <c r="N1986" i="66"/>
  <c r="G1986" i="66"/>
  <c r="N1974" i="66"/>
  <c r="G1974" i="66"/>
  <c r="L1974" i="66" s="1"/>
  <c r="N1962" i="66"/>
  <c r="G1962" i="66"/>
  <c r="N1954" i="66"/>
  <c r="G1954" i="66"/>
  <c r="L1954" i="66" s="1"/>
  <c r="N1942" i="66"/>
  <c r="G1942" i="66"/>
  <c r="N1930" i="66"/>
  <c r="G1930" i="66"/>
  <c r="L1930" i="66" s="1"/>
  <c r="N1918" i="66"/>
  <c r="G1918" i="66"/>
  <c r="N1906" i="66"/>
  <c r="G1906" i="66"/>
  <c r="L1906" i="66" s="1"/>
  <c r="N1890" i="66"/>
  <c r="G1890" i="66"/>
  <c r="N1878" i="66"/>
  <c r="G1878" i="66"/>
  <c r="L1878" i="66" s="1"/>
  <c r="N1866" i="66"/>
  <c r="G1866" i="66"/>
  <c r="N1854" i="66"/>
  <c r="G1854" i="66"/>
  <c r="L1854" i="66" s="1"/>
  <c r="N1846" i="66"/>
  <c r="G1846" i="66"/>
  <c r="N1838" i="66"/>
  <c r="G1838" i="66"/>
  <c r="N1830" i="66"/>
  <c r="G1830" i="66"/>
  <c r="L1830" i="66" s="1"/>
  <c r="N1818" i="66"/>
  <c r="G1818" i="66"/>
  <c r="N1810" i="66"/>
  <c r="G1810" i="66"/>
  <c r="L1810" i="66" s="1"/>
  <c r="N1798" i="66"/>
  <c r="G1798" i="66"/>
  <c r="N1790" i="66"/>
  <c r="G1790" i="66"/>
  <c r="N1778" i="66"/>
  <c r="G1778" i="66"/>
  <c r="L1778" i="66" s="1"/>
  <c r="N1766" i="66"/>
  <c r="G1766" i="66"/>
  <c r="N1758" i="66"/>
  <c r="G1758" i="66"/>
  <c r="L1758" i="66" s="1"/>
  <c r="N1746" i="66"/>
  <c r="G1746" i="66"/>
  <c r="N1738" i="66"/>
  <c r="G1738" i="66"/>
  <c r="L1738" i="66" s="1"/>
  <c r="N1726" i="66"/>
  <c r="G1726" i="66"/>
  <c r="N1710" i="66"/>
  <c r="G1710" i="66"/>
  <c r="L1710" i="66" s="1"/>
  <c r="N1698" i="66"/>
  <c r="G1698" i="66"/>
  <c r="N1694" i="66"/>
  <c r="G1694" i="66"/>
  <c r="N1682" i="66"/>
  <c r="G1682" i="66"/>
  <c r="L1682" i="66" s="1"/>
  <c r="N1674" i="66"/>
  <c r="G1674" i="66"/>
  <c r="N1658" i="66"/>
  <c r="G1658" i="66"/>
  <c r="L1658" i="66" s="1"/>
  <c r="N1646" i="66"/>
  <c r="G1646" i="66"/>
  <c r="N1634" i="66"/>
  <c r="G1634" i="66"/>
  <c r="L1634" i="66" s="1"/>
  <c r="N1626" i="66"/>
  <c r="G1626" i="66"/>
  <c r="N1614" i="66"/>
  <c r="G1614" i="66"/>
  <c r="L1614" i="66" s="1"/>
  <c r="N1606" i="66"/>
  <c r="G1606" i="66"/>
  <c r="L1606" i="66" s="1"/>
  <c r="N1594" i="66"/>
  <c r="G1594" i="66"/>
  <c r="L1594" i="66" s="1"/>
  <c r="N1586" i="66"/>
  <c r="G1586" i="66"/>
  <c r="L1586" i="66" s="1"/>
  <c r="N1574" i="66"/>
  <c r="G1574" i="66"/>
  <c r="N1562" i="66"/>
  <c r="G1562" i="66"/>
  <c r="L1562" i="66" s="1"/>
  <c r="N1546" i="66"/>
  <c r="G1546" i="66"/>
  <c r="L1546" i="66" s="1"/>
  <c r="N1538" i="66"/>
  <c r="G1538" i="66"/>
  <c r="L1538" i="66" s="1"/>
  <c r="N1526" i="66"/>
  <c r="G1526" i="66"/>
  <c r="N1518" i="66"/>
  <c r="G1518" i="66"/>
  <c r="L1518" i="66" s="1"/>
  <c r="N1506" i="66"/>
  <c r="G1506" i="66"/>
  <c r="N1494" i="66"/>
  <c r="G1494" i="66"/>
  <c r="L1494" i="66" s="1"/>
  <c r="N1486" i="66"/>
  <c r="G1486" i="66"/>
  <c r="L1486" i="66" s="1"/>
  <c r="N1474" i="66"/>
  <c r="G1474" i="66"/>
  <c r="L1474" i="66" s="1"/>
  <c r="N1466" i="66"/>
  <c r="G1466" i="66"/>
  <c r="L1466" i="66" s="1"/>
  <c r="N1458" i="66"/>
  <c r="G1458" i="66"/>
  <c r="N1442" i="66"/>
  <c r="G1442" i="66"/>
  <c r="L1442" i="66" s="1"/>
  <c r="N1434" i="66"/>
  <c r="G1434" i="66"/>
  <c r="N1426" i="66"/>
  <c r="G1426" i="66"/>
  <c r="L1426" i="66" s="1"/>
  <c r="N1418" i="66"/>
  <c r="G1418" i="66"/>
  <c r="L1418" i="66" s="1"/>
  <c r="N1410" i="66"/>
  <c r="G1410" i="66"/>
  <c r="N1402" i="66"/>
  <c r="G1402" i="66"/>
  <c r="L1402" i="66" s="1"/>
  <c r="N1394" i="66"/>
  <c r="G1394" i="66"/>
  <c r="L1394" i="66" s="1"/>
  <c r="N1386" i="66"/>
  <c r="G1386" i="66"/>
  <c r="N1370" i="66"/>
  <c r="G1370" i="66"/>
  <c r="L1370" i="66" s="1"/>
  <c r="N1362" i="66"/>
  <c r="G1362" i="66"/>
  <c r="N1354" i="66"/>
  <c r="G1354" i="66"/>
  <c r="L1354" i="66" s="1"/>
  <c r="N1350" i="66"/>
  <c r="G1350" i="66"/>
  <c r="L1350" i="66" s="1"/>
  <c r="N1342" i="66"/>
  <c r="G1342" i="66"/>
  <c r="L1342" i="66" s="1"/>
  <c r="N1334" i="66"/>
  <c r="G1334" i="66"/>
  <c r="N1326" i="66"/>
  <c r="G1326" i="66"/>
  <c r="L1326" i="66" s="1"/>
  <c r="N1314" i="66"/>
  <c r="G1314" i="66"/>
  <c r="N1306" i="66"/>
  <c r="G1306" i="66"/>
  <c r="L1306" i="66" s="1"/>
  <c r="N1298" i="66"/>
  <c r="G1298" i="66"/>
  <c r="L1298" i="66" s="1"/>
  <c r="N1290" i="66"/>
  <c r="G1290" i="66"/>
  <c r="N1286" i="66"/>
  <c r="G1286" i="66"/>
  <c r="N1278" i="66"/>
  <c r="G1278" i="66"/>
  <c r="L1278" i="66" s="1"/>
  <c r="N1270" i="66"/>
  <c r="G1270" i="66"/>
  <c r="L1270" i="66" s="1"/>
  <c r="N1258" i="66"/>
  <c r="G1258" i="66"/>
  <c r="L1258" i="66" s="1"/>
  <c r="N1254" i="66"/>
  <c r="G1254" i="66"/>
  <c r="L1254" i="66" s="1"/>
  <c r="N1246" i="66"/>
  <c r="G1246" i="66"/>
  <c r="L1246" i="66" s="1"/>
  <c r="N1238" i="66"/>
  <c r="G1238" i="66"/>
  <c r="N1230" i="66"/>
  <c r="G1230" i="66"/>
  <c r="L1230" i="66" s="1"/>
  <c r="N1222" i="66"/>
  <c r="G1222" i="66"/>
  <c r="L1222" i="66" s="1"/>
  <c r="N1214" i="66"/>
  <c r="G1214" i="66"/>
  <c r="N1210" i="66"/>
  <c r="G1210" i="66"/>
  <c r="L1210" i="66" s="1"/>
  <c r="N1202" i="66"/>
  <c r="G1202" i="66"/>
  <c r="L1202" i="66" s="1"/>
  <c r="N1194" i="66"/>
  <c r="G1194" i="66"/>
  <c r="N1186" i="66"/>
  <c r="G1186" i="66"/>
  <c r="L1186" i="66" s="1"/>
  <c r="N1178" i="66"/>
  <c r="G1178" i="66"/>
  <c r="L1178" i="66" s="1"/>
  <c r="N1166" i="66"/>
  <c r="G1166" i="66"/>
  <c r="N1158" i="66"/>
  <c r="G1158" i="66"/>
  <c r="L1158" i="66" s="1"/>
  <c r="N1150" i="66"/>
  <c r="G1150" i="66"/>
  <c r="L1150" i="66" s="1"/>
  <c r="N1142" i="66"/>
  <c r="G1142" i="66"/>
  <c r="N1130" i="66"/>
  <c r="G1130" i="66"/>
  <c r="L1130" i="66" s="1"/>
  <c r="N1126" i="66"/>
  <c r="G1126" i="66"/>
  <c r="L1126" i="66" s="1"/>
  <c r="N1118" i="66"/>
  <c r="G1118" i="66"/>
  <c r="N1110" i="66"/>
  <c r="G1110" i="66"/>
  <c r="L1110" i="66" s="1"/>
  <c r="N1102" i="66"/>
  <c r="G1102" i="66"/>
  <c r="L1102" i="66" s="1"/>
  <c r="N1094" i="66"/>
  <c r="G1094" i="66"/>
  <c r="N1086" i="66"/>
  <c r="G1086" i="66"/>
  <c r="L1086" i="66" s="1"/>
  <c r="N1078" i="66"/>
  <c r="G1078" i="66"/>
  <c r="L1078" i="66" s="1"/>
  <c r="N1070" i="66"/>
  <c r="G1070" i="66"/>
  <c r="N1062" i="66"/>
  <c r="G1062" i="66"/>
  <c r="L1062" i="66" s="1"/>
  <c r="N1054" i="66"/>
  <c r="G1054" i="66"/>
  <c r="L1054" i="66" s="1"/>
  <c r="N1046" i="66"/>
  <c r="G1046" i="66"/>
  <c r="N1038" i="66"/>
  <c r="G1038" i="66"/>
  <c r="L1038" i="66" s="1"/>
  <c r="N1030" i="66"/>
  <c r="G1030" i="66"/>
  <c r="L1030" i="66" s="1"/>
  <c r="N1022" i="66"/>
  <c r="G1022" i="66"/>
  <c r="N1010" i="66"/>
  <c r="G1010" i="66"/>
  <c r="L1010" i="66" s="1"/>
  <c r="N1002" i="66"/>
  <c r="G1002" i="66"/>
  <c r="N954" i="66"/>
  <c r="G954" i="66"/>
  <c r="N950" i="66"/>
  <c r="G950" i="66"/>
  <c r="N942" i="66"/>
  <c r="G942" i="66"/>
  <c r="L942" i="66" s="1"/>
  <c r="N930" i="66"/>
  <c r="G930" i="66"/>
  <c r="N922" i="66"/>
  <c r="G922" i="66"/>
  <c r="L922" i="66" s="1"/>
  <c r="N914" i="66"/>
  <c r="G914" i="66"/>
  <c r="L914" i="66" s="1"/>
  <c r="N906" i="66"/>
  <c r="G906" i="66"/>
  <c r="N898" i="66"/>
  <c r="G898" i="66"/>
  <c r="L898" i="66" s="1"/>
  <c r="N890" i="66"/>
  <c r="G890" i="66"/>
  <c r="L890" i="66" s="1"/>
  <c r="N882" i="66"/>
  <c r="G882" i="66"/>
  <c r="N874" i="66"/>
  <c r="G874" i="66"/>
  <c r="L874" i="66" s="1"/>
  <c r="N866" i="66"/>
  <c r="G866" i="66"/>
  <c r="L866" i="66" s="1"/>
  <c r="N862" i="66"/>
  <c r="G862" i="66"/>
  <c r="L862" i="66" s="1"/>
  <c r="N854" i="66"/>
  <c r="G854" i="66"/>
  <c r="N842" i="66"/>
  <c r="G842" i="66"/>
  <c r="L842" i="66" s="1"/>
  <c r="N834" i="66"/>
  <c r="G834" i="66"/>
  <c r="N830" i="66"/>
  <c r="G830" i="66"/>
  <c r="N822" i="66"/>
  <c r="G822" i="66"/>
  <c r="L822" i="66" s="1"/>
  <c r="N810" i="66"/>
  <c r="G810" i="66"/>
  <c r="N802" i="66"/>
  <c r="G802" i="66"/>
  <c r="L802" i="66" s="1"/>
  <c r="N794" i="66"/>
  <c r="G794" i="66"/>
  <c r="L794" i="66" s="1"/>
  <c r="N790" i="66"/>
  <c r="G790" i="66"/>
  <c r="L790" i="66" s="1"/>
  <c r="N782" i="66"/>
  <c r="G782" i="66"/>
  <c r="N774" i="66"/>
  <c r="G774" i="66"/>
  <c r="L774" i="66" s="1"/>
  <c r="N762" i="66"/>
  <c r="G762" i="66"/>
  <c r="N754" i="66"/>
  <c r="G754" i="66"/>
  <c r="L754" i="66" s="1"/>
  <c r="N746" i="66"/>
  <c r="G746" i="66"/>
  <c r="L746" i="66" s="1"/>
  <c r="N738" i="66"/>
  <c r="G738" i="66"/>
  <c r="N734" i="66"/>
  <c r="G734" i="66"/>
  <c r="N726" i="66"/>
  <c r="G726" i="66"/>
  <c r="L726" i="66" s="1"/>
  <c r="N718" i="66"/>
  <c r="G718" i="66"/>
  <c r="L718" i="66" s="1"/>
  <c r="N710" i="66"/>
  <c r="G710" i="66"/>
  <c r="N698" i="66"/>
  <c r="G698" i="66"/>
  <c r="L698" i="66" s="1"/>
  <c r="N690" i="66"/>
  <c r="G690" i="66"/>
  <c r="N686" i="66"/>
  <c r="G686" i="66"/>
  <c r="N678" i="66"/>
  <c r="G678" i="66"/>
  <c r="L678" i="66" s="1"/>
  <c r="N670" i="66"/>
  <c r="G670" i="66"/>
  <c r="L670" i="66" s="1"/>
  <c r="N662" i="66"/>
  <c r="G662" i="66"/>
  <c r="N654" i="66"/>
  <c r="G654" i="66"/>
  <c r="L654" i="66" s="1"/>
  <c r="N642" i="66"/>
  <c r="G642" i="66"/>
  <c r="N610" i="66"/>
  <c r="G610" i="66"/>
  <c r="L610" i="66" s="1"/>
  <c r="N8728" i="66"/>
  <c r="G8728" i="66"/>
  <c r="N8724" i="66"/>
  <c r="G8724" i="66"/>
  <c r="L8724" i="66" s="1"/>
  <c r="N8716" i="66"/>
  <c r="G8716" i="66"/>
  <c r="L8716" i="66" s="1"/>
  <c r="N8708" i="66"/>
  <c r="G8708" i="66"/>
  <c r="L8708" i="66" s="1"/>
  <c r="N8704" i="66"/>
  <c r="G8704" i="66"/>
  <c r="N8696" i="66"/>
  <c r="G8696" i="66"/>
  <c r="L8696" i="66" s="1"/>
  <c r="N8692" i="66"/>
  <c r="G8692" i="66"/>
  <c r="L8692" i="66" s="1"/>
  <c r="N8684" i="66"/>
  <c r="G8684" i="66"/>
  <c r="N8676" i="66"/>
  <c r="G8676" i="66"/>
  <c r="L8676" i="66" s="1"/>
  <c r="N8672" i="66"/>
  <c r="G8672" i="66"/>
  <c r="L8672" i="66" s="1"/>
  <c r="N8664" i="66"/>
  <c r="G8664" i="66"/>
  <c r="L8664" i="66" s="1"/>
  <c r="N8656" i="66"/>
  <c r="G8656" i="66"/>
  <c r="N8652" i="66"/>
  <c r="G8652" i="66"/>
  <c r="L8652" i="66" s="1"/>
  <c r="N8644" i="66"/>
  <c r="G8644" i="66"/>
  <c r="L8644" i="66" s="1"/>
  <c r="N8640" i="66"/>
  <c r="G8640" i="66"/>
  <c r="L8640" i="66" s="1"/>
  <c r="N8632" i="66"/>
  <c r="G8632" i="66"/>
  <c r="N8628" i="66"/>
  <c r="G8628" i="66"/>
  <c r="L8628" i="66" s="1"/>
  <c r="N8620" i="66"/>
  <c r="G8620" i="66"/>
  <c r="L8620" i="66" s="1"/>
  <c r="N8616" i="66"/>
  <c r="G8616" i="66"/>
  <c r="L8616" i="66" s="1"/>
  <c r="N8608" i="66"/>
  <c r="G8608" i="66"/>
  <c r="N8604" i="66"/>
  <c r="G8604" i="66"/>
  <c r="L8604" i="66" s="1"/>
  <c r="N8596" i="66"/>
  <c r="G8596" i="66"/>
  <c r="L8596" i="66" s="1"/>
  <c r="N8592" i="66"/>
  <c r="G8592" i="66"/>
  <c r="L8592" i="66" s="1"/>
  <c r="N8584" i="66"/>
  <c r="G8584" i="66"/>
  <c r="N8580" i="66"/>
  <c r="G8580" i="66"/>
  <c r="L8580" i="66" s="1"/>
  <c r="N8572" i="66"/>
  <c r="G8572" i="66"/>
  <c r="L8572" i="66" s="1"/>
  <c r="N8568" i="66"/>
  <c r="G8568" i="66"/>
  <c r="L8568" i="66" s="1"/>
  <c r="N8560" i="66"/>
  <c r="G8560" i="66"/>
  <c r="N8552" i="66"/>
  <c r="G8552" i="66"/>
  <c r="L8552" i="66" s="1"/>
  <c r="N8544" i="66"/>
  <c r="G8544" i="66"/>
  <c r="L8544" i="66" s="1"/>
  <c r="N8536" i="66"/>
  <c r="G8536" i="66"/>
  <c r="N8532" i="66"/>
  <c r="G8532" i="66"/>
  <c r="L8532" i="66" s="1"/>
  <c r="N8524" i="66"/>
  <c r="G8524" i="66"/>
  <c r="L8524" i="66" s="1"/>
  <c r="N8516" i="66"/>
  <c r="G8516" i="66"/>
  <c r="L8516" i="66" s="1"/>
  <c r="N8512" i="66"/>
  <c r="G8512" i="66"/>
  <c r="N8504" i="66"/>
  <c r="G8504" i="66"/>
  <c r="L8504" i="66" s="1"/>
  <c r="N8500" i="66"/>
  <c r="G8500" i="66"/>
  <c r="L8500" i="66" s="1"/>
  <c r="N8492" i="66"/>
  <c r="G8492" i="66"/>
  <c r="L8492" i="66" s="1"/>
  <c r="N8488" i="66"/>
  <c r="G8488" i="66"/>
  <c r="N8480" i="66"/>
  <c r="G8480" i="66"/>
  <c r="L8480" i="66" s="1"/>
  <c r="N8476" i="66"/>
  <c r="G8476" i="66"/>
  <c r="L8476" i="66" s="1"/>
  <c r="N8468" i="66"/>
  <c r="G8468" i="66"/>
  <c r="N8464" i="66"/>
  <c r="G8464" i="66"/>
  <c r="N8456" i="66"/>
  <c r="G8456" i="66"/>
  <c r="L8456" i="66" s="1"/>
  <c r="N8452" i="66"/>
  <c r="G8452" i="66"/>
  <c r="L8452" i="66" s="1"/>
  <c r="N8444" i="66"/>
  <c r="G8444" i="66"/>
  <c r="N8436" i="66"/>
  <c r="G8436" i="66"/>
  <c r="L8436" i="66" s="1"/>
  <c r="N8428" i="66"/>
  <c r="G8428" i="66"/>
  <c r="L8428" i="66" s="1"/>
  <c r="N8424" i="66"/>
  <c r="G8424" i="66"/>
  <c r="L8424" i="66" s="1"/>
  <c r="N8416" i="66"/>
  <c r="G8416" i="66"/>
  <c r="N8412" i="66"/>
  <c r="G8412" i="66"/>
  <c r="L8412" i="66" s="1"/>
  <c r="N8404" i="66"/>
  <c r="G8404" i="66"/>
  <c r="L8404" i="66" s="1"/>
  <c r="N8400" i="66"/>
  <c r="G8400" i="66"/>
  <c r="L8400" i="66" s="1"/>
  <c r="N8392" i="66"/>
  <c r="G8392" i="66"/>
  <c r="N8388" i="66"/>
  <c r="G8388" i="66"/>
  <c r="L8388" i="66" s="1"/>
  <c r="N8380" i="66"/>
  <c r="G8380" i="66"/>
  <c r="L8380" i="66" s="1"/>
  <c r="N8376" i="66"/>
  <c r="G8376" i="66"/>
  <c r="L8376" i="66" s="1"/>
  <c r="N8368" i="66"/>
  <c r="G8368" i="66"/>
  <c r="N8364" i="66"/>
  <c r="G8364" i="66"/>
  <c r="L8364" i="66" s="1"/>
  <c r="N8356" i="66"/>
  <c r="G8356" i="66"/>
  <c r="L8356" i="66" s="1"/>
  <c r="N8352" i="66"/>
  <c r="G8352" i="66"/>
  <c r="L8352" i="66" s="1"/>
  <c r="N8344" i="66"/>
  <c r="G8344" i="66"/>
  <c r="N8340" i="66"/>
  <c r="G8340" i="66"/>
  <c r="L8340" i="66" s="1"/>
  <c r="N8332" i="66"/>
  <c r="G8332" i="66"/>
  <c r="L8332" i="66" s="1"/>
  <c r="N8324" i="66"/>
  <c r="G8324" i="66"/>
  <c r="N8320" i="66"/>
  <c r="G8320" i="66"/>
  <c r="N8312" i="66"/>
  <c r="G8312" i="66"/>
  <c r="L8312" i="66" s="1"/>
  <c r="N8308" i="66"/>
  <c r="G8308" i="66"/>
  <c r="L8308" i="66" s="1"/>
  <c r="N8304" i="66"/>
  <c r="G8304" i="66"/>
  <c r="L8304" i="66" s="1"/>
  <c r="N8296" i="66"/>
  <c r="G8296" i="66"/>
  <c r="N8288" i="66"/>
  <c r="G8288" i="66"/>
  <c r="L8288" i="66" s="1"/>
  <c r="N8280" i="66"/>
  <c r="G8280" i="66"/>
  <c r="L8280" i="66" s="1"/>
  <c r="N8272" i="66"/>
  <c r="G8272" i="66"/>
  <c r="N8268" i="66"/>
  <c r="G8268" i="66"/>
  <c r="L8268" i="66" s="1"/>
  <c r="N8260" i="66"/>
  <c r="G8260" i="66"/>
  <c r="L8260" i="66" s="1"/>
  <c r="N8252" i="66"/>
  <c r="G8252" i="66"/>
  <c r="L8252" i="66" s="1"/>
  <c r="N8248" i="66"/>
  <c r="G8248" i="66"/>
  <c r="N8240" i="66"/>
  <c r="G8240" i="66"/>
  <c r="L8240" i="66" s="1"/>
  <c r="N8236" i="66"/>
  <c r="G8236" i="66"/>
  <c r="L8236" i="66" s="1"/>
  <c r="N8228" i="66"/>
  <c r="G8228" i="66"/>
  <c r="L8228" i="66" s="1"/>
  <c r="N8224" i="66"/>
  <c r="G8224" i="66"/>
  <c r="N8216" i="66"/>
  <c r="G8216" i="66"/>
  <c r="L8216" i="66" s="1"/>
  <c r="N8208" i="66"/>
  <c r="G8208" i="66"/>
  <c r="L8208" i="66" s="1"/>
  <c r="N8200" i="66"/>
  <c r="G8200" i="66"/>
  <c r="N8192" i="66"/>
  <c r="G8192" i="66"/>
  <c r="L8192" i="66" s="1"/>
  <c r="N8184" i="66"/>
  <c r="G8184" i="66"/>
  <c r="L8184" i="66" s="1"/>
  <c r="N8180" i="66"/>
  <c r="G8180" i="66"/>
  <c r="N8176" i="66"/>
  <c r="G8176" i="66"/>
  <c r="N8168" i="66"/>
  <c r="G8168" i="66"/>
  <c r="L8168" i="66" s="1"/>
  <c r="N8164" i="66"/>
  <c r="G8164" i="66"/>
  <c r="L8164" i="66" s="1"/>
  <c r="N8156" i="66"/>
  <c r="G8156" i="66"/>
  <c r="N8152" i="66"/>
  <c r="G8152" i="66"/>
  <c r="N8144" i="66"/>
  <c r="G8144" i="66"/>
  <c r="L8144" i="66" s="1"/>
  <c r="N8136" i="66"/>
  <c r="G8136" i="66"/>
  <c r="L8136" i="66" s="1"/>
  <c r="N8132" i="66"/>
  <c r="G8132" i="66"/>
  <c r="N8124" i="66"/>
  <c r="G8124" i="66"/>
  <c r="L8124" i="66" s="1"/>
  <c r="N8120" i="66"/>
  <c r="G8120" i="66"/>
  <c r="L8120" i="66" s="1"/>
  <c r="N8112" i="66"/>
  <c r="G8112" i="66"/>
  <c r="L8112" i="66" s="1"/>
  <c r="N8108" i="66"/>
  <c r="G8108" i="66"/>
  <c r="N8104" i="66"/>
  <c r="G8104" i="66"/>
  <c r="N8096" i="66"/>
  <c r="G8096" i="66"/>
  <c r="L8096" i="66" s="1"/>
  <c r="N8092" i="66"/>
  <c r="G8092" i="66"/>
  <c r="L8092" i="66" s="1"/>
  <c r="N8084" i="66"/>
  <c r="G8084" i="66"/>
  <c r="L8084" i="66" s="1"/>
  <c r="N8080" i="66"/>
  <c r="G8080" i="66"/>
  <c r="N8072" i="66"/>
  <c r="G8072" i="66"/>
  <c r="L8072" i="66" s="1"/>
  <c r="N8068" i="66"/>
  <c r="G8068" i="66"/>
  <c r="L8068" i="66" s="1"/>
  <c r="N8060" i="66"/>
  <c r="G8060" i="66"/>
  <c r="N8052" i="66"/>
  <c r="G8052" i="66"/>
  <c r="L8052" i="66" s="1"/>
  <c r="N8044" i="66"/>
  <c r="G8044" i="66"/>
  <c r="L8044" i="66" s="1"/>
  <c r="N8040" i="66"/>
  <c r="G8040" i="66"/>
  <c r="L8040" i="66" s="1"/>
  <c r="N8032" i="66"/>
  <c r="G8032" i="66"/>
  <c r="N8024" i="66"/>
  <c r="G8024" i="66"/>
  <c r="L8024" i="66" s="1"/>
  <c r="N8020" i="66"/>
  <c r="G8020" i="66"/>
  <c r="L8020" i="66" s="1"/>
  <c r="N8012" i="66"/>
  <c r="G8012" i="66"/>
  <c r="N8008" i="66"/>
  <c r="G8008" i="66"/>
  <c r="N8000" i="66"/>
  <c r="G8000" i="66"/>
  <c r="L8000" i="66" s="1"/>
  <c r="N7992" i="66"/>
  <c r="G7992" i="66"/>
  <c r="L7992" i="66" s="1"/>
  <c r="N7988" i="66"/>
  <c r="G7988" i="66"/>
  <c r="N7980" i="66"/>
  <c r="G7980" i="66"/>
  <c r="L7980" i="66" s="1"/>
  <c r="N7976" i="66"/>
  <c r="G7976" i="66"/>
  <c r="L7976" i="66" s="1"/>
  <c r="N7968" i="66"/>
  <c r="G7968" i="66"/>
  <c r="L7968" i="66" s="1"/>
  <c r="N7960" i="66"/>
  <c r="G7960" i="66"/>
  <c r="N7956" i="66"/>
  <c r="G7956" i="66"/>
  <c r="L7956" i="66" s="1"/>
  <c r="N7948" i="66"/>
  <c r="G7948" i="66"/>
  <c r="L7948" i="66" s="1"/>
  <c r="N7944" i="66"/>
  <c r="G7944" i="66"/>
  <c r="L7944" i="66" s="1"/>
  <c r="N7936" i="66"/>
  <c r="G7936" i="66"/>
  <c r="N7928" i="66"/>
  <c r="G7928" i="66"/>
  <c r="L7928" i="66" s="1"/>
  <c r="N7920" i="66"/>
  <c r="G7920" i="66"/>
  <c r="L7920" i="66" s="1"/>
  <c r="N7916" i="66"/>
  <c r="G7916" i="66"/>
  <c r="N7908" i="66"/>
  <c r="G7908" i="66"/>
  <c r="L7908" i="66" s="1"/>
  <c r="N7900" i="66"/>
  <c r="G7900" i="66"/>
  <c r="L7900" i="66" s="1"/>
  <c r="N7888" i="66"/>
  <c r="G7888" i="66"/>
  <c r="N7884" i="66"/>
  <c r="G7884" i="66"/>
  <c r="L7884" i="66" s="1"/>
  <c r="N7876" i="66"/>
  <c r="G7876" i="66"/>
  <c r="L7876" i="66" s="1"/>
  <c r="N7872" i="66"/>
  <c r="G7872" i="66"/>
  <c r="L7872" i="66" s="1"/>
  <c r="N7864" i="66"/>
  <c r="G7864" i="66"/>
  <c r="N7860" i="66"/>
  <c r="G7860" i="66"/>
  <c r="L7860" i="66" s="1"/>
  <c r="N7852" i="66"/>
  <c r="G7852" i="66"/>
  <c r="L7852" i="66" s="1"/>
  <c r="N7848" i="66"/>
  <c r="G7848" i="66"/>
  <c r="L7848" i="66" s="1"/>
  <c r="N7840" i="66"/>
  <c r="G7840" i="66"/>
  <c r="N7832" i="66"/>
  <c r="G7832" i="66"/>
  <c r="L7832" i="66" s="1"/>
  <c r="N7824" i="66"/>
  <c r="G7824" i="66"/>
  <c r="L7824" i="66" s="1"/>
  <c r="N7820" i="66"/>
  <c r="G7820" i="66"/>
  <c r="L7820" i="66" s="1"/>
  <c r="N7812" i="66"/>
  <c r="G7812" i="66"/>
  <c r="L7812" i="66" s="1"/>
  <c r="N7808" i="66"/>
  <c r="G7808" i="66"/>
  <c r="L7808" i="66" s="1"/>
  <c r="N7804" i="66"/>
  <c r="G7804" i="66"/>
  <c r="L7804" i="66" s="1"/>
  <c r="N7796" i="66"/>
  <c r="G7796" i="66"/>
  <c r="N7788" i="66"/>
  <c r="G7788" i="66"/>
  <c r="L7788" i="66" s="1"/>
  <c r="N7784" i="66"/>
  <c r="G7784" i="66"/>
  <c r="L7784" i="66" s="1"/>
  <c r="N7776" i="66"/>
  <c r="G7776" i="66"/>
  <c r="L7776" i="66" s="1"/>
  <c r="N7772" i="66"/>
  <c r="G7772" i="66"/>
  <c r="N7764" i="66"/>
  <c r="G7764" i="66"/>
  <c r="L7764" i="66" s="1"/>
  <c r="N7760" i="66"/>
  <c r="G7760" i="66"/>
  <c r="L7760" i="66" s="1"/>
  <c r="N7752" i="66"/>
  <c r="G7752" i="66"/>
  <c r="L7752" i="66" s="1"/>
  <c r="N7744" i="66"/>
  <c r="G7744" i="66"/>
  <c r="N7740" i="66"/>
  <c r="G7740" i="66"/>
  <c r="L7740" i="66" s="1"/>
  <c r="N7732" i="66"/>
  <c r="G7732" i="66"/>
  <c r="L7732" i="66" s="1"/>
  <c r="N7724" i="66"/>
  <c r="G7724" i="66"/>
  <c r="N7716" i="66"/>
  <c r="G7716" i="66"/>
  <c r="L7716" i="66" s="1"/>
  <c r="N7708" i="66"/>
  <c r="G7708" i="66"/>
  <c r="L7708" i="66" s="1"/>
  <c r="N7704" i="66"/>
  <c r="G7704" i="66"/>
  <c r="L7704" i="66" s="1"/>
  <c r="N7696" i="66"/>
  <c r="G7696" i="66"/>
  <c r="N7692" i="66"/>
  <c r="G7692" i="66"/>
  <c r="L7692" i="66" s="1"/>
  <c r="N7684" i="66"/>
  <c r="G7684" i="66"/>
  <c r="L7684" i="66" s="1"/>
  <c r="N7680" i="66"/>
  <c r="G7680" i="66"/>
  <c r="L7680" i="66" s="1"/>
  <c r="N7672" i="66"/>
  <c r="G7672" i="66"/>
  <c r="N7668" i="66"/>
  <c r="G7668" i="66"/>
  <c r="L7668" i="66" s="1"/>
  <c r="N7660" i="66"/>
  <c r="G7660" i="66"/>
  <c r="L7660" i="66" s="1"/>
  <c r="N7656" i="66"/>
  <c r="G7656" i="66"/>
  <c r="L7656" i="66" s="1"/>
  <c r="N7648" i="66"/>
  <c r="G7648" i="66"/>
  <c r="N7644" i="66"/>
  <c r="G7644" i="66"/>
  <c r="L7644" i="66" s="1"/>
  <c r="N7636" i="66"/>
  <c r="G7636" i="66"/>
  <c r="L7636" i="66" s="1"/>
  <c r="N7632" i="66"/>
  <c r="G7632" i="66"/>
  <c r="L7632" i="66" s="1"/>
  <c r="N7628" i="66"/>
  <c r="G7628" i="66"/>
  <c r="N7620" i="66"/>
  <c r="G7620" i="66"/>
  <c r="L7620" i="66" s="1"/>
  <c r="N7612" i="66"/>
  <c r="G7612" i="66"/>
  <c r="L7612" i="66" s="1"/>
  <c r="N7608" i="66"/>
  <c r="G7608" i="66"/>
  <c r="L7608" i="66" s="1"/>
  <c r="N7600" i="66"/>
  <c r="G7600" i="66"/>
  <c r="N7592" i="66"/>
  <c r="G7592" i="66"/>
  <c r="L7592" i="66" s="1"/>
  <c r="N7588" i="66"/>
  <c r="G7588" i="66"/>
  <c r="L7588" i="66" s="1"/>
  <c r="N7580" i="66"/>
  <c r="G7580" i="66"/>
  <c r="L7580" i="66" s="1"/>
  <c r="N7576" i="66"/>
  <c r="G7576" i="66"/>
  <c r="N7568" i="66"/>
  <c r="G7568" i="66"/>
  <c r="L7568" i="66" s="1"/>
  <c r="N7564" i="66"/>
  <c r="G7564" i="66"/>
  <c r="L7564" i="66" s="1"/>
  <c r="N7556" i="66"/>
  <c r="G7556" i="66"/>
  <c r="N7552" i="66"/>
  <c r="G7552" i="66"/>
  <c r="N7544" i="66"/>
  <c r="G7544" i="66"/>
  <c r="L7544" i="66" s="1"/>
  <c r="N7536" i="66"/>
  <c r="G7536" i="66"/>
  <c r="L7536" i="66" s="1"/>
  <c r="N7532" i="66"/>
  <c r="G7532" i="66"/>
  <c r="N7524" i="66"/>
  <c r="G7524" i="66"/>
  <c r="N7520" i="66"/>
  <c r="G7520" i="66"/>
  <c r="L7520" i="66" s="1"/>
  <c r="N7516" i="66"/>
  <c r="G7516" i="66"/>
  <c r="L7516" i="66" s="1"/>
  <c r="N7508" i="66"/>
  <c r="G7508" i="66"/>
  <c r="N7504" i="66"/>
  <c r="G7504" i="66"/>
  <c r="N7496" i="66"/>
  <c r="G7496" i="66"/>
  <c r="L7496" i="66" s="1"/>
  <c r="N7488" i="66"/>
  <c r="G7488" i="66"/>
  <c r="L7488" i="66" s="1"/>
  <c r="N7484" i="66"/>
  <c r="G7484" i="66"/>
  <c r="L7484" i="66" s="1"/>
  <c r="N7476" i="66"/>
  <c r="G7476" i="66"/>
  <c r="L7476" i="66" s="1"/>
  <c r="N7472" i="66"/>
  <c r="G7472" i="66"/>
  <c r="L7472" i="66" s="1"/>
  <c r="N7464" i="66"/>
  <c r="G7464" i="66"/>
  <c r="L7464" i="66" s="1"/>
  <c r="N7460" i="66"/>
  <c r="G7460" i="66"/>
  <c r="N7452" i="66"/>
  <c r="G7452" i="66"/>
  <c r="N7448" i="66"/>
  <c r="G7448" i="66"/>
  <c r="L7448" i="66" s="1"/>
  <c r="N7440" i="66"/>
  <c r="G7440" i="66"/>
  <c r="L7440" i="66" s="1"/>
  <c r="N7436" i="66"/>
  <c r="G7436" i="66"/>
  <c r="L7436" i="66" s="1"/>
  <c r="N7428" i="66"/>
  <c r="G7428" i="66"/>
  <c r="N7420" i="66"/>
  <c r="G7420" i="66"/>
  <c r="L7420" i="66" s="1"/>
  <c r="N7412" i="66"/>
  <c r="G7412" i="66"/>
  <c r="N7408" i="66"/>
  <c r="G7408" i="66"/>
  <c r="N7400" i="66"/>
  <c r="G7400" i="66"/>
  <c r="L7400" i="66" s="1"/>
  <c r="N7396" i="66"/>
  <c r="G7396" i="66"/>
  <c r="L7396" i="66" s="1"/>
  <c r="N7388" i="66"/>
  <c r="G7388" i="66"/>
  <c r="N7384" i="66"/>
  <c r="G7384" i="66"/>
  <c r="N7376" i="66"/>
  <c r="G7376" i="66"/>
  <c r="L7376" i="66" s="1"/>
  <c r="N7372" i="66"/>
  <c r="G7372" i="66"/>
  <c r="L7372" i="66" s="1"/>
  <c r="N7364" i="66"/>
  <c r="G7364" i="66"/>
  <c r="N7356" i="66"/>
  <c r="G7356" i="66"/>
  <c r="N7352" i="66"/>
  <c r="G7352" i="66"/>
  <c r="L7352" i="66" s="1"/>
  <c r="N7344" i="66"/>
  <c r="G7344" i="66"/>
  <c r="L7344" i="66" s="1"/>
  <c r="N7340" i="66"/>
  <c r="G7340" i="66"/>
  <c r="N7332" i="66"/>
  <c r="G7332" i="66"/>
  <c r="N7328" i="66"/>
  <c r="G7328" i="66"/>
  <c r="L7328" i="66" s="1"/>
  <c r="N7320" i="66"/>
  <c r="G7320" i="66"/>
  <c r="L7320" i="66" s="1"/>
  <c r="N7312" i="66"/>
  <c r="G7312" i="66"/>
  <c r="N7304" i="66"/>
  <c r="G7304" i="66"/>
  <c r="L7304" i="66" s="1"/>
  <c r="N7296" i="66"/>
  <c r="G7296" i="66"/>
  <c r="L7296" i="66" s="1"/>
  <c r="N7292" i="66"/>
  <c r="G7292" i="66"/>
  <c r="N7284" i="66"/>
  <c r="G7284" i="66"/>
  <c r="L7284" i="66" s="1"/>
  <c r="N7280" i="66"/>
  <c r="G7280" i="66"/>
  <c r="L7280" i="66" s="1"/>
  <c r="N7272" i="66"/>
  <c r="G7272" i="66"/>
  <c r="L7272" i="66" s="1"/>
  <c r="N7268" i="66"/>
  <c r="G7268" i="66"/>
  <c r="N7260" i="66"/>
  <c r="G7260" i="66"/>
  <c r="L7260" i="66" s="1"/>
  <c r="N7256" i="66"/>
  <c r="G7256" i="66"/>
  <c r="L7256" i="66" s="1"/>
  <c r="N7248" i="66"/>
  <c r="G7248" i="66"/>
  <c r="L7248" i="66" s="1"/>
  <c r="N7244" i="66"/>
  <c r="G7244" i="66"/>
  <c r="N7236" i="66"/>
  <c r="G7236" i="66"/>
  <c r="L7236" i="66" s="1"/>
  <c r="N7228" i="66"/>
  <c r="G7228" i="66"/>
  <c r="L7228" i="66" s="1"/>
  <c r="N7220" i="66"/>
  <c r="G7220" i="66"/>
  <c r="N7216" i="66"/>
  <c r="G7216" i="66"/>
  <c r="N7208" i="66"/>
  <c r="G7208" i="66"/>
  <c r="L7208" i="66" s="1"/>
  <c r="N7200" i="66"/>
  <c r="G7200" i="66"/>
  <c r="L7200" i="66" s="1"/>
  <c r="N7192" i="66"/>
  <c r="G7192" i="66"/>
  <c r="N7188" i="66"/>
  <c r="G7188" i="66"/>
  <c r="N7180" i="66"/>
  <c r="G7180" i="66"/>
  <c r="L7180" i="66" s="1"/>
  <c r="N7172" i="66"/>
  <c r="G7172" i="66"/>
  <c r="N7168" i="66"/>
  <c r="G7168" i="66"/>
  <c r="N7164" i="66"/>
  <c r="G7164" i="66"/>
  <c r="N7156" i="66"/>
  <c r="G7156" i="66"/>
  <c r="L7156" i="66" s="1"/>
  <c r="N7152" i="66"/>
  <c r="G7152" i="66"/>
  <c r="L7152" i="66" s="1"/>
  <c r="N7144" i="66"/>
  <c r="G7144" i="66"/>
  <c r="N7140" i="66"/>
  <c r="G7140" i="66"/>
  <c r="N7136" i="66"/>
  <c r="G7136" i="66"/>
  <c r="L7136" i="66" s="1"/>
  <c r="N7128" i="66"/>
  <c r="G7128" i="66"/>
  <c r="L7128" i="66" s="1"/>
  <c r="N7124" i="66"/>
  <c r="G7124" i="66"/>
  <c r="N7120" i="66"/>
  <c r="G7120" i="66"/>
  <c r="N7112" i="66"/>
  <c r="G7112" i="66"/>
  <c r="L7112" i="66" s="1"/>
  <c r="N7108" i="66"/>
  <c r="G7108" i="66"/>
  <c r="L7108" i="66" s="1"/>
  <c r="N7100" i="66"/>
  <c r="G7100" i="66"/>
  <c r="N7096" i="66"/>
  <c r="G7096" i="66"/>
  <c r="N7088" i="66"/>
  <c r="G7088" i="66"/>
  <c r="L7088" i="66" s="1"/>
  <c r="N7084" i="66"/>
  <c r="G7084" i="66"/>
  <c r="L7084" i="66" s="1"/>
  <c r="N7076" i="66"/>
  <c r="G7076" i="66"/>
  <c r="N7072" i="66"/>
  <c r="G7072" i="66"/>
  <c r="N7064" i="66"/>
  <c r="G7064" i="66"/>
  <c r="L7064" i="66" s="1"/>
  <c r="N7060" i="66"/>
  <c r="G7060" i="66"/>
  <c r="L7060" i="66" s="1"/>
  <c r="N7056" i="66"/>
  <c r="G7056" i="66"/>
  <c r="L7056" i="66" s="1"/>
  <c r="N7048" i="66"/>
  <c r="G7048" i="66"/>
  <c r="N7040" i="66"/>
  <c r="G7040" i="66"/>
  <c r="L7040" i="66" s="1"/>
  <c r="N7036" i="66"/>
  <c r="G7036" i="66"/>
  <c r="L7036" i="66" s="1"/>
  <c r="N7028" i="66"/>
  <c r="G7028" i="66"/>
  <c r="N7020" i="66"/>
  <c r="G7020" i="66"/>
  <c r="N7016" i="66"/>
  <c r="G7016" i="66"/>
  <c r="L7016" i="66" s="1"/>
  <c r="N7008" i="66"/>
  <c r="G7008" i="66"/>
  <c r="L7008" i="66" s="1"/>
  <c r="N7004" i="66"/>
  <c r="G7004" i="66"/>
  <c r="N6996" i="66"/>
  <c r="G6996" i="66"/>
  <c r="N6992" i="66"/>
  <c r="G6992" i="66"/>
  <c r="L6992" i="66" s="1"/>
  <c r="N6984" i="66"/>
  <c r="G6984" i="66"/>
  <c r="L6984" i="66" s="1"/>
  <c r="N6980" i="66"/>
  <c r="G6980" i="66"/>
  <c r="N6972" i="66"/>
  <c r="G6972" i="66"/>
  <c r="N6968" i="66"/>
  <c r="G6968" i="66"/>
  <c r="L6968" i="66" s="1"/>
  <c r="N6960" i="66"/>
  <c r="G6960" i="66"/>
  <c r="L6960" i="66" s="1"/>
  <c r="N6956" i="66"/>
  <c r="G6956" i="66"/>
  <c r="N6948" i="66"/>
  <c r="G6948" i="66"/>
  <c r="N6944" i="66"/>
  <c r="G6944" i="66"/>
  <c r="L6944" i="66" s="1"/>
  <c r="N6936" i="66"/>
  <c r="G6936" i="66"/>
  <c r="L6936" i="66" s="1"/>
  <c r="N6928" i="66"/>
  <c r="G6928" i="66"/>
  <c r="N6920" i="66"/>
  <c r="G6920" i="66"/>
  <c r="L6920" i="66" s="1"/>
  <c r="N6916" i="66"/>
  <c r="G6916" i="66"/>
  <c r="L6916" i="66" s="1"/>
  <c r="N6908" i="66"/>
  <c r="G6908" i="66"/>
  <c r="N6904" i="66"/>
  <c r="G6904" i="66"/>
  <c r="N6900" i="66"/>
  <c r="G6900" i="66"/>
  <c r="N6892" i="66"/>
  <c r="G6892" i="66"/>
  <c r="L6892" i="66" s="1"/>
  <c r="N6888" i="66"/>
  <c r="G6888" i="66"/>
  <c r="L6888" i="66" s="1"/>
  <c r="N6880" i="66"/>
  <c r="G6880" i="66"/>
  <c r="N6876" i="66"/>
  <c r="G6876" i="66"/>
  <c r="N6868" i="66"/>
  <c r="G6868" i="66"/>
  <c r="L6868" i="66" s="1"/>
  <c r="N6860" i="66"/>
  <c r="G6860" i="66"/>
  <c r="N6856" i="66"/>
  <c r="G6856" i="66"/>
  <c r="N6852" i="66"/>
  <c r="G6852" i="66"/>
  <c r="N6844" i="66"/>
  <c r="G6844" i="66"/>
  <c r="L6844" i="66" s="1"/>
  <c r="N6840" i="66"/>
  <c r="G6840" i="66"/>
  <c r="L6840" i="66" s="1"/>
  <c r="N6832" i="66"/>
  <c r="G6832" i="66"/>
  <c r="N6828" i="66"/>
  <c r="G6828" i="66"/>
  <c r="N6820" i="66"/>
  <c r="G6820" i="66"/>
  <c r="L6820" i="66" s="1"/>
  <c r="N6816" i="66"/>
  <c r="G6816" i="66"/>
  <c r="L6816" i="66" s="1"/>
  <c r="N6808" i="66"/>
  <c r="G6808" i="66"/>
  <c r="N6804" i="66"/>
  <c r="G6804" i="66"/>
  <c r="N6796" i="66"/>
  <c r="G6796" i="66"/>
  <c r="L6796" i="66" s="1"/>
  <c r="N6792" i="66"/>
  <c r="G6792" i="66"/>
  <c r="L6792" i="66" s="1"/>
  <c r="N6784" i="66"/>
  <c r="G6784" i="66"/>
  <c r="N6780" i="66"/>
  <c r="G6780" i="66"/>
  <c r="N6772" i="66"/>
  <c r="G6772" i="66"/>
  <c r="L6772" i="66" s="1"/>
  <c r="N6768" i="66"/>
  <c r="G6768" i="66"/>
  <c r="L6768" i="66" s="1"/>
  <c r="N6760" i="66"/>
  <c r="G6760" i="66"/>
  <c r="N6756" i="66"/>
  <c r="G6756" i="66"/>
  <c r="N6748" i="66"/>
  <c r="G6748" i="66"/>
  <c r="L6748" i="66" s="1"/>
  <c r="N6744" i="66"/>
  <c r="G6744" i="66"/>
  <c r="L6744" i="66" s="1"/>
  <c r="N6740" i="66"/>
  <c r="G6740" i="66"/>
  <c r="N6732" i="66"/>
  <c r="G6732" i="66"/>
  <c r="N6728" i="66"/>
  <c r="G6728" i="66"/>
  <c r="L6728" i="66" s="1"/>
  <c r="N6720" i="66"/>
  <c r="G6720" i="66"/>
  <c r="L6720" i="66" s="1"/>
  <c r="N6716" i="66"/>
  <c r="G6716" i="66"/>
  <c r="N6708" i="66"/>
  <c r="G6708" i="66"/>
  <c r="N6704" i="66"/>
  <c r="G6704" i="66"/>
  <c r="L6704" i="66" s="1"/>
  <c r="N6696" i="66"/>
  <c r="G6696" i="66"/>
  <c r="L6696" i="66" s="1"/>
  <c r="N6692" i="66"/>
  <c r="G6692" i="66"/>
  <c r="N6684" i="66"/>
  <c r="G6684" i="66"/>
  <c r="N6680" i="66"/>
  <c r="G6680" i="66"/>
  <c r="L6680" i="66" s="1"/>
  <c r="N6672" i="66"/>
  <c r="G6672" i="66"/>
  <c r="L6672" i="66" s="1"/>
  <c r="N6668" i="66"/>
  <c r="G6668" i="66"/>
  <c r="N6660" i="66"/>
  <c r="G6660" i="66"/>
  <c r="N6656" i="66"/>
  <c r="G6656" i="66"/>
  <c r="L6656" i="66" s="1"/>
  <c r="N6648" i="66"/>
  <c r="G6648" i="66"/>
  <c r="L6648" i="66" s="1"/>
  <c r="N6640" i="66"/>
  <c r="G6640" i="66"/>
  <c r="N6636" i="66"/>
  <c r="G6636" i="66"/>
  <c r="N6628" i="66"/>
  <c r="G6628" i="66"/>
  <c r="L6628" i="66" s="1"/>
  <c r="N6620" i="66"/>
  <c r="G6620" i="66"/>
  <c r="N6612" i="66"/>
  <c r="G6612" i="66"/>
  <c r="N6604" i="66"/>
  <c r="G6604" i="66"/>
  <c r="L6604" i="66" s="1"/>
  <c r="N6596" i="66"/>
  <c r="G6596" i="66"/>
  <c r="N6452" i="66"/>
  <c r="G6452" i="66"/>
  <c r="N8731" i="66"/>
  <c r="G8731" i="66"/>
  <c r="N8727" i="66"/>
  <c r="G8727" i="66"/>
  <c r="N8723" i="66"/>
  <c r="G8723" i="66"/>
  <c r="L8723" i="66" s="1"/>
  <c r="N8719" i="66"/>
  <c r="G8719" i="66"/>
  <c r="L8719" i="66" s="1"/>
  <c r="N8715" i="66"/>
  <c r="G8715" i="66"/>
  <c r="L8715" i="66" s="1"/>
  <c r="N8711" i="66"/>
  <c r="G8711" i="66"/>
  <c r="L8711" i="66" s="1"/>
  <c r="N8707" i="66"/>
  <c r="G8707" i="66"/>
  <c r="N8703" i="66"/>
  <c r="G8703" i="66"/>
  <c r="N8699" i="66"/>
  <c r="G8699" i="66"/>
  <c r="L8699" i="66" s="1"/>
  <c r="N8695" i="66"/>
  <c r="G8695" i="66"/>
  <c r="L8695" i="66" s="1"/>
  <c r="N8691" i="66"/>
  <c r="G8691" i="66"/>
  <c r="L8691" i="66" s="1"/>
  <c r="N8687" i="66"/>
  <c r="G8687" i="66"/>
  <c r="L8687" i="66" s="1"/>
  <c r="N8683" i="66"/>
  <c r="G8683" i="66"/>
  <c r="N8679" i="66"/>
  <c r="G8679" i="66"/>
  <c r="N8675" i="66"/>
  <c r="G8675" i="66"/>
  <c r="L8675" i="66" s="1"/>
  <c r="N8671" i="66"/>
  <c r="G8671" i="66"/>
  <c r="L8671" i="66" s="1"/>
  <c r="N8667" i="66"/>
  <c r="G8667" i="66"/>
  <c r="L8667" i="66" s="1"/>
  <c r="N8663" i="66"/>
  <c r="G8663" i="66"/>
  <c r="L8663" i="66" s="1"/>
  <c r="N8659" i="66"/>
  <c r="G8659" i="66"/>
  <c r="N8655" i="66"/>
  <c r="G8655" i="66"/>
  <c r="N8651" i="66"/>
  <c r="G8651" i="66"/>
  <c r="L8651" i="66" s="1"/>
  <c r="N8647" i="66"/>
  <c r="G8647" i="66"/>
  <c r="L8647" i="66" s="1"/>
  <c r="N8643" i="66"/>
  <c r="G8643" i="66"/>
  <c r="L8643" i="66" s="1"/>
  <c r="N8639" i="66"/>
  <c r="G8639" i="66"/>
  <c r="L8639" i="66" s="1"/>
  <c r="N8635" i="66"/>
  <c r="G8635" i="66"/>
  <c r="N8631" i="66"/>
  <c r="G8631" i="66"/>
  <c r="N8627" i="66"/>
  <c r="G8627" i="66"/>
  <c r="L8627" i="66" s="1"/>
  <c r="N8623" i="66"/>
  <c r="G8623" i="66"/>
  <c r="L8623" i="66" s="1"/>
  <c r="N8619" i="66"/>
  <c r="G8619" i="66"/>
  <c r="L8619" i="66" s="1"/>
  <c r="N8615" i="66"/>
  <c r="G8615" i="66"/>
  <c r="L8615" i="66" s="1"/>
  <c r="N8611" i="66"/>
  <c r="G8611" i="66"/>
  <c r="N8607" i="66"/>
  <c r="G8607" i="66"/>
  <c r="N8603" i="66"/>
  <c r="G8603" i="66"/>
  <c r="L8603" i="66" s="1"/>
  <c r="N8599" i="66"/>
  <c r="G8599" i="66"/>
  <c r="L8599" i="66" s="1"/>
  <c r="N8595" i="66"/>
  <c r="G8595" i="66"/>
  <c r="L8595" i="66" s="1"/>
  <c r="N8591" i="66"/>
  <c r="G8591" i="66"/>
  <c r="L8591" i="66" s="1"/>
  <c r="N8587" i="66"/>
  <c r="G8587" i="66"/>
  <c r="N8583" i="66"/>
  <c r="G8583" i="66"/>
  <c r="N8579" i="66"/>
  <c r="G8579" i="66"/>
  <c r="L8579" i="66" s="1"/>
  <c r="N8575" i="66"/>
  <c r="G8575" i="66"/>
  <c r="L8575" i="66" s="1"/>
  <c r="N8571" i="66"/>
  <c r="G8571" i="66"/>
  <c r="L8571" i="66" s="1"/>
  <c r="N8567" i="66"/>
  <c r="G8567" i="66"/>
  <c r="L8567" i="66" s="1"/>
  <c r="N8563" i="66"/>
  <c r="G8563" i="66"/>
  <c r="N8559" i="66"/>
  <c r="G8559" i="66"/>
  <c r="N8555" i="66"/>
  <c r="G8555" i="66"/>
  <c r="L8555" i="66" s="1"/>
  <c r="N8551" i="66"/>
  <c r="G8551" i="66"/>
  <c r="L8551" i="66" s="1"/>
  <c r="N8547" i="66"/>
  <c r="G8547" i="66"/>
  <c r="L8547" i="66" s="1"/>
  <c r="N8543" i="66"/>
  <c r="G8543" i="66"/>
  <c r="L8543" i="66" s="1"/>
  <c r="N8539" i="66"/>
  <c r="G8539" i="66"/>
  <c r="N8535" i="66"/>
  <c r="G8535" i="66"/>
  <c r="N8531" i="66"/>
  <c r="G8531" i="66"/>
  <c r="L8531" i="66" s="1"/>
  <c r="N8527" i="66"/>
  <c r="G8527" i="66"/>
  <c r="L8527" i="66" s="1"/>
  <c r="N8523" i="66"/>
  <c r="G8523" i="66"/>
  <c r="L8523" i="66" s="1"/>
  <c r="N8519" i="66"/>
  <c r="G8519" i="66"/>
  <c r="L8519" i="66" s="1"/>
  <c r="N8515" i="66"/>
  <c r="G8515" i="66"/>
  <c r="N8511" i="66"/>
  <c r="G8511" i="66"/>
  <c r="N8507" i="66"/>
  <c r="G8507" i="66"/>
  <c r="L8507" i="66" s="1"/>
  <c r="N8503" i="66"/>
  <c r="G8503" i="66"/>
  <c r="L8503" i="66" s="1"/>
  <c r="N8499" i="66"/>
  <c r="G8499" i="66"/>
  <c r="L8499" i="66" s="1"/>
  <c r="N8495" i="66"/>
  <c r="G8495" i="66"/>
  <c r="L8495" i="66" s="1"/>
  <c r="N8491" i="66"/>
  <c r="G8491" i="66"/>
  <c r="N8487" i="66"/>
  <c r="G8487" i="66"/>
  <c r="N8483" i="66"/>
  <c r="G8483" i="66"/>
  <c r="L8483" i="66" s="1"/>
  <c r="N8479" i="66"/>
  <c r="G8479" i="66"/>
  <c r="L8479" i="66" s="1"/>
  <c r="N8475" i="66"/>
  <c r="G8475" i="66"/>
  <c r="L8475" i="66" s="1"/>
  <c r="N8471" i="66"/>
  <c r="G8471" i="66"/>
  <c r="L8471" i="66" s="1"/>
  <c r="N8467" i="66"/>
  <c r="G8467" i="66"/>
  <c r="N8463" i="66"/>
  <c r="G8463" i="66"/>
  <c r="N8459" i="66"/>
  <c r="G8459" i="66"/>
  <c r="L8459" i="66" s="1"/>
  <c r="N8455" i="66"/>
  <c r="G8455" i="66"/>
  <c r="L8455" i="66" s="1"/>
  <c r="N8451" i="66"/>
  <c r="G8451" i="66"/>
  <c r="L8451" i="66" s="1"/>
  <c r="N8447" i="66"/>
  <c r="G8447" i="66"/>
  <c r="L8447" i="66" s="1"/>
  <c r="N8443" i="66"/>
  <c r="G8443" i="66"/>
  <c r="N8439" i="66"/>
  <c r="G8439" i="66"/>
  <c r="N8435" i="66"/>
  <c r="G8435" i="66"/>
  <c r="L8435" i="66" s="1"/>
  <c r="N8431" i="66"/>
  <c r="G8431" i="66"/>
  <c r="L8431" i="66" s="1"/>
  <c r="N8427" i="66"/>
  <c r="G8427" i="66"/>
  <c r="L8427" i="66" s="1"/>
  <c r="N8423" i="66"/>
  <c r="G8423" i="66"/>
  <c r="L8423" i="66" s="1"/>
  <c r="N8419" i="66"/>
  <c r="G8419" i="66"/>
  <c r="N8415" i="66"/>
  <c r="G8415" i="66"/>
  <c r="N8411" i="66"/>
  <c r="G8411" i="66"/>
  <c r="L8411" i="66" s="1"/>
  <c r="N8407" i="66"/>
  <c r="G8407" i="66"/>
  <c r="L8407" i="66" s="1"/>
  <c r="N8403" i="66"/>
  <c r="G8403" i="66"/>
  <c r="L8403" i="66" s="1"/>
  <c r="N8399" i="66"/>
  <c r="G8399" i="66"/>
  <c r="L8399" i="66" s="1"/>
  <c r="N8395" i="66"/>
  <c r="G8395" i="66"/>
  <c r="N8391" i="66"/>
  <c r="G8391" i="66"/>
  <c r="N8387" i="66"/>
  <c r="G8387" i="66"/>
  <c r="L8387" i="66" s="1"/>
  <c r="N8383" i="66"/>
  <c r="G8383" i="66"/>
  <c r="L8383" i="66" s="1"/>
  <c r="N8379" i="66"/>
  <c r="G8379" i="66"/>
  <c r="L8379" i="66" s="1"/>
  <c r="N8375" i="66"/>
  <c r="G8375" i="66"/>
  <c r="L8375" i="66" s="1"/>
  <c r="N8371" i="66"/>
  <c r="G8371" i="66"/>
  <c r="N8367" i="66"/>
  <c r="G8367" i="66"/>
  <c r="N8363" i="66"/>
  <c r="G8363" i="66"/>
  <c r="L8363" i="66" s="1"/>
  <c r="N8359" i="66"/>
  <c r="G8359" i="66"/>
  <c r="L8359" i="66" s="1"/>
  <c r="N8355" i="66"/>
  <c r="G8355" i="66"/>
  <c r="L8355" i="66" s="1"/>
  <c r="N8351" i="66"/>
  <c r="G8351" i="66"/>
  <c r="L8351" i="66" s="1"/>
  <c r="N8347" i="66"/>
  <c r="G8347" i="66"/>
  <c r="N8343" i="66"/>
  <c r="G8343" i="66"/>
  <c r="N8339" i="66"/>
  <c r="G8339" i="66"/>
  <c r="L8339" i="66" s="1"/>
  <c r="N8335" i="66"/>
  <c r="G8335" i="66"/>
  <c r="L8335" i="66" s="1"/>
  <c r="N8331" i="66"/>
  <c r="G8331" i="66"/>
  <c r="L8331" i="66" s="1"/>
  <c r="N8327" i="66"/>
  <c r="G8327" i="66"/>
  <c r="L8327" i="66" s="1"/>
  <c r="N8323" i="66"/>
  <c r="G8323" i="66"/>
  <c r="N8319" i="66"/>
  <c r="G8319" i="66"/>
  <c r="N8315" i="66"/>
  <c r="G8315" i="66"/>
  <c r="L8315" i="66" s="1"/>
  <c r="N8311" i="66"/>
  <c r="G8311" i="66"/>
  <c r="L8311" i="66" s="1"/>
  <c r="N8307" i="66"/>
  <c r="G8307" i="66"/>
  <c r="L8307" i="66" s="1"/>
  <c r="N8303" i="66"/>
  <c r="G8303" i="66"/>
  <c r="L8303" i="66" s="1"/>
  <c r="N8299" i="66"/>
  <c r="G8299" i="66"/>
  <c r="N8295" i="66"/>
  <c r="G8295" i="66"/>
  <c r="N8291" i="66"/>
  <c r="G8291" i="66"/>
  <c r="L8291" i="66" s="1"/>
  <c r="N8287" i="66"/>
  <c r="G8287" i="66"/>
  <c r="L8287" i="66" s="1"/>
  <c r="N8283" i="66"/>
  <c r="G8283" i="66"/>
  <c r="L8283" i="66" s="1"/>
  <c r="N8279" i="66"/>
  <c r="G8279" i="66"/>
  <c r="L8279" i="66" s="1"/>
  <c r="N8275" i="66"/>
  <c r="G8275" i="66"/>
  <c r="N8271" i="66"/>
  <c r="G8271" i="66"/>
  <c r="N8267" i="66"/>
  <c r="G8267" i="66"/>
  <c r="L8267" i="66" s="1"/>
  <c r="N8263" i="66"/>
  <c r="G8263" i="66"/>
  <c r="L8263" i="66" s="1"/>
  <c r="N8259" i="66"/>
  <c r="G8259" i="66"/>
  <c r="L8259" i="66" s="1"/>
  <c r="N8255" i="66"/>
  <c r="G8255" i="66"/>
  <c r="L8255" i="66" s="1"/>
  <c r="N8251" i="66"/>
  <c r="G8251" i="66"/>
  <c r="N8247" i="66"/>
  <c r="G8247" i="66"/>
  <c r="N8243" i="66"/>
  <c r="G8243" i="66"/>
  <c r="L8243" i="66" s="1"/>
  <c r="N8239" i="66"/>
  <c r="G8239" i="66"/>
  <c r="L8239" i="66" s="1"/>
  <c r="N8235" i="66"/>
  <c r="G8235" i="66"/>
  <c r="L8235" i="66" s="1"/>
  <c r="N8231" i="66"/>
  <c r="G8231" i="66"/>
  <c r="L8231" i="66" s="1"/>
  <c r="N8227" i="66"/>
  <c r="G8227" i="66"/>
  <c r="N8223" i="66"/>
  <c r="G8223" i="66"/>
  <c r="N8219" i="66"/>
  <c r="G8219" i="66"/>
  <c r="L8219" i="66" s="1"/>
  <c r="N8215" i="66"/>
  <c r="G8215" i="66"/>
  <c r="L8215" i="66" s="1"/>
  <c r="N8211" i="66"/>
  <c r="G8211" i="66"/>
  <c r="L8211" i="66" s="1"/>
  <c r="N8207" i="66"/>
  <c r="G8207" i="66"/>
  <c r="L8207" i="66" s="1"/>
  <c r="N8203" i="66"/>
  <c r="G8203" i="66"/>
  <c r="N8199" i="66"/>
  <c r="G8199" i="66"/>
  <c r="N8195" i="66"/>
  <c r="G8195" i="66"/>
  <c r="L8195" i="66" s="1"/>
  <c r="N8191" i="66"/>
  <c r="G8191" i="66"/>
  <c r="L8191" i="66" s="1"/>
  <c r="N8187" i="66"/>
  <c r="G8187" i="66"/>
  <c r="L8187" i="66" s="1"/>
  <c r="N8183" i="66"/>
  <c r="G8183" i="66"/>
  <c r="L8183" i="66" s="1"/>
  <c r="N8179" i="66"/>
  <c r="G8179" i="66"/>
  <c r="N8175" i="66"/>
  <c r="G8175" i="66"/>
  <c r="N8171" i="66"/>
  <c r="G8171" i="66"/>
  <c r="L8171" i="66" s="1"/>
  <c r="N8167" i="66"/>
  <c r="G8167" i="66"/>
  <c r="L8167" i="66" s="1"/>
  <c r="N8163" i="66"/>
  <c r="G8163" i="66"/>
  <c r="L8163" i="66" s="1"/>
  <c r="N8159" i="66"/>
  <c r="G8159" i="66"/>
  <c r="L8159" i="66" s="1"/>
  <c r="N8155" i="66"/>
  <c r="G8155" i="66"/>
  <c r="N8151" i="66"/>
  <c r="G8151" i="66"/>
  <c r="N8147" i="66"/>
  <c r="G8147" i="66"/>
  <c r="L8147" i="66" s="1"/>
  <c r="N8143" i="66"/>
  <c r="G8143" i="66"/>
  <c r="L8143" i="66" s="1"/>
  <c r="N8139" i="66"/>
  <c r="G8139" i="66"/>
  <c r="L8139" i="66" s="1"/>
  <c r="N8135" i="66"/>
  <c r="G8135" i="66"/>
  <c r="L8135" i="66" s="1"/>
  <c r="N8131" i="66"/>
  <c r="G8131" i="66"/>
  <c r="N8127" i="66"/>
  <c r="G8127" i="66"/>
  <c r="N8123" i="66"/>
  <c r="G8123" i="66"/>
  <c r="L8123" i="66" s="1"/>
  <c r="N8119" i="66"/>
  <c r="G8119" i="66"/>
  <c r="L8119" i="66" s="1"/>
  <c r="N8115" i="66"/>
  <c r="G8115" i="66"/>
  <c r="L8115" i="66" s="1"/>
  <c r="N8111" i="66"/>
  <c r="G8111" i="66"/>
  <c r="L8111" i="66" s="1"/>
  <c r="N8107" i="66"/>
  <c r="G8107" i="66"/>
  <c r="N8103" i="66"/>
  <c r="G8103" i="66"/>
  <c r="N8099" i="66"/>
  <c r="G8099" i="66"/>
  <c r="L8099" i="66" s="1"/>
  <c r="N8095" i="66"/>
  <c r="G8095" i="66"/>
  <c r="L8095" i="66" s="1"/>
  <c r="N8091" i="66"/>
  <c r="G8091" i="66"/>
  <c r="L8091" i="66" s="1"/>
  <c r="N8087" i="66"/>
  <c r="G8087" i="66"/>
  <c r="L8087" i="66" s="1"/>
  <c r="N8083" i="66"/>
  <c r="G8083" i="66"/>
  <c r="N8079" i="66"/>
  <c r="G8079" i="66"/>
  <c r="N8075" i="66"/>
  <c r="G8075" i="66"/>
  <c r="L8075" i="66" s="1"/>
  <c r="N8071" i="66"/>
  <c r="G8071" i="66"/>
  <c r="L8071" i="66" s="1"/>
  <c r="N8067" i="66"/>
  <c r="G8067" i="66"/>
  <c r="L8067" i="66" s="1"/>
  <c r="N8063" i="66"/>
  <c r="G8063" i="66"/>
  <c r="L8063" i="66" s="1"/>
  <c r="N8059" i="66"/>
  <c r="G8059" i="66"/>
  <c r="N8055" i="66"/>
  <c r="G8055" i="66"/>
  <c r="N8051" i="66"/>
  <c r="G8051" i="66"/>
  <c r="L8051" i="66" s="1"/>
  <c r="N8047" i="66"/>
  <c r="G8047" i="66"/>
  <c r="L8047" i="66" s="1"/>
  <c r="N8043" i="66"/>
  <c r="G8043" i="66"/>
  <c r="L8043" i="66" s="1"/>
  <c r="N8039" i="66"/>
  <c r="G8039" i="66"/>
  <c r="L8039" i="66" s="1"/>
  <c r="N8035" i="66"/>
  <c r="G8035" i="66"/>
  <c r="N8031" i="66"/>
  <c r="G8031" i="66"/>
  <c r="N8027" i="66"/>
  <c r="G8027" i="66"/>
  <c r="L8027" i="66" s="1"/>
  <c r="N8023" i="66"/>
  <c r="G8023" i="66"/>
  <c r="L8023" i="66" s="1"/>
  <c r="N8019" i="66"/>
  <c r="G8019" i="66"/>
  <c r="L8019" i="66" s="1"/>
  <c r="N8015" i="66"/>
  <c r="G8015" i="66"/>
  <c r="L8015" i="66" s="1"/>
  <c r="N8011" i="66"/>
  <c r="G8011" i="66"/>
  <c r="N8007" i="66"/>
  <c r="G8007" i="66"/>
  <c r="N8003" i="66"/>
  <c r="G8003" i="66"/>
  <c r="L8003" i="66" s="1"/>
  <c r="N7999" i="66"/>
  <c r="G7999" i="66"/>
  <c r="L7999" i="66" s="1"/>
  <c r="N7995" i="66"/>
  <c r="G7995" i="66"/>
  <c r="L7995" i="66" s="1"/>
  <c r="N7991" i="66"/>
  <c r="G7991" i="66"/>
  <c r="L7991" i="66" s="1"/>
  <c r="N7987" i="66"/>
  <c r="G7987" i="66"/>
  <c r="N7983" i="66"/>
  <c r="G7983" i="66"/>
  <c r="N7979" i="66"/>
  <c r="G7979" i="66"/>
  <c r="L7979" i="66" s="1"/>
  <c r="N7975" i="66"/>
  <c r="G7975" i="66"/>
  <c r="L7975" i="66" s="1"/>
  <c r="N7971" i="66"/>
  <c r="G7971" i="66"/>
  <c r="L7971" i="66" s="1"/>
  <c r="N7967" i="66"/>
  <c r="G7967" i="66"/>
  <c r="L7967" i="66" s="1"/>
  <c r="N7963" i="66"/>
  <c r="G7963" i="66"/>
  <c r="N7959" i="66"/>
  <c r="G7959" i="66"/>
  <c r="N7955" i="66"/>
  <c r="G7955" i="66"/>
  <c r="L7955" i="66" s="1"/>
  <c r="N7951" i="66"/>
  <c r="G7951" i="66"/>
  <c r="L7951" i="66" s="1"/>
  <c r="N7947" i="66"/>
  <c r="G7947" i="66"/>
  <c r="L7947" i="66" s="1"/>
  <c r="N7943" i="66"/>
  <c r="G7943" i="66"/>
  <c r="L7943" i="66" s="1"/>
  <c r="N7939" i="66"/>
  <c r="G7939" i="66"/>
  <c r="N7935" i="66"/>
  <c r="G7935" i="66"/>
  <c r="N7931" i="66"/>
  <c r="G7931" i="66"/>
  <c r="L7931" i="66" s="1"/>
  <c r="N7927" i="66"/>
  <c r="G7927" i="66"/>
  <c r="L7927" i="66" s="1"/>
  <c r="N7923" i="66"/>
  <c r="G7923" i="66"/>
  <c r="L7923" i="66" s="1"/>
  <c r="N7919" i="66"/>
  <c r="G7919" i="66"/>
  <c r="L7919" i="66" s="1"/>
  <c r="N7915" i="66"/>
  <c r="G7915" i="66"/>
  <c r="N7911" i="66"/>
  <c r="G7911" i="66"/>
  <c r="N7907" i="66"/>
  <c r="G7907" i="66"/>
  <c r="L7907" i="66" s="1"/>
  <c r="N7903" i="66"/>
  <c r="G7903" i="66"/>
  <c r="L7903" i="66" s="1"/>
  <c r="N7899" i="66"/>
  <c r="G7899" i="66"/>
  <c r="L7899" i="66" s="1"/>
  <c r="N7895" i="66"/>
  <c r="G7895" i="66"/>
  <c r="L7895" i="66" s="1"/>
  <c r="N7891" i="66"/>
  <c r="G7891" i="66"/>
  <c r="N7887" i="66"/>
  <c r="G7887" i="66"/>
  <c r="N7883" i="66"/>
  <c r="G7883" i="66"/>
  <c r="L7883" i="66" s="1"/>
  <c r="N7879" i="66"/>
  <c r="G7879" i="66"/>
  <c r="L7879" i="66" s="1"/>
  <c r="N7875" i="66"/>
  <c r="G7875" i="66"/>
  <c r="L7875" i="66" s="1"/>
  <c r="N7871" i="66"/>
  <c r="G7871" i="66"/>
  <c r="L7871" i="66" s="1"/>
  <c r="N7867" i="66"/>
  <c r="G7867" i="66"/>
  <c r="N7863" i="66"/>
  <c r="G7863" i="66"/>
  <c r="N7859" i="66"/>
  <c r="G7859" i="66"/>
  <c r="L7859" i="66" s="1"/>
  <c r="N7855" i="66"/>
  <c r="G7855" i="66"/>
  <c r="L7855" i="66" s="1"/>
  <c r="N7851" i="66"/>
  <c r="G7851" i="66"/>
  <c r="L7851" i="66" s="1"/>
  <c r="N7847" i="66"/>
  <c r="G7847" i="66"/>
  <c r="L7847" i="66" s="1"/>
  <c r="N7843" i="66"/>
  <c r="G7843" i="66"/>
  <c r="N7839" i="66"/>
  <c r="G7839" i="66"/>
  <c r="N7835" i="66"/>
  <c r="G7835" i="66"/>
  <c r="L7835" i="66" s="1"/>
  <c r="N7831" i="66"/>
  <c r="G7831" i="66"/>
  <c r="L7831" i="66" s="1"/>
  <c r="N7827" i="66"/>
  <c r="G7827" i="66"/>
  <c r="L7827" i="66" s="1"/>
  <c r="N7823" i="66"/>
  <c r="G7823" i="66"/>
  <c r="L7823" i="66" s="1"/>
  <c r="N7819" i="66"/>
  <c r="G7819" i="66"/>
  <c r="N7815" i="66"/>
  <c r="G7815" i="66"/>
  <c r="N7811" i="66"/>
  <c r="G7811" i="66"/>
  <c r="L7811" i="66" s="1"/>
  <c r="N7807" i="66"/>
  <c r="G7807" i="66"/>
  <c r="L7807" i="66" s="1"/>
  <c r="N7803" i="66"/>
  <c r="G7803" i="66"/>
  <c r="L7803" i="66" s="1"/>
  <c r="N7799" i="66"/>
  <c r="G7799" i="66"/>
  <c r="L7799" i="66" s="1"/>
  <c r="N7795" i="66"/>
  <c r="G7795" i="66"/>
  <c r="N7791" i="66"/>
  <c r="G7791" i="66"/>
  <c r="N7787" i="66"/>
  <c r="G7787" i="66"/>
  <c r="L7787" i="66" s="1"/>
  <c r="N7783" i="66"/>
  <c r="G7783" i="66"/>
  <c r="L7783" i="66" s="1"/>
  <c r="N7779" i="66"/>
  <c r="G7779" i="66"/>
  <c r="L7779" i="66" s="1"/>
  <c r="N7775" i="66"/>
  <c r="G7775" i="66"/>
  <c r="L7775" i="66" s="1"/>
  <c r="N7771" i="66"/>
  <c r="G7771" i="66"/>
  <c r="N7767" i="66"/>
  <c r="G7767" i="66"/>
  <c r="N7763" i="66"/>
  <c r="G7763" i="66"/>
  <c r="L7763" i="66" s="1"/>
  <c r="N7759" i="66"/>
  <c r="G7759" i="66"/>
  <c r="L7759" i="66" s="1"/>
  <c r="N7755" i="66"/>
  <c r="G7755" i="66"/>
  <c r="L7755" i="66" s="1"/>
  <c r="N7751" i="66"/>
  <c r="G7751" i="66"/>
  <c r="L7751" i="66" s="1"/>
  <c r="N7747" i="66"/>
  <c r="G7747" i="66"/>
  <c r="N7743" i="66"/>
  <c r="G7743" i="66"/>
  <c r="N7739" i="66"/>
  <c r="G7739" i="66"/>
  <c r="L7739" i="66" s="1"/>
  <c r="N7735" i="66"/>
  <c r="G7735" i="66"/>
  <c r="L7735" i="66" s="1"/>
  <c r="N7731" i="66"/>
  <c r="G7731" i="66"/>
  <c r="L7731" i="66" s="1"/>
  <c r="N7727" i="66"/>
  <c r="G7727" i="66"/>
  <c r="L7727" i="66" s="1"/>
  <c r="N7723" i="66"/>
  <c r="G7723" i="66"/>
  <c r="N7719" i="66"/>
  <c r="G7719" i="66"/>
  <c r="N7715" i="66"/>
  <c r="G7715" i="66"/>
  <c r="L7715" i="66" s="1"/>
  <c r="N7711" i="66"/>
  <c r="G7711" i="66"/>
  <c r="L7711" i="66" s="1"/>
  <c r="N7707" i="66"/>
  <c r="G7707" i="66"/>
  <c r="L7707" i="66" s="1"/>
  <c r="N7703" i="66"/>
  <c r="G7703" i="66"/>
  <c r="L7703" i="66" s="1"/>
  <c r="N7699" i="66"/>
  <c r="G7699" i="66"/>
  <c r="N7695" i="66"/>
  <c r="G7695" i="66"/>
  <c r="N7691" i="66"/>
  <c r="G7691" i="66"/>
  <c r="L7691" i="66" s="1"/>
  <c r="N7687" i="66"/>
  <c r="G7687" i="66"/>
  <c r="L7687" i="66" s="1"/>
  <c r="N7683" i="66"/>
  <c r="G7683" i="66"/>
  <c r="L7683" i="66" s="1"/>
  <c r="N7679" i="66"/>
  <c r="G7679" i="66"/>
  <c r="L7679" i="66" s="1"/>
  <c r="N7675" i="66"/>
  <c r="G7675" i="66"/>
  <c r="N7671" i="66"/>
  <c r="G7671" i="66"/>
  <c r="N7667" i="66"/>
  <c r="G7667" i="66"/>
  <c r="L7667" i="66" s="1"/>
  <c r="N7663" i="66"/>
  <c r="G7663" i="66"/>
  <c r="L7663" i="66" s="1"/>
  <c r="N7659" i="66"/>
  <c r="G7659" i="66"/>
  <c r="L7659" i="66" s="1"/>
  <c r="N7655" i="66"/>
  <c r="G7655" i="66"/>
  <c r="L7655" i="66" s="1"/>
  <c r="N7651" i="66"/>
  <c r="G7651" i="66"/>
  <c r="N7647" i="66"/>
  <c r="G7647" i="66"/>
  <c r="N7643" i="66"/>
  <c r="G7643" i="66"/>
  <c r="L7643" i="66" s="1"/>
  <c r="N7639" i="66"/>
  <c r="G7639" i="66"/>
  <c r="L7639" i="66" s="1"/>
  <c r="N7635" i="66"/>
  <c r="G7635" i="66"/>
  <c r="L7635" i="66" s="1"/>
  <c r="N7631" i="66"/>
  <c r="G7631" i="66"/>
  <c r="L7631" i="66" s="1"/>
  <c r="N7627" i="66"/>
  <c r="G7627" i="66"/>
  <c r="N7623" i="66"/>
  <c r="G7623" i="66"/>
  <c r="N7619" i="66"/>
  <c r="G7619" i="66"/>
  <c r="L7619" i="66" s="1"/>
  <c r="N7615" i="66"/>
  <c r="G7615" i="66"/>
  <c r="L7615" i="66" s="1"/>
  <c r="N7611" i="66"/>
  <c r="G7611" i="66"/>
  <c r="L7611" i="66" s="1"/>
  <c r="N7607" i="66"/>
  <c r="G7607" i="66"/>
  <c r="L7607" i="66" s="1"/>
  <c r="N7603" i="66"/>
  <c r="G7603" i="66"/>
  <c r="N7599" i="66"/>
  <c r="G7599" i="66"/>
  <c r="N7595" i="66"/>
  <c r="G7595" i="66"/>
  <c r="L7595" i="66" s="1"/>
  <c r="N7591" i="66"/>
  <c r="G7591" i="66"/>
  <c r="L7591" i="66" s="1"/>
  <c r="N7587" i="66"/>
  <c r="G7587" i="66"/>
  <c r="L7587" i="66" s="1"/>
  <c r="N7583" i="66"/>
  <c r="G7583" i="66"/>
  <c r="L7583" i="66" s="1"/>
  <c r="N7579" i="66"/>
  <c r="G7579" i="66"/>
  <c r="N7575" i="66"/>
  <c r="G7575" i="66"/>
  <c r="N7571" i="66"/>
  <c r="G7571" i="66"/>
  <c r="L7571" i="66" s="1"/>
  <c r="N7567" i="66"/>
  <c r="G7567" i="66"/>
  <c r="L7567" i="66" s="1"/>
  <c r="N7563" i="66"/>
  <c r="G7563" i="66"/>
  <c r="L7563" i="66" s="1"/>
  <c r="N7559" i="66"/>
  <c r="G7559" i="66"/>
  <c r="L7559" i="66" s="1"/>
  <c r="N7555" i="66"/>
  <c r="G7555" i="66"/>
  <c r="N7551" i="66"/>
  <c r="G7551" i="66"/>
  <c r="N7547" i="66"/>
  <c r="G7547" i="66"/>
  <c r="L7547" i="66" s="1"/>
  <c r="N7543" i="66"/>
  <c r="G7543" i="66"/>
  <c r="L7543" i="66" s="1"/>
  <c r="N7539" i="66"/>
  <c r="G7539" i="66"/>
  <c r="L7539" i="66" s="1"/>
  <c r="N7535" i="66"/>
  <c r="G7535" i="66"/>
  <c r="L7535" i="66" s="1"/>
  <c r="N7531" i="66"/>
  <c r="G7531" i="66"/>
  <c r="N7527" i="66"/>
  <c r="G7527" i="66"/>
  <c r="N7523" i="66"/>
  <c r="G7523" i="66"/>
  <c r="L7523" i="66" s="1"/>
  <c r="N7519" i="66"/>
  <c r="G7519" i="66"/>
  <c r="L7519" i="66" s="1"/>
  <c r="N7515" i="66"/>
  <c r="G7515" i="66"/>
  <c r="L7515" i="66" s="1"/>
  <c r="N7511" i="66"/>
  <c r="G7511" i="66"/>
  <c r="L7511" i="66" s="1"/>
  <c r="N7507" i="66"/>
  <c r="G7507" i="66"/>
  <c r="N7503" i="66"/>
  <c r="G7503" i="66"/>
  <c r="N7499" i="66"/>
  <c r="G7499" i="66"/>
  <c r="L7499" i="66" s="1"/>
  <c r="N7495" i="66"/>
  <c r="G7495" i="66"/>
  <c r="L7495" i="66" s="1"/>
  <c r="N7491" i="66"/>
  <c r="G7491" i="66"/>
  <c r="L7491" i="66" s="1"/>
  <c r="N7487" i="66"/>
  <c r="G7487" i="66"/>
  <c r="L7487" i="66" s="1"/>
  <c r="N7483" i="66"/>
  <c r="G7483" i="66"/>
  <c r="N7479" i="66"/>
  <c r="G7479" i="66"/>
  <c r="N7475" i="66"/>
  <c r="G7475" i="66"/>
  <c r="L7475" i="66" s="1"/>
  <c r="N7471" i="66"/>
  <c r="G7471" i="66"/>
  <c r="L7471" i="66" s="1"/>
  <c r="N7467" i="66"/>
  <c r="G7467" i="66"/>
  <c r="L7467" i="66" s="1"/>
  <c r="N7463" i="66"/>
  <c r="G7463" i="66"/>
  <c r="L7463" i="66" s="1"/>
  <c r="N7459" i="66"/>
  <c r="G7459" i="66"/>
  <c r="N7455" i="66"/>
  <c r="G7455" i="66"/>
  <c r="N7451" i="66"/>
  <c r="G7451" i="66"/>
  <c r="L7451" i="66" s="1"/>
  <c r="N7447" i="66"/>
  <c r="G7447" i="66"/>
  <c r="L7447" i="66" s="1"/>
  <c r="N7443" i="66"/>
  <c r="G7443" i="66"/>
  <c r="L7443" i="66" s="1"/>
  <c r="N7439" i="66"/>
  <c r="G7439" i="66"/>
  <c r="L7439" i="66" s="1"/>
  <c r="N7435" i="66"/>
  <c r="G7435" i="66"/>
  <c r="N7431" i="66"/>
  <c r="G7431" i="66"/>
  <c r="N7427" i="66"/>
  <c r="G7427" i="66"/>
  <c r="L7427" i="66" s="1"/>
  <c r="N7423" i="66"/>
  <c r="G7423" i="66"/>
  <c r="L7423" i="66" s="1"/>
  <c r="N7419" i="66"/>
  <c r="G7419" i="66"/>
  <c r="L7419" i="66" s="1"/>
  <c r="N7415" i="66"/>
  <c r="G7415" i="66"/>
  <c r="L7415" i="66" s="1"/>
  <c r="N7411" i="66"/>
  <c r="G7411" i="66"/>
  <c r="N7407" i="66"/>
  <c r="G7407" i="66"/>
  <c r="N7403" i="66"/>
  <c r="G7403" i="66"/>
  <c r="L7403" i="66" s="1"/>
  <c r="N7399" i="66"/>
  <c r="G7399" i="66"/>
  <c r="L7399" i="66" s="1"/>
  <c r="N7395" i="66"/>
  <c r="G7395" i="66"/>
  <c r="L7395" i="66" s="1"/>
  <c r="N7391" i="66"/>
  <c r="G7391" i="66"/>
  <c r="L7391" i="66" s="1"/>
  <c r="N7387" i="66"/>
  <c r="G7387" i="66"/>
  <c r="N7383" i="66"/>
  <c r="G7383" i="66"/>
  <c r="N7379" i="66"/>
  <c r="G7379" i="66"/>
  <c r="L7379" i="66" s="1"/>
  <c r="N7375" i="66"/>
  <c r="G7375" i="66"/>
  <c r="L7375" i="66" s="1"/>
  <c r="N7371" i="66"/>
  <c r="G7371" i="66"/>
  <c r="L7371" i="66" s="1"/>
  <c r="N7367" i="66"/>
  <c r="G7367" i="66"/>
  <c r="L7367" i="66" s="1"/>
  <c r="N7363" i="66"/>
  <c r="G7363" i="66"/>
  <c r="N7359" i="66"/>
  <c r="G7359" i="66"/>
  <c r="N7355" i="66"/>
  <c r="G7355" i="66"/>
  <c r="L7355" i="66" s="1"/>
  <c r="N7351" i="66"/>
  <c r="G7351" i="66"/>
  <c r="L7351" i="66" s="1"/>
  <c r="N7347" i="66"/>
  <c r="G7347" i="66"/>
  <c r="L7347" i="66" s="1"/>
  <c r="N7343" i="66"/>
  <c r="G7343" i="66"/>
  <c r="L7343" i="66" s="1"/>
  <c r="N7339" i="66"/>
  <c r="G7339" i="66"/>
  <c r="N7335" i="66"/>
  <c r="G7335" i="66"/>
  <c r="N7331" i="66"/>
  <c r="G7331" i="66"/>
  <c r="L7331" i="66" s="1"/>
  <c r="N7327" i="66"/>
  <c r="G7327" i="66"/>
  <c r="L7327" i="66" s="1"/>
  <c r="N7323" i="66"/>
  <c r="G7323" i="66"/>
  <c r="L7323" i="66" s="1"/>
  <c r="N7319" i="66"/>
  <c r="G7319" i="66"/>
  <c r="L7319" i="66" s="1"/>
  <c r="N7315" i="66"/>
  <c r="G7315" i="66"/>
  <c r="N7311" i="66"/>
  <c r="G7311" i="66"/>
  <c r="N7307" i="66"/>
  <c r="G7307" i="66"/>
  <c r="L7307" i="66" s="1"/>
  <c r="N7303" i="66"/>
  <c r="G7303" i="66"/>
  <c r="L7303" i="66" s="1"/>
  <c r="N7299" i="66"/>
  <c r="G7299" i="66"/>
  <c r="L7299" i="66" s="1"/>
  <c r="N7295" i="66"/>
  <c r="G7295" i="66"/>
  <c r="L7295" i="66" s="1"/>
  <c r="N7291" i="66"/>
  <c r="G7291" i="66"/>
  <c r="N7287" i="66"/>
  <c r="G7287" i="66"/>
  <c r="N7283" i="66"/>
  <c r="G7283" i="66"/>
  <c r="L7283" i="66" s="1"/>
  <c r="N7279" i="66"/>
  <c r="G7279" i="66"/>
  <c r="L7279" i="66" s="1"/>
  <c r="N7275" i="66"/>
  <c r="G7275" i="66"/>
  <c r="L7275" i="66" s="1"/>
  <c r="N7271" i="66"/>
  <c r="G7271" i="66"/>
  <c r="L7271" i="66" s="1"/>
  <c r="N7267" i="66"/>
  <c r="G7267" i="66"/>
  <c r="N7263" i="66"/>
  <c r="G7263" i="66"/>
  <c r="N7259" i="66"/>
  <c r="G7259" i="66"/>
  <c r="L7259" i="66" s="1"/>
  <c r="N7255" i="66"/>
  <c r="G7255" i="66"/>
  <c r="L7255" i="66" s="1"/>
  <c r="N7251" i="66"/>
  <c r="G7251" i="66"/>
  <c r="L7251" i="66" s="1"/>
  <c r="N7247" i="66"/>
  <c r="G7247" i="66"/>
  <c r="L7247" i="66" s="1"/>
  <c r="N7243" i="66"/>
  <c r="G7243" i="66"/>
  <c r="N7239" i="66"/>
  <c r="G7239" i="66"/>
  <c r="N7235" i="66"/>
  <c r="G7235" i="66"/>
  <c r="L7235" i="66" s="1"/>
  <c r="N7231" i="66"/>
  <c r="G7231" i="66"/>
  <c r="L7231" i="66" s="1"/>
  <c r="N7227" i="66"/>
  <c r="G7227" i="66"/>
  <c r="L7227" i="66" s="1"/>
  <c r="N7223" i="66"/>
  <c r="G7223" i="66"/>
  <c r="L7223" i="66" s="1"/>
  <c r="N7219" i="66"/>
  <c r="G7219" i="66"/>
  <c r="N7215" i="66"/>
  <c r="G7215" i="66"/>
  <c r="N7211" i="66"/>
  <c r="G7211" i="66"/>
  <c r="L7211" i="66" s="1"/>
  <c r="N7207" i="66"/>
  <c r="G7207" i="66"/>
  <c r="L7207" i="66" s="1"/>
  <c r="N7203" i="66"/>
  <c r="G7203" i="66"/>
  <c r="L7203" i="66" s="1"/>
  <c r="N7199" i="66"/>
  <c r="G7199" i="66"/>
  <c r="L7199" i="66" s="1"/>
  <c r="N7195" i="66"/>
  <c r="G7195" i="66"/>
  <c r="N7191" i="66"/>
  <c r="G7191" i="66"/>
  <c r="N7187" i="66"/>
  <c r="G7187" i="66"/>
  <c r="L7187" i="66" s="1"/>
  <c r="N7183" i="66"/>
  <c r="G7183" i="66"/>
  <c r="L7183" i="66" s="1"/>
  <c r="N7179" i="66"/>
  <c r="G7179" i="66"/>
  <c r="L7179" i="66" s="1"/>
  <c r="N7175" i="66"/>
  <c r="G7175" i="66"/>
  <c r="L7175" i="66" s="1"/>
  <c r="N7171" i="66"/>
  <c r="G7171" i="66"/>
  <c r="N7167" i="66"/>
  <c r="G7167" i="66"/>
  <c r="N7163" i="66"/>
  <c r="G7163" i="66"/>
  <c r="L7163" i="66" s="1"/>
  <c r="N7159" i="66"/>
  <c r="G7159" i="66"/>
  <c r="L7159" i="66" s="1"/>
  <c r="N7155" i="66"/>
  <c r="G7155" i="66"/>
  <c r="L7155" i="66" s="1"/>
  <c r="N7151" i="66"/>
  <c r="G7151" i="66"/>
  <c r="L7151" i="66" s="1"/>
  <c r="N7147" i="66"/>
  <c r="G7147" i="66"/>
  <c r="N7143" i="66"/>
  <c r="G7143" i="66"/>
  <c r="N7139" i="66"/>
  <c r="G7139" i="66"/>
  <c r="L7139" i="66" s="1"/>
  <c r="N7135" i="66"/>
  <c r="G7135" i="66"/>
  <c r="L7135" i="66" s="1"/>
  <c r="N7131" i="66"/>
  <c r="G7131" i="66"/>
  <c r="L7131" i="66" s="1"/>
  <c r="N7127" i="66"/>
  <c r="G7127" i="66"/>
  <c r="L7127" i="66" s="1"/>
  <c r="N7123" i="66"/>
  <c r="G7123" i="66"/>
  <c r="N7119" i="66"/>
  <c r="G7119" i="66"/>
  <c r="N7115" i="66"/>
  <c r="G7115" i="66"/>
  <c r="L7115" i="66" s="1"/>
  <c r="N7111" i="66"/>
  <c r="G7111" i="66"/>
  <c r="L7111" i="66" s="1"/>
  <c r="N7107" i="66"/>
  <c r="G7107" i="66"/>
  <c r="L7107" i="66" s="1"/>
  <c r="N7103" i="66"/>
  <c r="G7103" i="66"/>
  <c r="L7103" i="66" s="1"/>
  <c r="N7099" i="66"/>
  <c r="G7099" i="66"/>
  <c r="N7095" i="66"/>
  <c r="G7095" i="66"/>
  <c r="N7091" i="66"/>
  <c r="G7091" i="66"/>
  <c r="L7091" i="66" s="1"/>
  <c r="N7087" i="66"/>
  <c r="G7087" i="66"/>
  <c r="L7087" i="66" s="1"/>
  <c r="N7083" i="66"/>
  <c r="G7083" i="66"/>
  <c r="L7083" i="66" s="1"/>
  <c r="N7079" i="66"/>
  <c r="G7079" i="66"/>
  <c r="L7079" i="66" s="1"/>
  <c r="N7075" i="66"/>
  <c r="G7075" i="66"/>
  <c r="N7071" i="66"/>
  <c r="G7071" i="66"/>
  <c r="N7067" i="66"/>
  <c r="G7067" i="66"/>
  <c r="L7067" i="66" s="1"/>
  <c r="N7063" i="66"/>
  <c r="G7063" i="66"/>
  <c r="L7063" i="66" s="1"/>
  <c r="N7059" i="66"/>
  <c r="G7059" i="66"/>
  <c r="L7059" i="66" s="1"/>
  <c r="N7055" i="66"/>
  <c r="G7055" i="66"/>
  <c r="L7055" i="66" s="1"/>
  <c r="N7051" i="66"/>
  <c r="G7051" i="66"/>
  <c r="N7047" i="66"/>
  <c r="G7047" i="66"/>
  <c r="N7043" i="66"/>
  <c r="G7043" i="66"/>
  <c r="L7043" i="66" s="1"/>
  <c r="N7039" i="66"/>
  <c r="G7039" i="66"/>
  <c r="L7039" i="66" s="1"/>
  <c r="N7035" i="66"/>
  <c r="G7035" i="66"/>
  <c r="L7035" i="66" s="1"/>
  <c r="N7031" i="66"/>
  <c r="G7031" i="66"/>
  <c r="L7031" i="66" s="1"/>
  <c r="N7027" i="66"/>
  <c r="G7027" i="66"/>
  <c r="N7023" i="66"/>
  <c r="G7023" i="66"/>
  <c r="N7019" i="66"/>
  <c r="G7019" i="66"/>
  <c r="L7019" i="66" s="1"/>
  <c r="N7015" i="66"/>
  <c r="G7015" i="66"/>
  <c r="L7015" i="66" s="1"/>
  <c r="N7011" i="66"/>
  <c r="G7011" i="66"/>
  <c r="L7011" i="66" s="1"/>
  <c r="N7007" i="66"/>
  <c r="G7007" i="66"/>
  <c r="L7007" i="66" s="1"/>
  <c r="N7003" i="66"/>
  <c r="G7003" i="66"/>
  <c r="N6999" i="66"/>
  <c r="G6999" i="66"/>
  <c r="N6995" i="66"/>
  <c r="G6995" i="66"/>
  <c r="L6995" i="66" s="1"/>
  <c r="N6991" i="66"/>
  <c r="G6991" i="66"/>
  <c r="L6991" i="66" s="1"/>
  <c r="N6987" i="66"/>
  <c r="G6987" i="66"/>
  <c r="L6987" i="66" s="1"/>
  <c r="N6983" i="66"/>
  <c r="G6983" i="66"/>
  <c r="L6983" i="66" s="1"/>
  <c r="N6979" i="66"/>
  <c r="G6979" i="66"/>
  <c r="N6975" i="66"/>
  <c r="G6975" i="66"/>
  <c r="N6971" i="66"/>
  <c r="G6971" i="66"/>
  <c r="L6971" i="66" s="1"/>
  <c r="N6967" i="66"/>
  <c r="G6967" i="66"/>
  <c r="L6967" i="66" s="1"/>
  <c r="N6963" i="66"/>
  <c r="G6963" i="66"/>
  <c r="L6963" i="66" s="1"/>
  <c r="N6959" i="66"/>
  <c r="G6959" i="66"/>
  <c r="L6959" i="66" s="1"/>
  <c r="N6955" i="66"/>
  <c r="G6955" i="66"/>
  <c r="N6951" i="66"/>
  <c r="G6951" i="66"/>
  <c r="N6947" i="66"/>
  <c r="G6947" i="66"/>
  <c r="L6947" i="66" s="1"/>
  <c r="N6943" i="66"/>
  <c r="G6943" i="66"/>
  <c r="L6943" i="66" s="1"/>
  <c r="N6939" i="66"/>
  <c r="G6939" i="66"/>
  <c r="L6939" i="66" s="1"/>
  <c r="N6935" i="66"/>
  <c r="G6935" i="66"/>
  <c r="L6935" i="66" s="1"/>
  <c r="N6931" i="66"/>
  <c r="G6931" i="66"/>
  <c r="N6927" i="66"/>
  <c r="G6927" i="66"/>
  <c r="N6923" i="66"/>
  <c r="G6923" i="66"/>
  <c r="L6923" i="66" s="1"/>
  <c r="N6919" i="66"/>
  <c r="G6919" i="66"/>
  <c r="L6919" i="66" s="1"/>
  <c r="N6915" i="66"/>
  <c r="G6915" i="66"/>
  <c r="L6915" i="66" s="1"/>
  <c r="N6911" i="66"/>
  <c r="G6911" i="66"/>
  <c r="L6911" i="66" s="1"/>
  <c r="N6907" i="66"/>
  <c r="G6907" i="66"/>
  <c r="N6903" i="66"/>
  <c r="G6903" i="66"/>
  <c r="N6899" i="66"/>
  <c r="G6899" i="66"/>
  <c r="L6899" i="66" s="1"/>
  <c r="N6895" i="66"/>
  <c r="G6895" i="66"/>
  <c r="L6895" i="66" s="1"/>
  <c r="N6891" i="66"/>
  <c r="G6891" i="66"/>
  <c r="L6891" i="66" s="1"/>
  <c r="N6887" i="66"/>
  <c r="G6887" i="66"/>
  <c r="L6887" i="66" s="1"/>
  <c r="N6883" i="66"/>
  <c r="G6883" i="66"/>
  <c r="N6879" i="66"/>
  <c r="G6879" i="66"/>
  <c r="N6875" i="66"/>
  <c r="G6875" i="66"/>
  <c r="L6875" i="66" s="1"/>
  <c r="N6871" i="66"/>
  <c r="G6871" i="66"/>
  <c r="L6871" i="66" s="1"/>
  <c r="N6867" i="66"/>
  <c r="G6867" i="66"/>
  <c r="L6867" i="66" s="1"/>
  <c r="N6863" i="66"/>
  <c r="G6863" i="66"/>
  <c r="L6863" i="66" s="1"/>
  <c r="N6859" i="66"/>
  <c r="G6859" i="66"/>
  <c r="N6855" i="66"/>
  <c r="G6855" i="66"/>
  <c r="N6851" i="66"/>
  <c r="G6851" i="66"/>
  <c r="L6851" i="66" s="1"/>
  <c r="N6847" i="66"/>
  <c r="G6847" i="66"/>
  <c r="L6847" i="66" s="1"/>
  <c r="N6843" i="66"/>
  <c r="G6843" i="66"/>
  <c r="L6843" i="66" s="1"/>
  <c r="N6839" i="66"/>
  <c r="G6839" i="66"/>
  <c r="L6839" i="66" s="1"/>
  <c r="N6835" i="66"/>
  <c r="G6835" i="66"/>
  <c r="N6831" i="66"/>
  <c r="G6831" i="66"/>
  <c r="N6827" i="66"/>
  <c r="G6827" i="66"/>
  <c r="L6827" i="66" s="1"/>
  <c r="N6823" i="66"/>
  <c r="G6823" i="66"/>
  <c r="L6823" i="66" s="1"/>
  <c r="N6819" i="66"/>
  <c r="G6819" i="66"/>
  <c r="L6819" i="66" s="1"/>
  <c r="N6815" i="66"/>
  <c r="G6815" i="66"/>
  <c r="L6815" i="66" s="1"/>
  <c r="N6811" i="66"/>
  <c r="G6811" i="66"/>
  <c r="N6807" i="66"/>
  <c r="G6807" i="66"/>
  <c r="N6803" i="66"/>
  <c r="G6803" i="66"/>
  <c r="L6803" i="66" s="1"/>
  <c r="N6799" i="66"/>
  <c r="G6799" i="66"/>
  <c r="L6799" i="66" s="1"/>
  <c r="N6795" i="66"/>
  <c r="G6795" i="66"/>
  <c r="L6795" i="66" s="1"/>
  <c r="N6791" i="66"/>
  <c r="G6791" i="66"/>
  <c r="L6791" i="66" s="1"/>
  <c r="N6787" i="66"/>
  <c r="G6787" i="66"/>
  <c r="N6783" i="66"/>
  <c r="G6783" i="66"/>
  <c r="N6779" i="66"/>
  <c r="G6779" i="66"/>
  <c r="L6779" i="66" s="1"/>
  <c r="N6775" i="66"/>
  <c r="G6775" i="66"/>
  <c r="L6775" i="66" s="1"/>
  <c r="N6771" i="66"/>
  <c r="G6771" i="66"/>
  <c r="L6771" i="66" s="1"/>
  <c r="N6767" i="66"/>
  <c r="G6767" i="66"/>
  <c r="L6767" i="66" s="1"/>
  <c r="N6763" i="66"/>
  <c r="G6763" i="66"/>
  <c r="N6759" i="66"/>
  <c r="G6759" i="66"/>
  <c r="N6755" i="66"/>
  <c r="G6755" i="66"/>
  <c r="L6755" i="66" s="1"/>
  <c r="N6751" i="66"/>
  <c r="G6751" i="66"/>
  <c r="L6751" i="66" s="1"/>
  <c r="N6747" i="66"/>
  <c r="G6747" i="66"/>
  <c r="L6747" i="66" s="1"/>
  <c r="N6743" i="66"/>
  <c r="G6743" i="66"/>
  <c r="L6743" i="66" s="1"/>
  <c r="N6739" i="66"/>
  <c r="G6739" i="66"/>
  <c r="N6735" i="66"/>
  <c r="G6735" i="66"/>
  <c r="N6731" i="66"/>
  <c r="G6731" i="66"/>
  <c r="L6731" i="66" s="1"/>
  <c r="N6727" i="66"/>
  <c r="G6727" i="66"/>
  <c r="L6727" i="66" s="1"/>
  <c r="N6723" i="66"/>
  <c r="G6723" i="66"/>
  <c r="L6723" i="66" s="1"/>
  <c r="N6719" i="66"/>
  <c r="G6719" i="66"/>
  <c r="L6719" i="66" s="1"/>
  <c r="N6715" i="66"/>
  <c r="G6715" i="66"/>
  <c r="N6711" i="66"/>
  <c r="G6711" i="66"/>
  <c r="N6707" i="66"/>
  <c r="G6707" i="66"/>
  <c r="L6707" i="66" s="1"/>
  <c r="N6703" i="66"/>
  <c r="G6703" i="66"/>
  <c r="L6703" i="66" s="1"/>
  <c r="N6699" i="66"/>
  <c r="G6699" i="66"/>
  <c r="L6699" i="66" s="1"/>
  <c r="N6695" i="66"/>
  <c r="G6695" i="66"/>
  <c r="L6695" i="66" s="1"/>
  <c r="N6691" i="66"/>
  <c r="G6691" i="66"/>
  <c r="N6687" i="66"/>
  <c r="G6687" i="66"/>
  <c r="N6683" i="66"/>
  <c r="G6683" i="66"/>
  <c r="L6683" i="66" s="1"/>
  <c r="N6679" i="66"/>
  <c r="G6679" i="66"/>
  <c r="L6679" i="66" s="1"/>
  <c r="N6675" i="66"/>
  <c r="G6675" i="66"/>
  <c r="L6675" i="66" s="1"/>
  <c r="N6671" i="66"/>
  <c r="G6671" i="66"/>
  <c r="L6671" i="66" s="1"/>
  <c r="N6667" i="66"/>
  <c r="G6667" i="66"/>
  <c r="N6663" i="66"/>
  <c r="G6663" i="66"/>
  <c r="N6659" i="66"/>
  <c r="G6659" i="66"/>
  <c r="L6659" i="66" s="1"/>
  <c r="N6655" i="66"/>
  <c r="G6655" i="66"/>
  <c r="L6655" i="66" s="1"/>
  <c r="N6651" i="66"/>
  <c r="G6651" i="66"/>
  <c r="L6651" i="66" s="1"/>
  <c r="N6647" i="66"/>
  <c r="G6647" i="66"/>
  <c r="L6647" i="66" s="1"/>
  <c r="N6643" i="66"/>
  <c r="G6643" i="66"/>
  <c r="N6639" i="66"/>
  <c r="G6639" i="66"/>
  <c r="N6635" i="66"/>
  <c r="G6635" i="66"/>
  <c r="L6635" i="66" s="1"/>
  <c r="N6631" i="66"/>
  <c r="G6631" i="66"/>
  <c r="L6631" i="66" s="1"/>
  <c r="N6627" i="66"/>
  <c r="G6627" i="66"/>
  <c r="L6627" i="66" s="1"/>
  <c r="N6623" i="66"/>
  <c r="G6623" i="66"/>
  <c r="L6623" i="66" s="1"/>
  <c r="N6619" i="66"/>
  <c r="G6619" i="66"/>
  <c r="N6615" i="66"/>
  <c r="G6615" i="66"/>
  <c r="N6611" i="66"/>
  <c r="G6611" i="66"/>
  <c r="L6611" i="66" s="1"/>
  <c r="N6607" i="66"/>
  <c r="G6607" i="66"/>
  <c r="L6607" i="66" s="1"/>
  <c r="N6603" i="66"/>
  <c r="G6603" i="66"/>
  <c r="L6603" i="66" s="1"/>
  <c r="N6599" i="66"/>
  <c r="G6599" i="66"/>
  <c r="L6599" i="66" s="1"/>
  <c r="N6595" i="66"/>
  <c r="G6595" i="66"/>
  <c r="N6591" i="66"/>
  <c r="G6591" i="66"/>
  <c r="N6587" i="66"/>
  <c r="G6587" i="66"/>
  <c r="L6587" i="66" s="1"/>
  <c r="N6583" i="66"/>
  <c r="G6583" i="66"/>
  <c r="L6583" i="66" s="1"/>
  <c r="N6579" i="66"/>
  <c r="G6579" i="66"/>
  <c r="L6579" i="66" s="1"/>
  <c r="N6575" i="66"/>
  <c r="G6575" i="66"/>
  <c r="L6575" i="66" s="1"/>
  <c r="N6571" i="66"/>
  <c r="G6571" i="66"/>
  <c r="N6567" i="66"/>
  <c r="G6567" i="66"/>
  <c r="N6563" i="66"/>
  <c r="G6563" i="66"/>
  <c r="N6559" i="66"/>
  <c r="G6559" i="66"/>
  <c r="L6559" i="66" s="1"/>
  <c r="N6555" i="66"/>
  <c r="G6555" i="66"/>
  <c r="L6555" i="66" s="1"/>
  <c r="N6551" i="66"/>
  <c r="G6551" i="66"/>
  <c r="L6551" i="66" s="1"/>
  <c r="N6547" i="66"/>
  <c r="G6547" i="66"/>
  <c r="N6543" i="66"/>
  <c r="G6543" i="66"/>
  <c r="N6539" i="66"/>
  <c r="G6539" i="66"/>
  <c r="N6535" i="66"/>
  <c r="G6535" i="66"/>
  <c r="L6535" i="66" s="1"/>
  <c r="N6531" i="66"/>
  <c r="G6531" i="66"/>
  <c r="L6531" i="66" s="1"/>
  <c r="N6527" i="66"/>
  <c r="G6527" i="66"/>
  <c r="L6527" i="66" s="1"/>
  <c r="N6523" i="66"/>
  <c r="G6523" i="66"/>
  <c r="N6519" i="66"/>
  <c r="G6519" i="66"/>
  <c r="N6515" i="66"/>
  <c r="G6515" i="66"/>
  <c r="N6511" i="66"/>
  <c r="G6511" i="66"/>
  <c r="L6511" i="66" s="1"/>
  <c r="N6507" i="66"/>
  <c r="G6507" i="66"/>
  <c r="L6507" i="66" s="1"/>
  <c r="N6503" i="66"/>
  <c r="G6503" i="66"/>
  <c r="L6503" i="66" s="1"/>
  <c r="N6499" i="66"/>
  <c r="G6499" i="66"/>
  <c r="N6495" i="66"/>
  <c r="G6495" i="66"/>
  <c r="N6491" i="66"/>
  <c r="G6491" i="66"/>
  <c r="N6487" i="66"/>
  <c r="G6487" i="66"/>
  <c r="L6487" i="66" s="1"/>
  <c r="N6483" i="66"/>
  <c r="G6483" i="66"/>
  <c r="L6483" i="66" s="1"/>
  <c r="N6479" i="66"/>
  <c r="G6479" i="66"/>
  <c r="L6479" i="66" s="1"/>
  <c r="N6475" i="66"/>
  <c r="G6475" i="66"/>
  <c r="N6471" i="66"/>
  <c r="G6471" i="66"/>
  <c r="N6467" i="66"/>
  <c r="G6467" i="66"/>
  <c r="L6467" i="66" s="1"/>
  <c r="N6463" i="66"/>
  <c r="G6463" i="66"/>
  <c r="L6463" i="66" s="1"/>
  <c r="N6459" i="66"/>
  <c r="G6459" i="66"/>
  <c r="L6459" i="66" s="1"/>
  <c r="N6455" i="66"/>
  <c r="G6455" i="66"/>
  <c r="L6455" i="66" s="1"/>
  <c r="N6451" i="66"/>
  <c r="G6451" i="66"/>
  <c r="N6447" i="66"/>
  <c r="G6447" i="66"/>
  <c r="N6443" i="66"/>
  <c r="G6443" i="66"/>
  <c r="L6443" i="66" s="1"/>
  <c r="N6439" i="66"/>
  <c r="G6439" i="66"/>
  <c r="L6439" i="66" s="1"/>
  <c r="N6435" i="66"/>
  <c r="G6435" i="66"/>
  <c r="L6435" i="66" s="1"/>
  <c r="N6431" i="66"/>
  <c r="G6431" i="66"/>
  <c r="L6431" i="66" s="1"/>
  <c r="N6427" i="66"/>
  <c r="G6427" i="66"/>
  <c r="N6423" i="66"/>
  <c r="G6423" i="66"/>
  <c r="N6419" i="66"/>
  <c r="G6419" i="66"/>
  <c r="N6415" i="66"/>
  <c r="G6415" i="66"/>
  <c r="L6415" i="66" s="1"/>
  <c r="N6411" i="66"/>
  <c r="G6411" i="66"/>
  <c r="L6411" i="66" s="1"/>
  <c r="N6407" i="66"/>
  <c r="G6407" i="66"/>
  <c r="L6407" i="66" s="1"/>
  <c r="N6403" i="66"/>
  <c r="G6403" i="66"/>
  <c r="N6399" i="66"/>
  <c r="G6399" i="66"/>
  <c r="N6395" i="66"/>
  <c r="G6395" i="66"/>
  <c r="L6395" i="66" s="1"/>
  <c r="N6391" i="66"/>
  <c r="G6391" i="66"/>
  <c r="L6391" i="66" s="1"/>
  <c r="N6387" i="66"/>
  <c r="G6387" i="66"/>
  <c r="L6387" i="66" s="1"/>
  <c r="N6383" i="66"/>
  <c r="G6383" i="66"/>
  <c r="L6383" i="66" s="1"/>
  <c r="N6379" i="66"/>
  <c r="G6379" i="66"/>
  <c r="N6375" i="66"/>
  <c r="G6375" i="66"/>
  <c r="N6371" i="66"/>
  <c r="G6371" i="66"/>
  <c r="N6367" i="66"/>
  <c r="G6367" i="66"/>
  <c r="L6367" i="66" s="1"/>
  <c r="N6363" i="66"/>
  <c r="G6363" i="66"/>
  <c r="L6363" i="66" s="1"/>
  <c r="N6359" i="66"/>
  <c r="G6359" i="66"/>
  <c r="L6359" i="66" s="1"/>
  <c r="N6355" i="66"/>
  <c r="G6355" i="66"/>
  <c r="N6351" i="66"/>
  <c r="G6351" i="66"/>
  <c r="N6347" i="66"/>
  <c r="G6347" i="66"/>
  <c r="N6343" i="66"/>
  <c r="G6343" i="66"/>
  <c r="L6343" i="66" s="1"/>
  <c r="N6339" i="66"/>
  <c r="G6339" i="66"/>
  <c r="L6339" i="66" s="1"/>
  <c r="N6335" i="66"/>
  <c r="G6335" i="66"/>
  <c r="L6335" i="66" s="1"/>
  <c r="N6331" i="66"/>
  <c r="G6331" i="66"/>
  <c r="N6327" i="66"/>
  <c r="G6327" i="66"/>
  <c r="N6323" i="66"/>
  <c r="G6323" i="66"/>
  <c r="N6319" i="66"/>
  <c r="G6319" i="66"/>
  <c r="L6319" i="66" s="1"/>
  <c r="N6315" i="66"/>
  <c r="G6315" i="66"/>
  <c r="L6315" i="66" s="1"/>
  <c r="N6311" i="66"/>
  <c r="G6311" i="66"/>
  <c r="L6311" i="66" s="1"/>
  <c r="N6307" i="66"/>
  <c r="G6307" i="66"/>
  <c r="N6303" i="66"/>
  <c r="G6303" i="66"/>
  <c r="N6299" i="66"/>
  <c r="G6299" i="66"/>
  <c r="N6295" i="66"/>
  <c r="G6295" i="66"/>
  <c r="L6295" i="66" s="1"/>
  <c r="N6291" i="66"/>
  <c r="G6291" i="66"/>
  <c r="L6291" i="66" s="1"/>
  <c r="N6287" i="66"/>
  <c r="G6287" i="66"/>
  <c r="L6287" i="66" s="1"/>
  <c r="N6283" i="66"/>
  <c r="G6283" i="66"/>
  <c r="N6279" i="66"/>
  <c r="G6279" i="66"/>
  <c r="N6275" i="66"/>
  <c r="G6275" i="66"/>
  <c r="N6271" i="66"/>
  <c r="G6271" i="66"/>
  <c r="L6271" i="66" s="1"/>
  <c r="N6267" i="66"/>
  <c r="G6267" i="66"/>
  <c r="L6267" i="66" s="1"/>
  <c r="N6263" i="66"/>
  <c r="G6263" i="66"/>
  <c r="L6263" i="66" s="1"/>
  <c r="N6259" i="66"/>
  <c r="G6259" i="66"/>
  <c r="N6255" i="66"/>
  <c r="G6255" i="66"/>
  <c r="N6251" i="66"/>
  <c r="G6251" i="66"/>
  <c r="N6247" i="66"/>
  <c r="G6247" i="66"/>
  <c r="L6247" i="66" s="1"/>
  <c r="N6243" i="66"/>
  <c r="G6243" i="66"/>
  <c r="L6243" i="66" s="1"/>
  <c r="N6239" i="66"/>
  <c r="G6239" i="66"/>
  <c r="L6239" i="66" s="1"/>
  <c r="N6235" i="66"/>
  <c r="G6235" i="66"/>
  <c r="N6231" i="66"/>
  <c r="G6231" i="66"/>
  <c r="N6227" i="66"/>
  <c r="G6227" i="66"/>
  <c r="L6227" i="66" s="1"/>
  <c r="N6223" i="66"/>
  <c r="G6223" i="66"/>
  <c r="L6223" i="66" s="1"/>
  <c r="N6219" i="66"/>
  <c r="G6219" i="66"/>
  <c r="L6219" i="66" s="1"/>
  <c r="N6215" i="66"/>
  <c r="G6215" i="66"/>
  <c r="L6215" i="66" s="1"/>
  <c r="N6211" i="66"/>
  <c r="G6211" i="66"/>
  <c r="N6207" i="66"/>
  <c r="G6207" i="66"/>
  <c r="N6203" i="66"/>
  <c r="G6203" i="66"/>
  <c r="N6199" i="66"/>
  <c r="G6199" i="66"/>
  <c r="L6199" i="66" s="1"/>
  <c r="N6195" i="66"/>
  <c r="G6195" i="66"/>
  <c r="L6195" i="66" s="1"/>
  <c r="N6191" i="66"/>
  <c r="G6191" i="66"/>
  <c r="L6191" i="66" s="1"/>
  <c r="N6187" i="66"/>
  <c r="G6187" i="66"/>
  <c r="N6183" i="66"/>
  <c r="G6183" i="66"/>
  <c r="N6179" i="66"/>
  <c r="G6179" i="66"/>
  <c r="N6175" i="66"/>
  <c r="G6175" i="66"/>
  <c r="L6175" i="66" s="1"/>
  <c r="N6171" i="66"/>
  <c r="G6171" i="66"/>
  <c r="L6171" i="66" s="1"/>
  <c r="N6167" i="66"/>
  <c r="G6167" i="66"/>
  <c r="L6167" i="66" s="1"/>
  <c r="N6163" i="66"/>
  <c r="G6163" i="66"/>
  <c r="N6159" i="66"/>
  <c r="G6159" i="66"/>
  <c r="N6155" i="66"/>
  <c r="G6155" i="66"/>
  <c r="N6151" i="66"/>
  <c r="G6151" i="66"/>
  <c r="L6151" i="66" s="1"/>
  <c r="N6147" i="66"/>
  <c r="G6147" i="66"/>
  <c r="L6147" i="66" s="1"/>
  <c r="N6143" i="66"/>
  <c r="G6143" i="66"/>
  <c r="L6143" i="66" s="1"/>
  <c r="N6139" i="66"/>
  <c r="G6139" i="66"/>
  <c r="N6135" i="66"/>
  <c r="G6135" i="66"/>
  <c r="N6131" i="66"/>
  <c r="G6131" i="66"/>
  <c r="N6127" i="66"/>
  <c r="G6127" i="66"/>
  <c r="L6127" i="66" s="1"/>
  <c r="N6123" i="66"/>
  <c r="G6123" i="66"/>
  <c r="L6123" i="66" s="1"/>
  <c r="N6119" i="66"/>
  <c r="G6119" i="66"/>
  <c r="L6119" i="66" s="1"/>
  <c r="N6115" i="66"/>
  <c r="G6115" i="66"/>
  <c r="N6111" i="66"/>
  <c r="G6111" i="66"/>
  <c r="N6107" i="66"/>
  <c r="G6107" i="66"/>
  <c r="N6103" i="66"/>
  <c r="G6103" i="66"/>
  <c r="L6103" i="66" s="1"/>
  <c r="N6099" i="66"/>
  <c r="G6099" i="66"/>
  <c r="L6099" i="66" s="1"/>
  <c r="N6095" i="66"/>
  <c r="G6095" i="66"/>
  <c r="L6095" i="66" s="1"/>
  <c r="N6091" i="66"/>
  <c r="G6091" i="66"/>
  <c r="N6087" i="66"/>
  <c r="G6087" i="66"/>
  <c r="N6083" i="66"/>
  <c r="G6083" i="66"/>
  <c r="N6079" i="66"/>
  <c r="G6079" i="66"/>
  <c r="L6079" i="66" s="1"/>
  <c r="N6075" i="66"/>
  <c r="G6075" i="66"/>
  <c r="L6075" i="66" s="1"/>
  <c r="N6071" i="66"/>
  <c r="G6071" i="66"/>
  <c r="L6071" i="66" s="1"/>
  <c r="N6067" i="66"/>
  <c r="G6067" i="66"/>
  <c r="N6063" i="66"/>
  <c r="G6063" i="66"/>
  <c r="N6059" i="66"/>
  <c r="G6059" i="66"/>
  <c r="L6059" i="66" s="1"/>
  <c r="N6055" i="66"/>
  <c r="G6055" i="66"/>
  <c r="L6055" i="66" s="1"/>
  <c r="N6051" i="66"/>
  <c r="G6051" i="66"/>
  <c r="L6051" i="66" s="1"/>
  <c r="N6047" i="66"/>
  <c r="G6047" i="66"/>
  <c r="L6047" i="66" s="1"/>
  <c r="N6043" i="66"/>
  <c r="G6043" i="66"/>
  <c r="N6039" i="66"/>
  <c r="G6039" i="66"/>
  <c r="N6035" i="66"/>
  <c r="G6035" i="66"/>
  <c r="N6031" i="66"/>
  <c r="G6031" i="66"/>
  <c r="L6031" i="66" s="1"/>
  <c r="N6027" i="66"/>
  <c r="G6027" i="66"/>
  <c r="L6027" i="66" s="1"/>
  <c r="N6023" i="66"/>
  <c r="G6023" i="66"/>
  <c r="L6023" i="66" s="1"/>
  <c r="N6019" i="66"/>
  <c r="G6019" i="66"/>
  <c r="N6015" i="66"/>
  <c r="G6015" i="66"/>
  <c r="N6011" i="66"/>
  <c r="G6011" i="66"/>
  <c r="N6007" i="66"/>
  <c r="G6007" i="66"/>
  <c r="L6007" i="66" s="1"/>
  <c r="N6003" i="66"/>
  <c r="G6003" i="66"/>
  <c r="L6003" i="66" s="1"/>
  <c r="N5999" i="66"/>
  <c r="G5999" i="66"/>
  <c r="L5999" i="66" s="1"/>
  <c r="N5995" i="66"/>
  <c r="G5995" i="66"/>
  <c r="N5991" i="66"/>
  <c r="G5991" i="66"/>
  <c r="N5987" i="66"/>
  <c r="G5987" i="66"/>
  <c r="N5983" i="66"/>
  <c r="G5983" i="66"/>
  <c r="L5983" i="66" s="1"/>
  <c r="N5979" i="66"/>
  <c r="G5979" i="66"/>
  <c r="L5979" i="66" s="1"/>
  <c r="N5975" i="66"/>
  <c r="G5975" i="66"/>
  <c r="L5975" i="66" s="1"/>
  <c r="N5971" i="66"/>
  <c r="G5971" i="66"/>
  <c r="N5967" i="66"/>
  <c r="G5967" i="66"/>
  <c r="N5963" i="66"/>
  <c r="G5963" i="66"/>
  <c r="N5959" i="66"/>
  <c r="G5959" i="66"/>
  <c r="L5959" i="66" s="1"/>
  <c r="N5955" i="66"/>
  <c r="G5955" i="66"/>
  <c r="L5955" i="66" s="1"/>
  <c r="N5951" i="66"/>
  <c r="G5951" i="66"/>
  <c r="L5951" i="66" s="1"/>
  <c r="N5947" i="66"/>
  <c r="G5947" i="66"/>
  <c r="N5943" i="66"/>
  <c r="G5943" i="66"/>
  <c r="N5939" i="66"/>
  <c r="G5939" i="66"/>
  <c r="N5935" i="66"/>
  <c r="G5935" i="66"/>
  <c r="L5935" i="66" s="1"/>
  <c r="N5931" i="66"/>
  <c r="G5931" i="66"/>
  <c r="L5931" i="66" s="1"/>
  <c r="N5927" i="66"/>
  <c r="G5927" i="66"/>
  <c r="L5927" i="66" s="1"/>
  <c r="N5923" i="66"/>
  <c r="G5923" i="66"/>
  <c r="N5919" i="66"/>
  <c r="G5919" i="66"/>
  <c r="N5915" i="66"/>
  <c r="G5915" i="66"/>
  <c r="N5911" i="66"/>
  <c r="G5911" i="66"/>
  <c r="L5911" i="66" s="1"/>
  <c r="N5907" i="66"/>
  <c r="G5907" i="66"/>
  <c r="L5907" i="66" s="1"/>
  <c r="N5903" i="66"/>
  <c r="G5903" i="66"/>
  <c r="L5903" i="66" s="1"/>
  <c r="N5899" i="66"/>
  <c r="G5899" i="66"/>
  <c r="N5895" i="66"/>
  <c r="G5895" i="66"/>
  <c r="N5891" i="66"/>
  <c r="G5891" i="66"/>
  <c r="N5887" i="66"/>
  <c r="G5887" i="66"/>
  <c r="L5887" i="66" s="1"/>
  <c r="N5883" i="66"/>
  <c r="G5883" i="66"/>
  <c r="L5883" i="66" s="1"/>
  <c r="N5879" i="66"/>
  <c r="G5879" i="66"/>
  <c r="N5875" i="66"/>
  <c r="G5875" i="66"/>
  <c r="N5871" i="66"/>
  <c r="G5871" i="66"/>
  <c r="N5867" i="66"/>
  <c r="G5867" i="66"/>
  <c r="N5863" i="66"/>
  <c r="G5863" i="66"/>
  <c r="L5863" i="66" s="1"/>
  <c r="N5859" i="66"/>
  <c r="G5859" i="66"/>
  <c r="L5859" i="66" s="1"/>
  <c r="N5855" i="66"/>
  <c r="G5855" i="66"/>
  <c r="L5855" i="66" s="1"/>
  <c r="N5851" i="66"/>
  <c r="G5851" i="66"/>
  <c r="N5847" i="66"/>
  <c r="G5847" i="66"/>
  <c r="N5843" i="66"/>
  <c r="G5843" i="66"/>
  <c r="N5839" i="66"/>
  <c r="G5839" i="66"/>
  <c r="L5839" i="66" s="1"/>
  <c r="N5835" i="66"/>
  <c r="G5835" i="66"/>
  <c r="L5835" i="66" s="1"/>
  <c r="N5831" i="66"/>
  <c r="G5831" i="66"/>
  <c r="N5827" i="66"/>
  <c r="G5827" i="66"/>
  <c r="N5823" i="66"/>
  <c r="G5823" i="66"/>
  <c r="N5819" i="66"/>
  <c r="G5819" i="66"/>
  <c r="N5815" i="66"/>
  <c r="G5815" i="66"/>
  <c r="L5815" i="66" s="1"/>
  <c r="N5811" i="66"/>
  <c r="G5811" i="66"/>
  <c r="L5811" i="66" s="1"/>
  <c r="N5807" i="66"/>
  <c r="G5807" i="66"/>
  <c r="N5803" i="66"/>
  <c r="G5803" i="66"/>
  <c r="N5799" i="66"/>
  <c r="G5799" i="66"/>
  <c r="N5795" i="66"/>
  <c r="G5795" i="66"/>
  <c r="N5791" i="66"/>
  <c r="G5791" i="66"/>
  <c r="L5791" i="66" s="1"/>
  <c r="N5787" i="66"/>
  <c r="G5787" i="66"/>
  <c r="L5787" i="66" s="1"/>
  <c r="N5783" i="66"/>
  <c r="G5783" i="66"/>
  <c r="L5783" i="66" s="1"/>
  <c r="N5779" i="66"/>
  <c r="G5779" i="66"/>
  <c r="N5775" i="66"/>
  <c r="G5775" i="66"/>
  <c r="N5771" i="66"/>
  <c r="G5771" i="66"/>
  <c r="N5767" i="66"/>
  <c r="G5767" i="66"/>
  <c r="L5767" i="66" s="1"/>
  <c r="N5763" i="66"/>
  <c r="G5763" i="66"/>
  <c r="L5763" i="66" s="1"/>
  <c r="N5759" i="66"/>
  <c r="G5759" i="66"/>
  <c r="L5759" i="66" s="1"/>
  <c r="N5755" i="66"/>
  <c r="G5755" i="66"/>
  <c r="N5751" i="66"/>
  <c r="G5751" i="66"/>
  <c r="N5747" i="66"/>
  <c r="G5747" i="66"/>
  <c r="N5743" i="66"/>
  <c r="G5743" i="66"/>
  <c r="L5743" i="66" s="1"/>
  <c r="N5739" i="66"/>
  <c r="G5739" i="66"/>
  <c r="L5739" i="66" s="1"/>
  <c r="N5735" i="66"/>
  <c r="G5735" i="66"/>
  <c r="N5731" i="66"/>
  <c r="G5731" i="66"/>
  <c r="N5727" i="66"/>
  <c r="G5727" i="66"/>
  <c r="N5723" i="66"/>
  <c r="G5723" i="66"/>
  <c r="N5719" i="66"/>
  <c r="G5719" i="66"/>
  <c r="L5719" i="66" s="1"/>
  <c r="N5715" i="66"/>
  <c r="G5715" i="66"/>
  <c r="L5715" i="66" s="1"/>
  <c r="N5711" i="66"/>
  <c r="G5711" i="66"/>
  <c r="N5707" i="66"/>
  <c r="G5707" i="66"/>
  <c r="N5703" i="66"/>
  <c r="G5703" i="66"/>
  <c r="N5699" i="66"/>
  <c r="G5699" i="66"/>
  <c r="N5695" i="66"/>
  <c r="G5695" i="66"/>
  <c r="L5695" i="66" s="1"/>
  <c r="N5691" i="66"/>
  <c r="G5691" i="66"/>
  <c r="L5691" i="66" s="1"/>
  <c r="N5687" i="66"/>
  <c r="G5687" i="66"/>
  <c r="N5683" i="66"/>
  <c r="G5683" i="66"/>
  <c r="N5679" i="66"/>
  <c r="G5679" i="66"/>
  <c r="N5675" i="66"/>
  <c r="G5675" i="66"/>
  <c r="N5671" i="66"/>
  <c r="G5671" i="66"/>
  <c r="L5671" i="66" s="1"/>
  <c r="N5667" i="66"/>
  <c r="G5667" i="66"/>
  <c r="L5667" i="66" s="1"/>
  <c r="N5663" i="66"/>
  <c r="G5663" i="66"/>
  <c r="N5659" i="66"/>
  <c r="G5659" i="66"/>
  <c r="N5655" i="66"/>
  <c r="G5655" i="66"/>
  <c r="N5651" i="66"/>
  <c r="G5651" i="66"/>
  <c r="N5647" i="66"/>
  <c r="G5647" i="66"/>
  <c r="L5647" i="66" s="1"/>
  <c r="N5643" i="66"/>
  <c r="G5643" i="66"/>
  <c r="L5643" i="66" s="1"/>
  <c r="N5639" i="66"/>
  <c r="G5639" i="66"/>
  <c r="N5635" i="66"/>
  <c r="G5635" i="66"/>
  <c r="N5631" i="66"/>
  <c r="G5631" i="66"/>
  <c r="N5627" i="66"/>
  <c r="G5627" i="66"/>
  <c r="N5623" i="66"/>
  <c r="G5623" i="66"/>
  <c r="L5623" i="66" s="1"/>
  <c r="N5619" i="66"/>
  <c r="G5619" i="66"/>
  <c r="L5619" i="66" s="1"/>
  <c r="N5615" i="66"/>
  <c r="G5615" i="66"/>
  <c r="N5611" i="66"/>
  <c r="G5611" i="66"/>
  <c r="N5607" i="66"/>
  <c r="G5607" i="66"/>
  <c r="N5603" i="66"/>
  <c r="G5603" i="66"/>
  <c r="N5599" i="66"/>
  <c r="G5599" i="66"/>
  <c r="L5599" i="66" s="1"/>
  <c r="N5595" i="66"/>
  <c r="G5595" i="66"/>
  <c r="L5595" i="66" s="1"/>
  <c r="N5591" i="66"/>
  <c r="G5591" i="66"/>
  <c r="N5587" i="66"/>
  <c r="G5587" i="66"/>
  <c r="N5583" i="66"/>
  <c r="G5583" i="66"/>
  <c r="N5579" i="66"/>
  <c r="G5579" i="66"/>
  <c r="N5575" i="66"/>
  <c r="G5575" i="66"/>
  <c r="L5575" i="66" s="1"/>
  <c r="N5571" i="66"/>
  <c r="G5571" i="66"/>
  <c r="L5571" i="66" s="1"/>
  <c r="N5567" i="66"/>
  <c r="G5567" i="66"/>
  <c r="N5563" i="66"/>
  <c r="G5563" i="66"/>
  <c r="N5559" i="66"/>
  <c r="G5559" i="66"/>
  <c r="N5555" i="66"/>
  <c r="G5555" i="66"/>
  <c r="N5551" i="66"/>
  <c r="G5551" i="66"/>
  <c r="L5551" i="66" s="1"/>
  <c r="N5547" i="66"/>
  <c r="G5547" i="66"/>
  <c r="L5547" i="66" s="1"/>
  <c r="N5543" i="66"/>
  <c r="G5543" i="66"/>
  <c r="N5539" i="66"/>
  <c r="G5539" i="66"/>
  <c r="N5535" i="66"/>
  <c r="G5535" i="66"/>
  <c r="N5531" i="66"/>
  <c r="G5531" i="66"/>
  <c r="N5527" i="66"/>
  <c r="G5527" i="66"/>
  <c r="L5527" i="66" s="1"/>
  <c r="N5523" i="66"/>
  <c r="G5523" i="66"/>
  <c r="L5523" i="66" s="1"/>
  <c r="N5519" i="66"/>
  <c r="G5519" i="66"/>
  <c r="N5515" i="66"/>
  <c r="G5515" i="66"/>
  <c r="N5511" i="66"/>
  <c r="G5511" i="66"/>
  <c r="N5507" i="66"/>
  <c r="G5507" i="66"/>
  <c r="N5503" i="66"/>
  <c r="G5503" i="66"/>
  <c r="L5503" i="66" s="1"/>
  <c r="N5499" i="66"/>
  <c r="G5499" i="66"/>
  <c r="L5499" i="66" s="1"/>
  <c r="N5495" i="66"/>
  <c r="G5495" i="66"/>
  <c r="N5491" i="66"/>
  <c r="G5491" i="66"/>
  <c r="N5487" i="66"/>
  <c r="G5487" i="66"/>
  <c r="N5483" i="66"/>
  <c r="G5483" i="66"/>
  <c r="N5479" i="66"/>
  <c r="G5479" i="66"/>
  <c r="L5479" i="66" s="1"/>
  <c r="N5475" i="66"/>
  <c r="G5475" i="66"/>
  <c r="L5475" i="66" s="1"/>
  <c r="N5471" i="66"/>
  <c r="G5471" i="66"/>
  <c r="N5467" i="66"/>
  <c r="G5467" i="66"/>
  <c r="N5463" i="66"/>
  <c r="G5463" i="66"/>
  <c r="N5459" i="66"/>
  <c r="G5459" i="66"/>
  <c r="N5455" i="66"/>
  <c r="G5455" i="66"/>
  <c r="L5455" i="66" s="1"/>
  <c r="N5451" i="66"/>
  <c r="G5451" i="66"/>
  <c r="L5451" i="66" s="1"/>
  <c r="N5447" i="66"/>
  <c r="G5447" i="66"/>
  <c r="N5443" i="66"/>
  <c r="G5443" i="66"/>
  <c r="N5439" i="66"/>
  <c r="G5439" i="66"/>
  <c r="N5435" i="66"/>
  <c r="G5435" i="66"/>
  <c r="N5431" i="66"/>
  <c r="G5431" i="66"/>
  <c r="L5431" i="66" s="1"/>
  <c r="N5427" i="66"/>
  <c r="G5427" i="66"/>
  <c r="L5427" i="66" s="1"/>
  <c r="N5423" i="66"/>
  <c r="G5423" i="66"/>
  <c r="N5419" i="66"/>
  <c r="G5419" i="66"/>
  <c r="N5415" i="66"/>
  <c r="G5415" i="66"/>
  <c r="N5411" i="66"/>
  <c r="G5411" i="66"/>
  <c r="N5407" i="66"/>
  <c r="G5407" i="66"/>
  <c r="L5407" i="66" s="1"/>
  <c r="N5403" i="66"/>
  <c r="G5403" i="66"/>
  <c r="L5403" i="66" s="1"/>
  <c r="N5399" i="66"/>
  <c r="G5399" i="66"/>
  <c r="N5395" i="66"/>
  <c r="G5395" i="66"/>
  <c r="N5391" i="66"/>
  <c r="G5391" i="66"/>
  <c r="N5387" i="66"/>
  <c r="G5387" i="66"/>
  <c r="N5383" i="66"/>
  <c r="G5383" i="66"/>
  <c r="L5383" i="66" s="1"/>
  <c r="N5379" i="66"/>
  <c r="G5379" i="66"/>
  <c r="L5379" i="66" s="1"/>
  <c r="N5375" i="66"/>
  <c r="G5375" i="66"/>
  <c r="N5371" i="66"/>
  <c r="G5371" i="66"/>
  <c r="N5367" i="66"/>
  <c r="G5367" i="66"/>
  <c r="N5363" i="66"/>
  <c r="G5363" i="66"/>
  <c r="N5359" i="66"/>
  <c r="G5359" i="66"/>
  <c r="L5359" i="66" s="1"/>
  <c r="N5355" i="66"/>
  <c r="G5355" i="66"/>
  <c r="L5355" i="66" s="1"/>
  <c r="N5351" i="66"/>
  <c r="G5351" i="66"/>
  <c r="N5347" i="66"/>
  <c r="G5347" i="66"/>
  <c r="N5343" i="66"/>
  <c r="G5343" i="66"/>
  <c r="N5339" i="66"/>
  <c r="G5339" i="66"/>
  <c r="N5335" i="66"/>
  <c r="G5335" i="66"/>
  <c r="L5335" i="66" s="1"/>
  <c r="N5331" i="66"/>
  <c r="G5331" i="66"/>
  <c r="L5331" i="66" s="1"/>
  <c r="N5327" i="66"/>
  <c r="G5327" i="66"/>
  <c r="N5323" i="66"/>
  <c r="G5323" i="66"/>
  <c r="N5319" i="66"/>
  <c r="G5319" i="66"/>
  <c r="N5315" i="66"/>
  <c r="G5315" i="66"/>
  <c r="N5311" i="66"/>
  <c r="G5311" i="66"/>
  <c r="L5311" i="66" s="1"/>
  <c r="N5307" i="66"/>
  <c r="G5307" i="66"/>
  <c r="L5307" i="66" s="1"/>
  <c r="N5303" i="66"/>
  <c r="G5303" i="66"/>
  <c r="N5299" i="66"/>
  <c r="G5299" i="66"/>
  <c r="N5295" i="66"/>
  <c r="G5295" i="66"/>
  <c r="N5291" i="66"/>
  <c r="G5291" i="66"/>
  <c r="N5287" i="66"/>
  <c r="G5287" i="66"/>
  <c r="L5287" i="66" s="1"/>
  <c r="N5283" i="66"/>
  <c r="G5283" i="66"/>
  <c r="L5283" i="66" s="1"/>
  <c r="N5279" i="66"/>
  <c r="G5279" i="66"/>
  <c r="N5275" i="66"/>
  <c r="G5275" i="66"/>
  <c r="N5271" i="66"/>
  <c r="G5271" i="66"/>
  <c r="N5267" i="66"/>
  <c r="G5267" i="66"/>
  <c r="N5263" i="66"/>
  <c r="G5263" i="66"/>
  <c r="L5263" i="66" s="1"/>
  <c r="N5259" i="66"/>
  <c r="G5259" i="66"/>
  <c r="L5259" i="66" s="1"/>
  <c r="N5255" i="66"/>
  <c r="G5255" i="66"/>
  <c r="N5251" i="66"/>
  <c r="G5251" i="66"/>
  <c r="N5247" i="66"/>
  <c r="G5247" i="66"/>
  <c r="N5243" i="66"/>
  <c r="G5243" i="66"/>
  <c r="N5239" i="66"/>
  <c r="G5239" i="66"/>
  <c r="L5239" i="66" s="1"/>
  <c r="N5235" i="66"/>
  <c r="G5235" i="66"/>
  <c r="L5235" i="66" s="1"/>
  <c r="N5231" i="66"/>
  <c r="G5231" i="66"/>
  <c r="N5227" i="66"/>
  <c r="G5227" i="66"/>
  <c r="N5223" i="66"/>
  <c r="G5223" i="66"/>
  <c r="N5219" i="66"/>
  <c r="G5219" i="66"/>
  <c r="N5215" i="66"/>
  <c r="G5215" i="66"/>
  <c r="L5215" i="66" s="1"/>
  <c r="N5211" i="66"/>
  <c r="G5211" i="66"/>
  <c r="L5211" i="66" s="1"/>
  <c r="N5207" i="66"/>
  <c r="G5207" i="66"/>
  <c r="N5203" i="66"/>
  <c r="G5203" i="66"/>
  <c r="N5199" i="66"/>
  <c r="G5199" i="66"/>
  <c r="N5195" i="66"/>
  <c r="G5195" i="66"/>
  <c r="N5191" i="66"/>
  <c r="G5191" i="66"/>
  <c r="L5191" i="66" s="1"/>
  <c r="N5187" i="66"/>
  <c r="G5187" i="66"/>
  <c r="L5187" i="66" s="1"/>
  <c r="N5183" i="66"/>
  <c r="G5183" i="66"/>
  <c r="N5179" i="66"/>
  <c r="G5179" i="66"/>
  <c r="N5175" i="66"/>
  <c r="G5175" i="66"/>
  <c r="N5171" i="66"/>
  <c r="G5171" i="66"/>
  <c r="N5167" i="66"/>
  <c r="G5167" i="66"/>
  <c r="L5167" i="66" s="1"/>
  <c r="N5163" i="66"/>
  <c r="G5163" i="66"/>
  <c r="L5163" i="66" s="1"/>
  <c r="N5159" i="66"/>
  <c r="G5159" i="66"/>
  <c r="N5155" i="66"/>
  <c r="G5155" i="66"/>
  <c r="N5151" i="66"/>
  <c r="G5151" i="66"/>
  <c r="N5147" i="66"/>
  <c r="G5147" i="66"/>
  <c r="N5143" i="66"/>
  <c r="G5143" i="66"/>
  <c r="L5143" i="66" s="1"/>
  <c r="N5139" i="66"/>
  <c r="G5139" i="66"/>
  <c r="L5139" i="66" s="1"/>
  <c r="N5135" i="66"/>
  <c r="G5135" i="66"/>
  <c r="N5131" i="66"/>
  <c r="G5131" i="66"/>
  <c r="N5127" i="66"/>
  <c r="G5127" i="66"/>
  <c r="N5123" i="66"/>
  <c r="G5123" i="66"/>
  <c r="N5119" i="66"/>
  <c r="G5119" i="66"/>
  <c r="L5119" i="66" s="1"/>
  <c r="N5115" i="66"/>
  <c r="G5115" i="66"/>
  <c r="L5115" i="66" s="1"/>
  <c r="N5111" i="66"/>
  <c r="G5111" i="66"/>
  <c r="N5107" i="66"/>
  <c r="G5107" i="66"/>
  <c r="N5103" i="66"/>
  <c r="G5103" i="66"/>
  <c r="N5099" i="66"/>
  <c r="G5099" i="66"/>
  <c r="N5095" i="66"/>
  <c r="G5095" i="66"/>
  <c r="L5095" i="66" s="1"/>
  <c r="N5091" i="66"/>
  <c r="G5091" i="66"/>
  <c r="L5091" i="66" s="1"/>
  <c r="N5087" i="66"/>
  <c r="G5087" i="66"/>
  <c r="N5083" i="66"/>
  <c r="G5083" i="66"/>
  <c r="N5079" i="66"/>
  <c r="G5079" i="66"/>
  <c r="N5075" i="66"/>
  <c r="G5075" i="66"/>
  <c r="N5071" i="66"/>
  <c r="G5071" i="66"/>
  <c r="L5071" i="66" s="1"/>
  <c r="N5067" i="66"/>
  <c r="G5067" i="66"/>
  <c r="L5067" i="66" s="1"/>
  <c r="N5063" i="66"/>
  <c r="G5063" i="66"/>
  <c r="N5059" i="66"/>
  <c r="G5059" i="66"/>
  <c r="N5055" i="66"/>
  <c r="G5055" i="66"/>
  <c r="N5051" i="66"/>
  <c r="G5051" i="66"/>
  <c r="N5047" i="66"/>
  <c r="G5047" i="66"/>
  <c r="L5047" i="66" s="1"/>
  <c r="N5043" i="66"/>
  <c r="G5043" i="66"/>
  <c r="L5043" i="66" s="1"/>
  <c r="N5039" i="66"/>
  <c r="G5039" i="66"/>
  <c r="N5035" i="66"/>
  <c r="G5035" i="66"/>
  <c r="N5031" i="66"/>
  <c r="G5031" i="66"/>
  <c r="N5027" i="66"/>
  <c r="G5027" i="66"/>
  <c r="N5023" i="66"/>
  <c r="G5023" i="66"/>
  <c r="L5023" i="66" s="1"/>
  <c r="N5019" i="66"/>
  <c r="G5019" i="66"/>
  <c r="L5019" i="66" s="1"/>
  <c r="N5015" i="66"/>
  <c r="G5015" i="66"/>
  <c r="N5011" i="66"/>
  <c r="G5011" i="66"/>
  <c r="N5007" i="66"/>
  <c r="G5007" i="66"/>
  <c r="N5003" i="66"/>
  <c r="G5003" i="66"/>
  <c r="N4999" i="66"/>
  <c r="G4999" i="66"/>
  <c r="L4999" i="66" s="1"/>
  <c r="N4995" i="66"/>
  <c r="G4995" i="66"/>
  <c r="L4995" i="66" s="1"/>
  <c r="N4991" i="66"/>
  <c r="G4991" i="66"/>
  <c r="N4987" i="66"/>
  <c r="G4987" i="66"/>
  <c r="N4983" i="66"/>
  <c r="G4983" i="66"/>
  <c r="N4979" i="66"/>
  <c r="G4979" i="66"/>
  <c r="N4975" i="66"/>
  <c r="G4975" i="66"/>
  <c r="L4975" i="66" s="1"/>
  <c r="N4971" i="66"/>
  <c r="G4971" i="66"/>
  <c r="L4971" i="66" s="1"/>
  <c r="N4967" i="66"/>
  <c r="G4967" i="66"/>
  <c r="N4963" i="66"/>
  <c r="G4963" i="66"/>
  <c r="N4959" i="66"/>
  <c r="G4959" i="66"/>
  <c r="N4955" i="66"/>
  <c r="G4955" i="66"/>
  <c r="N4951" i="66"/>
  <c r="G4951" i="66"/>
  <c r="L4951" i="66" s="1"/>
  <c r="N4947" i="66"/>
  <c r="G4947" i="66"/>
  <c r="L4947" i="66" s="1"/>
  <c r="N4943" i="66"/>
  <c r="G4943" i="66"/>
  <c r="N4939" i="66"/>
  <c r="G4939" i="66"/>
  <c r="N4935" i="66"/>
  <c r="G4935" i="66"/>
  <c r="N4931" i="66"/>
  <c r="G4931" i="66"/>
  <c r="N4927" i="66"/>
  <c r="G4927" i="66"/>
  <c r="L4927" i="66" s="1"/>
  <c r="N4923" i="66"/>
  <c r="G4923" i="66"/>
  <c r="L4923" i="66" s="1"/>
  <c r="N4919" i="66"/>
  <c r="G4919" i="66"/>
  <c r="N4915" i="66"/>
  <c r="G4915" i="66"/>
  <c r="N4911" i="66"/>
  <c r="G4911" i="66"/>
  <c r="N4907" i="66"/>
  <c r="G4907" i="66"/>
  <c r="N4903" i="66"/>
  <c r="G4903" i="66"/>
  <c r="L4903" i="66" s="1"/>
  <c r="N4899" i="66"/>
  <c r="G4899" i="66"/>
  <c r="L4899" i="66" s="1"/>
  <c r="N4895" i="66"/>
  <c r="G4895" i="66"/>
  <c r="N4891" i="66"/>
  <c r="G4891" i="66"/>
  <c r="N4887" i="66"/>
  <c r="G4887" i="66"/>
  <c r="N4883" i="66"/>
  <c r="G4883" i="66"/>
  <c r="N4879" i="66"/>
  <c r="G4879" i="66"/>
  <c r="L4879" i="66" s="1"/>
  <c r="N4875" i="66"/>
  <c r="G4875" i="66"/>
  <c r="L4875" i="66" s="1"/>
  <c r="N4871" i="66"/>
  <c r="G4871" i="66"/>
  <c r="N4867" i="66"/>
  <c r="G4867" i="66"/>
  <c r="N4863" i="66"/>
  <c r="G4863" i="66"/>
  <c r="N4859" i="66"/>
  <c r="G4859" i="66"/>
  <c r="N4855" i="66"/>
  <c r="G4855" i="66"/>
  <c r="L4855" i="66" s="1"/>
  <c r="N4851" i="66"/>
  <c r="G4851" i="66"/>
  <c r="L4851" i="66" s="1"/>
  <c r="N4847" i="66"/>
  <c r="G4847" i="66"/>
  <c r="N4843" i="66"/>
  <c r="G4843" i="66"/>
  <c r="N4839" i="66"/>
  <c r="G4839" i="66"/>
  <c r="N4835" i="66"/>
  <c r="G4835" i="66"/>
  <c r="N4831" i="66"/>
  <c r="G4831" i="66"/>
  <c r="L4831" i="66" s="1"/>
  <c r="N4827" i="66"/>
  <c r="G4827" i="66"/>
  <c r="L4827" i="66" s="1"/>
  <c r="N4823" i="66"/>
  <c r="G4823" i="66"/>
  <c r="N4819" i="66"/>
  <c r="G4819" i="66"/>
  <c r="N4815" i="66"/>
  <c r="G4815" i="66"/>
  <c r="N4811" i="66"/>
  <c r="G4811" i="66"/>
  <c r="N4807" i="66"/>
  <c r="G4807" i="66"/>
  <c r="L4807" i="66" s="1"/>
  <c r="N4803" i="66"/>
  <c r="G4803" i="66"/>
  <c r="L4803" i="66" s="1"/>
  <c r="N4799" i="66"/>
  <c r="G4799" i="66"/>
  <c r="L4799" i="66" s="1"/>
  <c r="N4795" i="66"/>
  <c r="G4795" i="66"/>
  <c r="N4791" i="66"/>
  <c r="G4791" i="66"/>
  <c r="N4787" i="66"/>
  <c r="G4787" i="66"/>
  <c r="N4783" i="66"/>
  <c r="G4783" i="66"/>
  <c r="L4783" i="66" s="1"/>
  <c r="N4779" i="66"/>
  <c r="G4779" i="66"/>
  <c r="L4779" i="66" s="1"/>
  <c r="N4775" i="66"/>
  <c r="G4775" i="66"/>
  <c r="N4771" i="66"/>
  <c r="G4771" i="66"/>
  <c r="N4767" i="66"/>
  <c r="G4767" i="66"/>
  <c r="N4763" i="66"/>
  <c r="G4763" i="66"/>
  <c r="N4759" i="66"/>
  <c r="G4759" i="66"/>
  <c r="L4759" i="66" s="1"/>
  <c r="N4755" i="66"/>
  <c r="G4755" i="66"/>
  <c r="L4755" i="66" s="1"/>
  <c r="N4751" i="66"/>
  <c r="G4751" i="66"/>
  <c r="N4747" i="66"/>
  <c r="G4747" i="66"/>
  <c r="N4743" i="66"/>
  <c r="G4743" i="66"/>
  <c r="N4739" i="66"/>
  <c r="G4739" i="66"/>
  <c r="N4735" i="66"/>
  <c r="G4735" i="66"/>
  <c r="L4735" i="66" s="1"/>
  <c r="N4731" i="66"/>
  <c r="G4731" i="66"/>
  <c r="L4731" i="66" s="1"/>
  <c r="N4727" i="66"/>
  <c r="G4727" i="66"/>
  <c r="N4723" i="66"/>
  <c r="G4723" i="66"/>
  <c r="N4719" i="66"/>
  <c r="G4719" i="66"/>
  <c r="N4715" i="66"/>
  <c r="G4715" i="66"/>
  <c r="L4715" i="66" s="1"/>
  <c r="N4711" i="66"/>
  <c r="G4711" i="66"/>
  <c r="L4711" i="66" s="1"/>
  <c r="N4707" i="66"/>
  <c r="G4707" i="66"/>
  <c r="L4707" i="66" s="1"/>
  <c r="N4703" i="66"/>
  <c r="G4703" i="66"/>
  <c r="N4699" i="66"/>
  <c r="G4699" i="66"/>
  <c r="N4695" i="66"/>
  <c r="G4695" i="66"/>
  <c r="N4691" i="66"/>
  <c r="G4691" i="66"/>
  <c r="N4687" i="66"/>
  <c r="G4687" i="66"/>
  <c r="L4687" i="66" s="1"/>
  <c r="N4683" i="66"/>
  <c r="G4683" i="66"/>
  <c r="L4683" i="66" s="1"/>
  <c r="N4679" i="66"/>
  <c r="G4679" i="66"/>
  <c r="N4675" i="66"/>
  <c r="G4675" i="66"/>
  <c r="N4671" i="66"/>
  <c r="G4671" i="66"/>
  <c r="N4667" i="66"/>
  <c r="G4667" i="66"/>
  <c r="N4663" i="66"/>
  <c r="G4663" i="66"/>
  <c r="L4663" i="66" s="1"/>
  <c r="N4659" i="66"/>
  <c r="G4659" i="66"/>
  <c r="L4659" i="66" s="1"/>
  <c r="N4655" i="66"/>
  <c r="G4655" i="66"/>
  <c r="N4651" i="66"/>
  <c r="G4651" i="66"/>
  <c r="N4647" i="66"/>
  <c r="G4647" i="66"/>
  <c r="N4643" i="66"/>
  <c r="G4643" i="66"/>
  <c r="N4639" i="66"/>
  <c r="G4639" i="66"/>
  <c r="L4639" i="66" s="1"/>
  <c r="N4635" i="66"/>
  <c r="G4635" i="66"/>
  <c r="L4635" i="66" s="1"/>
  <c r="N4631" i="66"/>
  <c r="G4631" i="66"/>
  <c r="N4627" i="66"/>
  <c r="G4627" i="66"/>
  <c r="N4623" i="66"/>
  <c r="G4623" i="66"/>
  <c r="N4619" i="66"/>
  <c r="G4619" i="66"/>
  <c r="N4615" i="66"/>
  <c r="G4615" i="66"/>
  <c r="L4615" i="66" s="1"/>
  <c r="N4611" i="66"/>
  <c r="G4611" i="66"/>
  <c r="L4611" i="66" s="1"/>
  <c r="N4607" i="66"/>
  <c r="G4607" i="66"/>
  <c r="N4603" i="66"/>
  <c r="G4603" i="66"/>
  <c r="N4599" i="66"/>
  <c r="G4599" i="66"/>
  <c r="N4595" i="66"/>
  <c r="G4595" i="66"/>
  <c r="N4591" i="66"/>
  <c r="G4591" i="66"/>
  <c r="L4591" i="66" s="1"/>
  <c r="N4587" i="66"/>
  <c r="G4587" i="66"/>
  <c r="L4587" i="66" s="1"/>
  <c r="N4583" i="66"/>
  <c r="G4583" i="66"/>
  <c r="N4579" i="66"/>
  <c r="G4579" i="66"/>
  <c r="N4575" i="66"/>
  <c r="G4575" i="66"/>
  <c r="N4571" i="66"/>
  <c r="G4571" i="66"/>
  <c r="N4567" i="66"/>
  <c r="G4567" i="66"/>
  <c r="L4567" i="66" s="1"/>
  <c r="N4563" i="66"/>
  <c r="G4563" i="66"/>
  <c r="L4563" i="66" s="1"/>
  <c r="N4559" i="66"/>
  <c r="G4559" i="66"/>
  <c r="N4555" i="66"/>
  <c r="G4555" i="66"/>
  <c r="N4551" i="66"/>
  <c r="G4551" i="66"/>
  <c r="N4547" i="66"/>
  <c r="G4547" i="66"/>
  <c r="N4543" i="66"/>
  <c r="G4543" i="66"/>
  <c r="L4543" i="66" s="1"/>
  <c r="N4539" i="66"/>
  <c r="G4539" i="66"/>
  <c r="L4539" i="66" s="1"/>
  <c r="N4535" i="66"/>
  <c r="G4535" i="66"/>
  <c r="N4531" i="66"/>
  <c r="G4531" i="66"/>
  <c r="N4527" i="66"/>
  <c r="G4527" i="66"/>
  <c r="N4523" i="66"/>
  <c r="G4523" i="66"/>
  <c r="N4519" i="66"/>
  <c r="G4519" i="66"/>
  <c r="L4519" i="66" s="1"/>
  <c r="N4515" i="66"/>
  <c r="G4515" i="66"/>
  <c r="L4515" i="66" s="1"/>
  <c r="N4511" i="66"/>
  <c r="G4511" i="66"/>
  <c r="N4507" i="66"/>
  <c r="G4507" i="66"/>
  <c r="N4503" i="66"/>
  <c r="G4503" i="66"/>
  <c r="N4499" i="66"/>
  <c r="G4499" i="66"/>
  <c r="N4495" i="66"/>
  <c r="G4495" i="66"/>
  <c r="L4495" i="66" s="1"/>
  <c r="N4491" i="66"/>
  <c r="G4491" i="66"/>
  <c r="L4491" i="66" s="1"/>
  <c r="N4487" i="66"/>
  <c r="G4487" i="66"/>
  <c r="N4483" i="66"/>
  <c r="G4483" i="66"/>
  <c r="N4479" i="66"/>
  <c r="G4479" i="66"/>
  <c r="N4475" i="66"/>
  <c r="G4475" i="66"/>
  <c r="N4471" i="66"/>
  <c r="G4471" i="66"/>
  <c r="L4471" i="66" s="1"/>
  <c r="N4467" i="66"/>
  <c r="G4467" i="66"/>
  <c r="L4467" i="66" s="1"/>
  <c r="N4463" i="66"/>
  <c r="G4463" i="66"/>
  <c r="L4463" i="66" s="1"/>
  <c r="N4459" i="66"/>
  <c r="G4459" i="66"/>
  <c r="N4455" i="66"/>
  <c r="G4455" i="66"/>
  <c r="N4451" i="66"/>
  <c r="G4451" i="66"/>
  <c r="N4447" i="66"/>
  <c r="G4447" i="66"/>
  <c r="L4447" i="66" s="1"/>
  <c r="N4443" i="66"/>
  <c r="G4443" i="66"/>
  <c r="L4443" i="66" s="1"/>
  <c r="N4439" i="66"/>
  <c r="G4439" i="66"/>
  <c r="N4435" i="66"/>
  <c r="G4435" i="66"/>
  <c r="N4431" i="66"/>
  <c r="G4431" i="66"/>
  <c r="N4427" i="66"/>
  <c r="G4427" i="66"/>
  <c r="N4423" i="66"/>
  <c r="G4423" i="66"/>
  <c r="L4423" i="66" s="1"/>
  <c r="N4419" i="66"/>
  <c r="G4419" i="66"/>
  <c r="L4419" i="66" s="1"/>
  <c r="N4415" i="66"/>
  <c r="G4415" i="66"/>
  <c r="N4411" i="66"/>
  <c r="G4411" i="66"/>
  <c r="N4407" i="66"/>
  <c r="G4407" i="66"/>
  <c r="N4403" i="66"/>
  <c r="G4403" i="66"/>
  <c r="N4399" i="66"/>
  <c r="G4399" i="66"/>
  <c r="L4399" i="66" s="1"/>
  <c r="N4395" i="66"/>
  <c r="G4395" i="66"/>
  <c r="L4395" i="66" s="1"/>
  <c r="N4391" i="66"/>
  <c r="G4391" i="66"/>
  <c r="N4387" i="66"/>
  <c r="G4387" i="66"/>
  <c r="N4383" i="66"/>
  <c r="G4383" i="66"/>
  <c r="N4379" i="66"/>
  <c r="G4379" i="66"/>
  <c r="N4375" i="66"/>
  <c r="G4375" i="66"/>
  <c r="L4375" i="66" s="1"/>
  <c r="N4371" i="66"/>
  <c r="G4371" i="66"/>
  <c r="L4371" i="66" s="1"/>
  <c r="N4367" i="66"/>
  <c r="G4367" i="66"/>
  <c r="N4363" i="66"/>
  <c r="G4363" i="66"/>
  <c r="N4359" i="66"/>
  <c r="G4359" i="66"/>
  <c r="N4355" i="66"/>
  <c r="G4355" i="66"/>
  <c r="N4351" i="66"/>
  <c r="G4351" i="66"/>
  <c r="L4351" i="66" s="1"/>
  <c r="N4347" i="66"/>
  <c r="G4347" i="66"/>
  <c r="L4347" i="66" s="1"/>
  <c r="N4343" i="66"/>
  <c r="G4343" i="66"/>
  <c r="N4339" i="66"/>
  <c r="G4339" i="66"/>
  <c r="N4335" i="66"/>
  <c r="G4335" i="66"/>
  <c r="N4331" i="66"/>
  <c r="G4331" i="66"/>
  <c r="N4327" i="66"/>
  <c r="G4327" i="66"/>
  <c r="L4327" i="66" s="1"/>
  <c r="N4323" i="66"/>
  <c r="G4323" i="66"/>
  <c r="L4323" i="66" s="1"/>
  <c r="N4319" i="66"/>
  <c r="G4319" i="66"/>
  <c r="N4315" i="66"/>
  <c r="G4315" i="66"/>
  <c r="N4311" i="66"/>
  <c r="G4311" i="66"/>
  <c r="N4307" i="66"/>
  <c r="G4307" i="66"/>
  <c r="N4303" i="66"/>
  <c r="G4303" i="66"/>
  <c r="L4303" i="66" s="1"/>
  <c r="N4299" i="66"/>
  <c r="G4299" i="66"/>
  <c r="L4299" i="66" s="1"/>
  <c r="N4295" i="66"/>
  <c r="G4295" i="66"/>
  <c r="N4291" i="66"/>
  <c r="G4291" i="66"/>
  <c r="N4287" i="66"/>
  <c r="G4287" i="66"/>
  <c r="N4283" i="66"/>
  <c r="G4283" i="66"/>
  <c r="N4279" i="66"/>
  <c r="G4279" i="66"/>
  <c r="L4279" i="66" s="1"/>
  <c r="N4275" i="66"/>
  <c r="G4275" i="66"/>
  <c r="L4275" i="66" s="1"/>
  <c r="N4271" i="66"/>
  <c r="G4271" i="66"/>
  <c r="N4267" i="66"/>
  <c r="G4267" i="66"/>
  <c r="N4263" i="66"/>
  <c r="G4263" i="66"/>
  <c r="N4259" i="66"/>
  <c r="G4259" i="66"/>
  <c r="N4255" i="66"/>
  <c r="G4255" i="66"/>
  <c r="L4255" i="66" s="1"/>
  <c r="N4251" i="66"/>
  <c r="G4251" i="66"/>
  <c r="L4251" i="66" s="1"/>
  <c r="N4247" i="66"/>
  <c r="G4247" i="66"/>
  <c r="N4243" i="66"/>
  <c r="G4243" i="66"/>
  <c r="N4239" i="66"/>
  <c r="G4239" i="66"/>
  <c r="N4235" i="66"/>
  <c r="G4235" i="66"/>
  <c r="N4231" i="66"/>
  <c r="G4231" i="66"/>
  <c r="L4231" i="66" s="1"/>
  <c r="N4227" i="66"/>
  <c r="G4227" i="66"/>
  <c r="L4227" i="66" s="1"/>
  <c r="N4223" i="66"/>
  <c r="G4223" i="66"/>
  <c r="L4223" i="66" s="1"/>
  <c r="N4219" i="66"/>
  <c r="G4219" i="66"/>
  <c r="N4215" i="66"/>
  <c r="G4215" i="66"/>
  <c r="N4211" i="66"/>
  <c r="G4211" i="66"/>
  <c r="N4207" i="66"/>
  <c r="G4207" i="66"/>
  <c r="L4207" i="66" s="1"/>
  <c r="N4203" i="66"/>
  <c r="G4203" i="66"/>
  <c r="L4203" i="66" s="1"/>
  <c r="N4199" i="66"/>
  <c r="G4199" i="66"/>
  <c r="N4195" i="66"/>
  <c r="G4195" i="66"/>
  <c r="N4191" i="66"/>
  <c r="G4191" i="66"/>
  <c r="N4187" i="66"/>
  <c r="G4187" i="66"/>
  <c r="N4183" i="66"/>
  <c r="G4183" i="66"/>
  <c r="L4183" i="66" s="1"/>
  <c r="N4179" i="66"/>
  <c r="G4179" i="66"/>
  <c r="L4179" i="66" s="1"/>
  <c r="N4175" i="66"/>
  <c r="G4175" i="66"/>
  <c r="L4175" i="66" s="1"/>
  <c r="N4171" i="66"/>
  <c r="G4171" i="66"/>
  <c r="N4167" i="66"/>
  <c r="G4167" i="66"/>
  <c r="N4163" i="66"/>
  <c r="G4163" i="66"/>
  <c r="N4159" i="66"/>
  <c r="G4159" i="66"/>
  <c r="L4159" i="66" s="1"/>
  <c r="N4155" i="66"/>
  <c r="G4155" i="66"/>
  <c r="L4155" i="66" s="1"/>
  <c r="N4151" i="66"/>
  <c r="G4151" i="66"/>
  <c r="N4147" i="66"/>
  <c r="G4147" i="66"/>
  <c r="N4143" i="66"/>
  <c r="G4143" i="66"/>
  <c r="N4139" i="66"/>
  <c r="G4139" i="66"/>
  <c r="N4135" i="66"/>
  <c r="G4135" i="66"/>
  <c r="L4135" i="66" s="1"/>
  <c r="N4131" i="66"/>
  <c r="G4131" i="66"/>
  <c r="L4131" i="66" s="1"/>
  <c r="N4127" i="66"/>
  <c r="G4127" i="66"/>
  <c r="N4123" i="66"/>
  <c r="G4123" i="66"/>
  <c r="N4119" i="66"/>
  <c r="G4119" i="66"/>
  <c r="N4115" i="66"/>
  <c r="G4115" i="66"/>
  <c r="N4111" i="66"/>
  <c r="G4111" i="66"/>
  <c r="L4111" i="66" s="1"/>
  <c r="N4107" i="66"/>
  <c r="G4107" i="66"/>
  <c r="L4107" i="66" s="1"/>
  <c r="N4103" i="66"/>
  <c r="G4103" i="66"/>
  <c r="N4099" i="66"/>
  <c r="G4099" i="66"/>
  <c r="N4095" i="66"/>
  <c r="G4095" i="66"/>
  <c r="N4091" i="66"/>
  <c r="G4091" i="66"/>
  <c r="N4087" i="66"/>
  <c r="G4087" i="66"/>
  <c r="L4087" i="66" s="1"/>
  <c r="N4083" i="66"/>
  <c r="G4083" i="66"/>
  <c r="L4083" i="66" s="1"/>
  <c r="N4079" i="66"/>
  <c r="G4079" i="66"/>
  <c r="N4075" i="66"/>
  <c r="G4075" i="66"/>
  <c r="N4071" i="66"/>
  <c r="G4071" i="66"/>
  <c r="N4067" i="66"/>
  <c r="G4067" i="66"/>
  <c r="N4063" i="66"/>
  <c r="G4063" i="66"/>
  <c r="L4063" i="66" s="1"/>
  <c r="N4059" i="66"/>
  <c r="G4059" i="66"/>
  <c r="L4059" i="66" s="1"/>
  <c r="N4055" i="66"/>
  <c r="G4055" i="66"/>
  <c r="N4051" i="66"/>
  <c r="G4051" i="66"/>
  <c r="N4047" i="66"/>
  <c r="G4047" i="66"/>
  <c r="N4043" i="66"/>
  <c r="G4043" i="66"/>
  <c r="N4039" i="66"/>
  <c r="G4039" i="66"/>
  <c r="L4039" i="66" s="1"/>
  <c r="N4035" i="66"/>
  <c r="G4035" i="66"/>
  <c r="L4035" i="66" s="1"/>
  <c r="N4031" i="66"/>
  <c r="G4031" i="66"/>
  <c r="N4027" i="66"/>
  <c r="G4027" i="66"/>
  <c r="N4023" i="66"/>
  <c r="G4023" i="66"/>
  <c r="N4019" i="66"/>
  <c r="G4019" i="66"/>
  <c r="N4015" i="66"/>
  <c r="G4015" i="66"/>
  <c r="L4015" i="66" s="1"/>
  <c r="N4011" i="66"/>
  <c r="G4011" i="66"/>
  <c r="L4011" i="66" s="1"/>
  <c r="N4007" i="66"/>
  <c r="G4007" i="66"/>
  <c r="N4003" i="66"/>
  <c r="G4003" i="66"/>
  <c r="N3999" i="66"/>
  <c r="G3999" i="66"/>
  <c r="N3995" i="66"/>
  <c r="G3995" i="66"/>
  <c r="N3991" i="66"/>
  <c r="G3991" i="66"/>
  <c r="L3991" i="66" s="1"/>
  <c r="N3987" i="66"/>
  <c r="G3987" i="66"/>
  <c r="L3987" i="66" s="1"/>
  <c r="N3983" i="66"/>
  <c r="G3983" i="66"/>
  <c r="N3979" i="66"/>
  <c r="G3979" i="66"/>
  <c r="N3975" i="66"/>
  <c r="G3975" i="66"/>
  <c r="N3971" i="66"/>
  <c r="G3971" i="66"/>
  <c r="N3967" i="66"/>
  <c r="G3967" i="66"/>
  <c r="L3967" i="66" s="1"/>
  <c r="N3963" i="66"/>
  <c r="G3963" i="66"/>
  <c r="L3963" i="66" s="1"/>
  <c r="N3959" i="66"/>
  <c r="G3959" i="66"/>
  <c r="N3955" i="66"/>
  <c r="G3955" i="66"/>
  <c r="N3951" i="66"/>
  <c r="G3951" i="66"/>
  <c r="N3947" i="66"/>
  <c r="G3947" i="66"/>
  <c r="N3943" i="66"/>
  <c r="G3943" i="66"/>
  <c r="L3943" i="66" s="1"/>
  <c r="N3939" i="66"/>
  <c r="G3939" i="66"/>
  <c r="L3939" i="66" s="1"/>
  <c r="N3935" i="66"/>
  <c r="G3935" i="66"/>
  <c r="N3931" i="66"/>
  <c r="G3931" i="66"/>
  <c r="N3927" i="66"/>
  <c r="G3927" i="66"/>
  <c r="N3923" i="66"/>
  <c r="G3923" i="66"/>
  <c r="N3919" i="66"/>
  <c r="G3919" i="66"/>
  <c r="L3919" i="66" s="1"/>
  <c r="N3915" i="66"/>
  <c r="G3915" i="66"/>
  <c r="L3915" i="66" s="1"/>
  <c r="N3911" i="66"/>
  <c r="G3911" i="66"/>
  <c r="N3907" i="66"/>
  <c r="G3907" i="66"/>
  <c r="N3903" i="66"/>
  <c r="G3903" i="66"/>
  <c r="N3899" i="66"/>
  <c r="G3899" i="66"/>
  <c r="N3895" i="66"/>
  <c r="G3895" i="66"/>
  <c r="L3895" i="66" s="1"/>
  <c r="N3891" i="66"/>
  <c r="G3891" i="66"/>
  <c r="L3891" i="66" s="1"/>
  <c r="N3887" i="66"/>
  <c r="G3887" i="66"/>
  <c r="N3883" i="66"/>
  <c r="G3883" i="66"/>
  <c r="N3879" i="66"/>
  <c r="G3879" i="66"/>
  <c r="N3875" i="66"/>
  <c r="G3875" i="66"/>
  <c r="N3871" i="66"/>
  <c r="G3871" i="66"/>
  <c r="L3871" i="66" s="1"/>
  <c r="N3867" i="66"/>
  <c r="G3867" i="66"/>
  <c r="L3867" i="66" s="1"/>
  <c r="N3863" i="66"/>
  <c r="G3863" i="66"/>
  <c r="N3859" i="66"/>
  <c r="G3859" i="66"/>
  <c r="N3855" i="66"/>
  <c r="G3855" i="66"/>
  <c r="N3851" i="66"/>
  <c r="G3851" i="66"/>
  <c r="N3847" i="66"/>
  <c r="G3847" i="66"/>
  <c r="L3847" i="66" s="1"/>
  <c r="N3843" i="66"/>
  <c r="G3843" i="66"/>
  <c r="L3843" i="66" s="1"/>
  <c r="N3839" i="66"/>
  <c r="G3839" i="66"/>
  <c r="N3835" i="66"/>
  <c r="G3835" i="66"/>
  <c r="N3831" i="66"/>
  <c r="G3831" i="66"/>
  <c r="N3827" i="66"/>
  <c r="G3827" i="66"/>
  <c r="N3823" i="66"/>
  <c r="G3823" i="66"/>
  <c r="L3823" i="66" s="1"/>
  <c r="N3819" i="66"/>
  <c r="G3819" i="66"/>
  <c r="L3819" i="66" s="1"/>
  <c r="N3815" i="66"/>
  <c r="G3815" i="66"/>
  <c r="N3811" i="66"/>
  <c r="G3811" i="66"/>
  <c r="N3807" i="66"/>
  <c r="G3807" i="66"/>
  <c r="N3803" i="66"/>
  <c r="G3803" i="66"/>
  <c r="N3799" i="66"/>
  <c r="G3799" i="66"/>
  <c r="L3799" i="66" s="1"/>
  <c r="N3795" i="66"/>
  <c r="G3795" i="66"/>
  <c r="L3795" i="66" s="1"/>
  <c r="N3791" i="66"/>
  <c r="G3791" i="66"/>
  <c r="N3787" i="66"/>
  <c r="G3787" i="66"/>
  <c r="N3783" i="66"/>
  <c r="G3783" i="66"/>
  <c r="N3779" i="66"/>
  <c r="G3779" i="66"/>
  <c r="N3775" i="66"/>
  <c r="G3775" i="66"/>
  <c r="L3775" i="66" s="1"/>
  <c r="N3771" i="66"/>
  <c r="G3771" i="66"/>
  <c r="L3771" i="66" s="1"/>
  <c r="N3767" i="66"/>
  <c r="G3767" i="66"/>
  <c r="N3763" i="66"/>
  <c r="G3763" i="66"/>
  <c r="N3759" i="66"/>
  <c r="G3759" i="66"/>
  <c r="N3755" i="66"/>
  <c r="G3755" i="66"/>
  <c r="N3751" i="66"/>
  <c r="G3751" i="66"/>
  <c r="L3751" i="66" s="1"/>
  <c r="N3747" i="66"/>
  <c r="G3747" i="66"/>
  <c r="L3747" i="66" s="1"/>
  <c r="N3743" i="66"/>
  <c r="G3743" i="66"/>
  <c r="N3739" i="66"/>
  <c r="G3739" i="66"/>
  <c r="N3735" i="66"/>
  <c r="G3735" i="66"/>
  <c r="N3731" i="66"/>
  <c r="G3731" i="66"/>
  <c r="N3727" i="66"/>
  <c r="G3727" i="66"/>
  <c r="L3727" i="66" s="1"/>
  <c r="N3723" i="66"/>
  <c r="G3723" i="66"/>
  <c r="L3723" i="66" s="1"/>
  <c r="N3719" i="66"/>
  <c r="G3719" i="66"/>
  <c r="N3715" i="66"/>
  <c r="G3715" i="66"/>
  <c r="N3711" i="66"/>
  <c r="G3711" i="66"/>
  <c r="N3707" i="66"/>
  <c r="G3707" i="66"/>
  <c r="N3703" i="66"/>
  <c r="G3703" i="66"/>
  <c r="L3703" i="66" s="1"/>
  <c r="N3699" i="66"/>
  <c r="G3699" i="66"/>
  <c r="L3699" i="66" s="1"/>
  <c r="N3695" i="66"/>
  <c r="G3695" i="66"/>
  <c r="N3691" i="66"/>
  <c r="G3691" i="66"/>
  <c r="N3687" i="66"/>
  <c r="G3687" i="66"/>
  <c r="N3683" i="66"/>
  <c r="G3683" i="66"/>
  <c r="N3679" i="66"/>
  <c r="G3679" i="66"/>
  <c r="L3679" i="66" s="1"/>
  <c r="N3675" i="66"/>
  <c r="G3675" i="66"/>
  <c r="L3675" i="66" s="1"/>
  <c r="N3671" i="66"/>
  <c r="G3671" i="66"/>
  <c r="N3667" i="66"/>
  <c r="G3667" i="66"/>
  <c r="N3663" i="66"/>
  <c r="G3663" i="66"/>
  <c r="N3659" i="66"/>
  <c r="G3659" i="66"/>
  <c r="N3655" i="66"/>
  <c r="G3655" i="66"/>
  <c r="L3655" i="66" s="1"/>
  <c r="N3651" i="66"/>
  <c r="G3651" i="66"/>
  <c r="L3651" i="66" s="1"/>
  <c r="N3647" i="66"/>
  <c r="G3647" i="66"/>
  <c r="N3643" i="66"/>
  <c r="G3643" i="66"/>
  <c r="N3639" i="66"/>
  <c r="G3639" i="66"/>
  <c r="N3635" i="66"/>
  <c r="G3635" i="66"/>
  <c r="N3631" i="66"/>
  <c r="G3631" i="66"/>
  <c r="L3631" i="66" s="1"/>
  <c r="N3627" i="66"/>
  <c r="G3627" i="66"/>
  <c r="L3627" i="66" s="1"/>
  <c r="N3623" i="66"/>
  <c r="G3623" i="66"/>
  <c r="N3619" i="66"/>
  <c r="G3619" i="66"/>
  <c r="N3615" i="66"/>
  <c r="G3615" i="66"/>
  <c r="N3611" i="66"/>
  <c r="G3611" i="66"/>
  <c r="N3607" i="66"/>
  <c r="G3607" i="66"/>
  <c r="L3607" i="66" s="1"/>
  <c r="N3603" i="66"/>
  <c r="G3603" i="66"/>
  <c r="L3603" i="66" s="1"/>
  <c r="N3599" i="66"/>
  <c r="G3599" i="66"/>
  <c r="N3595" i="66"/>
  <c r="G3595" i="66"/>
  <c r="N3591" i="66"/>
  <c r="G3591" i="66"/>
  <c r="N3587" i="66"/>
  <c r="G3587" i="66"/>
  <c r="N3583" i="66"/>
  <c r="G3583" i="66"/>
  <c r="L3583" i="66" s="1"/>
  <c r="N3579" i="66"/>
  <c r="G3579" i="66"/>
  <c r="L3579" i="66" s="1"/>
  <c r="N3575" i="66"/>
  <c r="G3575" i="66"/>
  <c r="N3571" i="66"/>
  <c r="G3571" i="66"/>
  <c r="N3567" i="66"/>
  <c r="G3567" i="66"/>
  <c r="N3563" i="66"/>
  <c r="G3563" i="66"/>
  <c r="N3559" i="66"/>
  <c r="G3559" i="66"/>
  <c r="L3559" i="66" s="1"/>
  <c r="N3555" i="66"/>
  <c r="G3555" i="66"/>
  <c r="L3555" i="66" s="1"/>
  <c r="N3551" i="66"/>
  <c r="G3551" i="66"/>
  <c r="N3547" i="66"/>
  <c r="G3547" i="66"/>
  <c r="N3543" i="66"/>
  <c r="G3543" i="66"/>
  <c r="N3539" i="66"/>
  <c r="G3539" i="66"/>
  <c r="N3535" i="66"/>
  <c r="G3535" i="66"/>
  <c r="L3535" i="66" s="1"/>
  <c r="N3531" i="66"/>
  <c r="G3531" i="66"/>
  <c r="L3531" i="66" s="1"/>
  <c r="N3527" i="66"/>
  <c r="G3527" i="66"/>
  <c r="N3523" i="66"/>
  <c r="G3523" i="66"/>
  <c r="N3519" i="66"/>
  <c r="G3519" i="66"/>
  <c r="N3515" i="66"/>
  <c r="G3515" i="66"/>
  <c r="N3511" i="66"/>
  <c r="G3511" i="66"/>
  <c r="L3511" i="66" s="1"/>
  <c r="N3507" i="66"/>
  <c r="G3507" i="66"/>
  <c r="L3507" i="66" s="1"/>
  <c r="N3503" i="66"/>
  <c r="G3503" i="66"/>
  <c r="N3499" i="66"/>
  <c r="G3499" i="66"/>
  <c r="N3495" i="66"/>
  <c r="G3495" i="66"/>
  <c r="N3491" i="66"/>
  <c r="G3491" i="66"/>
  <c r="N3487" i="66"/>
  <c r="G3487" i="66"/>
  <c r="L3487" i="66" s="1"/>
  <c r="N3483" i="66"/>
  <c r="G3483" i="66"/>
  <c r="L3483" i="66" s="1"/>
  <c r="N3479" i="66"/>
  <c r="G3479" i="66"/>
  <c r="N3475" i="66"/>
  <c r="G3475" i="66"/>
  <c r="N3471" i="66"/>
  <c r="G3471" i="66"/>
  <c r="N3467" i="66"/>
  <c r="G3467" i="66"/>
  <c r="N3463" i="66"/>
  <c r="G3463" i="66"/>
  <c r="L3463" i="66" s="1"/>
  <c r="N3459" i="66"/>
  <c r="G3459" i="66"/>
  <c r="L3459" i="66" s="1"/>
  <c r="N3455" i="66"/>
  <c r="G3455" i="66"/>
  <c r="N3451" i="66"/>
  <c r="G3451" i="66"/>
  <c r="N3447" i="66"/>
  <c r="G3447" i="66"/>
  <c r="N3443" i="66"/>
  <c r="G3443" i="66"/>
  <c r="N3439" i="66"/>
  <c r="G3439" i="66"/>
  <c r="L3439" i="66" s="1"/>
  <c r="N3435" i="66"/>
  <c r="G3435" i="66"/>
  <c r="L3435" i="66" s="1"/>
  <c r="N3431" i="66"/>
  <c r="G3431" i="66"/>
  <c r="N3427" i="66"/>
  <c r="G3427" i="66"/>
  <c r="N3423" i="66"/>
  <c r="G3423" i="66"/>
  <c r="N3419" i="66"/>
  <c r="G3419" i="66"/>
  <c r="N3415" i="66"/>
  <c r="G3415" i="66"/>
  <c r="L3415" i="66" s="1"/>
  <c r="N3411" i="66"/>
  <c r="G3411" i="66"/>
  <c r="L3411" i="66" s="1"/>
  <c r="N3407" i="66"/>
  <c r="G3407" i="66"/>
  <c r="L3407" i="66" s="1"/>
  <c r="N3403" i="66"/>
  <c r="G3403" i="66"/>
  <c r="N3399" i="66"/>
  <c r="G3399" i="66"/>
  <c r="N3395" i="66"/>
  <c r="G3395" i="66"/>
  <c r="N3391" i="66"/>
  <c r="G3391" i="66"/>
  <c r="L3391" i="66" s="1"/>
  <c r="N3387" i="66"/>
  <c r="G3387" i="66"/>
  <c r="L3387" i="66" s="1"/>
  <c r="N3383" i="66"/>
  <c r="G3383" i="66"/>
  <c r="N3379" i="66"/>
  <c r="G3379" i="66"/>
  <c r="N3375" i="66"/>
  <c r="G3375" i="66"/>
  <c r="N3371" i="66"/>
  <c r="G3371" i="66"/>
  <c r="N3367" i="66"/>
  <c r="G3367" i="66"/>
  <c r="L3367" i="66" s="1"/>
  <c r="N3363" i="66"/>
  <c r="G3363" i="66"/>
  <c r="L3363" i="66" s="1"/>
  <c r="N3359" i="66"/>
  <c r="G3359" i="66"/>
  <c r="N3355" i="66"/>
  <c r="G3355" i="66"/>
  <c r="N3351" i="66"/>
  <c r="G3351" i="66"/>
  <c r="N3347" i="66"/>
  <c r="G3347" i="66"/>
  <c r="N3343" i="66"/>
  <c r="G3343" i="66"/>
  <c r="L3343" i="66" s="1"/>
  <c r="N3339" i="66"/>
  <c r="G3339" i="66"/>
  <c r="L3339" i="66" s="1"/>
  <c r="N3335" i="66"/>
  <c r="G3335" i="66"/>
  <c r="N3331" i="66"/>
  <c r="G3331" i="66"/>
  <c r="N3327" i="66"/>
  <c r="G3327" i="66"/>
  <c r="N3323" i="66"/>
  <c r="G3323" i="66"/>
  <c r="N3319" i="66"/>
  <c r="G3319" i="66"/>
  <c r="L3319" i="66" s="1"/>
  <c r="N3315" i="66"/>
  <c r="G3315" i="66"/>
  <c r="L3315" i="66" s="1"/>
  <c r="N3311" i="66"/>
  <c r="G3311" i="66"/>
  <c r="N3307" i="66"/>
  <c r="G3307" i="66"/>
  <c r="N3303" i="66"/>
  <c r="G3303" i="66"/>
  <c r="N3299" i="66"/>
  <c r="G3299" i="66"/>
  <c r="N3295" i="66"/>
  <c r="G3295" i="66"/>
  <c r="L3295" i="66" s="1"/>
  <c r="N3291" i="66"/>
  <c r="G3291" i="66"/>
  <c r="L3291" i="66" s="1"/>
  <c r="N3287" i="66"/>
  <c r="G3287" i="66"/>
  <c r="N3283" i="66"/>
  <c r="G3283" i="66"/>
  <c r="N3279" i="66"/>
  <c r="G3279" i="66"/>
  <c r="N3275" i="66"/>
  <c r="G3275" i="66"/>
  <c r="N3271" i="66"/>
  <c r="G3271" i="66"/>
  <c r="L3271" i="66" s="1"/>
  <c r="N3267" i="66"/>
  <c r="G3267" i="66"/>
  <c r="L3267" i="66" s="1"/>
  <c r="N3263" i="66"/>
  <c r="G3263" i="66"/>
  <c r="N3259" i="66"/>
  <c r="G3259" i="66"/>
  <c r="N3255" i="66"/>
  <c r="G3255" i="66"/>
  <c r="N3251" i="66"/>
  <c r="G3251" i="66"/>
  <c r="N3247" i="66"/>
  <c r="G3247" i="66"/>
  <c r="L3247" i="66" s="1"/>
  <c r="N3243" i="66"/>
  <c r="G3243" i="66"/>
  <c r="L3243" i="66" s="1"/>
  <c r="N3239" i="66"/>
  <c r="G3239" i="66"/>
  <c r="L3239" i="66" s="1"/>
  <c r="N3235" i="66"/>
  <c r="G3235" i="66"/>
  <c r="N3231" i="66"/>
  <c r="G3231" i="66"/>
  <c r="N3227" i="66"/>
  <c r="G3227" i="66"/>
  <c r="N3223" i="66"/>
  <c r="G3223" i="66"/>
  <c r="L3223" i="66" s="1"/>
  <c r="N3219" i="66"/>
  <c r="G3219" i="66"/>
  <c r="L3219" i="66" s="1"/>
  <c r="N3215" i="66"/>
  <c r="G3215" i="66"/>
  <c r="N3211" i="66"/>
  <c r="G3211" i="66"/>
  <c r="N3207" i="66"/>
  <c r="G3207" i="66"/>
  <c r="N3203" i="66"/>
  <c r="G3203" i="66"/>
  <c r="L3203" i="66" s="1"/>
  <c r="N3199" i="66"/>
  <c r="G3199" i="66"/>
  <c r="L3199" i="66" s="1"/>
  <c r="N3195" i="66"/>
  <c r="G3195" i="66"/>
  <c r="L3195" i="66" s="1"/>
  <c r="N3191" i="66"/>
  <c r="G3191" i="66"/>
  <c r="N3187" i="66"/>
  <c r="G3187" i="66"/>
  <c r="N3183" i="66"/>
  <c r="G3183" i="66"/>
  <c r="N3179" i="66"/>
  <c r="G3179" i="66"/>
  <c r="N3175" i="66"/>
  <c r="G3175" i="66"/>
  <c r="L3175" i="66" s="1"/>
  <c r="N3171" i="66"/>
  <c r="G3171" i="66"/>
  <c r="L3171" i="66" s="1"/>
  <c r="N3167" i="66"/>
  <c r="G3167" i="66"/>
  <c r="L3167" i="66" s="1"/>
  <c r="N3163" i="66"/>
  <c r="G3163" i="66"/>
  <c r="N3159" i="66"/>
  <c r="G3159" i="66"/>
  <c r="N3155" i="66"/>
  <c r="G3155" i="66"/>
  <c r="N3151" i="66"/>
  <c r="G3151" i="66"/>
  <c r="L3151" i="66" s="1"/>
  <c r="N3147" i="66"/>
  <c r="G3147" i="66"/>
  <c r="L3147" i="66" s="1"/>
  <c r="N3143" i="66"/>
  <c r="G3143" i="66"/>
  <c r="N3139" i="66"/>
  <c r="G3139" i="66"/>
  <c r="N3135" i="66"/>
  <c r="G3135" i="66"/>
  <c r="N3131" i="66"/>
  <c r="G3131" i="66"/>
  <c r="N3127" i="66"/>
  <c r="G3127" i="66"/>
  <c r="L3127" i="66" s="1"/>
  <c r="N3123" i="66"/>
  <c r="G3123" i="66"/>
  <c r="L3123" i="66" s="1"/>
  <c r="N3119" i="66"/>
  <c r="G3119" i="66"/>
  <c r="N3115" i="66"/>
  <c r="G3115" i="66"/>
  <c r="N3111" i="66"/>
  <c r="G3111" i="66"/>
  <c r="N3107" i="66"/>
  <c r="G3107" i="66"/>
  <c r="N3103" i="66"/>
  <c r="G3103" i="66"/>
  <c r="L3103" i="66" s="1"/>
  <c r="N3099" i="66"/>
  <c r="G3099" i="66"/>
  <c r="L3099" i="66" s="1"/>
  <c r="N3095" i="66"/>
  <c r="G3095" i="66"/>
  <c r="N3091" i="66"/>
  <c r="G3091" i="66"/>
  <c r="N3087" i="66"/>
  <c r="G3087" i="66"/>
  <c r="N3083" i="66"/>
  <c r="G3083" i="66"/>
  <c r="N3079" i="66"/>
  <c r="G3079" i="66"/>
  <c r="L3079" i="66" s="1"/>
  <c r="N3075" i="66"/>
  <c r="G3075" i="66"/>
  <c r="L3075" i="66" s="1"/>
  <c r="N3071" i="66"/>
  <c r="G3071" i="66"/>
  <c r="N3067" i="66"/>
  <c r="G3067" i="66"/>
  <c r="N3063" i="66"/>
  <c r="G3063" i="66"/>
  <c r="N3059" i="66"/>
  <c r="G3059" i="66"/>
  <c r="N3055" i="66"/>
  <c r="G3055" i="66"/>
  <c r="L3055" i="66" s="1"/>
  <c r="N3051" i="66"/>
  <c r="G3051" i="66"/>
  <c r="L3051" i="66" s="1"/>
  <c r="N3047" i="66"/>
  <c r="G3047" i="66"/>
  <c r="N3043" i="66"/>
  <c r="G3043" i="66"/>
  <c r="N3039" i="66"/>
  <c r="G3039" i="66"/>
  <c r="N3035" i="66"/>
  <c r="G3035" i="66"/>
  <c r="N3031" i="66"/>
  <c r="G3031" i="66"/>
  <c r="L3031" i="66" s="1"/>
  <c r="N3027" i="66"/>
  <c r="G3027" i="66"/>
  <c r="L3027" i="66" s="1"/>
  <c r="N3023" i="66"/>
  <c r="G3023" i="66"/>
  <c r="N3019" i="66"/>
  <c r="G3019" i="66"/>
  <c r="N3015" i="66"/>
  <c r="G3015" i="66"/>
  <c r="N3011" i="66"/>
  <c r="G3011" i="66"/>
  <c r="N3007" i="66"/>
  <c r="G3007" i="66"/>
  <c r="L3007" i="66" s="1"/>
  <c r="N3003" i="66"/>
  <c r="G3003" i="66"/>
  <c r="L3003" i="66" s="1"/>
  <c r="N2999" i="66"/>
  <c r="G2999" i="66"/>
  <c r="N2995" i="66"/>
  <c r="G2995" i="66"/>
  <c r="N2991" i="66"/>
  <c r="G2991" i="66"/>
  <c r="N2987" i="66"/>
  <c r="G2987" i="66"/>
  <c r="N2983" i="66"/>
  <c r="G2983" i="66"/>
  <c r="L2983" i="66" s="1"/>
  <c r="N2979" i="66"/>
  <c r="G2979" i="66"/>
  <c r="L2979" i="66" s="1"/>
  <c r="N2975" i="66"/>
  <c r="G2975" i="66"/>
  <c r="N2971" i="66"/>
  <c r="G2971" i="66"/>
  <c r="N2967" i="66"/>
  <c r="G2967" i="66"/>
  <c r="N2963" i="66"/>
  <c r="G2963" i="66"/>
  <c r="N2959" i="66"/>
  <c r="G2959" i="66"/>
  <c r="L2959" i="66" s="1"/>
  <c r="N2955" i="66"/>
  <c r="G2955" i="66"/>
  <c r="L2955" i="66" s="1"/>
  <c r="N2951" i="66"/>
  <c r="G2951" i="66"/>
  <c r="N2947" i="66"/>
  <c r="G2947" i="66"/>
  <c r="N2943" i="66"/>
  <c r="G2943" i="66"/>
  <c r="N2939" i="66"/>
  <c r="G2939" i="66"/>
  <c r="N2935" i="66"/>
  <c r="G2935" i="66"/>
  <c r="L2935" i="66" s="1"/>
  <c r="N2931" i="66"/>
  <c r="G2931" i="66"/>
  <c r="L2931" i="66" s="1"/>
  <c r="N2927" i="66"/>
  <c r="G2927" i="66"/>
  <c r="N2923" i="66"/>
  <c r="G2923" i="66"/>
  <c r="N2919" i="66"/>
  <c r="G2919" i="66"/>
  <c r="N2915" i="66"/>
  <c r="G2915" i="66"/>
  <c r="N2911" i="66"/>
  <c r="G2911" i="66"/>
  <c r="L2911" i="66" s="1"/>
  <c r="N2907" i="66"/>
  <c r="G2907" i="66"/>
  <c r="L2907" i="66" s="1"/>
  <c r="N2903" i="66"/>
  <c r="G2903" i="66"/>
  <c r="N2899" i="66"/>
  <c r="G2899" i="66"/>
  <c r="N2895" i="66"/>
  <c r="G2895" i="66"/>
  <c r="N2891" i="66"/>
  <c r="G2891" i="66"/>
  <c r="N2887" i="66"/>
  <c r="G2887" i="66"/>
  <c r="L2887" i="66" s="1"/>
  <c r="N2883" i="66"/>
  <c r="G2883" i="66"/>
  <c r="L2883" i="66" s="1"/>
  <c r="N2879" i="66"/>
  <c r="G2879" i="66"/>
  <c r="N2875" i="66"/>
  <c r="G2875" i="66"/>
  <c r="N2871" i="66"/>
  <c r="G2871" i="66"/>
  <c r="N2867" i="66"/>
  <c r="G2867" i="66"/>
  <c r="N2863" i="66"/>
  <c r="G2863" i="66"/>
  <c r="L2863" i="66" s="1"/>
  <c r="N2859" i="66"/>
  <c r="G2859" i="66"/>
  <c r="L2859" i="66" s="1"/>
  <c r="N2855" i="66"/>
  <c r="G2855" i="66"/>
  <c r="N2851" i="66"/>
  <c r="G2851" i="66"/>
  <c r="N2847" i="66"/>
  <c r="G2847" i="66"/>
  <c r="N2843" i="66"/>
  <c r="G2843" i="66"/>
  <c r="N2839" i="66"/>
  <c r="G2839" i="66"/>
  <c r="L2839" i="66" s="1"/>
  <c r="N2835" i="66"/>
  <c r="G2835" i="66"/>
  <c r="L2835" i="66" s="1"/>
  <c r="N2831" i="66"/>
  <c r="G2831" i="66"/>
  <c r="N2827" i="66"/>
  <c r="G2827" i="66"/>
  <c r="N2823" i="66"/>
  <c r="G2823" i="66"/>
  <c r="N2819" i="66"/>
  <c r="G2819" i="66"/>
  <c r="N2815" i="66"/>
  <c r="G2815" i="66"/>
  <c r="L2815" i="66" s="1"/>
  <c r="N2811" i="66"/>
  <c r="G2811" i="66"/>
  <c r="L2811" i="66" s="1"/>
  <c r="N2807" i="66"/>
  <c r="G2807" i="66"/>
  <c r="N2803" i="66"/>
  <c r="G2803" i="66"/>
  <c r="N2799" i="66"/>
  <c r="G2799" i="66"/>
  <c r="N2795" i="66"/>
  <c r="G2795" i="66"/>
  <c r="N2791" i="66"/>
  <c r="G2791" i="66"/>
  <c r="L2791" i="66" s="1"/>
  <c r="N2787" i="66"/>
  <c r="G2787" i="66"/>
  <c r="L2787" i="66" s="1"/>
  <c r="N2783" i="66"/>
  <c r="G2783" i="66"/>
  <c r="L2783" i="66" s="1"/>
  <c r="N2779" i="66"/>
  <c r="G2779" i="66"/>
  <c r="N2775" i="66"/>
  <c r="G2775" i="66"/>
  <c r="N2771" i="66"/>
  <c r="G2771" i="66"/>
  <c r="N2767" i="66"/>
  <c r="G2767" i="66"/>
  <c r="L2767" i="66" s="1"/>
  <c r="N2763" i="66"/>
  <c r="G2763" i="66"/>
  <c r="L2763" i="66" s="1"/>
  <c r="N2759" i="66"/>
  <c r="G2759" i="66"/>
  <c r="N2755" i="66"/>
  <c r="G2755" i="66"/>
  <c r="N2751" i="66"/>
  <c r="G2751" i="66"/>
  <c r="N2747" i="66"/>
  <c r="G2747" i="66"/>
  <c r="N2743" i="66"/>
  <c r="G2743" i="66"/>
  <c r="L2743" i="66" s="1"/>
  <c r="N2739" i="66"/>
  <c r="G2739" i="66"/>
  <c r="L2739" i="66" s="1"/>
  <c r="N2735" i="66"/>
  <c r="G2735" i="66"/>
  <c r="N2731" i="66"/>
  <c r="G2731" i="66"/>
  <c r="N2727" i="66"/>
  <c r="G2727" i="66"/>
  <c r="N2723" i="66"/>
  <c r="G2723" i="66"/>
  <c r="N2719" i="66"/>
  <c r="G2719" i="66"/>
  <c r="L2719" i="66" s="1"/>
  <c r="N2715" i="66"/>
  <c r="G2715" i="66"/>
  <c r="L2715" i="66" s="1"/>
  <c r="N2711" i="66"/>
  <c r="G2711" i="66"/>
  <c r="N2707" i="66"/>
  <c r="G2707" i="66"/>
  <c r="N2703" i="66"/>
  <c r="G2703" i="66"/>
  <c r="N2699" i="66"/>
  <c r="G2699" i="66"/>
  <c r="N2695" i="66"/>
  <c r="G2695" i="66"/>
  <c r="L2695" i="66" s="1"/>
  <c r="N2691" i="66"/>
  <c r="G2691" i="66"/>
  <c r="L2691" i="66" s="1"/>
  <c r="N2687" i="66"/>
  <c r="G2687" i="66"/>
  <c r="N2683" i="66"/>
  <c r="G2683" i="66"/>
  <c r="N2679" i="66"/>
  <c r="G2679" i="66"/>
  <c r="N2675" i="66"/>
  <c r="G2675" i="66"/>
  <c r="N2671" i="66"/>
  <c r="G2671" i="66"/>
  <c r="L2671" i="66" s="1"/>
  <c r="N2667" i="66"/>
  <c r="G2667" i="66"/>
  <c r="L2667" i="66" s="1"/>
  <c r="N2663" i="66"/>
  <c r="G2663" i="66"/>
  <c r="N2659" i="66"/>
  <c r="G2659" i="66"/>
  <c r="N2655" i="66"/>
  <c r="G2655" i="66"/>
  <c r="N2651" i="66"/>
  <c r="G2651" i="66"/>
  <c r="N2647" i="66"/>
  <c r="G2647" i="66"/>
  <c r="L2647" i="66" s="1"/>
  <c r="N2643" i="66"/>
  <c r="G2643" i="66"/>
  <c r="L2643" i="66" s="1"/>
  <c r="N2639" i="66"/>
  <c r="G2639" i="66"/>
  <c r="N2635" i="66"/>
  <c r="G2635" i="66"/>
  <c r="N2631" i="66"/>
  <c r="G2631" i="66"/>
  <c r="N2627" i="66"/>
  <c r="G2627" i="66"/>
  <c r="N2623" i="66"/>
  <c r="G2623" i="66"/>
  <c r="L2623" i="66" s="1"/>
  <c r="N2619" i="66"/>
  <c r="G2619" i="66"/>
  <c r="L2619" i="66" s="1"/>
  <c r="N2615" i="66"/>
  <c r="G2615" i="66"/>
  <c r="L2615" i="66" s="1"/>
  <c r="N2611" i="66"/>
  <c r="G2611" i="66"/>
  <c r="N2607" i="66"/>
  <c r="G2607" i="66"/>
  <c r="N2603" i="66"/>
  <c r="G2603" i="66"/>
  <c r="N2599" i="66"/>
  <c r="G2599" i="66"/>
  <c r="L2599" i="66" s="1"/>
  <c r="N2595" i="66"/>
  <c r="G2595" i="66"/>
  <c r="L2595" i="66" s="1"/>
  <c r="N2591" i="66"/>
  <c r="G2591" i="66"/>
  <c r="N2587" i="66"/>
  <c r="G2587" i="66"/>
  <c r="N2583" i="66"/>
  <c r="G2583" i="66"/>
  <c r="N2579" i="66"/>
  <c r="G2579" i="66"/>
  <c r="N2575" i="66"/>
  <c r="G2575" i="66"/>
  <c r="L2575" i="66" s="1"/>
  <c r="N2571" i="66"/>
  <c r="G2571" i="66"/>
  <c r="L2571" i="66" s="1"/>
  <c r="N2567" i="66"/>
  <c r="G2567" i="66"/>
  <c r="N2563" i="66"/>
  <c r="G2563" i="66"/>
  <c r="N2559" i="66"/>
  <c r="G2559" i="66"/>
  <c r="N2555" i="66"/>
  <c r="G2555" i="66"/>
  <c r="N2551" i="66"/>
  <c r="G2551" i="66"/>
  <c r="L2551" i="66" s="1"/>
  <c r="N2547" i="66"/>
  <c r="G2547" i="66"/>
  <c r="L2547" i="66" s="1"/>
  <c r="N2543" i="66"/>
  <c r="G2543" i="66"/>
  <c r="L2543" i="66" s="1"/>
  <c r="N2539" i="66"/>
  <c r="G2539" i="66"/>
  <c r="N2535" i="66"/>
  <c r="G2535" i="66"/>
  <c r="N2531" i="66"/>
  <c r="G2531" i="66"/>
  <c r="N2527" i="66"/>
  <c r="G2527" i="66"/>
  <c r="L2527" i="66" s="1"/>
  <c r="N2523" i="66"/>
  <c r="G2523" i="66"/>
  <c r="L2523" i="66" s="1"/>
  <c r="N2519" i="66"/>
  <c r="G2519" i="66"/>
  <c r="N2515" i="66"/>
  <c r="G2515" i="66"/>
  <c r="N2511" i="66"/>
  <c r="G2511" i="66"/>
  <c r="N2507" i="66"/>
  <c r="G2507" i="66"/>
  <c r="N2503" i="66"/>
  <c r="G2503" i="66"/>
  <c r="L2503" i="66" s="1"/>
  <c r="N2499" i="66"/>
  <c r="G2499" i="66"/>
  <c r="L2499" i="66" s="1"/>
  <c r="N2495" i="66"/>
  <c r="G2495" i="66"/>
  <c r="N2491" i="66"/>
  <c r="G2491" i="66"/>
  <c r="N2487" i="66"/>
  <c r="G2487" i="66"/>
  <c r="N2483" i="66"/>
  <c r="G2483" i="66"/>
  <c r="N2479" i="66"/>
  <c r="G2479" i="66"/>
  <c r="L2479" i="66" s="1"/>
  <c r="N2475" i="66"/>
  <c r="G2475" i="66"/>
  <c r="L2475" i="66" s="1"/>
  <c r="N2471" i="66"/>
  <c r="G2471" i="66"/>
  <c r="N2467" i="66"/>
  <c r="G2467" i="66"/>
  <c r="N2463" i="66"/>
  <c r="G2463" i="66"/>
  <c r="N2459" i="66"/>
  <c r="G2459" i="66"/>
  <c r="N2455" i="66"/>
  <c r="G2455" i="66"/>
  <c r="L2455" i="66" s="1"/>
  <c r="N2451" i="66"/>
  <c r="G2451" i="66"/>
  <c r="L2451" i="66" s="1"/>
  <c r="N2447" i="66"/>
  <c r="G2447" i="66"/>
  <c r="L2447" i="66" s="1"/>
  <c r="N2443" i="66"/>
  <c r="G2443" i="66"/>
  <c r="N2439" i="66"/>
  <c r="G2439" i="66"/>
  <c r="N2435" i="66"/>
  <c r="G2435" i="66"/>
  <c r="N2431" i="66"/>
  <c r="G2431" i="66"/>
  <c r="L2431" i="66" s="1"/>
  <c r="N2427" i="66"/>
  <c r="G2427" i="66"/>
  <c r="L2427" i="66" s="1"/>
  <c r="N2423" i="66"/>
  <c r="G2423" i="66"/>
  <c r="L2423" i="66" s="1"/>
  <c r="N2419" i="66"/>
  <c r="G2419" i="66"/>
  <c r="N2415" i="66"/>
  <c r="G2415" i="66"/>
  <c r="N2411" i="66"/>
  <c r="G2411" i="66"/>
  <c r="N2407" i="66"/>
  <c r="G2407" i="66"/>
  <c r="L2407" i="66" s="1"/>
  <c r="N2403" i="66"/>
  <c r="G2403" i="66"/>
  <c r="L2403" i="66" s="1"/>
  <c r="N2399" i="66"/>
  <c r="G2399" i="66"/>
  <c r="L2399" i="66" s="1"/>
  <c r="N2395" i="66"/>
  <c r="G2395" i="66"/>
  <c r="N2391" i="66"/>
  <c r="G2391" i="66"/>
  <c r="N2387" i="66"/>
  <c r="G2387" i="66"/>
  <c r="N2383" i="66"/>
  <c r="G2383" i="66"/>
  <c r="L2383" i="66" s="1"/>
  <c r="N2379" i="66"/>
  <c r="G2379" i="66"/>
  <c r="L2379" i="66" s="1"/>
  <c r="N2375" i="66"/>
  <c r="G2375" i="66"/>
  <c r="L2375" i="66" s="1"/>
  <c r="N2371" i="66"/>
  <c r="G2371" i="66"/>
  <c r="N2367" i="66"/>
  <c r="G2367" i="66"/>
  <c r="N2363" i="66"/>
  <c r="G2363" i="66"/>
  <c r="N2359" i="66"/>
  <c r="G2359" i="66"/>
  <c r="L2359" i="66" s="1"/>
  <c r="N2355" i="66"/>
  <c r="G2355" i="66"/>
  <c r="L2355" i="66" s="1"/>
  <c r="N2351" i="66"/>
  <c r="G2351" i="66"/>
  <c r="N2347" i="66"/>
  <c r="G2347" i="66"/>
  <c r="N2343" i="66"/>
  <c r="G2343" i="66"/>
  <c r="N2339" i="66"/>
  <c r="G2339" i="66"/>
  <c r="N2335" i="66"/>
  <c r="G2335" i="66"/>
  <c r="L2335" i="66" s="1"/>
  <c r="N2331" i="66"/>
  <c r="G2331" i="66"/>
  <c r="L2331" i="66" s="1"/>
  <c r="N2327" i="66"/>
  <c r="G2327" i="66"/>
  <c r="L2327" i="66" s="1"/>
  <c r="N2323" i="66"/>
  <c r="G2323" i="66"/>
  <c r="N2319" i="66"/>
  <c r="G2319" i="66"/>
  <c r="N2315" i="66"/>
  <c r="G2315" i="66"/>
  <c r="N2311" i="66"/>
  <c r="G2311" i="66"/>
  <c r="L2311" i="66" s="1"/>
  <c r="N2307" i="66"/>
  <c r="G2307" i="66"/>
  <c r="L2307" i="66" s="1"/>
  <c r="N2303" i="66"/>
  <c r="G2303" i="66"/>
  <c r="L2303" i="66" s="1"/>
  <c r="N2299" i="66"/>
  <c r="G2299" i="66"/>
  <c r="N2295" i="66"/>
  <c r="G2295" i="66"/>
  <c r="N2291" i="66"/>
  <c r="G2291" i="66"/>
  <c r="N2287" i="66"/>
  <c r="G2287" i="66"/>
  <c r="L2287" i="66" s="1"/>
  <c r="N2283" i="66"/>
  <c r="G2283" i="66"/>
  <c r="L2283" i="66" s="1"/>
  <c r="N2279" i="66"/>
  <c r="G2279" i="66"/>
  <c r="L2279" i="66" s="1"/>
  <c r="N2275" i="66"/>
  <c r="G2275" i="66"/>
  <c r="N2271" i="66"/>
  <c r="G2271" i="66"/>
  <c r="N2267" i="66"/>
  <c r="G2267" i="66"/>
  <c r="N2263" i="66"/>
  <c r="G2263" i="66"/>
  <c r="L2263" i="66" s="1"/>
  <c r="N2259" i="66"/>
  <c r="G2259" i="66"/>
  <c r="L2259" i="66" s="1"/>
  <c r="N2255" i="66"/>
  <c r="G2255" i="66"/>
  <c r="L2255" i="66" s="1"/>
  <c r="N2251" i="66"/>
  <c r="G2251" i="66"/>
  <c r="N2247" i="66"/>
  <c r="G2247" i="66"/>
  <c r="N2243" i="66"/>
  <c r="G2243" i="66"/>
  <c r="N2239" i="66"/>
  <c r="G2239" i="66"/>
  <c r="L2239" i="66" s="1"/>
  <c r="N2235" i="66"/>
  <c r="G2235" i="66"/>
  <c r="L2235" i="66" s="1"/>
  <c r="N2231" i="66"/>
  <c r="G2231" i="66"/>
  <c r="L2231" i="66" s="1"/>
  <c r="N2227" i="66"/>
  <c r="G2227" i="66"/>
  <c r="N2223" i="66"/>
  <c r="G2223" i="66"/>
  <c r="N2219" i="66"/>
  <c r="G2219" i="66"/>
  <c r="N2215" i="66"/>
  <c r="G2215" i="66"/>
  <c r="L2215" i="66" s="1"/>
  <c r="N2211" i="66"/>
  <c r="G2211" i="66"/>
  <c r="L2211" i="66" s="1"/>
  <c r="N2207" i="66"/>
  <c r="G2207" i="66"/>
  <c r="L2207" i="66" s="1"/>
  <c r="N2203" i="66"/>
  <c r="G2203" i="66"/>
  <c r="N2199" i="66"/>
  <c r="G2199" i="66"/>
  <c r="N2195" i="66"/>
  <c r="G2195" i="66"/>
  <c r="L2195" i="66" s="1"/>
  <c r="N2191" i="66"/>
  <c r="G2191" i="66"/>
  <c r="L2191" i="66" s="1"/>
  <c r="N2187" i="66"/>
  <c r="G2187" i="66"/>
  <c r="L2187" i="66" s="1"/>
  <c r="N2183" i="66"/>
  <c r="G2183" i="66"/>
  <c r="L2183" i="66" s="1"/>
  <c r="N2179" i="66"/>
  <c r="G2179" i="66"/>
  <c r="N2175" i="66"/>
  <c r="G2175" i="66"/>
  <c r="N2171" i="66"/>
  <c r="G2171" i="66"/>
  <c r="N2167" i="66"/>
  <c r="G2167" i="66"/>
  <c r="L2167" i="66" s="1"/>
  <c r="N2163" i="66"/>
  <c r="G2163" i="66"/>
  <c r="L2163" i="66" s="1"/>
  <c r="N2159" i="66"/>
  <c r="G2159" i="66"/>
  <c r="L2159" i="66" s="1"/>
  <c r="N2155" i="66"/>
  <c r="G2155" i="66"/>
  <c r="N2151" i="66"/>
  <c r="G2151" i="66"/>
  <c r="N2147" i="66"/>
  <c r="G2147" i="66"/>
  <c r="L2147" i="66" s="1"/>
  <c r="N2143" i="66"/>
  <c r="G2143" i="66"/>
  <c r="L2143" i="66" s="1"/>
  <c r="N2139" i="66"/>
  <c r="G2139" i="66"/>
  <c r="L2139" i="66" s="1"/>
  <c r="N2135" i="66"/>
  <c r="G2135" i="66"/>
  <c r="L2135" i="66" s="1"/>
  <c r="N2131" i="66"/>
  <c r="G2131" i="66"/>
  <c r="N2127" i="66"/>
  <c r="G2127" i="66"/>
  <c r="N2123" i="66"/>
  <c r="G2123" i="66"/>
  <c r="L2123" i="66" s="1"/>
  <c r="N2119" i="66"/>
  <c r="G2119" i="66"/>
  <c r="L2119" i="66" s="1"/>
  <c r="N2115" i="66"/>
  <c r="G2115" i="66"/>
  <c r="L2115" i="66" s="1"/>
  <c r="N2111" i="66"/>
  <c r="G2111" i="66"/>
  <c r="L2111" i="66" s="1"/>
  <c r="N2107" i="66"/>
  <c r="G2107" i="66"/>
  <c r="N2103" i="66"/>
  <c r="G2103" i="66"/>
  <c r="N2099" i="66"/>
  <c r="G2099" i="66"/>
  <c r="L2099" i="66" s="1"/>
  <c r="N2095" i="66"/>
  <c r="G2095" i="66"/>
  <c r="L2095" i="66" s="1"/>
  <c r="N2091" i="66"/>
  <c r="G2091" i="66"/>
  <c r="L2091" i="66" s="1"/>
  <c r="N2087" i="66"/>
  <c r="G2087" i="66"/>
  <c r="L2087" i="66" s="1"/>
  <c r="N2083" i="66"/>
  <c r="G2083" i="66"/>
  <c r="N2079" i="66"/>
  <c r="G2079" i="66"/>
  <c r="N2075" i="66"/>
  <c r="G2075" i="66"/>
  <c r="L2075" i="66" s="1"/>
  <c r="N2071" i="66"/>
  <c r="G2071" i="66"/>
  <c r="L2071" i="66" s="1"/>
  <c r="N2067" i="66"/>
  <c r="G2067" i="66"/>
  <c r="L2067" i="66" s="1"/>
  <c r="N2063" i="66"/>
  <c r="G2063" i="66"/>
  <c r="L2063" i="66" s="1"/>
  <c r="N2059" i="66"/>
  <c r="G2059" i="66"/>
  <c r="N2055" i="66"/>
  <c r="G2055" i="66"/>
  <c r="N2051" i="66"/>
  <c r="G2051" i="66"/>
  <c r="L2051" i="66" s="1"/>
  <c r="N2047" i="66"/>
  <c r="G2047" i="66"/>
  <c r="L2047" i="66" s="1"/>
  <c r="N2043" i="66"/>
  <c r="G2043" i="66"/>
  <c r="L2043" i="66" s="1"/>
  <c r="N2039" i="66"/>
  <c r="G2039" i="66"/>
  <c r="L2039" i="66" s="1"/>
  <c r="N2035" i="66"/>
  <c r="G2035" i="66"/>
  <c r="N2031" i="66"/>
  <c r="G2031" i="66"/>
  <c r="N2027" i="66"/>
  <c r="G2027" i="66"/>
  <c r="L2027" i="66" s="1"/>
  <c r="N2023" i="66"/>
  <c r="G2023" i="66"/>
  <c r="L2023" i="66" s="1"/>
  <c r="N2019" i="66"/>
  <c r="G2019" i="66"/>
  <c r="L2019" i="66" s="1"/>
  <c r="N2015" i="66"/>
  <c r="G2015" i="66"/>
  <c r="L2015" i="66" s="1"/>
  <c r="N2011" i="66"/>
  <c r="G2011" i="66"/>
  <c r="N2007" i="66"/>
  <c r="G2007" i="66"/>
  <c r="N2003" i="66"/>
  <c r="G2003" i="66"/>
  <c r="L2003" i="66" s="1"/>
  <c r="N1999" i="66"/>
  <c r="G1999" i="66"/>
  <c r="L1999" i="66" s="1"/>
  <c r="N1995" i="66"/>
  <c r="G1995" i="66"/>
  <c r="L1995" i="66" s="1"/>
  <c r="N1991" i="66"/>
  <c r="G1991" i="66"/>
  <c r="L1991" i="66" s="1"/>
  <c r="N1987" i="66"/>
  <c r="G1987" i="66"/>
  <c r="N1983" i="66"/>
  <c r="G1983" i="66"/>
  <c r="N1979" i="66"/>
  <c r="G1979" i="66"/>
  <c r="L1979" i="66" s="1"/>
  <c r="N1975" i="66"/>
  <c r="G1975" i="66"/>
  <c r="L1975" i="66" s="1"/>
  <c r="N1971" i="66"/>
  <c r="G1971" i="66"/>
  <c r="L1971" i="66" s="1"/>
  <c r="N1967" i="66"/>
  <c r="G1967" i="66"/>
  <c r="L1967" i="66" s="1"/>
  <c r="N1963" i="66"/>
  <c r="G1963" i="66"/>
  <c r="N1959" i="66"/>
  <c r="G1959" i="66"/>
  <c r="N1955" i="66"/>
  <c r="G1955" i="66"/>
  <c r="L1955" i="66" s="1"/>
  <c r="N1951" i="66"/>
  <c r="G1951" i="66"/>
  <c r="L1951" i="66" s="1"/>
  <c r="N1947" i="66"/>
  <c r="G1947" i="66"/>
  <c r="L1947" i="66" s="1"/>
  <c r="N1943" i="66"/>
  <c r="G1943" i="66"/>
  <c r="L1943" i="66" s="1"/>
  <c r="N1939" i="66"/>
  <c r="G1939" i="66"/>
  <c r="N1935" i="66"/>
  <c r="G1935" i="66"/>
  <c r="N1931" i="66"/>
  <c r="G1931" i="66"/>
  <c r="L1931" i="66" s="1"/>
  <c r="N1927" i="66"/>
  <c r="G1927" i="66"/>
  <c r="L1927" i="66" s="1"/>
  <c r="N1923" i="66"/>
  <c r="G1923" i="66"/>
  <c r="L1923" i="66" s="1"/>
  <c r="N1919" i="66"/>
  <c r="G1919" i="66"/>
  <c r="L1919" i="66" s="1"/>
  <c r="N1915" i="66"/>
  <c r="G1915" i="66"/>
  <c r="N1911" i="66"/>
  <c r="G1911" i="66"/>
  <c r="N1907" i="66"/>
  <c r="G1907" i="66"/>
  <c r="L1907" i="66" s="1"/>
  <c r="N1903" i="66"/>
  <c r="G1903" i="66"/>
  <c r="L1903" i="66" s="1"/>
  <c r="N1899" i="66"/>
  <c r="G1899" i="66"/>
  <c r="L1899" i="66" s="1"/>
  <c r="N1895" i="66"/>
  <c r="G1895" i="66"/>
  <c r="L1895" i="66" s="1"/>
  <c r="N1891" i="66"/>
  <c r="G1891" i="66"/>
  <c r="N1887" i="66"/>
  <c r="G1887" i="66"/>
  <c r="N1883" i="66"/>
  <c r="G1883" i="66"/>
  <c r="L1883" i="66" s="1"/>
  <c r="N1879" i="66"/>
  <c r="G1879" i="66"/>
  <c r="L1879" i="66" s="1"/>
  <c r="N1875" i="66"/>
  <c r="G1875" i="66"/>
  <c r="L1875" i="66" s="1"/>
  <c r="N1871" i="66"/>
  <c r="G1871" i="66"/>
  <c r="L1871" i="66" s="1"/>
  <c r="N1867" i="66"/>
  <c r="G1867" i="66"/>
  <c r="N1863" i="66"/>
  <c r="G1863" i="66"/>
  <c r="N1859" i="66"/>
  <c r="G1859" i="66"/>
  <c r="L1859" i="66" s="1"/>
  <c r="N1855" i="66"/>
  <c r="G1855" i="66"/>
  <c r="L1855" i="66" s="1"/>
  <c r="N1851" i="66"/>
  <c r="G1851" i="66"/>
  <c r="L1851" i="66" s="1"/>
  <c r="N1847" i="66"/>
  <c r="G1847" i="66"/>
  <c r="L1847" i="66" s="1"/>
  <c r="N1843" i="66"/>
  <c r="G1843" i="66"/>
  <c r="N1839" i="66"/>
  <c r="G1839" i="66"/>
  <c r="N1835" i="66"/>
  <c r="G1835" i="66"/>
  <c r="L1835" i="66" s="1"/>
  <c r="N1831" i="66"/>
  <c r="G1831" i="66"/>
  <c r="L1831" i="66" s="1"/>
  <c r="N1827" i="66"/>
  <c r="G1827" i="66"/>
  <c r="L1827" i="66" s="1"/>
  <c r="N1823" i="66"/>
  <c r="G1823" i="66"/>
  <c r="L1823" i="66" s="1"/>
  <c r="N1819" i="66"/>
  <c r="G1819" i="66"/>
  <c r="N1815" i="66"/>
  <c r="G1815" i="66"/>
  <c r="N1811" i="66"/>
  <c r="G1811" i="66"/>
  <c r="L1811" i="66" s="1"/>
  <c r="N1807" i="66"/>
  <c r="G1807" i="66"/>
  <c r="L1807" i="66" s="1"/>
  <c r="N1803" i="66"/>
  <c r="G1803" i="66"/>
  <c r="L1803" i="66" s="1"/>
  <c r="N1799" i="66"/>
  <c r="G1799" i="66"/>
  <c r="L1799" i="66" s="1"/>
  <c r="N1795" i="66"/>
  <c r="G1795" i="66"/>
  <c r="N1791" i="66"/>
  <c r="G1791" i="66"/>
  <c r="N1787" i="66"/>
  <c r="G1787" i="66"/>
  <c r="L1787" i="66" s="1"/>
  <c r="N1783" i="66"/>
  <c r="G1783" i="66"/>
  <c r="L1783" i="66" s="1"/>
  <c r="N1779" i="66"/>
  <c r="G1779" i="66"/>
  <c r="L1779" i="66" s="1"/>
  <c r="N1775" i="66"/>
  <c r="G1775" i="66"/>
  <c r="L1775" i="66" s="1"/>
  <c r="N1771" i="66"/>
  <c r="G1771" i="66"/>
  <c r="N1767" i="66"/>
  <c r="G1767" i="66"/>
  <c r="N1763" i="66"/>
  <c r="G1763" i="66"/>
  <c r="L1763" i="66" s="1"/>
  <c r="N1759" i="66"/>
  <c r="G1759" i="66"/>
  <c r="L1759" i="66" s="1"/>
  <c r="N1755" i="66"/>
  <c r="G1755" i="66"/>
  <c r="L1755" i="66" s="1"/>
  <c r="N1751" i="66"/>
  <c r="G1751" i="66"/>
  <c r="L1751" i="66" s="1"/>
  <c r="N1747" i="66"/>
  <c r="G1747" i="66"/>
  <c r="N1743" i="66"/>
  <c r="G1743" i="66"/>
  <c r="N1739" i="66"/>
  <c r="G1739" i="66"/>
  <c r="L1739" i="66" s="1"/>
  <c r="N1735" i="66"/>
  <c r="G1735" i="66"/>
  <c r="L1735" i="66" s="1"/>
  <c r="N1731" i="66"/>
  <c r="G1731" i="66"/>
  <c r="L1731" i="66" s="1"/>
  <c r="N1727" i="66"/>
  <c r="G1727" i="66"/>
  <c r="L1727" i="66" s="1"/>
  <c r="N1723" i="66"/>
  <c r="G1723" i="66"/>
  <c r="N1719" i="66"/>
  <c r="G1719" i="66"/>
  <c r="N1715" i="66"/>
  <c r="G1715" i="66"/>
  <c r="L1715" i="66" s="1"/>
  <c r="N1711" i="66"/>
  <c r="G1711" i="66"/>
  <c r="L1711" i="66" s="1"/>
  <c r="N1707" i="66"/>
  <c r="G1707" i="66"/>
  <c r="L1707" i="66" s="1"/>
  <c r="N1703" i="66"/>
  <c r="G1703" i="66"/>
  <c r="L1703" i="66" s="1"/>
  <c r="N1699" i="66"/>
  <c r="G1699" i="66"/>
  <c r="N1695" i="66"/>
  <c r="G1695" i="66"/>
  <c r="N1691" i="66"/>
  <c r="G1691" i="66"/>
  <c r="L1691" i="66" s="1"/>
  <c r="N1687" i="66"/>
  <c r="G1687" i="66"/>
  <c r="L1687" i="66" s="1"/>
  <c r="N1683" i="66"/>
  <c r="G1683" i="66"/>
  <c r="L1683" i="66" s="1"/>
  <c r="N1679" i="66"/>
  <c r="G1679" i="66"/>
  <c r="L1679" i="66" s="1"/>
  <c r="N1675" i="66"/>
  <c r="G1675" i="66"/>
  <c r="N1671" i="66"/>
  <c r="G1671" i="66"/>
  <c r="N1667" i="66"/>
  <c r="G1667" i="66"/>
  <c r="L1667" i="66" s="1"/>
  <c r="N1663" i="66"/>
  <c r="G1663" i="66"/>
  <c r="L1663" i="66" s="1"/>
  <c r="N1659" i="66"/>
  <c r="G1659" i="66"/>
  <c r="L1659" i="66" s="1"/>
  <c r="N1655" i="66"/>
  <c r="G1655" i="66"/>
  <c r="L1655" i="66" s="1"/>
  <c r="N1651" i="66"/>
  <c r="G1651" i="66"/>
  <c r="N1647" i="66"/>
  <c r="G1647" i="66"/>
  <c r="N1643" i="66"/>
  <c r="G1643" i="66"/>
  <c r="L1643" i="66" s="1"/>
  <c r="N1639" i="66"/>
  <c r="G1639" i="66"/>
  <c r="L1639" i="66" s="1"/>
  <c r="N1635" i="66"/>
  <c r="G1635" i="66"/>
  <c r="L1635" i="66" s="1"/>
  <c r="N1631" i="66"/>
  <c r="G1631" i="66"/>
  <c r="L1631" i="66" s="1"/>
  <c r="N1627" i="66"/>
  <c r="G1627" i="66"/>
  <c r="N1623" i="66"/>
  <c r="G1623" i="66"/>
  <c r="N1619" i="66"/>
  <c r="G1619" i="66"/>
  <c r="L1619" i="66" s="1"/>
  <c r="N1615" i="66"/>
  <c r="G1615" i="66"/>
  <c r="L1615" i="66" s="1"/>
  <c r="N1611" i="66"/>
  <c r="G1611" i="66"/>
  <c r="L1611" i="66" s="1"/>
  <c r="N1607" i="66"/>
  <c r="G1607" i="66"/>
  <c r="L1607" i="66" s="1"/>
  <c r="N1603" i="66"/>
  <c r="G1603" i="66"/>
  <c r="N1599" i="66"/>
  <c r="G1599" i="66"/>
  <c r="N1595" i="66"/>
  <c r="G1595" i="66"/>
  <c r="L1595" i="66" s="1"/>
  <c r="N1591" i="66"/>
  <c r="G1591" i="66"/>
  <c r="L1591" i="66" s="1"/>
  <c r="N1587" i="66"/>
  <c r="G1587" i="66"/>
  <c r="L1587" i="66" s="1"/>
  <c r="N1583" i="66"/>
  <c r="G1583" i="66"/>
  <c r="L1583" i="66" s="1"/>
  <c r="N1579" i="66"/>
  <c r="G1579" i="66"/>
  <c r="N1575" i="66"/>
  <c r="G1575" i="66"/>
  <c r="N1571" i="66"/>
  <c r="G1571" i="66"/>
  <c r="L1571" i="66" s="1"/>
  <c r="N1567" i="66"/>
  <c r="G1567" i="66"/>
  <c r="L1567" i="66" s="1"/>
  <c r="N1563" i="66"/>
  <c r="G1563" i="66"/>
  <c r="L1563" i="66" s="1"/>
  <c r="N1559" i="66"/>
  <c r="G1559" i="66"/>
  <c r="L1559" i="66" s="1"/>
  <c r="N1555" i="66"/>
  <c r="G1555" i="66"/>
  <c r="N1551" i="66"/>
  <c r="G1551" i="66"/>
  <c r="N1547" i="66"/>
  <c r="G1547" i="66"/>
  <c r="L1547" i="66" s="1"/>
  <c r="N1543" i="66"/>
  <c r="G1543" i="66"/>
  <c r="L1543" i="66" s="1"/>
  <c r="N1539" i="66"/>
  <c r="G1539" i="66"/>
  <c r="L1539" i="66" s="1"/>
  <c r="N1535" i="66"/>
  <c r="G1535" i="66"/>
  <c r="L1535" i="66" s="1"/>
  <c r="N1531" i="66"/>
  <c r="G1531" i="66"/>
  <c r="N1527" i="66"/>
  <c r="G1527" i="66"/>
  <c r="N1523" i="66"/>
  <c r="G1523" i="66"/>
  <c r="L1523" i="66" s="1"/>
  <c r="N1519" i="66"/>
  <c r="G1519" i="66"/>
  <c r="L1519" i="66" s="1"/>
  <c r="N1515" i="66"/>
  <c r="G1515" i="66"/>
  <c r="L1515" i="66" s="1"/>
  <c r="N1511" i="66"/>
  <c r="G1511" i="66"/>
  <c r="L1511" i="66" s="1"/>
  <c r="N1507" i="66"/>
  <c r="G1507" i="66"/>
  <c r="N1503" i="66"/>
  <c r="G1503" i="66"/>
  <c r="N1499" i="66"/>
  <c r="G1499" i="66"/>
  <c r="L1499" i="66" s="1"/>
  <c r="N1495" i="66"/>
  <c r="G1495" i="66"/>
  <c r="L1495" i="66" s="1"/>
  <c r="N1491" i="66"/>
  <c r="G1491" i="66"/>
  <c r="L1491" i="66" s="1"/>
  <c r="N1487" i="66"/>
  <c r="G1487" i="66"/>
  <c r="L1487" i="66" s="1"/>
  <c r="N1483" i="66"/>
  <c r="G1483" i="66"/>
  <c r="N1479" i="66"/>
  <c r="G1479" i="66"/>
  <c r="N1475" i="66"/>
  <c r="G1475" i="66"/>
  <c r="L1475" i="66" s="1"/>
  <c r="N1471" i="66"/>
  <c r="G1471" i="66"/>
  <c r="L1471" i="66" s="1"/>
  <c r="N1467" i="66"/>
  <c r="G1467" i="66"/>
  <c r="L1467" i="66" s="1"/>
  <c r="N1463" i="66"/>
  <c r="G1463" i="66"/>
  <c r="L1463" i="66" s="1"/>
  <c r="N1459" i="66"/>
  <c r="G1459" i="66"/>
  <c r="N1455" i="66"/>
  <c r="G1455" i="66"/>
  <c r="N1451" i="66"/>
  <c r="G1451" i="66"/>
  <c r="L1451" i="66" s="1"/>
  <c r="N1447" i="66"/>
  <c r="G1447" i="66"/>
  <c r="L1447" i="66" s="1"/>
  <c r="N1443" i="66"/>
  <c r="G1443" i="66"/>
  <c r="L1443" i="66" s="1"/>
  <c r="N1439" i="66"/>
  <c r="G1439" i="66"/>
  <c r="L1439" i="66" s="1"/>
  <c r="N1435" i="66"/>
  <c r="G1435" i="66"/>
  <c r="N1431" i="66"/>
  <c r="G1431" i="66"/>
  <c r="N1427" i="66"/>
  <c r="G1427" i="66"/>
  <c r="L1427" i="66" s="1"/>
  <c r="N1423" i="66"/>
  <c r="G1423" i="66"/>
  <c r="L1423" i="66" s="1"/>
  <c r="N1419" i="66"/>
  <c r="G1419" i="66"/>
  <c r="L1419" i="66" s="1"/>
  <c r="N1415" i="66"/>
  <c r="G1415" i="66"/>
  <c r="L1415" i="66" s="1"/>
  <c r="N1411" i="66"/>
  <c r="G1411" i="66"/>
  <c r="N1407" i="66"/>
  <c r="G1407" i="66"/>
  <c r="N1403" i="66"/>
  <c r="G1403" i="66"/>
  <c r="L1403" i="66" s="1"/>
  <c r="N1399" i="66"/>
  <c r="G1399" i="66"/>
  <c r="L1399" i="66" s="1"/>
  <c r="N1395" i="66"/>
  <c r="G1395" i="66"/>
  <c r="L1395" i="66" s="1"/>
  <c r="N1391" i="66"/>
  <c r="G1391" i="66"/>
  <c r="L1391" i="66" s="1"/>
  <c r="N1387" i="66"/>
  <c r="G1387" i="66"/>
  <c r="N1383" i="66"/>
  <c r="G1383" i="66"/>
  <c r="N1379" i="66"/>
  <c r="G1379" i="66"/>
  <c r="L1379" i="66" s="1"/>
  <c r="N1375" i="66"/>
  <c r="G1375" i="66"/>
  <c r="L1375" i="66" s="1"/>
  <c r="N1371" i="66"/>
  <c r="G1371" i="66"/>
  <c r="L1371" i="66" s="1"/>
  <c r="N1367" i="66"/>
  <c r="G1367" i="66"/>
  <c r="L1367" i="66" s="1"/>
  <c r="N1363" i="66"/>
  <c r="G1363" i="66"/>
  <c r="N1359" i="66"/>
  <c r="G1359" i="66"/>
  <c r="N1355" i="66"/>
  <c r="G1355" i="66"/>
  <c r="L1355" i="66" s="1"/>
  <c r="N1351" i="66"/>
  <c r="G1351" i="66"/>
  <c r="L1351" i="66" s="1"/>
  <c r="N1347" i="66"/>
  <c r="G1347" i="66"/>
  <c r="L1347" i="66" s="1"/>
  <c r="N1343" i="66"/>
  <c r="G1343" i="66"/>
  <c r="L1343" i="66" s="1"/>
  <c r="N1339" i="66"/>
  <c r="G1339" i="66"/>
  <c r="N1335" i="66"/>
  <c r="G1335" i="66"/>
  <c r="N1331" i="66"/>
  <c r="G1331" i="66"/>
  <c r="L1331" i="66" s="1"/>
  <c r="N1327" i="66"/>
  <c r="G1327" i="66"/>
  <c r="L1327" i="66" s="1"/>
  <c r="N1323" i="66"/>
  <c r="G1323" i="66"/>
  <c r="L1323" i="66" s="1"/>
  <c r="N1319" i="66"/>
  <c r="G1319" i="66"/>
  <c r="L1319" i="66" s="1"/>
  <c r="N1315" i="66"/>
  <c r="G1315" i="66"/>
  <c r="N1311" i="66"/>
  <c r="G1311" i="66"/>
  <c r="N1307" i="66"/>
  <c r="G1307" i="66"/>
  <c r="L1307" i="66" s="1"/>
  <c r="N1303" i="66"/>
  <c r="G1303" i="66"/>
  <c r="L1303" i="66" s="1"/>
  <c r="N1299" i="66"/>
  <c r="G1299" i="66"/>
  <c r="L1299" i="66" s="1"/>
  <c r="N1295" i="66"/>
  <c r="G1295" i="66"/>
  <c r="L1295" i="66" s="1"/>
  <c r="N1291" i="66"/>
  <c r="G1291" i="66"/>
  <c r="N1287" i="66"/>
  <c r="G1287" i="66"/>
  <c r="N1283" i="66"/>
  <c r="G1283" i="66"/>
  <c r="L1283" i="66" s="1"/>
  <c r="N1279" i="66"/>
  <c r="G1279" i="66"/>
  <c r="L1279" i="66" s="1"/>
  <c r="N1275" i="66"/>
  <c r="G1275" i="66"/>
  <c r="L1275" i="66" s="1"/>
  <c r="N1271" i="66"/>
  <c r="G1271" i="66"/>
  <c r="L1271" i="66" s="1"/>
  <c r="N1267" i="66"/>
  <c r="G1267" i="66"/>
  <c r="N1263" i="66"/>
  <c r="G1263" i="66"/>
  <c r="N1259" i="66"/>
  <c r="G1259" i="66"/>
  <c r="L1259" i="66" s="1"/>
  <c r="N1255" i="66"/>
  <c r="G1255" i="66"/>
  <c r="L1255" i="66" s="1"/>
  <c r="N1251" i="66"/>
  <c r="G1251" i="66"/>
  <c r="L1251" i="66" s="1"/>
  <c r="N1247" i="66"/>
  <c r="G1247" i="66"/>
  <c r="L1247" i="66" s="1"/>
  <c r="N1243" i="66"/>
  <c r="G1243" i="66"/>
  <c r="N1239" i="66"/>
  <c r="G1239" i="66"/>
  <c r="N1235" i="66"/>
  <c r="G1235" i="66"/>
  <c r="L1235" i="66" s="1"/>
  <c r="N1231" i="66"/>
  <c r="G1231" i="66"/>
  <c r="L1231" i="66" s="1"/>
  <c r="N1227" i="66"/>
  <c r="G1227" i="66"/>
  <c r="L1227" i="66" s="1"/>
  <c r="N1223" i="66"/>
  <c r="G1223" i="66"/>
  <c r="L1223" i="66" s="1"/>
  <c r="N1219" i="66"/>
  <c r="G1219" i="66"/>
  <c r="N1215" i="66"/>
  <c r="G1215" i="66"/>
  <c r="N1211" i="66"/>
  <c r="G1211" i="66"/>
  <c r="L1211" i="66" s="1"/>
  <c r="N1207" i="66"/>
  <c r="G1207" i="66"/>
  <c r="L1207" i="66" s="1"/>
  <c r="N1203" i="66"/>
  <c r="G1203" i="66"/>
  <c r="L1203" i="66" s="1"/>
  <c r="N1199" i="66"/>
  <c r="G1199" i="66"/>
  <c r="L1199" i="66" s="1"/>
  <c r="N1195" i="66"/>
  <c r="G1195" i="66"/>
  <c r="N1191" i="66"/>
  <c r="G1191" i="66"/>
  <c r="N1187" i="66"/>
  <c r="G1187" i="66"/>
  <c r="L1187" i="66" s="1"/>
  <c r="N1183" i="66"/>
  <c r="G1183" i="66"/>
  <c r="L1183" i="66" s="1"/>
  <c r="N1179" i="66"/>
  <c r="G1179" i="66"/>
  <c r="L1179" i="66" s="1"/>
  <c r="N1175" i="66"/>
  <c r="G1175" i="66"/>
  <c r="L1175" i="66" s="1"/>
  <c r="N1171" i="66"/>
  <c r="G1171" i="66"/>
  <c r="N1167" i="66"/>
  <c r="G1167" i="66"/>
  <c r="N1163" i="66"/>
  <c r="G1163" i="66"/>
  <c r="L1163" i="66" s="1"/>
  <c r="N1159" i="66"/>
  <c r="G1159" i="66"/>
  <c r="L1159" i="66" s="1"/>
  <c r="N1155" i="66"/>
  <c r="G1155" i="66"/>
  <c r="L1155" i="66" s="1"/>
  <c r="N1151" i="66"/>
  <c r="G1151" i="66"/>
  <c r="L1151" i="66" s="1"/>
  <c r="N1147" i="66"/>
  <c r="G1147" i="66"/>
  <c r="N1143" i="66"/>
  <c r="G1143" i="66"/>
  <c r="N1139" i="66"/>
  <c r="G1139" i="66"/>
  <c r="L1139" i="66" s="1"/>
  <c r="N1135" i="66"/>
  <c r="G1135" i="66"/>
  <c r="L1135" i="66" s="1"/>
  <c r="N1131" i="66"/>
  <c r="G1131" i="66"/>
  <c r="L1131" i="66" s="1"/>
  <c r="N1127" i="66"/>
  <c r="G1127" i="66"/>
  <c r="L1127" i="66" s="1"/>
  <c r="N1123" i="66"/>
  <c r="G1123" i="66"/>
  <c r="N1119" i="66"/>
  <c r="G1119" i="66"/>
  <c r="N1115" i="66"/>
  <c r="G1115" i="66"/>
  <c r="L1115" i="66" s="1"/>
  <c r="N1111" i="66"/>
  <c r="G1111" i="66"/>
  <c r="L1111" i="66" s="1"/>
  <c r="N1107" i="66"/>
  <c r="G1107" i="66"/>
  <c r="L1107" i="66" s="1"/>
  <c r="N1103" i="66"/>
  <c r="G1103" i="66"/>
  <c r="L1103" i="66" s="1"/>
  <c r="N1099" i="66"/>
  <c r="G1099" i="66"/>
  <c r="N1095" i="66"/>
  <c r="G1095" i="66"/>
  <c r="N1091" i="66"/>
  <c r="G1091" i="66"/>
  <c r="L1091" i="66" s="1"/>
  <c r="N1087" i="66"/>
  <c r="G1087" i="66"/>
  <c r="L1087" i="66" s="1"/>
  <c r="N1083" i="66"/>
  <c r="G1083" i="66"/>
  <c r="L1083" i="66" s="1"/>
  <c r="N1079" i="66"/>
  <c r="G1079" i="66"/>
  <c r="L1079" i="66" s="1"/>
  <c r="N1075" i="66"/>
  <c r="G1075" i="66"/>
  <c r="N1071" i="66"/>
  <c r="G1071" i="66"/>
  <c r="N1067" i="66"/>
  <c r="G1067" i="66"/>
  <c r="L1067" i="66" s="1"/>
  <c r="N1063" i="66"/>
  <c r="G1063" i="66"/>
  <c r="L1063" i="66" s="1"/>
  <c r="N1059" i="66"/>
  <c r="G1059" i="66"/>
  <c r="L1059" i="66" s="1"/>
  <c r="N1055" i="66"/>
  <c r="G1055" i="66"/>
  <c r="L1055" i="66" s="1"/>
  <c r="N1051" i="66"/>
  <c r="G1051" i="66"/>
  <c r="N1047" i="66"/>
  <c r="G1047" i="66"/>
  <c r="N1043" i="66"/>
  <c r="G1043" i="66"/>
  <c r="L1043" i="66" s="1"/>
  <c r="N1039" i="66"/>
  <c r="G1039" i="66"/>
  <c r="L1039" i="66" s="1"/>
  <c r="N1035" i="66"/>
  <c r="G1035" i="66"/>
  <c r="L1035" i="66" s="1"/>
  <c r="N1031" i="66"/>
  <c r="G1031" i="66"/>
  <c r="L1031" i="66" s="1"/>
  <c r="N1027" i="66"/>
  <c r="G1027" i="66"/>
  <c r="N1023" i="66"/>
  <c r="G1023" i="66"/>
  <c r="N1019" i="66"/>
  <c r="G1019" i="66"/>
  <c r="L1019" i="66" s="1"/>
  <c r="N1015" i="66"/>
  <c r="G1015" i="66"/>
  <c r="L1015" i="66" s="1"/>
  <c r="N1011" i="66"/>
  <c r="G1011" i="66"/>
  <c r="L1011" i="66" s="1"/>
  <c r="N1007" i="66"/>
  <c r="G1007" i="66"/>
  <c r="L1007" i="66" s="1"/>
  <c r="N1003" i="66"/>
  <c r="G1003" i="66"/>
  <c r="N999" i="66"/>
  <c r="G999" i="66"/>
  <c r="N995" i="66"/>
  <c r="G995" i="66"/>
  <c r="L995" i="66" s="1"/>
  <c r="N991" i="66"/>
  <c r="G991" i="66"/>
  <c r="L991" i="66" s="1"/>
  <c r="N987" i="66"/>
  <c r="G987" i="66"/>
  <c r="L987" i="66" s="1"/>
  <c r="N983" i="66"/>
  <c r="G983" i="66"/>
  <c r="L983" i="66" s="1"/>
  <c r="N979" i="66"/>
  <c r="G979" i="66"/>
  <c r="N975" i="66"/>
  <c r="G975" i="66"/>
  <c r="N971" i="66"/>
  <c r="G971" i="66"/>
  <c r="L971" i="66" s="1"/>
  <c r="N967" i="66"/>
  <c r="G967" i="66"/>
  <c r="L967" i="66" s="1"/>
  <c r="N963" i="66"/>
  <c r="G963" i="66"/>
  <c r="L963" i="66" s="1"/>
  <c r="N959" i="66"/>
  <c r="G959" i="66"/>
  <c r="L959" i="66" s="1"/>
  <c r="N955" i="66"/>
  <c r="G955" i="66"/>
  <c r="N951" i="66"/>
  <c r="G951" i="66"/>
  <c r="N947" i="66"/>
  <c r="G947" i="66"/>
  <c r="L947" i="66" s="1"/>
  <c r="N943" i="66"/>
  <c r="G943" i="66"/>
  <c r="L943" i="66" s="1"/>
  <c r="N939" i="66"/>
  <c r="G939" i="66"/>
  <c r="L939" i="66" s="1"/>
  <c r="N935" i="66"/>
  <c r="G935" i="66"/>
  <c r="L935" i="66" s="1"/>
  <c r="N931" i="66"/>
  <c r="G931" i="66"/>
  <c r="N927" i="66"/>
  <c r="G927" i="66"/>
  <c r="N923" i="66"/>
  <c r="G923" i="66"/>
  <c r="L923" i="66" s="1"/>
  <c r="N919" i="66"/>
  <c r="G919" i="66"/>
  <c r="L919" i="66" s="1"/>
  <c r="N915" i="66"/>
  <c r="G915" i="66"/>
  <c r="L915" i="66" s="1"/>
  <c r="N911" i="66"/>
  <c r="G911" i="66"/>
  <c r="L911" i="66" s="1"/>
  <c r="N907" i="66"/>
  <c r="G907" i="66"/>
  <c r="N903" i="66"/>
  <c r="G903" i="66"/>
  <c r="N899" i="66"/>
  <c r="G899" i="66"/>
  <c r="L899" i="66" s="1"/>
  <c r="N895" i="66"/>
  <c r="G895" i="66"/>
  <c r="L895" i="66" s="1"/>
  <c r="N891" i="66"/>
  <c r="G891" i="66"/>
  <c r="L891" i="66" s="1"/>
  <c r="N887" i="66"/>
  <c r="G887" i="66"/>
  <c r="L887" i="66" s="1"/>
  <c r="N883" i="66"/>
  <c r="G883" i="66"/>
  <c r="N879" i="66"/>
  <c r="G879" i="66"/>
  <c r="N875" i="66"/>
  <c r="G875" i="66"/>
  <c r="L875" i="66" s="1"/>
  <c r="N871" i="66"/>
  <c r="G871" i="66"/>
  <c r="L871" i="66" s="1"/>
  <c r="N867" i="66"/>
  <c r="G867" i="66"/>
  <c r="L867" i="66" s="1"/>
  <c r="N863" i="66"/>
  <c r="G863" i="66"/>
  <c r="L863" i="66" s="1"/>
  <c r="N859" i="66"/>
  <c r="G859" i="66"/>
  <c r="N855" i="66"/>
  <c r="G855" i="66"/>
  <c r="N851" i="66"/>
  <c r="G851" i="66"/>
  <c r="L851" i="66" s="1"/>
  <c r="N847" i="66"/>
  <c r="G847" i="66"/>
  <c r="L847" i="66" s="1"/>
  <c r="N843" i="66"/>
  <c r="G843" i="66"/>
  <c r="L843" i="66" s="1"/>
  <c r="N839" i="66"/>
  <c r="G839" i="66"/>
  <c r="L839" i="66" s="1"/>
  <c r="N835" i="66"/>
  <c r="G835" i="66"/>
  <c r="N831" i="66"/>
  <c r="G831" i="66"/>
  <c r="N827" i="66"/>
  <c r="G827" i="66"/>
  <c r="L827" i="66" s="1"/>
  <c r="N823" i="66"/>
  <c r="G823" i="66"/>
  <c r="L823" i="66" s="1"/>
  <c r="N819" i="66"/>
  <c r="G819" i="66"/>
  <c r="L819" i="66" s="1"/>
  <c r="N815" i="66"/>
  <c r="G815" i="66"/>
  <c r="L815" i="66" s="1"/>
  <c r="N811" i="66"/>
  <c r="G811" i="66"/>
  <c r="N807" i="66"/>
  <c r="G807" i="66"/>
  <c r="N803" i="66"/>
  <c r="G803" i="66"/>
  <c r="L803" i="66" s="1"/>
  <c r="N799" i="66"/>
  <c r="G799" i="66"/>
  <c r="L799" i="66" s="1"/>
  <c r="N795" i="66"/>
  <c r="G795" i="66"/>
  <c r="L795" i="66" s="1"/>
  <c r="N791" i="66"/>
  <c r="G791" i="66"/>
  <c r="L791" i="66" s="1"/>
  <c r="N787" i="66"/>
  <c r="G787" i="66"/>
  <c r="N783" i="66"/>
  <c r="G783" i="66"/>
  <c r="N779" i="66"/>
  <c r="G779" i="66"/>
  <c r="L779" i="66" s="1"/>
  <c r="N775" i="66"/>
  <c r="G775" i="66"/>
  <c r="L775" i="66" s="1"/>
  <c r="N771" i="66"/>
  <c r="G771" i="66"/>
  <c r="L771" i="66" s="1"/>
  <c r="N767" i="66"/>
  <c r="G767" i="66"/>
  <c r="L767" i="66" s="1"/>
  <c r="N763" i="66"/>
  <c r="G763" i="66"/>
  <c r="N759" i="66"/>
  <c r="G759" i="66"/>
  <c r="N755" i="66"/>
  <c r="G755" i="66"/>
  <c r="L755" i="66" s="1"/>
  <c r="N751" i="66"/>
  <c r="G751" i="66"/>
  <c r="L751" i="66" s="1"/>
  <c r="N747" i="66"/>
  <c r="G747" i="66"/>
  <c r="L747" i="66" s="1"/>
  <c r="N743" i="66"/>
  <c r="G743" i="66"/>
  <c r="L743" i="66" s="1"/>
  <c r="N739" i="66"/>
  <c r="G739" i="66"/>
  <c r="N735" i="66"/>
  <c r="G735" i="66"/>
  <c r="N731" i="66"/>
  <c r="G731" i="66"/>
  <c r="L731" i="66" s="1"/>
  <c r="N727" i="66"/>
  <c r="G727" i="66"/>
  <c r="L727" i="66" s="1"/>
  <c r="N723" i="66"/>
  <c r="G723" i="66"/>
  <c r="L723" i="66" s="1"/>
  <c r="N719" i="66"/>
  <c r="G719" i="66"/>
  <c r="L719" i="66" s="1"/>
  <c r="N715" i="66"/>
  <c r="G715" i="66"/>
  <c r="N711" i="66"/>
  <c r="G711" i="66"/>
  <c r="N707" i="66"/>
  <c r="G707" i="66"/>
  <c r="L707" i="66" s="1"/>
  <c r="N703" i="66"/>
  <c r="G703" i="66"/>
  <c r="L703" i="66" s="1"/>
  <c r="N699" i="66"/>
  <c r="G699" i="66"/>
  <c r="L699" i="66" s="1"/>
  <c r="N695" i="66"/>
  <c r="G695" i="66"/>
  <c r="L695" i="66" s="1"/>
  <c r="N691" i="66"/>
  <c r="G691" i="66"/>
  <c r="N687" i="66"/>
  <c r="G687" i="66"/>
  <c r="N683" i="66"/>
  <c r="G683" i="66"/>
  <c r="L683" i="66" s="1"/>
  <c r="N679" i="66"/>
  <c r="G679" i="66"/>
  <c r="L679" i="66" s="1"/>
  <c r="N675" i="66"/>
  <c r="G675" i="66"/>
  <c r="L675" i="66" s="1"/>
  <c r="N671" i="66"/>
  <c r="G671" i="66"/>
  <c r="L671" i="66" s="1"/>
  <c r="N667" i="66"/>
  <c r="G667" i="66"/>
  <c r="N663" i="66"/>
  <c r="G663" i="66"/>
  <c r="N659" i="66"/>
  <c r="G659" i="66"/>
  <c r="L659" i="66" s="1"/>
  <c r="N655" i="66"/>
  <c r="G655" i="66"/>
  <c r="L655" i="66" s="1"/>
  <c r="N651" i="66"/>
  <c r="G651" i="66"/>
  <c r="L651" i="66" s="1"/>
  <c r="N647" i="66"/>
  <c r="G647" i="66"/>
  <c r="L647" i="66" s="1"/>
  <c r="N643" i="66"/>
  <c r="G643" i="66"/>
  <c r="N639" i="66"/>
  <c r="G639" i="66"/>
  <c r="N635" i="66"/>
  <c r="G635" i="66"/>
  <c r="L635" i="66" s="1"/>
  <c r="N631" i="66"/>
  <c r="G631" i="66"/>
  <c r="L631" i="66" s="1"/>
  <c r="N627" i="66"/>
  <c r="G627" i="66"/>
  <c r="L627" i="66" s="1"/>
  <c r="N623" i="66"/>
  <c r="G623" i="66"/>
  <c r="L623" i="66" s="1"/>
  <c r="N619" i="66"/>
  <c r="G619" i="66"/>
  <c r="N615" i="66"/>
  <c r="G615" i="66"/>
  <c r="N611" i="66"/>
  <c r="G611" i="66"/>
  <c r="L611" i="66" s="1"/>
  <c r="N607" i="66"/>
  <c r="G607" i="66"/>
  <c r="L607" i="66" s="1"/>
  <c r="N603" i="66"/>
  <c r="G603" i="66"/>
  <c r="L603" i="66" s="1"/>
  <c r="N599" i="66"/>
  <c r="G599" i="66"/>
  <c r="L599" i="66" s="1"/>
  <c r="N595" i="66"/>
  <c r="G595" i="66"/>
  <c r="N591" i="66"/>
  <c r="G591" i="66"/>
  <c r="N587" i="66"/>
  <c r="G587" i="66"/>
  <c r="L587" i="66" s="1"/>
  <c r="N583" i="66"/>
  <c r="G583" i="66"/>
  <c r="L583" i="66" s="1"/>
  <c r="N579" i="66"/>
  <c r="G579" i="66"/>
  <c r="L579" i="66" s="1"/>
  <c r="N575" i="66"/>
  <c r="G575" i="66"/>
  <c r="L575" i="66" s="1"/>
  <c r="N571" i="66"/>
  <c r="G571" i="66"/>
  <c r="N567" i="66"/>
  <c r="G567" i="66"/>
  <c r="N563" i="66"/>
  <c r="G563" i="66"/>
  <c r="L563" i="66" s="1"/>
  <c r="N559" i="66"/>
  <c r="G559" i="66"/>
  <c r="L559" i="66" s="1"/>
  <c r="N555" i="66"/>
  <c r="G555" i="66"/>
  <c r="L555" i="66" s="1"/>
  <c r="N551" i="66"/>
  <c r="G551" i="66"/>
  <c r="L551" i="66" s="1"/>
  <c r="N547" i="66"/>
  <c r="G547" i="66"/>
  <c r="N543" i="66"/>
  <c r="G543" i="66"/>
  <c r="N539" i="66"/>
  <c r="G539" i="66"/>
  <c r="L539" i="66" s="1"/>
  <c r="N535" i="66"/>
  <c r="G535" i="66"/>
  <c r="L535" i="66" s="1"/>
  <c r="N531" i="66"/>
  <c r="G531" i="66"/>
  <c r="L531" i="66" s="1"/>
  <c r="N527" i="66"/>
  <c r="G527" i="66"/>
  <c r="L527" i="66" s="1"/>
  <c r="N523" i="66"/>
  <c r="G523" i="66"/>
  <c r="N519" i="66"/>
  <c r="G519" i="66"/>
  <c r="N515" i="66"/>
  <c r="G515" i="66"/>
  <c r="L515" i="66" s="1"/>
  <c r="N511" i="66"/>
  <c r="G511" i="66"/>
  <c r="L511" i="66" s="1"/>
  <c r="N507" i="66"/>
  <c r="G507" i="66"/>
  <c r="L507" i="66" s="1"/>
  <c r="N503" i="66"/>
  <c r="G503" i="66"/>
  <c r="L503" i="66" s="1"/>
  <c r="N499" i="66"/>
  <c r="G499" i="66"/>
  <c r="N495" i="66"/>
  <c r="G495" i="66"/>
  <c r="N491" i="66"/>
  <c r="G491" i="66"/>
  <c r="L491" i="66" s="1"/>
  <c r="N487" i="66"/>
  <c r="G487" i="66"/>
  <c r="L487" i="66" s="1"/>
  <c r="N483" i="66"/>
  <c r="G483" i="66"/>
  <c r="L483" i="66" s="1"/>
  <c r="N479" i="66"/>
  <c r="G479" i="66"/>
  <c r="L479" i="66" s="1"/>
  <c r="N475" i="66"/>
  <c r="G475" i="66"/>
  <c r="N471" i="66"/>
  <c r="G471" i="66"/>
  <c r="N467" i="66"/>
  <c r="G467" i="66"/>
  <c r="L467" i="66" s="1"/>
  <c r="N463" i="66"/>
  <c r="G463" i="66"/>
  <c r="L463" i="66" s="1"/>
  <c r="N459" i="66"/>
  <c r="G459" i="66"/>
  <c r="L459" i="66" s="1"/>
  <c r="N455" i="66"/>
  <c r="G455" i="66"/>
  <c r="L455" i="66" s="1"/>
  <c r="N451" i="66"/>
  <c r="G451" i="66"/>
  <c r="N447" i="66"/>
  <c r="G447" i="66"/>
  <c r="N443" i="66"/>
  <c r="G443" i="66"/>
  <c r="L443" i="66" s="1"/>
  <c r="N439" i="66"/>
  <c r="G439" i="66"/>
  <c r="L439" i="66" s="1"/>
  <c r="N435" i="66"/>
  <c r="G435" i="66"/>
  <c r="L435" i="66" s="1"/>
  <c r="N431" i="66"/>
  <c r="G431" i="66"/>
  <c r="L431" i="66" s="1"/>
  <c r="N427" i="66"/>
  <c r="G427" i="66"/>
  <c r="N423" i="66"/>
  <c r="G423" i="66"/>
  <c r="N419" i="66"/>
  <c r="G419" i="66"/>
  <c r="L419" i="66" s="1"/>
  <c r="N415" i="66"/>
  <c r="G415" i="66"/>
  <c r="L415" i="66" s="1"/>
  <c r="N411" i="66"/>
  <c r="G411" i="66"/>
  <c r="L411" i="66" s="1"/>
  <c r="N407" i="66"/>
  <c r="G407" i="66"/>
  <c r="L407" i="66" s="1"/>
  <c r="N403" i="66"/>
  <c r="G403" i="66"/>
  <c r="N399" i="66"/>
  <c r="G399" i="66"/>
  <c r="N395" i="66"/>
  <c r="G395" i="66"/>
  <c r="L395" i="66" s="1"/>
  <c r="N391" i="66"/>
  <c r="G391" i="66"/>
  <c r="L391" i="66" s="1"/>
  <c r="N387" i="66"/>
  <c r="G387" i="66"/>
  <c r="L387" i="66" s="1"/>
  <c r="N383" i="66"/>
  <c r="G383" i="66"/>
  <c r="L383" i="66" s="1"/>
  <c r="N379" i="66"/>
  <c r="G379" i="66"/>
  <c r="N375" i="66"/>
  <c r="G375" i="66"/>
  <c r="N371" i="66"/>
  <c r="G371" i="66"/>
  <c r="L371" i="66" s="1"/>
  <c r="N367" i="66"/>
  <c r="G367" i="66"/>
  <c r="L367" i="66" s="1"/>
  <c r="N363" i="66"/>
  <c r="G363" i="66"/>
  <c r="L363" i="66" s="1"/>
  <c r="N359" i="66"/>
  <c r="G359" i="66"/>
  <c r="L359" i="66" s="1"/>
  <c r="N355" i="66"/>
  <c r="G355" i="66"/>
  <c r="N351" i="66"/>
  <c r="G351" i="66"/>
  <c r="N347" i="66"/>
  <c r="G347" i="66"/>
  <c r="L347" i="66" s="1"/>
  <c r="N343" i="66"/>
  <c r="G343" i="66"/>
  <c r="L343" i="66" s="1"/>
  <c r="N339" i="66"/>
  <c r="G339" i="66"/>
  <c r="L339" i="66" s="1"/>
  <c r="N335" i="66"/>
  <c r="G335" i="66"/>
  <c r="L335" i="66" s="1"/>
  <c r="N331" i="66"/>
  <c r="G331" i="66"/>
  <c r="N327" i="66"/>
  <c r="G327" i="66"/>
  <c r="N323" i="66"/>
  <c r="G323" i="66"/>
  <c r="L323" i="66" s="1"/>
  <c r="N319" i="66"/>
  <c r="G319" i="66"/>
  <c r="L319" i="66" s="1"/>
  <c r="N315" i="66"/>
  <c r="G315" i="66"/>
  <c r="L315" i="66" s="1"/>
  <c r="N311" i="66"/>
  <c r="G311" i="66"/>
  <c r="L311" i="66" s="1"/>
  <c r="N307" i="66"/>
  <c r="G307" i="66"/>
  <c r="N303" i="66"/>
  <c r="G303" i="66"/>
  <c r="N299" i="66"/>
  <c r="G299" i="66"/>
  <c r="L299" i="66" s="1"/>
  <c r="N295" i="66"/>
  <c r="G295" i="66"/>
  <c r="L295" i="66" s="1"/>
  <c r="N291" i="66"/>
  <c r="G291" i="66"/>
  <c r="L291" i="66" s="1"/>
  <c r="N287" i="66"/>
  <c r="G287" i="66"/>
  <c r="L287" i="66" s="1"/>
  <c r="N283" i="66"/>
  <c r="G283" i="66"/>
  <c r="N279" i="66"/>
  <c r="G279" i="66"/>
  <c r="N275" i="66"/>
  <c r="G275" i="66"/>
  <c r="L275" i="66" s="1"/>
  <c r="N271" i="66"/>
  <c r="G271" i="66"/>
  <c r="L271" i="66" s="1"/>
  <c r="N267" i="66"/>
  <c r="G267" i="66"/>
  <c r="L267" i="66" s="1"/>
  <c r="N263" i="66"/>
  <c r="G263" i="66"/>
  <c r="L263" i="66" s="1"/>
  <c r="N259" i="66"/>
  <c r="G259" i="66"/>
  <c r="N255" i="66"/>
  <c r="G255" i="66"/>
  <c r="N251" i="66"/>
  <c r="G251" i="66"/>
  <c r="L251" i="66" s="1"/>
  <c r="N247" i="66"/>
  <c r="G247" i="66"/>
  <c r="L247" i="66" s="1"/>
  <c r="N243" i="66"/>
  <c r="G243" i="66"/>
  <c r="L243" i="66" s="1"/>
  <c r="N239" i="66"/>
  <c r="G239" i="66"/>
  <c r="L239" i="66" s="1"/>
  <c r="N235" i="66"/>
  <c r="G235" i="66"/>
  <c r="N231" i="66"/>
  <c r="G231" i="66"/>
  <c r="N227" i="66"/>
  <c r="G227" i="66"/>
  <c r="L227" i="66" s="1"/>
  <c r="N223" i="66"/>
  <c r="G223" i="66"/>
  <c r="L223" i="66" s="1"/>
  <c r="N219" i="66"/>
  <c r="G219" i="66"/>
  <c r="L219" i="66" s="1"/>
  <c r="N215" i="66"/>
  <c r="G215" i="66"/>
  <c r="L215" i="66" s="1"/>
  <c r="N211" i="66"/>
  <c r="G211" i="66"/>
  <c r="N207" i="66"/>
  <c r="G207" i="66"/>
  <c r="N203" i="66"/>
  <c r="G203" i="66"/>
  <c r="L203" i="66" s="1"/>
  <c r="N199" i="66"/>
  <c r="G199" i="66"/>
  <c r="L199" i="66" s="1"/>
  <c r="N195" i="66"/>
  <c r="G195" i="66"/>
  <c r="L195" i="66" s="1"/>
  <c r="N191" i="66"/>
  <c r="G191" i="66"/>
  <c r="L191" i="66" s="1"/>
  <c r="N187" i="66"/>
  <c r="G187" i="66"/>
  <c r="N183" i="66"/>
  <c r="G183" i="66"/>
  <c r="N179" i="66"/>
  <c r="G179" i="66"/>
  <c r="L179" i="66" s="1"/>
  <c r="N175" i="66"/>
  <c r="G175" i="66"/>
  <c r="L175" i="66" s="1"/>
  <c r="N171" i="66"/>
  <c r="G171" i="66"/>
  <c r="L171" i="66" s="1"/>
  <c r="N167" i="66"/>
  <c r="G167" i="66"/>
  <c r="L167" i="66" s="1"/>
  <c r="N163" i="66"/>
  <c r="G163" i="66"/>
  <c r="N159" i="66"/>
  <c r="G159" i="66"/>
  <c r="N155" i="66"/>
  <c r="G155" i="66"/>
  <c r="L155" i="66" s="1"/>
  <c r="N151" i="66"/>
  <c r="G151" i="66"/>
  <c r="L151" i="66" s="1"/>
  <c r="N147" i="66"/>
  <c r="G147" i="66"/>
  <c r="L147" i="66" s="1"/>
  <c r="N143" i="66"/>
  <c r="G143" i="66"/>
  <c r="L143" i="66" s="1"/>
  <c r="N139" i="66"/>
  <c r="G139" i="66"/>
  <c r="N135" i="66"/>
  <c r="G135" i="66"/>
  <c r="N131" i="66"/>
  <c r="G131" i="66"/>
  <c r="L131" i="66" s="1"/>
  <c r="N127" i="66"/>
  <c r="G127" i="66"/>
  <c r="L127" i="66" s="1"/>
  <c r="N123" i="66"/>
  <c r="G123" i="66"/>
  <c r="L123" i="66" s="1"/>
  <c r="N119" i="66"/>
  <c r="G119" i="66"/>
  <c r="L119" i="66" s="1"/>
  <c r="N115" i="66"/>
  <c r="G115" i="66"/>
  <c r="N111" i="66"/>
  <c r="G111" i="66"/>
  <c r="N107" i="66"/>
  <c r="G107" i="66"/>
  <c r="L107" i="66" s="1"/>
  <c r="N103" i="66"/>
  <c r="G103" i="66"/>
  <c r="L103" i="66" s="1"/>
  <c r="N99" i="66"/>
  <c r="G99" i="66"/>
  <c r="L99" i="66" s="1"/>
  <c r="N95" i="66"/>
  <c r="G95" i="66"/>
  <c r="L95" i="66" s="1"/>
  <c r="N91" i="66"/>
  <c r="G91" i="66"/>
  <c r="N87" i="66"/>
  <c r="G87" i="66"/>
  <c r="N83" i="66"/>
  <c r="G83" i="66"/>
  <c r="L83" i="66" s="1"/>
  <c r="N79" i="66"/>
  <c r="G79" i="66"/>
  <c r="L79" i="66" s="1"/>
  <c r="N75" i="66"/>
  <c r="G75" i="66"/>
  <c r="L75" i="66" s="1"/>
  <c r="N71" i="66"/>
  <c r="G71" i="66"/>
  <c r="L71" i="66" s="1"/>
  <c r="N67" i="66"/>
  <c r="G67" i="66"/>
  <c r="N63" i="66"/>
  <c r="G63" i="66"/>
  <c r="N59" i="66"/>
  <c r="G59" i="66"/>
  <c r="L59" i="66" s="1"/>
  <c r="N55" i="66"/>
  <c r="G55" i="66"/>
  <c r="L55" i="66" s="1"/>
  <c r="N51" i="66"/>
  <c r="G51" i="66"/>
  <c r="L51" i="66" s="1"/>
  <c r="N47" i="66"/>
  <c r="G47" i="66"/>
  <c r="L47" i="66" s="1"/>
  <c r="N43" i="66"/>
  <c r="G43" i="66"/>
  <c r="N39" i="66"/>
  <c r="G39" i="66"/>
  <c r="N35" i="66"/>
  <c r="G35" i="66"/>
  <c r="L35" i="66" s="1"/>
  <c r="N31" i="66"/>
  <c r="G31" i="66"/>
  <c r="L31" i="66" s="1"/>
  <c r="F25" i="66"/>
  <c r="B13" i="66" s="1"/>
  <c r="F23" i="66"/>
  <c r="F22" i="66"/>
  <c r="C25" i="66"/>
  <c r="B12" i="66" s="1"/>
  <c r="B25" i="66"/>
  <c r="K6" i="57"/>
  <c r="F6" i="57"/>
  <c r="L8767" i="66" l="1"/>
  <c r="L8780" i="66"/>
  <c r="L8788" i="66"/>
  <c r="L8741" i="66"/>
  <c r="L8783" i="66"/>
  <c r="L8736" i="66"/>
  <c r="L8744" i="66"/>
  <c r="L8760" i="66"/>
  <c r="L8768" i="66"/>
  <c r="L8757" i="66"/>
  <c r="L8765" i="66"/>
  <c r="L8773" i="66"/>
  <c r="L8781" i="66"/>
  <c r="L8789" i="66"/>
  <c r="L8742" i="66"/>
  <c r="L8758" i="66"/>
  <c r="L8766" i="66"/>
  <c r="L8782" i="66"/>
  <c r="L30" i="66"/>
  <c r="G25" i="66"/>
  <c r="G23" i="66"/>
  <c r="G22" i="66"/>
  <c r="L8739" i="66"/>
  <c r="L8747" i="66"/>
  <c r="L8763" i="66"/>
  <c r="L8784" i="66"/>
  <c r="L8737" i="66"/>
  <c r="L8745" i="66"/>
  <c r="L8771" i="66"/>
  <c r="L8787" i="66"/>
  <c r="L8740" i="66"/>
  <c r="L8748" i="66"/>
  <c r="L8756" i="66"/>
  <c r="L8764" i="66"/>
  <c r="L8772" i="66"/>
  <c r="L8761" i="66"/>
  <c r="L8769" i="66"/>
  <c r="L8785" i="66"/>
  <c r="L8738" i="66"/>
  <c r="L8746" i="66"/>
  <c r="L8762" i="66"/>
  <c r="L8770" i="66"/>
  <c r="L8786" i="66"/>
  <c r="L8735" i="66"/>
  <c r="L8743" i="66"/>
  <c r="L8759" i="66"/>
  <c r="J30" i="66"/>
  <c r="K30" i="66"/>
  <c r="N25" i="66"/>
  <c r="N22" i="66"/>
  <c r="N23" i="66"/>
  <c r="D4" i="58"/>
  <c r="J6" i="57"/>
  <c r="M30" i="66" l="1"/>
  <c r="J31" i="66"/>
  <c r="K31" i="66" s="1"/>
  <c r="A10" i="58"/>
  <c r="B59" i="58" s="1"/>
  <c r="B9" i="58"/>
  <c r="C20" i="57"/>
  <c r="D8" i="57"/>
  <c r="B20" i="57"/>
  <c r="F8" i="57"/>
  <c r="M31" i="66" l="1"/>
  <c r="J32" i="66"/>
  <c r="K32" i="66" s="1"/>
  <c r="C9" i="57"/>
  <c r="B35" i="58"/>
  <c r="B42" i="58"/>
  <c r="B128" i="58"/>
  <c r="B123" i="58"/>
  <c r="C59" i="58"/>
  <c r="C35" i="58"/>
  <c r="C123" i="58"/>
  <c r="C42" i="58"/>
  <c r="C128" i="58"/>
  <c r="M32" i="66" l="1"/>
  <c r="J33" i="66"/>
  <c r="K33" i="66" s="1"/>
  <c r="D9" i="57"/>
  <c r="B86" i="58"/>
  <c r="B186" i="58"/>
  <c r="B182" i="58"/>
  <c r="B80" i="58"/>
  <c r="C186" i="58"/>
  <c r="C80" i="58"/>
  <c r="F9" i="57"/>
  <c r="C182" i="58"/>
  <c r="C86" i="58"/>
  <c r="M33" i="66" l="1"/>
  <c r="C10" i="57"/>
  <c r="B147" i="58"/>
  <c r="B107" i="58"/>
  <c r="B64" i="58"/>
  <c r="B198" i="58"/>
  <c r="B143" i="58"/>
  <c r="B102" i="58"/>
  <c r="B16" i="58"/>
  <c r="B177" i="58"/>
  <c r="B173" i="58"/>
  <c r="B169" i="58"/>
  <c r="B165" i="58"/>
  <c r="B161" i="58"/>
  <c r="B157" i="58"/>
  <c r="B176" i="58"/>
  <c r="B172" i="58"/>
  <c r="B168" i="58"/>
  <c r="B164" i="58"/>
  <c r="B174" i="58"/>
  <c r="B166" i="58"/>
  <c r="B158" i="58"/>
  <c r="B155" i="58"/>
  <c r="B171" i="58"/>
  <c r="B162" i="58"/>
  <c r="B159" i="58"/>
  <c r="B156" i="58"/>
  <c r="B170" i="58"/>
  <c r="B163" i="58"/>
  <c r="B160" i="58"/>
  <c r="B175" i="58"/>
  <c r="B167" i="58"/>
  <c r="B194" i="58"/>
  <c r="B178" i="58"/>
  <c r="B139" i="58"/>
  <c r="B118" i="58"/>
  <c r="B96" i="58"/>
  <c r="B75" i="58"/>
  <c r="B54" i="58"/>
  <c r="B27" i="58"/>
  <c r="B190" i="58"/>
  <c r="B151" i="58"/>
  <c r="B134" i="58"/>
  <c r="B112" i="58"/>
  <c r="B91" i="58"/>
  <c r="B70" i="58"/>
  <c r="B48" i="58"/>
  <c r="B20" i="58"/>
  <c r="B197" i="58"/>
  <c r="B189" i="58"/>
  <c r="B181" i="58"/>
  <c r="B150" i="58"/>
  <c r="B142" i="58"/>
  <c r="B132" i="58"/>
  <c r="B122" i="58"/>
  <c r="B111" i="58"/>
  <c r="B100" i="58"/>
  <c r="B95" i="58"/>
  <c r="B84" i="58"/>
  <c r="B79" i="58"/>
  <c r="B74" i="58"/>
  <c r="B63" i="58"/>
  <c r="B58" i="58"/>
  <c r="B52" i="58"/>
  <c r="B47" i="58"/>
  <c r="B40" i="58"/>
  <c r="B32" i="58"/>
  <c r="B26" i="58"/>
  <c r="B19" i="58"/>
  <c r="B200" i="58"/>
  <c r="B196" i="58"/>
  <c r="B192" i="58"/>
  <c r="B188" i="58"/>
  <c r="B184" i="58"/>
  <c r="B180" i="58"/>
  <c r="B153" i="58"/>
  <c r="B149" i="58"/>
  <c r="B145" i="58"/>
  <c r="B141" i="58"/>
  <c r="B136" i="58"/>
  <c r="B131" i="58"/>
  <c r="B126" i="58"/>
  <c r="B120" i="58"/>
  <c r="B115" i="58"/>
  <c r="B110" i="58"/>
  <c r="B104" i="58"/>
  <c r="B99" i="58"/>
  <c r="B94" i="58"/>
  <c r="B88" i="58"/>
  <c r="B83" i="58"/>
  <c r="B78" i="58"/>
  <c r="B72" i="58"/>
  <c r="B67" i="58"/>
  <c r="B62" i="58"/>
  <c r="B56" i="58"/>
  <c r="B51" i="58"/>
  <c r="B46" i="58"/>
  <c r="B38" i="58"/>
  <c r="B31" i="58"/>
  <c r="B24" i="58"/>
  <c r="B10" i="58"/>
  <c r="B11" i="58"/>
  <c r="B12" i="58"/>
  <c r="B13" i="58"/>
  <c r="B14" i="58"/>
  <c r="B15" i="58"/>
  <c r="B201" i="58"/>
  <c r="B193" i="58"/>
  <c r="B185" i="58"/>
  <c r="B154" i="58"/>
  <c r="B146" i="58"/>
  <c r="B138" i="58"/>
  <c r="B127" i="58"/>
  <c r="B116" i="58"/>
  <c r="B106" i="58"/>
  <c r="B90" i="58"/>
  <c r="B68" i="58"/>
  <c r="B199" i="58"/>
  <c r="B195" i="58"/>
  <c r="B191" i="58"/>
  <c r="B187" i="58"/>
  <c r="B183" i="58"/>
  <c r="B179" i="58"/>
  <c r="B152" i="58"/>
  <c r="B148" i="58"/>
  <c r="B144" i="58"/>
  <c r="B140" i="58"/>
  <c r="B135" i="58"/>
  <c r="B130" i="58"/>
  <c r="B124" i="58"/>
  <c r="B119" i="58"/>
  <c r="B114" i="58"/>
  <c r="B108" i="58"/>
  <c r="B103" i="58"/>
  <c r="B98" i="58"/>
  <c r="B92" i="58"/>
  <c r="B87" i="58"/>
  <c r="B82" i="58"/>
  <c r="B76" i="58"/>
  <c r="B71" i="58"/>
  <c r="B66" i="58"/>
  <c r="B60" i="58"/>
  <c r="B55" i="58"/>
  <c r="B50" i="58"/>
  <c r="B43" i="58"/>
  <c r="B36" i="58"/>
  <c r="B30" i="58"/>
  <c r="B22" i="58"/>
  <c r="B137" i="58"/>
  <c r="B133" i="58"/>
  <c r="B129" i="58"/>
  <c r="B125" i="58"/>
  <c r="B121" i="58"/>
  <c r="B117" i="58"/>
  <c r="B113" i="58"/>
  <c r="B109" i="58"/>
  <c r="B105" i="58"/>
  <c r="B101" i="58"/>
  <c r="B97" i="58"/>
  <c r="B93" i="58"/>
  <c r="B89" i="58"/>
  <c r="B85" i="58"/>
  <c r="B81" i="58"/>
  <c r="B77" i="58"/>
  <c r="B73" i="58"/>
  <c r="B69" i="58"/>
  <c r="B65" i="58"/>
  <c r="B61" i="58"/>
  <c r="B57" i="58"/>
  <c r="B53" i="58"/>
  <c r="B49" i="58"/>
  <c r="B44" i="58"/>
  <c r="B39" i="58"/>
  <c r="B34" i="58"/>
  <c r="B28" i="58"/>
  <c r="B23" i="58"/>
  <c r="B18" i="58"/>
  <c r="B17" i="58"/>
  <c r="B21" i="58"/>
  <c r="B25" i="58"/>
  <c r="B29" i="58"/>
  <c r="B33" i="58"/>
  <c r="B37" i="58"/>
  <c r="B41" i="58"/>
  <c r="B45" i="58"/>
  <c r="D10" i="57" l="1"/>
  <c r="F10" i="57"/>
  <c r="C11" i="57" l="1"/>
  <c r="D11" i="57" l="1"/>
  <c r="F11" i="57"/>
  <c r="C12" i="57" l="1"/>
  <c r="D12" i="57" l="1"/>
  <c r="F12" i="57"/>
  <c r="C13" i="57" l="1"/>
  <c r="D13" i="57" l="1"/>
  <c r="F13" i="57"/>
  <c r="C14" i="57" l="1"/>
  <c r="D14" i="57" l="1"/>
  <c r="F14" i="57"/>
  <c r="C15" i="57" l="1"/>
  <c r="D15" i="57" l="1"/>
  <c r="C16" i="57" l="1"/>
  <c r="D16" i="57" l="1"/>
  <c r="C17" i="57" l="1"/>
  <c r="D17" i="57" l="1"/>
  <c r="C18" i="57" l="1"/>
  <c r="C130" i="58"/>
  <c r="C167" i="58"/>
  <c r="C94" i="58"/>
  <c r="C180" i="58"/>
  <c r="C43" i="58"/>
  <c r="C127" i="58"/>
  <c r="D9" i="58"/>
  <c r="C195" i="58"/>
  <c r="C36" i="58"/>
  <c r="C29" i="58"/>
  <c r="C173" i="58"/>
  <c r="C159" i="58"/>
  <c r="C66" i="58"/>
  <c r="C106" i="58"/>
  <c r="C20" i="58"/>
  <c r="C132" i="58"/>
  <c r="I6" i="57"/>
  <c r="C82" i="58"/>
  <c r="C55" i="58"/>
  <c r="C184" i="58"/>
  <c r="C64" i="58"/>
  <c r="H9" i="58"/>
  <c r="C32" i="58"/>
  <c r="C68" i="58"/>
  <c r="C201" i="58"/>
  <c r="C12" i="58"/>
  <c r="C149" i="58"/>
  <c r="C109" i="58"/>
  <c r="C170" i="58"/>
  <c r="C175" i="58"/>
  <c r="C129" i="58"/>
  <c r="C108" i="58"/>
  <c r="C158" i="58"/>
  <c r="C104" i="58"/>
  <c r="C171" i="58"/>
  <c r="C57" i="58"/>
  <c r="C41" i="58"/>
  <c r="C142" i="58"/>
  <c r="C25" i="58"/>
  <c r="C72" i="58"/>
  <c r="C126" i="58"/>
  <c r="C147" i="58"/>
  <c r="C24" i="58"/>
  <c r="C143" i="58"/>
  <c r="F16" i="57"/>
  <c r="C116" i="58"/>
  <c r="C107" i="58"/>
  <c r="C97" i="58"/>
  <c r="C162" i="58"/>
  <c r="C144" i="58"/>
  <c r="C161" i="58"/>
  <c r="I9" i="58"/>
  <c r="C21" i="58"/>
  <c r="C23" i="58"/>
  <c r="C46" i="58"/>
  <c r="C188" i="58"/>
  <c r="C11" i="58"/>
  <c r="C138" i="58"/>
  <c r="C124" i="58"/>
  <c r="C125" i="58"/>
  <c r="C61" i="58"/>
  <c r="C51" i="58"/>
  <c r="C117" i="58"/>
  <c r="C196" i="58"/>
  <c r="C31" i="58"/>
  <c r="C155" i="58"/>
  <c r="C52" i="58"/>
  <c r="C174" i="58"/>
  <c r="C98" i="58"/>
  <c r="C115" i="58"/>
  <c r="C34" i="58"/>
  <c r="C87" i="58"/>
  <c r="C178" i="58"/>
  <c r="C165" i="58"/>
  <c r="C157" i="58"/>
  <c r="C71" i="58"/>
  <c r="C39" i="58"/>
  <c r="C73" i="58"/>
  <c r="C140" i="58"/>
  <c r="C90" i="58"/>
  <c r="C17" i="58"/>
  <c r="C50" i="58"/>
  <c r="C118" i="58"/>
  <c r="C103" i="58"/>
  <c r="C60" i="58"/>
  <c r="C121" i="58"/>
  <c r="C79" i="58"/>
  <c r="C93" i="58"/>
  <c r="C15" i="58"/>
  <c r="C56" i="58"/>
  <c r="C119" i="58"/>
  <c r="C102" i="58"/>
  <c r="C135" i="58"/>
  <c r="C111" i="58"/>
  <c r="C92" i="58"/>
  <c r="C160" i="58"/>
  <c r="C197" i="58"/>
  <c r="C95" i="58"/>
  <c r="C48" i="58"/>
  <c r="C156" i="58"/>
  <c r="C166" i="58"/>
  <c r="C168" i="58"/>
  <c r="C190" i="58"/>
  <c r="C177" i="58"/>
  <c r="C145" i="58"/>
  <c r="C26" i="58"/>
  <c r="C91" i="58"/>
  <c r="C141" i="58"/>
  <c r="C122" i="58"/>
  <c r="C189" i="58"/>
  <c r="C44" i="58"/>
  <c r="C19" i="58"/>
  <c r="C181" i="58"/>
  <c r="C163" i="58"/>
  <c r="C152" i="58"/>
  <c r="C192" i="58"/>
  <c r="C164" i="58"/>
  <c r="C198" i="58"/>
  <c r="C110" i="58"/>
  <c r="C27" i="58"/>
  <c r="C114" i="58"/>
  <c r="C75" i="58"/>
  <c r="C193" i="58"/>
  <c r="C47" i="58"/>
  <c r="C187" i="58"/>
  <c r="C100" i="58"/>
  <c r="C70" i="58"/>
  <c r="C74" i="58"/>
  <c r="C88" i="58"/>
  <c r="C120" i="58"/>
  <c r="C191" i="58"/>
  <c r="C105" i="58"/>
  <c r="C112" i="58"/>
  <c r="C83" i="58"/>
  <c r="G9" i="58"/>
  <c r="C78" i="58"/>
  <c r="C146" i="58"/>
  <c r="C37" i="58"/>
  <c r="C150" i="58"/>
  <c r="C133" i="58"/>
  <c r="C139" i="58"/>
  <c r="C45" i="58"/>
  <c r="C85" i="58"/>
  <c r="C101" i="58"/>
  <c r="C77" i="58"/>
  <c r="C62" i="58"/>
  <c r="C69" i="58"/>
  <c r="C38" i="58"/>
  <c r="C18" i="58"/>
  <c r="C13" i="58"/>
  <c r="C113" i="58"/>
  <c r="C96" i="58"/>
  <c r="C172" i="58"/>
  <c r="C65" i="58"/>
  <c r="C200" i="58"/>
  <c r="C58" i="58"/>
  <c r="C89" i="58"/>
  <c r="C63" i="58"/>
  <c r="C169" i="58"/>
  <c r="C131" i="58"/>
  <c r="C179" i="58"/>
  <c r="C151" i="58"/>
  <c r="C53" i="58"/>
  <c r="C81" i="58"/>
  <c r="C185" i="58"/>
  <c r="C67" i="58"/>
  <c r="C84" i="58"/>
  <c r="C154" i="58"/>
  <c r="C49" i="58"/>
  <c r="C176" i="58"/>
  <c r="C16" i="58"/>
  <c r="F17" i="57"/>
  <c r="F15" i="57"/>
  <c r="C199" i="58"/>
  <c r="C136" i="58"/>
  <c r="C99" i="58"/>
  <c r="C134" i="58"/>
  <c r="C14" i="58"/>
  <c r="C76" i="58"/>
  <c r="C148" i="58"/>
  <c r="C28" i="58"/>
  <c r="C54" i="58"/>
  <c r="C183" i="58"/>
  <c r="C40" i="58"/>
  <c r="C194" i="58"/>
  <c r="C33" i="58"/>
  <c r="C30" i="58"/>
  <c r="C22" i="58"/>
  <c r="C153" i="58"/>
  <c r="C137" i="58"/>
  <c r="D18" i="57" l="1"/>
  <c r="F18" i="57"/>
  <c r="C19" i="57" l="1"/>
  <c r="D19" i="57" l="1"/>
  <c r="F19" i="57"/>
  <c r="F20" i="57" l="1"/>
  <c r="D20" i="57"/>
  <c r="G9" i="57"/>
  <c r="G11" i="57"/>
  <c r="G18" i="57"/>
  <c r="G14" i="57"/>
  <c r="G13" i="57"/>
  <c r="G15" i="57"/>
  <c r="G8" i="57"/>
  <c r="G10" i="57"/>
  <c r="G17" i="57"/>
  <c r="G19" i="57"/>
  <c r="G12" i="57"/>
  <c r="G16" i="57"/>
  <c r="E9" i="58"/>
  <c r="G20" i="57" l="1"/>
  <c r="J34" i="66" l="1"/>
  <c r="K34" i="66" s="1"/>
  <c r="D175" i="58"/>
  <c r="G6" i="57"/>
  <c r="D38" i="58"/>
  <c r="D114" i="58"/>
  <c r="E143" i="58"/>
  <c r="E59" i="58"/>
  <c r="E147" i="58"/>
  <c r="E38" i="58"/>
  <c r="D100" i="58"/>
  <c r="E56" i="58"/>
  <c r="D149" i="58"/>
  <c r="D30" i="58"/>
  <c r="E107" i="58"/>
  <c r="D121" i="58"/>
  <c r="E74" i="58"/>
  <c r="E196" i="58"/>
  <c r="E133" i="58"/>
  <c r="D17" i="58"/>
  <c r="E101" i="58"/>
  <c r="E97" i="58"/>
  <c r="D103" i="58"/>
  <c r="E26" i="58"/>
  <c r="D33" i="58"/>
  <c r="E68" i="58"/>
  <c r="E189" i="58"/>
  <c r="F92" i="58"/>
  <c r="D73" i="58"/>
  <c r="D20" i="58"/>
  <c r="D23" i="58"/>
  <c r="E65" i="58"/>
  <c r="D195" i="58"/>
  <c r="E108" i="58"/>
  <c r="D19" i="58"/>
  <c r="E197" i="58"/>
  <c r="E78" i="58"/>
  <c r="E135" i="58"/>
  <c r="E34" i="58"/>
  <c r="F69" i="58"/>
  <c r="E199" i="58"/>
  <c r="E132" i="58"/>
  <c r="E145" i="58"/>
  <c r="D155" i="58"/>
  <c r="E94" i="58"/>
  <c r="E98" i="58"/>
  <c r="F44" i="58"/>
  <c r="D119" i="58"/>
  <c r="D13" i="58"/>
  <c r="E146" i="58"/>
  <c r="E84" i="58"/>
  <c r="E37" i="58"/>
  <c r="D106" i="58"/>
  <c r="D35" i="58"/>
  <c r="D59" i="58"/>
  <c r="D151" i="58"/>
  <c r="E62" i="58"/>
  <c r="E50" i="58"/>
  <c r="F47" i="58"/>
  <c r="D182" i="58"/>
  <c r="D67" i="58"/>
  <c r="D166" i="58"/>
  <c r="D180" i="58"/>
  <c r="D156" i="58"/>
  <c r="D153" i="58"/>
  <c r="D57" i="58"/>
  <c r="E41" i="58"/>
  <c r="E176" i="58"/>
  <c r="D173" i="58"/>
  <c r="F122" i="58"/>
  <c r="D87" i="58"/>
  <c r="E195" i="58"/>
  <c r="D80" i="58"/>
  <c r="F26" i="58"/>
  <c r="E163" i="58"/>
  <c r="E120" i="58"/>
  <c r="D144" i="58"/>
  <c r="E125" i="58"/>
  <c r="E138" i="58"/>
  <c r="D79" i="58"/>
  <c r="E61" i="58"/>
  <c r="D168" i="58"/>
  <c r="D190" i="58"/>
  <c r="E165" i="58"/>
  <c r="E42" i="58"/>
  <c r="D48" i="58"/>
  <c r="F121" i="58"/>
  <c r="D88" i="58"/>
  <c r="E148" i="58"/>
  <c r="D31" i="58"/>
  <c r="D120" i="58"/>
  <c r="D21" i="58"/>
  <c r="E17" i="58"/>
  <c r="E16" i="58"/>
  <c r="D169" i="58"/>
  <c r="E159" i="58"/>
  <c r="E71" i="58"/>
  <c r="E121" i="58"/>
  <c r="D174" i="58"/>
  <c r="F120" i="58"/>
  <c r="F24" i="58"/>
  <c r="D64" i="58"/>
  <c r="D90" i="58"/>
  <c r="F142" i="58"/>
  <c r="E168" i="58"/>
  <c r="D117" i="58"/>
  <c r="E30" i="58"/>
  <c r="E73" i="58"/>
  <c r="D101" i="58"/>
  <c r="D161" i="58"/>
  <c r="D24" i="58"/>
  <c r="E201" i="58"/>
  <c r="D167" i="58"/>
  <c r="F97" i="58"/>
  <c r="E194" i="58"/>
  <c r="D201" i="58"/>
  <c r="D68" i="58"/>
  <c r="D86" i="58"/>
  <c r="E152" i="58"/>
  <c r="D47" i="58"/>
  <c r="E157" i="58"/>
  <c r="D133" i="58"/>
  <c r="D159" i="58"/>
  <c r="E186" i="58"/>
  <c r="D193" i="58"/>
  <c r="E66" i="58"/>
  <c r="E128" i="58"/>
  <c r="F67" i="58"/>
  <c r="F140" i="58"/>
  <c r="E31" i="58"/>
  <c r="E80" i="58"/>
  <c r="F144" i="58"/>
  <c r="D91" i="58"/>
  <c r="F45" i="58"/>
  <c r="F143" i="58"/>
  <c r="E32" i="58"/>
  <c r="E140" i="58"/>
  <c r="D75" i="58"/>
  <c r="E13" i="58"/>
  <c r="F165" i="58"/>
  <c r="D44" i="58"/>
  <c r="D55" i="58"/>
  <c r="E11" i="58"/>
  <c r="E100" i="58"/>
  <c r="E180" i="58"/>
  <c r="F91" i="58"/>
  <c r="F115" i="58"/>
  <c r="F166" i="58"/>
  <c r="E12" i="58"/>
  <c r="D49" i="58"/>
  <c r="E183" i="58"/>
  <c r="D140" i="58"/>
  <c r="D187" i="58"/>
  <c r="E77" i="58"/>
  <c r="E86" i="58"/>
  <c r="D122" i="58"/>
  <c r="E137" i="58"/>
  <c r="E144" i="58"/>
  <c r="D84" i="58"/>
  <c r="F138" i="58"/>
  <c r="D126" i="58"/>
  <c r="E111" i="58"/>
  <c r="E58" i="58"/>
  <c r="D36" i="58"/>
  <c r="E187" i="58"/>
  <c r="E134" i="58"/>
  <c r="E170" i="58"/>
  <c r="E63" i="58"/>
  <c r="D105" i="58"/>
  <c r="E177" i="58"/>
  <c r="D83" i="58"/>
  <c r="E102" i="58"/>
  <c r="E162" i="58"/>
  <c r="D127" i="58"/>
  <c r="D147" i="58"/>
  <c r="D72" i="58"/>
  <c r="D54" i="58"/>
  <c r="E123" i="58"/>
  <c r="F18" i="58"/>
  <c r="D150" i="58"/>
  <c r="D137" i="58"/>
  <c r="E83" i="58"/>
  <c r="E67" i="58"/>
  <c r="D96" i="58"/>
  <c r="D197" i="58"/>
  <c r="F187" i="58"/>
  <c r="E179" i="58"/>
  <c r="D170" i="58"/>
  <c r="D142" i="58"/>
  <c r="D108" i="58"/>
  <c r="F193" i="58"/>
  <c r="F192" i="58"/>
  <c r="E166" i="58"/>
  <c r="E141" i="58"/>
  <c r="D41" i="58"/>
  <c r="D29" i="58"/>
  <c r="F169" i="58"/>
  <c r="E110" i="58"/>
  <c r="E188" i="58"/>
  <c r="D81" i="58"/>
  <c r="E118" i="58"/>
  <c r="E155" i="58"/>
  <c r="D132" i="58"/>
  <c r="D32" i="58"/>
  <c r="D162" i="58"/>
  <c r="E82" i="58"/>
  <c r="D25" i="58"/>
  <c r="F116" i="58"/>
  <c r="E64" i="58"/>
  <c r="D62" i="58"/>
  <c r="D56" i="58"/>
  <c r="E115" i="58"/>
  <c r="E99" i="58"/>
  <c r="D176" i="58"/>
  <c r="E60" i="58"/>
  <c r="E200" i="58"/>
  <c r="D145" i="58"/>
  <c r="E126" i="58"/>
  <c r="D27" i="58"/>
  <c r="F117" i="58"/>
  <c r="D138" i="58"/>
  <c r="E173" i="58"/>
  <c r="D82" i="58"/>
  <c r="E81" i="58"/>
  <c r="E45" i="58"/>
  <c r="D135" i="58"/>
  <c r="E39" i="58"/>
  <c r="E164" i="58"/>
  <c r="D71" i="58"/>
  <c r="F46" i="58"/>
  <c r="E167" i="58"/>
  <c r="D116" i="58"/>
  <c r="E103" i="58"/>
  <c r="F73" i="58"/>
  <c r="D12" i="58"/>
  <c r="F90" i="58"/>
  <c r="D124" i="58"/>
  <c r="D196" i="58"/>
  <c r="F93" i="58"/>
  <c r="D40" i="58"/>
  <c r="D102" i="58"/>
  <c r="F71" i="58"/>
  <c r="D177" i="58"/>
  <c r="E139" i="58"/>
  <c r="D129" i="58"/>
  <c r="D184" i="58"/>
  <c r="E131" i="58"/>
  <c r="D158" i="58"/>
  <c r="D113" i="58"/>
  <c r="E87" i="58"/>
  <c r="D98" i="58"/>
  <c r="D191" i="58"/>
  <c r="F21" i="58"/>
  <c r="E92" i="58"/>
  <c r="E116" i="58"/>
  <c r="E136" i="58"/>
  <c r="D171" i="58"/>
  <c r="F114" i="58"/>
  <c r="E93" i="58"/>
  <c r="E85" i="58"/>
  <c r="D123" i="58"/>
  <c r="D118" i="58"/>
  <c r="D178" i="58"/>
  <c r="F168" i="58"/>
  <c r="F145" i="58"/>
  <c r="F50" i="58"/>
  <c r="E119" i="58"/>
  <c r="D52" i="58"/>
  <c r="D77" i="58"/>
  <c r="D28" i="58"/>
  <c r="F186" i="58"/>
  <c r="E14" i="58"/>
  <c r="F95" i="58"/>
  <c r="E156" i="58"/>
  <c r="D45" i="58"/>
  <c r="D61" i="58"/>
  <c r="D111" i="58"/>
  <c r="D131" i="58"/>
  <c r="D164" i="58"/>
  <c r="F164" i="58"/>
  <c r="D160" i="58"/>
  <c r="E191" i="58"/>
  <c r="E57" i="58"/>
  <c r="E29" i="58"/>
  <c r="E91" i="58"/>
  <c r="D89" i="58"/>
  <c r="D194" i="58"/>
  <c r="E198" i="58"/>
  <c r="D152" i="58"/>
  <c r="D70" i="58"/>
  <c r="F9" i="58"/>
  <c r="F167" i="58"/>
  <c r="D109" i="58"/>
  <c r="D16" i="58"/>
  <c r="E151" i="58"/>
  <c r="D37" i="58"/>
  <c r="E149" i="58"/>
  <c r="E43" i="58"/>
  <c r="E36" i="58"/>
  <c r="E153" i="58"/>
  <c r="E192" i="58"/>
  <c r="E95" i="58"/>
  <c r="E46" i="58"/>
  <c r="D200" i="58"/>
  <c r="F42" i="58"/>
  <c r="D199" i="58"/>
  <c r="F23" i="58"/>
  <c r="E181" i="58"/>
  <c r="D146" i="58"/>
  <c r="E117" i="58"/>
  <c r="E169" i="58"/>
  <c r="E106" i="58"/>
  <c r="D95" i="58"/>
  <c r="F191" i="58"/>
  <c r="D107" i="58"/>
  <c r="F170" i="58"/>
  <c r="D148" i="58"/>
  <c r="F162" i="58"/>
  <c r="E161" i="58"/>
  <c r="E104" i="58"/>
  <c r="F66" i="58"/>
  <c r="F68" i="58"/>
  <c r="D198" i="58"/>
  <c r="D85" i="58"/>
  <c r="D34" i="58"/>
  <c r="E89" i="58"/>
  <c r="E75" i="58"/>
  <c r="D143" i="58"/>
  <c r="E160" i="58"/>
  <c r="E70" i="58"/>
  <c r="D60" i="58"/>
  <c r="E44" i="58"/>
  <c r="E127" i="58"/>
  <c r="D26" i="58"/>
  <c r="F40" i="58"/>
  <c r="D66" i="58"/>
  <c r="E90" i="58"/>
  <c r="D99" i="58"/>
  <c r="D92" i="58"/>
  <c r="F25" i="58"/>
  <c r="D115" i="58"/>
  <c r="E53" i="58"/>
  <c r="D11" i="58"/>
  <c r="E193" i="58"/>
  <c r="D74" i="58"/>
  <c r="D165" i="58"/>
  <c r="F72" i="58"/>
  <c r="D46" i="58"/>
  <c r="D130" i="58"/>
  <c r="E105" i="58"/>
  <c r="D63" i="58"/>
  <c r="E113" i="58"/>
  <c r="F190" i="58"/>
  <c r="D186" i="58"/>
  <c r="E112" i="58"/>
  <c r="E19" i="58"/>
  <c r="E33" i="58"/>
  <c r="D51" i="58"/>
  <c r="E52" i="58"/>
  <c r="F194" i="58"/>
  <c r="E88" i="58"/>
  <c r="F96" i="58"/>
  <c r="F139" i="58"/>
  <c r="D183" i="58"/>
  <c r="E109" i="58"/>
  <c r="D78" i="58"/>
  <c r="D58" i="58"/>
  <c r="E18" i="58"/>
  <c r="D110" i="58"/>
  <c r="E172" i="58"/>
  <c r="E22" i="58"/>
  <c r="D104" i="58"/>
  <c r="E190" i="58"/>
  <c r="E185" i="58"/>
  <c r="E96" i="58"/>
  <c r="F188" i="58"/>
  <c r="D14" i="58"/>
  <c r="E124" i="58"/>
  <c r="D94" i="58"/>
  <c r="D76" i="58"/>
  <c r="D65" i="58"/>
  <c r="F189" i="58"/>
  <c r="D50" i="58"/>
  <c r="F118" i="58"/>
  <c r="E48" i="58"/>
  <c r="F141" i="58"/>
  <c r="E51" i="58"/>
  <c r="F49" i="58"/>
  <c r="E182" i="58"/>
  <c r="E21" i="58"/>
  <c r="D42" i="58"/>
  <c r="D172" i="58"/>
  <c r="H6" i="57"/>
  <c r="E27" i="58"/>
  <c r="D128" i="58"/>
  <c r="E130" i="58"/>
  <c r="D97" i="58"/>
  <c r="F88" i="58"/>
  <c r="E23" i="58"/>
  <c r="E154" i="58"/>
  <c r="D181" i="58"/>
  <c r="D134" i="58"/>
  <c r="D139" i="58"/>
  <c r="E175" i="58"/>
  <c r="E28" i="58"/>
  <c r="F163" i="58"/>
  <c r="E72" i="58"/>
  <c r="F146" i="58"/>
  <c r="E114" i="58"/>
  <c r="F70" i="58"/>
  <c r="E174" i="58"/>
  <c r="F22" i="58"/>
  <c r="F20" i="58"/>
  <c r="D112" i="58"/>
  <c r="E35" i="58"/>
  <c r="E122" i="58"/>
  <c r="E142" i="58"/>
  <c r="E54" i="58"/>
  <c r="E129" i="58"/>
  <c r="E15" i="58"/>
  <c r="E79" i="58"/>
  <c r="D53" i="58"/>
  <c r="F74" i="58"/>
  <c r="D136" i="58"/>
  <c r="E184" i="58"/>
  <c r="D141" i="58"/>
  <c r="E171" i="58"/>
  <c r="F98" i="58"/>
  <c r="F48" i="58"/>
  <c r="D154" i="58"/>
  <c r="F19" i="58"/>
  <c r="D69" i="58"/>
  <c r="D18" i="58"/>
  <c r="E55" i="58"/>
  <c r="D22" i="58"/>
  <c r="D43" i="58"/>
  <c r="E49" i="58"/>
  <c r="F94" i="58"/>
  <c r="D185" i="58"/>
  <c r="D15" i="58"/>
  <c r="D179" i="58"/>
  <c r="E24" i="58"/>
  <c r="E47" i="58"/>
  <c r="E40" i="58"/>
  <c r="E20" i="58"/>
  <c r="E76" i="58"/>
  <c r="F75" i="58"/>
  <c r="D125" i="58"/>
  <c r="D189" i="58"/>
  <c r="E69" i="58"/>
  <c r="D188" i="58"/>
  <c r="F119" i="58"/>
  <c r="E158" i="58"/>
  <c r="E25" i="58"/>
  <c r="D163" i="58"/>
  <c r="D157" i="58"/>
  <c r="E150" i="58"/>
  <c r="E178" i="58"/>
  <c r="D93" i="58"/>
  <c r="D192" i="58"/>
  <c r="F43" i="58"/>
  <c r="D39" i="58"/>
  <c r="M34" i="66" l="1"/>
  <c r="J35" i="66"/>
  <c r="K35" i="66" s="1"/>
  <c r="M35" i="66" l="1"/>
  <c r="J36" i="66"/>
  <c r="K36" i="66" s="1"/>
  <c r="M36" i="66" l="1"/>
  <c r="J37" i="66"/>
  <c r="K37" i="66" s="1"/>
  <c r="I38" i="66" s="1"/>
  <c r="J38" i="66" l="1"/>
  <c r="M38" i="66" s="1"/>
  <c r="M37" i="66"/>
  <c r="K38" i="66" l="1"/>
  <c r="I39" i="66" s="1"/>
  <c r="J39" i="66" l="1"/>
  <c r="M39" i="66" s="1"/>
  <c r="L38" i="66"/>
  <c r="K39" i="66" l="1"/>
  <c r="I40" i="66" s="1"/>
  <c r="J40" i="66"/>
  <c r="M40" i="66" s="1"/>
  <c r="L39" i="66"/>
  <c r="K40" i="66" l="1"/>
  <c r="L40" i="66"/>
  <c r="J41" i="66" l="1"/>
  <c r="M41" i="66" s="1"/>
  <c r="I41" i="66"/>
  <c r="L41" i="66" s="1"/>
  <c r="J42" i="66"/>
  <c r="M42" i="66" s="1"/>
  <c r="K41" i="66" l="1"/>
  <c r="I42" i="66" s="1"/>
  <c r="K42" i="66" s="1"/>
  <c r="I43" i="66" s="1"/>
  <c r="J43" i="66"/>
  <c r="M43" i="66" s="1"/>
  <c r="L42" i="66" l="1"/>
  <c r="K43" i="66"/>
  <c r="J44" i="66" s="1"/>
  <c r="K44" i="66" s="1"/>
  <c r="L43" i="66"/>
  <c r="M44" i="66" l="1"/>
  <c r="J45" i="66"/>
  <c r="K45" i="66" s="1"/>
  <c r="M45" i="66" l="1"/>
  <c r="J46" i="66"/>
  <c r="K46" i="66" s="1"/>
  <c r="M46" i="66" l="1"/>
  <c r="J47" i="66"/>
  <c r="K47" i="66" s="1"/>
  <c r="M47" i="66" l="1"/>
  <c r="J48" i="66"/>
  <c r="K48" i="66" s="1"/>
  <c r="M48" i="66" l="1"/>
  <c r="J49" i="66"/>
  <c r="K49" i="66" s="1"/>
  <c r="M49" i="66" l="1"/>
  <c r="J50" i="66"/>
  <c r="K50" i="66" s="1"/>
  <c r="M50" i="66" l="1"/>
  <c r="J51" i="66"/>
  <c r="K51" i="66" s="1"/>
  <c r="M51" i="66" l="1"/>
  <c r="J52" i="66"/>
  <c r="K52" i="66" s="1"/>
  <c r="M52" i="66" l="1"/>
  <c r="J53" i="66"/>
  <c r="K53" i="66" s="1"/>
  <c r="M53" i="66" l="1"/>
  <c r="J54" i="66"/>
  <c r="K54" i="66" s="1"/>
  <c r="M54" i="66" l="1"/>
  <c r="J55" i="66"/>
  <c r="K55" i="66" s="1"/>
  <c r="M55" i="66" l="1"/>
  <c r="J56" i="66"/>
  <c r="K56" i="66" s="1"/>
  <c r="M56" i="66" l="1"/>
  <c r="J57" i="66"/>
  <c r="K57" i="66" s="1"/>
  <c r="M57" i="66" l="1"/>
  <c r="J58" i="66"/>
  <c r="K58" i="66" s="1"/>
  <c r="M58" i="66" l="1"/>
  <c r="J59" i="66"/>
  <c r="K59" i="66" s="1"/>
  <c r="M59" i="66" l="1"/>
  <c r="J60" i="66"/>
  <c r="K60" i="66" s="1"/>
  <c r="M60" i="66" l="1"/>
  <c r="J61" i="66"/>
  <c r="K61" i="66" s="1"/>
  <c r="I62" i="66" s="1"/>
  <c r="L62" i="66" s="1"/>
  <c r="M61" i="66" l="1"/>
  <c r="J62" i="66"/>
  <c r="K62" i="66" s="1"/>
  <c r="I63" i="66" s="1"/>
  <c r="L63" i="66" s="1"/>
  <c r="M62" i="66" l="1"/>
  <c r="J63" i="66"/>
  <c r="K63" i="66" s="1"/>
  <c r="I64" i="66" s="1"/>
  <c r="L64" i="66" s="1"/>
  <c r="M63" i="66" l="1"/>
  <c r="J64" i="66"/>
  <c r="K64" i="66" s="1"/>
  <c r="I65" i="66" s="1"/>
  <c r="L65" i="66" s="1"/>
  <c r="M64" i="66" l="1"/>
  <c r="J65" i="66"/>
  <c r="K65" i="66" s="1"/>
  <c r="I66" i="66" s="1"/>
  <c r="L66" i="66" s="1"/>
  <c r="M65" i="66" l="1"/>
  <c r="J66" i="66"/>
  <c r="K66" i="66" s="1"/>
  <c r="I67" i="66" s="1"/>
  <c r="L67" i="66" s="1"/>
  <c r="M66" i="66" l="1"/>
  <c r="J67" i="66" l="1"/>
  <c r="M67" i="66" l="1"/>
  <c r="K67" i="66"/>
  <c r="J68" i="66" l="1"/>
  <c r="M68" i="66" s="1"/>
  <c r="I68" i="66"/>
  <c r="L68" i="66" s="1"/>
  <c r="K68" i="66" l="1"/>
  <c r="J69" i="66" s="1"/>
  <c r="M69" i="66" s="1"/>
  <c r="K69" i="66" l="1"/>
  <c r="J70" i="66" s="1"/>
  <c r="M70" i="66" s="1"/>
  <c r="K70" i="66" l="1"/>
  <c r="J71" i="66" s="1"/>
  <c r="M71" i="66" s="1"/>
  <c r="K71" i="66" l="1"/>
  <c r="J72" i="66" s="1"/>
  <c r="M72" i="66" s="1"/>
  <c r="K72" i="66" l="1"/>
  <c r="J73" i="66" s="1"/>
  <c r="M73" i="66" s="1"/>
  <c r="K73" i="66" l="1"/>
  <c r="J74" i="66" s="1"/>
  <c r="M74" i="66" s="1"/>
  <c r="K74" i="66" l="1"/>
  <c r="J75" i="66" s="1"/>
  <c r="M75" i="66" s="1"/>
  <c r="K75" i="66" l="1"/>
  <c r="J76" i="66" s="1"/>
  <c r="M76" i="66" s="1"/>
  <c r="K76" i="66" l="1"/>
  <c r="J77" i="66" s="1"/>
  <c r="M77" i="66" s="1"/>
  <c r="K77" i="66" l="1"/>
  <c r="J78" i="66" s="1"/>
  <c r="M78" i="66" s="1"/>
  <c r="K78" i="66" l="1"/>
  <c r="J79" i="66" s="1"/>
  <c r="M79" i="66" s="1"/>
  <c r="K79" i="66" l="1"/>
  <c r="J80" i="66" s="1"/>
  <c r="K80" i="66" s="1"/>
  <c r="J81" i="66" s="1"/>
  <c r="M80" i="66" l="1"/>
  <c r="K81" i="66"/>
  <c r="J82" i="66" s="1"/>
  <c r="M81" i="66"/>
  <c r="K82" i="66" l="1"/>
  <c r="J83" i="66" s="1"/>
  <c r="M82" i="66"/>
  <c r="K83" i="66" l="1"/>
  <c r="J84" i="66" s="1"/>
  <c r="M83" i="66"/>
  <c r="K84" i="66" l="1"/>
  <c r="J85" i="66" s="1"/>
  <c r="K85" i="66" s="1"/>
  <c r="I86" i="66" s="1"/>
  <c r="L86" i="66" s="1"/>
  <c r="M84" i="66"/>
  <c r="M85" i="66" l="1"/>
  <c r="J86" i="66"/>
  <c r="K86" i="66" s="1"/>
  <c r="I87" i="66" s="1"/>
  <c r="J87" i="66" l="1"/>
  <c r="M87" i="66" s="1"/>
  <c r="M86" i="66"/>
  <c r="K87" i="66" l="1"/>
  <c r="I88" i="66" s="1"/>
  <c r="L88" i="66" s="1"/>
  <c r="L87" i="66"/>
  <c r="J88" i="66" l="1"/>
  <c r="K88" i="66" s="1"/>
  <c r="I89" i="66" s="1"/>
  <c r="L89" i="66" s="1"/>
  <c r="M88" i="66" l="1"/>
  <c r="J89" i="66"/>
  <c r="M89" i="66" s="1"/>
  <c r="K89" i="66" l="1"/>
  <c r="I90" i="66" s="1"/>
  <c r="L90" i="66" s="1"/>
  <c r="J90" i="66"/>
  <c r="K90" i="66" s="1"/>
  <c r="I91" i="66" s="1"/>
  <c r="L91" i="66" s="1"/>
  <c r="J91" i="66"/>
  <c r="M90" i="66" l="1"/>
  <c r="K91" i="66"/>
  <c r="J92" i="66" s="1"/>
  <c r="K92" i="66" s="1"/>
  <c r="M91" i="66"/>
  <c r="M92" i="66" l="1"/>
  <c r="J93" i="66"/>
  <c r="K93" i="66" s="1"/>
  <c r="M93" i="66" l="1"/>
  <c r="J94" i="66"/>
  <c r="K94" i="66" s="1"/>
  <c r="M94" i="66" l="1"/>
  <c r="J95" i="66"/>
  <c r="K95" i="66" s="1"/>
  <c r="M95" i="66" l="1"/>
  <c r="J96" i="66"/>
  <c r="K96" i="66" s="1"/>
  <c r="M96" i="66" l="1"/>
  <c r="J97" i="66"/>
  <c r="K97" i="66" s="1"/>
  <c r="M97" i="66" l="1"/>
  <c r="J98" i="66"/>
  <c r="K98" i="66" s="1"/>
  <c r="M98" i="66" l="1"/>
  <c r="J99" i="66"/>
  <c r="K99" i="66" s="1"/>
  <c r="M99" i="66" l="1"/>
  <c r="J100" i="66"/>
  <c r="K100" i="66" s="1"/>
  <c r="M100" i="66" l="1"/>
  <c r="J101" i="66"/>
  <c r="K101" i="66" s="1"/>
  <c r="M101" i="66" l="1"/>
  <c r="J102" i="66"/>
  <c r="K102" i="66" s="1"/>
  <c r="M102" i="66" l="1"/>
  <c r="J103" i="66"/>
  <c r="K103" i="66" s="1"/>
  <c r="M103" i="66" l="1"/>
  <c r="J104" i="66"/>
  <c r="K104" i="66" s="1"/>
  <c r="M104" i="66" l="1"/>
  <c r="J105" i="66"/>
  <c r="K105" i="66" s="1"/>
  <c r="M105" i="66" l="1"/>
  <c r="J106" i="66"/>
  <c r="K106" i="66" s="1"/>
  <c r="M106" i="66" l="1"/>
  <c r="J107" i="66"/>
  <c r="K107" i="66" s="1"/>
  <c r="M107" i="66" l="1"/>
  <c r="J108" i="66"/>
  <c r="K108" i="66" s="1"/>
  <c r="I109" i="66" s="1"/>
  <c r="L109" i="66" s="1"/>
  <c r="M108" i="66" l="1"/>
  <c r="J109" i="66"/>
  <c r="K109" i="66" s="1"/>
  <c r="I110" i="66" s="1"/>
  <c r="J110" i="66" l="1"/>
  <c r="M110" i="66" s="1"/>
  <c r="M109" i="66"/>
  <c r="K110" i="66" l="1"/>
  <c r="I111" i="66" s="1"/>
  <c r="J111" i="66"/>
  <c r="M111" i="66" s="1"/>
  <c r="L110" i="66"/>
  <c r="K111" i="66" l="1"/>
  <c r="L111" i="66"/>
  <c r="J112" i="66" l="1"/>
  <c r="M112" i="66" s="1"/>
  <c r="I112" i="66"/>
  <c r="L112" i="66" s="1"/>
  <c r="K112" i="66" l="1"/>
  <c r="J114" i="66"/>
  <c r="M114" i="66" s="1"/>
  <c r="I113" i="66" l="1"/>
  <c r="L113" i="66" s="1"/>
  <c r="J113" i="66"/>
  <c r="M113" i="66" s="1"/>
  <c r="K113" i="66" l="1"/>
  <c r="I114" i="66" s="1"/>
  <c r="K114" i="66" s="1"/>
  <c r="J116" i="66"/>
  <c r="M116" i="66" s="1"/>
  <c r="L114" i="66" l="1"/>
  <c r="I115" i="66"/>
  <c r="L115" i="66" s="1"/>
  <c r="J115" i="66"/>
  <c r="M115" i="66" s="1"/>
  <c r="K115" i="66" l="1"/>
  <c r="I116" i="66" s="1"/>
  <c r="L116" i="66" s="1"/>
  <c r="K116" i="66" l="1"/>
  <c r="J117" i="66" s="1"/>
  <c r="K117" i="66" s="1"/>
  <c r="J118" i="66" s="1"/>
  <c r="K118" i="66" s="1"/>
  <c r="J119" i="66" s="1"/>
  <c r="K119" i="66" s="1"/>
  <c r="M118" i="66" l="1"/>
  <c r="M117" i="66"/>
  <c r="M119" i="66"/>
  <c r="J120" i="66"/>
  <c r="K120" i="66" s="1"/>
  <c r="M120" i="66" l="1"/>
  <c r="J121" i="66"/>
  <c r="K121" i="66" s="1"/>
  <c r="M121" i="66" l="1"/>
  <c r="J122" i="66"/>
  <c r="K122" i="66" s="1"/>
  <c r="M122" i="66" l="1"/>
  <c r="J123" i="66"/>
  <c r="K123" i="66" s="1"/>
  <c r="M123" i="66" l="1"/>
  <c r="J124" i="66"/>
  <c r="K124" i="66" s="1"/>
  <c r="M124" i="66" l="1"/>
  <c r="J125" i="66"/>
  <c r="K125" i="66" s="1"/>
  <c r="M125" i="66" l="1"/>
  <c r="J126" i="66"/>
  <c r="K126" i="66" s="1"/>
  <c r="M126" i="66" l="1"/>
  <c r="J127" i="66"/>
  <c r="K127" i="66" s="1"/>
  <c r="M127" i="66" l="1"/>
  <c r="J128" i="66"/>
  <c r="K128" i="66" s="1"/>
  <c r="M128" i="66" l="1"/>
  <c r="J129" i="66"/>
  <c r="K129" i="66" s="1"/>
  <c r="M129" i="66" l="1"/>
  <c r="J130" i="66"/>
  <c r="K130" i="66" s="1"/>
  <c r="M130" i="66" l="1"/>
  <c r="J131" i="66"/>
  <c r="K131" i="66" s="1"/>
  <c r="M131" i="66" l="1"/>
  <c r="J132" i="66"/>
  <c r="K132" i="66" s="1"/>
  <c r="M132" i="66" l="1"/>
  <c r="J133" i="66"/>
  <c r="K133" i="66" s="1"/>
  <c r="I134" i="66" s="1"/>
  <c r="J134" i="66" l="1"/>
  <c r="M134" i="66" s="1"/>
  <c r="M133" i="66"/>
  <c r="K134" i="66" l="1"/>
  <c r="I135" i="66" s="1"/>
  <c r="J135" i="66"/>
  <c r="M135" i="66" s="1"/>
  <c r="L134" i="66"/>
  <c r="K135" i="66" l="1"/>
  <c r="I136" i="66" s="1"/>
  <c r="L136" i="66" s="1"/>
  <c r="L135" i="66"/>
  <c r="J136" i="66" l="1"/>
  <c r="K136" i="66" s="1"/>
  <c r="I137" i="66" s="1"/>
  <c r="L137" i="66" s="1"/>
  <c r="M136" i="66" l="1"/>
  <c r="J137" i="66"/>
  <c r="M137" i="66" l="1"/>
  <c r="K137" i="66"/>
  <c r="J138" i="66" l="1"/>
  <c r="M138" i="66" s="1"/>
  <c r="I138" i="66"/>
  <c r="L138" i="66" s="1"/>
  <c r="K138" i="66" l="1"/>
  <c r="J139" i="66" l="1"/>
  <c r="M139" i="66" s="1"/>
  <c r="I139" i="66"/>
  <c r="L139" i="66" s="1"/>
  <c r="K139" i="66" l="1"/>
  <c r="J140" i="66" l="1"/>
  <c r="M140" i="66" s="1"/>
  <c r="K140" i="66" l="1"/>
  <c r="J141" i="66" l="1"/>
  <c r="M141" i="66" s="1"/>
  <c r="K141" i="66" l="1"/>
  <c r="J142" i="66" l="1"/>
  <c r="M142" i="66" s="1"/>
  <c r="K142" i="66" l="1"/>
  <c r="J143" i="66" l="1"/>
  <c r="M143" i="66" s="1"/>
  <c r="K143" i="66" l="1"/>
  <c r="J144" i="66" l="1"/>
  <c r="M144" i="66" s="1"/>
  <c r="K144" i="66" l="1"/>
  <c r="J145" i="66" l="1"/>
  <c r="M145" i="66" s="1"/>
  <c r="K145" i="66" l="1"/>
  <c r="J146" i="66" l="1"/>
  <c r="M146" i="66" s="1"/>
  <c r="K146" i="66" l="1"/>
  <c r="J147" i="66" l="1"/>
  <c r="M147" i="66" s="1"/>
  <c r="K147" i="66" l="1"/>
  <c r="J148" i="66" s="1"/>
  <c r="K148" i="66" l="1"/>
  <c r="J149" i="66" s="1"/>
  <c r="M148" i="66"/>
  <c r="K149" i="66" l="1"/>
  <c r="J150" i="66" s="1"/>
  <c r="M149" i="66"/>
  <c r="K150" i="66" l="1"/>
  <c r="J151" i="66" s="1"/>
  <c r="M150" i="66"/>
  <c r="K151" i="66" l="1"/>
  <c r="J152" i="66" s="1"/>
  <c r="M151" i="66"/>
  <c r="K152" i="66" l="1"/>
  <c r="J153" i="66" s="1"/>
  <c r="M152" i="66"/>
  <c r="J163" i="66"/>
  <c r="M163" i="66" s="1"/>
  <c r="K153" i="66" l="1"/>
  <c r="J154" i="66" s="1"/>
  <c r="M153" i="66"/>
  <c r="K154" i="66" l="1"/>
  <c r="J155" i="66" s="1"/>
  <c r="M154" i="66"/>
  <c r="K155" i="66" l="1"/>
  <c r="J156" i="66" s="1"/>
  <c r="M155" i="66"/>
  <c r="K156" i="66" l="1"/>
  <c r="J157" i="66" s="1"/>
  <c r="M156" i="66"/>
  <c r="K157" i="66" l="1"/>
  <c r="J158" i="66" s="1"/>
  <c r="M158" i="66" s="1"/>
  <c r="M157" i="66"/>
  <c r="I158" i="66" l="1"/>
  <c r="L158" i="66" s="1"/>
  <c r="K158" i="66" l="1"/>
  <c r="J159" i="66" s="1"/>
  <c r="M159" i="66" s="1"/>
  <c r="I159" i="66" l="1"/>
  <c r="L159" i="66" s="1"/>
  <c r="K159" i="66" l="1"/>
  <c r="J160" i="66" s="1"/>
  <c r="M160" i="66" s="1"/>
  <c r="I160" i="66" l="1"/>
  <c r="L160" i="66" s="1"/>
  <c r="K160" i="66" l="1"/>
  <c r="J161" i="66" s="1"/>
  <c r="M161" i="66" s="1"/>
  <c r="I161" i="66" l="1"/>
  <c r="L161" i="66" s="1"/>
  <c r="K161" i="66" l="1"/>
  <c r="J162" i="66" s="1"/>
  <c r="M162" i="66" s="1"/>
  <c r="I162" i="66" l="1"/>
  <c r="L162" i="66" s="1"/>
  <c r="K162" i="66" l="1"/>
  <c r="I163" i="66" l="1"/>
  <c r="L163" i="66" s="1"/>
  <c r="K163" i="66" l="1"/>
  <c r="J164" i="66" s="1"/>
  <c r="K164" i="66" l="1"/>
  <c r="J165" i="66" s="1"/>
  <c r="M164" i="66"/>
  <c r="K165" i="66" l="1"/>
  <c r="J166" i="66" s="1"/>
  <c r="M165" i="66"/>
  <c r="K166" i="66" l="1"/>
  <c r="J167" i="66" s="1"/>
  <c r="M166" i="66"/>
  <c r="J182" i="66"/>
  <c r="M182" i="66" s="1"/>
  <c r="K167" i="66" l="1"/>
  <c r="J168" i="66" s="1"/>
  <c r="M167" i="66"/>
  <c r="J183" i="66"/>
  <c r="M183" i="66" s="1"/>
  <c r="K168" i="66" l="1"/>
  <c r="J169" i="66" s="1"/>
  <c r="M168" i="66"/>
  <c r="K169" i="66" l="1"/>
  <c r="M169" i="66"/>
  <c r="J184" i="66"/>
  <c r="M184" i="66" s="1"/>
  <c r="J170" i="66" l="1"/>
  <c r="M170" i="66" s="1"/>
  <c r="K170" i="66" l="1"/>
  <c r="J186" i="66"/>
  <c r="M186" i="66" s="1"/>
  <c r="J171" i="66" l="1"/>
  <c r="M171" i="66" s="1"/>
  <c r="K171" i="66" l="1"/>
  <c r="J172" i="66" l="1"/>
  <c r="M172" i="66" s="1"/>
  <c r="K172" i="66" l="1"/>
  <c r="J173" i="66" l="1"/>
  <c r="M173" i="66" s="1"/>
  <c r="K173" i="66" l="1"/>
  <c r="J174" i="66" l="1"/>
  <c r="M174" i="66" s="1"/>
  <c r="K174" i="66" l="1"/>
  <c r="J175" i="66" l="1"/>
  <c r="M175" i="66" s="1"/>
  <c r="K175" i="66" l="1"/>
  <c r="J176" i="66" l="1"/>
  <c r="M176" i="66" s="1"/>
  <c r="K176" i="66" l="1"/>
  <c r="J177" i="66" l="1"/>
  <c r="M177" i="66" s="1"/>
  <c r="K177" i="66" l="1"/>
  <c r="J178" i="66" l="1"/>
  <c r="M178" i="66" s="1"/>
  <c r="K178" i="66" l="1"/>
  <c r="J179" i="66" l="1"/>
  <c r="M179" i="66" s="1"/>
  <c r="K179" i="66" l="1"/>
  <c r="J180" i="66" l="1"/>
  <c r="M180" i="66" s="1"/>
  <c r="J206" i="66"/>
  <c r="M206" i="66" s="1"/>
  <c r="K180" i="66" l="1"/>
  <c r="J207" i="66"/>
  <c r="M207" i="66" s="1"/>
  <c r="J181" i="66" l="1"/>
  <c r="M181" i="66" s="1"/>
  <c r="I181" i="66"/>
  <c r="L181" i="66" s="1"/>
  <c r="J208" i="66"/>
  <c r="M208" i="66" s="1"/>
  <c r="K181" i="66" l="1"/>
  <c r="I182" i="66" s="1"/>
  <c r="L182" i="66" s="1"/>
  <c r="J209" i="66"/>
  <c r="M209" i="66" s="1"/>
  <c r="K182" i="66" l="1"/>
  <c r="J210" i="66"/>
  <c r="M210" i="66" s="1"/>
  <c r="I183" i="66" l="1"/>
  <c r="L183" i="66" s="1"/>
  <c r="J211" i="66"/>
  <c r="M211" i="66" s="1"/>
  <c r="K183" i="66" l="1"/>
  <c r="I184" i="66" l="1"/>
  <c r="L184" i="66" s="1"/>
  <c r="K184" i="66" l="1"/>
  <c r="I185" i="66" s="1"/>
  <c r="L185" i="66" s="1"/>
  <c r="J185" i="66" l="1"/>
  <c r="M185" i="66" s="1"/>
  <c r="K185" i="66" l="1"/>
  <c r="I186" i="66" s="1"/>
  <c r="L186" i="66" s="1"/>
  <c r="K186" i="66" l="1"/>
  <c r="J187" i="66" l="1"/>
  <c r="M187" i="66" s="1"/>
  <c r="I187" i="66"/>
  <c r="L187" i="66" s="1"/>
  <c r="K187" i="66" l="1"/>
  <c r="J188" i="66" s="1"/>
  <c r="K188" i="66" l="1"/>
  <c r="J189" i="66" s="1"/>
  <c r="M188" i="66"/>
  <c r="K189" i="66" l="1"/>
  <c r="J190" i="66" s="1"/>
  <c r="M189" i="66"/>
  <c r="K190" i="66" l="1"/>
  <c r="J191" i="66" s="1"/>
  <c r="M190" i="66"/>
  <c r="K191" i="66" l="1"/>
  <c r="J192" i="66" s="1"/>
  <c r="M191" i="66"/>
  <c r="K192" i="66" l="1"/>
  <c r="J193" i="66" s="1"/>
  <c r="M192" i="66"/>
  <c r="K193" i="66" l="1"/>
  <c r="J194" i="66" s="1"/>
  <c r="M193" i="66"/>
  <c r="K194" i="66" l="1"/>
  <c r="J195" i="66" s="1"/>
  <c r="M194" i="66"/>
  <c r="K195" i="66" l="1"/>
  <c r="J196" i="66" s="1"/>
  <c r="M195" i="66"/>
  <c r="K196" i="66" l="1"/>
  <c r="J197" i="66" s="1"/>
  <c r="M196" i="66"/>
  <c r="K197" i="66" l="1"/>
  <c r="J198" i="66" s="1"/>
  <c r="M197" i="66"/>
  <c r="K198" i="66" l="1"/>
  <c r="J199" i="66" s="1"/>
  <c r="M198" i="66"/>
  <c r="J230" i="66"/>
  <c r="M230" i="66" s="1"/>
  <c r="K199" i="66" l="1"/>
  <c r="J200" i="66" s="1"/>
  <c r="M199" i="66"/>
  <c r="J231" i="66"/>
  <c r="M231" i="66" s="1"/>
  <c r="K200" i="66" l="1"/>
  <c r="J201" i="66" s="1"/>
  <c r="M200" i="66"/>
  <c r="J232" i="66"/>
  <c r="M232" i="66" s="1"/>
  <c r="K201" i="66" l="1"/>
  <c r="J202" i="66" s="1"/>
  <c r="M201" i="66"/>
  <c r="J233" i="66"/>
  <c r="M233" i="66" s="1"/>
  <c r="K202" i="66" l="1"/>
  <c r="J203" i="66" s="1"/>
  <c r="M202" i="66"/>
  <c r="J234" i="66"/>
  <c r="M234" i="66" s="1"/>
  <c r="K203" i="66" l="1"/>
  <c r="J204" i="66" s="1"/>
  <c r="M203" i="66"/>
  <c r="J235" i="66"/>
  <c r="M235" i="66" s="1"/>
  <c r="K204" i="66" l="1"/>
  <c r="J205" i="66" s="1"/>
  <c r="M204" i="66"/>
  <c r="J236" i="66"/>
  <c r="M236" i="66" s="1"/>
  <c r="K205" i="66" l="1"/>
  <c r="M205" i="66"/>
  <c r="I206" i="66" l="1"/>
  <c r="L206" i="66" s="1"/>
  <c r="K206" i="66" l="1"/>
  <c r="I207" i="66" l="1"/>
  <c r="L207" i="66" s="1"/>
  <c r="K207" i="66" l="1"/>
  <c r="I208" i="66" l="1"/>
  <c r="L208" i="66" s="1"/>
  <c r="K208" i="66" l="1"/>
  <c r="I209" i="66" l="1"/>
  <c r="L209" i="66" s="1"/>
  <c r="K209" i="66" l="1"/>
  <c r="I210" i="66" l="1"/>
  <c r="L210" i="66" s="1"/>
  <c r="K210" i="66" l="1"/>
  <c r="I211" i="66" l="1"/>
  <c r="L211" i="66" s="1"/>
  <c r="K211" i="66" l="1"/>
  <c r="J212" i="66" s="1"/>
  <c r="M212" i="66" s="1"/>
  <c r="I212" i="66" l="1"/>
  <c r="L212" i="66" s="1"/>
  <c r="K212" i="66" l="1"/>
  <c r="J213" i="66" s="1"/>
  <c r="K213" i="66" l="1"/>
  <c r="J214" i="66" s="1"/>
  <c r="M213" i="66"/>
  <c r="K214" i="66" l="1"/>
  <c r="J215" i="66" s="1"/>
  <c r="M214" i="66"/>
  <c r="K215" i="66" l="1"/>
  <c r="J216" i="66" s="1"/>
  <c r="M215" i="66"/>
  <c r="K216" i="66" l="1"/>
  <c r="J217" i="66" s="1"/>
  <c r="M216" i="66"/>
  <c r="K217" i="66" l="1"/>
  <c r="J218" i="66" s="1"/>
  <c r="M217" i="66"/>
  <c r="K218" i="66" l="1"/>
  <c r="J219" i="66" s="1"/>
  <c r="M218" i="66"/>
  <c r="K219" i="66" l="1"/>
  <c r="J220" i="66" s="1"/>
  <c r="M219" i="66"/>
  <c r="K220" i="66" l="1"/>
  <c r="J221" i="66" s="1"/>
  <c r="M220" i="66"/>
  <c r="K221" i="66" l="1"/>
  <c r="J222" i="66" s="1"/>
  <c r="M221" i="66"/>
  <c r="K222" i="66" l="1"/>
  <c r="J223" i="66" s="1"/>
  <c r="M222" i="66"/>
  <c r="K223" i="66" l="1"/>
  <c r="J224" i="66" s="1"/>
  <c r="M223" i="66"/>
  <c r="K224" i="66" l="1"/>
  <c r="J225" i="66" s="1"/>
  <c r="M224" i="66"/>
  <c r="K225" i="66" l="1"/>
  <c r="J226" i="66" s="1"/>
  <c r="M225" i="66"/>
  <c r="K226" i="66" l="1"/>
  <c r="J227" i="66" s="1"/>
  <c r="M226" i="66"/>
  <c r="K227" i="66" l="1"/>
  <c r="J228" i="66" s="1"/>
  <c r="M227" i="66"/>
  <c r="K228" i="66" l="1"/>
  <c r="J229" i="66" s="1"/>
  <c r="M229" i="66" s="1"/>
  <c r="M228" i="66"/>
  <c r="I229" i="66" l="1"/>
  <c r="L229" i="66" s="1"/>
  <c r="K229" i="66" l="1"/>
  <c r="I230" i="66" l="1"/>
  <c r="L230" i="66" s="1"/>
  <c r="K230" i="66" l="1"/>
  <c r="I231" i="66" l="1"/>
  <c r="L231" i="66" s="1"/>
  <c r="K231" i="66" l="1"/>
  <c r="I232" i="66" l="1"/>
  <c r="L232" i="66" s="1"/>
  <c r="K232" i="66" l="1"/>
  <c r="I233" i="66" l="1"/>
  <c r="L233" i="66" s="1"/>
  <c r="K233" i="66" l="1"/>
  <c r="I234" i="66" l="1"/>
  <c r="L234" i="66" s="1"/>
  <c r="K234" i="66" l="1"/>
  <c r="I235" i="66" l="1"/>
  <c r="L235" i="66" s="1"/>
  <c r="K235" i="66" l="1"/>
  <c r="I236" i="66" l="1"/>
  <c r="L236" i="66" s="1"/>
  <c r="K236" i="66" l="1"/>
  <c r="J237" i="66" s="1"/>
  <c r="K237" i="66" l="1"/>
  <c r="J238" i="66" s="1"/>
  <c r="M237" i="66"/>
  <c r="K238" i="66" l="1"/>
  <c r="J239" i="66" s="1"/>
  <c r="M238" i="66"/>
  <c r="K239" i="66" l="1"/>
  <c r="J240" i="66" s="1"/>
  <c r="M239" i="66"/>
  <c r="K240" i="66" l="1"/>
  <c r="J241" i="66" s="1"/>
  <c r="M240" i="66"/>
  <c r="K241" i="66" l="1"/>
  <c r="J242" i="66" s="1"/>
  <c r="M241" i="66"/>
  <c r="K242" i="66" l="1"/>
  <c r="M242" i="66"/>
  <c r="J243" i="66" l="1"/>
  <c r="M243" i="66" s="1"/>
  <c r="K243" i="66" l="1"/>
  <c r="J244" i="66" l="1"/>
  <c r="M244" i="66" s="1"/>
  <c r="K244" i="66" l="1"/>
  <c r="J245" i="66" l="1"/>
  <c r="M245" i="66" s="1"/>
  <c r="K245" i="66" l="1"/>
  <c r="J246" i="66" l="1"/>
  <c r="M246" i="66" s="1"/>
  <c r="K246" i="66" l="1"/>
  <c r="J247" i="66" l="1"/>
  <c r="M247" i="66" s="1"/>
  <c r="K247" i="66" l="1"/>
  <c r="J248" i="66" l="1"/>
  <c r="M248" i="66" s="1"/>
  <c r="K248" i="66" l="1"/>
  <c r="J249" i="66" l="1"/>
  <c r="M249" i="66" s="1"/>
  <c r="K249" i="66" l="1"/>
  <c r="J250" i="66" l="1"/>
  <c r="M250" i="66" s="1"/>
  <c r="K250" i="66" l="1"/>
  <c r="J251" i="66" l="1"/>
  <c r="M251" i="66" s="1"/>
  <c r="K251" i="66" l="1"/>
  <c r="J252" i="66" l="1"/>
  <c r="M252" i="66" s="1"/>
  <c r="K252" i="66" l="1"/>
  <c r="J253" i="66" l="1"/>
  <c r="M253" i="66" s="1"/>
  <c r="K253" i="66" l="1"/>
  <c r="J254" i="66" l="1"/>
  <c r="M254" i="66" s="1"/>
  <c r="I254" i="66"/>
  <c r="L254" i="66" s="1"/>
  <c r="K254" i="66" l="1"/>
  <c r="J255" i="66" l="1"/>
  <c r="M255" i="66" s="1"/>
  <c r="I255" i="66"/>
  <c r="L255" i="66" s="1"/>
  <c r="K255" i="66" l="1"/>
  <c r="I256" i="66" s="1"/>
  <c r="L256" i="66" s="1"/>
  <c r="J256" i="66" l="1"/>
  <c r="M256" i="66" s="1"/>
  <c r="K256" i="66" l="1"/>
  <c r="J257" i="66" s="1"/>
  <c r="M257" i="66" s="1"/>
  <c r="I257" i="66"/>
  <c r="L257" i="66" s="1"/>
  <c r="K257" i="66" l="1"/>
  <c r="J258" i="66" l="1"/>
  <c r="M258" i="66" s="1"/>
  <c r="I258" i="66"/>
  <c r="L258" i="66" s="1"/>
  <c r="K258" i="66" l="1"/>
  <c r="J259" i="66" l="1"/>
  <c r="M259" i="66" s="1"/>
  <c r="I259" i="66"/>
  <c r="L259" i="66" s="1"/>
  <c r="K259" i="66" l="1"/>
  <c r="J260" i="66" l="1"/>
  <c r="M260" i="66" s="1"/>
  <c r="K260" i="66" l="1"/>
  <c r="J261" i="66" l="1"/>
  <c r="M261" i="66" s="1"/>
  <c r="K261" i="66" l="1"/>
  <c r="J262" i="66" l="1"/>
  <c r="M262" i="66" s="1"/>
  <c r="K262" i="66" l="1"/>
  <c r="J263" i="66" s="1"/>
  <c r="K263" i="66" l="1"/>
  <c r="M263" i="66"/>
  <c r="J264" i="66" l="1"/>
  <c r="M264" i="66" s="1"/>
  <c r="K264" i="66" l="1"/>
  <c r="J265" i="66" l="1"/>
  <c r="M265" i="66" s="1"/>
  <c r="K265" i="66" l="1"/>
  <c r="J266" i="66" l="1"/>
  <c r="M266" i="66" s="1"/>
  <c r="K266" i="66" l="1"/>
  <c r="J267" i="66" l="1"/>
  <c r="M267" i="66" s="1"/>
  <c r="K267" i="66" l="1"/>
  <c r="J268" i="66" s="1"/>
  <c r="M268" i="66" s="1"/>
  <c r="K268" i="66" l="1"/>
  <c r="J269" i="66" l="1"/>
  <c r="M269" i="66" s="1"/>
  <c r="J302" i="66"/>
  <c r="M302" i="66" s="1"/>
  <c r="K269" i="66" l="1"/>
  <c r="J270" i="66" s="1"/>
  <c r="M270" i="66" s="1"/>
  <c r="K270" i="66" l="1"/>
  <c r="J303" i="66"/>
  <c r="M303" i="66" s="1"/>
  <c r="J271" i="66" l="1"/>
  <c r="M271" i="66" s="1"/>
  <c r="K271" i="66" l="1"/>
  <c r="J304" i="66"/>
  <c r="M304" i="66" s="1"/>
  <c r="J272" i="66" l="1"/>
  <c r="M272" i="66" s="1"/>
  <c r="K272" i="66" l="1"/>
  <c r="J273" i="66" l="1"/>
  <c r="M273" i="66" s="1"/>
  <c r="J306" i="66"/>
  <c r="M306" i="66" s="1"/>
  <c r="K273" i="66" l="1"/>
  <c r="J274" i="66" l="1"/>
  <c r="M274" i="66" s="1"/>
  <c r="K274" i="66" l="1"/>
  <c r="J275" i="66" l="1"/>
  <c r="M275" i="66" s="1"/>
  <c r="K275" i="66" l="1"/>
  <c r="J276" i="66" l="1"/>
  <c r="M276" i="66" s="1"/>
  <c r="K276" i="66" l="1"/>
  <c r="J277" i="66" l="1"/>
  <c r="M277" i="66" s="1"/>
  <c r="K277" i="66" l="1"/>
  <c r="J278" i="66" s="1"/>
  <c r="M278" i="66" s="1"/>
  <c r="I278" i="66" l="1"/>
  <c r="L278" i="66" s="1"/>
  <c r="K278" i="66" l="1"/>
  <c r="J279" i="66" s="1"/>
  <c r="M279" i="66" s="1"/>
  <c r="I279" i="66" l="1"/>
  <c r="L279" i="66" s="1"/>
  <c r="K279" i="66" l="1"/>
  <c r="J280" i="66" s="1"/>
  <c r="M280" i="66" s="1"/>
  <c r="I280" i="66" l="1"/>
  <c r="L280" i="66" s="1"/>
  <c r="K280" i="66" l="1"/>
  <c r="J281" i="66" s="1"/>
  <c r="M281" i="66" s="1"/>
  <c r="I281" i="66" l="1"/>
  <c r="L281" i="66" s="1"/>
  <c r="K281" i="66" l="1"/>
  <c r="J282" i="66" s="1"/>
  <c r="M282" i="66" s="1"/>
  <c r="I282" i="66" l="1"/>
  <c r="L282" i="66" s="1"/>
  <c r="K282" i="66" l="1"/>
  <c r="J283" i="66" s="1"/>
  <c r="M283" i="66" s="1"/>
  <c r="I283" i="66" l="1"/>
  <c r="L283" i="66" s="1"/>
  <c r="K283" i="66" l="1"/>
  <c r="J284" i="66" s="1"/>
  <c r="M284" i="66" s="1"/>
  <c r="I284" i="66" l="1"/>
  <c r="L284" i="66" s="1"/>
  <c r="K284" i="66" l="1"/>
  <c r="J285" i="66" l="1"/>
  <c r="M285" i="66" s="1"/>
  <c r="K285" i="66" l="1"/>
  <c r="J286" i="66" l="1"/>
  <c r="M286" i="66" s="1"/>
  <c r="K286" i="66" l="1"/>
  <c r="J287" i="66" l="1"/>
  <c r="M287" i="66" s="1"/>
  <c r="K287" i="66" l="1"/>
  <c r="J288" i="66" l="1"/>
  <c r="M288" i="66" s="1"/>
  <c r="K288" i="66" l="1"/>
  <c r="J289" i="66" l="1"/>
  <c r="M289" i="66" s="1"/>
  <c r="K289" i="66" l="1"/>
  <c r="J290" i="66" l="1"/>
  <c r="M290" i="66" s="1"/>
  <c r="K290" i="66" l="1"/>
  <c r="J291" i="66" l="1"/>
  <c r="M291" i="66" s="1"/>
  <c r="K291" i="66" l="1"/>
  <c r="J292" i="66" l="1"/>
  <c r="M292" i="66" s="1"/>
  <c r="K292" i="66" l="1"/>
  <c r="J293" i="66" l="1"/>
  <c r="M293" i="66" s="1"/>
  <c r="K293" i="66" l="1"/>
  <c r="J327" i="66"/>
  <c r="M327" i="66" s="1"/>
  <c r="J294" i="66" l="1"/>
  <c r="M294" i="66" s="1"/>
  <c r="K294" i="66" l="1"/>
  <c r="J328" i="66"/>
  <c r="M328" i="66" s="1"/>
  <c r="J295" i="66" l="1"/>
  <c r="M295" i="66" s="1"/>
  <c r="K295" i="66" l="1"/>
  <c r="J296" i="66" l="1"/>
  <c r="M296" i="66" s="1"/>
  <c r="K296" i="66" l="1"/>
  <c r="J297" i="66" s="1"/>
  <c r="M297" i="66" s="1"/>
  <c r="J330" i="66"/>
  <c r="M330" i="66" s="1"/>
  <c r="K297" i="66" l="1"/>
  <c r="J298" i="66" l="1"/>
  <c r="M298" i="66" s="1"/>
  <c r="J331" i="66"/>
  <c r="M331" i="66" s="1"/>
  <c r="K298" i="66" l="1"/>
  <c r="J299" i="66" l="1"/>
  <c r="M299" i="66" s="1"/>
  <c r="K299" i="66" l="1"/>
  <c r="J300" i="66" l="1"/>
  <c r="M300" i="66" s="1"/>
  <c r="K300" i="66" l="1"/>
  <c r="J301" i="66" l="1"/>
  <c r="M301" i="66" s="1"/>
  <c r="K301" i="66" l="1"/>
  <c r="I302" i="66" l="1"/>
  <c r="L302" i="66" s="1"/>
  <c r="K302" i="66" l="1"/>
  <c r="I303" i="66" l="1"/>
  <c r="L303" i="66" s="1"/>
  <c r="K303" i="66" l="1"/>
  <c r="I304" i="66" l="1"/>
  <c r="L304" i="66" s="1"/>
  <c r="K304" i="66" l="1"/>
  <c r="J305" i="66" l="1"/>
  <c r="M305" i="66" s="1"/>
  <c r="I305" i="66"/>
  <c r="L305" i="66" s="1"/>
  <c r="K305" i="66" l="1"/>
  <c r="I306" i="66" l="1"/>
  <c r="L306" i="66" s="1"/>
  <c r="K306" i="66" l="1"/>
  <c r="J307" i="66" s="1"/>
  <c r="M307" i="66" s="1"/>
  <c r="I307" i="66" l="1"/>
  <c r="L307" i="66" s="1"/>
  <c r="K307" i="66" l="1"/>
  <c r="J308" i="66" l="1"/>
  <c r="M308" i="66" s="1"/>
  <c r="K308" i="66" l="1"/>
  <c r="J309" i="66" l="1"/>
  <c r="M309" i="66" s="1"/>
  <c r="K309" i="66" l="1"/>
  <c r="J310" i="66" l="1"/>
  <c r="M310" i="66" s="1"/>
  <c r="K310" i="66" l="1"/>
  <c r="J311" i="66" l="1"/>
  <c r="M311" i="66" s="1"/>
  <c r="K311" i="66" l="1"/>
  <c r="J312" i="66" l="1"/>
  <c r="M312" i="66" s="1"/>
  <c r="K312" i="66" l="1"/>
  <c r="J313" i="66" l="1"/>
  <c r="M313" i="66" s="1"/>
  <c r="K313" i="66" l="1"/>
  <c r="J314" i="66" l="1"/>
  <c r="M314" i="66" s="1"/>
  <c r="K314" i="66" l="1"/>
  <c r="J315" i="66" l="1"/>
  <c r="M315" i="66" s="1"/>
  <c r="K315" i="66" l="1"/>
  <c r="J316" i="66" l="1"/>
  <c r="M316" i="66" s="1"/>
  <c r="K316" i="66" l="1"/>
  <c r="J317" i="66" l="1"/>
  <c r="M317" i="66" s="1"/>
  <c r="K317" i="66" l="1"/>
  <c r="J351" i="66"/>
  <c r="M351" i="66" s="1"/>
  <c r="J318" i="66" l="1"/>
  <c r="M318" i="66" s="1"/>
  <c r="K318" i="66" l="1"/>
  <c r="J319" i="66" l="1"/>
  <c r="M319" i="66" s="1"/>
  <c r="K319" i="66" l="1"/>
  <c r="J320" i="66" l="1"/>
  <c r="M320" i="66" s="1"/>
  <c r="K320" i="66" l="1"/>
  <c r="J321" i="66" l="1"/>
  <c r="M321" i="66" s="1"/>
  <c r="K321" i="66" l="1"/>
  <c r="J322" i="66" l="1"/>
  <c r="M322" i="66" s="1"/>
  <c r="K322" i="66" l="1"/>
  <c r="J323" i="66" l="1"/>
  <c r="M323" i="66" s="1"/>
  <c r="K323" i="66" l="1"/>
  <c r="J324" i="66" l="1"/>
  <c r="M324" i="66" s="1"/>
  <c r="K324" i="66" l="1"/>
  <c r="J325" i="66" l="1"/>
  <c r="M325" i="66" s="1"/>
  <c r="K325" i="66" l="1"/>
  <c r="J326" i="66" s="1"/>
  <c r="M326" i="66" s="1"/>
  <c r="I326" i="66" l="1"/>
  <c r="L326" i="66" s="1"/>
  <c r="K326" i="66" l="1"/>
  <c r="I327" i="66" l="1"/>
  <c r="L327" i="66" s="1"/>
  <c r="K327" i="66" l="1"/>
  <c r="I328" i="66" l="1"/>
  <c r="L328" i="66" s="1"/>
  <c r="K328" i="66" l="1"/>
  <c r="J329" i="66" s="1"/>
  <c r="M329" i="66" s="1"/>
  <c r="I329" i="66" l="1"/>
  <c r="L329" i="66" s="1"/>
  <c r="K329" i="66" l="1"/>
  <c r="I330" i="66" l="1"/>
  <c r="L330" i="66" s="1"/>
  <c r="K330" i="66" l="1"/>
  <c r="I331" i="66" l="1"/>
  <c r="L331" i="66" s="1"/>
  <c r="K331" i="66" l="1"/>
  <c r="J332" i="66" s="1"/>
  <c r="M332" i="66" s="1"/>
  <c r="I332" i="66" l="1"/>
  <c r="L332" i="66" s="1"/>
  <c r="K332" i="66" l="1"/>
  <c r="J333" i="66" l="1"/>
  <c r="M333" i="66" s="1"/>
  <c r="K333" i="66" l="1"/>
  <c r="J334" i="66" s="1"/>
  <c r="M334" i="66" s="1"/>
  <c r="K334" i="66" l="1"/>
  <c r="J335" i="66" l="1"/>
  <c r="M335" i="66" s="1"/>
  <c r="K335" i="66" l="1"/>
  <c r="J336" i="66" l="1"/>
  <c r="M336" i="66" s="1"/>
  <c r="K336" i="66" l="1"/>
  <c r="J337" i="66" l="1"/>
  <c r="M337" i="66" s="1"/>
  <c r="K337" i="66" l="1"/>
  <c r="J338" i="66" s="1"/>
  <c r="M338" i="66" s="1"/>
  <c r="K338" i="66" l="1"/>
  <c r="J339" i="66" l="1"/>
  <c r="M339" i="66" s="1"/>
  <c r="K339" i="66" l="1"/>
  <c r="J340" i="66" l="1"/>
  <c r="M340" i="66" s="1"/>
  <c r="K340" i="66" l="1"/>
  <c r="J341" i="66" l="1"/>
  <c r="M341" i="66" s="1"/>
  <c r="J374" i="66"/>
  <c r="M374" i="66" s="1"/>
  <c r="K341" i="66" l="1"/>
  <c r="J342" i="66" l="1"/>
  <c r="M342" i="66" s="1"/>
  <c r="J375" i="66"/>
  <c r="M375" i="66" s="1"/>
  <c r="K342" i="66" l="1"/>
  <c r="J343" i="66" s="1"/>
  <c r="M343" i="66" s="1"/>
  <c r="K343" i="66" l="1"/>
  <c r="J376" i="66"/>
  <c r="M376" i="66" s="1"/>
  <c r="J344" i="66" l="1"/>
  <c r="M344" i="66" s="1"/>
  <c r="K344" i="66" l="1"/>
  <c r="J377" i="66"/>
  <c r="M377" i="66" s="1"/>
  <c r="J345" i="66" l="1"/>
  <c r="M345" i="66" s="1"/>
  <c r="K345" i="66" l="1"/>
  <c r="J378" i="66"/>
  <c r="M378" i="66" s="1"/>
  <c r="J346" i="66" l="1"/>
  <c r="M346" i="66" s="1"/>
  <c r="K346" i="66" l="1"/>
  <c r="J379" i="66"/>
  <c r="M379" i="66" s="1"/>
  <c r="J347" i="66" l="1"/>
  <c r="M347" i="66" s="1"/>
  <c r="K347" i="66" l="1"/>
  <c r="J348" i="66" l="1"/>
  <c r="M348" i="66" s="1"/>
  <c r="K348" i="66" l="1"/>
  <c r="J349" i="66" s="1"/>
  <c r="M349" i="66" s="1"/>
  <c r="I349" i="66" l="1"/>
  <c r="L349" i="66" s="1"/>
  <c r="K349" i="66" l="1"/>
  <c r="J350" i="66" s="1"/>
  <c r="M350" i="66" s="1"/>
  <c r="I350" i="66" l="1"/>
  <c r="L350" i="66" s="1"/>
  <c r="K350" i="66" l="1"/>
  <c r="I351" i="66" l="1"/>
  <c r="L351" i="66" s="1"/>
  <c r="K351" i="66" l="1"/>
  <c r="J352" i="66" s="1"/>
  <c r="M352" i="66" s="1"/>
  <c r="I352" i="66" l="1"/>
  <c r="L352" i="66" s="1"/>
  <c r="K352" i="66" l="1"/>
  <c r="J353" i="66" s="1"/>
  <c r="M353" i="66" s="1"/>
  <c r="I353" i="66" l="1"/>
  <c r="L353" i="66" s="1"/>
  <c r="K353" i="66" l="1"/>
  <c r="J354" i="66" s="1"/>
  <c r="M354" i="66" s="1"/>
  <c r="I354" i="66" l="1"/>
  <c r="L354" i="66" s="1"/>
  <c r="K354" i="66" l="1"/>
  <c r="J355" i="66" s="1"/>
  <c r="M355" i="66" s="1"/>
  <c r="I355" i="66" l="1"/>
  <c r="L355" i="66" s="1"/>
  <c r="K355" i="66" l="1"/>
  <c r="J356" i="66" l="1"/>
  <c r="M356" i="66" s="1"/>
  <c r="K356" i="66" l="1"/>
  <c r="J357" i="66" l="1"/>
  <c r="M357" i="66" s="1"/>
  <c r="K357" i="66" l="1"/>
  <c r="J358" i="66" l="1"/>
  <c r="M358" i="66" s="1"/>
  <c r="K358" i="66" l="1"/>
  <c r="J359" i="66" l="1"/>
  <c r="M359" i="66" s="1"/>
  <c r="K359" i="66" l="1"/>
  <c r="J360" i="66" l="1"/>
  <c r="M360" i="66" s="1"/>
  <c r="K360" i="66" l="1"/>
  <c r="J361" i="66" l="1"/>
  <c r="M361" i="66" s="1"/>
  <c r="K361" i="66" l="1"/>
  <c r="J362" i="66" l="1"/>
  <c r="M362" i="66" s="1"/>
  <c r="K362" i="66" l="1"/>
  <c r="J363" i="66" l="1"/>
  <c r="M363" i="66" s="1"/>
  <c r="K363" i="66" l="1"/>
  <c r="J364" i="66" l="1"/>
  <c r="M364" i="66" s="1"/>
  <c r="K364" i="66" l="1"/>
  <c r="J365" i="66" s="1"/>
  <c r="M365" i="66" s="1"/>
  <c r="K365" i="66" l="1"/>
  <c r="J366" i="66" l="1"/>
  <c r="M366" i="66" s="1"/>
  <c r="K366" i="66" l="1"/>
  <c r="J399" i="66"/>
  <c r="M399" i="66" s="1"/>
  <c r="J367" i="66" l="1"/>
  <c r="M367" i="66" s="1"/>
  <c r="K367" i="66" l="1"/>
  <c r="J400" i="66"/>
  <c r="M400" i="66" s="1"/>
  <c r="J368" i="66" l="1"/>
  <c r="M368" i="66" s="1"/>
  <c r="K368" i="66" l="1"/>
  <c r="J369" i="66" l="1"/>
  <c r="M369" i="66" s="1"/>
  <c r="K369" i="66" l="1"/>
  <c r="J402" i="66"/>
  <c r="M402" i="66" s="1"/>
  <c r="J370" i="66" l="1"/>
  <c r="M370" i="66" s="1"/>
  <c r="K370" i="66" l="1"/>
  <c r="J403" i="66"/>
  <c r="M403" i="66" s="1"/>
  <c r="J371" i="66" l="1"/>
  <c r="M371" i="66" s="1"/>
  <c r="K371" i="66" l="1"/>
  <c r="J372" i="66" l="1"/>
  <c r="M372" i="66" s="1"/>
  <c r="K372" i="66" l="1"/>
  <c r="J373" i="66" s="1"/>
  <c r="M373" i="66" s="1"/>
  <c r="I373" i="66" l="1"/>
  <c r="L373" i="66" s="1"/>
  <c r="K373" i="66" l="1"/>
  <c r="I374" i="66" l="1"/>
  <c r="L374" i="66" s="1"/>
  <c r="K374" i="66" l="1"/>
  <c r="I375" i="66" l="1"/>
  <c r="L375" i="66" s="1"/>
  <c r="K375" i="66" l="1"/>
  <c r="I376" i="66" l="1"/>
  <c r="L376" i="66" s="1"/>
  <c r="K376" i="66" l="1"/>
  <c r="I377" i="66" l="1"/>
  <c r="L377" i="66" s="1"/>
  <c r="K377" i="66" l="1"/>
  <c r="I378" i="66" l="1"/>
  <c r="L378" i="66" s="1"/>
  <c r="K378" i="66" l="1"/>
  <c r="I379" i="66" l="1"/>
  <c r="L379" i="66" s="1"/>
  <c r="K379" i="66" l="1"/>
  <c r="J380" i="66" s="1"/>
  <c r="M380" i="66" s="1"/>
  <c r="I380" i="66" l="1"/>
  <c r="L380" i="66" s="1"/>
  <c r="K380" i="66" l="1"/>
  <c r="J381" i="66" l="1"/>
  <c r="M381" i="66" s="1"/>
  <c r="K381" i="66" l="1"/>
  <c r="J382" i="66" l="1"/>
  <c r="M382" i="66" s="1"/>
  <c r="K382" i="66" l="1"/>
  <c r="J383" i="66" l="1"/>
  <c r="M383" i="66" s="1"/>
  <c r="K383" i="66" l="1"/>
  <c r="J384" i="66" l="1"/>
  <c r="M384" i="66" s="1"/>
  <c r="K384" i="66" l="1"/>
  <c r="J385" i="66" l="1"/>
  <c r="M385" i="66" s="1"/>
  <c r="K385" i="66" l="1"/>
  <c r="J386" i="66" l="1"/>
  <c r="M386" i="66" s="1"/>
  <c r="K386" i="66" l="1"/>
  <c r="J387" i="66" l="1"/>
  <c r="M387" i="66" s="1"/>
  <c r="K387" i="66" l="1"/>
  <c r="J388" i="66" l="1"/>
  <c r="M388" i="66" s="1"/>
  <c r="K388" i="66" l="1"/>
  <c r="J389" i="66" l="1"/>
  <c r="M389" i="66" s="1"/>
  <c r="K389" i="66" l="1"/>
  <c r="J390" i="66" l="1"/>
  <c r="M390" i="66" s="1"/>
  <c r="J423" i="66"/>
  <c r="M423" i="66" s="1"/>
  <c r="K390" i="66" l="1"/>
  <c r="J391" i="66" l="1"/>
  <c r="M391" i="66" s="1"/>
  <c r="K391" i="66" l="1"/>
  <c r="J392" i="66" l="1"/>
  <c r="M392" i="66" s="1"/>
  <c r="K392" i="66" l="1"/>
  <c r="J393" i="66" l="1"/>
  <c r="M393" i="66" s="1"/>
  <c r="K393" i="66" l="1"/>
  <c r="J394" i="66" l="1"/>
  <c r="M394" i="66" s="1"/>
  <c r="K394" i="66" l="1"/>
  <c r="J395" i="66" l="1"/>
  <c r="M395" i="66" s="1"/>
  <c r="K395" i="66" l="1"/>
  <c r="J396" i="66" l="1"/>
  <c r="M396" i="66" s="1"/>
  <c r="K396" i="66" l="1"/>
  <c r="J397" i="66" l="1"/>
  <c r="M397" i="66" s="1"/>
  <c r="K397" i="66" l="1"/>
  <c r="J398" i="66" s="1"/>
  <c r="M398" i="66" s="1"/>
  <c r="I398" i="66" l="1"/>
  <c r="L398" i="66" s="1"/>
  <c r="K398" i="66" l="1"/>
  <c r="I399" i="66" l="1"/>
  <c r="L399" i="66" s="1"/>
  <c r="K399" i="66" l="1"/>
  <c r="I400" i="66" l="1"/>
  <c r="L400" i="66" s="1"/>
  <c r="K400" i="66" l="1"/>
  <c r="J401" i="66" s="1"/>
  <c r="M401" i="66" s="1"/>
  <c r="I401" i="66" l="1"/>
  <c r="L401" i="66" s="1"/>
  <c r="K401" i="66" l="1"/>
  <c r="I402" i="66" l="1"/>
  <c r="L402" i="66" s="1"/>
  <c r="K402" i="66" l="1"/>
  <c r="I403" i="66" l="1"/>
  <c r="L403" i="66" s="1"/>
  <c r="K403" i="66" l="1"/>
  <c r="J404" i="66" s="1"/>
  <c r="M404" i="66" s="1"/>
  <c r="I404" i="66" l="1"/>
  <c r="L404" i="66" s="1"/>
  <c r="K404" i="66" l="1"/>
  <c r="J405" i="66" l="1"/>
  <c r="M405" i="66" s="1"/>
  <c r="K405" i="66" l="1"/>
  <c r="J406" i="66" l="1"/>
  <c r="M406" i="66" s="1"/>
  <c r="K406" i="66" l="1"/>
  <c r="J407" i="66" l="1"/>
  <c r="M407" i="66" s="1"/>
  <c r="K407" i="66" l="1"/>
  <c r="J408" i="66" l="1"/>
  <c r="M408" i="66" s="1"/>
  <c r="K408" i="66" l="1"/>
  <c r="J409" i="66" l="1"/>
  <c r="M409" i="66" s="1"/>
  <c r="K409" i="66" l="1"/>
  <c r="J410" i="66" l="1"/>
  <c r="M410" i="66" s="1"/>
  <c r="K410" i="66" l="1"/>
  <c r="J411" i="66" l="1"/>
  <c r="M411" i="66" s="1"/>
  <c r="K411" i="66" l="1"/>
  <c r="J412" i="66" l="1"/>
  <c r="M412" i="66" s="1"/>
  <c r="K412" i="66" l="1"/>
  <c r="J413" i="66" l="1"/>
  <c r="M413" i="66" s="1"/>
  <c r="K413" i="66" l="1"/>
  <c r="J414" i="66" s="1"/>
  <c r="M414" i="66" s="1"/>
  <c r="J447" i="66"/>
  <c r="M447" i="66" s="1"/>
  <c r="K414" i="66" l="1"/>
  <c r="J415" i="66" l="1"/>
  <c r="M415" i="66" s="1"/>
  <c r="J448" i="66"/>
  <c r="M448" i="66" s="1"/>
  <c r="K415" i="66" l="1"/>
  <c r="J416" i="66" l="1"/>
  <c r="M416" i="66" s="1"/>
  <c r="K416" i="66" l="1"/>
  <c r="J417" i="66" l="1"/>
  <c r="M417" i="66" s="1"/>
  <c r="K417" i="66" l="1"/>
  <c r="J418" i="66" l="1"/>
  <c r="M418" i="66" s="1"/>
  <c r="J451" i="66"/>
  <c r="M451" i="66" s="1"/>
  <c r="K418" i="66" l="1"/>
  <c r="J419" i="66" l="1"/>
  <c r="M419" i="66" s="1"/>
  <c r="K419" i="66" l="1"/>
  <c r="J420" i="66" l="1"/>
  <c r="M420" i="66" s="1"/>
  <c r="K420" i="66" l="1"/>
  <c r="J421" i="66" l="1"/>
  <c r="M421" i="66" s="1"/>
  <c r="K421" i="66" l="1"/>
  <c r="J422" i="66" s="1"/>
  <c r="M422" i="66" s="1"/>
  <c r="I422" i="66" l="1"/>
  <c r="L422" i="66" s="1"/>
  <c r="K422" i="66" l="1"/>
  <c r="I423" i="66" l="1"/>
  <c r="L423" i="66" s="1"/>
  <c r="K423" i="66" l="1"/>
  <c r="J424" i="66" s="1"/>
  <c r="M424" i="66" s="1"/>
  <c r="I424" i="66" l="1"/>
  <c r="L424" i="66" s="1"/>
  <c r="K424" i="66" l="1"/>
  <c r="J425" i="66" s="1"/>
  <c r="M425" i="66" s="1"/>
  <c r="I425" i="66" l="1"/>
  <c r="L425" i="66" s="1"/>
  <c r="K425" i="66" l="1"/>
  <c r="J426" i="66" s="1"/>
  <c r="M426" i="66" s="1"/>
  <c r="I426" i="66" l="1"/>
  <c r="L426" i="66" s="1"/>
  <c r="K426" i="66" l="1"/>
  <c r="J427" i="66" s="1"/>
  <c r="M427" i="66" s="1"/>
  <c r="I427" i="66" l="1"/>
  <c r="L427" i="66" s="1"/>
  <c r="K427" i="66" l="1"/>
  <c r="J428" i="66" l="1"/>
  <c r="M428" i="66" s="1"/>
  <c r="K428" i="66" l="1"/>
  <c r="J429" i="66" l="1"/>
  <c r="M429" i="66" s="1"/>
  <c r="K429" i="66" l="1"/>
  <c r="J430" i="66" l="1"/>
  <c r="M430" i="66" s="1"/>
  <c r="K430" i="66" l="1"/>
  <c r="J431" i="66" l="1"/>
  <c r="M431" i="66" s="1"/>
  <c r="K431" i="66" l="1"/>
  <c r="J432" i="66" l="1"/>
  <c r="M432" i="66" s="1"/>
  <c r="K432" i="66" l="1"/>
  <c r="J433" i="66" l="1"/>
  <c r="M433" i="66" s="1"/>
  <c r="K433" i="66" l="1"/>
  <c r="J434" i="66" l="1"/>
  <c r="M434" i="66" s="1"/>
  <c r="K434" i="66" l="1"/>
  <c r="J435" i="66" l="1"/>
  <c r="M435" i="66" s="1"/>
  <c r="K435" i="66" l="1"/>
  <c r="J436" i="66" l="1"/>
  <c r="M436" i="66" s="1"/>
  <c r="K436" i="66" l="1"/>
  <c r="J437" i="66" l="1"/>
  <c r="M437" i="66" s="1"/>
  <c r="K437" i="66" l="1"/>
  <c r="J438" i="66" l="1"/>
  <c r="M438" i="66" s="1"/>
  <c r="K438" i="66" l="1"/>
  <c r="J439" i="66" l="1"/>
  <c r="M439" i="66" s="1"/>
  <c r="J472" i="66"/>
  <c r="M472" i="66" s="1"/>
  <c r="K439" i="66" l="1"/>
  <c r="J440" i="66" l="1"/>
  <c r="M440" i="66" s="1"/>
  <c r="K440" i="66" l="1"/>
  <c r="J441" i="66" l="1"/>
  <c r="M441" i="66" s="1"/>
  <c r="J474" i="66"/>
  <c r="M474" i="66" s="1"/>
  <c r="K441" i="66" l="1"/>
  <c r="J442" i="66" l="1"/>
  <c r="M442" i="66" s="1"/>
  <c r="K442" i="66" l="1"/>
  <c r="J443" i="66" l="1"/>
  <c r="M443" i="66" s="1"/>
  <c r="K443" i="66" l="1"/>
  <c r="J444" i="66" l="1"/>
  <c r="M444" i="66" s="1"/>
  <c r="K444" i="66" l="1"/>
  <c r="J445" i="66" l="1"/>
  <c r="M445" i="66" s="1"/>
  <c r="K445" i="66" l="1"/>
  <c r="J446" i="66" s="1"/>
  <c r="M446" i="66" s="1"/>
  <c r="I446" i="66" l="1"/>
  <c r="L446" i="66" s="1"/>
  <c r="K446" i="66" l="1"/>
  <c r="I447" i="66" l="1"/>
  <c r="L447" i="66" s="1"/>
  <c r="K447" i="66" l="1"/>
  <c r="I448" i="66" l="1"/>
  <c r="L448" i="66" s="1"/>
  <c r="K448" i="66" l="1"/>
  <c r="J449" i="66" s="1"/>
  <c r="M449" i="66" s="1"/>
  <c r="I449" i="66" l="1"/>
  <c r="L449" i="66" s="1"/>
  <c r="K449" i="66" l="1"/>
  <c r="J450" i="66" s="1"/>
  <c r="M450" i="66" s="1"/>
  <c r="I450" i="66" l="1"/>
  <c r="L450" i="66" s="1"/>
  <c r="K450" i="66" l="1"/>
  <c r="I451" i="66" l="1"/>
  <c r="L451" i="66" s="1"/>
  <c r="K451" i="66" l="1"/>
  <c r="J452" i="66" s="1"/>
  <c r="M452" i="66" s="1"/>
  <c r="I452" i="66" l="1"/>
  <c r="L452" i="66" s="1"/>
  <c r="K452" i="66" l="1"/>
  <c r="J453" i="66" l="1"/>
  <c r="M453" i="66" s="1"/>
  <c r="K453" i="66" l="1"/>
  <c r="J454" i="66" s="1"/>
  <c r="M454" i="66" s="1"/>
  <c r="K454" i="66" l="1"/>
  <c r="J455" i="66" s="1"/>
  <c r="M455" i="66" s="1"/>
  <c r="K455" i="66" l="1"/>
  <c r="J456" i="66" s="1"/>
  <c r="M456" i="66" s="1"/>
  <c r="K456" i="66" l="1"/>
  <c r="J457" i="66" s="1"/>
  <c r="M457" i="66" s="1"/>
  <c r="K457" i="66" l="1"/>
  <c r="J458" i="66" l="1"/>
  <c r="M458" i="66" s="1"/>
  <c r="K458" i="66" l="1"/>
  <c r="J459" i="66" l="1"/>
  <c r="M459" i="66" s="1"/>
  <c r="K459" i="66" l="1"/>
  <c r="J460" i="66" s="1"/>
  <c r="M460" i="66" s="1"/>
  <c r="K460" i="66" l="1"/>
  <c r="J461" i="66" l="1"/>
  <c r="M461" i="66" s="1"/>
  <c r="K461" i="66" l="1"/>
  <c r="J462" i="66" l="1"/>
  <c r="M462" i="66" s="1"/>
  <c r="K462" i="66" l="1"/>
  <c r="J463" i="66" l="1"/>
  <c r="M463" i="66" s="1"/>
  <c r="K463" i="66" l="1"/>
  <c r="J464" i="66"/>
  <c r="M464" i="66" s="1"/>
  <c r="K464" i="66" l="1"/>
  <c r="J465" i="66" l="1"/>
  <c r="M465" i="66" s="1"/>
  <c r="J495" i="66"/>
  <c r="M495" i="66" s="1"/>
  <c r="K465" i="66" l="1"/>
  <c r="J466" i="66" l="1"/>
  <c r="M466" i="66" s="1"/>
  <c r="J496" i="66"/>
  <c r="M496" i="66" s="1"/>
  <c r="K466" i="66" l="1"/>
  <c r="J467" i="66" l="1"/>
  <c r="M467" i="66" s="1"/>
  <c r="J497" i="66"/>
  <c r="M497" i="66" s="1"/>
  <c r="K467" i="66" l="1"/>
  <c r="J468" i="66" s="1"/>
  <c r="M468" i="66" s="1"/>
  <c r="K468" i="66" l="1"/>
  <c r="J469" i="66" s="1"/>
  <c r="M469" i="66" s="1"/>
  <c r="J498" i="66"/>
  <c r="M498" i="66" s="1"/>
  <c r="I469" i="66" l="1"/>
  <c r="L469" i="66" s="1"/>
  <c r="K469" i="66" l="1"/>
  <c r="J499" i="66"/>
  <c r="M499" i="66" s="1"/>
  <c r="I470" i="66" l="1"/>
  <c r="L470" i="66" s="1"/>
  <c r="J470" i="66"/>
  <c r="M470" i="66" s="1"/>
  <c r="K470" i="66" l="1"/>
  <c r="J471" i="66" s="1"/>
  <c r="M471" i="66" s="1"/>
  <c r="I471" i="66"/>
  <c r="L471" i="66" s="1"/>
  <c r="J500" i="66"/>
  <c r="M500" i="66" s="1"/>
  <c r="K471" i="66" l="1"/>
  <c r="I472" i="66" l="1"/>
  <c r="L472" i="66" s="1"/>
  <c r="K472" i="66" l="1"/>
  <c r="J473" i="66" l="1"/>
  <c r="M473" i="66" s="1"/>
  <c r="K473" i="66" l="1"/>
  <c r="I474" i="66" l="1"/>
  <c r="L474" i="66" s="1"/>
  <c r="K474" i="66" l="1"/>
  <c r="J475" i="66" s="1"/>
  <c r="M475" i="66" s="1"/>
  <c r="I475" i="66" l="1"/>
  <c r="L475" i="66" s="1"/>
  <c r="K475" i="66" l="1"/>
  <c r="J476" i="66" l="1"/>
  <c r="M476" i="66" s="1"/>
  <c r="K476" i="66" l="1"/>
  <c r="J477" i="66" l="1"/>
  <c r="M477" i="66" s="1"/>
  <c r="K477" i="66" l="1"/>
  <c r="J478" i="66" l="1"/>
  <c r="M478" i="66" s="1"/>
  <c r="K478" i="66" l="1"/>
  <c r="J479" i="66" l="1"/>
  <c r="M479" i="66" s="1"/>
  <c r="K479" i="66" l="1"/>
  <c r="J480" i="66" l="1"/>
  <c r="M480" i="66" s="1"/>
  <c r="K480" i="66" l="1"/>
  <c r="J481" i="66" l="1"/>
  <c r="M481" i="66" s="1"/>
  <c r="K481" i="66" l="1"/>
  <c r="J482" i="66" l="1"/>
  <c r="M482" i="66" s="1"/>
  <c r="K482" i="66" l="1"/>
  <c r="J483" i="66" l="1"/>
  <c r="M483" i="66" s="1"/>
  <c r="K483" i="66" l="1"/>
  <c r="J484" i="66" l="1"/>
  <c r="M484" i="66" s="1"/>
  <c r="K484" i="66" l="1"/>
  <c r="J485" i="66" l="1"/>
  <c r="M485" i="66" s="1"/>
  <c r="K485" i="66" l="1"/>
  <c r="J486" i="66" l="1"/>
  <c r="M486" i="66" s="1"/>
  <c r="K486" i="66" l="1"/>
  <c r="J487" i="66" l="1"/>
  <c r="M487" i="66" s="1"/>
  <c r="K487" i="66" l="1"/>
  <c r="J488" i="66" l="1"/>
  <c r="M488" i="66" s="1"/>
  <c r="K488" i="66" l="1"/>
  <c r="J489" i="66" l="1"/>
  <c r="M489" i="66" s="1"/>
  <c r="J518" i="66"/>
  <c r="M518" i="66" s="1"/>
  <c r="K489" i="66" l="1"/>
  <c r="J490" i="66" l="1"/>
  <c r="M490" i="66" s="1"/>
  <c r="J519" i="66"/>
  <c r="M519" i="66" s="1"/>
  <c r="K490" i="66" l="1"/>
  <c r="J491" i="66" l="1"/>
  <c r="M491" i="66" s="1"/>
  <c r="J520" i="66"/>
  <c r="M520" i="66" s="1"/>
  <c r="K491" i="66" l="1"/>
  <c r="J492" i="66" l="1"/>
  <c r="M492" i="66" s="1"/>
  <c r="J521" i="66"/>
  <c r="M521" i="66" s="1"/>
  <c r="K492" i="66" l="1"/>
  <c r="J493" i="66" l="1"/>
  <c r="M493" i="66" s="1"/>
  <c r="J522" i="66"/>
  <c r="M522" i="66" s="1"/>
  <c r="K493" i="66" l="1"/>
  <c r="J494" i="66" s="1"/>
  <c r="M494" i="66" s="1"/>
  <c r="I494" i="66" l="1"/>
  <c r="L494" i="66" s="1"/>
  <c r="J523" i="66"/>
  <c r="M523" i="66" s="1"/>
  <c r="K494" i="66" l="1"/>
  <c r="I495" i="66" l="1"/>
  <c r="L495" i="66" s="1"/>
  <c r="K495" i="66" l="1"/>
  <c r="I496" i="66" l="1"/>
  <c r="L496" i="66" s="1"/>
  <c r="K496" i="66" l="1"/>
  <c r="I497" i="66" l="1"/>
  <c r="L497" i="66" s="1"/>
  <c r="K497" i="66" l="1"/>
  <c r="I498" i="66" l="1"/>
  <c r="L498" i="66" s="1"/>
  <c r="K498" i="66" l="1"/>
  <c r="I499" i="66" l="1"/>
  <c r="L499" i="66" s="1"/>
  <c r="K499" i="66" l="1"/>
  <c r="I500" i="66" l="1"/>
  <c r="L500" i="66" s="1"/>
  <c r="K500" i="66" l="1"/>
  <c r="J501" i="66" l="1"/>
  <c r="M501" i="66" s="1"/>
  <c r="K501" i="66" l="1"/>
  <c r="J502" i="66" l="1"/>
  <c r="M502" i="66" s="1"/>
  <c r="K502" i="66" l="1"/>
  <c r="J503" i="66" l="1"/>
  <c r="M503" i="66" s="1"/>
  <c r="K503" i="66" l="1"/>
  <c r="J504" i="66" l="1"/>
  <c r="M504" i="66" s="1"/>
  <c r="K504" i="66" l="1"/>
  <c r="J505" i="66" l="1"/>
  <c r="M505" i="66" s="1"/>
  <c r="K505" i="66" l="1"/>
  <c r="J506" i="66" l="1"/>
  <c r="M506" i="66" s="1"/>
  <c r="K506" i="66" l="1"/>
  <c r="J507" i="66" l="1"/>
  <c r="M507" i="66" s="1"/>
  <c r="K507" i="66" l="1"/>
  <c r="J508" i="66" l="1"/>
  <c r="M508" i="66" s="1"/>
  <c r="K508" i="66" l="1"/>
  <c r="J509" i="66" l="1"/>
  <c r="M509" i="66" s="1"/>
  <c r="K509" i="66" l="1"/>
  <c r="J510" i="66" l="1"/>
  <c r="M510" i="66" s="1"/>
  <c r="K510" i="66" l="1"/>
  <c r="J511" i="66" l="1"/>
  <c r="M511" i="66" s="1"/>
  <c r="K511" i="66" l="1"/>
  <c r="J512" i="66" l="1"/>
  <c r="M512" i="66" s="1"/>
  <c r="J543" i="66"/>
  <c r="M543" i="66" s="1"/>
  <c r="K512" i="66" l="1"/>
  <c r="J513" i="66" l="1"/>
  <c r="M513" i="66" s="1"/>
  <c r="K513" i="66" l="1"/>
  <c r="J514" i="66" l="1"/>
  <c r="M514" i="66" s="1"/>
  <c r="K514" i="66" l="1"/>
  <c r="J515" i="66" l="1"/>
  <c r="M515" i="66" s="1"/>
  <c r="K515" i="66" l="1"/>
  <c r="J516" i="66" l="1"/>
  <c r="M516" i="66" s="1"/>
  <c r="K516" i="66" l="1"/>
  <c r="I517" i="66" l="1"/>
  <c r="L517" i="66" s="1"/>
  <c r="J517" i="66"/>
  <c r="M517" i="66" s="1"/>
  <c r="K517" i="66" l="1"/>
  <c r="I518" i="66" s="1"/>
  <c r="L518" i="66" s="1"/>
  <c r="K518" i="66" l="1"/>
  <c r="I519" i="66" l="1"/>
  <c r="L519" i="66" s="1"/>
  <c r="K519" i="66" l="1"/>
  <c r="I520" i="66" l="1"/>
  <c r="L520" i="66" s="1"/>
  <c r="K520" i="66" l="1"/>
  <c r="I521" i="66" l="1"/>
  <c r="L521" i="66" s="1"/>
  <c r="K521" i="66" l="1"/>
  <c r="I522" i="66" l="1"/>
  <c r="L522" i="66" s="1"/>
  <c r="K522" i="66" l="1"/>
  <c r="I523" i="66" l="1"/>
  <c r="L523" i="66" s="1"/>
  <c r="K523" i="66" l="1"/>
  <c r="J524" i="66" s="1"/>
  <c r="M524" i="66" s="1"/>
  <c r="I524" i="66" l="1"/>
  <c r="L524" i="66" s="1"/>
  <c r="K524" i="66" l="1"/>
  <c r="J525" i="66" s="1"/>
  <c r="M525" i="66" s="1"/>
  <c r="K525" i="66" l="1"/>
  <c r="J526" i="66" s="1"/>
  <c r="M526" i="66" s="1"/>
  <c r="K526" i="66" l="1"/>
  <c r="J527" i="66" s="1"/>
  <c r="M527" i="66" s="1"/>
  <c r="K527" i="66" l="1"/>
  <c r="J528" i="66" s="1"/>
  <c r="M528" i="66" s="1"/>
  <c r="K528" i="66" l="1"/>
  <c r="J529" i="66" s="1"/>
  <c r="M529" i="66" s="1"/>
  <c r="K529" i="66" l="1"/>
  <c r="J530" i="66" s="1"/>
  <c r="M530" i="66" s="1"/>
  <c r="K530" i="66" l="1"/>
  <c r="J531" i="66" l="1"/>
  <c r="M531" i="66" s="1"/>
  <c r="K531" i="66" l="1"/>
  <c r="J532" i="66" l="1"/>
  <c r="M532" i="66" s="1"/>
  <c r="K532" i="66" l="1"/>
  <c r="J533" i="66" l="1"/>
  <c r="M533" i="66" s="1"/>
  <c r="K533" i="66" l="1"/>
  <c r="J534" i="66" l="1"/>
  <c r="M534" i="66" s="1"/>
  <c r="K534" i="66" l="1"/>
  <c r="J535" i="66" l="1"/>
  <c r="M535" i="66" s="1"/>
  <c r="K535" i="66" l="1"/>
  <c r="J536" i="66" l="1"/>
  <c r="M536" i="66" s="1"/>
  <c r="K536" i="66" l="1"/>
  <c r="J537" i="66" l="1"/>
  <c r="M537" i="66" s="1"/>
  <c r="K537" i="66" l="1"/>
  <c r="J538" i="66" l="1"/>
  <c r="M538" i="66" s="1"/>
  <c r="J566" i="66"/>
  <c r="M566" i="66" s="1"/>
  <c r="K538" i="66" l="1"/>
  <c r="J539" i="66" l="1"/>
  <c r="M539" i="66" s="1"/>
  <c r="J567" i="66"/>
  <c r="M567" i="66" s="1"/>
  <c r="K539" i="66" l="1"/>
  <c r="J540" i="66" l="1"/>
  <c r="M540" i="66" s="1"/>
  <c r="J568" i="66"/>
  <c r="M568" i="66" s="1"/>
  <c r="K540" i="66" l="1"/>
  <c r="J541" i="66" l="1"/>
  <c r="M541" i="66" s="1"/>
  <c r="K541" i="66" l="1"/>
  <c r="J542" i="66" s="1"/>
  <c r="M542" i="66" s="1"/>
  <c r="J570" i="66"/>
  <c r="M570" i="66" s="1"/>
  <c r="I542" i="66" l="1"/>
  <c r="L542" i="66" s="1"/>
  <c r="J571" i="66"/>
  <c r="M571" i="66" s="1"/>
  <c r="K542" i="66" l="1"/>
  <c r="I543" i="66" l="1"/>
  <c r="L543" i="66" s="1"/>
  <c r="J572" i="66"/>
  <c r="M572" i="66" s="1"/>
  <c r="K543" i="66" l="1"/>
  <c r="J544" i="66" s="1"/>
  <c r="M544" i="66" s="1"/>
  <c r="I544" i="66" l="1"/>
  <c r="L544" i="66" s="1"/>
  <c r="K544" i="66" l="1"/>
  <c r="J545" i="66" s="1"/>
  <c r="M545" i="66" s="1"/>
  <c r="I545" i="66" l="1"/>
  <c r="L545" i="66" s="1"/>
  <c r="K545" i="66" l="1"/>
  <c r="J546" i="66" s="1"/>
  <c r="M546" i="66" s="1"/>
  <c r="I546" i="66" l="1"/>
  <c r="L546" i="66" s="1"/>
  <c r="K546" i="66" l="1"/>
  <c r="J547" i="66" s="1"/>
  <c r="M547" i="66" s="1"/>
  <c r="I547" i="66" l="1"/>
  <c r="L547" i="66" s="1"/>
  <c r="K547" i="66" l="1"/>
  <c r="J548" i="66" s="1"/>
  <c r="M548" i="66" s="1"/>
  <c r="I548" i="66" l="1"/>
  <c r="L548" i="66" s="1"/>
  <c r="K548" i="66" l="1"/>
  <c r="J549" i="66" l="1"/>
  <c r="M549" i="66" s="1"/>
  <c r="K549" i="66" l="1"/>
  <c r="J550" i="66" l="1"/>
  <c r="M550" i="66" s="1"/>
  <c r="K550" i="66" l="1"/>
  <c r="J551" i="66" l="1"/>
  <c r="M551" i="66" s="1"/>
  <c r="K551" i="66" l="1"/>
  <c r="J552" i="66" s="1"/>
  <c r="M552" i="66" s="1"/>
  <c r="K552" i="66" l="1"/>
  <c r="J553" i="66" l="1"/>
  <c r="M553" i="66" s="1"/>
  <c r="K553" i="66" l="1"/>
  <c r="J554" i="66" l="1"/>
  <c r="M554" i="66" s="1"/>
  <c r="K554" i="66" l="1"/>
  <c r="J555" i="66" l="1"/>
  <c r="M555" i="66" s="1"/>
  <c r="K555" i="66" l="1"/>
  <c r="J556" i="66" l="1"/>
  <c r="M556" i="66" s="1"/>
  <c r="K556" i="66" l="1"/>
  <c r="J557" i="66" l="1"/>
  <c r="M557" i="66" s="1"/>
  <c r="K557" i="66" l="1"/>
  <c r="J590" i="66"/>
  <c r="M590" i="66" s="1"/>
  <c r="J558" i="66" l="1"/>
  <c r="M558" i="66" s="1"/>
  <c r="K558" i="66" l="1"/>
  <c r="J591" i="66"/>
  <c r="M591" i="66" s="1"/>
  <c r="J559" i="66" l="1"/>
  <c r="M559" i="66" s="1"/>
  <c r="K559" i="66" l="1"/>
  <c r="J592" i="66"/>
  <c r="M592" i="66" s="1"/>
  <c r="J560" i="66" l="1"/>
  <c r="M560" i="66" s="1"/>
  <c r="K560" i="66" l="1"/>
  <c r="J593" i="66"/>
  <c r="M593" i="66" s="1"/>
  <c r="J561" i="66" l="1"/>
  <c r="M561" i="66" s="1"/>
  <c r="K561" i="66" l="1"/>
  <c r="J594" i="66"/>
  <c r="M594" i="66" s="1"/>
  <c r="J562" i="66" l="1"/>
  <c r="M562" i="66" s="1"/>
  <c r="J595" i="66"/>
  <c r="M595" i="66" s="1"/>
  <c r="K562" i="66" l="1"/>
  <c r="J563" i="66" l="1"/>
  <c r="M563" i="66" s="1"/>
  <c r="K563" i="66" l="1"/>
  <c r="J564" i="66" l="1"/>
  <c r="M564" i="66" s="1"/>
  <c r="K564" i="66" l="1"/>
  <c r="J565" i="66" s="1"/>
  <c r="M565" i="66" s="1"/>
  <c r="I565" i="66" l="1"/>
  <c r="L565" i="66" s="1"/>
  <c r="K565" i="66" l="1"/>
  <c r="I566" i="66" l="1"/>
  <c r="L566" i="66" s="1"/>
  <c r="K566" i="66" l="1"/>
  <c r="I567" i="66" l="1"/>
  <c r="L567" i="66" s="1"/>
  <c r="K567" i="66" l="1"/>
  <c r="I568" i="66" l="1"/>
  <c r="L568" i="66" s="1"/>
  <c r="K568" i="66" l="1"/>
  <c r="J569" i="66" s="1"/>
  <c r="M569" i="66" s="1"/>
  <c r="I569" i="66" l="1"/>
  <c r="L569" i="66" s="1"/>
  <c r="K569" i="66" l="1"/>
  <c r="I570" i="66" l="1"/>
  <c r="L570" i="66" s="1"/>
  <c r="K570" i="66" l="1"/>
  <c r="I571" i="66" l="1"/>
  <c r="L571" i="66" s="1"/>
  <c r="K571" i="66" l="1"/>
  <c r="I572" i="66" l="1"/>
  <c r="L572" i="66" s="1"/>
  <c r="K572" i="66" l="1"/>
  <c r="J573" i="66" s="1"/>
  <c r="M573" i="66" s="1"/>
  <c r="I573" i="66" l="1"/>
  <c r="L573" i="66" s="1"/>
  <c r="K573" i="66" l="1"/>
  <c r="J574" i="66" l="1"/>
  <c r="M574" i="66" s="1"/>
  <c r="K574" i="66" l="1"/>
  <c r="J575" i="66" l="1"/>
  <c r="M575" i="66" s="1"/>
  <c r="K575" i="66" l="1"/>
  <c r="J576" i="66" l="1"/>
  <c r="M576" i="66" s="1"/>
  <c r="K576" i="66" l="1"/>
  <c r="J577" i="66" l="1"/>
  <c r="M577" i="66" s="1"/>
  <c r="K577" i="66" l="1"/>
  <c r="J578" i="66" l="1"/>
  <c r="M578" i="66" s="1"/>
  <c r="K578" i="66" l="1"/>
  <c r="J579" i="66" l="1"/>
  <c r="M579" i="66" s="1"/>
  <c r="K579" i="66" l="1"/>
  <c r="J580" i="66" l="1"/>
  <c r="M580" i="66" s="1"/>
  <c r="K580" i="66" l="1"/>
  <c r="J581" i="66" l="1"/>
  <c r="M581" i="66" s="1"/>
  <c r="J614" i="66"/>
  <c r="M614" i="66" s="1"/>
  <c r="K581" i="66" l="1"/>
  <c r="J582" i="66" s="1"/>
  <c r="J615" i="66"/>
  <c r="M615" i="66" s="1"/>
  <c r="K582" i="66" l="1"/>
  <c r="J583" i="66" s="1"/>
  <c r="M582" i="66"/>
  <c r="J616" i="66"/>
  <c r="M616" i="66" s="1"/>
  <c r="K583" i="66" l="1"/>
  <c r="M583" i="66"/>
  <c r="J584" i="66" l="1"/>
  <c r="M584" i="66" s="1"/>
  <c r="K584" i="66" l="1"/>
  <c r="J585" i="66" l="1"/>
  <c r="M585" i="66" s="1"/>
  <c r="J618" i="66"/>
  <c r="M618" i="66" s="1"/>
  <c r="K585" i="66" l="1"/>
  <c r="J586" i="66" l="1"/>
  <c r="M586" i="66" s="1"/>
  <c r="J619" i="66"/>
  <c r="M619" i="66" s="1"/>
  <c r="K586" i="66" l="1"/>
  <c r="J587" i="66" s="1"/>
  <c r="K587" i="66" l="1"/>
  <c r="J588" i="66" s="1"/>
  <c r="M587" i="66"/>
  <c r="J620" i="66"/>
  <c r="M620" i="66" s="1"/>
  <c r="K588" i="66" l="1"/>
  <c r="J589" i="66" s="1"/>
  <c r="M589" i="66" s="1"/>
  <c r="M588" i="66"/>
  <c r="I589" i="66" l="1"/>
  <c r="L589" i="66" s="1"/>
  <c r="K589" i="66" l="1"/>
  <c r="I590" i="66" l="1"/>
  <c r="L590" i="66" s="1"/>
  <c r="K590" i="66" l="1"/>
  <c r="I591" i="66" l="1"/>
  <c r="L591" i="66" s="1"/>
  <c r="K591" i="66" l="1"/>
  <c r="I592" i="66" l="1"/>
  <c r="L592" i="66" s="1"/>
  <c r="K592" i="66" l="1"/>
  <c r="I593" i="66" l="1"/>
  <c r="L593" i="66" s="1"/>
  <c r="K593" i="66" l="1"/>
  <c r="I594" i="66" l="1"/>
  <c r="L594" i="66" s="1"/>
  <c r="K594" i="66" l="1"/>
  <c r="I595" i="66" l="1"/>
  <c r="L595" i="66" s="1"/>
  <c r="K595" i="66" l="1"/>
  <c r="J596" i="66" s="1"/>
  <c r="M596" i="66" s="1"/>
  <c r="I596" i="66" l="1"/>
  <c r="L596" i="66" s="1"/>
  <c r="K596" i="66" l="1"/>
  <c r="J597" i="66" s="1"/>
  <c r="M597" i="66" s="1"/>
  <c r="I597" i="66" l="1"/>
  <c r="L597" i="66" s="1"/>
  <c r="K597" i="66" l="1"/>
  <c r="J598" i="66" l="1"/>
  <c r="M598" i="66" s="1"/>
  <c r="K598" i="66" l="1"/>
  <c r="J599" i="66" l="1"/>
  <c r="M599" i="66" s="1"/>
  <c r="K599" i="66" l="1"/>
  <c r="J600" i="66" l="1"/>
  <c r="M600" i="66" s="1"/>
  <c r="K600" i="66" l="1"/>
  <c r="J601" i="66" l="1"/>
  <c r="M601" i="66" s="1"/>
  <c r="K601" i="66" l="1"/>
  <c r="J602" i="66" l="1"/>
  <c r="M602" i="66" s="1"/>
  <c r="K602" i="66" l="1"/>
  <c r="J603" i="66" l="1"/>
  <c r="M603" i="66" s="1"/>
  <c r="K603" i="66" l="1"/>
  <c r="J604" i="66" l="1"/>
  <c r="M604" i="66" s="1"/>
  <c r="K604" i="66" l="1"/>
  <c r="J605" i="66" l="1"/>
  <c r="M605" i="66" s="1"/>
  <c r="J638" i="66"/>
  <c r="M638" i="66" s="1"/>
  <c r="K605" i="66" l="1"/>
  <c r="J606" i="66" l="1"/>
  <c r="M606" i="66" s="1"/>
  <c r="J639" i="66"/>
  <c r="M639" i="66" s="1"/>
  <c r="K606" i="66" l="1"/>
  <c r="J607" i="66" l="1"/>
  <c r="M607" i="66" s="1"/>
  <c r="J640" i="66"/>
  <c r="M640" i="66" s="1"/>
  <c r="K607" i="66" l="1"/>
  <c r="J641" i="66"/>
  <c r="M641" i="66" s="1"/>
  <c r="J608" i="66" l="1"/>
  <c r="M608" i="66" s="1"/>
  <c r="J642" i="66"/>
  <c r="M642" i="66" s="1"/>
  <c r="K608" i="66" l="1"/>
  <c r="J643" i="66"/>
  <c r="M643" i="66" s="1"/>
  <c r="J609" i="66" l="1"/>
  <c r="M609" i="66" s="1"/>
  <c r="K609" i="66" l="1"/>
  <c r="J610" i="66" l="1"/>
  <c r="M610" i="66" s="1"/>
  <c r="K610" i="66" l="1"/>
  <c r="J611" i="66" l="1"/>
  <c r="M611" i="66" s="1"/>
  <c r="K611" i="66" l="1"/>
  <c r="J612" i="66" l="1"/>
  <c r="M612" i="66" s="1"/>
  <c r="K612" i="66" l="1"/>
  <c r="J613" i="66" s="1"/>
  <c r="M613" i="66" s="1"/>
  <c r="I613" i="66" l="1"/>
  <c r="L613" i="66" s="1"/>
  <c r="K613" i="66" l="1"/>
  <c r="I614" i="66" l="1"/>
  <c r="L614" i="66" s="1"/>
  <c r="K614" i="66" l="1"/>
  <c r="I615" i="66" l="1"/>
  <c r="L615" i="66" s="1"/>
  <c r="K615" i="66" l="1"/>
  <c r="I616" i="66" l="1"/>
  <c r="L616" i="66" s="1"/>
  <c r="K616" i="66" l="1"/>
  <c r="J617" i="66" s="1"/>
  <c r="M617" i="66" s="1"/>
  <c r="I617" i="66" l="1"/>
  <c r="L617" i="66" s="1"/>
  <c r="K617" i="66" l="1"/>
  <c r="I618" i="66" l="1"/>
  <c r="L618" i="66" s="1"/>
  <c r="K618" i="66" l="1"/>
  <c r="I619" i="66" l="1"/>
  <c r="L619" i="66" s="1"/>
  <c r="K619" i="66" l="1"/>
  <c r="I620" i="66" l="1"/>
  <c r="L620" i="66" s="1"/>
  <c r="K620" i="66" l="1"/>
  <c r="J621" i="66" s="1"/>
  <c r="M621" i="66" s="1"/>
  <c r="I621" i="66" l="1"/>
  <c r="L621" i="66" s="1"/>
  <c r="K621" i="66" l="1"/>
  <c r="J622" i="66" l="1"/>
  <c r="M622" i="66" s="1"/>
  <c r="K622" i="66" l="1"/>
  <c r="J623" i="66" l="1"/>
  <c r="M623" i="66" s="1"/>
  <c r="K623" i="66" l="1"/>
  <c r="J624" i="66" l="1"/>
  <c r="M624" i="66" s="1"/>
  <c r="K624" i="66" l="1"/>
  <c r="J625" i="66" l="1"/>
  <c r="M625" i="66" s="1"/>
  <c r="K625" i="66" l="1"/>
  <c r="J626" i="66" l="1"/>
  <c r="M626" i="66" s="1"/>
  <c r="K626" i="66" l="1"/>
  <c r="J627" i="66" l="1"/>
  <c r="M627" i="66" s="1"/>
  <c r="K627" i="66" l="1"/>
  <c r="J628" i="66" l="1"/>
  <c r="M628" i="66" s="1"/>
  <c r="K628" i="66" l="1"/>
  <c r="J629" i="66" s="1"/>
  <c r="M629" i="66" s="1"/>
  <c r="K629" i="66" l="1"/>
  <c r="J630" i="66" s="1"/>
  <c r="M630" i="66" s="1"/>
  <c r="K630" i="66" l="1"/>
  <c r="J631" i="66" l="1"/>
  <c r="M631" i="66" s="1"/>
  <c r="K631" i="66" l="1"/>
  <c r="J632" i="66" l="1"/>
  <c r="M632" i="66" s="1"/>
  <c r="K632" i="66" l="1"/>
  <c r="J633" i="66" l="1"/>
  <c r="M633" i="66" s="1"/>
  <c r="K633" i="66" l="1"/>
  <c r="J634" i="66" l="1"/>
  <c r="M634" i="66" s="1"/>
  <c r="K634" i="66" l="1"/>
  <c r="J635" i="66" l="1"/>
  <c r="M635" i="66" s="1"/>
  <c r="K635" i="66" l="1"/>
  <c r="J636" i="66" l="1"/>
  <c r="M636" i="66" s="1"/>
  <c r="K636" i="66" l="1"/>
  <c r="J637" i="66" s="1"/>
  <c r="M637" i="66" s="1"/>
  <c r="I637" i="66" l="1"/>
  <c r="L637" i="66" s="1"/>
  <c r="K637" i="66" l="1"/>
  <c r="I638" i="66" l="1"/>
  <c r="L638" i="66" s="1"/>
  <c r="K638" i="66" l="1"/>
  <c r="I639" i="66" l="1"/>
  <c r="L639" i="66" s="1"/>
  <c r="K639" i="66" l="1"/>
  <c r="I640" i="66" l="1"/>
  <c r="L640" i="66" s="1"/>
  <c r="K640" i="66" l="1"/>
  <c r="I641" i="66" l="1"/>
  <c r="L641" i="66" s="1"/>
  <c r="K641" i="66" l="1"/>
  <c r="I642" i="66" l="1"/>
  <c r="L642" i="66" s="1"/>
  <c r="K642" i="66" l="1"/>
  <c r="I643" i="66" l="1"/>
  <c r="L643" i="66" s="1"/>
  <c r="K643" i="66" l="1"/>
  <c r="J644" i="66" s="1"/>
  <c r="M644" i="66" s="1"/>
  <c r="I644" i="66" l="1"/>
  <c r="L644" i="66" s="1"/>
  <c r="K644" i="66" l="1"/>
  <c r="J645" i="66" l="1"/>
  <c r="M645" i="66" s="1"/>
  <c r="K645" i="66" l="1"/>
  <c r="J646" i="66" l="1"/>
  <c r="M646" i="66" s="1"/>
  <c r="K646" i="66" l="1"/>
  <c r="J647" i="66" l="1"/>
  <c r="M647" i="66" s="1"/>
  <c r="K647" i="66" l="1"/>
  <c r="J648" i="66" l="1"/>
  <c r="M648" i="66" s="1"/>
  <c r="J686" i="66"/>
  <c r="M686" i="66" s="1"/>
  <c r="K648" i="66" l="1"/>
  <c r="J649" i="66" l="1"/>
  <c r="M649" i="66" s="1"/>
  <c r="J687" i="66"/>
  <c r="M687" i="66" s="1"/>
  <c r="K649" i="66" l="1"/>
  <c r="J650" i="66" l="1"/>
  <c r="M650" i="66" s="1"/>
  <c r="J688" i="66"/>
  <c r="M688" i="66" s="1"/>
  <c r="K650" i="66" l="1"/>
  <c r="J651" i="66" s="1"/>
  <c r="M651" i="66" s="1"/>
  <c r="K651" i="66" l="1"/>
  <c r="J652" i="66" s="1"/>
  <c r="M652" i="66" s="1"/>
  <c r="J689" i="66"/>
  <c r="M689" i="66" s="1"/>
  <c r="K652" i="66" l="1"/>
  <c r="J653" i="66" l="1"/>
  <c r="M653" i="66" s="1"/>
  <c r="J690" i="66"/>
  <c r="M690" i="66" s="1"/>
  <c r="K653" i="66" l="1"/>
  <c r="J654" i="66" s="1"/>
  <c r="M654" i="66" s="1"/>
  <c r="K654" i="66" l="1"/>
  <c r="J691" i="66"/>
  <c r="M691" i="66" s="1"/>
  <c r="J655" i="66" l="1"/>
  <c r="M655" i="66" s="1"/>
  <c r="K655" i="66" l="1"/>
  <c r="J656" i="66" l="1"/>
  <c r="M656" i="66" s="1"/>
  <c r="K656" i="66" l="1"/>
  <c r="J657" i="66" l="1"/>
  <c r="M657" i="66" s="1"/>
  <c r="K657" i="66" l="1"/>
  <c r="J658" i="66" l="1"/>
  <c r="M658" i="66" s="1"/>
  <c r="K658" i="66" l="1"/>
  <c r="J659" i="66" l="1"/>
  <c r="M659" i="66" s="1"/>
  <c r="K659" i="66" l="1"/>
  <c r="J660" i="66" l="1"/>
  <c r="M660" i="66" s="1"/>
  <c r="K660" i="66" l="1"/>
  <c r="J661" i="66" l="1"/>
  <c r="M661" i="66" s="1"/>
  <c r="K661" i="66" l="1"/>
  <c r="J662" i="66" s="1"/>
  <c r="M662" i="66" s="1"/>
  <c r="I662" i="66" l="1"/>
  <c r="L662" i="66" s="1"/>
  <c r="K662" i="66" l="1"/>
  <c r="J663" i="66" s="1"/>
  <c r="M663" i="66" s="1"/>
  <c r="I663" i="66" l="1"/>
  <c r="L663" i="66" s="1"/>
  <c r="K663" i="66" l="1"/>
  <c r="J664" i="66" s="1"/>
  <c r="M664" i="66" s="1"/>
  <c r="I664" i="66" l="1"/>
  <c r="L664" i="66" s="1"/>
  <c r="K664" i="66" l="1"/>
  <c r="J665" i="66" s="1"/>
  <c r="M665" i="66" s="1"/>
  <c r="I665" i="66" l="1"/>
  <c r="L665" i="66" s="1"/>
  <c r="K665" i="66" l="1"/>
  <c r="J666" i="66" s="1"/>
  <c r="M666" i="66" s="1"/>
  <c r="I666" i="66" l="1"/>
  <c r="L666" i="66" s="1"/>
  <c r="K666" i="66" l="1"/>
  <c r="J667" i="66" l="1"/>
  <c r="M667" i="66" s="1"/>
  <c r="I667" i="66"/>
  <c r="L667" i="66" s="1"/>
  <c r="K667" i="66" l="1"/>
  <c r="I668" i="66" s="1"/>
  <c r="L668" i="66" s="1"/>
  <c r="J668" i="66" l="1"/>
  <c r="M668" i="66" s="1"/>
  <c r="K668" i="66" l="1"/>
  <c r="J669" i="66"/>
  <c r="M669" i="66" s="1"/>
  <c r="K669" i="66" l="1"/>
  <c r="J670" i="66" l="1"/>
  <c r="M670" i="66" s="1"/>
  <c r="K670" i="66" l="1"/>
  <c r="J671" i="66" l="1"/>
  <c r="M671" i="66" s="1"/>
  <c r="J710" i="66"/>
  <c r="M710" i="66" s="1"/>
  <c r="K671" i="66" l="1"/>
  <c r="J672" i="66" l="1"/>
  <c r="M672" i="66" s="1"/>
  <c r="J711" i="66"/>
  <c r="M711" i="66" s="1"/>
  <c r="K672" i="66" l="1"/>
  <c r="J673" i="66" l="1"/>
  <c r="M673" i="66" s="1"/>
  <c r="J712" i="66"/>
  <c r="M712" i="66" s="1"/>
  <c r="K673" i="66" l="1"/>
  <c r="J674" i="66" l="1"/>
  <c r="M674" i="66" s="1"/>
  <c r="K674" i="66" l="1"/>
  <c r="J675" i="66" l="1"/>
  <c r="M675" i="66" s="1"/>
  <c r="J714" i="66"/>
  <c r="M714" i="66" s="1"/>
  <c r="K675" i="66" l="1"/>
  <c r="J676" i="66" l="1"/>
  <c r="M676" i="66" s="1"/>
  <c r="K676" i="66" l="1"/>
  <c r="J677" i="66" l="1"/>
  <c r="M677" i="66" s="1"/>
  <c r="K677" i="66" l="1"/>
  <c r="J678" i="66" l="1"/>
  <c r="M678" i="66" s="1"/>
  <c r="K678" i="66" l="1"/>
  <c r="J679" i="66" l="1"/>
  <c r="M679" i="66" s="1"/>
  <c r="K679" i="66" l="1"/>
  <c r="J680" i="66" l="1"/>
  <c r="M680" i="66" s="1"/>
  <c r="K680" i="66" l="1"/>
  <c r="J681" i="66" l="1"/>
  <c r="M681" i="66" s="1"/>
  <c r="K681" i="66" l="1"/>
  <c r="J682" i="66" l="1"/>
  <c r="M682" i="66" s="1"/>
  <c r="K682" i="66" l="1"/>
  <c r="J683" i="66" l="1"/>
  <c r="M683" i="66" s="1"/>
  <c r="K683" i="66" l="1"/>
  <c r="J684" i="66" l="1"/>
  <c r="M684" i="66" s="1"/>
  <c r="K684" i="66" l="1"/>
  <c r="J685" i="66" s="1"/>
  <c r="M685" i="66" s="1"/>
  <c r="I685" i="66" l="1"/>
  <c r="L685" i="66" s="1"/>
  <c r="K685" i="66" l="1"/>
  <c r="I686" i="66" l="1"/>
  <c r="L686" i="66" s="1"/>
  <c r="K686" i="66" l="1"/>
  <c r="I687" i="66" l="1"/>
  <c r="L687" i="66" s="1"/>
  <c r="K687" i="66" l="1"/>
  <c r="I688" i="66" l="1"/>
  <c r="L688" i="66" s="1"/>
  <c r="K688" i="66" l="1"/>
  <c r="I689" i="66" l="1"/>
  <c r="L689" i="66" s="1"/>
  <c r="K689" i="66" l="1"/>
  <c r="I690" i="66" l="1"/>
  <c r="L690" i="66" s="1"/>
  <c r="K690" i="66" l="1"/>
  <c r="I691" i="66" l="1"/>
  <c r="L691" i="66" s="1"/>
  <c r="K691" i="66" l="1"/>
  <c r="J692" i="66" s="1"/>
  <c r="M692" i="66" s="1"/>
  <c r="I692" i="66" l="1"/>
  <c r="L692" i="66" s="1"/>
  <c r="K692" i="66" l="1"/>
  <c r="J693" i="66" l="1"/>
  <c r="M693" i="66" s="1"/>
  <c r="K693" i="66" l="1"/>
  <c r="J694" i="66" l="1"/>
  <c r="M694" i="66" s="1"/>
  <c r="K694" i="66" l="1"/>
  <c r="J734" i="66"/>
  <c r="M734" i="66" s="1"/>
  <c r="J695" i="66" l="1"/>
  <c r="M695" i="66" s="1"/>
  <c r="K695" i="66" l="1"/>
  <c r="J735" i="66"/>
  <c r="M735" i="66" s="1"/>
  <c r="J696" i="66" l="1"/>
  <c r="M696" i="66" s="1"/>
  <c r="K696" i="66" l="1"/>
  <c r="J736" i="66"/>
  <c r="M736" i="66" s="1"/>
  <c r="J697" i="66" l="1"/>
  <c r="M697" i="66" s="1"/>
  <c r="K697" i="66" l="1"/>
  <c r="J698" i="66" l="1"/>
  <c r="M698" i="66" s="1"/>
  <c r="J738" i="66"/>
  <c r="M738" i="66" s="1"/>
  <c r="K698" i="66" l="1"/>
  <c r="J699" i="66" s="1"/>
  <c r="M699" i="66" s="1"/>
  <c r="K699" i="66" l="1"/>
  <c r="J739" i="66"/>
  <c r="M739" i="66" s="1"/>
  <c r="J700" i="66" l="1"/>
  <c r="M700" i="66" s="1"/>
  <c r="J740" i="66"/>
  <c r="M740" i="66" s="1"/>
  <c r="K700" i="66" l="1"/>
  <c r="J701" i="66" l="1"/>
  <c r="M701" i="66" s="1"/>
  <c r="K701" i="66" l="1"/>
  <c r="J702" i="66" l="1"/>
  <c r="M702" i="66" s="1"/>
  <c r="K702" i="66" l="1"/>
  <c r="J703" i="66" l="1"/>
  <c r="M703" i="66" s="1"/>
  <c r="K703" i="66" l="1"/>
  <c r="J704" i="66" l="1"/>
  <c r="M704" i="66" s="1"/>
  <c r="K704" i="66" l="1"/>
  <c r="J705" i="66" l="1"/>
  <c r="M705" i="66" s="1"/>
  <c r="K705" i="66" l="1"/>
  <c r="J706" i="66" l="1"/>
  <c r="M706" i="66" s="1"/>
  <c r="K706" i="66" l="1"/>
  <c r="J707" i="66" l="1"/>
  <c r="M707" i="66" s="1"/>
  <c r="K707" i="66" l="1"/>
  <c r="J708" i="66" l="1"/>
  <c r="M708" i="66" s="1"/>
  <c r="K708" i="66" l="1"/>
  <c r="J709" i="66" s="1"/>
  <c r="M709" i="66" s="1"/>
  <c r="I709" i="66" l="1"/>
  <c r="L709" i="66" s="1"/>
  <c r="K709" i="66" l="1"/>
  <c r="I710" i="66" l="1"/>
  <c r="L710" i="66" s="1"/>
  <c r="K710" i="66" l="1"/>
  <c r="I711" i="66" l="1"/>
  <c r="L711" i="66" s="1"/>
  <c r="K711" i="66" l="1"/>
  <c r="I712" i="66" l="1"/>
  <c r="L712" i="66" s="1"/>
  <c r="K712" i="66" l="1"/>
  <c r="J713" i="66" s="1"/>
  <c r="M713" i="66" s="1"/>
  <c r="I713" i="66" l="1"/>
  <c r="L713" i="66" s="1"/>
  <c r="K713" i="66" l="1"/>
  <c r="I714" i="66" l="1"/>
  <c r="L714" i="66" s="1"/>
  <c r="K714" i="66" l="1"/>
  <c r="J715" i="66" s="1"/>
  <c r="M715" i="66" s="1"/>
  <c r="I715" i="66" l="1"/>
  <c r="L715" i="66" s="1"/>
  <c r="K715" i="66" l="1"/>
  <c r="J716" i="66" s="1"/>
  <c r="M716" i="66" s="1"/>
  <c r="I716" i="66" l="1"/>
  <c r="L716" i="66" s="1"/>
  <c r="J758" i="66"/>
  <c r="M758" i="66" s="1"/>
  <c r="K716" i="66" l="1"/>
  <c r="J717" i="66" l="1"/>
  <c r="M717" i="66" s="1"/>
  <c r="J759" i="66"/>
  <c r="M759" i="66" s="1"/>
  <c r="K717" i="66" l="1"/>
  <c r="J718" i="66" l="1"/>
  <c r="M718" i="66" s="1"/>
  <c r="J760" i="66"/>
  <c r="M760" i="66" s="1"/>
  <c r="K718" i="66" l="1"/>
  <c r="J719" i="66" l="1"/>
  <c r="M719" i="66" s="1"/>
  <c r="J761" i="66"/>
  <c r="M761" i="66" s="1"/>
  <c r="K719" i="66" l="1"/>
  <c r="J720" i="66" l="1"/>
  <c r="M720" i="66" s="1"/>
  <c r="J762" i="66"/>
  <c r="M762" i="66" s="1"/>
  <c r="K720" i="66" l="1"/>
  <c r="J721" i="66" l="1"/>
  <c r="M721" i="66" s="1"/>
  <c r="J763" i="66"/>
  <c r="M763" i="66" s="1"/>
  <c r="K721" i="66" l="1"/>
  <c r="J722" i="66" l="1"/>
  <c r="M722" i="66" s="1"/>
  <c r="K722" i="66" l="1"/>
  <c r="J723" i="66" l="1"/>
  <c r="M723" i="66" s="1"/>
  <c r="K723" i="66" l="1"/>
  <c r="J724" i="66" l="1"/>
  <c r="M724" i="66" s="1"/>
  <c r="K724" i="66" l="1"/>
  <c r="J725" i="66" l="1"/>
  <c r="M725" i="66" s="1"/>
  <c r="K725" i="66" l="1"/>
  <c r="J726" i="66" l="1"/>
  <c r="M726" i="66" s="1"/>
  <c r="K726" i="66" l="1"/>
  <c r="J727" i="66" l="1"/>
  <c r="M727" i="66" l="1"/>
  <c r="K727" i="66"/>
  <c r="J728" i="66" s="1"/>
  <c r="M728" i="66" l="1"/>
  <c r="K728" i="66"/>
  <c r="J729" i="66" l="1"/>
  <c r="M729" i="66" l="1"/>
  <c r="K729" i="66"/>
  <c r="J730" i="66" l="1"/>
  <c r="K730" i="66" l="1"/>
  <c r="J731" i="66" s="1"/>
  <c r="M730" i="66"/>
  <c r="K731" i="66" l="1"/>
  <c r="J732" i="66" s="1"/>
  <c r="M731" i="66"/>
  <c r="K732" i="66" l="1"/>
  <c r="M732" i="66"/>
  <c r="I733" i="66" l="1"/>
  <c r="L733" i="66" s="1"/>
  <c r="J733" i="66"/>
  <c r="M733" i="66" s="1"/>
  <c r="K733" i="66" l="1"/>
  <c r="I734" i="66" s="1"/>
  <c r="L734" i="66" l="1"/>
  <c r="K734" i="66"/>
  <c r="I735" i="66" l="1"/>
  <c r="L735" i="66" l="1"/>
  <c r="K735" i="66"/>
  <c r="I736" i="66" s="1"/>
  <c r="L736" i="66" l="1"/>
  <c r="K736" i="66"/>
  <c r="J737" i="66" s="1"/>
  <c r="M737" i="66" s="1"/>
  <c r="I737" i="66" l="1"/>
  <c r="L737" i="66" l="1"/>
  <c r="K737" i="66"/>
  <c r="I738" i="66" l="1"/>
  <c r="L738" i="66" l="1"/>
  <c r="K738" i="66"/>
  <c r="I739" i="66" l="1"/>
  <c r="L739" i="66" l="1"/>
  <c r="K739" i="66"/>
  <c r="I740" i="66" l="1"/>
  <c r="J783" i="66"/>
  <c r="M783" i="66" s="1"/>
  <c r="L740" i="66" l="1"/>
  <c r="K740" i="66"/>
  <c r="J741" i="66" l="1"/>
  <c r="J784" i="66"/>
  <c r="M784" i="66" s="1"/>
  <c r="K741" i="66" l="1"/>
  <c r="J742" i="66" s="1"/>
  <c r="M741" i="66"/>
  <c r="K742" i="66" l="1"/>
  <c r="J743" i="66" s="1"/>
  <c r="M742" i="66"/>
  <c r="K743" i="66" l="1"/>
  <c r="J744" i="66" s="1"/>
  <c r="M743" i="66"/>
  <c r="K744" i="66" l="1"/>
  <c r="J745" i="66" s="1"/>
  <c r="M744" i="66"/>
  <c r="K745" i="66" l="1"/>
  <c r="J746" i="66" s="1"/>
  <c r="M745" i="66"/>
  <c r="K746" i="66" l="1"/>
  <c r="J747" i="66" s="1"/>
  <c r="M746" i="66"/>
  <c r="K747" i="66" l="1"/>
  <c r="J748" i="66" s="1"/>
  <c r="M747" i="66"/>
  <c r="K748" i="66" l="1"/>
  <c r="J749" i="66" s="1"/>
  <c r="M748" i="66"/>
  <c r="K749" i="66" l="1"/>
  <c r="J750" i="66" s="1"/>
  <c r="M749" i="66"/>
  <c r="K750" i="66" l="1"/>
  <c r="J751" i="66" s="1"/>
  <c r="M750" i="66"/>
  <c r="K751" i="66" l="1"/>
  <c r="J752" i="66" s="1"/>
  <c r="M751" i="66"/>
  <c r="K752" i="66" l="1"/>
  <c r="J753" i="66" s="1"/>
  <c r="M752" i="66"/>
  <c r="K753" i="66" l="1"/>
  <c r="J754" i="66" s="1"/>
  <c r="M753" i="66"/>
  <c r="K754" i="66" l="1"/>
  <c r="J755" i="66" s="1"/>
  <c r="M754" i="66"/>
  <c r="K755" i="66" l="1"/>
  <c r="J756" i="66" s="1"/>
  <c r="M755" i="66"/>
  <c r="K756" i="66" l="1"/>
  <c r="J757" i="66" s="1"/>
  <c r="M756" i="66"/>
  <c r="K757" i="66" l="1"/>
  <c r="I758" i="66" s="1"/>
  <c r="M757" i="66"/>
  <c r="L758" i="66" l="1"/>
  <c r="K758" i="66"/>
  <c r="I759" i="66" l="1"/>
  <c r="L759" i="66" l="1"/>
  <c r="K759" i="66"/>
  <c r="I760" i="66" l="1"/>
  <c r="L760" i="66" l="1"/>
  <c r="K760" i="66"/>
  <c r="I761" i="66" l="1"/>
  <c r="L761" i="66" l="1"/>
  <c r="K761" i="66"/>
  <c r="I762" i="66" l="1"/>
  <c r="L762" i="66" l="1"/>
  <c r="K762" i="66"/>
  <c r="I763" i="66" l="1"/>
  <c r="L763" i="66" l="1"/>
  <c r="K763" i="66"/>
  <c r="J764" i="66" s="1"/>
  <c r="M764" i="66" s="1"/>
  <c r="I764" i="66" l="1"/>
  <c r="L764" i="66" l="1"/>
  <c r="K764" i="66"/>
  <c r="J765" i="66" s="1"/>
  <c r="M765" i="66" s="1"/>
  <c r="I765" i="66" l="1"/>
  <c r="H8" i="57"/>
  <c r="L8" i="57"/>
  <c r="L765" i="66" l="1"/>
  <c r="K765" i="66"/>
  <c r="J766" i="66" l="1"/>
  <c r="K766" i="66" l="1"/>
  <c r="J767" i="66" s="1"/>
  <c r="M766" i="66"/>
  <c r="K767" i="66" l="1"/>
  <c r="J768" i="66" s="1"/>
  <c r="M767" i="66"/>
  <c r="K768" i="66" l="1"/>
  <c r="J769" i="66" s="1"/>
  <c r="M768" i="66"/>
  <c r="K769" i="66" l="1"/>
  <c r="J770" i="66" s="1"/>
  <c r="M769" i="66"/>
  <c r="K770" i="66" l="1"/>
  <c r="J771" i="66" s="1"/>
  <c r="M770" i="66"/>
  <c r="K771" i="66" l="1"/>
  <c r="M771" i="66"/>
  <c r="J772" i="66" l="1"/>
  <c r="K772" i="66" l="1"/>
  <c r="J773" i="66" s="1"/>
  <c r="M772" i="66"/>
  <c r="I8" i="57"/>
  <c r="J8" i="57"/>
  <c r="K773" i="66" l="1"/>
  <c r="M773" i="66"/>
  <c r="K8" i="57"/>
  <c r="J774" i="66" l="1"/>
  <c r="M774" i="66" s="1"/>
  <c r="K774" i="66" l="1"/>
  <c r="J775" i="66" l="1"/>
  <c r="M775" i="66" s="1"/>
  <c r="J807" i="66"/>
  <c r="M807" i="66" s="1"/>
  <c r="K775" i="66" l="1"/>
  <c r="J776" i="66" l="1"/>
  <c r="M776" i="66" s="1"/>
  <c r="J808" i="66"/>
  <c r="M808" i="66" s="1"/>
  <c r="K776" i="66" l="1"/>
  <c r="J777" i="66" l="1"/>
  <c r="M777" i="66" s="1"/>
  <c r="K777" i="66" l="1"/>
  <c r="J778" i="66" l="1"/>
  <c r="M778" i="66" s="1"/>
  <c r="J810" i="66"/>
  <c r="M810" i="66" s="1"/>
  <c r="K778" i="66" l="1"/>
  <c r="J779" i="66" l="1"/>
  <c r="M779" i="66" s="1"/>
  <c r="K779" i="66" l="1"/>
  <c r="J780" i="66" l="1"/>
  <c r="M780" i="66" s="1"/>
  <c r="K780" i="66" l="1"/>
  <c r="J781" i="66" s="1"/>
  <c r="M781" i="66" s="1"/>
  <c r="I781" i="66" l="1"/>
  <c r="L781" i="66" s="1"/>
  <c r="K781" i="66" l="1"/>
  <c r="J782" i="66" s="1"/>
  <c r="M782" i="66" s="1"/>
  <c r="I782" i="66" l="1"/>
  <c r="L782" i="66" s="1"/>
  <c r="K782" i="66" l="1"/>
  <c r="I783" i="66" l="1"/>
  <c r="L783" i="66" s="1"/>
  <c r="K783" i="66" l="1"/>
  <c r="I784" i="66" l="1"/>
  <c r="L784" i="66" s="1"/>
  <c r="K784" i="66" l="1"/>
  <c r="J785" i="66" s="1"/>
  <c r="M785" i="66" s="1"/>
  <c r="I785" i="66" l="1"/>
  <c r="L785" i="66" s="1"/>
  <c r="K785" i="66" l="1"/>
  <c r="J786" i="66" s="1"/>
  <c r="M786" i="66" s="1"/>
  <c r="I786" i="66" l="1"/>
  <c r="L786" i="66" s="1"/>
  <c r="K786" i="66" l="1"/>
  <c r="J787" i="66" s="1"/>
  <c r="M787" i="66" s="1"/>
  <c r="I787" i="66" l="1"/>
  <c r="L787" i="66" s="1"/>
  <c r="K787" i="66" l="1"/>
  <c r="J788" i="66" s="1"/>
  <c r="M788" i="66" s="1"/>
  <c r="I788" i="66" l="1"/>
  <c r="L788" i="66" s="1"/>
  <c r="K788" i="66" l="1"/>
  <c r="J789" i="66" s="1"/>
  <c r="M789" i="66" s="1"/>
  <c r="I789" i="66" l="1"/>
  <c r="L789" i="66" s="1"/>
  <c r="K789" i="66" l="1"/>
  <c r="J790" i="66" l="1"/>
  <c r="M790" i="66" s="1"/>
  <c r="K790" i="66" l="1"/>
  <c r="J791" i="66" s="1"/>
  <c r="M791" i="66" s="1"/>
  <c r="K791" i="66" l="1"/>
  <c r="J792" i="66" l="1"/>
  <c r="M792" i="66" s="1"/>
  <c r="K792" i="66" l="1"/>
  <c r="J793" i="66" l="1"/>
  <c r="M793" i="66" s="1"/>
  <c r="K793" i="66" l="1"/>
  <c r="J794" i="66" l="1"/>
  <c r="M794" i="66" s="1"/>
  <c r="K794" i="66" l="1"/>
  <c r="J795" i="66" l="1"/>
  <c r="M795" i="66" s="1"/>
  <c r="K795" i="66" l="1"/>
  <c r="J796" i="66" l="1"/>
  <c r="M796" i="66" s="1"/>
  <c r="K796" i="66" l="1"/>
  <c r="J830" i="66"/>
  <c r="M830" i="66" s="1"/>
  <c r="J797" i="66" l="1"/>
  <c r="M797" i="66" s="1"/>
  <c r="K797" i="66" l="1"/>
  <c r="J831" i="66"/>
  <c r="M831" i="66" s="1"/>
  <c r="J798" i="66" l="1"/>
  <c r="M798" i="66" s="1"/>
  <c r="K798" i="66" l="1"/>
  <c r="J799" i="66" l="1"/>
  <c r="M799" i="66" s="1"/>
  <c r="K799" i="66" l="1"/>
  <c r="J800" i="66" l="1"/>
  <c r="M800" i="66" s="1"/>
  <c r="K800" i="66" l="1"/>
  <c r="J801" i="66" l="1"/>
  <c r="M801" i="66" s="1"/>
  <c r="K801" i="66" l="1"/>
  <c r="J802" i="66" l="1"/>
  <c r="M802" i="66" s="1"/>
  <c r="K802" i="66" l="1"/>
  <c r="J803" i="66" l="1"/>
  <c r="M803" i="66" s="1"/>
  <c r="K803" i="66" l="1"/>
  <c r="J804" i="66" l="1"/>
  <c r="M804" i="66" s="1"/>
  <c r="K804" i="66" l="1"/>
  <c r="J805" i="66" l="1"/>
  <c r="M805" i="66" s="1"/>
  <c r="K805" i="66" l="1"/>
  <c r="J806" i="66" s="1"/>
  <c r="M806" i="66" s="1"/>
  <c r="I806" i="66" l="1"/>
  <c r="L806" i="66" s="1"/>
  <c r="K806" i="66" l="1"/>
  <c r="I807" i="66" l="1"/>
  <c r="L807" i="66" s="1"/>
  <c r="K807" i="66" l="1"/>
  <c r="I808" i="66" l="1"/>
  <c r="L808" i="66" s="1"/>
  <c r="K808" i="66" l="1"/>
  <c r="J809" i="66" s="1"/>
  <c r="M809" i="66" s="1"/>
  <c r="I809" i="66" l="1"/>
  <c r="L809" i="66" s="1"/>
  <c r="K809" i="66" l="1"/>
  <c r="I810" i="66" l="1"/>
  <c r="L810" i="66" s="1"/>
  <c r="K810" i="66" l="1"/>
  <c r="J811" i="66" s="1"/>
  <c r="M811" i="66" s="1"/>
  <c r="I811" i="66" l="1"/>
  <c r="L811" i="66" s="1"/>
  <c r="K811" i="66" l="1"/>
  <c r="J812" i="66" l="1"/>
  <c r="M812" i="66" s="1"/>
  <c r="I812" i="66"/>
  <c r="L812" i="66" s="1"/>
  <c r="K812" i="66" l="1"/>
  <c r="J813" i="66" l="1"/>
  <c r="M813" i="66" s="1"/>
  <c r="K813" i="66" l="1"/>
  <c r="J814" i="66" l="1"/>
  <c r="M814" i="66" s="1"/>
  <c r="K814" i="66" l="1"/>
  <c r="J815" i="66" l="1"/>
  <c r="M815" i="66" s="1"/>
  <c r="K815" i="66" l="1"/>
  <c r="J816" i="66" l="1"/>
  <c r="M816" i="66" s="1"/>
  <c r="K816" i="66" l="1"/>
  <c r="J817" i="66" l="1"/>
  <c r="M817" i="66" s="1"/>
  <c r="K817" i="66" l="1"/>
  <c r="J818" i="66" s="1"/>
  <c r="M818" i="66" s="1"/>
  <c r="K818" i="66" l="1"/>
  <c r="J819" i="66" l="1"/>
  <c r="M819" i="66" s="1"/>
  <c r="K819" i="66" l="1"/>
  <c r="J820" i="66" l="1"/>
  <c r="M820" i="66" s="1"/>
  <c r="K820" i="66" l="1"/>
  <c r="J856" i="66"/>
  <c r="M856" i="66" s="1"/>
  <c r="J821" i="66" l="1"/>
  <c r="M821" i="66" s="1"/>
  <c r="K821" i="66" l="1"/>
  <c r="J822" i="66" l="1"/>
  <c r="M822" i="66" s="1"/>
  <c r="K822" i="66" l="1"/>
  <c r="J823" i="66" l="1"/>
  <c r="M823" i="66" s="1"/>
  <c r="K823" i="66" l="1"/>
  <c r="J824" i="66" l="1"/>
  <c r="M824" i="66" s="1"/>
  <c r="K824" i="66" l="1"/>
  <c r="J825" i="66" l="1"/>
  <c r="M825" i="66" s="1"/>
  <c r="K825" i="66" l="1"/>
  <c r="J826" i="66" l="1"/>
  <c r="M826" i="66" s="1"/>
  <c r="K826" i="66" l="1"/>
  <c r="J827" i="66" l="1"/>
  <c r="M827" i="66" s="1"/>
  <c r="K827" i="66" l="1"/>
  <c r="J828" i="66" l="1"/>
  <c r="M828" i="66" s="1"/>
  <c r="K828" i="66" l="1"/>
  <c r="J829" i="66" l="1"/>
  <c r="M829" i="66" s="1"/>
  <c r="K829" i="66" l="1"/>
  <c r="I830" i="66" s="1"/>
  <c r="L830" i="66" s="1"/>
  <c r="K830" i="66" l="1"/>
  <c r="I831" i="66"/>
  <c r="L831" i="66" s="1"/>
  <c r="K831" i="66" l="1"/>
  <c r="J832" i="66" s="1"/>
  <c r="M832" i="66" s="1"/>
  <c r="I832" i="66" l="1"/>
  <c r="L832" i="66" s="1"/>
  <c r="K832" i="66" l="1"/>
  <c r="J833" i="66" s="1"/>
  <c r="M833" i="66" s="1"/>
  <c r="I833" i="66" l="1"/>
  <c r="L833" i="66" s="1"/>
  <c r="K833" i="66" l="1"/>
  <c r="J834" i="66" s="1"/>
  <c r="M834" i="66" s="1"/>
  <c r="I834" i="66" l="1"/>
  <c r="L834" i="66" s="1"/>
  <c r="K834" i="66" l="1"/>
  <c r="J835" i="66" s="1"/>
  <c r="M835" i="66" s="1"/>
  <c r="I835" i="66" l="1"/>
  <c r="L835" i="66" s="1"/>
  <c r="K835" i="66" l="1"/>
  <c r="J836" i="66" s="1"/>
  <c r="M836" i="66" s="1"/>
  <c r="I836" i="66" l="1"/>
  <c r="L836" i="66" s="1"/>
  <c r="K836" i="66" l="1"/>
  <c r="J837" i="66" l="1"/>
  <c r="M837" i="66" s="1"/>
  <c r="K837" i="66" l="1"/>
  <c r="J838" i="66" l="1"/>
  <c r="M838" i="66" s="1"/>
  <c r="K838" i="66" l="1"/>
  <c r="J839" i="66" l="1"/>
  <c r="M839" i="66" s="1"/>
  <c r="K839" i="66" l="1"/>
  <c r="J840" i="66" l="1"/>
  <c r="M840" i="66" s="1"/>
  <c r="K840" i="66" l="1"/>
  <c r="J841" i="66" l="1"/>
  <c r="M841" i="66" s="1"/>
  <c r="K841" i="66" l="1"/>
  <c r="J842" i="66" l="1"/>
  <c r="M842" i="66" s="1"/>
  <c r="K842" i="66" l="1"/>
  <c r="J843" i="66" s="1"/>
  <c r="M843" i="66" s="1"/>
  <c r="J878" i="66"/>
  <c r="M878" i="66" s="1"/>
  <c r="K843" i="66" l="1"/>
  <c r="J844" i="66" l="1"/>
  <c r="M844" i="66" s="1"/>
  <c r="J879" i="66"/>
  <c r="M879" i="66" s="1"/>
  <c r="K844" i="66" l="1"/>
  <c r="J845" i="66" l="1"/>
  <c r="M845" i="66" s="1"/>
  <c r="K845" i="66" l="1"/>
  <c r="J846" i="66" l="1"/>
  <c r="M846" i="66" s="1"/>
  <c r="K846" i="66" l="1"/>
  <c r="J847" i="66" l="1"/>
  <c r="M847" i="66" s="1"/>
  <c r="K847" i="66" l="1"/>
  <c r="J848" i="66" l="1"/>
  <c r="M848" i="66" s="1"/>
  <c r="K848" i="66" l="1"/>
  <c r="J849" i="66" l="1"/>
  <c r="M849" i="66" s="1"/>
  <c r="K849" i="66" l="1"/>
  <c r="J850" i="66" l="1"/>
  <c r="M850" i="66" s="1"/>
  <c r="K850" i="66" l="1"/>
  <c r="J851" i="66" l="1"/>
  <c r="M851" i="66" s="1"/>
  <c r="K851" i="66" l="1"/>
  <c r="J852" i="66" l="1"/>
  <c r="M852" i="66" s="1"/>
  <c r="K852" i="66" l="1"/>
  <c r="J853" i="66" l="1"/>
  <c r="M853" i="66" s="1"/>
  <c r="K853" i="66" l="1"/>
  <c r="J854" i="66" l="1"/>
  <c r="M854" i="66" s="1"/>
  <c r="I854" i="66"/>
  <c r="L854" i="66" s="1"/>
  <c r="K854" i="66" l="1"/>
  <c r="J855" i="66" s="1"/>
  <c r="M855" i="66" s="1"/>
  <c r="I855" i="66" l="1"/>
  <c r="L855" i="66" s="1"/>
  <c r="K855" i="66" l="1"/>
  <c r="I856" i="66"/>
  <c r="L856" i="66" s="1"/>
  <c r="K856" i="66" l="1"/>
  <c r="J857" i="66" l="1"/>
  <c r="M857" i="66" s="1"/>
  <c r="I857" i="66"/>
  <c r="L857" i="66" s="1"/>
  <c r="K857" i="66" l="1"/>
  <c r="J858" i="66" s="1"/>
  <c r="M858" i="66" s="1"/>
  <c r="I858" i="66" l="1"/>
  <c r="L858" i="66" s="1"/>
  <c r="K858" i="66" l="1"/>
  <c r="J859" i="66" s="1"/>
  <c r="M859" i="66" s="1"/>
  <c r="I859" i="66" l="1"/>
  <c r="L859" i="66" s="1"/>
  <c r="K859" i="66" l="1"/>
  <c r="J860" i="66" l="1"/>
  <c r="M860" i="66" s="1"/>
  <c r="K860" i="66" l="1"/>
  <c r="J861" i="66" l="1"/>
  <c r="M861" i="66" s="1"/>
  <c r="K861" i="66" l="1"/>
  <c r="J862" i="66" l="1"/>
  <c r="M862" i="66" s="1"/>
  <c r="K862" i="66" l="1"/>
  <c r="J863" i="66" l="1"/>
  <c r="M863" i="66" s="1"/>
  <c r="K863" i="66" l="1"/>
  <c r="J864" i="66" l="1"/>
  <c r="M864" i="66" s="1"/>
  <c r="K864" i="66" l="1"/>
  <c r="J865" i="66" l="1"/>
  <c r="M865" i="66" s="1"/>
  <c r="K865" i="66" l="1"/>
  <c r="J866" i="66" l="1"/>
  <c r="M866" i="66" s="1"/>
  <c r="K866" i="66" l="1"/>
  <c r="J902" i="66"/>
  <c r="M902" i="66" s="1"/>
  <c r="J867" i="66" l="1"/>
  <c r="M867" i="66" s="1"/>
  <c r="J903" i="66"/>
  <c r="M903" i="66" s="1"/>
  <c r="K867" i="66" l="1"/>
  <c r="J868" i="66" l="1"/>
  <c r="M868" i="66" s="1"/>
  <c r="J904" i="66"/>
  <c r="M904" i="66" s="1"/>
  <c r="K868" i="66" l="1"/>
  <c r="J869" i="66" l="1"/>
  <c r="M869" i="66" s="1"/>
  <c r="J905" i="66"/>
  <c r="M905" i="66" s="1"/>
  <c r="K869" i="66" l="1"/>
  <c r="J906" i="66"/>
  <c r="M906" i="66" s="1"/>
  <c r="J870" i="66" l="1"/>
  <c r="M870" i="66" s="1"/>
  <c r="J907" i="66"/>
  <c r="M907" i="66" s="1"/>
  <c r="K870" i="66" l="1"/>
  <c r="J908" i="66"/>
  <c r="M908" i="66" s="1"/>
  <c r="J871" i="66" l="1"/>
  <c r="M871" i="66" s="1"/>
  <c r="K871" i="66" l="1"/>
  <c r="J872" i="66" l="1"/>
  <c r="M872" i="66" s="1"/>
  <c r="K872" i="66" l="1"/>
  <c r="J873" i="66" l="1"/>
  <c r="M873" i="66" s="1"/>
  <c r="K873" i="66" l="1"/>
  <c r="J874" i="66" l="1"/>
  <c r="M874" i="66" s="1"/>
  <c r="K874" i="66" l="1"/>
  <c r="J875" i="66" l="1"/>
  <c r="M875" i="66" s="1"/>
  <c r="K875" i="66" l="1"/>
  <c r="J876" i="66" l="1"/>
  <c r="M876" i="66" s="1"/>
  <c r="K876" i="66" l="1"/>
  <c r="J877" i="66" s="1"/>
  <c r="M877" i="66" s="1"/>
  <c r="I877" i="66" l="1"/>
  <c r="L877" i="66" s="1"/>
  <c r="K877" i="66" l="1"/>
  <c r="I878" i="66" l="1"/>
  <c r="L878" i="66" s="1"/>
  <c r="K878" i="66" l="1"/>
  <c r="I879" i="66" l="1"/>
  <c r="L879" i="66" s="1"/>
  <c r="K879" i="66" l="1"/>
  <c r="J880" i="66" l="1"/>
  <c r="M880" i="66" s="1"/>
  <c r="I880" i="66"/>
  <c r="L880" i="66" s="1"/>
  <c r="K880" i="66" l="1"/>
  <c r="J881" i="66" s="1"/>
  <c r="M881" i="66" s="1"/>
  <c r="I881" i="66" l="1"/>
  <c r="L881" i="66" s="1"/>
  <c r="K881" i="66" l="1"/>
  <c r="J882" i="66" s="1"/>
  <c r="M882" i="66" s="1"/>
  <c r="I882" i="66" l="1"/>
  <c r="L882" i="66" s="1"/>
  <c r="K882" i="66" l="1"/>
  <c r="J883" i="66" s="1"/>
  <c r="M883" i="66" s="1"/>
  <c r="I883" i="66" l="1"/>
  <c r="L883" i="66" s="1"/>
  <c r="K883" i="66" l="1"/>
  <c r="J884" i="66" s="1"/>
  <c r="M884" i="66" s="1"/>
  <c r="I884" i="66" l="1"/>
  <c r="L884" i="66" s="1"/>
  <c r="K884" i="66" l="1"/>
  <c r="J885" i="66" s="1"/>
  <c r="M885" i="66" s="1"/>
  <c r="I885" i="66" l="1"/>
  <c r="L885" i="66" s="1"/>
  <c r="K885" i="66" l="1"/>
  <c r="J886" i="66" l="1"/>
  <c r="M886" i="66" s="1"/>
  <c r="K886" i="66" l="1"/>
  <c r="J887" i="66" l="1"/>
  <c r="M887" i="66" s="1"/>
  <c r="J926" i="66"/>
  <c r="M926" i="66" s="1"/>
  <c r="K887" i="66" l="1"/>
  <c r="J927" i="66"/>
  <c r="M927" i="66" s="1"/>
  <c r="J888" i="66" l="1"/>
  <c r="M888" i="66" s="1"/>
  <c r="K888" i="66" l="1"/>
  <c r="J928" i="66"/>
  <c r="M928" i="66" s="1"/>
  <c r="J889" i="66" l="1"/>
  <c r="M889" i="66" s="1"/>
  <c r="K889" i="66" l="1"/>
  <c r="J929" i="66"/>
  <c r="M929" i="66" s="1"/>
  <c r="J890" i="66" l="1"/>
  <c r="M890" i="66" s="1"/>
  <c r="J930" i="66"/>
  <c r="M930" i="66" s="1"/>
  <c r="K890" i="66" l="1"/>
  <c r="J891" i="66" l="1"/>
  <c r="M891" i="66" s="1"/>
  <c r="J931" i="66"/>
  <c r="M931" i="66" s="1"/>
  <c r="K891" i="66" l="1"/>
  <c r="J892" i="66" l="1"/>
  <c r="M892" i="66" s="1"/>
  <c r="K892" i="66" l="1"/>
  <c r="J893" i="66" l="1"/>
  <c r="M893" i="66" s="1"/>
  <c r="K893" i="66" l="1"/>
  <c r="J894" i="66" l="1"/>
  <c r="M894" i="66" s="1"/>
  <c r="K894" i="66" l="1"/>
  <c r="J895" i="66" l="1"/>
  <c r="M895" i="66" s="1"/>
  <c r="K895" i="66" l="1"/>
  <c r="J896" i="66" l="1"/>
  <c r="M896" i="66" s="1"/>
  <c r="K896" i="66" l="1"/>
  <c r="J897" i="66" l="1"/>
  <c r="M897" i="66" s="1"/>
  <c r="K897" i="66" l="1"/>
  <c r="J898" i="66" l="1"/>
  <c r="M898" i="66" s="1"/>
  <c r="K898" i="66" l="1"/>
  <c r="J899" i="66" l="1"/>
  <c r="M899" i="66" s="1"/>
  <c r="K899" i="66" l="1"/>
  <c r="J900" i="66" l="1"/>
  <c r="M900" i="66" s="1"/>
  <c r="K900" i="66" l="1"/>
  <c r="J901" i="66" l="1"/>
  <c r="M901" i="66" s="1"/>
  <c r="K901" i="66" l="1"/>
  <c r="I902" i="66" l="1"/>
  <c r="L902" i="66" s="1"/>
  <c r="K902" i="66" l="1"/>
  <c r="I903" i="66" l="1"/>
  <c r="L903" i="66" s="1"/>
  <c r="K903" i="66" l="1"/>
  <c r="I904" i="66" l="1"/>
  <c r="L904" i="66" s="1"/>
  <c r="K904" i="66" l="1"/>
  <c r="I905" i="66" l="1"/>
  <c r="L905" i="66" s="1"/>
  <c r="K905" i="66" l="1"/>
  <c r="I906" i="66" l="1"/>
  <c r="L906" i="66" s="1"/>
  <c r="K906" i="66" l="1"/>
  <c r="I907" i="66" l="1"/>
  <c r="L907" i="66" s="1"/>
  <c r="K907" i="66" l="1"/>
  <c r="I908" i="66" l="1"/>
  <c r="L908" i="66" s="1"/>
  <c r="K908" i="66" l="1"/>
  <c r="J909" i="66" s="1"/>
  <c r="M909" i="66" s="1"/>
  <c r="I909" i="66" l="1"/>
  <c r="L909" i="66" s="1"/>
  <c r="K909" i="66" l="1"/>
  <c r="J910" i="66" l="1"/>
  <c r="M910" i="66" s="1"/>
  <c r="J952" i="66"/>
  <c r="M952" i="66" s="1"/>
  <c r="K910" i="66" l="1"/>
  <c r="J911" i="66" l="1"/>
  <c r="M911" i="66" s="1"/>
  <c r="K911" i="66" l="1"/>
  <c r="J954" i="66"/>
  <c r="M954" i="66" s="1"/>
  <c r="J912" i="66" l="1"/>
  <c r="M912" i="66" s="1"/>
  <c r="K912" i="66" l="1"/>
  <c r="J913" i="66" l="1"/>
  <c r="M913" i="66" s="1"/>
  <c r="J956" i="66"/>
  <c r="M956" i="66" s="1"/>
  <c r="K913" i="66" l="1"/>
  <c r="J914" i="66" l="1"/>
  <c r="M914" i="66" s="1"/>
  <c r="K914" i="66" l="1"/>
  <c r="J915" i="66" l="1"/>
  <c r="M915" i="66" s="1"/>
  <c r="K915" i="66" l="1"/>
  <c r="J916" i="66" l="1"/>
  <c r="M916" i="66" s="1"/>
  <c r="K916" i="66" l="1"/>
  <c r="J917" i="66" l="1"/>
  <c r="M917" i="66" s="1"/>
  <c r="K917" i="66" l="1"/>
  <c r="J918" i="66" l="1"/>
  <c r="M918" i="66" s="1"/>
  <c r="K918" i="66" l="1"/>
  <c r="J919" i="66" l="1"/>
  <c r="M919" i="66" s="1"/>
  <c r="K919" i="66" l="1"/>
  <c r="J920" i="66" l="1"/>
  <c r="M920" i="66" s="1"/>
  <c r="K920" i="66" l="1"/>
  <c r="J921" i="66" l="1"/>
  <c r="M921" i="66" s="1"/>
  <c r="K921" i="66" l="1"/>
  <c r="J922" i="66" l="1"/>
  <c r="M922" i="66" s="1"/>
  <c r="K922" i="66" l="1"/>
  <c r="J923" i="66" l="1"/>
  <c r="M923" i="66" s="1"/>
  <c r="K923" i="66" l="1"/>
  <c r="J924" i="66" l="1"/>
  <c r="M924" i="66" s="1"/>
  <c r="K924" i="66" l="1"/>
  <c r="J925" i="66" s="1"/>
  <c r="M925" i="66" s="1"/>
  <c r="I925" i="66" l="1"/>
  <c r="L925" i="66" s="1"/>
  <c r="K925" i="66" l="1"/>
  <c r="I926" i="66" l="1"/>
  <c r="L926" i="66" s="1"/>
  <c r="K926" i="66" l="1"/>
  <c r="I927" i="66" l="1"/>
  <c r="L927" i="66" s="1"/>
  <c r="K927" i="66" l="1"/>
  <c r="I928" i="66" l="1"/>
  <c r="L928" i="66" s="1"/>
  <c r="K928" i="66" l="1"/>
  <c r="I929" i="66" l="1"/>
  <c r="L929" i="66" s="1"/>
  <c r="K929" i="66" l="1"/>
  <c r="I930" i="66" l="1"/>
  <c r="L930" i="66" s="1"/>
  <c r="K930" i="66" l="1"/>
  <c r="J974" i="66"/>
  <c r="M974" i="66" s="1"/>
  <c r="I931" i="66" l="1"/>
  <c r="L931" i="66" s="1"/>
  <c r="K931" i="66" l="1"/>
  <c r="J932" i="66" s="1"/>
  <c r="M932" i="66" s="1"/>
  <c r="J975" i="66"/>
  <c r="M975" i="66" s="1"/>
  <c r="I932" i="66" l="1"/>
  <c r="L932" i="66" s="1"/>
  <c r="K932" i="66" l="1"/>
  <c r="J933" i="66" s="1"/>
  <c r="M933" i="66" s="1"/>
  <c r="J976" i="66"/>
  <c r="M976" i="66" s="1"/>
  <c r="I933" i="66" l="1"/>
  <c r="L933" i="66" s="1"/>
  <c r="K933" i="66" l="1"/>
  <c r="J977" i="66"/>
  <c r="M977" i="66" s="1"/>
  <c r="J934" i="66" l="1"/>
  <c r="M934" i="66" s="1"/>
  <c r="K934" i="66" l="1"/>
  <c r="J978" i="66"/>
  <c r="M978" i="66" s="1"/>
  <c r="J935" i="66" l="1"/>
  <c r="M935" i="66" s="1"/>
  <c r="K935" i="66" l="1"/>
  <c r="J979" i="66"/>
  <c r="M979" i="66" s="1"/>
  <c r="J936" i="66" l="1"/>
  <c r="M936" i="66" s="1"/>
  <c r="K936" i="66" l="1"/>
  <c r="J937" i="66" l="1"/>
  <c r="M937" i="66" s="1"/>
  <c r="K937" i="66" l="1"/>
  <c r="J938" i="66" s="1"/>
  <c r="K938" i="66" l="1"/>
  <c r="M938" i="66"/>
  <c r="J939" i="66" l="1"/>
  <c r="M939" i="66" s="1"/>
  <c r="K939" i="66" l="1"/>
  <c r="J940" i="66" l="1"/>
  <c r="M940" i="66" s="1"/>
  <c r="K940" i="66" l="1"/>
  <c r="J941" i="66" l="1"/>
  <c r="M941" i="66" s="1"/>
  <c r="K941" i="66" l="1"/>
  <c r="J942" i="66" l="1"/>
  <c r="M942" i="66" s="1"/>
  <c r="K942" i="66" l="1"/>
  <c r="J943" i="66" l="1"/>
  <c r="M943" i="66" s="1"/>
  <c r="K943" i="66" l="1"/>
  <c r="J944" i="66" l="1"/>
  <c r="M944" i="66" s="1"/>
  <c r="K944" i="66" l="1"/>
  <c r="J945" i="66" l="1"/>
  <c r="M945" i="66" s="1"/>
  <c r="K945" i="66" l="1"/>
  <c r="J946" i="66" l="1"/>
  <c r="M946" i="66" s="1"/>
  <c r="K946" i="66" l="1"/>
  <c r="J947" i="66" l="1"/>
  <c r="M947" i="66" s="1"/>
  <c r="K947" i="66" l="1"/>
  <c r="J948" i="66" l="1"/>
  <c r="M948" i="66" s="1"/>
  <c r="K948" i="66" l="1"/>
  <c r="J949" i="66" s="1"/>
  <c r="M949" i="66" s="1"/>
  <c r="I949" i="66" l="1"/>
  <c r="L949" i="66" s="1"/>
  <c r="K949" i="66" l="1"/>
  <c r="J950" i="66" s="1"/>
  <c r="M950" i="66" s="1"/>
  <c r="I950" i="66" l="1"/>
  <c r="L950" i="66" s="1"/>
  <c r="K950" i="66" l="1"/>
  <c r="J951" i="66" s="1"/>
  <c r="M951" i="66" s="1"/>
  <c r="I951" i="66" l="1"/>
  <c r="L951" i="66" s="1"/>
  <c r="K951" i="66" l="1"/>
  <c r="I952" i="66" l="1"/>
  <c r="L952" i="66" s="1"/>
  <c r="J998" i="66"/>
  <c r="M998" i="66" s="1"/>
  <c r="K952" i="66" l="1"/>
  <c r="J953" i="66" s="1"/>
  <c r="M953" i="66" s="1"/>
  <c r="I953" i="66" l="1"/>
  <c r="L953" i="66" s="1"/>
  <c r="J999" i="66"/>
  <c r="M999" i="66" s="1"/>
  <c r="K953" i="66" l="1"/>
  <c r="I954" i="66" l="1"/>
  <c r="L954" i="66" s="1"/>
  <c r="J1000" i="66"/>
  <c r="M1000" i="66" s="1"/>
  <c r="K954" i="66" l="1"/>
  <c r="J955" i="66" s="1"/>
  <c r="M955" i="66" s="1"/>
  <c r="I955" i="66" l="1"/>
  <c r="L955" i="66" s="1"/>
  <c r="K955" i="66" l="1"/>
  <c r="I956" i="66" l="1"/>
  <c r="L956" i="66" s="1"/>
  <c r="K956" i="66" l="1"/>
  <c r="J957" i="66" s="1"/>
  <c r="M957" i="66" s="1"/>
  <c r="I957" i="66" l="1"/>
  <c r="L957" i="66" s="1"/>
  <c r="K957" i="66" l="1"/>
  <c r="J958" i="66" l="1"/>
  <c r="M958" i="66" s="1"/>
  <c r="K958" i="66" l="1"/>
  <c r="J959" i="66" s="1"/>
  <c r="M959" i="66" s="1"/>
  <c r="K959" i="66" l="1"/>
  <c r="J960" i="66" l="1"/>
  <c r="M960" i="66" s="1"/>
  <c r="K960" i="66" l="1"/>
  <c r="J961" i="66" l="1"/>
  <c r="M961" i="66" s="1"/>
  <c r="K961" i="66" l="1"/>
  <c r="J962" i="66" l="1"/>
  <c r="M962" i="66" s="1"/>
  <c r="K962" i="66" l="1"/>
  <c r="J963" i="66" l="1"/>
  <c r="M963" i="66" s="1"/>
  <c r="K963" i="66" l="1"/>
  <c r="J964" i="66" l="1"/>
  <c r="M964" i="66" s="1"/>
  <c r="K964" i="66" l="1"/>
  <c r="J965" i="66" l="1"/>
  <c r="M965" i="66" s="1"/>
  <c r="K965" i="66" l="1"/>
  <c r="J966" i="66" l="1"/>
  <c r="M966" i="66" s="1"/>
  <c r="K966" i="66" l="1"/>
  <c r="J967" i="66" l="1"/>
  <c r="M967" i="66" s="1"/>
  <c r="K967" i="66" l="1"/>
  <c r="J968" i="66" l="1"/>
  <c r="M968" i="66" s="1"/>
  <c r="K968" i="66" l="1"/>
  <c r="J969" i="66" l="1"/>
  <c r="M969" i="66" s="1"/>
  <c r="K969" i="66" l="1"/>
  <c r="J970" i="66" l="1"/>
  <c r="M970" i="66" s="1"/>
  <c r="K970" i="66" l="1"/>
  <c r="J971" i="66" l="1"/>
  <c r="M971" i="66" s="1"/>
  <c r="K971" i="66" l="1"/>
  <c r="J972" i="66" l="1"/>
  <c r="M972" i="66" s="1"/>
  <c r="K972" i="66" l="1"/>
  <c r="J973" i="66" s="1"/>
  <c r="M973" i="66" s="1"/>
  <c r="I973" i="66" l="1"/>
  <c r="L973" i="66" s="1"/>
  <c r="K973" i="66" l="1"/>
  <c r="I974" i="66" l="1"/>
  <c r="L974" i="66" s="1"/>
  <c r="K974" i="66" l="1"/>
  <c r="I975" i="66" l="1"/>
  <c r="L975" i="66" s="1"/>
  <c r="J1022" i="66"/>
  <c r="M1022" i="66" s="1"/>
  <c r="K975" i="66" l="1"/>
  <c r="I976" i="66" l="1"/>
  <c r="L976" i="66" s="1"/>
  <c r="J1023" i="66"/>
  <c r="M1023" i="66" s="1"/>
  <c r="K976" i="66" l="1"/>
  <c r="I977" i="66" l="1"/>
  <c r="L977" i="66" s="1"/>
  <c r="J1024" i="66"/>
  <c r="M1024" i="66" s="1"/>
  <c r="K977" i="66" l="1"/>
  <c r="I978" i="66" l="1"/>
  <c r="L978" i="66" s="1"/>
  <c r="K978" i="66" l="1"/>
  <c r="I979" i="66" l="1"/>
  <c r="L979" i="66" s="1"/>
  <c r="K979" i="66" l="1"/>
  <c r="J980" i="66" s="1"/>
  <c r="M980" i="66" s="1"/>
  <c r="J1027" i="66"/>
  <c r="M1027" i="66" s="1"/>
  <c r="I980" i="66" l="1"/>
  <c r="L980" i="66" s="1"/>
  <c r="K980" i="66" l="1"/>
  <c r="J981" i="66" s="1"/>
  <c r="M981" i="66" s="1"/>
  <c r="I981" i="66" l="1"/>
  <c r="L981" i="66" s="1"/>
  <c r="K981" i="66" l="1"/>
  <c r="J982" i="66" l="1"/>
  <c r="M982" i="66" s="1"/>
  <c r="K982" i="66" l="1"/>
  <c r="J983" i="66" l="1"/>
  <c r="M983" i="66" s="1"/>
  <c r="K983" i="66" l="1"/>
  <c r="J984" i="66" l="1"/>
  <c r="M984" i="66" s="1"/>
  <c r="K984" i="66" l="1"/>
  <c r="J985" i="66" l="1"/>
  <c r="M985" i="66" s="1"/>
  <c r="K985" i="66" l="1"/>
  <c r="J986" i="66" l="1"/>
  <c r="M986" i="66" s="1"/>
  <c r="K986" i="66" l="1"/>
  <c r="J987" i="66" l="1"/>
  <c r="M987" i="66" s="1"/>
  <c r="K987" i="66" l="1"/>
  <c r="J988" i="66" l="1"/>
  <c r="M988" i="66" s="1"/>
  <c r="K988" i="66" l="1"/>
  <c r="J989" i="66" s="1"/>
  <c r="K989" i="66" l="1"/>
  <c r="M989" i="66"/>
  <c r="J990" i="66" l="1"/>
  <c r="M990" i="66" s="1"/>
  <c r="K990" i="66" l="1"/>
  <c r="J991" i="66" l="1"/>
  <c r="M991" i="66" s="1"/>
  <c r="K991" i="66" l="1"/>
  <c r="J992" i="66" l="1"/>
  <c r="M992" i="66" s="1"/>
  <c r="K992" i="66" l="1"/>
  <c r="J993" i="66" l="1"/>
  <c r="M993" i="66" s="1"/>
  <c r="K993" i="66" l="1"/>
  <c r="J994" i="66" l="1"/>
  <c r="M994" i="66" s="1"/>
  <c r="K994" i="66" l="1"/>
  <c r="J995" i="66" l="1"/>
  <c r="M995" i="66" s="1"/>
  <c r="K995" i="66" l="1"/>
  <c r="J996" i="66" l="1"/>
  <c r="M996" i="66" s="1"/>
  <c r="K996" i="66" l="1"/>
  <c r="J997" i="66" s="1"/>
  <c r="M997" i="66" s="1"/>
  <c r="J1045" i="66"/>
  <c r="M1045" i="66" s="1"/>
  <c r="I997" i="66" l="1"/>
  <c r="L997" i="66" s="1"/>
  <c r="K997" i="66" l="1"/>
  <c r="J1046" i="66"/>
  <c r="M1046" i="66" s="1"/>
  <c r="I998" i="66" l="1"/>
  <c r="L998" i="66" s="1"/>
  <c r="K998" i="66" l="1"/>
  <c r="J1047" i="66"/>
  <c r="M1047" i="66" s="1"/>
  <c r="I999" i="66" l="1"/>
  <c r="L999" i="66" s="1"/>
  <c r="K999" i="66" l="1"/>
  <c r="I1000" i="66" l="1"/>
  <c r="L1000" i="66" s="1"/>
  <c r="J1050" i="66"/>
  <c r="M1050" i="66" s="1"/>
  <c r="K1000" i="66" l="1"/>
  <c r="J1001" i="66" s="1"/>
  <c r="M1001" i="66" s="1"/>
  <c r="I1001" i="66" l="1"/>
  <c r="L1001" i="66" s="1"/>
  <c r="J1051" i="66"/>
  <c r="M1051" i="66" s="1"/>
  <c r="K1001" i="66" l="1"/>
  <c r="J1002" i="66" s="1"/>
  <c r="M1002" i="66" s="1"/>
  <c r="I1002" i="66" l="1"/>
  <c r="L1002" i="66" s="1"/>
  <c r="K1002" i="66" l="1"/>
  <c r="J1003" i="66" s="1"/>
  <c r="M1003" i="66" s="1"/>
  <c r="I1003" i="66" l="1"/>
  <c r="L1003" i="66" s="1"/>
  <c r="K1003" i="66" l="1"/>
  <c r="J1004" i="66" s="1"/>
  <c r="M1004" i="66" s="1"/>
  <c r="I1004" i="66" l="1"/>
  <c r="L1004" i="66" s="1"/>
  <c r="K1004" i="66" l="1"/>
  <c r="J1005" i="66" l="1"/>
  <c r="M1005" i="66" s="1"/>
  <c r="I1005" i="66"/>
  <c r="L1005" i="66" s="1"/>
  <c r="K1005" i="66" l="1"/>
  <c r="J1006" i="66" s="1"/>
  <c r="K1006" i="66" l="1"/>
  <c r="M1006" i="66"/>
  <c r="J1007" i="66" l="1"/>
  <c r="M1007" i="66" s="1"/>
  <c r="K1007" i="66" l="1"/>
  <c r="J1008" i="66" l="1"/>
  <c r="M1008" i="66" s="1"/>
  <c r="K1008" i="66" l="1"/>
  <c r="J1009" i="66" l="1"/>
  <c r="M1009" i="66" s="1"/>
  <c r="K1009" i="66" l="1"/>
  <c r="J1010" i="66" l="1"/>
  <c r="M1010" i="66" s="1"/>
  <c r="K1010" i="66" l="1"/>
  <c r="J1011" i="66" l="1"/>
  <c r="M1011" i="66" s="1"/>
  <c r="K1011" i="66" l="1"/>
  <c r="J1012" i="66" l="1"/>
  <c r="M1012" i="66" s="1"/>
  <c r="K1012" i="66" l="1"/>
  <c r="J1013" i="66" l="1"/>
  <c r="M1013" i="66" s="1"/>
  <c r="K1013" i="66" l="1"/>
  <c r="J1014" i="66" l="1"/>
  <c r="M1014" i="66" s="1"/>
  <c r="K1014" i="66" l="1"/>
  <c r="J1015" i="66" l="1"/>
  <c r="M1015" i="66" s="1"/>
  <c r="K1015" i="66" l="1"/>
  <c r="J1016" i="66" l="1"/>
  <c r="M1016" i="66" s="1"/>
  <c r="K1016" i="66" l="1"/>
  <c r="J1017" i="66" l="1"/>
  <c r="M1017" i="66" s="1"/>
  <c r="K1017" i="66" l="1"/>
  <c r="J1018" i="66" l="1"/>
  <c r="M1018" i="66" s="1"/>
  <c r="K1018" i="66" l="1"/>
  <c r="J1019" i="66" l="1"/>
  <c r="M1019" i="66" s="1"/>
  <c r="K1019" i="66" l="1"/>
  <c r="J1070" i="66"/>
  <c r="M1070" i="66" s="1"/>
  <c r="J1020" i="66" l="1"/>
  <c r="M1020" i="66" s="1"/>
  <c r="K1020" i="66" l="1"/>
  <c r="J1021" i="66" s="1"/>
  <c r="M1021" i="66" s="1"/>
  <c r="J1071" i="66"/>
  <c r="M1071" i="66" s="1"/>
  <c r="I1021" i="66" l="1"/>
  <c r="L1021" i="66" s="1"/>
  <c r="K1021" i="66" l="1"/>
  <c r="J1072" i="66"/>
  <c r="M1072" i="66" s="1"/>
  <c r="I1022" i="66" l="1"/>
  <c r="L1022" i="66" s="1"/>
  <c r="J1073" i="66"/>
  <c r="M1073" i="66" s="1"/>
  <c r="K1022" i="66" l="1"/>
  <c r="I1023" i="66" l="1"/>
  <c r="L1023" i="66" s="1"/>
  <c r="J1074" i="66"/>
  <c r="M1074" i="66" s="1"/>
  <c r="K1023" i="66" l="1"/>
  <c r="I1024" i="66" l="1"/>
  <c r="L1024" i="66" s="1"/>
  <c r="J1075" i="66"/>
  <c r="M1075" i="66" s="1"/>
  <c r="K1024" i="66" l="1"/>
  <c r="J1025" i="66" s="1"/>
  <c r="M1025" i="66" s="1"/>
  <c r="I1025" i="66" l="1"/>
  <c r="L1025" i="66" s="1"/>
  <c r="J1076" i="66"/>
  <c r="M1076" i="66" s="1"/>
  <c r="K1025" i="66" l="1"/>
  <c r="J1026" i="66" s="1"/>
  <c r="M1026" i="66" s="1"/>
  <c r="I1026" i="66" l="1"/>
  <c r="L1026" i="66" s="1"/>
  <c r="K1026" i="66" l="1"/>
  <c r="I1027" i="66" l="1"/>
  <c r="L1027" i="66" s="1"/>
  <c r="K1027" i="66" l="1"/>
  <c r="J1028" i="66" s="1"/>
  <c r="M1028" i="66" s="1"/>
  <c r="I1028" i="66" l="1"/>
  <c r="L1028" i="66" s="1"/>
  <c r="K1028" i="66" l="1"/>
  <c r="J1029" i="66" s="1"/>
  <c r="M1029" i="66" s="1"/>
  <c r="I1029" i="66" l="1"/>
  <c r="L1029" i="66" s="1"/>
  <c r="K1029" i="66" l="1"/>
  <c r="J1030" i="66" s="1"/>
  <c r="K1030" i="66" l="1"/>
  <c r="M1030" i="66"/>
  <c r="J1031" i="66" l="1"/>
  <c r="M1031" i="66" s="1"/>
  <c r="K1031" i="66" l="1"/>
  <c r="J1032" i="66" l="1"/>
  <c r="M1032" i="66" s="1"/>
  <c r="K1032" i="66" l="1"/>
  <c r="J1033" i="66" l="1"/>
  <c r="M1033" i="66" s="1"/>
  <c r="K1033" i="66" l="1"/>
  <c r="J1034" i="66"/>
  <c r="M1034" i="66" s="1"/>
  <c r="K1034" i="66" l="1"/>
  <c r="J1035" i="66" s="1"/>
  <c r="M1035" i="66" s="1"/>
  <c r="K1035" i="66" l="1"/>
  <c r="J1036" i="66" l="1"/>
  <c r="M1036" i="66" s="1"/>
  <c r="K1036" i="66" l="1"/>
  <c r="J1037" i="66" l="1"/>
  <c r="M1037" i="66" s="1"/>
  <c r="K1037" i="66" l="1"/>
  <c r="J1038" i="66" l="1"/>
  <c r="M1038" i="66" s="1"/>
  <c r="K1038" i="66" l="1"/>
  <c r="J1039" i="66" l="1"/>
  <c r="M1039" i="66" s="1"/>
  <c r="K1039" i="66" l="1"/>
  <c r="J1040" i="66" l="1"/>
  <c r="M1040" i="66" s="1"/>
  <c r="K1040" i="66" l="1"/>
  <c r="J1041" i="66" l="1"/>
  <c r="M1041" i="66" s="1"/>
  <c r="K1041" i="66" l="1"/>
  <c r="J1094" i="66"/>
  <c r="M1094" i="66" s="1"/>
  <c r="J1042" i="66" l="1"/>
  <c r="M1042" i="66" s="1"/>
  <c r="K1042" i="66" l="1"/>
  <c r="J1095" i="66"/>
  <c r="M1095" i="66" s="1"/>
  <c r="J1043" i="66" l="1"/>
  <c r="M1043" i="66" s="1"/>
  <c r="K1043" i="66" l="1"/>
  <c r="J1096" i="66"/>
  <c r="M1096" i="66" s="1"/>
  <c r="J1044" i="66" l="1"/>
  <c r="M1044" i="66" s="1"/>
  <c r="J1097" i="66"/>
  <c r="M1097" i="66" s="1"/>
  <c r="K1044" i="66" l="1"/>
  <c r="I1045" i="66" l="1"/>
  <c r="L1045" i="66" s="1"/>
  <c r="J1098" i="66"/>
  <c r="M1098" i="66" s="1"/>
  <c r="K1045" i="66" l="1"/>
  <c r="I1046" i="66" l="1"/>
  <c r="L1046" i="66" s="1"/>
  <c r="J1099" i="66"/>
  <c r="M1099" i="66" s="1"/>
  <c r="K1046" i="66" l="1"/>
  <c r="I1047" i="66" l="1"/>
  <c r="L1047" i="66" s="1"/>
  <c r="K1047" i="66" l="1"/>
  <c r="J1048" i="66" l="1"/>
  <c r="M1048" i="66" s="1"/>
  <c r="I1048" i="66"/>
  <c r="L1048" i="66" s="1"/>
  <c r="K1048" i="66" l="1"/>
  <c r="I1049" i="66" l="1"/>
  <c r="L1049" i="66" s="1"/>
  <c r="J1049" i="66"/>
  <c r="M1049" i="66" s="1"/>
  <c r="K1049" i="66" l="1"/>
  <c r="I1050" i="66"/>
  <c r="L1050" i="66" s="1"/>
  <c r="K1050" i="66" l="1"/>
  <c r="I1051" i="66" l="1"/>
  <c r="L1051" i="66" s="1"/>
  <c r="K1051" i="66" l="1"/>
  <c r="J1052" i="66" l="1"/>
  <c r="M1052" i="66" s="1"/>
  <c r="I1052" i="66"/>
  <c r="L1052" i="66" s="1"/>
  <c r="K1052" i="66" l="1"/>
  <c r="J1053" i="66" s="1"/>
  <c r="M1053" i="66" s="1"/>
  <c r="I1053" i="66" l="1"/>
  <c r="L1053" i="66" s="1"/>
  <c r="K1053" i="66" l="1"/>
  <c r="J1054" i="66" l="1"/>
  <c r="M1054" i="66" s="1"/>
  <c r="K1054" i="66" l="1"/>
  <c r="J1055" i="66" l="1"/>
  <c r="M1055" i="66" s="1"/>
  <c r="K1055" i="66" l="1"/>
  <c r="J1056" i="66" l="1"/>
  <c r="M1056" i="66" s="1"/>
  <c r="K1056" i="66" l="1"/>
  <c r="J1057" i="66" l="1"/>
  <c r="M1057" i="66" s="1"/>
  <c r="K1057" i="66" l="1"/>
  <c r="J1058" i="66" l="1"/>
  <c r="M1058" i="66" s="1"/>
  <c r="K1058" i="66" l="1"/>
  <c r="J1059" i="66" l="1"/>
  <c r="M1059" i="66" s="1"/>
  <c r="K1059" i="66" l="1"/>
  <c r="J1060" i="66" l="1"/>
  <c r="M1060" i="66" s="1"/>
  <c r="K1060" i="66" l="1"/>
  <c r="J1061" i="66" l="1"/>
  <c r="M1061" i="66" s="1"/>
  <c r="K1061" i="66" l="1"/>
  <c r="J1062" i="66" l="1"/>
  <c r="M1062" i="66" s="1"/>
  <c r="K1062" i="66" l="1"/>
  <c r="J1063" i="66" l="1"/>
  <c r="M1063" i="66" s="1"/>
  <c r="J1118" i="66"/>
  <c r="M1118" i="66" s="1"/>
  <c r="K1063" i="66" l="1"/>
  <c r="J1064" i="66" l="1"/>
  <c r="M1064" i="66" s="1"/>
  <c r="J1119" i="66"/>
  <c r="M1119" i="66" s="1"/>
  <c r="K1064" i="66" l="1"/>
  <c r="J1065" i="66" l="1"/>
  <c r="M1065" i="66" s="1"/>
  <c r="J1120" i="66"/>
  <c r="M1120" i="66" s="1"/>
  <c r="K1065" i="66" l="1"/>
  <c r="J1066" i="66" l="1"/>
  <c r="M1066" i="66" s="1"/>
  <c r="K1066" i="66" l="1"/>
  <c r="J1067" i="66" l="1"/>
  <c r="M1067" i="66" s="1"/>
  <c r="J1122" i="66"/>
  <c r="M1122" i="66" s="1"/>
  <c r="K1067" i="66" l="1"/>
  <c r="J1068" i="66" l="1"/>
  <c r="M1068" i="66" s="1"/>
  <c r="J1123" i="66"/>
  <c r="M1123" i="66" s="1"/>
  <c r="K1068" i="66" l="1"/>
  <c r="J1069" i="66" s="1"/>
  <c r="M1069" i="66" s="1"/>
  <c r="J1124" i="66"/>
  <c r="M1124" i="66" s="1"/>
  <c r="I1069" i="66" l="1"/>
  <c r="L1069" i="66" s="1"/>
  <c r="K1069" i="66" l="1"/>
  <c r="J1125" i="66"/>
  <c r="M1125" i="66" s="1"/>
  <c r="I1070" i="66" l="1"/>
  <c r="L1070" i="66" s="1"/>
  <c r="K1070" i="66" l="1"/>
  <c r="I1071" i="66" l="1"/>
  <c r="L1071" i="66" s="1"/>
  <c r="K1071" i="66" l="1"/>
  <c r="I1072" i="66" l="1"/>
  <c r="L1072" i="66" s="1"/>
  <c r="K1072" i="66" l="1"/>
  <c r="I1073" i="66" l="1"/>
  <c r="L1073" i="66" s="1"/>
  <c r="K1073" i="66" l="1"/>
  <c r="I1074" i="66" l="1"/>
  <c r="L1074" i="66" s="1"/>
  <c r="K1074" i="66" l="1"/>
  <c r="I1075" i="66" l="1"/>
  <c r="L1075" i="66" s="1"/>
  <c r="K1075" i="66" l="1"/>
  <c r="I1076" i="66" l="1"/>
  <c r="L1076" i="66" s="1"/>
  <c r="K1076" i="66" l="1"/>
  <c r="J1077" i="66" s="1"/>
  <c r="M1077" i="66" s="1"/>
  <c r="I1077" i="66" l="1"/>
  <c r="L1077" i="66" s="1"/>
  <c r="K1077" i="66" l="1"/>
  <c r="J1078" i="66" l="1"/>
  <c r="M1078" i="66" s="1"/>
  <c r="K1078" i="66" l="1"/>
  <c r="J1079" i="66" l="1"/>
  <c r="M1079" i="66" s="1"/>
  <c r="K1079" i="66" l="1"/>
  <c r="J1080" i="66" l="1"/>
  <c r="M1080" i="66" s="1"/>
  <c r="K1080" i="66" l="1"/>
  <c r="J1081" i="66" l="1"/>
  <c r="M1081" i="66" s="1"/>
  <c r="K1081" i="66" l="1"/>
  <c r="J1082" i="66" l="1"/>
  <c r="M1082" i="66" s="1"/>
  <c r="K1082" i="66" l="1"/>
  <c r="J1083" i="66" l="1"/>
  <c r="M1083" i="66" s="1"/>
  <c r="K1083" i="66" l="1"/>
  <c r="J1084" i="66" l="1"/>
  <c r="M1084" i="66" s="1"/>
  <c r="K1084" i="66" l="1"/>
  <c r="J1085" i="66" l="1"/>
  <c r="M1085" i="66" s="1"/>
  <c r="K1085" i="66" l="1"/>
  <c r="J1142" i="66"/>
  <c r="M1142" i="66" s="1"/>
  <c r="J1086" i="66" l="1"/>
  <c r="M1086" i="66" s="1"/>
  <c r="K1086" i="66" l="1"/>
  <c r="J1143" i="66"/>
  <c r="M1143" i="66" s="1"/>
  <c r="J1087" i="66" l="1"/>
  <c r="M1087" i="66" s="1"/>
  <c r="J1144" i="66"/>
  <c r="M1144" i="66" s="1"/>
  <c r="K1087" i="66" l="1"/>
  <c r="J1088" i="66" l="1"/>
  <c r="M1088" i="66" s="1"/>
  <c r="K1088" i="66" l="1"/>
  <c r="J1089" i="66" s="1"/>
  <c r="K1089" i="66" l="1"/>
  <c r="M1089" i="66"/>
  <c r="J1146" i="66"/>
  <c r="M1146" i="66" s="1"/>
  <c r="J1090" i="66" l="1"/>
  <c r="M1090" i="66" s="1"/>
  <c r="K1090" i="66" l="1"/>
  <c r="J1147" i="66"/>
  <c r="M1147" i="66" s="1"/>
  <c r="J1091" i="66" l="1"/>
  <c r="M1091" i="66" s="1"/>
  <c r="K1091" i="66" l="1"/>
  <c r="J1092" i="66" l="1"/>
  <c r="M1092" i="66" s="1"/>
  <c r="K1092" i="66" l="1"/>
  <c r="J1093" i="66" s="1"/>
  <c r="M1093" i="66" s="1"/>
  <c r="I1093" i="66" l="1"/>
  <c r="L1093" i="66" s="1"/>
  <c r="K1093" i="66" l="1"/>
  <c r="I1094" i="66" l="1"/>
  <c r="L1094" i="66" s="1"/>
  <c r="K1094" i="66" l="1"/>
  <c r="I1095" i="66" l="1"/>
  <c r="L1095" i="66" s="1"/>
  <c r="K1095" i="66" l="1"/>
  <c r="I1096" i="66" l="1"/>
  <c r="L1096" i="66" s="1"/>
  <c r="K1096" i="66" l="1"/>
  <c r="I1097" i="66" l="1"/>
  <c r="L1097" i="66" s="1"/>
  <c r="K1097" i="66" l="1"/>
  <c r="I1098" i="66" l="1"/>
  <c r="L1098" i="66" s="1"/>
  <c r="K1098" i="66" l="1"/>
  <c r="I1099" i="66" l="1"/>
  <c r="L1099" i="66" s="1"/>
  <c r="K1099" i="66" l="1"/>
  <c r="J1100" i="66" s="1"/>
  <c r="M1100" i="66" s="1"/>
  <c r="I1100" i="66" l="1"/>
  <c r="L1100" i="66" s="1"/>
  <c r="K1100" i="66" l="1"/>
  <c r="J1101" i="66" l="1"/>
  <c r="M1101" i="66" s="1"/>
  <c r="I1101" i="66"/>
  <c r="L1101" i="66" s="1"/>
  <c r="K1101" i="66" l="1"/>
  <c r="J1102" i="66" s="1"/>
  <c r="M1102" i="66" s="1"/>
  <c r="K1102" i="66" l="1"/>
  <c r="J1103" i="66" l="1"/>
  <c r="M1103" i="66" s="1"/>
  <c r="K1103" i="66" l="1"/>
  <c r="J1104" i="66" l="1"/>
  <c r="M1104" i="66" s="1"/>
  <c r="K1104" i="66" l="1"/>
  <c r="J1105" i="66" s="1"/>
  <c r="K1105" i="66" l="1"/>
  <c r="M1105" i="66"/>
  <c r="J1106" i="66" l="1"/>
  <c r="M1106" i="66" s="1"/>
  <c r="K1106" i="66" l="1"/>
  <c r="J1107" i="66" l="1"/>
  <c r="M1107" i="66" s="1"/>
  <c r="K1107" i="66" l="1"/>
  <c r="J1167" i="66"/>
  <c r="M1167" i="66" s="1"/>
  <c r="J1108" i="66" l="1"/>
  <c r="M1108" i="66" s="1"/>
  <c r="K1108" i="66" l="1"/>
  <c r="J1109" i="66" l="1"/>
  <c r="M1109" i="66" s="1"/>
  <c r="K1109" i="66" l="1"/>
  <c r="J1110" i="66" l="1"/>
  <c r="M1110" i="66" s="1"/>
  <c r="K1110" i="66" l="1"/>
  <c r="J1111" i="66" l="1"/>
  <c r="M1111" i="66" s="1"/>
  <c r="K1111" i="66" l="1"/>
  <c r="J1112" i="66" l="1"/>
  <c r="M1112" i="66" s="1"/>
  <c r="K1112" i="66" l="1"/>
  <c r="J1113" i="66" l="1"/>
  <c r="M1113" i="66" s="1"/>
  <c r="K1113" i="66" l="1"/>
  <c r="J1114" i="66" l="1"/>
  <c r="M1114" i="66" s="1"/>
  <c r="K1114" i="66" l="1"/>
  <c r="J1115" i="66" l="1"/>
  <c r="M1115" i="66" s="1"/>
  <c r="K1115" i="66" l="1"/>
  <c r="J1116" i="66" l="1"/>
  <c r="M1116" i="66" s="1"/>
  <c r="K1116" i="66" l="1"/>
  <c r="J1117" i="66" s="1"/>
  <c r="M1117" i="66" s="1"/>
  <c r="I1117" i="66" l="1"/>
  <c r="L1117" i="66" s="1"/>
  <c r="K1117" i="66" l="1"/>
  <c r="I1118" i="66" l="1"/>
  <c r="L1118" i="66" s="1"/>
  <c r="K1118" i="66" l="1"/>
  <c r="I1119" i="66" l="1"/>
  <c r="L1119" i="66" s="1"/>
  <c r="K1119" i="66" l="1"/>
  <c r="I1120" i="66" l="1"/>
  <c r="L1120" i="66" s="1"/>
  <c r="K1120" i="66" l="1"/>
  <c r="J1121" i="66" s="1"/>
  <c r="M1121" i="66" s="1"/>
  <c r="I1121" i="66" l="1"/>
  <c r="L1121" i="66" s="1"/>
  <c r="K1121" i="66" l="1"/>
  <c r="I1122" i="66" l="1"/>
  <c r="L1122" i="66" s="1"/>
  <c r="K1122" i="66" l="1"/>
  <c r="I1123" i="66" l="1"/>
  <c r="L1123" i="66" s="1"/>
  <c r="K1123" i="66" l="1"/>
  <c r="I1124" i="66" l="1"/>
  <c r="L1124" i="66" s="1"/>
  <c r="K1124" i="66" l="1"/>
  <c r="I1125" i="66" l="1"/>
  <c r="L1125" i="66" s="1"/>
  <c r="K1125" i="66" l="1"/>
  <c r="J1126" i="66" l="1"/>
  <c r="M1126" i="66" s="1"/>
  <c r="K1126" i="66" l="1"/>
  <c r="J1127" i="66" l="1"/>
  <c r="M1127" i="66" s="1"/>
  <c r="K1127" i="66" l="1"/>
  <c r="J1128" i="66" l="1"/>
  <c r="M1128" i="66" s="1"/>
  <c r="K1128" i="66" l="1"/>
  <c r="J1129" i="66" l="1"/>
  <c r="M1129" i="66" s="1"/>
  <c r="K1129" i="66" l="1"/>
  <c r="J1130" i="66" l="1"/>
  <c r="M1130" i="66" s="1"/>
  <c r="J1190" i="66"/>
  <c r="M1190" i="66" s="1"/>
  <c r="K1130" i="66" l="1"/>
  <c r="J1131" i="66" l="1"/>
  <c r="M1131" i="66" s="1"/>
  <c r="J1191" i="66"/>
  <c r="M1191" i="66" s="1"/>
  <c r="K1131" i="66" l="1"/>
  <c r="J1132" i="66" l="1"/>
  <c r="M1132" i="66" s="1"/>
  <c r="J1192" i="66"/>
  <c r="M1192" i="66" s="1"/>
  <c r="K1132" i="66" l="1"/>
  <c r="J1133" i="66" s="1"/>
  <c r="M1133" i="66" s="1"/>
  <c r="K1133" i="66" l="1"/>
  <c r="J1134" i="66" l="1"/>
  <c r="M1134" i="66" s="1"/>
  <c r="J1194" i="66"/>
  <c r="M1194" i="66" s="1"/>
  <c r="K1134" i="66" l="1"/>
  <c r="J1135" i="66" l="1"/>
  <c r="M1135" i="66" s="1"/>
  <c r="J1195" i="66"/>
  <c r="M1195" i="66" s="1"/>
  <c r="K1135" i="66" l="1"/>
  <c r="J1136" i="66" l="1"/>
  <c r="M1136" i="66" s="1"/>
  <c r="K1136" i="66" l="1"/>
  <c r="J1137" i="66" l="1"/>
  <c r="M1137" i="66" s="1"/>
  <c r="K1137" i="66" l="1"/>
  <c r="J1138" i="66" l="1"/>
  <c r="M1138" i="66" s="1"/>
  <c r="K1138" i="66" l="1"/>
  <c r="J1139" i="66" l="1"/>
  <c r="M1139" i="66" s="1"/>
  <c r="K1139" i="66" l="1"/>
  <c r="J1140" i="66" l="1"/>
  <c r="M1140" i="66" s="1"/>
  <c r="K1140" i="66" l="1"/>
  <c r="J1141" i="66" s="1"/>
  <c r="M1141" i="66" s="1"/>
  <c r="I1141" i="66" l="1"/>
  <c r="L1141" i="66" s="1"/>
  <c r="K1141" i="66" l="1"/>
  <c r="I1142" i="66" l="1"/>
  <c r="L1142" i="66" s="1"/>
  <c r="K1142" i="66" l="1"/>
  <c r="I1143" i="66" l="1"/>
  <c r="L1143" i="66" s="1"/>
  <c r="K1143" i="66" l="1"/>
  <c r="I1144" i="66" l="1"/>
  <c r="L1144" i="66" s="1"/>
  <c r="K1144" i="66" l="1"/>
  <c r="J1145" i="66" s="1"/>
  <c r="M1145" i="66" s="1"/>
  <c r="I1145" i="66" l="1"/>
  <c r="L1145" i="66" s="1"/>
  <c r="K1145" i="66" l="1"/>
  <c r="I1146" i="66" l="1"/>
  <c r="L1146" i="66" s="1"/>
  <c r="K1146" i="66" l="1"/>
  <c r="I1147" i="66" l="1"/>
  <c r="L1147" i="66" s="1"/>
  <c r="K1147" i="66" l="1"/>
  <c r="J1148" i="66" s="1"/>
  <c r="M1148" i="66" s="1"/>
  <c r="I1148" i="66" l="1"/>
  <c r="L1148" i="66" s="1"/>
  <c r="K1148" i="66" l="1"/>
  <c r="J1149" i="66" l="1"/>
  <c r="M1149" i="66" s="1"/>
  <c r="K1149" i="66" l="1"/>
  <c r="J1150" i="66" l="1"/>
  <c r="M1150" i="66" s="1"/>
  <c r="K1150" i="66" l="1"/>
  <c r="J1151" i="66" l="1"/>
  <c r="M1151" i="66" s="1"/>
  <c r="K1151" i="66" l="1"/>
  <c r="J1152" i="66" l="1"/>
  <c r="M1152" i="66" s="1"/>
  <c r="J1214" i="66"/>
  <c r="M1214" i="66" s="1"/>
  <c r="K1152" i="66" l="1"/>
  <c r="J1153" i="66" l="1"/>
  <c r="M1153" i="66" s="1"/>
  <c r="J1215" i="66"/>
  <c r="M1215" i="66" s="1"/>
  <c r="K1153" i="66" l="1"/>
  <c r="J1154" i="66" l="1"/>
  <c r="M1154" i="66" s="1"/>
  <c r="J1216" i="66"/>
  <c r="M1216" i="66" s="1"/>
  <c r="K1154" i="66" l="1"/>
  <c r="J1155" i="66" l="1"/>
  <c r="M1155" i="66" s="1"/>
  <c r="K1155" i="66" l="1"/>
  <c r="J1156" i="66" l="1"/>
  <c r="M1156" i="66" s="1"/>
  <c r="J1218" i="66"/>
  <c r="M1218" i="66" s="1"/>
  <c r="K1156" i="66" l="1"/>
  <c r="J1157" i="66" l="1"/>
  <c r="M1157" i="66" s="1"/>
  <c r="J1219" i="66"/>
  <c r="M1219" i="66" s="1"/>
  <c r="K1157" i="66" l="1"/>
  <c r="J1158" i="66" l="1"/>
  <c r="M1158" i="66" s="1"/>
  <c r="K1158" i="66" l="1"/>
  <c r="J1159" i="66" l="1"/>
  <c r="M1159" i="66" s="1"/>
  <c r="K1159" i="66" l="1"/>
  <c r="J1160" i="66" l="1"/>
  <c r="M1160" i="66" s="1"/>
  <c r="K1160" i="66" l="1"/>
  <c r="J1161" i="66" l="1"/>
  <c r="M1161" i="66" s="1"/>
  <c r="K1161" i="66" l="1"/>
  <c r="J1162" i="66" s="1"/>
  <c r="K1162" i="66" l="1"/>
  <c r="M1162" i="66"/>
  <c r="J1163" i="66" l="1"/>
  <c r="M1163" i="66" s="1"/>
  <c r="K1163" i="66" l="1"/>
  <c r="J1164" i="66" l="1"/>
  <c r="M1164" i="66" s="1"/>
  <c r="K1164" i="66" l="1"/>
  <c r="J1165" i="66" l="1"/>
  <c r="M1165" i="66" s="1"/>
  <c r="K1165" i="66" l="1"/>
  <c r="J1166" i="66" s="1"/>
  <c r="M1166" i="66" s="1"/>
  <c r="I1166" i="66" l="1"/>
  <c r="L1166" i="66" s="1"/>
  <c r="K1166" i="66" l="1"/>
  <c r="I1167" i="66" l="1"/>
  <c r="L1167" i="66" s="1"/>
  <c r="K1167" i="66" l="1"/>
  <c r="J1168" i="66" s="1"/>
  <c r="M1168" i="66" s="1"/>
  <c r="I1168" i="66" l="1"/>
  <c r="L1168" i="66" s="1"/>
  <c r="K1168" i="66" l="1"/>
  <c r="J1169" i="66" s="1"/>
  <c r="M1169" i="66" s="1"/>
  <c r="I1169" i="66" l="1"/>
  <c r="L1169" i="66" s="1"/>
  <c r="K1169" i="66" l="1"/>
  <c r="J1170" i="66" s="1"/>
  <c r="M1170" i="66" s="1"/>
  <c r="I1170" i="66" l="1"/>
  <c r="L1170" i="66" s="1"/>
  <c r="K1170" i="66" l="1"/>
  <c r="J1171" i="66" s="1"/>
  <c r="M1171" i="66" s="1"/>
  <c r="I1171" i="66" l="1"/>
  <c r="L1171" i="66" s="1"/>
  <c r="K1171" i="66" l="1"/>
  <c r="J1172" i="66" s="1"/>
  <c r="M1172" i="66" s="1"/>
  <c r="I1172" i="66" l="1"/>
  <c r="L1172" i="66" s="1"/>
  <c r="K1172" i="66" l="1"/>
  <c r="J1173" i="66" s="1"/>
  <c r="M1173" i="66" s="1"/>
  <c r="I1173" i="66" l="1"/>
  <c r="L1173" i="66" s="1"/>
  <c r="K1173" i="66" l="1"/>
  <c r="J1174" i="66" l="1"/>
  <c r="M1174" i="66" s="1"/>
  <c r="K1174" i="66" l="1"/>
  <c r="J1175" i="66" l="1"/>
  <c r="M1175" i="66" s="1"/>
  <c r="J1239" i="66"/>
  <c r="M1239" i="66" s="1"/>
  <c r="K1175" i="66" l="1"/>
  <c r="J1176" i="66" l="1"/>
  <c r="M1176" i="66" s="1"/>
  <c r="J1240" i="66"/>
  <c r="M1240" i="66" s="1"/>
  <c r="K1176" i="66" l="1"/>
  <c r="J1177" i="66" l="1"/>
  <c r="M1177" i="66" s="1"/>
  <c r="K1177" i="66" l="1"/>
  <c r="J1242" i="66"/>
  <c r="M1242" i="66" s="1"/>
  <c r="J1178" i="66" l="1"/>
  <c r="M1178" i="66" s="1"/>
  <c r="K1178" i="66" l="1"/>
  <c r="J1243" i="66"/>
  <c r="M1243" i="66" s="1"/>
  <c r="J1179" i="66" l="1"/>
  <c r="M1179" i="66" s="1"/>
  <c r="K1179" i="66" l="1"/>
  <c r="J1180" i="66" s="1"/>
  <c r="M1180" i="66" s="1"/>
  <c r="J1244" i="66"/>
  <c r="M1244" i="66" s="1"/>
  <c r="K1180" i="66" l="1"/>
  <c r="J1181" i="66" l="1"/>
  <c r="M1181" i="66" s="1"/>
  <c r="K1181" i="66" l="1"/>
  <c r="J1182" i="66" l="1"/>
  <c r="M1182" i="66" s="1"/>
  <c r="K1182" i="66" l="1"/>
  <c r="J1183" i="66" l="1"/>
  <c r="M1183" i="66" s="1"/>
  <c r="K1183" i="66" l="1"/>
  <c r="J1184" i="66" l="1"/>
  <c r="M1184" i="66" s="1"/>
  <c r="K1184" i="66" l="1"/>
  <c r="J1185" i="66" l="1"/>
  <c r="M1185" i="66" s="1"/>
  <c r="K1185" i="66" l="1"/>
  <c r="J1186" i="66" l="1"/>
  <c r="M1186" i="66" s="1"/>
  <c r="K1186" i="66" l="1"/>
  <c r="J1187" i="66" l="1"/>
  <c r="M1187" i="66" s="1"/>
  <c r="K1187" i="66" l="1"/>
  <c r="J1188" i="66" l="1"/>
  <c r="M1188" i="66" s="1"/>
  <c r="K1188" i="66" l="1"/>
  <c r="J1189" i="66" s="1"/>
  <c r="M1189" i="66" s="1"/>
  <c r="I1189" i="66" l="1"/>
  <c r="L1189" i="66" s="1"/>
  <c r="K1189" i="66" l="1"/>
  <c r="I1190" i="66" l="1"/>
  <c r="L1190" i="66" s="1"/>
  <c r="K1190" i="66" l="1"/>
  <c r="I1191" i="66" l="1"/>
  <c r="L1191" i="66" s="1"/>
  <c r="K1191" i="66" l="1"/>
  <c r="I1192" i="66" l="1"/>
  <c r="L1192" i="66" s="1"/>
  <c r="K1192" i="66" l="1"/>
  <c r="J1193" i="66" s="1"/>
  <c r="M1193" i="66" s="1"/>
  <c r="I1193" i="66" l="1"/>
  <c r="L1193" i="66" s="1"/>
  <c r="K1193" i="66" l="1"/>
  <c r="I1194" i="66" l="1"/>
  <c r="L1194" i="66" s="1"/>
  <c r="K1194" i="66" l="1"/>
  <c r="I1195" i="66" l="1"/>
  <c r="L1195" i="66" s="1"/>
  <c r="K1195" i="66" l="1"/>
  <c r="J1196" i="66" s="1"/>
  <c r="M1196" i="66" s="1"/>
  <c r="I1196" i="66" l="1"/>
  <c r="L1196" i="66" s="1"/>
  <c r="J1262" i="66"/>
  <c r="M1262" i="66" s="1"/>
  <c r="K1196" i="66" l="1"/>
  <c r="J1197" i="66" s="1"/>
  <c r="M1197" i="66" s="1"/>
  <c r="I1197" i="66" l="1"/>
  <c r="L1197" i="66" s="1"/>
  <c r="J1263" i="66"/>
  <c r="M1263" i="66" s="1"/>
  <c r="K1197" i="66" l="1"/>
  <c r="J1198" i="66" l="1"/>
  <c r="M1198" i="66" s="1"/>
  <c r="K1198" i="66" l="1"/>
  <c r="J1199" i="66" l="1"/>
  <c r="M1199" i="66" s="1"/>
  <c r="K1199" i="66" l="1"/>
  <c r="J1200" i="66" l="1"/>
  <c r="M1200" i="66" s="1"/>
  <c r="K1200" i="66" l="1"/>
  <c r="J1201" i="66" l="1"/>
  <c r="M1201" i="66" s="1"/>
  <c r="K1201" i="66" l="1"/>
  <c r="J1202" i="66" l="1"/>
  <c r="M1202" i="66" s="1"/>
  <c r="K1202" i="66" l="1"/>
  <c r="J1203" i="66" l="1"/>
  <c r="M1203" i="66" s="1"/>
  <c r="K1203" i="66" l="1"/>
  <c r="J1204" i="66" l="1"/>
  <c r="M1204" i="66" s="1"/>
  <c r="K1204" i="66" l="1"/>
  <c r="J1205" i="66" l="1"/>
  <c r="M1205" i="66" s="1"/>
  <c r="K1205" i="66" l="1"/>
  <c r="J1206" i="66" l="1"/>
  <c r="M1206" i="66" s="1"/>
  <c r="K1206" i="66" l="1"/>
  <c r="J1207" i="66" l="1"/>
  <c r="M1207" i="66" s="1"/>
  <c r="K1207" i="66" l="1"/>
  <c r="J1208" i="66" l="1"/>
  <c r="M1208" i="66" s="1"/>
  <c r="K1208" i="66" l="1"/>
  <c r="J1209" i="66" l="1"/>
  <c r="M1209" i="66" s="1"/>
  <c r="K1209" i="66" l="1"/>
  <c r="J1210" i="66" l="1"/>
  <c r="M1210" i="66" s="1"/>
  <c r="K1210" i="66" l="1"/>
  <c r="J1211" i="66" l="1"/>
  <c r="M1211" i="66" s="1"/>
  <c r="K1211" i="66" l="1"/>
  <c r="J1212" i="66" l="1"/>
  <c r="M1212" i="66" s="1"/>
  <c r="K1212" i="66" l="1"/>
  <c r="J1213" i="66" s="1"/>
  <c r="M1213" i="66" s="1"/>
  <c r="I1213" i="66" l="1"/>
  <c r="L1213" i="66" s="1"/>
  <c r="K1213" i="66" l="1"/>
  <c r="I1214" i="66" l="1"/>
  <c r="L1214" i="66" s="1"/>
  <c r="K1214" i="66" l="1"/>
  <c r="I1215" i="66" l="1"/>
  <c r="L1215" i="66" s="1"/>
  <c r="K1215" i="66" l="1"/>
  <c r="I1216" i="66" l="1"/>
  <c r="L1216" i="66" s="1"/>
  <c r="K1216" i="66" l="1"/>
  <c r="J1217" i="66" s="1"/>
  <c r="M1217" i="66" s="1"/>
  <c r="I1217" i="66" l="1"/>
  <c r="L1217" i="66" s="1"/>
  <c r="K1217" i="66" l="1"/>
  <c r="I1218" i="66" l="1"/>
  <c r="L1218" i="66" s="1"/>
  <c r="K1218" i="66" l="1"/>
  <c r="I1219" i="66" l="1"/>
  <c r="L1219" i="66" s="1"/>
  <c r="J1286" i="66"/>
  <c r="M1286" i="66" s="1"/>
  <c r="K1219" i="66" l="1"/>
  <c r="J1220" i="66" s="1"/>
  <c r="M1220" i="66" s="1"/>
  <c r="I1220" i="66" l="1"/>
  <c r="L1220" i="66" s="1"/>
  <c r="J1287" i="66"/>
  <c r="M1287" i="66" s="1"/>
  <c r="K1220" i="66" l="1"/>
  <c r="J1221" i="66" s="1"/>
  <c r="M1221" i="66" s="1"/>
  <c r="I1221" i="66" l="1"/>
  <c r="L1221" i="66" s="1"/>
  <c r="J1288" i="66"/>
  <c r="M1288" i="66" s="1"/>
  <c r="K1221" i="66" l="1"/>
  <c r="J1222" i="66" l="1"/>
  <c r="M1222" i="66" s="1"/>
  <c r="K1222" i="66" l="1"/>
  <c r="J1223" i="66" l="1"/>
  <c r="M1223" i="66" s="1"/>
  <c r="K1223" i="66" l="1"/>
  <c r="J1224" i="66" l="1"/>
  <c r="M1224" i="66" s="1"/>
  <c r="J1291" i="66"/>
  <c r="M1291" i="66" s="1"/>
  <c r="K1224" i="66" l="1"/>
  <c r="J1225" i="66" l="1"/>
  <c r="M1225" i="66" s="1"/>
  <c r="K1225" i="66" l="1"/>
  <c r="J1226" i="66" l="1"/>
  <c r="M1226" i="66" s="1"/>
  <c r="K1226" i="66" l="1"/>
  <c r="J1227" i="66" l="1"/>
  <c r="M1227" i="66" s="1"/>
  <c r="K1227" i="66" l="1"/>
  <c r="J1228" i="66" l="1"/>
  <c r="M1228" i="66" s="1"/>
  <c r="K1228" i="66" l="1"/>
  <c r="J1229" i="66" l="1"/>
  <c r="M1229" i="66" s="1"/>
  <c r="K1229" i="66" l="1"/>
  <c r="J1230" i="66" s="1"/>
  <c r="K1230" i="66" l="1"/>
  <c r="M1230" i="66"/>
  <c r="J1231" i="66" l="1"/>
  <c r="M1231" i="66" s="1"/>
  <c r="K1231" i="66" l="1"/>
  <c r="J1232" i="66" l="1"/>
  <c r="M1232" i="66" s="1"/>
  <c r="K1232" i="66" l="1"/>
  <c r="J1233" i="66" l="1"/>
  <c r="M1233" i="66" s="1"/>
  <c r="K1233" i="66" l="1"/>
  <c r="J1234" i="66" l="1"/>
  <c r="M1234" i="66" s="1"/>
  <c r="K1234" i="66" l="1"/>
  <c r="J1235" i="66" l="1"/>
  <c r="M1235" i="66" s="1"/>
  <c r="K1235" i="66" l="1"/>
  <c r="J1236" i="66" l="1"/>
  <c r="M1236" i="66" s="1"/>
  <c r="K1236" i="66" l="1"/>
  <c r="J1237" i="66" l="1"/>
  <c r="M1237" i="66" s="1"/>
  <c r="K1237" i="66" l="1"/>
  <c r="J1238" i="66" s="1"/>
  <c r="M1238" i="66" s="1"/>
  <c r="I1238" i="66" l="1"/>
  <c r="L1238" i="66" s="1"/>
  <c r="K1238" i="66" l="1"/>
  <c r="I1239" i="66" l="1"/>
  <c r="L1239" i="66" s="1"/>
  <c r="K1239" i="66" l="1"/>
  <c r="I1240" i="66" l="1"/>
  <c r="L1240" i="66" s="1"/>
  <c r="K1240" i="66" l="1"/>
  <c r="J1241" i="66" l="1"/>
  <c r="M1241" i="66" s="1"/>
  <c r="I1241" i="66"/>
  <c r="L1241" i="66" s="1"/>
  <c r="K1241" i="66" l="1"/>
  <c r="I1242" i="66" l="1"/>
  <c r="L1242" i="66" s="1"/>
  <c r="K1242" i="66" l="1"/>
  <c r="I1243" i="66" l="1"/>
  <c r="L1243" i="66" s="1"/>
  <c r="K1243" i="66" l="1"/>
  <c r="I1244" i="66" l="1"/>
  <c r="L1244" i="66" s="1"/>
  <c r="K1244" i="66" l="1"/>
  <c r="J1245" i="66" s="1"/>
  <c r="M1245" i="66" s="1"/>
  <c r="J1311" i="66"/>
  <c r="M1311" i="66" s="1"/>
  <c r="I1245" i="66" l="1"/>
  <c r="L1245" i="66" s="1"/>
  <c r="K1245" i="66" l="1"/>
  <c r="J1246" i="66" l="1"/>
  <c r="M1246" i="66" s="1"/>
  <c r="K1246" i="66" l="1"/>
  <c r="J1247" i="66" l="1"/>
  <c r="M1247" i="66" s="1"/>
  <c r="J1314" i="66"/>
  <c r="M1314" i="66" s="1"/>
  <c r="K1247" i="66" l="1"/>
  <c r="J1248" i="66" l="1"/>
  <c r="M1248" i="66" s="1"/>
  <c r="J1315" i="66"/>
  <c r="M1315" i="66" s="1"/>
  <c r="K1248" i="66" l="1"/>
  <c r="J1249" i="66" l="1"/>
  <c r="M1249" i="66" s="1"/>
  <c r="K1249" i="66" l="1"/>
  <c r="J1250" i="66" l="1"/>
  <c r="M1250" i="66" s="1"/>
  <c r="K1250" i="66" l="1"/>
  <c r="J1251" i="66" l="1"/>
  <c r="M1251" i="66" s="1"/>
  <c r="K1251" i="66" l="1"/>
  <c r="J1252" i="66" l="1"/>
  <c r="M1252" i="66" s="1"/>
  <c r="K1252" i="66" l="1"/>
  <c r="J1253" i="66" l="1"/>
  <c r="M1253" i="66" s="1"/>
  <c r="K1253" i="66" l="1"/>
  <c r="J1254" i="66" l="1"/>
  <c r="M1254" i="66" s="1"/>
  <c r="K1254" i="66" l="1"/>
  <c r="J1255" i="66" l="1"/>
  <c r="M1255" i="66" s="1"/>
  <c r="K1255" i="66" l="1"/>
  <c r="J1256" i="66" l="1"/>
  <c r="M1256" i="66" s="1"/>
  <c r="K1256" i="66" l="1"/>
  <c r="J1257" i="66" l="1"/>
  <c r="M1257" i="66" s="1"/>
  <c r="K1257" i="66" l="1"/>
  <c r="J1258" i="66" l="1"/>
  <c r="M1258" i="66" s="1"/>
  <c r="K1258" i="66" l="1"/>
  <c r="J1259" i="66" l="1"/>
  <c r="M1259" i="66" s="1"/>
  <c r="K1259" i="66" l="1"/>
  <c r="J1260" i="66" l="1"/>
  <c r="M1260" i="66" s="1"/>
  <c r="K1260" i="66" l="1"/>
  <c r="J1261" i="66" s="1"/>
  <c r="M1261" i="66" s="1"/>
  <c r="I1261" i="66" l="1"/>
  <c r="L1261" i="66" s="1"/>
  <c r="K1261" i="66" l="1"/>
  <c r="I1262" i="66" l="1"/>
  <c r="L1262" i="66" s="1"/>
  <c r="K1262" i="66" l="1"/>
  <c r="I1263" i="66" l="1"/>
  <c r="L1263" i="66" s="1"/>
  <c r="K1263" i="66" l="1"/>
  <c r="J1264" i="66" l="1"/>
  <c r="M1264" i="66" s="1"/>
  <c r="I1264" i="66"/>
  <c r="L1264" i="66" s="1"/>
  <c r="K1264" i="66" l="1"/>
  <c r="J1265" i="66" s="1"/>
  <c r="M1265" i="66" s="1"/>
  <c r="I1265" i="66" l="1"/>
  <c r="L1265" i="66" s="1"/>
  <c r="K1265" i="66" l="1"/>
  <c r="J1266" i="66" s="1"/>
  <c r="M1266" i="66" s="1"/>
  <c r="I1266" i="66" l="1"/>
  <c r="L1266" i="66" s="1"/>
  <c r="K1266" i="66" l="1"/>
  <c r="J1267" i="66" s="1"/>
  <c r="M1267" i="66" s="1"/>
  <c r="I1267" i="66" l="1"/>
  <c r="L1267" i="66" s="1"/>
  <c r="K1267" i="66" l="1"/>
  <c r="J1268" i="66" s="1"/>
  <c r="M1268" i="66" s="1"/>
  <c r="I1268" i="66" l="1"/>
  <c r="L1268" i="66" s="1"/>
  <c r="J1335" i="66"/>
  <c r="M1335" i="66" s="1"/>
  <c r="K1268" i="66" l="1"/>
  <c r="J1269" i="66" s="1"/>
  <c r="M1269" i="66" s="1"/>
  <c r="I1269" i="66" l="1"/>
  <c r="L1269" i="66" s="1"/>
  <c r="J1336" i="66"/>
  <c r="M1336" i="66" s="1"/>
  <c r="K1269" i="66" l="1"/>
  <c r="J1270" i="66" l="1"/>
  <c r="M1270" i="66" s="1"/>
  <c r="K1270" i="66" l="1"/>
  <c r="J1271" i="66" l="1"/>
  <c r="M1271" i="66" s="1"/>
  <c r="J1338" i="66"/>
  <c r="M1338" i="66" s="1"/>
  <c r="K1271" i="66" l="1"/>
  <c r="J1272" i="66" l="1"/>
  <c r="M1272" i="66" s="1"/>
  <c r="J1339" i="66"/>
  <c r="M1339" i="66" s="1"/>
  <c r="K1272" i="66" l="1"/>
  <c r="J1273" i="66" l="1"/>
  <c r="M1273" i="66" s="1"/>
  <c r="K1273" i="66" l="1"/>
  <c r="J1274" i="66" l="1"/>
  <c r="M1274" i="66" s="1"/>
  <c r="K1274" i="66" l="1"/>
  <c r="J1275" i="66" l="1"/>
  <c r="M1275" i="66" s="1"/>
  <c r="K1275" i="66" l="1"/>
  <c r="J1276" i="66" l="1"/>
  <c r="M1276" i="66" s="1"/>
  <c r="K1276" i="66" l="1"/>
  <c r="J1277" i="66" l="1"/>
  <c r="M1277" i="66" s="1"/>
  <c r="K1277" i="66" l="1"/>
  <c r="J1278" i="66" l="1"/>
  <c r="M1278" i="66" s="1"/>
  <c r="K1278" i="66" l="1"/>
  <c r="J1279" i="66" l="1"/>
  <c r="M1279" i="66" s="1"/>
  <c r="K1279" i="66" l="1"/>
  <c r="J1280" i="66" l="1"/>
  <c r="M1280" i="66" s="1"/>
  <c r="K1280" i="66" l="1"/>
  <c r="J1281" i="66" l="1"/>
  <c r="M1281" i="66" s="1"/>
  <c r="K1281" i="66" l="1"/>
  <c r="J1282" i="66" l="1"/>
  <c r="M1282" i="66" s="1"/>
  <c r="K1282" i="66" l="1"/>
  <c r="J1283" i="66" l="1"/>
  <c r="M1283" i="66" s="1"/>
  <c r="K1283" i="66" l="1"/>
  <c r="J1284" i="66" l="1"/>
  <c r="M1284" i="66" s="1"/>
  <c r="K1284" i="66" l="1"/>
  <c r="J1285" i="66" l="1"/>
  <c r="M1285" i="66" s="1"/>
  <c r="K1285" i="66" l="1"/>
  <c r="I1286" i="66" l="1"/>
  <c r="L1286" i="66" s="1"/>
  <c r="K1286" i="66" l="1"/>
  <c r="I1287" i="66" l="1"/>
  <c r="L1287" i="66" s="1"/>
  <c r="K1287" i="66" l="1"/>
  <c r="I1288" i="66" l="1"/>
  <c r="L1288" i="66" s="1"/>
  <c r="K1288" i="66" l="1"/>
  <c r="J1289" i="66" s="1"/>
  <c r="M1289" i="66" s="1"/>
  <c r="I1289" i="66" l="1"/>
  <c r="L1289" i="66" s="1"/>
  <c r="K1289" i="66" l="1"/>
  <c r="J1290" i="66" s="1"/>
  <c r="M1290" i="66" s="1"/>
  <c r="I1290" i="66" l="1"/>
  <c r="L1290" i="66" s="1"/>
  <c r="K1290" i="66" l="1"/>
  <c r="I1291" i="66" l="1"/>
  <c r="L1291" i="66" s="1"/>
  <c r="K1291" i="66" l="1"/>
  <c r="J1292" i="66" s="1"/>
  <c r="M1292" i="66" s="1"/>
  <c r="I1292" i="66" l="1"/>
  <c r="L1292" i="66" s="1"/>
  <c r="J1359" i="66"/>
  <c r="M1359" i="66" s="1"/>
  <c r="K1292" i="66" l="1"/>
  <c r="J1293" i="66" s="1"/>
  <c r="M1293" i="66" s="1"/>
  <c r="I1293" i="66" l="1"/>
  <c r="L1293" i="66" s="1"/>
  <c r="K1293" i="66" l="1"/>
  <c r="J1294" i="66" l="1"/>
  <c r="M1294" i="66" s="1"/>
  <c r="K1294" i="66" l="1"/>
  <c r="J1295" i="66" l="1"/>
  <c r="M1295" i="66" s="1"/>
  <c r="K1295" i="66" l="1"/>
  <c r="J1296" i="66" l="1"/>
  <c r="M1296" i="66" s="1"/>
  <c r="K1296" i="66" l="1"/>
  <c r="J1297" i="66" l="1"/>
  <c r="M1297" i="66" s="1"/>
  <c r="K1297" i="66" l="1"/>
  <c r="J1298" i="66" l="1"/>
  <c r="M1298" i="66" s="1"/>
  <c r="K1298" i="66" l="1"/>
  <c r="J1299" i="66" l="1"/>
  <c r="M1299" i="66" s="1"/>
  <c r="K1299" i="66" l="1"/>
  <c r="J1300" i="66" l="1"/>
  <c r="M1300" i="66" s="1"/>
  <c r="K1300" i="66" l="1"/>
  <c r="J1301" i="66" l="1"/>
  <c r="M1301" i="66" s="1"/>
  <c r="K1301" i="66" l="1"/>
  <c r="J1302" i="66" l="1"/>
  <c r="M1302" i="66" s="1"/>
  <c r="K1302" i="66" l="1"/>
  <c r="J1303" i="66" l="1"/>
  <c r="M1303" i="66" s="1"/>
  <c r="K1303" i="66" l="1"/>
  <c r="J1304" i="66" l="1"/>
  <c r="M1304" i="66" s="1"/>
  <c r="K1304" i="66" l="1"/>
  <c r="J1305" i="66" l="1"/>
  <c r="M1305" i="66" s="1"/>
  <c r="K1305" i="66" l="1"/>
  <c r="J1306" i="66" l="1"/>
  <c r="M1306" i="66" s="1"/>
  <c r="K1306" i="66" l="1"/>
  <c r="J1307" i="66" l="1"/>
  <c r="M1307" i="66" s="1"/>
  <c r="K1307" i="66" l="1"/>
  <c r="J1308" i="66" l="1"/>
  <c r="M1308" i="66" s="1"/>
  <c r="K1308" i="66" l="1"/>
  <c r="J1309" i="66" l="1"/>
  <c r="M1309" i="66" s="1"/>
  <c r="K1309" i="66" l="1"/>
  <c r="J1310" i="66" s="1"/>
  <c r="M1310" i="66" s="1"/>
  <c r="I1310" i="66" l="1"/>
  <c r="L1310" i="66" s="1"/>
  <c r="K1310" i="66" l="1"/>
  <c r="I1311" i="66" l="1"/>
  <c r="L1311" i="66" s="1"/>
  <c r="K1311" i="66" l="1"/>
  <c r="J1312" i="66" s="1"/>
  <c r="M1312" i="66" s="1"/>
  <c r="I1312" i="66" l="1"/>
  <c r="L1312" i="66" s="1"/>
  <c r="K1312" i="66" l="1"/>
  <c r="J1313" i="66" s="1"/>
  <c r="M1313" i="66" s="1"/>
  <c r="I1313" i="66" l="1"/>
  <c r="L1313" i="66" s="1"/>
  <c r="J1381" i="66"/>
  <c r="M1381" i="66" s="1"/>
  <c r="K1313" i="66" l="1"/>
  <c r="I1314" i="66" l="1"/>
  <c r="L1314" i="66" s="1"/>
  <c r="K1314" i="66" l="1"/>
  <c r="I1315" i="66" l="1"/>
  <c r="L1315" i="66" s="1"/>
  <c r="J1383" i="66"/>
  <c r="M1383" i="66" s="1"/>
  <c r="K1315" i="66" l="1"/>
  <c r="J1316" i="66" s="1"/>
  <c r="M1316" i="66" s="1"/>
  <c r="I1316" i="66" l="1"/>
  <c r="L1316" i="66" s="1"/>
  <c r="J1384" i="66"/>
  <c r="M1384" i="66" s="1"/>
  <c r="K1316" i="66" l="1"/>
  <c r="J1317" i="66" s="1"/>
  <c r="M1317" i="66" s="1"/>
  <c r="I1317" i="66" l="1"/>
  <c r="L1317" i="66" s="1"/>
  <c r="K1317" i="66" l="1"/>
  <c r="J1318" i="66" l="1"/>
  <c r="M1318" i="66" s="1"/>
  <c r="K1318" i="66" l="1"/>
  <c r="J1319" i="66" l="1"/>
  <c r="M1319" i="66" s="1"/>
  <c r="K1319" i="66" l="1"/>
  <c r="J1320" i="66" l="1"/>
  <c r="M1320" i="66" s="1"/>
  <c r="K1320" i="66" l="1"/>
  <c r="J1321" i="66" l="1"/>
  <c r="M1321" i="66" s="1"/>
  <c r="K1321" i="66" l="1"/>
  <c r="J1322" i="66" l="1"/>
  <c r="M1322" i="66" s="1"/>
  <c r="K1322" i="66" l="1"/>
  <c r="J1323" i="66" l="1"/>
  <c r="M1323" i="66" s="1"/>
  <c r="K1323" i="66" l="1"/>
  <c r="J1324" i="66" l="1"/>
  <c r="M1324" i="66" s="1"/>
  <c r="K1324" i="66" l="1"/>
  <c r="J1325" i="66" l="1"/>
  <c r="M1325" i="66" s="1"/>
  <c r="K1325" i="66" l="1"/>
  <c r="J1326" i="66" l="1"/>
  <c r="M1326" i="66" s="1"/>
  <c r="K1326" i="66" l="1"/>
  <c r="J1327" i="66" l="1"/>
  <c r="M1327" i="66" s="1"/>
  <c r="K1327" i="66" l="1"/>
  <c r="J1328" i="66" l="1"/>
  <c r="M1328" i="66" s="1"/>
  <c r="K1328" i="66" l="1"/>
  <c r="J1329" i="66" l="1"/>
  <c r="M1329" i="66" s="1"/>
  <c r="K1329" i="66" l="1"/>
  <c r="J1330" i="66" l="1"/>
  <c r="M1330" i="66" s="1"/>
  <c r="K1330" i="66" l="1"/>
  <c r="J1331" i="66" l="1"/>
  <c r="M1331" i="66" s="1"/>
  <c r="K1331" i="66" l="1"/>
  <c r="J1332" i="66" l="1"/>
  <c r="M1332" i="66" s="1"/>
  <c r="K1332" i="66" l="1"/>
  <c r="J1333" i="66" s="1"/>
  <c r="M1333" i="66" s="1"/>
  <c r="I1333" i="66" l="1"/>
  <c r="L1333" i="66" s="1"/>
  <c r="K1333" i="66" l="1"/>
  <c r="J1334" i="66" s="1"/>
  <c r="M1334" i="66" s="1"/>
  <c r="I1334" i="66" l="1"/>
  <c r="L1334" i="66" s="1"/>
  <c r="K1334" i="66" l="1"/>
  <c r="I1335" i="66" l="1"/>
  <c r="L1335" i="66" s="1"/>
  <c r="K1335" i="66" l="1"/>
  <c r="I1336" i="66" l="1"/>
  <c r="L1336" i="66" s="1"/>
  <c r="K1336" i="66" l="1"/>
  <c r="J1337" i="66" s="1"/>
  <c r="M1337" i="66" s="1"/>
  <c r="I1337" i="66" l="1"/>
  <c r="L1337" i="66" s="1"/>
  <c r="K1337" i="66" l="1"/>
  <c r="I1338" i="66" l="1"/>
  <c r="L1338" i="66" s="1"/>
  <c r="K1338" i="66" l="1"/>
  <c r="I1339" i="66" l="1"/>
  <c r="L1339" i="66" s="1"/>
  <c r="J1407" i="66"/>
  <c r="M1407" i="66" s="1"/>
  <c r="K1339" i="66" l="1"/>
  <c r="J1340" i="66" s="1"/>
  <c r="M1340" i="66" s="1"/>
  <c r="I1340" i="66" l="1"/>
  <c r="L1340" i="66" s="1"/>
  <c r="J1408" i="66"/>
  <c r="M1408" i="66" s="1"/>
  <c r="K1340" i="66" l="1"/>
  <c r="J1341" i="66" s="1"/>
  <c r="M1341" i="66" s="1"/>
  <c r="I1341" i="66" l="1"/>
  <c r="L1341" i="66" s="1"/>
  <c r="J1409" i="66"/>
  <c r="M1409" i="66" s="1"/>
  <c r="K1341" i="66" l="1"/>
  <c r="J1342" i="66" l="1"/>
  <c r="M1342" i="66" s="1"/>
  <c r="J1410" i="66"/>
  <c r="M1410" i="66" s="1"/>
  <c r="K1342" i="66" l="1"/>
  <c r="J1343" i="66" l="1"/>
  <c r="M1343" i="66" s="1"/>
  <c r="J1411" i="66"/>
  <c r="M1411" i="66" s="1"/>
  <c r="K1343" i="66" l="1"/>
  <c r="J1344" i="66" l="1"/>
  <c r="M1344" i="66" s="1"/>
  <c r="J1412" i="66"/>
  <c r="M1412" i="66" s="1"/>
  <c r="K1344" i="66" l="1"/>
  <c r="J1345" i="66" l="1"/>
  <c r="M1345" i="66" s="1"/>
  <c r="J1413" i="66"/>
  <c r="M1413" i="66" s="1"/>
  <c r="K1345" i="66" l="1"/>
  <c r="J1346" i="66" l="1"/>
  <c r="M1346" i="66" s="1"/>
  <c r="K1346" i="66" l="1"/>
  <c r="J1347" i="66"/>
  <c r="M1347" i="66" s="1"/>
  <c r="K1347" i="66" l="1"/>
  <c r="J1348" i="66" s="1"/>
  <c r="M1348" i="66" s="1"/>
  <c r="K1348" i="66" l="1"/>
  <c r="J1349" i="66" l="1"/>
  <c r="M1349" i="66" s="1"/>
  <c r="K1349" i="66" l="1"/>
  <c r="J1350" i="66"/>
  <c r="M1350" i="66" s="1"/>
  <c r="K1350" i="66" l="1"/>
  <c r="J1351" i="66" s="1"/>
  <c r="M1351" i="66" s="1"/>
  <c r="K1351" i="66" l="1"/>
  <c r="J1352" i="66"/>
  <c r="M1352" i="66" s="1"/>
  <c r="K1352" i="66" l="1"/>
  <c r="J1353" i="66" l="1"/>
  <c r="M1353" i="66" s="1"/>
  <c r="K1353" i="66" l="1"/>
  <c r="J1354" i="66" s="1"/>
  <c r="M1354" i="66" s="1"/>
  <c r="K1354" i="66" l="1"/>
  <c r="J1355" i="66" s="1"/>
  <c r="M1355" i="66" l="1"/>
  <c r="K1355" i="66"/>
  <c r="J1356" i="66" s="1"/>
  <c r="M1356" i="66" s="1"/>
  <c r="K1356" i="66" l="1"/>
  <c r="I1357" i="66" l="1"/>
  <c r="L1357" i="66" s="1"/>
  <c r="J1357" i="66"/>
  <c r="M1357" i="66" s="1"/>
  <c r="K1357" i="66" l="1"/>
  <c r="I1358" i="66" l="1"/>
  <c r="L1358" i="66" s="1"/>
  <c r="J1358" i="66"/>
  <c r="M1358" i="66" s="1"/>
  <c r="K1358" i="66" l="1"/>
  <c r="I1359" i="66" l="1"/>
  <c r="L1359" i="66" s="1"/>
  <c r="I1361" i="66"/>
  <c r="K1359" i="66" l="1"/>
  <c r="I1360" i="66" s="1"/>
  <c r="L1360" i="66" s="1"/>
  <c r="L1361" i="66"/>
  <c r="J1360" i="66" l="1"/>
  <c r="M1360" i="66" s="1"/>
  <c r="I1362" i="66"/>
  <c r="K1360" i="66" l="1"/>
  <c r="L1362" i="66"/>
  <c r="J1361" i="66" l="1"/>
  <c r="M1361" i="66" s="1"/>
  <c r="K1361" i="66" l="1"/>
  <c r="J1362" i="66" s="1"/>
  <c r="M1362" i="66" s="1"/>
  <c r="K1362" i="66" l="1"/>
  <c r="J1363" i="66"/>
  <c r="M1363" i="66" s="1"/>
  <c r="I1363" i="66"/>
  <c r="L1363" i="66" s="1"/>
  <c r="I1364" i="66"/>
  <c r="K1363" i="66" l="1"/>
  <c r="J1364" i="66" s="1"/>
  <c r="M1364" i="66" s="1"/>
  <c r="L1364" i="66"/>
  <c r="K1364" i="66" l="1"/>
  <c r="J1365" i="66" s="1"/>
  <c r="M1365" i="66" s="1"/>
  <c r="I1365" i="66"/>
  <c r="L1365" i="66" l="1"/>
  <c r="K1365" i="66"/>
  <c r="J1366" i="66" s="1"/>
  <c r="M1366" i="66" s="1"/>
  <c r="K1366" i="66" l="1"/>
  <c r="J1367" i="66" s="1"/>
  <c r="M1367" i="66" s="1"/>
  <c r="K1367" i="66" l="1"/>
  <c r="J1368" i="66" s="1"/>
  <c r="M1368" i="66" l="1"/>
  <c r="K1368" i="66"/>
  <c r="J1369" i="66" s="1"/>
  <c r="M1369" i="66" s="1"/>
  <c r="K1369" i="66" l="1"/>
  <c r="J1370" i="66" l="1"/>
  <c r="M1370" i="66" s="1"/>
  <c r="J1430" i="66"/>
  <c r="M1430" i="66" s="1"/>
  <c r="K1370" i="66" l="1"/>
  <c r="J1371" i="66" l="1"/>
  <c r="M1371" i="66" s="1"/>
  <c r="J1431" i="66"/>
  <c r="M1431" i="66" s="1"/>
  <c r="K1371" i="66" l="1"/>
  <c r="J1372" i="66" l="1"/>
  <c r="M1372" i="66" s="1"/>
  <c r="J1432" i="66"/>
  <c r="M1432" i="66" s="1"/>
  <c r="K1372" i="66" l="1"/>
  <c r="J1373" i="66" l="1"/>
  <c r="M1373" i="66" l="1"/>
  <c r="K1373" i="66"/>
  <c r="J1434" i="66"/>
  <c r="J1374" i="66" l="1"/>
  <c r="M1434" i="66"/>
  <c r="M1374" i="66" l="1"/>
  <c r="K1374" i="66"/>
  <c r="J1435" i="66"/>
  <c r="J1375" i="66" l="1"/>
  <c r="M1435" i="66"/>
  <c r="M1375" i="66" l="1"/>
  <c r="K1375" i="66"/>
  <c r="J1376" i="66" s="1"/>
  <c r="M1376" i="66" l="1"/>
  <c r="K1376" i="66"/>
  <c r="J1377" i="66" l="1"/>
  <c r="M1377" i="66" l="1"/>
  <c r="K1377" i="66"/>
  <c r="J1378" i="66" l="1"/>
  <c r="M1378" i="66" l="1"/>
  <c r="K1378" i="66"/>
  <c r="J1379" i="66" l="1"/>
  <c r="M1379" i="66" l="1"/>
  <c r="K1379" i="66"/>
  <c r="J1380" i="66" l="1"/>
  <c r="M1380" i="66" l="1"/>
  <c r="K1380" i="66"/>
  <c r="I1381" i="66" l="1"/>
  <c r="L1381" i="66" l="1"/>
  <c r="K1381" i="66"/>
  <c r="J1382" i="66" s="1"/>
  <c r="M1382" i="66" s="1"/>
  <c r="I1382" i="66" l="1"/>
  <c r="L1382" i="66" l="1"/>
  <c r="K1382" i="66"/>
  <c r="I1383" i="66" l="1"/>
  <c r="L1383" i="66" l="1"/>
  <c r="K1383" i="66"/>
  <c r="I1384" i="66" l="1"/>
  <c r="L1384" i="66" l="1"/>
  <c r="K1384" i="66"/>
  <c r="J1385" i="66" s="1"/>
  <c r="M1385" i="66" s="1"/>
  <c r="I1385" i="66" l="1"/>
  <c r="L1385" i="66" l="1"/>
  <c r="K1385" i="66"/>
  <c r="J1386" i="66" s="1"/>
  <c r="M1386" i="66" s="1"/>
  <c r="I1386" i="66" l="1"/>
  <c r="L1386" i="66" l="1"/>
  <c r="K1386" i="66"/>
  <c r="J1387" i="66" s="1"/>
  <c r="M1387" i="66" s="1"/>
  <c r="I1387" i="66" l="1"/>
  <c r="L1387" i="66" l="1"/>
  <c r="K1387" i="66"/>
  <c r="J1388" i="66" s="1"/>
  <c r="M1388" i="66" s="1"/>
  <c r="I1388" i="66" l="1"/>
  <c r="L1388" i="66" l="1"/>
  <c r="K1388" i="66"/>
  <c r="J1389" i="66" s="1"/>
  <c r="M1389" i="66" s="1"/>
  <c r="I1389" i="66" l="1"/>
  <c r="L1389" i="66" l="1"/>
  <c r="K1389" i="66"/>
  <c r="J1390" i="66" l="1"/>
  <c r="K1390" i="66" l="1"/>
  <c r="J1391" i="66"/>
  <c r="M1390" i="66"/>
  <c r="K1391" i="66" l="1"/>
  <c r="J1392" i="66" s="1"/>
  <c r="M1391" i="66"/>
  <c r="K1392" i="66" l="1"/>
  <c r="J1393" i="66" s="1"/>
  <c r="M1392" i="66"/>
  <c r="K1393" i="66" l="1"/>
  <c r="J1394" i="66"/>
  <c r="M1393" i="66"/>
  <c r="J1458" i="66"/>
  <c r="M1458" i="66" s="1"/>
  <c r="K1394" i="66" l="1"/>
  <c r="J1395" i="66"/>
  <c r="M1394" i="66"/>
  <c r="J1459" i="66"/>
  <c r="M1459" i="66" s="1"/>
  <c r="K1395" i="66" l="1"/>
  <c r="J1396" i="66"/>
  <c r="M1395" i="66"/>
  <c r="K1396" i="66" l="1"/>
  <c r="J1397" i="66"/>
  <c r="M1396" i="66"/>
  <c r="J1460" i="66"/>
  <c r="M1460" i="66" s="1"/>
  <c r="K1397" i="66" l="1"/>
  <c r="J1398" i="66" s="1"/>
  <c r="M1397" i="66"/>
  <c r="K1398" i="66" l="1"/>
  <c r="J1399" i="66" s="1"/>
  <c r="M1398" i="66"/>
  <c r="J1461" i="66"/>
  <c r="M1461" i="66" s="1"/>
  <c r="K1399" i="66" l="1"/>
  <c r="J1400" i="66" s="1"/>
  <c r="M1399" i="66"/>
  <c r="K1400" i="66" l="1"/>
  <c r="J1401" i="66"/>
  <c r="M1400" i="66"/>
  <c r="K1401" i="66" l="1"/>
  <c r="J1402" i="66"/>
  <c r="M1401" i="66"/>
  <c r="K1402" i="66" l="1"/>
  <c r="J1403" i="66" s="1"/>
  <c r="M1402" i="66"/>
  <c r="K1403" i="66" l="1"/>
  <c r="J1404" i="66" s="1"/>
  <c r="M1403" i="66"/>
  <c r="K1404" i="66" l="1"/>
  <c r="J1405" i="66" s="1"/>
  <c r="M1404" i="66"/>
  <c r="K1405" i="66" l="1"/>
  <c r="M1405" i="66"/>
  <c r="I1406" i="66" l="1"/>
  <c r="J1406" i="66"/>
  <c r="M1406" i="66" s="1"/>
  <c r="L1406" i="66"/>
  <c r="K1406" i="66" l="1"/>
  <c r="I1407" i="66"/>
  <c r="L1407" i="66" l="1"/>
  <c r="K1407" i="66"/>
  <c r="I1408" i="66" l="1"/>
  <c r="L1408" i="66" l="1"/>
  <c r="K1408" i="66"/>
  <c r="I1409" i="66" l="1"/>
  <c r="L1409" i="66" l="1"/>
  <c r="K1409" i="66"/>
  <c r="I1410" i="66" l="1"/>
  <c r="L1410" i="66" l="1"/>
  <c r="K1410" i="66"/>
  <c r="I1411" i="66" l="1"/>
  <c r="L1411" i="66" l="1"/>
  <c r="K1411" i="66"/>
  <c r="I1412" i="66" l="1"/>
  <c r="L1412" i="66" l="1"/>
  <c r="K1412" i="66"/>
  <c r="I1413" i="66" l="1"/>
  <c r="L1413" i="66" l="1"/>
  <c r="K1413" i="66"/>
  <c r="J1414" i="66" l="1"/>
  <c r="K1414" i="66" l="1"/>
  <c r="J1415" i="66" s="1"/>
  <c r="M1414" i="66"/>
  <c r="K1415" i="66" l="1"/>
  <c r="J1416" i="66" s="1"/>
  <c r="M1415" i="66"/>
  <c r="K1416" i="66" l="1"/>
  <c r="J1417" i="66" s="1"/>
  <c r="M1416" i="66"/>
  <c r="K1417" i="66" l="1"/>
  <c r="J1418" i="66"/>
  <c r="M1417" i="66"/>
  <c r="K1418" i="66" l="1"/>
  <c r="J1419" i="66"/>
  <c r="M1418" i="66"/>
  <c r="K1419" i="66" l="1"/>
  <c r="J1420" i="66"/>
  <c r="M1419" i="66"/>
  <c r="K1420" i="66" l="1"/>
  <c r="J1421" i="66"/>
  <c r="M1420" i="66"/>
  <c r="K1421" i="66" l="1"/>
  <c r="J1422" i="66"/>
  <c r="M1421" i="66"/>
  <c r="K1422" i="66" l="1"/>
  <c r="J1423" i="66"/>
  <c r="M1422" i="66"/>
  <c r="K1423" i="66" l="1"/>
  <c r="J1424" i="66"/>
  <c r="M1423" i="66"/>
  <c r="K1424" i="66" l="1"/>
  <c r="J1425" i="66" s="1"/>
  <c r="M1424" i="66"/>
  <c r="K1425" i="66" l="1"/>
  <c r="J1426" i="66"/>
  <c r="M1425" i="66"/>
  <c r="K1426" i="66" l="1"/>
  <c r="J1427" i="66"/>
  <c r="M1426" i="66"/>
  <c r="K1427" i="66" l="1"/>
  <c r="J1428" i="66"/>
  <c r="M1427" i="66"/>
  <c r="K1428" i="66" l="1"/>
  <c r="J1429" i="66" s="1"/>
  <c r="M1429" i="66" s="1"/>
  <c r="I1429" i="66"/>
  <c r="M1428" i="66"/>
  <c r="L1429" i="66" l="1"/>
  <c r="K1429" i="66"/>
  <c r="I1430" i="66" l="1"/>
  <c r="L1430" i="66" l="1"/>
  <c r="K1430" i="66"/>
  <c r="I1431" i="66" l="1"/>
  <c r="L1431" i="66" l="1"/>
  <c r="K1431" i="66"/>
  <c r="I1432" i="66" l="1"/>
  <c r="L1432" i="66" l="1"/>
  <c r="K1432" i="66"/>
  <c r="J1433" i="66" s="1"/>
  <c r="M1433" i="66" s="1"/>
  <c r="I1433" i="66" l="1"/>
  <c r="L1433" i="66" l="1"/>
  <c r="K1433" i="66"/>
  <c r="I1434" i="66" l="1"/>
  <c r="L1434" i="66" l="1"/>
  <c r="K1434" i="66"/>
  <c r="I1435" i="66" s="1"/>
  <c r="L1435" i="66" l="1"/>
  <c r="K1435" i="66"/>
  <c r="I1436" i="66" l="1"/>
  <c r="J1436" i="66"/>
  <c r="M1436" i="66" s="1"/>
  <c r="L1436" i="66"/>
  <c r="K1436" i="66" l="1"/>
  <c r="J1437" i="66" s="1"/>
  <c r="M1437" i="66" s="1"/>
  <c r="I1437" i="66"/>
  <c r="H9" i="57"/>
  <c r="L9" i="57"/>
  <c r="L1437" i="66" l="1"/>
  <c r="K1437" i="66"/>
  <c r="J1438" i="66" l="1"/>
  <c r="M1438" i="66" l="1"/>
  <c r="K1438" i="66"/>
  <c r="J1439" i="66" l="1"/>
  <c r="M1439" i="66" l="1"/>
  <c r="K1439" i="66"/>
  <c r="J1440" i="66" l="1"/>
  <c r="K1440" i="66" l="1"/>
  <c r="M1440" i="66"/>
  <c r="J1441" i="66" l="1"/>
  <c r="K1441" i="66" l="1"/>
  <c r="M1441" i="66"/>
  <c r="J1442" i="66" l="1"/>
  <c r="K1442" i="66" l="1"/>
  <c r="M1442" i="66"/>
  <c r="J1443" i="66" l="1"/>
  <c r="K1443" i="66" l="1"/>
  <c r="M1443" i="66"/>
  <c r="J1444" i="66" l="1"/>
  <c r="K1444" i="66" l="1"/>
  <c r="M1444" i="66"/>
  <c r="J1445" i="66" l="1"/>
  <c r="I9" i="57"/>
  <c r="J9" i="57"/>
  <c r="K1445" i="66" l="1"/>
  <c r="M1445" i="66"/>
  <c r="K9" i="57"/>
  <c r="J1446" i="66" l="1"/>
  <c r="M1446" i="66" s="1"/>
  <c r="K1446" i="66" l="1"/>
  <c r="J1447" i="66" l="1"/>
  <c r="M1447" i="66" s="1"/>
  <c r="K1447" i="66" l="1"/>
  <c r="J1448" i="66" l="1"/>
  <c r="M1448" i="66" s="1"/>
  <c r="K1448" i="66" l="1"/>
  <c r="J1449" i="66" l="1"/>
  <c r="M1449" i="66" s="1"/>
  <c r="K1449" i="66" l="1"/>
  <c r="J1450" i="66" l="1"/>
  <c r="M1450" i="66" s="1"/>
  <c r="K1450" i="66" l="1"/>
  <c r="J1451" i="66" l="1"/>
  <c r="M1451" i="66" s="1"/>
  <c r="J1501" i="66"/>
  <c r="M1501" i="66" s="1"/>
  <c r="K1451" i="66" l="1"/>
  <c r="J1452" i="66" l="1"/>
  <c r="M1452" i="66" s="1"/>
  <c r="J1502" i="66"/>
  <c r="M1502" i="66" s="1"/>
  <c r="K1452" i="66" l="1"/>
  <c r="J1453" i="66" s="1"/>
  <c r="M1453" i="66" s="1"/>
  <c r="J1503" i="66"/>
  <c r="M1503" i="66" s="1"/>
  <c r="I1453" i="66" l="1"/>
  <c r="L1453" i="66" s="1"/>
  <c r="K1453" i="66" l="1"/>
  <c r="J1454" i="66" s="1"/>
  <c r="M1454" i="66" s="1"/>
  <c r="J1504" i="66"/>
  <c r="M1504" i="66" s="1"/>
  <c r="I1454" i="66" l="1"/>
  <c r="L1454" i="66" s="1"/>
  <c r="K1454" i="66" l="1"/>
  <c r="J1455" i="66" s="1"/>
  <c r="M1455" i="66" s="1"/>
  <c r="I1455" i="66" l="1"/>
  <c r="L1455" i="66" s="1"/>
  <c r="K1455" i="66" l="1"/>
  <c r="J1456" i="66" l="1"/>
  <c r="M1456" i="66" s="1"/>
  <c r="I1456" i="66"/>
  <c r="L1456" i="66" s="1"/>
  <c r="K1456" i="66" l="1"/>
  <c r="J1457" i="66" s="1"/>
  <c r="M1457" i="66" s="1"/>
  <c r="I1457" i="66" l="1"/>
  <c r="L1457" i="66" s="1"/>
  <c r="K1457" i="66" l="1"/>
  <c r="I1458" i="66" l="1"/>
  <c r="L1458" i="66" s="1"/>
  <c r="K1458" i="66" l="1"/>
  <c r="I1459" i="66" l="1"/>
  <c r="L1459" i="66" s="1"/>
  <c r="K1459" i="66" l="1"/>
  <c r="I1460" i="66" l="1"/>
  <c r="L1460" i="66" s="1"/>
  <c r="K1460" i="66" l="1"/>
  <c r="I1461" i="66" l="1"/>
  <c r="L1461" i="66" s="1"/>
  <c r="K1461" i="66" l="1"/>
  <c r="J1462" i="66" s="1"/>
  <c r="M1462" i="66" s="1"/>
  <c r="I1462" i="66" l="1"/>
  <c r="L1462" i="66" s="1"/>
  <c r="K1462" i="66" l="1"/>
  <c r="J1463" i="66" l="1"/>
  <c r="M1463" i="66" s="1"/>
  <c r="K1463" i="66" l="1"/>
  <c r="J1464" i="66" l="1"/>
  <c r="M1464" i="66" s="1"/>
  <c r="K1464" i="66" l="1"/>
  <c r="J1465" i="66" l="1"/>
  <c r="M1465" i="66" s="1"/>
  <c r="K1465" i="66" l="1"/>
  <c r="J1466" i="66" l="1"/>
  <c r="M1466" i="66" s="1"/>
  <c r="K1466" i="66" l="1"/>
  <c r="J1467" i="66" l="1"/>
  <c r="M1467" i="66" s="1"/>
  <c r="K1467" i="66" l="1"/>
  <c r="J1468" i="66" l="1"/>
  <c r="M1468" i="66" s="1"/>
  <c r="K1468" i="66" l="1"/>
  <c r="J1469" i="66" l="1"/>
  <c r="M1469" i="66" s="1"/>
  <c r="K1469" i="66" l="1"/>
  <c r="J1470" i="66" l="1"/>
  <c r="M1470" i="66" s="1"/>
  <c r="K1470" i="66" l="1"/>
  <c r="J1471" i="66" l="1"/>
  <c r="M1471" i="66" s="1"/>
  <c r="K1471" i="66" l="1"/>
  <c r="J1472" i="66" l="1"/>
  <c r="M1472" i="66" s="1"/>
  <c r="K1472" i="66" l="1"/>
  <c r="J1473" i="66" l="1"/>
  <c r="M1473" i="66" s="1"/>
  <c r="K1473" i="66" l="1"/>
  <c r="J1474" i="66" l="1"/>
  <c r="M1474" i="66" s="1"/>
  <c r="K1474" i="66" l="1"/>
  <c r="J1475" i="66" l="1"/>
  <c r="M1475" i="66" s="1"/>
  <c r="J1526" i="66"/>
  <c r="M1526" i="66" s="1"/>
  <c r="K1475" i="66" l="1"/>
  <c r="J1476" i="66" s="1"/>
  <c r="M1476" i="66" s="1"/>
  <c r="I1476" i="66" l="1"/>
  <c r="L1476" i="66" s="1"/>
  <c r="J1527" i="66"/>
  <c r="M1527" i="66" s="1"/>
  <c r="K1476" i="66" l="1"/>
  <c r="J1477" i="66" s="1"/>
  <c r="M1477" i="66" s="1"/>
  <c r="I1477" i="66" l="1"/>
  <c r="L1477" i="66" s="1"/>
  <c r="J1528" i="66"/>
  <c r="M1528" i="66" s="1"/>
  <c r="K1477" i="66" l="1"/>
  <c r="J1478" i="66" s="1"/>
  <c r="M1478" i="66" s="1"/>
  <c r="I1478" i="66" l="1"/>
  <c r="L1478" i="66" s="1"/>
  <c r="J1529" i="66"/>
  <c r="M1529" i="66" s="1"/>
  <c r="K1478" i="66" l="1"/>
  <c r="J1479" i="66" s="1"/>
  <c r="M1479" i="66" s="1"/>
  <c r="I1479" i="66" l="1"/>
  <c r="L1479" i="66" s="1"/>
  <c r="J1530" i="66"/>
  <c r="M1530" i="66" s="1"/>
  <c r="K1479" i="66" l="1"/>
  <c r="J1480" i="66" s="1"/>
  <c r="M1480" i="66" s="1"/>
  <c r="J1531" i="66"/>
  <c r="M1531" i="66" s="1"/>
  <c r="I1480" i="66" l="1"/>
  <c r="L1480" i="66" s="1"/>
  <c r="K1480" i="66" l="1"/>
  <c r="J1481" i="66" s="1"/>
  <c r="M1481" i="66" s="1"/>
  <c r="I1481" i="66" l="1"/>
  <c r="L1481" i="66" s="1"/>
  <c r="K1481" i="66" l="1"/>
  <c r="J1482" i="66" s="1"/>
  <c r="M1482" i="66" s="1"/>
  <c r="I1482" i="66" l="1"/>
  <c r="L1482" i="66" s="1"/>
  <c r="K1482" i="66" l="1"/>
  <c r="J1483" i="66" s="1"/>
  <c r="M1483" i="66" s="1"/>
  <c r="I1483" i="66" l="1"/>
  <c r="L1483" i="66" s="1"/>
  <c r="K1483" i="66" l="1"/>
  <c r="J1484" i="66" l="1"/>
  <c r="M1484" i="66" s="1"/>
  <c r="K1484" i="66" l="1"/>
  <c r="J1485" i="66" s="1"/>
  <c r="M1485" i="66" s="1"/>
  <c r="I1485" i="66" l="1"/>
  <c r="L1485" i="66" s="1"/>
  <c r="K1485" i="66" l="1"/>
  <c r="J1486" i="66" l="1"/>
  <c r="M1486" i="66" s="1"/>
  <c r="K1486" i="66" l="1"/>
  <c r="J1487" i="66" l="1"/>
  <c r="M1487" i="66" s="1"/>
  <c r="K1487" i="66" l="1"/>
  <c r="J1488" i="66" l="1"/>
  <c r="M1488" i="66" s="1"/>
  <c r="K1488" i="66" l="1"/>
  <c r="J1489" i="66" l="1"/>
  <c r="M1489" i="66" s="1"/>
  <c r="K1489" i="66" l="1"/>
  <c r="J1490" i="66" l="1"/>
  <c r="M1490" i="66" s="1"/>
  <c r="K1490" i="66" l="1"/>
  <c r="J1491" i="66" l="1"/>
  <c r="M1491" i="66" s="1"/>
  <c r="K1491" i="66" l="1"/>
  <c r="J1492" i="66" l="1"/>
  <c r="M1492" i="66" s="1"/>
  <c r="K1492" i="66" l="1"/>
  <c r="J1493" i="66" l="1"/>
  <c r="M1493" i="66" s="1"/>
  <c r="K1493" i="66" l="1"/>
  <c r="J1494" i="66" l="1"/>
  <c r="M1494" i="66" s="1"/>
  <c r="K1494" i="66" l="1"/>
  <c r="J1495" i="66" l="1"/>
  <c r="M1495" i="66" s="1"/>
  <c r="K1495" i="66" l="1"/>
  <c r="J1496" i="66" l="1"/>
  <c r="M1496" i="66" s="1"/>
  <c r="K1496" i="66" l="1"/>
  <c r="J1497" i="66" l="1"/>
  <c r="M1497" i="66" s="1"/>
  <c r="J1549" i="66"/>
  <c r="M1549" i="66" s="1"/>
  <c r="K1497" i="66" l="1"/>
  <c r="J1498" i="66" l="1"/>
  <c r="M1498" i="66" s="1"/>
  <c r="J1550" i="66"/>
  <c r="M1550" i="66" s="1"/>
  <c r="K1498" i="66" l="1"/>
  <c r="J1499" i="66" l="1"/>
  <c r="M1499" i="66" s="1"/>
  <c r="J1551" i="66"/>
  <c r="M1551" i="66" s="1"/>
  <c r="K1499" i="66" l="1"/>
  <c r="J1500" i="66" s="1"/>
  <c r="M1500" i="66" s="1"/>
  <c r="I1500" i="66" l="1"/>
  <c r="L1500" i="66" s="1"/>
  <c r="J1552" i="66"/>
  <c r="M1552" i="66" s="1"/>
  <c r="K1500" i="66" l="1"/>
  <c r="I1501" i="66" l="1"/>
  <c r="L1501" i="66" s="1"/>
  <c r="J1553" i="66"/>
  <c r="M1553" i="66" s="1"/>
  <c r="K1501" i="66" l="1"/>
  <c r="I1502" i="66" l="1"/>
  <c r="L1502" i="66" s="1"/>
  <c r="J1554" i="66"/>
  <c r="M1554" i="66" s="1"/>
  <c r="K1502" i="66" l="1"/>
  <c r="I1503" i="66" l="1"/>
  <c r="L1503" i="66" s="1"/>
  <c r="J1555" i="66"/>
  <c r="M1555" i="66" s="1"/>
  <c r="K1503" i="66" l="1"/>
  <c r="I1504" i="66" l="1"/>
  <c r="L1504" i="66" s="1"/>
  <c r="K1504" i="66" l="1"/>
  <c r="J1505" i="66" s="1"/>
  <c r="M1505" i="66" s="1"/>
  <c r="I1505" i="66" l="1"/>
  <c r="L1505" i="66" s="1"/>
  <c r="K1505" i="66" l="1"/>
  <c r="J1506" i="66" s="1"/>
  <c r="M1506" i="66" s="1"/>
  <c r="I1506" i="66" l="1"/>
  <c r="L1506" i="66" s="1"/>
  <c r="K1506" i="66" l="1"/>
  <c r="J1507" i="66" s="1"/>
  <c r="M1507" i="66" s="1"/>
  <c r="I1507" i="66" l="1"/>
  <c r="L1507" i="66" s="1"/>
  <c r="K1507" i="66" l="1"/>
  <c r="J1508" i="66" l="1"/>
  <c r="M1508" i="66" s="1"/>
  <c r="I1508" i="66"/>
  <c r="L1508" i="66" s="1"/>
  <c r="K1508" i="66" l="1"/>
  <c r="J1509" i="66" s="1"/>
  <c r="M1509" i="66" s="1"/>
  <c r="I1509" i="66"/>
  <c r="L1509" i="66" s="1"/>
  <c r="K1509" i="66" l="1"/>
  <c r="J1510" i="66" s="1"/>
  <c r="M1510" i="66" s="1"/>
  <c r="I1510" i="66" l="1"/>
  <c r="L1510" i="66" s="1"/>
  <c r="K1510" i="66" l="1"/>
  <c r="J1511" i="66" l="1"/>
  <c r="M1511" i="66" s="1"/>
  <c r="K1511" i="66" l="1"/>
  <c r="J1512" i="66" l="1"/>
  <c r="M1512" i="66" s="1"/>
  <c r="K1512" i="66" l="1"/>
  <c r="J1513" i="66" l="1"/>
  <c r="M1513" i="66" s="1"/>
  <c r="K1513" i="66" l="1"/>
  <c r="J1514" i="66" l="1"/>
  <c r="M1514" i="66" s="1"/>
  <c r="K1514" i="66" l="1"/>
  <c r="J1515" i="66" l="1"/>
  <c r="M1515" i="66" s="1"/>
  <c r="K1515" i="66" l="1"/>
  <c r="J1516" i="66" l="1"/>
  <c r="M1516" i="66" s="1"/>
  <c r="K1516" i="66" l="1"/>
  <c r="J1517" i="66" l="1"/>
  <c r="M1517" i="66" s="1"/>
  <c r="K1517" i="66" l="1"/>
  <c r="J1518" i="66" l="1"/>
  <c r="M1518" i="66" s="1"/>
  <c r="K1518" i="66" l="1"/>
  <c r="J1519" i="66" l="1"/>
  <c r="M1519" i="66" s="1"/>
  <c r="K1519" i="66" l="1"/>
  <c r="J1520" i="66" l="1"/>
  <c r="M1520" i="66" s="1"/>
  <c r="J1572" i="66"/>
  <c r="M1572" i="66" s="1"/>
  <c r="K1520" i="66" l="1"/>
  <c r="J1521" i="66" l="1"/>
  <c r="M1521" i="66" s="1"/>
  <c r="J1573" i="66"/>
  <c r="M1573" i="66" s="1"/>
  <c r="K1521" i="66" l="1"/>
  <c r="J1522" i="66" l="1"/>
  <c r="M1522" i="66" s="1"/>
  <c r="J1574" i="66"/>
  <c r="M1574" i="66" s="1"/>
  <c r="K1522" i="66" l="1"/>
  <c r="J1523" i="66" l="1"/>
  <c r="M1523" i="66" s="1"/>
  <c r="J1575" i="66"/>
  <c r="M1575" i="66" s="1"/>
  <c r="K1523" i="66" l="1"/>
  <c r="J1524" i="66" s="1"/>
  <c r="M1524" i="66" s="1"/>
  <c r="I1524" i="66" l="1"/>
  <c r="L1524" i="66" s="1"/>
  <c r="J1576" i="66"/>
  <c r="M1576" i="66" s="1"/>
  <c r="K1524" i="66" l="1"/>
  <c r="J1525" i="66" s="1"/>
  <c r="M1525" i="66" s="1"/>
  <c r="I1525" i="66" l="1"/>
  <c r="L1525" i="66" s="1"/>
  <c r="J1577" i="66"/>
  <c r="M1577" i="66" s="1"/>
  <c r="K1525" i="66" l="1"/>
  <c r="I1526" i="66" l="1"/>
  <c r="L1526" i="66" s="1"/>
  <c r="J1578" i="66"/>
  <c r="M1578" i="66" s="1"/>
  <c r="K1526" i="66" l="1"/>
  <c r="I1527" i="66" l="1"/>
  <c r="L1527" i="66" s="1"/>
  <c r="J1579" i="66"/>
  <c r="M1579" i="66" s="1"/>
  <c r="K1527" i="66" l="1"/>
  <c r="I1528" i="66" l="1"/>
  <c r="L1528" i="66" s="1"/>
  <c r="J1580" i="66"/>
  <c r="M1580" i="66" s="1"/>
  <c r="K1528" i="66" l="1"/>
  <c r="I1529" i="66" l="1"/>
  <c r="L1529" i="66" s="1"/>
  <c r="J1581" i="66"/>
  <c r="M1581" i="66" s="1"/>
  <c r="K1529" i="66" l="1"/>
  <c r="I1530" i="66" l="1"/>
  <c r="L1530" i="66" s="1"/>
  <c r="K1530" i="66" l="1"/>
  <c r="I1531" i="66" l="1"/>
  <c r="L1531" i="66" s="1"/>
  <c r="K1531" i="66" l="1"/>
  <c r="J1532" i="66" s="1"/>
  <c r="M1532" i="66" s="1"/>
  <c r="I1532" i="66" l="1"/>
  <c r="L1532" i="66" s="1"/>
  <c r="K1532" i="66" l="1"/>
  <c r="J1533" i="66" s="1"/>
  <c r="M1533" i="66" s="1"/>
  <c r="I1533" i="66" l="1"/>
  <c r="L1533" i="66" s="1"/>
  <c r="K1533" i="66" l="1"/>
  <c r="J1534" i="66" s="1"/>
  <c r="M1534" i="66" s="1"/>
  <c r="I1534" i="66"/>
  <c r="L1534" i="66" s="1"/>
  <c r="K1534" i="66" l="1"/>
  <c r="J1535" i="66" l="1"/>
  <c r="M1535" i="66" s="1"/>
  <c r="K1535" i="66" l="1"/>
  <c r="J1536" i="66"/>
  <c r="M1536" i="66" s="1"/>
  <c r="K1536" i="66" l="1"/>
  <c r="J1537" i="66" s="1"/>
  <c r="M1537" i="66" s="1"/>
  <c r="K1537" i="66" l="1"/>
  <c r="J1538" i="66" l="1"/>
  <c r="M1538" i="66" s="1"/>
  <c r="K1538" i="66" l="1"/>
  <c r="J1539" i="66" l="1"/>
  <c r="M1539" i="66" s="1"/>
  <c r="K1539" i="66" l="1"/>
  <c r="J1540" i="66" l="1"/>
  <c r="M1540" i="66" s="1"/>
  <c r="K1540" i="66" l="1"/>
  <c r="J1541" i="66" l="1"/>
  <c r="M1541" i="66" s="1"/>
  <c r="K1541" i="66" l="1"/>
  <c r="J1542" i="66" l="1"/>
  <c r="M1542" i="66" s="1"/>
  <c r="K1542" i="66" l="1"/>
  <c r="J1543" i="66" l="1"/>
  <c r="M1543" i="66" s="1"/>
  <c r="K1543" i="66" l="1"/>
  <c r="J1544" i="66" l="1"/>
  <c r="M1544" i="66" s="1"/>
  <c r="K1544" i="66" l="1"/>
  <c r="J1545" i="66" l="1"/>
  <c r="M1545" i="66" s="1"/>
  <c r="K1545" i="66" l="1"/>
  <c r="J1546" i="66" l="1"/>
  <c r="M1546" i="66" s="1"/>
  <c r="K1546" i="66" l="1"/>
  <c r="J1598" i="66"/>
  <c r="M1598" i="66" s="1"/>
  <c r="J1547" i="66" l="1"/>
  <c r="M1547" i="66" s="1"/>
  <c r="K1547" i="66" l="1"/>
  <c r="J1548" i="66" s="1"/>
  <c r="M1548" i="66" s="1"/>
  <c r="J1599" i="66"/>
  <c r="M1599" i="66" s="1"/>
  <c r="I1548" i="66" l="1"/>
  <c r="L1548" i="66" s="1"/>
  <c r="K1548" i="66" l="1"/>
  <c r="J1600" i="66"/>
  <c r="M1600" i="66" s="1"/>
  <c r="I1549" i="66" l="1"/>
  <c r="L1549" i="66" s="1"/>
  <c r="K1549" i="66" l="1"/>
  <c r="I1550" i="66" l="1"/>
  <c r="L1550" i="66" s="1"/>
  <c r="K1550" i="66" l="1"/>
  <c r="I1551" i="66" l="1"/>
  <c r="L1551" i="66" s="1"/>
  <c r="K1551" i="66" l="1"/>
  <c r="I1552" i="66" l="1"/>
  <c r="L1552" i="66" s="1"/>
  <c r="K1552" i="66" l="1"/>
  <c r="I1553" i="66" l="1"/>
  <c r="L1553" i="66" s="1"/>
  <c r="K1553" i="66" l="1"/>
  <c r="I1554" i="66" l="1"/>
  <c r="L1554" i="66" s="1"/>
  <c r="K1554" i="66" l="1"/>
  <c r="I1555" i="66" l="1"/>
  <c r="L1555" i="66" s="1"/>
  <c r="K1555" i="66" l="1"/>
  <c r="J1556" i="66" s="1"/>
  <c r="M1556" i="66" s="1"/>
  <c r="I1556" i="66" l="1"/>
  <c r="L1556" i="66" s="1"/>
  <c r="K1556" i="66" l="1"/>
  <c r="J1557" i="66" s="1"/>
  <c r="M1557" i="66" s="1"/>
  <c r="I1557" i="66" l="1"/>
  <c r="L1557" i="66" s="1"/>
  <c r="K1557" i="66" l="1"/>
  <c r="J1558" i="66" s="1"/>
  <c r="M1558" i="66" s="1"/>
  <c r="I1558" i="66" l="1"/>
  <c r="L1558" i="66" s="1"/>
  <c r="K1558" i="66" l="1"/>
  <c r="J1559" i="66" l="1"/>
  <c r="M1559" i="66" s="1"/>
  <c r="K1559" i="66" l="1"/>
  <c r="J1560" i="66" l="1"/>
  <c r="M1560" i="66" s="1"/>
  <c r="K1560" i="66" l="1"/>
  <c r="J1561" i="66" l="1"/>
  <c r="M1561" i="66" s="1"/>
  <c r="K1561" i="66" l="1"/>
  <c r="J1562" i="66" l="1"/>
  <c r="M1562" i="66" s="1"/>
  <c r="K1562" i="66" l="1"/>
  <c r="J1563" i="66" l="1"/>
  <c r="M1563" i="66" s="1"/>
  <c r="K1563" i="66" l="1"/>
  <c r="J1564" i="66" l="1"/>
  <c r="M1564" i="66" s="1"/>
  <c r="K1564" i="66" l="1"/>
  <c r="J1565" i="66" l="1"/>
  <c r="M1565" i="66" s="1"/>
  <c r="K1565" i="66" l="1"/>
  <c r="J1566" i="66" l="1"/>
  <c r="M1566" i="66" s="1"/>
  <c r="K1566" i="66" l="1"/>
  <c r="J1567" i="66" l="1"/>
  <c r="M1567" i="66" s="1"/>
  <c r="K1567" i="66" l="1"/>
  <c r="J1568" i="66" l="1"/>
  <c r="M1568" i="66" s="1"/>
  <c r="K1568" i="66" l="1"/>
  <c r="J1569" i="66" l="1"/>
  <c r="M1569" i="66" s="1"/>
  <c r="K1569" i="66" l="1"/>
  <c r="J1570" i="66" l="1"/>
  <c r="M1570" i="66" s="1"/>
  <c r="K1570" i="66" l="1"/>
  <c r="J1623" i="66"/>
  <c r="M1623" i="66" s="1"/>
  <c r="J1571" i="66" l="1"/>
  <c r="M1571" i="66" s="1"/>
  <c r="K1571" i="66" l="1"/>
  <c r="J1624" i="66"/>
  <c r="M1624" i="66" s="1"/>
  <c r="I1572" i="66" l="1"/>
  <c r="L1572" i="66" s="1"/>
  <c r="K1572" i="66" l="1"/>
  <c r="I1573" i="66" l="1"/>
  <c r="L1573" i="66" s="1"/>
  <c r="K1573" i="66" l="1"/>
  <c r="J1626" i="66"/>
  <c r="M1626" i="66" s="1"/>
  <c r="I1574" i="66" l="1"/>
  <c r="L1574" i="66" s="1"/>
  <c r="K1574" i="66" l="1"/>
  <c r="J1627" i="66"/>
  <c r="M1627" i="66" s="1"/>
  <c r="I1575" i="66" l="1"/>
  <c r="L1575" i="66" s="1"/>
  <c r="K1575" i="66" l="1"/>
  <c r="J1628" i="66"/>
  <c r="M1628" i="66" s="1"/>
  <c r="I1576" i="66" l="1"/>
  <c r="L1576" i="66" s="1"/>
  <c r="K1576" i="66" l="1"/>
  <c r="I1577" i="66" l="1"/>
  <c r="L1577" i="66" s="1"/>
  <c r="K1577" i="66" l="1"/>
  <c r="I1578" i="66" l="1"/>
  <c r="L1578" i="66" s="1"/>
  <c r="K1578" i="66" l="1"/>
  <c r="I1579" i="66" l="1"/>
  <c r="L1579" i="66" s="1"/>
  <c r="K1579" i="66" l="1"/>
  <c r="I1580" i="66" l="1"/>
  <c r="L1580" i="66" s="1"/>
  <c r="K1580" i="66" l="1"/>
  <c r="I1581" i="66" l="1"/>
  <c r="L1581" i="66" s="1"/>
  <c r="K1581" i="66" l="1"/>
  <c r="J1582" i="66" s="1"/>
  <c r="M1582" i="66" s="1"/>
  <c r="I1582" i="66" l="1"/>
  <c r="L1582" i="66" s="1"/>
  <c r="K1582" i="66" l="1"/>
  <c r="J1583" i="66" l="1"/>
  <c r="M1583" i="66" s="1"/>
  <c r="K1583" i="66" l="1"/>
  <c r="J1584" i="66" l="1"/>
  <c r="M1584" i="66" s="1"/>
  <c r="K1584" i="66" l="1"/>
  <c r="J1585" i="66" l="1"/>
  <c r="M1585" i="66" s="1"/>
  <c r="K1585" i="66" l="1"/>
  <c r="J1586" i="66" l="1"/>
  <c r="M1586" i="66" s="1"/>
  <c r="K1586" i="66" l="1"/>
  <c r="J1587" i="66" l="1"/>
  <c r="M1587" i="66" s="1"/>
  <c r="K1587" i="66" l="1"/>
  <c r="J1588" i="66" l="1"/>
  <c r="M1588" i="66" s="1"/>
  <c r="K1588" i="66" l="1"/>
  <c r="J1589" i="66" l="1"/>
  <c r="M1589" i="66" s="1"/>
  <c r="K1589" i="66" l="1"/>
  <c r="J1590" i="66" l="1"/>
  <c r="M1590" i="66" s="1"/>
  <c r="J1644" i="66"/>
  <c r="M1644" i="66" s="1"/>
  <c r="K1590" i="66" l="1"/>
  <c r="J1591" i="66" l="1"/>
  <c r="M1591" i="66" s="1"/>
  <c r="K1591" i="66" l="1"/>
  <c r="J1592" i="66" l="1"/>
  <c r="M1592" i="66" s="1"/>
  <c r="J1646" i="66"/>
  <c r="M1646" i="66" s="1"/>
  <c r="K1592" i="66" l="1"/>
  <c r="J1647" i="66"/>
  <c r="M1647" i="66" s="1"/>
  <c r="J1593" i="66" l="1"/>
  <c r="M1593" i="66" s="1"/>
  <c r="J1648" i="66"/>
  <c r="M1648" i="66" s="1"/>
  <c r="K1593" i="66" l="1"/>
  <c r="J1594" i="66" l="1"/>
  <c r="M1594" i="66" s="1"/>
  <c r="J1649" i="66"/>
  <c r="M1649" i="66" s="1"/>
  <c r="K1594" i="66" l="1"/>
  <c r="J1650" i="66"/>
  <c r="M1650" i="66" s="1"/>
  <c r="J1595" i="66" l="1"/>
  <c r="M1595" i="66" s="1"/>
  <c r="K1595" i="66" l="1"/>
  <c r="J1596" i="66" s="1"/>
  <c r="M1596" i="66" s="1"/>
  <c r="J1651" i="66"/>
  <c r="M1651" i="66" s="1"/>
  <c r="I1596" i="66" l="1"/>
  <c r="L1596" i="66" s="1"/>
  <c r="K1596" i="66" l="1"/>
  <c r="J1597" i="66" l="1"/>
  <c r="M1597" i="66" s="1"/>
  <c r="K1597" i="66" l="1"/>
  <c r="I1598" i="66" l="1"/>
  <c r="L1598" i="66" s="1"/>
  <c r="K1598" i="66" l="1"/>
  <c r="I1599" i="66" l="1"/>
  <c r="L1599" i="66" s="1"/>
  <c r="K1599" i="66" l="1"/>
  <c r="I1600" i="66" l="1"/>
  <c r="L1600" i="66" s="1"/>
  <c r="K1600" i="66" l="1"/>
  <c r="J1601" i="66" s="1"/>
  <c r="M1601" i="66" s="1"/>
  <c r="I1601" i="66" l="1"/>
  <c r="L1601" i="66" s="1"/>
  <c r="K1601" i="66" l="1"/>
  <c r="J1602" i="66" s="1"/>
  <c r="M1602" i="66" s="1"/>
  <c r="I1602" i="66" l="1"/>
  <c r="L1602" i="66" s="1"/>
  <c r="K1602" i="66" l="1"/>
  <c r="J1603" i="66" s="1"/>
  <c r="M1603" i="66" s="1"/>
  <c r="I1603" i="66" l="1"/>
  <c r="L1603" i="66" s="1"/>
  <c r="K1603" i="66" l="1"/>
  <c r="J1604" i="66" s="1"/>
  <c r="M1604" i="66" s="1"/>
  <c r="I1604" i="66" l="1"/>
  <c r="L1604" i="66" s="1"/>
  <c r="K1604" i="66" l="1"/>
  <c r="J1605" i="66" l="1"/>
  <c r="M1605" i="66" s="1"/>
  <c r="K1605" i="66" l="1"/>
  <c r="J1606" i="66" l="1"/>
  <c r="M1606" i="66" s="1"/>
  <c r="K1606" i="66" l="1"/>
  <c r="J1607" i="66" l="1"/>
  <c r="M1607" i="66" s="1"/>
  <c r="K1607" i="66" l="1"/>
  <c r="J1608" i="66" l="1"/>
  <c r="M1608" i="66" s="1"/>
  <c r="K1608" i="66" l="1"/>
  <c r="J1609" i="66" l="1"/>
  <c r="M1609" i="66" s="1"/>
  <c r="K1609" i="66" l="1"/>
  <c r="J1610" i="66" l="1"/>
  <c r="M1610" i="66" s="1"/>
  <c r="K1610" i="66" l="1"/>
  <c r="J1611" i="66" l="1"/>
  <c r="M1611" i="66" s="1"/>
  <c r="K1611" i="66" l="1"/>
  <c r="J1612" i="66" l="1"/>
  <c r="M1612" i="66" s="1"/>
  <c r="K1612" i="66" l="1"/>
  <c r="J1613" i="66" l="1"/>
  <c r="M1613" i="66" s="1"/>
  <c r="K1613" i="66" l="1"/>
  <c r="J1614" i="66" l="1"/>
  <c r="M1614" i="66" s="1"/>
  <c r="K1614" i="66" l="1"/>
  <c r="J1670" i="66"/>
  <c r="M1670" i="66" s="1"/>
  <c r="J1615" i="66" l="1"/>
  <c r="M1615" i="66" s="1"/>
  <c r="K1615" i="66" l="1"/>
  <c r="J1671" i="66"/>
  <c r="M1671" i="66" s="1"/>
  <c r="J1616" i="66" l="1"/>
  <c r="M1616" i="66" s="1"/>
  <c r="K1616" i="66" l="1"/>
  <c r="J1672" i="66"/>
  <c r="M1672" i="66" s="1"/>
  <c r="J1617" i="66" l="1"/>
  <c r="M1617" i="66" s="1"/>
  <c r="K1617" i="66" l="1"/>
  <c r="J1673" i="66"/>
  <c r="M1673" i="66" s="1"/>
  <c r="J1618" i="66" l="1"/>
  <c r="M1618" i="66" s="1"/>
  <c r="K1618" i="66" l="1"/>
  <c r="J1619" i="66"/>
  <c r="M1619" i="66" s="1"/>
  <c r="J1674" i="66"/>
  <c r="M1674" i="66" s="1"/>
  <c r="K1619" i="66" l="1"/>
  <c r="J1620" i="66" s="1"/>
  <c r="M1620" i="66" s="1"/>
  <c r="I1620" i="66"/>
  <c r="L1620" i="66" s="1"/>
  <c r="K1620" i="66" l="1"/>
  <c r="J1621" i="66" s="1"/>
  <c r="M1621" i="66" s="1"/>
  <c r="J1675" i="66"/>
  <c r="M1675" i="66" s="1"/>
  <c r="I1621" i="66" l="1"/>
  <c r="L1621" i="66" s="1"/>
  <c r="K1621" i="66" l="1"/>
  <c r="J1622" i="66" s="1"/>
  <c r="M1622" i="66" s="1"/>
  <c r="J1676" i="66"/>
  <c r="M1676" i="66" s="1"/>
  <c r="I1622" i="66" l="1"/>
  <c r="L1622" i="66" s="1"/>
  <c r="K1622" i="66" l="1"/>
  <c r="J1677" i="66"/>
  <c r="M1677" i="66" s="1"/>
  <c r="I1623" i="66" l="1"/>
  <c r="L1623" i="66" s="1"/>
  <c r="K1623" i="66" l="1"/>
  <c r="I1624" i="66" l="1"/>
  <c r="L1624" i="66" s="1"/>
  <c r="K1624" i="66" l="1"/>
  <c r="J1625" i="66" s="1"/>
  <c r="M1625" i="66" s="1"/>
  <c r="I1625" i="66" l="1"/>
  <c r="L1625" i="66" s="1"/>
  <c r="K1625" i="66" l="1"/>
  <c r="I1626" i="66" l="1"/>
  <c r="L1626" i="66" s="1"/>
  <c r="K1626" i="66" l="1"/>
  <c r="I1627" i="66" l="1"/>
  <c r="L1627" i="66" s="1"/>
  <c r="K1627" i="66" l="1"/>
  <c r="I1628" i="66" l="1"/>
  <c r="L1628" i="66" s="1"/>
  <c r="K1628" i="66" l="1"/>
  <c r="J1629" i="66" s="1"/>
  <c r="M1629" i="66" s="1"/>
  <c r="I1629" i="66" l="1"/>
  <c r="L1629" i="66" s="1"/>
  <c r="K1629" i="66" l="1"/>
  <c r="J1630" i="66" l="1"/>
  <c r="M1630" i="66" s="1"/>
  <c r="K1630" i="66" l="1"/>
  <c r="J1631" i="66"/>
  <c r="M1631" i="66" s="1"/>
  <c r="K1631" i="66" l="1"/>
  <c r="J1632" i="66" l="1"/>
  <c r="M1632" i="66" s="1"/>
  <c r="K1632" i="66" l="1"/>
  <c r="J1633" i="66" l="1"/>
  <c r="M1633" i="66" s="1"/>
  <c r="K1633" i="66" l="1"/>
  <c r="J1634" i="66" s="1"/>
  <c r="M1634" i="66" s="1"/>
  <c r="K1634" i="66" l="1"/>
  <c r="J1635" i="66" l="1"/>
  <c r="M1635" i="66" s="1"/>
  <c r="K1635" i="66" l="1"/>
  <c r="J1636" i="66" l="1"/>
  <c r="M1636" i="66" s="1"/>
  <c r="K1636" i="66" l="1"/>
  <c r="J1637" i="66" l="1"/>
  <c r="M1637" i="66" s="1"/>
  <c r="K1637" i="66" l="1"/>
  <c r="J1638" i="66" l="1"/>
  <c r="M1638" i="66" s="1"/>
  <c r="K1638" i="66" l="1"/>
  <c r="J1692" i="66"/>
  <c r="M1692" i="66" s="1"/>
  <c r="J1639" i="66" l="1"/>
  <c r="M1639" i="66" s="1"/>
  <c r="K1639" i="66" l="1"/>
  <c r="J1693" i="66"/>
  <c r="M1693" i="66" s="1"/>
  <c r="J1640" i="66" l="1"/>
  <c r="M1640" i="66" s="1"/>
  <c r="K1640" i="66" l="1"/>
  <c r="J1694" i="66"/>
  <c r="M1694" i="66" s="1"/>
  <c r="J1641" i="66" l="1"/>
  <c r="M1641" i="66" s="1"/>
  <c r="J1695" i="66"/>
  <c r="M1695" i="66" s="1"/>
  <c r="K1641" i="66" l="1"/>
  <c r="J1642" i="66" l="1"/>
  <c r="M1642" i="66" s="1"/>
  <c r="J1696" i="66"/>
  <c r="M1696" i="66" s="1"/>
  <c r="K1642" i="66" l="1"/>
  <c r="J1643" i="66" l="1"/>
  <c r="M1643" i="66" s="1"/>
  <c r="J1697" i="66"/>
  <c r="M1697" i="66" s="1"/>
  <c r="K1643" i="66" l="1"/>
  <c r="I1644" i="66" l="1"/>
  <c r="L1644" i="66" s="1"/>
  <c r="J1698" i="66"/>
  <c r="M1698" i="66" s="1"/>
  <c r="K1644" i="66" l="1"/>
  <c r="J1645" i="66" s="1"/>
  <c r="M1645" i="66" s="1"/>
  <c r="J1699" i="66"/>
  <c r="M1699" i="66" s="1"/>
  <c r="I1645" i="66" l="1"/>
  <c r="L1645" i="66" s="1"/>
  <c r="K1645" i="66" l="1"/>
  <c r="I1646" i="66" l="1"/>
  <c r="L1646" i="66" s="1"/>
  <c r="K1646" i="66" l="1"/>
  <c r="J1701" i="66"/>
  <c r="M1701" i="66" s="1"/>
  <c r="I1647" i="66" l="1"/>
  <c r="L1647" i="66" s="1"/>
  <c r="K1647" i="66" l="1"/>
  <c r="I1648" i="66" l="1"/>
  <c r="L1648" i="66" s="1"/>
  <c r="K1648" i="66" l="1"/>
  <c r="I1649" i="66" l="1"/>
  <c r="L1649" i="66" s="1"/>
  <c r="K1649" i="66" l="1"/>
  <c r="I1650" i="66" l="1"/>
  <c r="L1650" i="66" s="1"/>
  <c r="K1650" i="66" l="1"/>
  <c r="I1651" i="66" l="1"/>
  <c r="L1651" i="66" s="1"/>
  <c r="K1651" i="66" l="1"/>
  <c r="J1652" i="66" s="1"/>
  <c r="M1652" i="66" s="1"/>
  <c r="I1652" i="66" l="1"/>
  <c r="L1652" i="66" s="1"/>
  <c r="K1652" i="66" l="1"/>
  <c r="J1653" i="66" s="1"/>
  <c r="M1653" i="66" s="1"/>
  <c r="I1653" i="66" l="1"/>
  <c r="L1653" i="66" s="1"/>
  <c r="K1653" i="66" l="1"/>
  <c r="J1654" i="66" s="1"/>
  <c r="M1654" i="66" s="1"/>
  <c r="I1654" i="66" l="1"/>
  <c r="L1654" i="66" s="1"/>
  <c r="K1654" i="66" l="1"/>
  <c r="J1655" i="66" l="1"/>
  <c r="M1655" i="66" s="1"/>
  <c r="K1655" i="66" l="1"/>
  <c r="J1656" i="66" l="1"/>
  <c r="M1656" i="66" s="1"/>
  <c r="K1656" i="66" l="1"/>
  <c r="J1657" i="66" l="1"/>
  <c r="M1657" i="66" s="1"/>
  <c r="K1657" i="66" l="1"/>
  <c r="J1658" i="66" l="1"/>
  <c r="M1658" i="66" s="1"/>
  <c r="K1658" i="66" l="1"/>
  <c r="J1659" i="66" l="1"/>
  <c r="M1659" i="66" s="1"/>
  <c r="K1659" i="66" l="1"/>
  <c r="J1660" i="66" l="1"/>
  <c r="M1660" i="66" s="1"/>
  <c r="K1660" i="66" l="1"/>
  <c r="J1661" i="66" l="1"/>
  <c r="M1661" i="66" s="1"/>
  <c r="K1661" i="66" l="1"/>
  <c r="J1662" i="66" l="1"/>
  <c r="M1662" i="66" s="1"/>
  <c r="K1662" i="66" l="1"/>
  <c r="J1717" i="66"/>
  <c r="M1717" i="66" s="1"/>
  <c r="J1663" i="66" l="1"/>
  <c r="M1663" i="66" s="1"/>
  <c r="K1663" i="66" l="1"/>
  <c r="J1718" i="66"/>
  <c r="M1718" i="66" s="1"/>
  <c r="J1664" i="66" l="1"/>
  <c r="M1664" i="66" s="1"/>
  <c r="K1664" i="66" l="1"/>
  <c r="J1719" i="66"/>
  <c r="M1719" i="66" s="1"/>
  <c r="J1665" i="66" l="1"/>
  <c r="M1665" i="66" s="1"/>
  <c r="K1665" i="66" l="1"/>
  <c r="J1720" i="66"/>
  <c r="M1720" i="66" s="1"/>
  <c r="J1666" i="66" l="1"/>
  <c r="M1666" i="66" s="1"/>
  <c r="J1721" i="66"/>
  <c r="M1721" i="66" s="1"/>
  <c r="K1666" i="66" l="1"/>
  <c r="J1667" i="66" l="1"/>
  <c r="M1667" i="66" s="1"/>
  <c r="J1722" i="66"/>
  <c r="M1722" i="66" s="1"/>
  <c r="K1667" i="66" l="1"/>
  <c r="J1668" i="66" s="1"/>
  <c r="M1668" i="66" s="1"/>
  <c r="I1668" i="66" l="1"/>
  <c r="L1668" i="66" s="1"/>
  <c r="J1723" i="66"/>
  <c r="M1723" i="66" s="1"/>
  <c r="K1668" i="66" l="1"/>
  <c r="J1669" i="66" s="1"/>
  <c r="M1669" i="66" s="1"/>
  <c r="I1669" i="66" l="1"/>
  <c r="L1669" i="66" s="1"/>
  <c r="J1724" i="66"/>
  <c r="M1724" i="66" s="1"/>
  <c r="K1669" i="66" l="1"/>
  <c r="I1670" i="66" l="1"/>
  <c r="L1670" i="66" s="1"/>
  <c r="J1725" i="66"/>
  <c r="M1725" i="66" s="1"/>
  <c r="K1670" i="66" l="1"/>
  <c r="I1671" i="66" l="1"/>
  <c r="L1671" i="66" s="1"/>
  <c r="K1671" i="66" l="1"/>
  <c r="I1672" i="66" l="1"/>
  <c r="L1672" i="66" s="1"/>
  <c r="K1672" i="66" l="1"/>
  <c r="I1673" i="66" l="1"/>
  <c r="L1673" i="66" s="1"/>
  <c r="K1673" i="66" l="1"/>
  <c r="I1674" i="66" l="1"/>
  <c r="L1674" i="66" s="1"/>
  <c r="K1674" i="66" l="1"/>
  <c r="I1675" i="66" l="1"/>
  <c r="L1675" i="66" s="1"/>
  <c r="K1675" i="66" l="1"/>
  <c r="I1676" i="66" l="1"/>
  <c r="L1676" i="66" s="1"/>
  <c r="K1676" i="66" l="1"/>
  <c r="I1677" i="66" l="1"/>
  <c r="L1677" i="66" s="1"/>
  <c r="K1677" i="66" l="1"/>
  <c r="J1678" i="66" s="1"/>
  <c r="M1678" i="66" s="1"/>
  <c r="I1678" i="66" l="1"/>
  <c r="L1678" i="66" s="1"/>
  <c r="K1678" i="66" l="1"/>
  <c r="J1679" i="66" l="1"/>
  <c r="M1679" i="66" s="1"/>
  <c r="K1679" i="66" l="1"/>
  <c r="J1680" i="66" l="1"/>
  <c r="M1680" i="66" s="1"/>
  <c r="K1680" i="66" l="1"/>
  <c r="J1681" i="66" l="1"/>
  <c r="M1681" i="66" s="1"/>
  <c r="K1681" i="66" l="1"/>
  <c r="J1682" i="66" l="1"/>
  <c r="M1682" i="66" s="1"/>
  <c r="K1682" i="66" l="1"/>
  <c r="J1683" i="66" l="1"/>
  <c r="M1683" i="66" s="1"/>
  <c r="K1683" i="66" l="1"/>
  <c r="J1684" i="66" l="1"/>
  <c r="M1684" i="66" s="1"/>
  <c r="K1684" i="66" l="1"/>
  <c r="J1685" i="66" l="1"/>
  <c r="M1685" i="66" s="1"/>
  <c r="J1740" i="66"/>
  <c r="M1740" i="66" s="1"/>
  <c r="K1685" i="66" l="1"/>
  <c r="J1686" i="66" l="1"/>
  <c r="M1686" i="66" s="1"/>
  <c r="J1741" i="66"/>
  <c r="M1741" i="66" s="1"/>
  <c r="K1686" i="66" l="1"/>
  <c r="J1687" i="66" l="1"/>
  <c r="M1687" i="66" s="1"/>
  <c r="J1742" i="66"/>
  <c r="M1742" i="66" s="1"/>
  <c r="K1687" i="66" l="1"/>
  <c r="J1688" i="66" l="1"/>
  <c r="M1688" i="66" s="1"/>
  <c r="J1743" i="66"/>
  <c r="M1743" i="66" s="1"/>
  <c r="K1688" i="66" l="1"/>
  <c r="J1689" i="66" l="1"/>
  <c r="M1689" i="66" s="1"/>
  <c r="J1744" i="66"/>
  <c r="M1744" i="66" s="1"/>
  <c r="K1689" i="66" l="1"/>
  <c r="J1745" i="66"/>
  <c r="M1745" i="66" s="1"/>
  <c r="J1690" i="66" l="1"/>
  <c r="M1690" i="66" s="1"/>
  <c r="J1746" i="66"/>
  <c r="M1746" i="66" s="1"/>
  <c r="K1690" i="66" l="1"/>
  <c r="J1691" i="66" l="1"/>
  <c r="M1691" i="66" s="1"/>
  <c r="J1747" i="66"/>
  <c r="M1747" i="66" s="1"/>
  <c r="K1691" i="66" l="1"/>
  <c r="J1748" i="66"/>
  <c r="M1748" i="66" s="1"/>
  <c r="I1692" i="66" l="1"/>
  <c r="L1692" i="66" s="1"/>
  <c r="J1749" i="66"/>
  <c r="M1749" i="66" s="1"/>
  <c r="K1692" i="66" l="1"/>
  <c r="I1693" i="66" l="1"/>
  <c r="L1693" i="66" s="1"/>
  <c r="K1693" i="66" l="1"/>
  <c r="I1694" i="66" l="1"/>
  <c r="L1694" i="66" s="1"/>
  <c r="K1694" i="66" l="1"/>
  <c r="I1695" i="66" l="1"/>
  <c r="L1695" i="66" s="1"/>
  <c r="K1695" i="66" l="1"/>
  <c r="I1696" i="66" l="1"/>
  <c r="L1696" i="66" s="1"/>
  <c r="K1696" i="66" l="1"/>
  <c r="I1697" i="66" l="1"/>
  <c r="L1697" i="66" s="1"/>
  <c r="K1697" i="66" l="1"/>
  <c r="I1698" i="66" l="1"/>
  <c r="L1698" i="66" s="1"/>
  <c r="K1698" i="66" l="1"/>
  <c r="I1699" i="66" l="1"/>
  <c r="L1699" i="66" s="1"/>
  <c r="K1699" i="66" l="1"/>
  <c r="J1700" i="66" s="1"/>
  <c r="M1700" i="66" s="1"/>
  <c r="I1700" i="66" l="1"/>
  <c r="L1700" i="66" s="1"/>
  <c r="K1700" i="66" l="1"/>
  <c r="I1701" i="66" l="1"/>
  <c r="L1701" i="66" s="1"/>
  <c r="K1701" i="66" l="1"/>
  <c r="J1702" i="66" s="1"/>
  <c r="M1702" i="66" s="1"/>
  <c r="I1702" i="66" l="1"/>
  <c r="L1702" i="66" s="1"/>
  <c r="K1702" i="66" l="1"/>
  <c r="J1703" i="66" l="1"/>
  <c r="M1703" i="66" s="1"/>
  <c r="K1703" i="66" l="1"/>
  <c r="J1704" i="66" l="1"/>
  <c r="M1704" i="66" s="1"/>
  <c r="K1704" i="66" l="1"/>
  <c r="J1705" i="66" l="1"/>
  <c r="M1705" i="66" s="1"/>
  <c r="K1705" i="66" l="1"/>
  <c r="J1706" i="66" l="1"/>
  <c r="M1706" i="66" s="1"/>
  <c r="K1706" i="66" l="1"/>
  <c r="J1707" i="66" l="1"/>
  <c r="M1707" i="66" s="1"/>
  <c r="J1764" i="66"/>
  <c r="M1764" i="66" s="1"/>
  <c r="K1707" i="66" l="1"/>
  <c r="J1708" i="66" l="1"/>
  <c r="M1708" i="66" s="1"/>
  <c r="J1765" i="66"/>
  <c r="M1765" i="66" s="1"/>
  <c r="K1708" i="66" l="1"/>
  <c r="J1709" i="66" l="1"/>
  <c r="M1709" i="66" s="1"/>
  <c r="J1766" i="66"/>
  <c r="M1766" i="66" s="1"/>
  <c r="K1709" i="66" l="1"/>
  <c r="J1710" i="66" l="1"/>
  <c r="M1710" i="66" s="1"/>
  <c r="J1767" i="66"/>
  <c r="M1767" i="66" s="1"/>
  <c r="K1710" i="66" l="1"/>
  <c r="J1711" i="66" l="1"/>
  <c r="M1711" i="66" s="1"/>
  <c r="J1768" i="66"/>
  <c r="M1768" i="66" s="1"/>
  <c r="K1711" i="66" l="1"/>
  <c r="J1712" i="66" l="1"/>
  <c r="M1712" i="66" s="1"/>
  <c r="J1769" i="66"/>
  <c r="M1769" i="66" s="1"/>
  <c r="K1712" i="66" l="1"/>
  <c r="J1713" i="66" l="1"/>
  <c r="M1713" i="66" s="1"/>
  <c r="J1770" i="66"/>
  <c r="M1770" i="66" s="1"/>
  <c r="K1713" i="66" l="1"/>
  <c r="J1714" i="66" l="1"/>
  <c r="M1714" i="66" s="1"/>
  <c r="J1771" i="66"/>
  <c r="M1771" i="66" s="1"/>
  <c r="K1714" i="66" l="1"/>
  <c r="J1715" i="66" l="1"/>
  <c r="M1715" i="66" s="1"/>
  <c r="K1715" i="66" l="1"/>
  <c r="J1716" i="66" s="1"/>
  <c r="M1716" i="66" s="1"/>
  <c r="I1716" i="66" l="1"/>
  <c r="L1716" i="66" s="1"/>
  <c r="K1716" i="66" l="1"/>
  <c r="I1717" i="66" l="1"/>
  <c r="L1717" i="66" s="1"/>
  <c r="K1717" i="66" l="1"/>
  <c r="I1718" i="66" l="1"/>
  <c r="L1718" i="66" s="1"/>
  <c r="K1718" i="66" l="1"/>
  <c r="I1719" i="66" l="1"/>
  <c r="L1719" i="66" s="1"/>
  <c r="K1719" i="66" l="1"/>
  <c r="I1720" i="66" l="1"/>
  <c r="L1720" i="66" s="1"/>
  <c r="K1720" i="66" l="1"/>
  <c r="I1721" i="66" l="1"/>
  <c r="L1721" i="66" s="1"/>
  <c r="K1721" i="66" l="1"/>
  <c r="I1722" i="66" l="1"/>
  <c r="L1722" i="66" s="1"/>
  <c r="K1722" i="66" l="1"/>
  <c r="I1723" i="66" l="1"/>
  <c r="L1723" i="66" s="1"/>
  <c r="K1723" i="66" l="1"/>
  <c r="I1724" i="66" l="1"/>
  <c r="L1724" i="66" s="1"/>
  <c r="K1724" i="66" l="1"/>
  <c r="I1725" i="66" l="1"/>
  <c r="L1725" i="66" s="1"/>
  <c r="K1725" i="66" l="1"/>
  <c r="J1726" i="66" s="1"/>
  <c r="M1726" i="66" s="1"/>
  <c r="I1726" i="66" l="1"/>
  <c r="L1726" i="66" s="1"/>
  <c r="K1726" i="66" l="1"/>
  <c r="J1727" i="66" l="1"/>
  <c r="M1727" i="66" s="1"/>
  <c r="K1727" i="66" l="1"/>
  <c r="J1728" i="66" l="1"/>
  <c r="M1728" i="66" s="1"/>
  <c r="K1728" i="66" l="1"/>
  <c r="J1729" i="66" l="1"/>
  <c r="M1729" i="66" s="1"/>
  <c r="K1729" i="66" l="1"/>
  <c r="J1730" i="66" l="1"/>
  <c r="M1730" i="66" s="1"/>
  <c r="K1730" i="66" l="1"/>
  <c r="J1788" i="66"/>
  <c r="M1788" i="66" s="1"/>
  <c r="J1731" i="66" l="1"/>
  <c r="M1731" i="66" s="1"/>
  <c r="K1731" i="66" l="1"/>
  <c r="J1789" i="66"/>
  <c r="M1789" i="66" s="1"/>
  <c r="J1732" i="66" l="1"/>
  <c r="M1732" i="66" s="1"/>
  <c r="K1732" i="66" l="1"/>
  <c r="J1790" i="66"/>
  <c r="M1790" i="66" s="1"/>
  <c r="J1733" i="66" l="1"/>
  <c r="M1733" i="66" s="1"/>
  <c r="K1733" i="66" l="1"/>
  <c r="J1791" i="66"/>
  <c r="M1791" i="66" s="1"/>
  <c r="J1734" i="66" l="1"/>
  <c r="M1734" i="66" s="1"/>
  <c r="K1734" i="66" l="1"/>
  <c r="J1792" i="66"/>
  <c r="M1792" i="66" s="1"/>
  <c r="J1735" i="66" l="1"/>
  <c r="M1735" i="66" s="1"/>
  <c r="K1735" i="66" l="1"/>
  <c r="J1793" i="66"/>
  <c r="M1793" i="66" s="1"/>
  <c r="J1736" i="66" l="1"/>
  <c r="M1736" i="66" s="1"/>
  <c r="K1736" i="66" l="1"/>
  <c r="J1794" i="66"/>
  <c r="M1794" i="66" s="1"/>
  <c r="J1737" i="66" l="1"/>
  <c r="M1737" i="66" s="1"/>
  <c r="K1737" i="66" l="1"/>
  <c r="J1795" i="66"/>
  <c r="M1795" i="66" s="1"/>
  <c r="J1738" i="66" l="1"/>
  <c r="M1738" i="66" s="1"/>
  <c r="K1738" i="66" l="1"/>
  <c r="J1796" i="66"/>
  <c r="M1796" i="66" s="1"/>
  <c r="J1739" i="66" l="1"/>
  <c r="M1739" i="66" s="1"/>
  <c r="K1739" i="66" l="1"/>
  <c r="J1797" i="66"/>
  <c r="M1797" i="66" s="1"/>
  <c r="I1740" i="66" l="1"/>
  <c r="L1740" i="66" s="1"/>
  <c r="K1740" i="66" l="1"/>
  <c r="I1741" i="66" l="1"/>
  <c r="L1741" i="66" s="1"/>
  <c r="K1741" i="66" l="1"/>
  <c r="I1742" i="66" l="1"/>
  <c r="L1742" i="66" s="1"/>
  <c r="K1742" i="66" l="1"/>
  <c r="I1743" i="66" l="1"/>
  <c r="L1743" i="66" s="1"/>
  <c r="K1743" i="66" l="1"/>
  <c r="I1744" i="66" l="1"/>
  <c r="L1744" i="66" s="1"/>
  <c r="K1744" i="66" l="1"/>
  <c r="I1745" i="66" l="1"/>
  <c r="L1745" i="66" s="1"/>
  <c r="K1745" i="66" l="1"/>
  <c r="I1746" i="66" l="1"/>
  <c r="L1746" i="66" s="1"/>
  <c r="K1746" i="66" l="1"/>
  <c r="I1747" i="66" l="1"/>
  <c r="L1747" i="66" s="1"/>
  <c r="K1747" i="66" l="1"/>
  <c r="I1748" i="66" l="1"/>
  <c r="L1748" i="66" s="1"/>
  <c r="K1748" i="66" l="1"/>
  <c r="I1749" i="66" l="1"/>
  <c r="L1749" i="66" s="1"/>
  <c r="K1749" i="66" l="1"/>
  <c r="J1750" i="66" s="1"/>
  <c r="M1750" i="66" s="1"/>
  <c r="I1750" i="66" l="1"/>
  <c r="L1750" i="66" s="1"/>
  <c r="K1750" i="66" l="1"/>
  <c r="J1751" i="66" l="1"/>
  <c r="M1751" i="66" s="1"/>
  <c r="K1751" i="66" l="1"/>
  <c r="J1752" i="66" l="1"/>
  <c r="M1752" i="66" s="1"/>
  <c r="K1752" i="66" l="1"/>
  <c r="J1753" i="66" l="1"/>
  <c r="M1753" i="66" s="1"/>
  <c r="K1753" i="66" l="1"/>
  <c r="J1754" i="66" l="1"/>
  <c r="M1754" i="66" s="1"/>
  <c r="K1754" i="66" l="1"/>
  <c r="J1812" i="66"/>
  <c r="M1812" i="66" s="1"/>
  <c r="J1755" i="66" l="1"/>
  <c r="M1755" i="66" s="1"/>
  <c r="K1755" i="66" l="1"/>
  <c r="J1756" i="66" l="1"/>
  <c r="M1756" i="66" s="1"/>
  <c r="K1756" i="66" l="1"/>
  <c r="J1814" i="66"/>
  <c r="M1814" i="66" s="1"/>
  <c r="J1757" i="66" l="1"/>
  <c r="M1757" i="66" s="1"/>
  <c r="K1757" i="66" l="1"/>
  <c r="J1815" i="66"/>
  <c r="M1815" i="66" s="1"/>
  <c r="J1758" i="66" l="1"/>
  <c r="M1758" i="66" s="1"/>
  <c r="K1758" i="66" l="1"/>
  <c r="J1816" i="66"/>
  <c r="M1816" i="66" s="1"/>
  <c r="J1759" i="66" l="1"/>
  <c r="M1759" i="66" s="1"/>
  <c r="K1759" i="66" l="1"/>
  <c r="J1760" i="66" l="1"/>
  <c r="M1760" i="66" s="1"/>
  <c r="K1760" i="66" l="1"/>
  <c r="J1761" i="66" l="1"/>
  <c r="M1761" i="66" s="1"/>
  <c r="K1761" i="66" l="1"/>
  <c r="J1819" i="66"/>
  <c r="M1819" i="66" s="1"/>
  <c r="J1762" i="66" l="1"/>
  <c r="M1762" i="66" s="1"/>
  <c r="K1762" i="66" l="1"/>
  <c r="J1763" i="66" l="1"/>
  <c r="M1763" i="66" s="1"/>
  <c r="K1763" i="66" l="1"/>
  <c r="I1764" i="66" l="1"/>
  <c r="L1764" i="66" s="1"/>
  <c r="K1764" i="66" l="1"/>
  <c r="I1765" i="66" l="1"/>
  <c r="L1765" i="66" s="1"/>
  <c r="K1765" i="66" l="1"/>
  <c r="I1766" i="66" l="1"/>
  <c r="L1766" i="66" s="1"/>
  <c r="K1766" i="66" l="1"/>
  <c r="I1767" i="66" l="1"/>
  <c r="L1767" i="66" s="1"/>
  <c r="K1767" i="66" l="1"/>
  <c r="I1768" i="66" l="1"/>
  <c r="L1768" i="66" s="1"/>
  <c r="K1768" i="66" l="1"/>
  <c r="I1769" i="66" l="1"/>
  <c r="L1769" i="66" s="1"/>
  <c r="K1769" i="66" l="1"/>
  <c r="I1770" i="66" l="1"/>
  <c r="L1770" i="66" s="1"/>
  <c r="K1770" i="66" l="1"/>
  <c r="I1771" i="66" l="1"/>
  <c r="L1771" i="66" s="1"/>
  <c r="K1771" i="66" l="1"/>
  <c r="J1772" i="66" s="1"/>
  <c r="M1772" i="66" s="1"/>
  <c r="I1772" i="66" l="1"/>
  <c r="L1772" i="66" s="1"/>
  <c r="K1772" i="66" l="1"/>
  <c r="J1773" i="66" s="1"/>
  <c r="M1773" i="66" s="1"/>
  <c r="I1773" i="66" l="1"/>
  <c r="L1773" i="66" s="1"/>
  <c r="K1773" i="66" l="1"/>
  <c r="J1774" i="66" s="1"/>
  <c r="M1774" i="66" s="1"/>
  <c r="I1774" i="66" l="1"/>
  <c r="L1774" i="66" s="1"/>
  <c r="K1774" i="66" l="1"/>
  <c r="J1775" i="66" l="1"/>
  <c r="M1775" i="66" s="1"/>
  <c r="K1775" i="66" l="1"/>
  <c r="J1776" i="66" l="1"/>
  <c r="M1776" i="66" s="1"/>
  <c r="K1776" i="66" l="1"/>
  <c r="J1777" i="66" l="1"/>
  <c r="M1777" i="66" s="1"/>
  <c r="K1777" i="66" l="1"/>
  <c r="J1778" i="66" l="1"/>
  <c r="M1778" i="66" s="1"/>
  <c r="J1836" i="66"/>
  <c r="M1836" i="66" s="1"/>
  <c r="K1778" i="66" l="1"/>
  <c r="J1779" i="66" l="1"/>
  <c r="M1779" i="66" s="1"/>
  <c r="J1837" i="66"/>
  <c r="M1837" i="66" s="1"/>
  <c r="K1779" i="66" l="1"/>
  <c r="J1780" i="66" l="1"/>
  <c r="M1780" i="66" s="1"/>
  <c r="J1838" i="66"/>
  <c r="M1838" i="66" s="1"/>
  <c r="K1780" i="66" l="1"/>
  <c r="J1781" i="66" l="1"/>
  <c r="M1781" i="66" s="1"/>
  <c r="J1839" i="66"/>
  <c r="M1839" i="66" s="1"/>
  <c r="K1781" i="66" l="1"/>
  <c r="J1840" i="66"/>
  <c r="M1840" i="66" s="1"/>
  <c r="J1782" i="66" l="1"/>
  <c r="M1782" i="66" s="1"/>
  <c r="K1782" i="66" l="1"/>
  <c r="J1841" i="66"/>
  <c r="M1841" i="66" s="1"/>
  <c r="J1783" i="66" l="1"/>
  <c r="M1783" i="66" s="1"/>
  <c r="K1783" i="66" l="1"/>
  <c r="J1842" i="66"/>
  <c r="M1842" i="66" s="1"/>
  <c r="J1784" i="66" l="1"/>
  <c r="M1784" i="66" s="1"/>
  <c r="K1784" i="66" l="1"/>
  <c r="J1843" i="66"/>
  <c r="M1843" i="66" s="1"/>
  <c r="J1785" i="66" l="1"/>
  <c r="M1785" i="66" s="1"/>
  <c r="K1785" i="66" l="1"/>
  <c r="J1844" i="66"/>
  <c r="M1844" i="66" s="1"/>
  <c r="J1786" i="66" l="1"/>
  <c r="M1786" i="66" s="1"/>
  <c r="K1786" i="66" l="1"/>
  <c r="J1845" i="66"/>
  <c r="M1845" i="66" s="1"/>
  <c r="J1787" i="66" l="1"/>
  <c r="M1787" i="66" s="1"/>
  <c r="K1787" i="66" l="1"/>
  <c r="I1788" i="66" l="1"/>
  <c r="L1788" i="66" s="1"/>
  <c r="K1788" i="66" l="1"/>
  <c r="I1789" i="66" l="1"/>
  <c r="L1789" i="66" s="1"/>
  <c r="K1789" i="66" l="1"/>
  <c r="I1790" i="66" l="1"/>
  <c r="L1790" i="66" s="1"/>
  <c r="K1790" i="66" l="1"/>
  <c r="I1791" i="66" l="1"/>
  <c r="L1791" i="66" s="1"/>
  <c r="K1791" i="66" l="1"/>
  <c r="I1792" i="66" l="1"/>
  <c r="L1792" i="66" s="1"/>
  <c r="K1792" i="66" l="1"/>
  <c r="I1793" i="66" l="1"/>
  <c r="L1793" i="66" s="1"/>
  <c r="K1793" i="66" l="1"/>
  <c r="I1794" i="66" l="1"/>
  <c r="L1794" i="66" s="1"/>
  <c r="K1794" i="66" l="1"/>
  <c r="I1795" i="66" l="1"/>
  <c r="L1795" i="66" s="1"/>
  <c r="K1795" i="66" l="1"/>
  <c r="J1862" i="66"/>
  <c r="M1862" i="66" s="1"/>
  <c r="I1796" i="66" l="1"/>
  <c r="L1796" i="66" s="1"/>
  <c r="K1796" i="66" l="1"/>
  <c r="J1863" i="66"/>
  <c r="M1863" i="66" s="1"/>
  <c r="I1797" i="66" l="1"/>
  <c r="L1797" i="66" s="1"/>
  <c r="K1797" i="66" l="1"/>
  <c r="J1798" i="66" s="1"/>
  <c r="M1798" i="66" s="1"/>
  <c r="I1798" i="66" l="1"/>
  <c r="L1798" i="66" s="1"/>
  <c r="K1798" i="66" l="1"/>
  <c r="J1799" i="66" l="1"/>
  <c r="M1799" i="66" s="1"/>
  <c r="K1799" i="66" l="1"/>
  <c r="J1800" i="66" l="1"/>
  <c r="M1800" i="66" s="1"/>
  <c r="K1800" i="66" l="1"/>
  <c r="J1801" i="66" l="1"/>
  <c r="M1801" i="66" s="1"/>
  <c r="K1801" i="66" l="1"/>
  <c r="J1802" i="66" l="1"/>
  <c r="M1802" i="66" s="1"/>
  <c r="K1802" i="66" l="1"/>
  <c r="J1803" i="66" l="1"/>
  <c r="M1803" i="66" s="1"/>
  <c r="K1803" i="66" l="1"/>
  <c r="J1804" i="66" l="1"/>
  <c r="M1804" i="66" s="1"/>
  <c r="K1804" i="66" l="1"/>
  <c r="J1805" i="66" l="1"/>
  <c r="M1805" i="66" s="1"/>
  <c r="K1805" i="66" l="1"/>
  <c r="J1806" i="66" l="1"/>
  <c r="M1806" i="66" s="1"/>
  <c r="K1806" i="66" l="1"/>
  <c r="J1807" i="66" l="1"/>
  <c r="M1807" i="66" s="1"/>
  <c r="K1807" i="66" l="1"/>
  <c r="J1808" i="66" l="1"/>
  <c r="M1808" i="66" s="1"/>
  <c r="K1808" i="66" l="1"/>
  <c r="J1809" i="66" l="1"/>
  <c r="M1809" i="66" s="1"/>
  <c r="K1809" i="66" l="1"/>
  <c r="J1810" i="66" l="1"/>
  <c r="M1810" i="66" s="1"/>
  <c r="K1810" i="66" l="1"/>
  <c r="J1811" i="66" l="1"/>
  <c r="M1811" i="66" s="1"/>
  <c r="K1811" i="66" l="1"/>
  <c r="I1812" i="66" l="1"/>
  <c r="L1812" i="66" s="1"/>
  <c r="K1812" i="66" l="1"/>
  <c r="J1813" i="66" s="1"/>
  <c r="M1813" i="66" s="1"/>
  <c r="I1813" i="66" l="1"/>
  <c r="L1813" i="66" s="1"/>
  <c r="K1813" i="66" l="1"/>
  <c r="I1814" i="66" l="1"/>
  <c r="L1814" i="66" s="1"/>
  <c r="K1814" i="66" l="1"/>
  <c r="I1815" i="66" l="1"/>
  <c r="L1815" i="66" s="1"/>
  <c r="K1815" i="66" l="1"/>
  <c r="I1816" i="66" l="1"/>
  <c r="L1816" i="66" s="1"/>
  <c r="K1816" i="66" l="1"/>
  <c r="J1817" i="66" s="1"/>
  <c r="M1817" i="66" s="1"/>
  <c r="I1817" i="66" l="1"/>
  <c r="L1817" i="66" s="1"/>
  <c r="K1817" i="66" l="1"/>
  <c r="J1818" i="66" s="1"/>
  <c r="M1818" i="66" s="1"/>
  <c r="I1818" i="66" l="1"/>
  <c r="L1818" i="66" s="1"/>
  <c r="K1818" i="66" l="1"/>
  <c r="J1887" i="66"/>
  <c r="M1887" i="66" s="1"/>
  <c r="I1819" i="66" l="1"/>
  <c r="L1819" i="66" s="1"/>
  <c r="K1819" i="66" l="1"/>
  <c r="J1820" i="66" s="1"/>
  <c r="M1820" i="66" s="1"/>
  <c r="J1888" i="66"/>
  <c r="M1888" i="66" s="1"/>
  <c r="I1820" i="66" l="1"/>
  <c r="L1820" i="66" s="1"/>
  <c r="K1820" i="66" l="1"/>
  <c r="J1821" i="66" s="1"/>
  <c r="M1821" i="66" s="1"/>
  <c r="I1821" i="66"/>
  <c r="L1821" i="66" s="1"/>
  <c r="K1821" i="66" l="1"/>
  <c r="J1822" i="66"/>
  <c r="M1822" i="66" s="1"/>
  <c r="K1822" i="66" l="1"/>
  <c r="J1823" i="66"/>
  <c r="M1823" i="66" s="1"/>
  <c r="K1823" i="66" l="1"/>
  <c r="J1824" i="66" l="1"/>
  <c r="M1824" i="66" s="1"/>
  <c r="J1891" i="66"/>
  <c r="M1891" i="66" s="1"/>
  <c r="K1824" i="66" l="1"/>
  <c r="J1825" i="66" l="1"/>
  <c r="M1825" i="66" s="1"/>
  <c r="K1825" i="66" l="1"/>
  <c r="J1826" i="66" l="1"/>
  <c r="M1826" i="66" s="1"/>
  <c r="K1826" i="66" l="1"/>
  <c r="J1827" i="66" l="1"/>
  <c r="M1827" i="66" s="1"/>
  <c r="K1827" i="66" l="1"/>
  <c r="J1828" i="66" l="1"/>
  <c r="M1828" i="66" s="1"/>
  <c r="K1828" i="66" l="1"/>
  <c r="J1829" i="66" l="1"/>
  <c r="M1829" i="66" s="1"/>
  <c r="K1829" i="66" l="1"/>
  <c r="J1830" i="66" l="1"/>
  <c r="M1830" i="66" s="1"/>
  <c r="K1830" i="66" l="1"/>
  <c r="J1831" i="66" l="1"/>
  <c r="M1831" i="66" s="1"/>
  <c r="K1831" i="66" l="1"/>
  <c r="J1832" i="66" l="1"/>
  <c r="M1832" i="66" s="1"/>
  <c r="K1832" i="66" l="1"/>
  <c r="J1833" i="66" l="1"/>
  <c r="M1833" i="66" s="1"/>
  <c r="K1833" i="66" l="1"/>
  <c r="J1834" i="66" l="1"/>
  <c r="M1834" i="66" s="1"/>
  <c r="K1834" i="66" l="1"/>
  <c r="J1835" i="66" l="1"/>
  <c r="M1835" i="66" s="1"/>
  <c r="K1835" i="66" l="1"/>
  <c r="I1836" i="66" l="1"/>
  <c r="L1836" i="66" s="1"/>
  <c r="K1836" i="66" l="1"/>
  <c r="I1837" i="66" l="1"/>
  <c r="L1837" i="66" s="1"/>
  <c r="K1837" i="66" l="1"/>
  <c r="I1838" i="66" l="1"/>
  <c r="L1838" i="66" s="1"/>
  <c r="K1838" i="66" l="1"/>
  <c r="I1839" i="66" l="1"/>
  <c r="L1839" i="66" s="1"/>
  <c r="K1839" i="66" l="1"/>
  <c r="I1840" i="66" l="1"/>
  <c r="L1840" i="66" s="1"/>
  <c r="K1840" i="66" l="1"/>
  <c r="I1841" i="66" l="1"/>
  <c r="L1841" i="66" s="1"/>
  <c r="K1841" i="66" l="1"/>
  <c r="J1910" i="66"/>
  <c r="M1910" i="66" s="1"/>
  <c r="I1842" i="66" l="1"/>
  <c r="L1842" i="66" s="1"/>
  <c r="K1842" i="66" l="1"/>
  <c r="J1911" i="66"/>
  <c r="M1911" i="66" s="1"/>
  <c r="I1843" i="66" l="1"/>
  <c r="L1843" i="66" s="1"/>
  <c r="K1843" i="66" l="1"/>
  <c r="I1844" i="66"/>
  <c r="L1844" i="66" s="1"/>
  <c r="J1912" i="66"/>
  <c r="M1912" i="66" s="1"/>
  <c r="K1844" i="66" l="1"/>
  <c r="I1845" i="66" l="1"/>
  <c r="L1845" i="66" s="1"/>
  <c r="K1845" i="66" l="1"/>
  <c r="J1846" i="66" s="1"/>
  <c r="M1846" i="66" s="1"/>
  <c r="J1914" i="66"/>
  <c r="M1914" i="66" s="1"/>
  <c r="I1846" i="66" l="1"/>
  <c r="L1846" i="66" s="1"/>
  <c r="K1846" i="66" l="1"/>
  <c r="J1915" i="66"/>
  <c r="M1915" i="66" s="1"/>
  <c r="J1847" i="66" l="1"/>
  <c r="M1847" i="66" s="1"/>
  <c r="K1847" i="66" l="1"/>
  <c r="J1916" i="66"/>
  <c r="M1916" i="66" s="1"/>
  <c r="J1848" i="66" l="1"/>
  <c r="M1848" i="66" s="1"/>
  <c r="K1848" i="66" l="1"/>
  <c r="J1917" i="66"/>
  <c r="M1917" i="66" s="1"/>
  <c r="J1849" i="66" l="1"/>
  <c r="M1849" i="66" s="1"/>
  <c r="K1849" i="66" l="1"/>
  <c r="J1850" i="66" l="1"/>
  <c r="M1850" i="66" s="1"/>
  <c r="K1850" i="66" l="1"/>
  <c r="J1851" i="66" s="1"/>
  <c r="M1851" i="66" s="1"/>
  <c r="K1851" i="66" l="1"/>
  <c r="J1852" i="66" l="1"/>
  <c r="M1852" i="66" s="1"/>
  <c r="K1852" i="66" l="1"/>
  <c r="J1853" i="66" l="1"/>
  <c r="M1853" i="66" s="1"/>
  <c r="K1853" i="66" l="1"/>
  <c r="J1854" i="66" l="1"/>
  <c r="M1854" i="66" s="1"/>
  <c r="K1854" i="66" l="1"/>
  <c r="J1855" i="66" l="1"/>
  <c r="M1855" i="66" s="1"/>
  <c r="K1855" i="66" l="1"/>
  <c r="J1856" i="66" l="1"/>
  <c r="M1856" i="66" s="1"/>
  <c r="K1856" i="66" l="1"/>
  <c r="J1857" i="66" l="1"/>
  <c r="M1857" i="66" s="1"/>
  <c r="K1857" i="66" l="1"/>
  <c r="J1858" i="66" l="1"/>
  <c r="M1858" i="66" s="1"/>
  <c r="J1932" i="66"/>
  <c r="M1932" i="66" s="1"/>
  <c r="K1858" i="66" l="1"/>
  <c r="J1859" i="66" l="1"/>
  <c r="M1859" i="66" s="1"/>
  <c r="J1933" i="66"/>
  <c r="M1933" i="66" s="1"/>
  <c r="K1859" i="66" l="1"/>
  <c r="J1860" i="66" s="1"/>
  <c r="M1860" i="66" s="1"/>
  <c r="I1860" i="66" l="1"/>
  <c r="L1860" i="66" s="1"/>
  <c r="J1934" i="66"/>
  <c r="M1934" i="66" s="1"/>
  <c r="K1860" i="66" l="1"/>
  <c r="J1861" i="66" s="1"/>
  <c r="M1861" i="66" s="1"/>
  <c r="I1861" i="66" l="1"/>
  <c r="L1861" i="66" s="1"/>
  <c r="J1935" i="66"/>
  <c r="M1935" i="66" s="1"/>
  <c r="K1861" i="66" l="1"/>
  <c r="J1936" i="66"/>
  <c r="M1936" i="66" s="1"/>
  <c r="I1862" i="66" l="1"/>
  <c r="L1862" i="66" s="1"/>
  <c r="K1862" i="66" l="1"/>
  <c r="I1863" i="66" l="1"/>
  <c r="L1863" i="66" s="1"/>
  <c r="J1938" i="66"/>
  <c r="M1938" i="66" s="1"/>
  <c r="K1863" i="66" l="1"/>
  <c r="J1864" i="66" s="1"/>
  <c r="M1864" i="66" s="1"/>
  <c r="I1864" i="66" l="1"/>
  <c r="L1864" i="66" s="1"/>
  <c r="J1939" i="66"/>
  <c r="M1939" i="66" s="1"/>
  <c r="K1864" i="66" l="1"/>
  <c r="J1865" i="66" s="1"/>
  <c r="M1865" i="66" s="1"/>
  <c r="I1865" i="66" l="1"/>
  <c r="L1865" i="66" s="1"/>
  <c r="K1865" i="66" l="1"/>
  <c r="J1866" i="66" s="1"/>
  <c r="M1866" i="66" s="1"/>
  <c r="I1866" i="66" l="1"/>
  <c r="L1866" i="66" s="1"/>
  <c r="K1866" i="66" l="1"/>
  <c r="J1867" i="66" s="1"/>
  <c r="M1867" i="66" s="1"/>
  <c r="I1867" i="66" l="1"/>
  <c r="L1867" i="66" s="1"/>
  <c r="K1867" i="66" l="1"/>
  <c r="J1868" i="66" l="1"/>
  <c r="M1868" i="66" s="1"/>
  <c r="K1868" i="66" l="1"/>
  <c r="J1869" i="66" l="1"/>
  <c r="M1869" i="66" s="1"/>
  <c r="K1869" i="66" l="1"/>
  <c r="J1870" i="66" s="1"/>
  <c r="M1870" i="66" s="1"/>
  <c r="I1870" i="66" l="1"/>
  <c r="L1870" i="66" s="1"/>
  <c r="K1870" i="66" l="1"/>
  <c r="J1871" i="66" l="1"/>
  <c r="M1871" i="66" s="1"/>
  <c r="K1871" i="66" l="1"/>
  <c r="J1872" i="66" l="1"/>
  <c r="M1872" i="66" s="1"/>
  <c r="K1872" i="66" l="1"/>
  <c r="J1873" i="66" l="1"/>
  <c r="M1873" i="66" s="1"/>
  <c r="K1873" i="66" l="1"/>
  <c r="J1874" i="66" l="1"/>
  <c r="M1874" i="66" s="1"/>
  <c r="K1874" i="66" l="1"/>
  <c r="J1875" i="66" l="1"/>
  <c r="M1875" i="66" s="1"/>
  <c r="K1875" i="66" l="1"/>
  <c r="J1958" i="66"/>
  <c r="M1958" i="66" s="1"/>
  <c r="J1876" i="66" l="1"/>
  <c r="M1876" i="66" s="1"/>
  <c r="K1876" i="66" l="1"/>
  <c r="J1959" i="66"/>
  <c r="M1959" i="66" s="1"/>
  <c r="J1877" i="66" l="1"/>
  <c r="M1877" i="66" s="1"/>
  <c r="K1877" i="66" l="1"/>
  <c r="J1960" i="66"/>
  <c r="M1960" i="66" s="1"/>
  <c r="J1878" i="66" l="1"/>
  <c r="M1878" i="66" s="1"/>
  <c r="K1878" i="66" l="1"/>
  <c r="J1879" i="66" l="1"/>
  <c r="M1879" i="66" s="1"/>
  <c r="J1962" i="66"/>
  <c r="M1962" i="66" s="1"/>
  <c r="K1879" i="66" l="1"/>
  <c r="J1880" i="66" l="1"/>
  <c r="M1880" i="66" s="1"/>
  <c r="J1963" i="66"/>
  <c r="M1963" i="66" s="1"/>
  <c r="K1880" i="66" l="1"/>
  <c r="J1881" i="66" l="1"/>
  <c r="M1881" i="66" s="1"/>
  <c r="K1881" i="66" l="1"/>
  <c r="J1882" i="66" l="1"/>
  <c r="M1882" i="66" s="1"/>
  <c r="K1882" i="66" l="1"/>
  <c r="J1883" i="66" l="1"/>
  <c r="M1883" i="66" s="1"/>
  <c r="K1883" i="66" l="1"/>
  <c r="J1884" i="66" l="1"/>
  <c r="M1884" i="66" s="1"/>
  <c r="K1884" i="66" l="1"/>
  <c r="J1885" i="66" s="1"/>
  <c r="M1885" i="66" s="1"/>
  <c r="I1885" i="66" l="1"/>
  <c r="L1885" i="66" s="1"/>
  <c r="K1885" i="66" l="1"/>
  <c r="J1886" i="66" s="1"/>
  <c r="M1886" i="66" s="1"/>
  <c r="I1886" i="66" l="1"/>
  <c r="L1886" i="66" s="1"/>
  <c r="K1886" i="66" l="1"/>
  <c r="I1887" i="66" l="1"/>
  <c r="L1887" i="66" s="1"/>
  <c r="K1887" i="66" l="1"/>
  <c r="I1888" i="66" l="1"/>
  <c r="L1888" i="66" s="1"/>
  <c r="K1888" i="66" l="1"/>
  <c r="J1889" i="66" s="1"/>
  <c r="M1889" i="66" s="1"/>
  <c r="I1889" i="66" l="1"/>
  <c r="L1889" i="66" s="1"/>
  <c r="K1889" i="66" l="1"/>
  <c r="J1890" i="66" s="1"/>
  <c r="M1890" i="66" s="1"/>
  <c r="I1890" i="66" l="1"/>
  <c r="L1890" i="66" s="1"/>
  <c r="K1890" i="66" l="1"/>
  <c r="J1982" i="66"/>
  <c r="M1982" i="66" s="1"/>
  <c r="I1891" i="66" l="1"/>
  <c r="L1891" i="66" s="1"/>
  <c r="J1983" i="66"/>
  <c r="M1983" i="66" s="1"/>
  <c r="K1891" i="66" l="1"/>
  <c r="J1892" i="66" s="1"/>
  <c r="M1892" i="66" s="1"/>
  <c r="I1892" i="66" l="1"/>
  <c r="L1892" i="66" s="1"/>
  <c r="J1984" i="66"/>
  <c r="M1984" i="66" s="1"/>
  <c r="K1892" i="66" l="1"/>
  <c r="J1893" i="66" l="1"/>
  <c r="M1893" i="66" s="1"/>
  <c r="J1986" i="66"/>
  <c r="M1986" i="66" s="1"/>
  <c r="K1893" i="66" l="1"/>
  <c r="J1894" i="66" l="1"/>
  <c r="M1894" i="66" s="1"/>
  <c r="J1987" i="66"/>
  <c r="M1987" i="66" s="1"/>
  <c r="K1894" i="66" l="1"/>
  <c r="J1895" i="66" l="1"/>
  <c r="M1895" i="66" s="1"/>
  <c r="K1895" i="66" l="1"/>
  <c r="J1896" i="66" l="1"/>
  <c r="M1896" i="66" s="1"/>
  <c r="K1896" i="66" l="1"/>
  <c r="J1897" i="66" l="1"/>
  <c r="M1897" i="66" s="1"/>
  <c r="K1897" i="66" l="1"/>
  <c r="J1898" i="66" l="1"/>
  <c r="M1898" i="66" s="1"/>
  <c r="K1898" i="66" l="1"/>
  <c r="J1899" i="66" l="1"/>
  <c r="M1899" i="66" s="1"/>
  <c r="K1899" i="66" l="1"/>
  <c r="J1900" i="66" l="1"/>
  <c r="M1900" i="66" s="1"/>
  <c r="K1900" i="66" l="1"/>
  <c r="J1901" i="66" l="1"/>
  <c r="M1901" i="66" s="1"/>
  <c r="K1901" i="66" l="1"/>
  <c r="J1902" i="66" l="1"/>
  <c r="M1902" i="66" s="1"/>
  <c r="K1902" i="66" l="1"/>
  <c r="J1903" i="66" l="1"/>
  <c r="M1903" i="66" s="1"/>
  <c r="K1903" i="66" l="1"/>
  <c r="J1904" i="66" l="1"/>
  <c r="M1904" i="66" s="1"/>
  <c r="J2004" i="66"/>
  <c r="M2004" i="66" s="1"/>
  <c r="K1904" i="66" l="1"/>
  <c r="J1905" i="66" l="1"/>
  <c r="M1905" i="66" s="1"/>
  <c r="J2005" i="66"/>
  <c r="M2005" i="66" s="1"/>
  <c r="K1905" i="66" l="1"/>
  <c r="J1906" i="66" l="1"/>
  <c r="M1906" i="66" s="1"/>
  <c r="J2006" i="66"/>
  <c r="M2006" i="66" s="1"/>
  <c r="K1906" i="66" l="1"/>
  <c r="J1907" i="66" l="1"/>
  <c r="M1907" i="66" s="1"/>
  <c r="J2007" i="66"/>
  <c r="M2007" i="66" s="1"/>
  <c r="K1907" i="66" l="1"/>
  <c r="J1908" i="66" s="1"/>
  <c r="M1908" i="66" s="1"/>
  <c r="I1908" i="66" l="1"/>
  <c r="L1908" i="66" s="1"/>
  <c r="J2008" i="66"/>
  <c r="M2008" i="66" s="1"/>
  <c r="K1908" i="66" l="1"/>
  <c r="J1909" i="66" s="1"/>
  <c r="M1909" i="66" s="1"/>
  <c r="I1909" i="66" l="1"/>
  <c r="L1909" i="66" s="1"/>
  <c r="J2009" i="66"/>
  <c r="M2009" i="66" s="1"/>
  <c r="K1909" i="66" l="1"/>
  <c r="I1910" i="66" l="1"/>
  <c r="L1910" i="66" s="1"/>
  <c r="J2010" i="66"/>
  <c r="M2010" i="66" s="1"/>
  <c r="K1910" i="66" l="1"/>
  <c r="I1911" i="66" l="1"/>
  <c r="L1911" i="66" s="1"/>
  <c r="J2011" i="66"/>
  <c r="M2011" i="66" s="1"/>
  <c r="K1911" i="66" l="1"/>
  <c r="J2012" i="66"/>
  <c r="M2012" i="66" s="1"/>
  <c r="I1912" i="66" l="1"/>
  <c r="L1912" i="66" s="1"/>
  <c r="K1912" i="66" l="1"/>
  <c r="J1913" i="66" s="1"/>
  <c r="M1913" i="66" s="1"/>
  <c r="J2013" i="66"/>
  <c r="M2013" i="66" s="1"/>
  <c r="I1913" i="66" l="1"/>
  <c r="L1913" i="66" s="1"/>
  <c r="K1913" i="66" l="1"/>
  <c r="I1914" i="66" l="1"/>
  <c r="L1914" i="66" s="1"/>
  <c r="K1914" i="66" l="1"/>
  <c r="I1915" i="66" l="1"/>
  <c r="L1915" i="66" s="1"/>
  <c r="K1915" i="66" l="1"/>
  <c r="I1916" i="66" l="1"/>
  <c r="L1916" i="66" s="1"/>
  <c r="K1916" i="66" l="1"/>
  <c r="I1917" i="66" l="1"/>
  <c r="L1917" i="66" s="1"/>
  <c r="K1917" i="66" l="1"/>
  <c r="J1918" i="66" s="1"/>
  <c r="M1918" i="66" s="1"/>
  <c r="I1918" i="66" l="1"/>
  <c r="L1918" i="66" s="1"/>
  <c r="K1918" i="66" l="1"/>
  <c r="J1919" i="66" l="1"/>
  <c r="M1919" i="66" s="1"/>
  <c r="K1919" i="66" l="1"/>
  <c r="J1920" i="66" l="1"/>
  <c r="M1920" i="66" s="1"/>
  <c r="K1920" i="66" l="1"/>
  <c r="J1921" i="66" l="1"/>
  <c r="M1921" i="66" s="1"/>
  <c r="K1921" i="66" l="1"/>
  <c r="J1922" i="66" l="1"/>
  <c r="M1922" i="66" s="1"/>
  <c r="K1922" i="66" l="1"/>
  <c r="J1923" i="66" l="1"/>
  <c r="M1923" i="66" s="1"/>
  <c r="J2028" i="66"/>
  <c r="M2028" i="66" s="1"/>
  <c r="K1923" i="66" l="1"/>
  <c r="J1924" i="66" l="1"/>
  <c r="M1924" i="66" s="1"/>
  <c r="J2029" i="66"/>
  <c r="M2029" i="66" s="1"/>
  <c r="K1924" i="66" l="1"/>
  <c r="J1925" i="66" l="1"/>
  <c r="M1925" i="66" s="1"/>
  <c r="J2030" i="66"/>
  <c r="M2030" i="66" s="1"/>
  <c r="K1925" i="66" l="1"/>
  <c r="J1926" i="66" l="1"/>
  <c r="M1926" i="66" s="1"/>
  <c r="J2031" i="66"/>
  <c r="M2031" i="66" s="1"/>
  <c r="K1926" i="66" l="1"/>
  <c r="J2032" i="66"/>
  <c r="M2032" i="66" s="1"/>
  <c r="J1927" i="66" l="1"/>
  <c r="M1927" i="66" s="1"/>
  <c r="K1927" i="66" l="1"/>
  <c r="J2033" i="66"/>
  <c r="M2033" i="66" s="1"/>
  <c r="J1928" i="66" l="1"/>
  <c r="M1928" i="66" s="1"/>
  <c r="K1928" i="66" l="1"/>
  <c r="J2034" i="66"/>
  <c r="M2034" i="66" s="1"/>
  <c r="J1929" i="66" l="1"/>
  <c r="M1929" i="66" s="1"/>
  <c r="K1929" i="66" l="1"/>
  <c r="J2035" i="66"/>
  <c r="M2035" i="66" s="1"/>
  <c r="J1930" i="66" l="1"/>
  <c r="M1930" i="66" s="1"/>
  <c r="K1930" i="66" l="1"/>
  <c r="J2036" i="66"/>
  <c r="M2036" i="66" s="1"/>
  <c r="J1931" i="66" l="1"/>
  <c r="M1931" i="66" s="1"/>
  <c r="K1931" i="66" l="1"/>
  <c r="J2037" i="66"/>
  <c r="M2037" i="66" s="1"/>
  <c r="I1932" i="66" l="1"/>
  <c r="L1932" i="66" s="1"/>
  <c r="K1932" i="66" l="1"/>
  <c r="I1933" i="66" l="1"/>
  <c r="L1933" i="66" s="1"/>
  <c r="K1933" i="66" l="1"/>
  <c r="I1934" i="66" l="1"/>
  <c r="L1934" i="66" s="1"/>
  <c r="K1934" i="66" l="1"/>
  <c r="I1935" i="66" l="1"/>
  <c r="L1935" i="66" s="1"/>
  <c r="K1935" i="66" l="1"/>
  <c r="I1936" i="66" l="1"/>
  <c r="L1936" i="66" s="1"/>
  <c r="K1936" i="66" l="1"/>
  <c r="J1937" i="66" s="1"/>
  <c r="M1937" i="66" s="1"/>
  <c r="I1937" i="66" l="1"/>
  <c r="L1937" i="66" s="1"/>
  <c r="K1937" i="66" l="1"/>
  <c r="I1938" i="66" l="1"/>
  <c r="L1938" i="66" s="1"/>
  <c r="K1938" i="66" l="1"/>
  <c r="I1939" i="66" l="1"/>
  <c r="L1939" i="66" s="1"/>
  <c r="K1939" i="66" l="1"/>
  <c r="J1940" i="66" s="1"/>
  <c r="M1940" i="66" s="1"/>
  <c r="I1940" i="66" l="1"/>
  <c r="L1940" i="66" s="1"/>
  <c r="K1940" i="66" l="1"/>
  <c r="J1941" i="66" s="1"/>
  <c r="M1941" i="66" s="1"/>
  <c r="I1941" i="66" l="1"/>
  <c r="L1941" i="66" s="1"/>
  <c r="K1941" i="66" l="1"/>
  <c r="J1942" i="66" s="1"/>
  <c r="M1942" i="66" s="1"/>
  <c r="I1942" i="66" l="1"/>
  <c r="L1942" i="66" s="1"/>
  <c r="J2052" i="66"/>
  <c r="M2052" i="66" s="1"/>
  <c r="K1942" i="66" l="1"/>
  <c r="J2053" i="66"/>
  <c r="M2053" i="66" s="1"/>
  <c r="J1943" i="66" l="1"/>
  <c r="M1943" i="66" s="1"/>
  <c r="K1943" i="66" l="1"/>
  <c r="J2054" i="66"/>
  <c r="M2054" i="66" s="1"/>
  <c r="J1944" i="66" l="1"/>
  <c r="M1944" i="66" s="1"/>
  <c r="J2055" i="66"/>
  <c r="M2055" i="66" s="1"/>
  <c r="K1944" i="66" l="1"/>
  <c r="J1945" i="66" l="1"/>
  <c r="M1945" i="66" s="1"/>
  <c r="J2056" i="66"/>
  <c r="M2056" i="66" s="1"/>
  <c r="K1945" i="66" l="1"/>
  <c r="J1946" i="66" l="1"/>
  <c r="M1946" i="66" s="1"/>
  <c r="J2057" i="66"/>
  <c r="M2057" i="66" s="1"/>
  <c r="K1946" i="66" l="1"/>
  <c r="J1947" i="66" l="1"/>
  <c r="M1947" i="66" s="1"/>
  <c r="J2058" i="66"/>
  <c r="M2058" i="66" s="1"/>
  <c r="K1947" i="66" l="1"/>
  <c r="J1948" i="66" l="1"/>
  <c r="M1948" i="66" s="1"/>
  <c r="J2059" i="66"/>
  <c r="M2059" i="66" s="1"/>
  <c r="K1948" i="66" l="1"/>
  <c r="J1949" i="66" l="1"/>
  <c r="M1949" i="66" s="1"/>
  <c r="J2060" i="66"/>
  <c r="M2060" i="66" s="1"/>
  <c r="K1949" i="66" l="1"/>
  <c r="J1950" i="66" l="1"/>
  <c r="M1950" i="66" s="1"/>
  <c r="J2061" i="66"/>
  <c r="M2061" i="66" s="1"/>
  <c r="K1950" i="66" l="1"/>
  <c r="J1951" i="66" l="1"/>
  <c r="M1951" i="66" s="1"/>
  <c r="K1951" i="66" l="1"/>
  <c r="J1952" i="66" l="1"/>
  <c r="M1952" i="66" s="1"/>
  <c r="K1952" i="66" l="1"/>
  <c r="J1953" i="66" l="1"/>
  <c r="M1953" i="66" s="1"/>
  <c r="K1953" i="66" l="1"/>
  <c r="J1954" i="66" s="1"/>
  <c r="M1954" i="66" s="1"/>
  <c r="K1954" i="66" l="1"/>
  <c r="J1955" i="66" l="1"/>
  <c r="M1955" i="66" s="1"/>
  <c r="K1955" i="66" l="1"/>
  <c r="J1956" i="66" s="1"/>
  <c r="M1956" i="66" s="1"/>
  <c r="I1956" i="66" l="1"/>
  <c r="L1956" i="66" s="1"/>
  <c r="K1956" i="66" l="1"/>
  <c r="J1957" i="66" s="1"/>
  <c r="M1957" i="66" s="1"/>
  <c r="I1957" i="66" l="1"/>
  <c r="L1957" i="66" s="1"/>
  <c r="K1957" i="66" l="1"/>
  <c r="I1958" i="66" l="1"/>
  <c r="L1958" i="66" s="1"/>
  <c r="K1958" i="66" l="1"/>
  <c r="I1959" i="66" l="1"/>
  <c r="L1959" i="66" s="1"/>
  <c r="K1959" i="66" l="1"/>
  <c r="I1960" i="66" l="1"/>
  <c r="L1960" i="66" s="1"/>
  <c r="K1960" i="66" l="1"/>
  <c r="J1961" i="66" s="1"/>
  <c r="M1961" i="66" s="1"/>
  <c r="I1961" i="66" l="1"/>
  <c r="L1961" i="66" s="1"/>
  <c r="K1961" i="66" l="1"/>
  <c r="I1962" i="66" l="1"/>
  <c r="L1962" i="66" s="1"/>
  <c r="K1962" i="66" l="1"/>
  <c r="I1963" i="66" l="1"/>
  <c r="L1963" i="66" s="1"/>
  <c r="K1963" i="66" l="1"/>
  <c r="J1964" i="66" s="1"/>
  <c r="M1964" i="66" s="1"/>
  <c r="I1964" i="66" l="1"/>
  <c r="L1964" i="66" s="1"/>
  <c r="K1964" i="66" l="1"/>
  <c r="J1965" i="66" s="1"/>
  <c r="M1965" i="66" s="1"/>
  <c r="I1965" i="66" l="1"/>
  <c r="L1965" i="66" s="1"/>
  <c r="K1965" i="66" l="1"/>
  <c r="J1966" i="66" s="1"/>
  <c r="M1966" i="66" s="1"/>
  <c r="J2076" i="66"/>
  <c r="M2076" i="66" s="1"/>
  <c r="I1966" i="66" l="1"/>
  <c r="L1966" i="66" s="1"/>
  <c r="K1966" i="66" l="1"/>
  <c r="J1967" i="66" l="1"/>
  <c r="M1967" i="66" s="1"/>
  <c r="K1967" i="66" l="1"/>
  <c r="J2078" i="66"/>
  <c r="M2078" i="66" s="1"/>
  <c r="J1968" i="66" l="1"/>
  <c r="M1968" i="66" s="1"/>
  <c r="K1968" i="66" l="1"/>
  <c r="J2079" i="66"/>
  <c r="M2079" i="66" s="1"/>
  <c r="J1969" i="66" l="1"/>
  <c r="M1969" i="66" s="1"/>
  <c r="K1969" i="66" l="1"/>
  <c r="J2080" i="66"/>
  <c r="M2080" i="66" s="1"/>
  <c r="J1970" i="66" l="1"/>
  <c r="M1970" i="66" s="1"/>
  <c r="K1970" i="66" l="1"/>
  <c r="J2081" i="66"/>
  <c r="M2081" i="66" s="1"/>
  <c r="J1971" i="66" l="1"/>
  <c r="M1971" i="66" s="1"/>
  <c r="K1971" i="66" l="1"/>
  <c r="J2082" i="66"/>
  <c r="M2082" i="66" s="1"/>
  <c r="J1972" i="66" l="1"/>
  <c r="M1972" i="66" s="1"/>
  <c r="K1972" i="66" l="1"/>
  <c r="J2083" i="66"/>
  <c r="M2083" i="66" s="1"/>
  <c r="J1973" i="66" l="1"/>
  <c r="M1973" i="66" s="1"/>
  <c r="K1973" i="66" l="1"/>
  <c r="J2084" i="66"/>
  <c r="M2084" i="66" s="1"/>
  <c r="J1974" i="66" l="1"/>
  <c r="M1974" i="66" s="1"/>
  <c r="K1974" i="66" l="1"/>
  <c r="J2085" i="66"/>
  <c r="M2085" i="66" s="1"/>
  <c r="J1975" i="66" l="1"/>
  <c r="M1975" i="66" s="1"/>
  <c r="K1975" i="66" l="1"/>
  <c r="J1976" i="66" l="1"/>
  <c r="M1976" i="66" s="1"/>
  <c r="K1976" i="66" l="1"/>
  <c r="J1977" i="66" l="1"/>
  <c r="M1977" i="66" s="1"/>
  <c r="K1977" i="66" l="1"/>
  <c r="J1978" i="66" l="1"/>
  <c r="M1978" i="66" s="1"/>
  <c r="K1978" i="66" l="1"/>
  <c r="J1979" i="66" l="1"/>
  <c r="M1979" i="66" s="1"/>
  <c r="K1979" i="66" l="1"/>
  <c r="J1980" i="66" s="1"/>
  <c r="M1980" i="66" s="1"/>
  <c r="I1980" i="66" l="1"/>
  <c r="L1980" i="66" s="1"/>
  <c r="K1980" i="66" l="1"/>
  <c r="J1981" i="66" s="1"/>
  <c r="M1981" i="66" s="1"/>
  <c r="I1981" i="66" l="1"/>
  <c r="L1981" i="66" s="1"/>
  <c r="K1981" i="66" l="1"/>
  <c r="I1982" i="66" l="1"/>
  <c r="L1982" i="66" s="1"/>
  <c r="K1982" i="66" l="1"/>
  <c r="I1983" i="66" l="1"/>
  <c r="L1983" i="66" s="1"/>
  <c r="K1983" i="66" l="1"/>
  <c r="I1984" i="66" l="1"/>
  <c r="L1984" i="66" s="1"/>
  <c r="K1984" i="66" l="1"/>
  <c r="J1985" i="66" s="1"/>
  <c r="M1985" i="66" s="1"/>
  <c r="I1985" i="66" l="1"/>
  <c r="L1985" i="66" s="1"/>
  <c r="K1985" i="66" l="1"/>
  <c r="I1986" i="66" l="1"/>
  <c r="L1986" i="66" s="1"/>
  <c r="K1986" i="66" l="1"/>
  <c r="I1987" i="66" l="1"/>
  <c r="L1987" i="66" s="1"/>
  <c r="K1987" i="66" l="1"/>
  <c r="J1988" i="66" s="1"/>
  <c r="M1988" i="66" s="1"/>
  <c r="I1988" i="66" l="1"/>
  <c r="L1988" i="66" s="1"/>
  <c r="K1988" i="66" l="1"/>
  <c r="J1989" i="66" s="1"/>
  <c r="M1989" i="66" s="1"/>
  <c r="I1989" i="66" l="1"/>
  <c r="L1989" i="66" s="1"/>
  <c r="K1989" i="66" l="1"/>
  <c r="J1990" i="66" s="1"/>
  <c r="M1990" i="66" s="1"/>
  <c r="J2102" i="66"/>
  <c r="M2102" i="66" s="1"/>
  <c r="I1990" i="66" l="1"/>
  <c r="L1990" i="66" s="1"/>
  <c r="K1990" i="66" l="1"/>
  <c r="J2103" i="66"/>
  <c r="M2103" i="66" s="1"/>
  <c r="J1991" i="66" l="1"/>
  <c r="M1991" i="66" s="1"/>
  <c r="K1991" i="66" l="1"/>
  <c r="J2104" i="66"/>
  <c r="M2104" i="66" s="1"/>
  <c r="J1992" i="66" l="1"/>
  <c r="M1992" i="66" s="1"/>
  <c r="K1992" i="66" l="1"/>
  <c r="J1993" i="66" l="1"/>
  <c r="M1993" i="66" s="1"/>
  <c r="K1993" i="66" l="1"/>
  <c r="J2106" i="66"/>
  <c r="M2106" i="66" s="1"/>
  <c r="J1994" i="66" l="1"/>
  <c r="M1994" i="66" s="1"/>
  <c r="K1994" i="66" l="1"/>
  <c r="J1995" i="66" l="1"/>
  <c r="M1995" i="66" s="1"/>
  <c r="K1995" i="66" l="1"/>
  <c r="J1996" i="66" l="1"/>
  <c r="M1996" i="66" s="1"/>
  <c r="K1996" i="66" l="1"/>
  <c r="J1997" i="66" l="1"/>
  <c r="M1997" i="66" s="1"/>
  <c r="K1997" i="66" l="1"/>
  <c r="J1998" i="66" l="1"/>
  <c r="M1998" i="66" s="1"/>
  <c r="K1998" i="66" l="1"/>
  <c r="J1999" i="66" l="1"/>
  <c r="M1999" i="66" s="1"/>
  <c r="K1999" i="66" l="1"/>
  <c r="J2000" i="66" l="1"/>
  <c r="M2000" i="66" s="1"/>
  <c r="K2000" i="66" l="1"/>
  <c r="J2001" i="66" l="1"/>
  <c r="M2001" i="66" s="1"/>
  <c r="K2001" i="66" l="1"/>
  <c r="J2002" i="66" l="1"/>
  <c r="M2002" i="66" s="1"/>
  <c r="K2002" i="66" l="1"/>
  <c r="J2003" i="66" l="1"/>
  <c r="M2003" i="66" s="1"/>
  <c r="K2003" i="66" l="1"/>
  <c r="I2004" i="66" l="1"/>
  <c r="L2004" i="66" s="1"/>
  <c r="K2004" i="66" l="1"/>
  <c r="I2005" i="66" l="1"/>
  <c r="L2005" i="66" s="1"/>
  <c r="K2005" i="66" l="1"/>
  <c r="I2006" i="66" l="1"/>
  <c r="L2006" i="66" s="1"/>
  <c r="K2006" i="66" l="1"/>
  <c r="I2007" i="66" l="1"/>
  <c r="L2007" i="66" s="1"/>
  <c r="K2007" i="66" l="1"/>
  <c r="I2008" i="66" l="1"/>
  <c r="L2008" i="66" s="1"/>
  <c r="K2008" i="66" l="1"/>
  <c r="I2009" i="66" l="1"/>
  <c r="L2009" i="66" s="1"/>
  <c r="K2009" i="66" l="1"/>
  <c r="I2010" i="66" l="1"/>
  <c r="L2010" i="66" s="1"/>
  <c r="K2010" i="66" l="1"/>
  <c r="I2011" i="66" l="1"/>
  <c r="L2011" i="66" s="1"/>
  <c r="K2011" i="66" l="1"/>
  <c r="J2124" i="66"/>
  <c r="M2124" i="66" s="1"/>
  <c r="I2012" i="66" l="1"/>
  <c r="L2012" i="66" s="1"/>
  <c r="K2012" i="66" l="1"/>
  <c r="J2125" i="66"/>
  <c r="M2125" i="66" s="1"/>
  <c r="I2013" i="66" l="1"/>
  <c r="L2013" i="66" s="1"/>
  <c r="K2013" i="66" l="1"/>
  <c r="J2014" i="66" s="1"/>
  <c r="M2014" i="66" s="1"/>
  <c r="J2126" i="66"/>
  <c r="M2126" i="66" s="1"/>
  <c r="I2014" i="66" l="1"/>
  <c r="L2014" i="66" s="1"/>
  <c r="K2014" i="66" l="1"/>
  <c r="J2127" i="66"/>
  <c r="M2127" i="66" s="1"/>
  <c r="J2015" i="66" l="1"/>
  <c r="M2015" i="66" s="1"/>
  <c r="K2015" i="66" l="1"/>
  <c r="J2128" i="66"/>
  <c r="M2128" i="66" s="1"/>
  <c r="J2016" i="66" l="1"/>
  <c r="M2016" i="66" s="1"/>
  <c r="K2016" i="66" l="1"/>
  <c r="J2129" i="66"/>
  <c r="M2129" i="66" s="1"/>
  <c r="J2017" i="66" l="1"/>
  <c r="M2017" i="66" s="1"/>
  <c r="K2017" i="66" l="1"/>
  <c r="J2130" i="66"/>
  <c r="M2130" i="66" s="1"/>
  <c r="J2018" i="66" l="1"/>
  <c r="M2018" i="66" s="1"/>
  <c r="K2018" i="66" l="1"/>
  <c r="J2131" i="66"/>
  <c r="M2131" i="66" s="1"/>
  <c r="J2019" i="66" l="1"/>
  <c r="M2019" i="66" s="1"/>
  <c r="K2019" i="66" l="1"/>
  <c r="J2020" i="66" s="1"/>
  <c r="M2020" i="66" s="1"/>
  <c r="J2132" i="66"/>
  <c r="M2132" i="66" s="1"/>
  <c r="K2020" i="66" l="1"/>
  <c r="J2133" i="66"/>
  <c r="M2133" i="66" s="1"/>
  <c r="J2021" i="66" l="1"/>
  <c r="M2021" i="66" s="1"/>
  <c r="K2021" i="66" l="1"/>
  <c r="J2134" i="66"/>
  <c r="M2134" i="66" s="1"/>
  <c r="J2022" i="66" l="1"/>
  <c r="M2022" i="66" s="1"/>
  <c r="K2022" i="66" l="1"/>
  <c r="J2023" i="66" l="1"/>
  <c r="M2023" i="66" s="1"/>
  <c r="K2023" i="66" l="1"/>
  <c r="J2024" i="66" l="1"/>
  <c r="M2024" i="66" s="1"/>
  <c r="K2024" i="66" l="1"/>
  <c r="J2025" i="66" l="1"/>
  <c r="M2025" i="66" s="1"/>
  <c r="K2025" i="66" l="1"/>
  <c r="J2026" i="66" l="1"/>
  <c r="M2026" i="66" s="1"/>
  <c r="K2026" i="66" l="1"/>
  <c r="J2027" i="66" l="1"/>
  <c r="M2027" i="66" s="1"/>
  <c r="K2027" i="66" l="1"/>
  <c r="I2028" i="66" l="1"/>
  <c r="L2028" i="66" l="1"/>
  <c r="K2028" i="66"/>
  <c r="I2029" i="66" l="1"/>
  <c r="L2029" i="66" l="1"/>
  <c r="K2029" i="66"/>
  <c r="I2030" i="66" l="1"/>
  <c r="L2030" i="66" l="1"/>
  <c r="K2030" i="66"/>
  <c r="I2031" i="66" l="1"/>
  <c r="L2031" i="66" l="1"/>
  <c r="K2031" i="66"/>
  <c r="I2032" i="66" l="1"/>
  <c r="L2032" i="66" l="1"/>
  <c r="K2032" i="66"/>
  <c r="I2033" i="66" l="1"/>
  <c r="L2033" i="66" l="1"/>
  <c r="K2033" i="66"/>
  <c r="I2034" i="66" l="1"/>
  <c r="L2034" i="66" l="1"/>
  <c r="K2034" i="66"/>
  <c r="J2148" i="66"/>
  <c r="I2035" i="66" l="1"/>
  <c r="M2148" i="66"/>
  <c r="L2035" i="66" l="1"/>
  <c r="K2035" i="66"/>
  <c r="I2036" i="66" l="1"/>
  <c r="J2150" i="66"/>
  <c r="L2036" i="66" l="1"/>
  <c r="K2036" i="66"/>
  <c r="M2150" i="66"/>
  <c r="I2037" i="66" l="1"/>
  <c r="J2151" i="66"/>
  <c r="L2037" i="66" l="1"/>
  <c r="K2037" i="66"/>
  <c r="J2038" i="66" s="1"/>
  <c r="M2038" i="66" s="1"/>
  <c r="M2151" i="66"/>
  <c r="I2038" i="66" l="1"/>
  <c r="J2152" i="66"/>
  <c r="L2038" i="66" l="1"/>
  <c r="K2038" i="66"/>
  <c r="M2152" i="66"/>
  <c r="J2039" i="66" l="1"/>
  <c r="J2153" i="66"/>
  <c r="M2039" i="66" l="1"/>
  <c r="K2039" i="66"/>
  <c r="M2153" i="66"/>
  <c r="J2040" i="66" l="1"/>
  <c r="J2154" i="66"/>
  <c r="M2040" i="66" l="1"/>
  <c r="K2040" i="66"/>
  <c r="M2154" i="66"/>
  <c r="J2041" i="66" l="1"/>
  <c r="J2155" i="66"/>
  <c r="M2041" i="66" l="1"/>
  <c r="K2041" i="66"/>
  <c r="M2155" i="66"/>
  <c r="J2042" i="66" l="1"/>
  <c r="M2042" i="66" l="1"/>
  <c r="K2042" i="66"/>
  <c r="J2157" i="66"/>
  <c r="J2043" i="66" l="1"/>
  <c r="M2157" i="66"/>
  <c r="M2043" i="66" l="1"/>
  <c r="K2043" i="66"/>
  <c r="J2044" i="66" l="1"/>
  <c r="M2044" i="66" l="1"/>
  <c r="K2044" i="66"/>
  <c r="J2045" i="66" l="1"/>
  <c r="M2045" i="66" l="1"/>
  <c r="K2045" i="66"/>
  <c r="J2046" i="66" l="1"/>
  <c r="M2046" i="66" l="1"/>
  <c r="K2046" i="66"/>
  <c r="J2047" i="66" l="1"/>
  <c r="M2047" i="66" l="1"/>
  <c r="K2047" i="66"/>
  <c r="J2048" i="66" l="1"/>
  <c r="M2048" i="66" l="1"/>
  <c r="K2048" i="66"/>
  <c r="J2049" i="66" l="1"/>
  <c r="M2049" i="66" l="1"/>
  <c r="K2049" i="66"/>
  <c r="J2050" i="66" l="1"/>
  <c r="M2050" i="66" l="1"/>
  <c r="K2050" i="66"/>
  <c r="J2172" i="66"/>
  <c r="J2051" i="66" l="1"/>
  <c r="M2172" i="66"/>
  <c r="M2051" i="66" l="1"/>
  <c r="K2051" i="66"/>
  <c r="I2052" i="66" l="1"/>
  <c r="J2174" i="66"/>
  <c r="L2052" i="66" l="1"/>
  <c r="K2052" i="66"/>
  <c r="M2174" i="66"/>
  <c r="I2053" i="66" l="1"/>
  <c r="J2175" i="66"/>
  <c r="L2053" i="66" l="1"/>
  <c r="K2053" i="66"/>
  <c r="M2175" i="66"/>
  <c r="I2054" i="66" l="1"/>
  <c r="J2176" i="66"/>
  <c r="L2054" i="66" l="1"/>
  <c r="K2054" i="66"/>
  <c r="M2176" i="66"/>
  <c r="I2055" i="66" l="1"/>
  <c r="J2177" i="66"/>
  <c r="L2055" i="66" l="1"/>
  <c r="K2055" i="66"/>
  <c r="I2056" i="66" s="1"/>
  <c r="M2177" i="66"/>
  <c r="L2056" i="66" l="1"/>
  <c r="K2056" i="66"/>
  <c r="J2178" i="66"/>
  <c r="I2057" i="66" l="1"/>
  <c r="M2178" i="66"/>
  <c r="L2057" i="66" l="1"/>
  <c r="K2057" i="66"/>
  <c r="J2179" i="66"/>
  <c r="I2058" i="66" l="1"/>
  <c r="M2179" i="66"/>
  <c r="L2058" i="66" l="1"/>
  <c r="K2058" i="66"/>
  <c r="I2059" i="66" l="1"/>
  <c r="J2181" i="66"/>
  <c r="L2059" i="66" l="1"/>
  <c r="K2059" i="66"/>
  <c r="I2060" i="66" s="1"/>
  <c r="M2181" i="66"/>
  <c r="L2060" i="66" l="1"/>
  <c r="K2060" i="66"/>
  <c r="I2061" i="66" l="1"/>
  <c r="L2061" i="66" l="1"/>
  <c r="K2061" i="66"/>
  <c r="J2062" i="66" s="1"/>
  <c r="M2062" i="66" s="1"/>
  <c r="I2062" i="66" l="1"/>
  <c r="L2062" i="66" l="1"/>
  <c r="K2062" i="66"/>
  <c r="J2063" i="66" l="1"/>
  <c r="M2063" i="66" l="1"/>
  <c r="K2063" i="66"/>
  <c r="J2064" i="66" l="1"/>
  <c r="M2064" i="66" l="1"/>
  <c r="K2064" i="66"/>
  <c r="J2065" i="66" l="1"/>
  <c r="K2065" i="66" l="1"/>
  <c r="J2066" i="66" s="1"/>
  <c r="M2065" i="66"/>
  <c r="K2066" i="66" l="1"/>
  <c r="J2067" i="66"/>
  <c r="M2066" i="66"/>
  <c r="K2067" i="66" l="1"/>
  <c r="J2068" i="66"/>
  <c r="M2067" i="66"/>
  <c r="K2068" i="66" l="1"/>
  <c r="J2069" i="66" s="1"/>
  <c r="M2068" i="66"/>
  <c r="K2069" i="66" l="1"/>
  <c r="J2070" i="66" s="1"/>
  <c r="M2069" i="66"/>
  <c r="K2070" i="66" l="1"/>
  <c r="J2071" i="66" s="1"/>
  <c r="M2070" i="66"/>
  <c r="K2071" i="66" l="1"/>
  <c r="J2072" i="66" s="1"/>
  <c r="M2071" i="66"/>
  <c r="K2072" i="66" l="1"/>
  <c r="J2073" i="66" s="1"/>
  <c r="M2072" i="66"/>
  <c r="K2073" i="66" l="1"/>
  <c r="J2074" i="66" s="1"/>
  <c r="M2073" i="66"/>
  <c r="K2074" i="66" l="1"/>
  <c r="J2075" i="66"/>
  <c r="M2074" i="66"/>
  <c r="K2075" i="66" l="1"/>
  <c r="I2076" i="66" s="1"/>
  <c r="M2075" i="66"/>
  <c r="L2076" i="66" l="1"/>
  <c r="K2076" i="66"/>
  <c r="J2077" i="66" s="1"/>
  <c r="M2077" i="66" s="1"/>
  <c r="J2197" i="66"/>
  <c r="M2197" i="66" s="1"/>
  <c r="I2077" i="66" l="1"/>
  <c r="L2077" i="66" l="1"/>
  <c r="K2077" i="66"/>
  <c r="J2198" i="66"/>
  <c r="M2198" i="66" s="1"/>
  <c r="I2078" i="66" l="1"/>
  <c r="L2078" i="66" l="1"/>
  <c r="K2078" i="66"/>
  <c r="J2199" i="66"/>
  <c r="M2199" i="66" s="1"/>
  <c r="I2079" i="66" l="1"/>
  <c r="J2200" i="66"/>
  <c r="M2200" i="66" s="1"/>
  <c r="L2079" i="66" l="1"/>
  <c r="K2079" i="66"/>
  <c r="I2080" i="66" l="1"/>
  <c r="J2201" i="66"/>
  <c r="M2201" i="66" s="1"/>
  <c r="L2080" i="66" l="1"/>
  <c r="K2080" i="66"/>
  <c r="I2081" i="66" l="1"/>
  <c r="J2202" i="66"/>
  <c r="M2202" i="66" s="1"/>
  <c r="L2081" i="66" l="1"/>
  <c r="K2081" i="66"/>
  <c r="I2082" i="66" l="1"/>
  <c r="J2203" i="66"/>
  <c r="M2203" i="66" s="1"/>
  <c r="L2082" i="66" l="1"/>
  <c r="K2082" i="66"/>
  <c r="I2083" i="66" l="1"/>
  <c r="L2083" i="66" l="1"/>
  <c r="K2083" i="66"/>
  <c r="J2205" i="66"/>
  <c r="M2205" i="66" s="1"/>
  <c r="I2084" i="66" l="1"/>
  <c r="L2084" i="66" l="1"/>
  <c r="K2084" i="66"/>
  <c r="I2085" i="66" l="1"/>
  <c r="L2085" i="66" l="1"/>
  <c r="K2085" i="66"/>
  <c r="J2086" i="66" s="1"/>
  <c r="M2086" i="66" s="1"/>
  <c r="I2086" i="66" l="1"/>
  <c r="L2086" i="66" l="1"/>
  <c r="K2086" i="66"/>
  <c r="J2087" i="66" l="1"/>
  <c r="K2087" i="66" l="1"/>
  <c r="J2088" i="66" s="1"/>
  <c r="M2087" i="66"/>
  <c r="K2088" i="66" l="1"/>
  <c r="J2089" i="66" s="1"/>
  <c r="M2088" i="66"/>
  <c r="K2089" i="66" l="1"/>
  <c r="J2090" i="66" s="1"/>
  <c r="M2089" i="66"/>
  <c r="K2090" i="66" l="1"/>
  <c r="J2091" i="66" s="1"/>
  <c r="M2090" i="66"/>
  <c r="K2091" i="66" l="1"/>
  <c r="J2092" i="66" s="1"/>
  <c r="M2091" i="66"/>
  <c r="K2092" i="66" l="1"/>
  <c r="J2093" i="66" s="1"/>
  <c r="M2092" i="66"/>
  <c r="K2093" i="66" l="1"/>
  <c r="J2094" i="66" s="1"/>
  <c r="M2093" i="66"/>
  <c r="K2094" i="66" l="1"/>
  <c r="J2095" i="66"/>
  <c r="M2094" i="66"/>
  <c r="K2095" i="66" l="1"/>
  <c r="J2096" i="66" s="1"/>
  <c r="M2095" i="66"/>
  <c r="K2096" i="66" l="1"/>
  <c r="J2097" i="66" s="1"/>
  <c r="M2096" i="66"/>
  <c r="K2097" i="66" l="1"/>
  <c r="J2098" i="66"/>
  <c r="M2097" i="66"/>
  <c r="K2098" i="66" l="1"/>
  <c r="J2099" i="66" s="1"/>
  <c r="M2098" i="66"/>
  <c r="K2099" i="66" l="1"/>
  <c r="J2100" i="66" s="1"/>
  <c r="M2100" i="66" s="1"/>
  <c r="I2100" i="66"/>
  <c r="M2099" i="66"/>
  <c r="L2100" i="66" l="1"/>
  <c r="K2100" i="66"/>
  <c r="J2101" i="66" s="1"/>
  <c r="M2101" i="66" s="1"/>
  <c r="I2101" i="66" l="1"/>
  <c r="L2101" i="66" l="1"/>
  <c r="K2101" i="66"/>
  <c r="I2102" i="66" l="1"/>
  <c r="L2102" i="66" l="1"/>
  <c r="K2102" i="66"/>
  <c r="I2103" i="66" l="1"/>
  <c r="L2103" i="66" l="1"/>
  <c r="K2103" i="66"/>
  <c r="I2104" i="66" l="1"/>
  <c r="L2104" i="66" l="1"/>
  <c r="K2104" i="66"/>
  <c r="J2105" i="66" s="1"/>
  <c r="M2105" i="66" s="1"/>
  <c r="I2105" i="66" l="1"/>
  <c r="L2105" i="66" l="1"/>
  <c r="K2105" i="66"/>
  <c r="J2221" i="66"/>
  <c r="M2221" i="66" s="1"/>
  <c r="I2106" i="66" l="1"/>
  <c r="L2106" i="66" l="1"/>
  <c r="K2106" i="66"/>
  <c r="J2107" i="66" s="1"/>
  <c r="M2107" i="66" s="1"/>
  <c r="J2222" i="66"/>
  <c r="M2222" i="66" s="1"/>
  <c r="I2107" i="66" l="1"/>
  <c r="L2107" i="66" l="1"/>
  <c r="K2107" i="66"/>
  <c r="J2108" i="66" s="1"/>
  <c r="M2108" i="66" s="1"/>
  <c r="J2223" i="66"/>
  <c r="M2223" i="66" s="1"/>
  <c r="I2108" i="66" l="1"/>
  <c r="L2108" i="66" l="1"/>
  <c r="K2108" i="66"/>
  <c r="J2109" i="66" s="1"/>
  <c r="M2109" i="66" s="1"/>
  <c r="J2224" i="66"/>
  <c r="M2224" i="66" s="1"/>
  <c r="I2109" i="66" l="1"/>
  <c r="L2109" i="66" l="1"/>
  <c r="K2109" i="66"/>
  <c r="J2110" i="66" l="1"/>
  <c r="K2110" i="66" l="1"/>
  <c r="J2111" i="66"/>
  <c r="M2110" i="66"/>
  <c r="J2226" i="66"/>
  <c r="M2226" i="66" s="1"/>
  <c r="K2111" i="66" l="1"/>
  <c r="J2112" i="66"/>
  <c r="M2111" i="66"/>
  <c r="K2112" i="66" l="1"/>
  <c r="J2113" i="66"/>
  <c r="M2112" i="66"/>
  <c r="J2227" i="66"/>
  <c r="M2227" i="66" s="1"/>
  <c r="K2113" i="66" l="1"/>
  <c r="J2114" i="66"/>
  <c r="M2113" i="66"/>
  <c r="K2114" i="66" l="1"/>
  <c r="J2115" i="66" s="1"/>
  <c r="M2114" i="66"/>
  <c r="K2115" i="66" l="1"/>
  <c r="J2116" i="66"/>
  <c r="M2115" i="66"/>
  <c r="K2116" i="66" l="1"/>
  <c r="J2117" i="66"/>
  <c r="M2116" i="66"/>
  <c r="K2117" i="66" l="1"/>
  <c r="J2118" i="66"/>
  <c r="M2117" i="66"/>
  <c r="K2118" i="66" l="1"/>
  <c r="J2119" i="66"/>
  <c r="M2118" i="66"/>
  <c r="K2119" i="66" l="1"/>
  <c r="J2120" i="66" s="1"/>
  <c r="M2119" i="66"/>
  <c r="K2120" i="66" l="1"/>
  <c r="J2121" i="66"/>
  <c r="M2120" i="66"/>
  <c r="K2121" i="66" l="1"/>
  <c r="J2122" i="66" s="1"/>
  <c r="M2121" i="66"/>
  <c r="K2122" i="66" l="1"/>
  <c r="J2123" i="66" s="1"/>
  <c r="M2122" i="66"/>
  <c r="K2123" i="66" l="1"/>
  <c r="I2124" i="66" s="1"/>
  <c r="M2123" i="66"/>
  <c r="L2124" i="66" l="1"/>
  <c r="K2124" i="66"/>
  <c r="I2125" i="66" l="1"/>
  <c r="L2125" i="66" l="1"/>
  <c r="K2125" i="66"/>
  <c r="I2126" i="66" l="1"/>
  <c r="L2126" i="66" l="1"/>
  <c r="K2126" i="66"/>
  <c r="I2127" i="66" l="1"/>
  <c r="L2127" i="66" l="1"/>
  <c r="K2127" i="66"/>
  <c r="I2128" i="66" l="1"/>
  <c r="L2128" i="66" l="1"/>
  <c r="K2128" i="66"/>
  <c r="I2129" i="66" l="1"/>
  <c r="L2129" i="66" l="1"/>
  <c r="K2129" i="66"/>
  <c r="I2130" i="66" l="1"/>
  <c r="L2130" i="66" l="1"/>
  <c r="K2130" i="66"/>
  <c r="I2131" i="66" l="1"/>
  <c r="L2131" i="66" l="1"/>
  <c r="K2131" i="66"/>
  <c r="I2132" i="66" s="1"/>
  <c r="L2132" i="66" l="1"/>
  <c r="K2132" i="66"/>
  <c r="I2133" i="66" l="1"/>
  <c r="L2133" i="66" l="1"/>
  <c r="K2133" i="66"/>
  <c r="I2134" i="66" l="1"/>
  <c r="L2134" i="66" l="1"/>
  <c r="K2134" i="66"/>
  <c r="J2243" i="66"/>
  <c r="M2243" i="66" s="1"/>
  <c r="J2135" i="66" l="1"/>
  <c r="K2135" i="66" l="1"/>
  <c r="J2136" i="66"/>
  <c r="M2135" i="66"/>
  <c r="J2244" i="66"/>
  <c r="M2244" i="66" s="1"/>
  <c r="K2136" i="66" l="1"/>
  <c r="J2137" i="66" s="1"/>
  <c r="M2136" i="66"/>
  <c r="K2137" i="66" l="1"/>
  <c r="J2138" i="66" s="1"/>
  <c r="M2137" i="66"/>
  <c r="J2245" i="66"/>
  <c r="M2245" i="66" s="1"/>
  <c r="K2138" i="66" l="1"/>
  <c r="J2139" i="66" s="1"/>
  <c r="M2138" i="66"/>
  <c r="K2139" i="66" l="1"/>
  <c r="J2140" i="66" s="1"/>
  <c r="M2139" i="66"/>
  <c r="J2246" i="66"/>
  <c r="M2246" i="66" s="1"/>
  <c r="K2140" i="66" l="1"/>
  <c r="J2141" i="66"/>
  <c r="M2140" i="66"/>
  <c r="K2141" i="66" l="1"/>
  <c r="J2142" i="66"/>
  <c r="M2141" i="66"/>
  <c r="J2247" i="66"/>
  <c r="M2247" i="66" s="1"/>
  <c r="K2142" i="66" l="1"/>
  <c r="J2143" i="66"/>
  <c r="M2142" i="66"/>
  <c r="J2248" i="66"/>
  <c r="M2248" i="66" s="1"/>
  <c r="K2143" i="66" l="1"/>
  <c r="J2144" i="66"/>
  <c r="M2143" i="66"/>
  <c r="K2144" i="66" l="1"/>
  <c r="J2145" i="66" s="1"/>
  <c r="M2144" i="66"/>
  <c r="J2249" i="66"/>
  <c r="M2249" i="66" s="1"/>
  <c r="K2145" i="66" l="1"/>
  <c r="J2146" i="66" s="1"/>
  <c r="M2145" i="66"/>
  <c r="K2146" i="66" l="1"/>
  <c r="M2146" i="66"/>
  <c r="J2250" i="66"/>
  <c r="M2250" i="66" s="1"/>
  <c r="J2147" i="66" l="1"/>
  <c r="K2147" i="66" l="1"/>
  <c r="M2147" i="66"/>
  <c r="J2251" i="66"/>
  <c r="M2251" i="66" s="1"/>
  <c r="I2148" i="66" l="1"/>
  <c r="J2252" i="66"/>
  <c r="M2252" i="66" s="1"/>
  <c r="L2148" i="66" l="1"/>
  <c r="K2148" i="66"/>
  <c r="J2149" i="66" s="1"/>
  <c r="M2149" i="66" s="1"/>
  <c r="J2253" i="66"/>
  <c r="M2253" i="66" s="1"/>
  <c r="I2149" i="66" l="1"/>
  <c r="L2149" i="66" l="1"/>
  <c r="K2149" i="66"/>
  <c r="J2254" i="66"/>
  <c r="M2254" i="66" s="1"/>
  <c r="I2150" i="66" l="1"/>
  <c r="L2150" i="66" l="1"/>
  <c r="K2150" i="66"/>
  <c r="I2151" i="66" l="1"/>
  <c r="L2151" i="66" l="1"/>
  <c r="K2151" i="66"/>
  <c r="I2152" i="66" l="1"/>
  <c r="L2152" i="66" l="1"/>
  <c r="K2152" i="66"/>
  <c r="I2153" i="66" l="1"/>
  <c r="L2153" i="66" l="1"/>
  <c r="K2153" i="66"/>
  <c r="I2154" i="66" l="1"/>
  <c r="L2154" i="66" l="1"/>
  <c r="K2154" i="66"/>
  <c r="I2155" i="66" l="1"/>
  <c r="L2155" i="66" l="1"/>
  <c r="K2155" i="66"/>
  <c r="J2156" i="66" s="1"/>
  <c r="M2156" i="66" s="1"/>
  <c r="I2156" i="66" l="1"/>
  <c r="L2156" i="66" l="1"/>
  <c r="K2156" i="66"/>
  <c r="I2157" i="66" l="1"/>
  <c r="L2157" i="66" l="1"/>
  <c r="K2157" i="66"/>
  <c r="J2158" i="66" s="1"/>
  <c r="M2158" i="66" s="1"/>
  <c r="I2158" i="66" l="1"/>
  <c r="L2158" i="66" l="1"/>
  <c r="K2158" i="66"/>
  <c r="J2159" i="66" l="1"/>
  <c r="K2159" i="66" l="1"/>
  <c r="J2160" i="66" s="1"/>
  <c r="M2159" i="66"/>
  <c r="K2160" i="66" l="1"/>
  <c r="M2160" i="66"/>
  <c r="J2161" i="66" l="1"/>
  <c r="K2161" i="66" l="1"/>
  <c r="M2161" i="66"/>
  <c r="J2162" i="66" l="1"/>
  <c r="K2162" i="66" l="1"/>
  <c r="M2162" i="66"/>
  <c r="J2163" i="66" l="1"/>
  <c r="K2163" i="66" l="1"/>
  <c r="M2163" i="66"/>
  <c r="J2164" i="66" l="1"/>
  <c r="J2268" i="66"/>
  <c r="M2268" i="66" s="1"/>
  <c r="K2164" i="66" l="1"/>
  <c r="M2164" i="66"/>
  <c r="J2165" i="66" l="1"/>
  <c r="J2269" i="66"/>
  <c r="M2269" i="66" s="1"/>
  <c r="K2165" i="66" l="1"/>
  <c r="M2165" i="66"/>
  <c r="J2166" i="66" l="1"/>
  <c r="J2270" i="66"/>
  <c r="M2270" i="66" s="1"/>
  <c r="K2166" i="66" l="1"/>
  <c r="M2166" i="66"/>
  <c r="J2271" i="66"/>
  <c r="M2271" i="66" s="1"/>
  <c r="J2167" i="66" l="1"/>
  <c r="K2167" i="66" l="1"/>
  <c r="M2167" i="66"/>
  <c r="J2272" i="66"/>
  <c r="M2272" i="66" s="1"/>
  <c r="J2168" i="66" l="1"/>
  <c r="J2273" i="66"/>
  <c r="M2273" i="66" s="1"/>
  <c r="K2168" i="66" l="1"/>
  <c r="M2168" i="66"/>
  <c r="J2169" i="66" l="1"/>
  <c r="J2274" i="66"/>
  <c r="M2274" i="66" s="1"/>
  <c r="K2169" i="66" l="1"/>
  <c r="M2169" i="66"/>
  <c r="J2170" i="66" l="1"/>
  <c r="J2275" i="66"/>
  <c r="M2275" i="66" s="1"/>
  <c r="K2170" i="66" l="1"/>
  <c r="J2171" i="66" s="1"/>
  <c r="M2171" i="66" s="1"/>
  <c r="M2170" i="66"/>
  <c r="I2171" i="66" l="1"/>
  <c r="J2276" i="66"/>
  <c r="M2276" i="66" s="1"/>
  <c r="L2171" i="66" l="1"/>
  <c r="K2171" i="66"/>
  <c r="I2172" i="66" l="1"/>
  <c r="J2277" i="66"/>
  <c r="M2277" i="66" s="1"/>
  <c r="L2172" i="66" l="1"/>
  <c r="K2172" i="66"/>
  <c r="J2173" i="66" s="1"/>
  <c r="M2173" i="66" s="1"/>
  <c r="I2173" i="66" l="1"/>
  <c r="L2173" i="66" l="1"/>
  <c r="K2173" i="66"/>
  <c r="I2174" i="66" l="1"/>
  <c r="L2174" i="66" l="1"/>
  <c r="K2174" i="66"/>
  <c r="I2175" i="66" l="1"/>
  <c r="L2175" i="66" l="1"/>
  <c r="K2175" i="66"/>
  <c r="I2176" i="66" l="1"/>
  <c r="L2176" i="66" l="1"/>
  <c r="K2176" i="66"/>
  <c r="I2177" i="66" l="1"/>
  <c r="L2177" i="66" l="1"/>
  <c r="K2177" i="66"/>
  <c r="I2178" i="66" l="1"/>
  <c r="L2178" i="66" l="1"/>
  <c r="K2178" i="66"/>
  <c r="I2179" i="66" l="1"/>
  <c r="L2179" i="66" l="1"/>
  <c r="K2179" i="66"/>
  <c r="J2180" i="66" s="1"/>
  <c r="M2180" i="66" s="1"/>
  <c r="I2180" i="66" l="1"/>
  <c r="L2180" i="66" l="1"/>
  <c r="K2180" i="66"/>
  <c r="I2181" i="66" l="1"/>
  <c r="L2181" i="66" l="1"/>
  <c r="K2181" i="66"/>
  <c r="J2182" i="66" s="1"/>
  <c r="M2182" i="66" s="1"/>
  <c r="I2182" i="66" l="1"/>
  <c r="H10" i="57"/>
  <c r="L10" i="57"/>
  <c r="L2182" i="66" l="1"/>
  <c r="K2182" i="66"/>
  <c r="J2183" i="66" l="1"/>
  <c r="K2183" i="66" l="1"/>
  <c r="M2183" i="66"/>
  <c r="J2184" i="66" l="1"/>
  <c r="K2184" i="66" l="1"/>
  <c r="M2184" i="66"/>
  <c r="J2185" i="66" l="1"/>
  <c r="K2185" i="66" l="1"/>
  <c r="J2186" i="66" s="1"/>
  <c r="M2185" i="66"/>
  <c r="M2186" i="66" l="1"/>
  <c r="K2186" i="66"/>
  <c r="J2291" i="66"/>
  <c r="M2291" i="66" s="1"/>
  <c r="J2187" i="66" l="1"/>
  <c r="K2187" i="66" l="1"/>
  <c r="M2187" i="66"/>
  <c r="J2292" i="66"/>
  <c r="M2292" i="66" s="1"/>
  <c r="J2188" i="66" l="1"/>
  <c r="K2188" i="66" l="1"/>
  <c r="M2188" i="66"/>
  <c r="J2293" i="66"/>
  <c r="M2293" i="66" s="1"/>
  <c r="J2189" i="66" l="1"/>
  <c r="I10" i="57"/>
  <c r="J10" i="57"/>
  <c r="K2189" i="66" l="1"/>
  <c r="M2189" i="66"/>
  <c r="J2294" i="66"/>
  <c r="M2294" i="66" s="1"/>
  <c r="K10" i="57"/>
  <c r="J2190" i="66" l="1"/>
  <c r="M2190" i="66" s="1"/>
  <c r="K2190" i="66" l="1"/>
  <c r="J2295" i="66"/>
  <c r="M2295" i="66" s="1"/>
  <c r="J2191" i="66" l="1"/>
  <c r="M2191" i="66" s="1"/>
  <c r="K2191" i="66" l="1"/>
  <c r="J2296" i="66"/>
  <c r="M2296" i="66" s="1"/>
  <c r="J2192" i="66" l="1"/>
  <c r="M2192" i="66" s="1"/>
  <c r="K2192" i="66" l="1"/>
  <c r="J2297" i="66"/>
  <c r="M2297" i="66" s="1"/>
  <c r="J2193" i="66" l="1"/>
  <c r="M2193" i="66" s="1"/>
  <c r="K2193" i="66" l="1"/>
  <c r="J2298" i="66"/>
  <c r="M2298" i="66" s="1"/>
  <c r="J2194" i="66" l="1"/>
  <c r="M2194" i="66" s="1"/>
  <c r="K2194" i="66" l="1"/>
  <c r="J2299" i="66"/>
  <c r="M2299" i="66" s="1"/>
  <c r="J2195" i="66" l="1"/>
  <c r="M2195" i="66" s="1"/>
  <c r="K2195" i="66" l="1"/>
  <c r="J2196" i="66" s="1"/>
  <c r="M2196" i="66" s="1"/>
  <c r="J2300" i="66"/>
  <c r="M2300" i="66" s="1"/>
  <c r="I2196" i="66" l="1"/>
  <c r="L2196" i="66" s="1"/>
  <c r="K2196" i="66" l="1"/>
  <c r="J2301" i="66"/>
  <c r="M2301" i="66" s="1"/>
  <c r="I2197" i="66" l="1"/>
  <c r="L2197" i="66" s="1"/>
  <c r="K2197" i="66" l="1"/>
  <c r="J2302" i="66"/>
  <c r="M2302" i="66" s="1"/>
  <c r="I2198" i="66" l="1"/>
  <c r="L2198" i="66" s="1"/>
  <c r="K2198" i="66" l="1"/>
  <c r="I2199" i="66" s="1"/>
  <c r="L2199" i="66" s="1"/>
  <c r="K2199" i="66" l="1"/>
  <c r="I2200" i="66" l="1"/>
  <c r="L2200" i="66" s="1"/>
  <c r="K2200" i="66" l="1"/>
  <c r="I2201" i="66" l="1"/>
  <c r="L2201" i="66" s="1"/>
  <c r="K2201" i="66" l="1"/>
  <c r="I2202" i="66" l="1"/>
  <c r="L2202" i="66" s="1"/>
  <c r="K2202" i="66" l="1"/>
  <c r="I2203" i="66" l="1"/>
  <c r="L2203" i="66" s="1"/>
  <c r="K2203" i="66" l="1"/>
  <c r="J2204" i="66" s="1"/>
  <c r="M2204" i="66" s="1"/>
  <c r="I2204" i="66" l="1"/>
  <c r="L2204" i="66" s="1"/>
  <c r="K2204" i="66" l="1"/>
  <c r="I2205" i="66" l="1"/>
  <c r="L2205" i="66" s="1"/>
  <c r="K2205" i="66" l="1"/>
  <c r="J2206" i="66" s="1"/>
  <c r="M2206" i="66" s="1"/>
  <c r="I2206" i="66" l="1"/>
  <c r="L2206" i="66" s="1"/>
  <c r="K2206" i="66" l="1"/>
  <c r="J2207" i="66" l="1"/>
  <c r="M2207" i="66" s="1"/>
  <c r="K2207" i="66" l="1"/>
  <c r="J2208" i="66" l="1"/>
  <c r="M2208" i="66" s="1"/>
  <c r="K2208" i="66" l="1"/>
  <c r="J2209" i="66" l="1"/>
  <c r="M2209" i="66" s="1"/>
  <c r="K2209" i="66" l="1"/>
  <c r="J2210" i="66" l="1"/>
  <c r="M2210" i="66" s="1"/>
  <c r="K2210" i="66" l="1"/>
  <c r="J2211" i="66" l="1"/>
  <c r="M2211" i="66" s="1"/>
  <c r="J2315" i="66"/>
  <c r="M2315" i="66" s="1"/>
  <c r="K2211" i="66" l="1"/>
  <c r="J2212" i="66" l="1"/>
  <c r="M2212" i="66" s="1"/>
  <c r="J2316" i="66"/>
  <c r="M2316" i="66" s="1"/>
  <c r="K2212" i="66" l="1"/>
  <c r="J2213" i="66" l="1"/>
  <c r="M2213" i="66" s="1"/>
  <c r="J2317" i="66"/>
  <c r="M2317" i="66" s="1"/>
  <c r="K2213" i="66" l="1"/>
  <c r="J2214" i="66" l="1"/>
  <c r="M2214" i="66" s="1"/>
  <c r="J2318" i="66"/>
  <c r="M2318" i="66" s="1"/>
  <c r="K2214" i="66" l="1"/>
  <c r="J2319" i="66"/>
  <c r="M2319" i="66" s="1"/>
  <c r="J2215" i="66" l="1"/>
  <c r="M2215" i="66" s="1"/>
  <c r="K2215" i="66" l="1"/>
  <c r="J2320" i="66"/>
  <c r="M2320" i="66" s="1"/>
  <c r="J2216" i="66" l="1"/>
  <c r="M2216" i="66" s="1"/>
  <c r="K2216" i="66" l="1"/>
  <c r="J2321" i="66"/>
  <c r="M2321" i="66" s="1"/>
  <c r="J2217" i="66" l="1"/>
  <c r="M2217" i="66" s="1"/>
  <c r="J2322" i="66"/>
  <c r="M2322" i="66" s="1"/>
  <c r="K2217" i="66" l="1"/>
  <c r="J2218" i="66" l="1"/>
  <c r="M2218" i="66" s="1"/>
  <c r="J2323" i="66"/>
  <c r="M2323" i="66" s="1"/>
  <c r="K2218" i="66" l="1"/>
  <c r="J2219" i="66" s="1"/>
  <c r="M2219" i="66" s="1"/>
  <c r="I2219" i="66" l="1"/>
  <c r="L2219" i="66" s="1"/>
  <c r="J2324" i="66"/>
  <c r="M2324" i="66" s="1"/>
  <c r="K2219" i="66" l="1"/>
  <c r="J2220" i="66" s="1"/>
  <c r="M2220" i="66" s="1"/>
  <c r="I2220" i="66" l="1"/>
  <c r="L2220" i="66" s="1"/>
  <c r="J2325" i="66"/>
  <c r="M2325" i="66" s="1"/>
  <c r="K2220" i="66" l="1"/>
  <c r="I2221" i="66" l="1"/>
  <c r="L2221" i="66" s="1"/>
  <c r="K2221" i="66" l="1"/>
  <c r="I2222" i="66" l="1"/>
  <c r="L2222" i="66" s="1"/>
  <c r="K2222" i="66" l="1"/>
  <c r="I2223" i="66" l="1"/>
  <c r="L2223" i="66" s="1"/>
  <c r="K2223" i="66" l="1"/>
  <c r="I2224" i="66" l="1"/>
  <c r="L2224" i="66" s="1"/>
  <c r="K2224" i="66" l="1"/>
  <c r="J2225" i="66" s="1"/>
  <c r="M2225" i="66" s="1"/>
  <c r="I2225" i="66" l="1"/>
  <c r="L2225" i="66" s="1"/>
  <c r="K2225" i="66" l="1"/>
  <c r="I2226" i="66" l="1"/>
  <c r="L2226" i="66" s="1"/>
  <c r="K2226" i="66" l="1"/>
  <c r="I2227" i="66" l="1"/>
  <c r="L2227" i="66" s="1"/>
  <c r="K2227" i="66" l="1"/>
  <c r="J2228" i="66" l="1"/>
  <c r="M2228" i="66" s="1"/>
  <c r="K2228" i="66" l="1"/>
  <c r="J2229" i="66" s="1"/>
  <c r="M2229" i="66" s="1"/>
  <c r="I2229" i="66" l="1"/>
  <c r="L2229" i="66" s="1"/>
  <c r="K2229" i="66" l="1"/>
  <c r="J2230" i="66" s="1"/>
  <c r="M2230" i="66" s="1"/>
  <c r="I2230" i="66" l="1"/>
  <c r="L2230" i="66" s="1"/>
  <c r="K2230" i="66" l="1"/>
  <c r="J2231" i="66" l="1"/>
  <c r="M2231" i="66" s="1"/>
  <c r="K2231" i="66" l="1"/>
  <c r="J2232" i="66" l="1"/>
  <c r="M2232" i="66" s="1"/>
  <c r="K2232" i="66" l="1"/>
  <c r="J2233" i="66" l="1"/>
  <c r="M2233" i="66" s="1"/>
  <c r="K2233" i="66" l="1"/>
  <c r="J2234" i="66" l="1"/>
  <c r="M2234" i="66" s="1"/>
  <c r="K2234" i="66" l="1"/>
  <c r="J2340" i="66"/>
  <c r="M2340" i="66" s="1"/>
  <c r="J2235" i="66" l="1"/>
  <c r="M2235" i="66" s="1"/>
  <c r="K2235" i="66" l="1"/>
  <c r="J2341" i="66"/>
  <c r="M2341" i="66" s="1"/>
  <c r="J2236" i="66" l="1"/>
  <c r="M2236" i="66" s="1"/>
  <c r="K2236" i="66" l="1"/>
  <c r="J2342" i="66"/>
  <c r="M2342" i="66" s="1"/>
  <c r="J2237" i="66" l="1"/>
  <c r="M2237" i="66" s="1"/>
  <c r="K2237" i="66" l="1"/>
  <c r="J2343" i="66"/>
  <c r="M2343" i="66" s="1"/>
  <c r="J2238" i="66" l="1"/>
  <c r="M2238" i="66" s="1"/>
  <c r="K2238" i="66" l="1"/>
  <c r="J2344" i="66"/>
  <c r="M2344" i="66" s="1"/>
  <c r="J2239" i="66" l="1"/>
  <c r="M2239" i="66" s="1"/>
  <c r="K2239" i="66" l="1"/>
  <c r="J2240" i="66" l="1"/>
  <c r="M2240" i="66" s="1"/>
  <c r="K2240" i="66" l="1"/>
  <c r="J2346" i="66"/>
  <c r="M2346" i="66" s="1"/>
  <c r="J2241" i="66" l="1"/>
  <c r="M2241" i="66" s="1"/>
  <c r="K2241" i="66" l="1"/>
  <c r="J2347" i="66"/>
  <c r="M2347" i="66" s="1"/>
  <c r="J2242" i="66" l="1"/>
  <c r="M2242" i="66" s="1"/>
  <c r="K2242" i="66" l="1"/>
  <c r="J2348" i="66"/>
  <c r="M2348" i="66" s="1"/>
  <c r="I2243" i="66" l="1"/>
  <c r="L2243" i="66" s="1"/>
  <c r="K2243" i="66" l="1"/>
  <c r="J2349" i="66"/>
  <c r="M2349" i="66" s="1"/>
  <c r="I2244" i="66" l="1"/>
  <c r="L2244" i="66" s="1"/>
  <c r="K2244" i="66" l="1"/>
  <c r="J2350" i="66"/>
  <c r="M2350" i="66" s="1"/>
  <c r="I2245" i="66" l="1"/>
  <c r="L2245" i="66" s="1"/>
  <c r="K2245" i="66" l="1"/>
  <c r="I2246" i="66" l="1"/>
  <c r="L2246" i="66" s="1"/>
  <c r="K2246" i="66" l="1"/>
  <c r="I2247" i="66" l="1"/>
  <c r="L2247" i="66" s="1"/>
  <c r="K2247" i="66" l="1"/>
  <c r="I2248" i="66" l="1"/>
  <c r="L2248" i="66" s="1"/>
  <c r="K2248" i="66" l="1"/>
  <c r="I2249" i="66" l="1"/>
  <c r="L2249" i="66" s="1"/>
  <c r="K2249" i="66" l="1"/>
  <c r="I2250" i="66" l="1"/>
  <c r="L2250" i="66" s="1"/>
  <c r="K2250" i="66" l="1"/>
  <c r="I2251" i="66" l="1"/>
  <c r="L2251" i="66" s="1"/>
  <c r="K2251" i="66" l="1"/>
  <c r="I2252" i="66" l="1"/>
  <c r="L2252" i="66" s="1"/>
  <c r="K2252" i="66" l="1"/>
  <c r="I2253" i="66" l="1"/>
  <c r="L2253" i="66" s="1"/>
  <c r="K2253" i="66" l="1"/>
  <c r="I2254" i="66" l="1"/>
  <c r="L2254" i="66" s="1"/>
  <c r="K2254" i="66" l="1"/>
  <c r="J2255" i="66" l="1"/>
  <c r="M2255" i="66" s="1"/>
  <c r="K2255" i="66" l="1"/>
  <c r="J2256" i="66" l="1"/>
  <c r="M2256" i="66" s="1"/>
  <c r="K2256" i="66" l="1"/>
  <c r="J2257" i="66" l="1"/>
  <c r="M2257" i="66" s="1"/>
  <c r="K2257" i="66" l="1"/>
  <c r="J2258" i="66" l="1"/>
  <c r="M2258" i="66" s="1"/>
  <c r="K2258" i="66" l="1"/>
  <c r="J2364" i="66"/>
  <c r="M2364" i="66" s="1"/>
  <c r="J2259" i="66" l="1"/>
  <c r="M2259" i="66" s="1"/>
  <c r="J2365" i="66"/>
  <c r="M2365" i="66" s="1"/>
  <c r="K2259" i="66" l="1"/>
  <c r="J2260" i="66" l="1"/>
  <c r="M2260" i="66" s="1"/>
  <c r="J2366" i="66"/>
  <c r="M2366" i="66" s="1"/>
  <c r="K2260" i="66" l="1"/>
  <c r="J2367" i="66"/>
  <c r="M2367" i="66" s="1"/>
  <c r="J2261" i="66" l="1"/>
  <c r="M2261" i="66" s="1"/>
  <c r="K2261" i="66" l="1"/>
  <c r="J2368" i="66"/>
  <c r="M2368" i="66" s="1"/>
  <c r="J2262" i="66" l="1"/>
  <c r="M2262" i="66" s="1"/>
  <c r="K2262" i="66" l="1"/>
  <c r="J2263" i="66" l="1"/>
  <c r="M2263" i="66" s="1"/>
  <c r="K2263" i="66" l="1"/>
  <c r="J2370" i="66"/>
  <c r="M2370" i="66" s="1"/>
  <c r="J2264" i="66" l="1"/>
  <c r="M2264" i="66" s="1"/>
  <c r="K2264" i="66" l="1"/>
  <c r="J2371" i="66"/>
  <c r="M2371" i="66" s="1"/>
  <c r="J2265" i="66" l="1"/>
  <c r="M2265" i="66" s="1"/>
  <c r="K2265" i="66" l="1"/>
  <c r="J2266" i="66" l="1"/>
  <c r="M2266" i="66" s="1"/>
  <c r="K2266" i="66" l="1"/>
  <c r="J2267" i="66" s="1"/>
  <c r="M2267" i="66" s="1"/>
  <c r="I2267" i="66" l="1"/>
  <c r="L2267" i="66" s="1"/>
  <c r="K2267" i="66" l="1"/>
  <c r="I2268" i="66" l="1"/>
  <c r="L2268" i="66" s="1"/>
  <c r="K2268" i="66" l="1"/>
  <c r="I2269" i="66" l="1"/>
  <c r="L2269" i="66" s="1"/>
  <c r="K2269" i="66" l="1"/>
  <c r="I2270" i="66" l="1"/>
  <c r="L2270" i="66" s="1"/>
  <c r="K2270" i="66" l="1"/>
  <c r="I2271" i="66" l="1"/>
  <c r="L2271" i="66" s="1"/>
  <c r="K2271" i="66" l="1"/>
  <c r="I2272" i="66" l="1"/>
  <c r="L2272" i="66" s="1"/>
  <c r="K2272" i="66" l="1"/>
  <c r="I2273" i="66" l="1"/>
  <c r="L2273" i="66" s="1"/>
  <c r="K2273" i="66" l="1"/>
  <c r="I2274" i="66" l="1"/>
  <c r="L2274" i="66" s="1"/>
  <c r="K2274" i="66" l="1"/>
  <c r="I2275" i="66" l="1"/>
  <c r="L2275" i="66" s="1"/>
  <c r="K2275" i="66" l="1"/>
  <c r="I2276" i="66" l="1"/>
  <c r="L2276" i="66" s="1"/>
  <c r="K2276" i="66" l="1"/>
  <c r="I2277" i="66" l="1"/>
  <c r="L2277" i="66" s="1"/>
  <c r="K2277" i="66" l="1"/>
  <c r="J2278" i="66" s="1"/>
  <c r="M2278" i="66" s="1"/>
  <c r="I2278" i="66" l="1"/>
  <c r="L2278" i="66" s="1"/>
  <c r="K2278" i="66" l="1"/>
  <c r="J2279" i="66" l="1"/>
  <c r="M2279" i="66" s="1"/>
  <c r="K2279" i="66" l="1"/>
  <c r="J2280" i="66" l="1"/>
  <c r="M2280" i="66" s="1"/>
  <c r="K2280" i="66" l="1"/>
  <c r="J2281" i="66" l="1"/>
  <c r="M2281" i="66" s="1"/>
  <c r="K2281" i="66" l="1"/>
  <c r="J2282" i="66" l="1"/>
  <c r="M2282" i="66" s="1"/>
  <c r="K2282" i="66" l="1"/>
  <c r="J2283" i="66" l="1"/>
  <c r="M2283" i="66" s="1"/>
  <c r="K2283" i="66" l="1"/>
  <c r="J2284" i="66" l="1"/>
  <c r="M2284" i="66" s="1"/>
  <c r="K2284" i="66" l="1"/>
  <c r="J2391" i="66"/>
  <c r="M2391" i="66" s="1"/>
  <c r="J2285" i="66" l="1"/>
  <c r="M2285" i="66" s="1"/>
  <c r="K2285" i="66" l="1"/>
  <c r="J2392" i="66"/>
  <c r="M2392" i="66" s="1"/>
  <c r="J2286" i="66" l="1"/>
  <c r="M2286" i="66" s="1"/>
  <c r="K2286" i="66" l="1"/>
  <c r="J2287" i="66" l="1"/>
  <c r="M2287" i="66" s="1"/>
  <c r="K2287" i="66" l="1"/>
  <c r="J2394" i="66"/>
  <c r="M2394" i="66" s="1"/>
  <c r="J2288" i="66" l="1"/>
  <c r="M2288" i="66" s="1"/>
  <c r="J2395" i="66"/>
  <c r="M2395" i="66" s="1"/>
  <c r="K2288" i="66" l="1"/>
  <c r="J2289" i="66" l="1"/>
  <c r="M2289" i="66" s="1"/>
  <c r="K2289" i="66" l="1"/>
  <c r="J2290" i="66" l="1"/>
  <c r="M2290" i="66" s="1"/>
  <c r="K2290" i="66" l="1"/>
  <c r="I2291" i="66" l="1"/>
  <c r="L2291" i="66" s="1"/>
  <c r="K2291" i="66" l="1"/>
  <c r="I2292" i="66" l="1"/>
  <c r="L2292" i="66" s="1"/>
  <c r="K2292" i="66" l="1"/>
  <c r="I2293" i="66" l="1"/>
  <c r="L2293" i="66" s="1"/>
  <c r="K2293" i="66" l="1"/>
  <c r="I2294" i="66" l="1"/>
  <c r="L2294" i="66" s="1"/>
  <c r="K2294" i="66" l="1"/>
  <c r="I2295" i="66" l="1"/>
  <c r="L2295" i="66" s="1"/>
  <c r="K2295" i="66" l="1"/>
  <c r="I2296" i="66" l="1"/>
  <c r="L2296" i="66" s="1"/>
  <c r="K2296" i="66" l="1"/>
  <c r="I2297" i="66" l="1"/>
  <c r="L2297" i="66" s="1"/>
  <c r="K2297" i="66" l="1"/>
  <c r="I2298" i="66" l="1"/>
  <c r="L2298" i="66" s="1"/>
  <c r="K2298" i="66" l="1"/>
  <c r="I2299" i="66" l="1"/>
  <c r="L2299" i="66" s="1"/>
  <c r="K2299" i="66" l="1"/>
  <c r="I2300" i="66" l="1"/>
  <c r="L2300" i="66" s="1"/>
  <c r="K2300" i="66" l="1"/>
  <c r="I2301" i="66" l="1"/>
  <c r="L2301" i="66" s="1"/>
  <c r="K2301" i="66" l="1"/>
  <c r="I2302" i="66" l="1"/>
  <c r="L2302" i="66" s="1"/>
  <c r="K2302" i="66" l="1"/>
  <c r="J2303" i="66" l="1"/>
  <c r="M2303" i="66" s="1"/>
  <c r="K2303" i="66" l="1"/>
  <c r="J2304" i="66" l="1"/>
  <c r="M2304" i="66" s="1"/>
  <c r="K2304" i="66" l="1"/>
  <c r="J2305" i="66" l="1"/>
  <c r="M2305" i="66" s="1"/>
  <c r="K2305" i="66" l="1"/>
  <c r="J2306" i="66" l="1"/>
  <c r="M2306" i="66" s="1"/>
  <c r="K2306" i="66" l="1"/>
  <c r="J2307" i="66" l="1"/>
  <c r="M2307" i="66" s="1"/>
  <c r="J2415" i="66"/>
  <c r="M2415" i="66" s="1"/>
  <c r="K2307" i="66" l="1"/>
  <c r="J2308" i="66" l="1"/>
  <c r="M2308" i="66" s="1"/>
  <c r="J2416" i="66"/>
  <c r="M2416" i="66" s="1"/>
  <c r="K2308" i="66" l="1"/>
  <c r="J2309" i="66" l="1"/>
  <c r="M2309" i="66" s="1"/>
  <c r="K2309" i="66" l="1"/>
  <c r="J2310" i="66" l="1"/>
  <c r="M2310" i="66" s="1"/>
  <c r="J2418" i="66"/>
  <c r="M2418" i="66" s="1"/>
  <c r="K2310" i="66" l="1"/>
  <c r="J2311" i="66" l="1"/>
  <c r="M2311" i="66" s="1"/>
  <c r="J2419" i="66"/>
  <c r="M2419" i="66" s="1"/>
  <c r="K2311" i="66" l="1"/>
  <c r="J2312" i="66" l="1"/>
  <c r="M2312" i="66" s="1"/>
  <c r="K2312" i="66" l="1"/>
  <c r="J2313" i="66" l="1"/>
  <c r="M2313" i="66" s="1"/>
  <c r="K2313" i="66" l="1"/>
  <c r="J2314" i="66" l="1"/>
  <c r="M2314" i="66" s="1"/>
  <c r="K2314" i="66" l="1"/>
  <c r="I2315" i="66" l="1"/>
  <c r="L2315" i="66" s="1"/>
  <c r="K2315" i="66" l="1"/>
  <c r="I2316" i="66" l="1"/>
  <c r="L2316" i="66" s="1"/>
  <c r="K2316" i="66" l="1"/>
  <c r="I2317" i="66" l="1"/>
  <c r="L2317" i="66" s="1"/>
  <c r="K2317" i="66" l="1"/>
  <c r="I2318" i="66" l="1"/>
  <c r="L2318" i="66" s="1"/>
  <c r="K2318" i="66" l="1"/>
  <c r="I2319" i="66" l="1"/>
  <c r="L2319" i="66" s="1"/>
  <c r="K2319" i="66" l="1"/>
  <c r="I2320" i="66" l="1"/>
  <c r="L2320" i="66" s="1"/>
  <c r="K2320" i="66" l="1"/>
  <c r="I2321" i="66" l="1"/>
  <c r="L2321" i="66" s="1"/>
  <c r="K2321" i="66" l="1"/>
  <c r="I2322" i="66" l="1"/>
  <c r="L2322" i="66" s="1"/>
  <c r="K2322" i="66" l="1"/>
  <c r="I2323" i="66" l="1"/>
  <c r="L2323" i="66" s="1"/>
  <c r="K2323" i="66" l="1"/>
  <c r="I2324" i="66" l="1"/>
  <c r="L2324" i="66" s="1"/>
  <c r="K2324" i="66" l="1"/>
  <c r="I2325" i="66" l="1"/>
  <c r="L2325" i="66" s="1"/>
  <c r="K2325" i="66" l="1"/>
  <c r="J2326" i="66" s="1"/>
  <c r="M2326" i="66" s="1"/>
  <c r="I2326" i="66" l="1"/>
  <c r="L2326" i="66" s="1"/>
  <c r="K2326" i="66" l="1"/>
  <c r="J2327" i="66" l="1"/>
  <c r="M2327" i="66" s="1"/>
  <c r="K2327" i="66" l="1"/>
  <c r="J2328" i="66" l="1"/>
  <c r="M2328" i="66" s="1"/>
  <c r="K2328" i="66" l="1"/>
  <c r="J2329" i="66" l="1"/>
  <c r="M2329" i="66" s="1"/>
  <c r="K2329" i="66" l="1"/>
  <c r="J2438" i="66"/>
  <c r="M2438" i="66" s="1"/>
  <c r="J2330" i="66" l="1"/>
  <c r="M2330" i="66" s="1"/>
  <c r="K2330" i="66" l="1"/>
  <c r="J2439" i="66"/>
  <c r="M2439" i="66" s="1"/>
  <c r="J2331" i="66" l="1"/>
  <c r="M2331" i="66" s="1"/>
  <c r="K2331" i="66" l="1"/>
  <c r="J2440" i="66"/>
  <c r="M2440" i="66" s="1"/>
  <c r="J2332" i="66" l="1"/>
  <c r="M2332" i="66" s="1"/>
  <c r="K2332" i="66" l="1"/>
  <c r="J2333" i="66" l="1"/>
  <c r="M2333" i="66" s="1"/>
  <c r="K2333" i="66" l="1"/>
  <c r="J2442" i="66"/>
  <c r="M2442" i="66" s="1"/>
  <c r="J2334" i="66" l="1"/>
  <c r="M2334" i="66" s="1"/>
  <c r="K2334" i="66" l="1"/>
  <c r="J2443" i="66"/>
  <c r="M2443" i="66" s="1"/>
  <c r="J2335" i="66" l="1"/>
  <c r="M2335" i="66" s="1"/>
  <c r="K2335" i="66" l="1"/>
  <c r="J2336" i="66" l="1"/>
  <c r="M2336" i="66" s="1"/>
  <c r="K2336" i="66" l="1"/>
  <c r="J2337" i="66" l="1"/>
  <c r="M2337" i="66" s="1"/>
  <c r="K2337" i="66" l="1"/>
  <c r="J2338" i="66" l="1"/>
  <c r="M2338" i="66" s="1"/>
  <c r="K2338" i="66" l="1"/>
  <c r="J2339" i="66" s="1"/>
  <c r="M2339" i="66" s="1"/>
  <c r="I2339" i="66" l="1"/>
  <c r="L2339" i="66" s="1"/>
  <c r="K2339" i="66" l="1"/>
  <c r="I2340" i="66" l="1"/>
  <c r="L2340" i="66" s="1"/>
  <c r="K2340" i="66" l="1"/>
  <c r="I2341" i="66" l="1"/>
  <c r="L2341" i="66" s="1"/>
  <c r="K2341" i="66" l="1"/>
  <c r="I2342" i="66" l="1"/>
  <c r="L2342" i="66" s="1"/>
  <c r="K2342" i="66" l="1"/>
  <c r="I2343" i="66" l="1"/>
  <c r="L2343" i="66" s="1"/>
  <c r="K2343" i="66" l="1"/>
  <c r="I2344" i="66" l="1"/>
  <c r="L2344" i="66" s="1"/>
  <c r="K2344" i="66" l="1"/>
  <c r="J2345" i="66" s="1"/>
  <c r="M2345" i="66" s="1"/>
  <c r="I2345" i="66" l="1"/>
  <c r="L2345" i="66" s="1"/>
  <c r="K2345" i="66" l="1"/>
  <c r="I2346" i="66" l="1"/>
  <c r="L2346" i="66" s="1"/>
  <c r="K2346" i="66" l="1"/>
  <c r="I2347" i="66" l="1"/>
  <c r="L2347" i="66" s="1"/>
  <c r="K2347" i="66" l="1"/>
  <c r="I2348" i="66" l="1"/>
  <c r="L2348" i="66" s="1"/>
  <c r="K2348" i="66" l="1"/>
  <c r="I2349" i="66" l="1"/>
  <c r="L2349" i="66" s="1"/>
  <c r="K2349" i="66" l="1"/>
  <c r="I2350" i="66" l="1"/>
  <c r="L2350" i="66" s="1"/>
  <c r="K2350" i="66" l="1"/>
  <c r="J2351" i="66" s="1"/>
  <c r="M2351" i="66" s="1"/>
  <c r="I2351" i="66" l="1"/>
  <c r="L2351" i="66" s="1"/>
  <c r="K2351" i="66" l="1"/>
  <c r="J2352" i="66" l="1"/>
  <c r="M2352" i="66" s="1"/>
  <c r="K2352" i="66" l="1"/>
  <c r="J2353" i="66" l="1"/>
  <c r="M2353" i="66" s="1"/>
  <c r="J2462" i="66"/>
  <c r="M2462" i="66" s="1"/>
  <c r="K2353" i="66" l="1"/>
  <c r="J2354" i="66" l="1"/>
  <c r="M2354" i="66" s="1"/>
  <c r="J2463" i="66"/>
  <c r="M2463" i="66" s="1"/>
  <c r="K2354" i="66" l="1"/>
  <c r="J2355" i="66" l="1"/>
  <c r="M2355" i="66" s="1"/>
  <c r="J2464" i="66"/>
  <c r="M2464" i="66" s="1"/>
  <c r="K2355" i="66" l="1"/>
  <c r="J2356" i="66" l="1"/>
  <c r="M2356" i="66" s="1"/>
  <c r="K2356" i="66" l="1"/>
  <c r="J2466" i="66"/>
  <c r="M2466" i="66" s="1"/>
  <c r="J2357" i="66" l="1"/>
  <c r="M2357" i="66" s="1"/>
  <c r="K2357" i="66" l="1"/>
  <c r="J2467" i="66"/>
  <c r="M2467" i="66" s="1"/>
  <c r="J2358" i="66" l="1"/>
  <c r="M2358" i="66" s="1"/>
  <c r="K2358" i="66" l="1"/>
  <c r="J2468" i="66"/>
  <c r="M2468" i="66" s="1"/>
  <c r="J2359" i="66" l="1"/>
  <c r="M2359" i="66" s="1"/>
  <c r="K2359" i="66" l="1"/>
  <c r="J2469" i="66"/>
  <c r="M2469" i="66" s="1"/>
  <c r="J2360" i="66" l="1"/>
  <c r="M2360" i="66" s="1"/>
  <c r="K2360" i="66" l="1"/>
  <c r="J2361" i="66" l="1"/>
  <c r="M2361" i="66" s="1"/>
  <c r="K2361" i="66" l="1"/>
  <c r="J2362" i="66" s="1"/>
  <c r="M2362" i="66" s="1"/>
  <c r="K2362" i="66" l="1"/>
  <c r="J2363" i="66" s="1"/>
  <c r="M2363" i="66" s="1"/>
  <c r="I2363" i="66" l="1"/>
  <c r="L2363" i="66" s="1"/>
  <c r="K2363" i="66" l="1"/>
  <c r="I2364" i="66" l="1"/>
  <c r="L2364" i="66" s="1"/>
  <c r="K2364" i="66" l="1"/>
  <c r="I2365" i="66" l="1"/>
  <c r="L2365" i="66" s="1"/>
  <c r="K2365" i="66" l="1"/>
  <c r="I2366" i="66" l="1"/>
  <c r="L2366" i="66" s="1"/>
  <c r="K2366" i="66" l="1"/>
  <c r="I2367" i="66" l="1"/>
  <c r="L2367" i="66" s="1"/>
  <c r="K2367" i="66" l="1"/>
  <c r="I2368" i="66" l="1"/>
  <c r="L2368" i="66" s="1"/>
  <c r="K2368" i="66" l="1"/>
  <c r="J2369" i="66" s="1"/>
  <c r="M2369" i="66" s="1"/>
  <c r="I2369" i="66" l="1"/>
  <c r="L2369" i="66" s="1"/>
  <c r="K2369" i="66" l="1"/>
  <c r="I2370" i="66" l="1"/>
  <c r="L2370" i="66" s="1"/>
  <c r="K2370" i="66" l="1"/>
  <c r="I2371" i="66" l="1"/>
  <c r="L2371" i="66" s="1"/>
  <c r="K2371" i="66" l="1"/>
  <c r="J2372" i="66" s="1"/>
  <c r="M2372" i="66" s="1"/>
  <c r="I2372" i="66" l="1"/>
  <c r="L2372" i="66" s="1"/>
  <c r="K2372" i="66" l="1"/>
  <c r="J2373" i="66" s="1"/>
  <c r="M2373" i="66" s="1"/>
  <c r="I2373" i="66" l="1"/>
  <c r="L2373" i="66" s="1"/>
  <c r="K2373" i="66" l="1"/>
  <c r="J2374" i="66" s="1"/>
  <c r="M2374" i="66" s="1"/>
  <c r="I2374" i="66" l="1"/>
  <c r="L2374" i="66" s="1"/>
  <c r="K2374" i="66" l="1"/>
  <c r="J2375" i="66" l="1"/>
  <c r="M2375" i="66" s="1"/>
  <c r="J2484" i="66"/>
  <c r="M2484" i="66" s="1"/>
  <c r="K2375" i="66" l="1"/>
  <c r="J2376" i="66" l="1"/>
  <c r="M2376" i="66" s="1"/>
  <c r="K2376" i="66" l="1"/>
  <c r="J2486" i="66"/>
  <c r="M2486" i="66" s="1"/>
  <c r="J2377" i="66" l="1"/>
  <c r="M2377" i="66" s="1"/>
  <c r="J2487" i="66"/>
  <c r="M2487" i="66" s="1"/>
  <c r="K2377" i="66" l="1"/>
  <c r="J2378" i="66" l="1"/>
  <c r="M2378" i="66" s="1"/>
  <c r="J2488" i="66"/>
  <c r="M2488" i="66" s="1"/>
  <c r="K2378" i="66" l="1"/>
  <c r="J2379" i="66" l="1"/>
  <c r="M2379" i="66" s="1"/>
  <c r="J2489" i="66"/>
  <c r="M2489" i="66" s="1"/>
  <c r="K2379" i="66" l="1"/>
  <c r="J2490" i="66"/>
  <c r="M2490" i="66" s="1"/>
  <c r="J2380" i="66" l="1"/>
  <c r="M2380" i="66" s="1"/>
  <c r="K2380" i="66" l="1"/>
  <c r="J2491" i="66"/>
  <c r="M2491" i="66" s="1"/>
  <c r="J2381" i="66" l="1"/>
  <c r="M2381" i="66" s="1"/>
  <c r="K2381" i="66" l="1"/>
  <c r="J2492" i="66"/>
  <c r="M2492" i="66" s="1"/>
  <c r="J2382" i="66" l="1"/>
  <c r="M2382" i="66" s="1"/>
  <c r="K2382" i="66" l="1"/>
  <c r="J2493" i="66"/>
  <c r="M2493" i="66" s="1"/>
  <c r="J2383" i="66" l="1"/>
  <c r="M2383" i="66" s="1"/>
  <c r="K2383" i="66" l="1"/>
  <c r="J2384" i="66" l="1"/>
  <c r="M2384" i="66" s="1"/>
  <c r="K2384" i="66" l="1"/>
  <c r="J2385" i="66" l="1"/>
  <c r="M2385" i="66" s="1"/>
  <c r="K2385" i="66" l="1"/>
  <c r="J2386" i="66" l="1"/>
  <c r="M2386" i="66" s="1"/>
  <c r="K2386" i="66" l="1"/>
  <c r="J2387" i="66" s="1"/>
  <c r="M2387" i="66" s="1"/>
  <c r="I2387" i="66" l="1"/>
  <c r="L2387" i="66" s="1"/>
  <c r="K2387" i="66" l="1"/>
  <c r="J2388" i="66" s="1"/>
  <c r="M2388" i="66" s="1"/>
  <c r="I2388" i="66" l="1"/>
  <c r="L2388" i="66" s="1"/>
  <c r="K2388" i="66" l="1"/>
  <c r="J2389" i="66" s="1"/>
  <c r="M2389" i="66" s="1"/>
  <c r="I2389" i="66" l="1"/>
  <c r="L2389" i="66" s="1"/>
  <c r="K2389" i="66" l="1"/>
  <c r="J2390" i="66" s="1"/>
  <c r="M2390" i="66" s="1"/>
  <c r="I2390" i="66" l="1"/>
  <c r="L2390" i="66" s="1"/>
  <c r="K2390" i="66" l="1"/>
  <c r="I2391" i="66" l="1"/>
  <c r="L2391" i="66" s="1"/>
  <c r="K2391" i="66" l="1"/>
  <c r="I2392" i="66" l="1"/>
  <c r="L2392" i="66" s="1"/>
  <c r="K2392" i="66" l="1"/>
  <c r="J2393" i="66" s="1"/>
  <c r="M2393" i="66" s="1"/>
  <c r="I2393" i="66" l="1"/>
  <c r="L2393" i="66" s="1"/>
  <c r="K2393" i="66" l="1"/>
  <c r="I2394" i="66" s="1"/>
  <c r="L2394" i="66" s="1"/>
  <c r="K2394" i="66" l="1"/>
  <c r="I2395" i="66" l="1"/>
  <c r="L2395" i="66" s="1"/>
  <c r="K2395" i="66" l="1"/>
  <c r="J2396" i="66" s="1"/>
  <c r="M2396" i="66" s="1"/>
  <c r="I2396" i="66" l="1"/>
  <c r="L2396" i="66" s="1"/>
  <c r="K2396" i="66" l="1"/>
  <c r="J2397" i="66" s="1"/>
  <c r="M2397" i="66" s="1"/>
  <c r="I2397" i="66" l="1"/>
  <c r="L2397" i="66" s="1"/>
  <c r="K2397" i="66" l="1"/>
  <c r="J2398" i="66" s="1"/>
  <c r="M2398" i="66" s="1"/>
  <c r="I2398" i="66" l="1"/>
  <c r="L2398" i="66" s="1"/>
  <c r="J2508" i="66"/>
  <c r="M2508" i="66" s="1"/>
  <c r="K2398" i="66" l="1"/>
  <c r="J2399" i="66" l="1"/>
  <c r="M2399" i="66" s="1"/>
  <c r="J2509" i="66"/>
  <c r="M2509" i="66" s="1"/>
  <c r="K2399" i="66" l="1"/>
  <c r="J2400" i="66" l="1"/>
  <c r="M2400" i="66" s="1"/>
  <c r="J2510" i="66"/>
  <c r="M2510" i="66" s="1"/>
  <c r="K2400" i="66" l="1"/>
  <c r="J2401" i="66" l="1"/>
  <c r="M2401" i="66" s="1"/>
  <c r="J2511" i="66"/>
  <c r="M2511" i="66" s="1"/>
  <c r="K2401" i="66" l="1"/>
  <c r="J2402" i="66" l="1"/>
  <c r="M2402" i="66" s="1"/>
  <c r="J2512" i="66"/>
  <c r="M2512" i="66" s="1"/>
  <c r="K2402" i="66" l="1"/>
  <c r="J2403" i="66" l="1"/>
  <c r="M2403" i="66" s="1"/>
  <c r="J2513" i="66"/>
  <c r="M2513" i="66" s="1"/>
  <c r="K2403" i="66" l="1"/>
  <c r="J2514" i="66"/>
  <c r="M2514" i="66" s="1"/>
  <c r="J2404" i="66" l="1"/>
  <c r="M2404" i="66" s="1"/>
  <c r="K2404" i="66" l="1"/>
  <c r="J2515" i="66"/>
  <c r="M2515" i="66" s="1"/>
  <c r="J2405" i="66" l="1"/>
  <c r="M2405" i="66" s="1"/>
  <c r="K2405" i="66" l="1"/>
  <c r="J2516" i="66"/>
  <c r="M2516" i="66" s="1"/>
  <c r="J2406" i="66" l="1"/>
  <c r="M2406" i="66" s="1"/>
  <c r="J2517" i="66"/>
  <c r="M2517" i="66" s="1"/>
  <c r="K2406" i="66" l="1"/>
  <c r="J2518" i="66"/>
  <c r="M2518" i="66" s="1"/>
  <c r="J2407" i="66" l="1"/>
  <c r="M2407" i="66" s="1"/>
  <c r="K2407" i="66" l="1"/>
  <c r="J2408" i="66" l="1"/>
  <c r="M2408" i="66" s="1"/>
  <c r="K2408" i="66" l="1"/>
  <c r="J2409" i="66" l="1"/>
  <c r="M2409" i="66" s="1"/>
  <c r="K2409" i="66" l="1"/>
  <c r="J2410" i="66" l="1"/>
  <c r="M2410" i="66" s="1"/>
  <c r="K2410" i="66" l="1"/>
  <c r="J2411" i="66" s="1"/>
  <c r="M2411" i="66" s="1"/>
  <c r="I2411" i="66" l="1"/>
  <c r="L2411" i="66" s="1"/>
  <c r="K2411" i="66" l="1"/>
  <c r="J2412" i="66" s="1"/>
  <c r="M2412" i="66" s="1"/>
  <c r="I2412" i="66" l="1"/>
  <c r="L2412" i="66" s="1"/>
  <c r="K2412" i="66" l="1"/>
  <c r="J2413" i="66" s="1"/>
  <c r="M2413" i="66" s="1"/>
  <c r="I2413" i="66" l="1"/>
  <c r="L2413" i="66" s="1"/>
  <c r="K2413" i="66" l="1"/>
  <c r="J2414" i="66" s="1"/>
  <c r="M2414" i="66" s="1"/>
  <c r="I2414" i="66" l="1"/>
  <c r="L2414" i="66" s="1"/>
  <c r="K2414" i="66" l="1"/>
  <c r="I2415" i="66" l="1"/>
  <c r="L2415" i="66" s="1"/>
  <c r="K2415" i="66" l="1"/>
  <c r="I2416" i="66" l="1"/>
  <c r="L2416" i="66" s="1"/>
  <c r="K2416" i="66" l="1"/>
  <c r="J2417" i="66" s="1"/>
  <c r="M2417" i="66" s="1"/>
  <c r="I2417" i="66" l="1"/>
  <c r="L2417" i="66" s="1"/>
  <c r="K2417" i="66" l="1"/>
  <c r="I2418" i="66" l="1"/>
  <c r="L2418" i="66" s="1"/>
  <c r="K2418" i="66" l="1"/>
  <c r="I2419" i="66" l="1"/>
  <c r="L2419" i="66" s="1"/>
  <c r="K2419" i="66" l="1"/>
  <c r="J2420" i="66" s="1"/>
  <c r="M2420" i="66" s="1"/>
  <c r="I2420" i="66" l="1"/>
  <c r="L2420" i="66" s="1"/>
  <c r="K2420" i="66" l="1"/>
  <c r="J2421" i="66" s="1"/>
  <c r="M2421" i="66" s="1"/>
  <c r="J2532" i="66"/>
  <c r="M2532" i="66" s="1"/>
  <c r="I2421" i="66" l="1"/>
  <c r="L2421" i="66" s="1"/>
  <c r="K2421" i="66" l="1"/>
  <c r="J2422" i="66" s="1"/>
  <c r="M2422" i="66" s="1"/>
  <c r="I2422" i="66" l="1"/>
  <c r="L2422" i="66" s="1"/>
  <c r="K2422" i="66" l="1"/>
  <c r="J2534" i="66"/>
  <c r="M2534" i="66" s="1"/>
  <c r="J2423" i="66" l="1"/>
  <c r="M2423" i="66" s="1"/>
  <c r="K2423" i="66" l="1"/>
  <c r="J2535" i="66"/>
  <c r="M2535" i="66" s="1"/>
  <c r="J2424" i="66" l="1"/>
  <c r="M2424" i="66" s="1"/>
  <c r="K2424" i="66" l="1"/>
  <c r="J2536" i="66"/>
  <c r="M2536" i="66" s="1"/>
  <c r="J2425" i="66" l="1"/>
  <c r="M2425" i="66" s="1"/>
  <c r="K2425" i="66" l="1"/>
  <c r="J2426" i="66" l="1"/>
  <c r="M2426" i="66" s="1"/>
  <c r="K2426" i="66" l="1"/>
  <c r="J2538" i="66"/>
  <c r="M2538" i="66" s="1"/>
  <c r="J2427" i="66" l="1"/>
  <c r="M2427" i="66" s="1"/>
  <c r="J2539" i="66"/>
  <c r="M2539" i="66" s="1"/>
  <c r="K2427" i="66" l="1"/>
  <c r="J2428" i="66" l="1"/>
  <c r="M2428" i="66" s="1"/>
  <c r="K2428" i="66" l="1"/>
  <c r="J2429" i="66" l="1"/>
  <c r="M2429" i="66" s="1"/>
  <c r="K2429" i="66" l="1"/>
  <c r="J2430" i="66" l="1"/>
  <c r="M2430" i="66" s="1"/>
  <c r="K2430" i="66" l="1"/>
  <c r="J2431" i="66" l="1"/>
  <c r="M2431" i="66" s="1"/>
  <c r="K2431" i="66" l="1"/>
  <c r="J2432" i="66" l="1"/>
  <c r="M2432" i="66" s="1"/>
  <c r="K2432" i="66" l="1"/>
  <c r="J2433" i="66" l="1"/>
  <c r="M2433" i="66" s="1"/>
  <c r="K2433" i="66" l="1"/>
  <c r="J2434" i="66" l="1"/>
  <c r="M2434" i="66" s="1"/>
  <c r="K2434" i="66" l="1"/>
  <c r="J2435" i="66" s="1"/>
  <c r="M2435" i="66" s="1"/>
  <c r="I2435" i="66" l="1"/>
  <c r="L2435" i="66" s="1"/>
  <c r="K2435" i="66" l="1"/>
  <c r="J2436" i="66" s="1"/>
  <c r="M2436" i="66" s="1"/>
  <c r="I2436" i="66" l="1"/>
  <c r="L2436" i="66" s="1"/>
  <c r="K2436" i="66" l="1"/>
  <c r="J2437" i="66" s="1"/>
  <c r="M2437" i="66" s="1"/>
  <c r="I2437" i="66" l="1"/>
  <c r="L2437" i="66" s="1"/>
  <c r="K2437" i="66" l="1"/>
  <c r="I2438" i="66" l="1"/>
  <c r="L2438" i="66" s="1"/>
  <c r="K2438" i="66" l="1"/>
  <c r="I2439" i="66" l="1"/>
  <c r="L2439" i="66" s="1"/>
  <c r="K2439" i="66" l="1"/>
  <c r="I2440" i="66" l="1"/>
  <c r="L2440" i="66" s="1"/>
  <c r="K2440" i="66" l="1"/>
  <c r="J2441" i="66" s="1"/>
  <c r="M2441" i="66" s="1"/>
  <c r="I2441" i="66" l="1"/>
  <c r="L2441" i="66" s="1"/>
  <c r="K2441" i="66" l="1"/>
  <c r="I2442" i="66" l="1"/>
  <c r="L2442" i="66" s="1"/>
  <c r="K2442" i="66" l="1"/>
  <c r="I2443" i="66" l="1"/>
  <c r="L2443" i="66" s="1"/>
  <c r="J2555" i="66"/>
  <c r="M2555" i="66" s="1"/>
  <c r="K2443" i="66" l="1"/>
  <c r="J2444" i="66" s="1"/>
  <c r="M2444" i="66" s="1"/>
  <c r="J2556" i="66"/>
  <c r="M2556" i="66" s="1"/>
  <c r="I2444" i="66" l="1"/>
  <c r="L2444" i="66" s="1"/>
  <c r="K2444" i="66" l="1"/>
  <c r="J2445" i="66" s="1"/>
  <c r="M2445" i="66" s="1"/>
  <c r="J2557" i="66"/>
  <c r="M2557" i="66" s="1"/>
  <c r="I2445" i="66" l="1"/>
  <c r="L2445" i="66" s="1"/>
  <c r="K2445" i="66" l="1"/>
  <c r="J2446" i="66" s="1"/>
  <c r="M2446" i="66" s="1"/>
  <c r="J2558" i="66"/>
  <c r="M2558" i="66" s="1"/>
  <c r="I2446" i="66" l="1"/>
  <c r="L2446" i="66" s="1"/>
  <c r="K2446" i="66" l="1"/>
  <c r="J2559" i="66"/>
  <c r="M2559" i="66" s="1"/>
  <c r="J2447" i="66" l="1"/>
  <c r="M2447" i="66" s="1"/>
  <c r="K2447" i="66" l="1"/>
  <c r="J2560" i="66"/>
  <c r="M2560" i="66" s="1"/>
  <c r="J2448" i="66" l="1"/>
  <c r="M2448" i="66" s="1"/>
  <c r="K2448" i="66" l="1"/>
  <c r="J2449" i="66" l="1"/>
  <c r="M2449" i="66" s="1"/>
  <c r="K2449" i="66" l="1"/>
  <c r="J2562" i="66"/>
  <c r="M2562" i="66" s="1"/>
  <c r="J2450" i="66" l="1"/>
  <c r="M2450" i="66" s="1"/>
  <c r="K2450" i="66" l="1"/>
  <c r="J2563" i="66"/>
  <c r="M2563" i="66" s="1"/>
  <c r="J2451" i="66" l="1"/>
  <c r="M2451" i="66" s="1"/>
  <c r="K2451" i="66" l="1"/>
  <c r="J2452" i="66" l="1"/>
  <c r="M2452" i="66" s="1"/>
  <c r="K2452" i="66" l="1"/>
  <c r="J2453" i="66" l="1"/>
  <c r="M2453" i="66" s="1"/>
  <c r="K2453" i="66" l="1"/>
  <c r="J2454" i="66" l="1"/>
  <c r="M2454" i="66" s="1"/>
  <c r="K2454" i="66" l="1"/>
  <c r="J2455" i="66" l="1"/>
  <c r="M2455" i="66" s="1"/>
  <c r="K2455" i="66" l="1"/>
  <c r="J2456" i="66" l="1"/>
  <c r="M2456" i="66" s="1"/>
  <c r="K2456" i="66" l="1"/>
  <c r="J2457" i="66" l="1"/>
  <c r="M2457" i="66" s="1"/>
  <c r="K2457" i="66" l="1"/>
  <c r="J2458" i="66" l="1"/>
  <c r="M2458" i="66" s="1"/>
  <c r="K2458" i="66" l="1"/>
  <c r="J2459" i="66" s="1"/>
  <c r="M2459" i="66" s="1"/>
  <c r="I2459" i="66" l="1"/>
  <c r="L2459" i="66" s="1"/>
  <c r="K2459" i="66" l="1"/>
  <c r="J2460" i="66" s="1"/>
  <c r="M2460" i="66" s="1"/>
  <c r="I2460" i="66" l="1"/>
  <c r="L2460" i="66" s="1"/>
  <c r="K2460" i="66" l="1"/>
  <c r="J2461" i="66" s="1"/>
  <c r="M2461" i="66" s="1"/>
  <c r="I2461" i="66" l="1"/>
  <c r="L2461" i="66" s="1"/>
  <c r="K2461" i="66" l="1"/>
  <c r="I2462" i="66" l="1"/>
  <c r="L2462" i="66" s="1"/>
  <c r="K2462" i="66" l="1"/>
  <c r="I2463" i="66" l="1"/>
  <c r="L2463" i="66" s="1"/>
  <c r="K2463" i="66" l="1"/>
  <c r="I2464" i="66" l="1"/>
  <c r="L2464" i="66" s="1"/>
  <c r="K2464" i="66" l="1"/>
  <c r="J2465" i="66" s="1"/>
  <c r="M2465" i="66" s="1"/>
  <c r="I2465" i="66" l="1"/>
  <c r="L2465" i="66" s="1"/>
  <c r="K2465" i="66" l="1"/>
  <c r="I2466" i="66" l="1"/>
  <c r="L2466" i="66" s="1"/>
  <c r="K2466" i="66" l="1"/>
  <c r="J2579" i="66"/>
  <c r="M2579" i="66" s="1"/>
  <c r="I2467" i="66" l="1"/>
  <c r="L2467" i="66" s="1"/>
  <c r="K2467" i="66" l="1"/>
  <c r="J2580" i="66"/>
  <c r="M2580" i="66" s="1"/>
  <c r="I2468" i="66" l="1"/>
  <c r="L2468" i="66" s="1"/>
  <c r="J2581" i="66"/>
  <c r="M2581" i="66" s="1"/>
  <c r="K2468" i="66" l="1"/>
  <c r="I2469" i="66" l="1"/>
  <c r="L2469" i="66" s="1"/>
  <c r="J2582" i="66"/>
  <c r="M2582" i="66" s="1"/>
  <c r="K2469" i="66" l="1"/>
  <c r="J2470" i="66" s="1"/>
  <c r="M2470" i="66" s="1"/>
  <c r="I2470" i="66" l="1"/>
  <c r="L2470" i="66" s="1"/>
  <c r="J2583" i="66"/>
  <c r="M2583" i="66" s="1"/>
  <c r="K2470" i="66" l="1"/>
  <c r="J2471" i="66" s="1"/>
  <c r="M2471" i="66" s="1"/>
  <c r="I2471" i="66" l="1"/>
  <c r="L2471" i="66" s="1"/>
  <c r="J2584" i="66"/>
  <c r="M2584" i="66" s="1"/>
  <c r="K2471" i="66" l="1"/>
  <c r="J2472" i="66" l="1"/>
  <c r="M2472" i="66" s="1"/>
  <c r="J2585" i="66"/>
  <c r="M2585" i="66" s="1"/>
  <c r="K2472" i="66" l="1"/>
  <c r="J2473" i="66" l="1"/>
  <c r="M2473" i="66" s="1"/>
  <c r="J2586" i="66"/>
  <c r="M2586" i="66" s="1"/>
  <c r="K2473" i="66" l="1"/>
  <c r="J2474" i="66" l="1"/>
  <c r="M2474" i="66" s="1"/>
  <c r="J2587" i="66"/>
  <c r="M2587" i="66" s="1"/>
  <c r="K2474" i="66" l="1"/>
  <c r="J2475" i="66" l="1"/>
  <c r="M2475" i="66" s="1"/>
  <c r="J2588" i="66"/>
  <c r="M2588" i="66" s="1"/>
  <c r="K2475" i="66" l="1"/>
  <c r="J2476" i="66" l="1"/>
  <c r="M2476" i="66" s="1"/>
  <c r="J2589" i="66"/>
  <c r="M2589" i="66" s="1"/>
  <c r="K2476" i="66" l="1"/>
  <c r="J2477" i="66" l="1"/>
  <c r="M2477" i="66" s="1"/>
  <c r="J2590" i="66"/>
  <c r="M2590" i="66" s="1"/>
  <c r="K2477" i="66" l="1"/>
  <c r="J2478" i="66" l="1"/>
  <c r="M2478" i="66" s="1"/>
  <c r="K2478" i="66" l="1"/>
  <c r="J2479" i="66" l="1"/>
  <c r="M2479" i="66" s="1"/>
  <c r="K2479" i="66" l="1"/>
  <c r="J2480" i="66" l="1"/>
  <c r="M2480" i="66" s="1"/>
  <c r="K2480" i="66" l="1"/>
  <c r="J2481" i="66" l="1"/>
  <c r="M2481" i="66" s="1"/>
  <c r="K2481" i="66" l="1"/>
  <c r="J2482" i="66" l="1"/>
  <c r="M2482" i="66" s="1"/>
  <c r="K2482" i="66" l="1"/>
  <c r="J2483" i="66" s="1"/>
  <c r="M2483" i="66" s="1"/>
  <c r="I2483" i="66" l="1"/>
  <c r="L2483" i="66" s="1"/>
  <c r="K2483" i="66" l="1"/>
  <c r="I2484" i="66" l="1"/>
  <c r="L2484" i="66" s="1"/>
  <c r="K2484" i="66" l="1"/>
  <c r="J2485" i="66" s="1"/>
  <c r="M2485" i="66" s="1"/>
  <c r="I2485" i="66" l="1"/>
  <c r="L2485" i="66" s="1"/>
  <c r="K2485" i="66" l="1"/>
  <c r="I2486" i="66" l="1"/>
  <c r="L2486" i="66" s="1"/>
  <c r="K2486" i="66" l="1"/>
  <c r="I2487" i="66" l="1"/>
  <c r="L2487" i="66" s="1"/>
  <c r="K2487" i="66" l="1"/>
  <c r="I2488" i="66" l="1"/>
  <c r="L2488" i="66" s="1"/>
  <c r="K2488" i="66" l="1"/>
  <c r="I2489" i="66" l="1"/>
  <c r="L2489" i="66" s="1"/>
  <c r="K2489" i="66" l="1"/>
  <c r="I2490" i="66" l="1"/>
  <c r="L2490" i="66" s="1"/>
  <c r="J2603" i="66"/>
  <c r="M2603" i="66" s="1"/>
  <c r="K2490" i="66" l="1"/>
  <c r="I2491" i="66" l="1"/>
  <c r="L2491" i="66" s="1"/>
  <c r="J2604" i="66"/>
  <c r="M2604" i="66" s="1"/>
  <c r="K2491" i="66" l="1"/>
  <c r="I2492" i="66" l="1"/>
  <c r="L2492" i="66" s="1"/>
  <c r="J2605" i="66"/>
  <c r="M2605" i="66" s="1"/>
  <c r="K2492" i="66" l="1"/>
  <c r="I2493" i="66" l="1"/>
  <c r="L2493" i="66" s="1"/>
  <c r="J2606" i="66"/>
  <c r="M2606" i="66" s="1"/>
  <c r="K2493" i="66" l="1"/>
  <c r="J2494" i="66" s="1"/>
  <c r="M2494" i="66" s="1"/>
  <c r="I2494" i="66" l="1"/>
  <c r="L2494" i="66" s="1"/>
  <c r="J2607" i="66"/>
  <c r="M2607" i="66" s="1"/>
  <c r="K2494" i="66" l="1"/>
  <c r="J2495" i="66" s="1"/>
  <c r="M2495" i="66" s="1"/>
  <c r="I2495" i="66" l="1"/>
  <c r="L2495" i="66" s="1"/>
  <c r="J2608" i="66"/>
  <c r="M2608" i="66" s="1"/>
  <c r="K2495" i="66" l="1"/>
  <c r="J2496" i="66" l="1"/>
  <c r="M2496" i="66" s="1"/>
  <c r="J2609" i="66"/>
  <c r="M2609" i="66" s="1"/>
  <c r="K2496" i="66" l="1"/>
  <c r="J2497" i="66" l="1"/>
  <c r="M2497" i="66" s="1"/>
  <c r="J2610" i="66"/>
  <c r="M2610" i="66" s="1"/>
  <c r="K2497" i="66" l="1"/>
  <c r="J2611" i="66"/>
  <c r="M2611" i="66" s="1"/>
  <c r="J2498" i="66" l="1"/>
  <c r="M2498" i="66" s="1"/>
  <c r="K2498" i="66" l="1"/>
  <c r="J2499" i="66" l="1"/>
  <c r="M2499" i="66" s="1"/>
  <c r="K2499" i="66" l="1"/>
  <c r="J2500" i="66" l="1"/>
  <c r="M2500" i="66" s="1"/>
  <c r="K2500" i="66" l="1"/>
  <c r="J2501" i="66" l="1"/>
  <c r="M2501" i="66" s="1"/>
  <c r="K2501" i="66" l="1"/>
  <c r="J2502" i="66" l="1"/>
  <c r="M2502" i="66" s="1"/>
  <c r="K2502" i="66" l="1"/>
  <c r="J2503" i="66" l="1"/>
  <c r="M2503" i="66" s="1"/>
  <c r="K2503" i="66" l="1"/>
  <c r="J2504" i="66" l="1"/>
  <c r="M2504" i="66" s="1"/>
  <c r="K2504" i="66" l="1"/>
  <c r="J2505" i="66" l="1"/>
  <c r="M2505" i="66" s="1"/>
  <c r="K2505" i="66" l="1"/>
  <c r="J2506" i="66" l="1"/>
  <c r="M2506" i="66" s="1"/>
  <c r="K2506" i="66" l="1"/>
  <c r="J2507" i="66" s="1"/>
  <c r="M2507" i="66" s="1"/>
  <c r="I2507" i="66" l="1"/>
  <c r="L2507" i="66" s="1"/>
  <c r="K2507" i="66" l="1"/>
  <c r="I2508" i="66" l="1"/>
  <c r="L2508" i="66" s="1"/>
  <c r="K2508" i="66" l="1"/>
  <c r="I2509" i="66" l="1"/>
  <c r="L2509" i="66" s="1"/>
  <c r="K2509" i="66" l="1"/>
  <c r="I2510" i="66" l="1"/>
  <c r="L2510" i="66" s="1"/>
  <c r="K2510" i="66" l="1"/>
  <c r="I2511" i="66" l="1"/>
  <c r="L2511" i="66" s="1"/>
  <c r="K2511" i="66" l="1"/>
  <c r="I2512" i="66" l="1"/>
  <c r="L2512" i="66" s="1"/>
  <c r="K2512" i="66" l="1"/>
  <c r="I2513" i="66" l="1"/>
  <c r="L2513" i="66" s="1"/>
  <c r="K2513" i="66" l="1"/>
  <c r="I2514" i="66" l="1"/>
  <c r="L2514" i="66" s="1"/>
  <c r="K2514" i="66" l="1"/>
  <c r="I2515" i="66" l="1"/>
  <c r="L2515" i="66" s="1"/>
  <c r="K2515" i="66" l="1"/>
  <c r="I2516" i="66" l="1"/>
  <c r="L2516" i="66" s="1"/>
  <c r="J2630" i="66"/>
  <c r="M2630" i="66" s="1"/>
  <c r="K2516" i="66" l="1"/>
  <c r="I2517" i="66" l="1"/>
  <c r="L2517" i="66" s="1"/>
  <c r="J2631" i="66"/>
  <c r="M2631" i="66" s="1"/>
  <c r="K2517" i="66" l="1"/>
  <c r="I2518" i="66" l="1"/>
  <c r="L2518" i="66" s="1"/>
  <c r="J2632" i="66"/>
  <c r="M2632" i="66" s="1"/>
  <c r="K2518" i="66" l="1"/>
  <c r="J2519" i="66" s="1"/>
  <c r="M2519" i="66" s="1"/>
  <c r="I2519" i="66" l="1"/>
  <c r="L2519" i="66" s="1"/>
  <c r="K2519" i="66" l="1"/>
  <c r="J2520" i="66" l="1"/>
  <c r="M2520" i="66" s="1"/>
  <c r="J2634" i="66"/>
  <c r="M2634" i="66" s="1"/>
  <c r="K2520" i="66" l="1"/>
  <c r="J2635" i="66"/>
  <c r="M2635" i="66" s="1"/>
  <c r="J2521" i="66" l="1"/>
  <c r="M2521" i="66" s="1"/>
  <c r="K2521" i="66" l="1"/>
  <c r="J2636" i="66"/>
  <c r="M2636" i="66" s="1"/>
  <c r="J2522" i="66" l="1"/>
  <c r="M2522" i="66" s="1"/>
  <c r="K2522" i="66" l="1"/>
  <c r="J2637" i="66"/>
  <c r="M2637" i="66" s="1"/>
  <c r="J2523" i="66" l="1"/>
  <c r="M2523" i="66" s="1"/>
  <c r="K2523" i="66" l="1"/>
  <c r="J2638" i="66"/>
  <c r="M2638" i="66" s="1"/>
  <c r="J2524" i="66" l="1"/>
  <c r="M2524" i="66" s="1"/>
  <c r="K2524" i="66" l="1"/>
  <c r="J2525" i="66" l="1"/>
  <c r="M2525" i="66" s="1"/>
  <c r="K2525" i="66" l="1"/>
  <c r="J2526" i="66" l="1"/>
  <c r="M2526" i="66" s="1"/>
  <c r="K2526" i="66" l="1"/>
  <c r="J2527" i="66" l="1"/>
  <c r="M2527" i="66" s="1"/>
  <c r="K2527" i="66" l="1"/>
  <c r="J2528" i="66" l="1"/>
  <c r="M2528" i="66" s="1"/>
  <c r="K2528" i="66" l="1"/>
  <c r="J2529" i="66" l="1"/>
  <c r="M2529" i="66" s="1"/>
  <c r="K2529" i="66" l="1"/>
  <c r="J2530" i="66" l="1"/>
  <c r="M2530" i="66" s="1"/>
  <c r="K2530" i="66" l="1"/>
  <c r="J2531" i="66" s="1"/>
  <c r="M2531" i="66" s="1"/>
  <c r="I2531" i="66" l="1"/>
  <c r="L2531" i="66" s="1"/>
  <c r="K2531" i="66" l="1"/>
  <c r="I2532" i="66" l="1"/>
  <c r="L2532" i="66" s="1"/>
  <c r="K2532" i="66" l="1"/>
  <c r="J2533" i="66" s="1"/>
  <c r="M2533" i="66" s="1"/>
  <c r="I2533" i="66" l="1"/>
  <c r="L2533" i="66" s="1"/>
  <c r="K2533" i="66" l="1"/>
  <c r="I2534" i="66" l="1"/>
  <c r="L2534" i="66" s="1"/>
  <c r="K2534" i="66" l="1"/>
  <c r="I2535" i="66" l="1"/>
  <c r="L2535" i="66" s="1"/>
  <c r="K2535" i="66" l="1"/>
  <c r="I2536" i="66" l="1"/>
  <c r="L2536" i="66" s="1"/>
  <c r="K2536" i="66" l="1"/>
  <c r="J2537" i="66" s="1"/>
  <c r="M2537" i="66" s="1"/>
  <c r="J2651" i="66"/>
  <c r="M2651" i="66" s="1"/>
  <c r="I2537" i="66" l="1"/>
  <c r="L2537" i="66" s="1"/>
  <c r="K2537" i="66" l="1"/>
  <c r="J2652" i="66"/>
  <c r="M2652" i="66" s="1"/>
  <c r="I2538" i="66" l="1"/>
  <c r="L2538" i="66" s="1"/>
  <c r="K2538" i="66" l="1"/>
  <c r="J2653" i="66"/>
  <c r="M2653" i="66" s="1"/>
  <c r="I2539" i="66" l="1"/>
  <c r="L2539" i="66" s="1"/>
  <c r="K2539" i="66" l="1"/>
  <c r="J2540" i="66" s="1"/>
  <c r="M2540" i="66" s="1"/>
  <c r="J2654" i="66"/>
  <c r="M2654" i="66" s="1"/>
  <c r="I2540" i="66" l="1"/>
  <c r="L2540" i="66" s="1"/>
  <c r="K2540" i="66" l="1"/>
  <c r="J2541" i="66" s="1"/>
  <c r="M2541" i="66" s="1"/>
  <c r="J2655" i="66"/>
  <c r="M2655" i="66" s="1"/>
  <c r="I2541" i="66" l="1"/>
  <c r="L2541" i="66" s="1"/>
  <c r="K2541" i="66" l="1"/>
  <c r="J2542" i="66" s="1"/>
  <c r="M2542" i="66" s="1"/>
  <c r="J2656" i="66"/>
  <c r="M2656" i="66" s="1"/>
  <c r="I2542" i="66" l="1"/>
  <c r="L2542" i="66" s="1"/>
  <c r="K2542" i="66" l="1"/>
  <c r="J2657" i="66"/>
  <c r="M2657" i="66" s="1"/>
  <c r="J2543" i="66" l="1"/>
  <c r="M2543" i="66" s="1"/>
  <c r="K2543" i="66" l="1"/>
  <c r="J2658" i="66"/>
  <c r="M2658" i="66" s="1"/>
  <c r="J2544" i="66" l="1"/>
  <c r="M2544" i="66" s="1"/>
  <c r="K2544" i="66" l="1"/>
  <c r="J2659" i="66"/>
  <c r="M2659" i="66" s="1"/>
  <c r="J2545" i="66" l="1"/>
  <c r="M2545" i="66" s="1"/>
  <c r="K2545" i="66" l="1"/>
  <c r="J2660" i="66"/>
  <c r="M2660" i="66" s="1"/>
  <c r="J2546" i="66" l="1"/>
  <c r="M2546" i="66" s="1"/>
  <c r="K2546" i="66" l="1"/>
  <c r="J2661" i="66"/>
  <c r="M2661" i="66" s="1"/>
  <c r="J2547" i="66" l="1"/>
  <c r="M2547" i="66" s="1"/>
  <c r="K2547" i="66" l="1"/>
  <c r="J2548" i="66" l="1"/>
  <c r="M2548" i="66" s="1"/>
  <c r="K2548" i="66" l="1"/>
  <c r="J2549" i="66" l="1"/>
  <c r="M2549" i="66" s="1"/>
  <c r="K2549" i="66" l="1"/>
  <c r="J2550" i="66" l="1"/>
  <c r="M2550" i="66" s="1"/>
  <c r="K2550" i="66" l="1"/>
  <c r="J2551" i="66" l="1"/>
  <c r="M2551" i="66" s="1"/>
  <c r="K2551" i="66" l="1"/>
  <c r="J2552" i="66" l="1"/>
  <c r="M2552" i="66" s="1"/>
  <c r="K2552" i="66" l="1"/>
  <c r="J2553" i="66" l="1"/>
  <c r="M2553" i="66" s="1"/>
  <c r="K2553" i="66" l="1"/>
  <c r="J2554" i="66" l="1"/>
  <c r="M2554" i="66" s="1"/>
  <c r="K2554" i="66" l="1"/>
  <c r="I2555" i="66" l="1"/>
  <c r="L2555" i="66" s="1"/>
  <c r="K2555" i="66" l="1"/>
  <c r="I2556" i="66" l="1"/>
  <c r="L2556" i="66" s="1"/>
  <c r="K2556" i="66" l="1"/>
  <c r="I2557" i="66" l="1"/>
  <c r="L2557" i="66" s="1"/>
  <c r="K2557" i="66" l="1"/>
  <c r="I2558" i="66" l="1"/>
  <c r="L2558" i="66" s="1"/>
  <c r="K2558" i="66" l="1"/>
  <c r="I2559" i="66" l="1"/>
  <c r="L2559" i="66" s="1"/>
  <c r="K2559" i="66" l="1"/>
  <c r="I2560" i="66" l="1"/>
  <c r="L2560" i="66" s="1"/>
  <c r="K2560" i="66" l="1"/>
  <c r="J2561" i="66" s="1"/>
  <c r="M2561" i="66" s="1"/>
  <c r="J2675" i="66"/>
  <c r="M2675" i="66" s="1"/>
  <c r="I2561" i="66" l="1"/>
  <c r="L2561" i="66" s="1"/>
  <c r="K2561" i="66" l="1"/>
  <c r="J2676" i="66"/>
  <c r="M2676" i="66" s="1"/>
  <c r="I2562" i="66" l="1"/>
  <c r="L2562" i="66" s="1"/>
  <c r="K2562" i="66" l="1"/>
  <c r="J2677" i="66"/>
  <c r="M2677" i="66" s="1"/>
  <c r="I2563" i="66" l="1"/>
  <c r="L2563" i="66" s="1"/>
  <c r="K2563" i="66" l="1"/>
  <c r="J2564" i="66" s="1"/>
  <c r="M2564" i="66" s="1"/>
  <c r="J2678" i="66"/>
  <c r="M2678" i="66" s="1"/>
  <c r="I2564" i="66" l="1"/>
  <c r="L2564" i="66" s="1"/>
  <c r="K2564" i="66" l="1"/>
  <c r="J2565" i="66" s="1"/>
  <c r="M2565" i="66" s="1"/>
  <c r="J2679" i="66"/>
  <c r="M2679" i="66" s="1"/>
  <c r="I2565" i="66" l="1"/>
  <c r="L2565" i="66" s="1"/>
  <c r="K2565" i="66" l="1"/>
  <c r="J2566" i="66" s="1"/>
  <c r="M2566" i="66" s="1"/>
  <c r="J2680" i="66"/>
  <c r="M2680" i="66" s="1"/>
  <c r="I2566" i="66" l="1"/>
  <c r="L2566" i="66" s="1"/>
  <c r="K2566" i="66" l="1"/>
  <c r="J2567" i="66" s="1"/>
  <c r="M2567" i="66" s="1"/>
  <c r="J2681" i="66"/>
  <c r="M2681" i="66" s="1"/>
  <c r="I2567" i="66" l="1"/>
  <c r="L2567" i="66" s="1"/>
  <c r="K2567" i="66" l="1"/>
  <c r="J2682" i="66"/>
  <c r="M2682" i="66" s="1"/>
  <c r="J2568" i="66" l="1"/>
  <c r="M2568" i="66" s="1"/>
  <c r="K2568" i="66" l="1"/>
  <c r="J2683" i="66"/>
  <c r="M2683" i="66" s="1"/>
  <c r="J2569" i="66" l="1"/>
  <c r="M2569" i="66" s="1"/>
  <c r="K2569" i="66" l="1"/>
  <c r="J2684" i="66"/>
  <c r="M2684" i="66" s="1"/>
  <c r="J2570" i="66" l="1"/>
  <c r="M2570" i="66" s="1"/>
  <c r="K2570" i="66" l="1"/>
  <c r="J2685" i="66"/>
  <c r="M2685" i="66" s="1"/>
  <c r="J2571" i="66" l="1"/>
  <c r="M2571" i="66" s="1"/>
  <c r="K2571" i="66" l="1"/>
  <c r="J2686" i="66"/>
  <c r="M2686" i="66" s="1"/>
  <c r="J2572" i="66" l="1"/>
  <c r="M2572" i="66" s="1"/>
  <c r="K2572" i="66" l="1"/>
  <c r="J2573" i="66" l="1"/>
  <c r="M2573" i="66" s="1"/>
  <c r="K2573" i="66" l="1"/>
  <c r="J2574" i="66" l="1"/>
  <c r="M2574" i="66" s="1"/>
  <c r="K2574" i="66" l="1"/>
  <c r="J2575" i="66" l="1"/>
  <c r="M2575" i="66" s="1"/>
  <c r="K2575" i="66" l="1"/>
  <c r="J2576" i="66" l="1"/>
  <c r="M2576" i="66" s="1"/>
  <c r="K2576" i="66" l="1"/>
  <c r="J2577" i="66" l="1"/>
  <c r="M2577" i="66" s="1"/>
  <c r="K2577" i="66" l="1"/>
  <c r="J2578" i="66" l="1"/>
  <c r="M2578" i="66" s="1"/>
  <c r="K2578" i="66" l="1"/>
  <c r="I2579" i="66" l="1"/>
  <c r="L2579" i="66" s="1"/>
  <c r="K2579" i="66" l="1"/>
  <c r="I2580" i="66" l="1"/>
  <c r="L2580" i="66" s="1"/>
  <c r="K2580" i="66" l="1"/>
  <c r="I2581" i="66" l="1"/>
  <c r="L2581" i="66" s="1"/>
  <c r="K2581" i="66" l="1"/>
  <c r="I2582" i="66" l="1"/>
  <c r="L2582" i="66" s="1"/>
  <c r="K2582" i="66" l="1"/>
  <c r="I2583" i="66" l="1"/>
  <c r="L2583" i="66" s="1"/>
  <c r="K2583" i="66" l="1"/>
  <c r="I2584" i="66" l="1"/>
  <c r="L2584" i="66" s="1"/>
  <c r="K2584" i="66" l="1"/>
  <c r="I2585" i="66" l="1"/>
  <c r="L2585" i="66" s="1"/>
  <c r="K2585" i="66" l="1"/>
  <c r="J2700" i="66"/>
  <c r="M2700" i="66" s="1"/>
  <c r="I2586" i="66" l="1"/>
  <c r="L2586" i="66" s="1"/>
  <c r="K2586" i="66" l="1"/>
  <c r="J2701" i="66"/>
  <c r="M2701" i="66" s="1"/>
  <c r="I2587" i="66" l="1"/>
  <c r="L2587" i="66" s="1"/>
  <c r="K2587" i="66" l="1"/>
  <c r="J2702" i="66"/>
  <c r="M2702" i="66" s="1"/>
  <c r="I2588" i="66" l="1"/>
  <c r="L2588" i="66" s="1"/>
  <c r="K2588" i="66" l="1"/>
  <c r="J2703" i="66"/>
  <c r="M2703" i="66" s="1"/>
  <c r="I2589" i="66" l="1"/>
  <c r="L2589" i="66" s="1"/>
  <c r="K2589" i="66" l="1"/>
  <c r="J2704" i="66"/>
  <c r="M2704" i="66" s="1"/>
  <c r="I2590" i="66" l="1"/>
  <c r="L2590" i="66" s="1"/>
  <c r="K2590" i="66" l="1"/>
  <c r="J2591" i="66" s="1"/>
  <c r="M2591" i="66" s="1"/>
  <c r="J2705" i="66"/>
  <c r="M2705" i="66" s="1"/>
  <c r="I2591" i="66" l="1"/>
  <c r="L2591" i="66" s="1"/>
  <c r="K2591" i="66" l="1"/>
  <c r="J2706" i="66"/>
  <c r="M2706" i="66" s="1"/>
  <c r="J2592" i="66" l="1"/>
  <c r="M2592" i="66" s="1"/>
  <c r="K2592" i="66" l="1"/>
  <c r="J2707" i="66"/>
  <c r="M2707" i="66" s="1"/>
  <c r="J2593" i="66" l="1"/>
  <c r="M2593" i="66" s="1"/>
  <c r="K2593" i="66" l="1"/>
  <c r="J2708" i="66"/>
  <c r="M2708" i="66" s="1"/>
  <c r="J2594" i="66" l="1"/>
  <c r="M2594" i="66" s="1"/>
  <c r="K2594" i="66" l="1"/>
  <c r="J2709" i="66"/>
  <c r="M2709" i="66" s="1"/>
  <c r="J2595" i="66" l="1"/>
  <c r="M2595" i="66" s="1"/>
  <c r="K2595" i="66" l="1"/>
  <c r="J2596" i="66" l="1"/>
  <c r="M2596" i="66" s="1"/>
  <c r="K2596" i="66" l="1"/>
  <c r="J2597" i="66" l="1"/>
  <c r="M2597" i="66" s="1"/>
  <c r="K2597" i="66" l="1"/>
  <c r="J2598" i="66" l="1"/>
  <c r="M2598" i="66" s="1"/>
  <c r="K2598" i="66" l="1"/>
  <c r="J2599" i="66" l="1"/>
  <c r="M2599" i="66" s="1"/>
  <c r="K2599" i="66" l="1"/>
  <c r="J2600" i="66" l="1"/>
  <c r="M2600" i="66" s="1"/>
  <c r="K2600" i="66" l="1"/>
  <c r="J2601" i="66" l="1"/>
  <c r="M2601" i="66" s="1"/>
  <c r="K2601" i="66" l="1"/>
  <c r="J2602" i="66" l="1"/>
  <c r="M2602" i="66" s="1"/>
  <c r="K2602" i="66" l="1"/>
  <c r="I2603" i="66" l="1"/>
  <c r="L2603" i="66" s="1"/>
  <c r="K2603" i="66" l="1"/>
  <c r="I2604" i="66" l="1"/>
  <c r="L2604" i="66" s="1"/>
  <c r="K2604" i="66" l="1"/>
  <c r="I2605" i="66" l="1"/>
  <c r="L2605" i="66" s="1"/>
  <c r="K2605" i="66" l="1"/>
  <c r="I2606" i="66" l="1"/>
  <c r="L2606" i="66" s="1"/>
  <c r="K2606" i="66" l="1"/>
  <c r="I2607" i="66" l="1"/>
  <c r="L2607" i="66" s="1"/>
  <c r="K2607" i="66" l="1"/>
  <c r="I2608" i="66" l="1"/>
  <c r="L2608" i="66" s="1"/>
  <c r="K2608" i="66" l="1"/>
  <c r="J2723" i="66"/>
  <c r="M2723" i="66" s="1"/>
  <c r="I2609" i="66" l="1"/>
  <c r="L2609" i="66" s="1"/>
  <c r="J2724" i="66"/>
  <c r="M2724" i="66" s="1"/>
  <c r="K2609" i="66" l="1"/>
  <c r="I2610" i="66" l="1"/>
  <c r="L2610" i="66" s="1"/>
  <c r="J2725" i="66"/>
  <c r="M2725" i="66" s="1"/>
  <c r="K2610" i="66" l="1"/>
  <c r="I2611" i="66" l="1"/>
  <c r="L2611" i="66" s="1"/>
  <c r="J2726" i="66"/>
  <c r="M2726" i="66" s="1"/>
  <c r="K2611" i="66" l="1"/>
  <c r="J2612" i="66" s="1"/>
  <c r="M2612" i="66" s="1"/>
  <c r="I2612" i="66" l="1"/>
  <c r="L2612" i="66" s="1"/>
  <c r="J2727" i="66"/>
  <c r="M2727" i="66" s="1"/>
  <c r="K2612" i="66" l="1"/>
  <c r="J2613" i="66" s="1"/>
  <c r="M2613" i="66" s="1"/>
  <c r="I2613" i="66" l="1"/>
  <c r="L2613" i="66" s="1"/>
  <c r="J2728" i="66"/>
  <c r="M2728" i="66" s="1"/>
  <c r="K2613" i="66" l="1"/>
  <c r="J2614" i="66" s="1"/>
  <c r="M2614" i="66" s="1"/>
  <c r="I2614" i="66" l="1"/>
  <c r="L2614" i="66" s="1"/>
  <c r="J2729" i="66"/>
  <c r="M2729" i="66" s="1"/>
  <c r="K2614" i="66" l="1"/>
  <c r="J2615" i="66" l="1"/>
  <c r="M2615" i="66" s="1"/>
  <c r="J2730" i="66"/>
  <c r="M2730" i="66" s="1"/>
  <c r="K2615" i="66" l="1"/>
  <c r="J2616" i="66" l="1"/>
  <c r="M2616" i="66" s="1"/>
  <c r="J2731" i="66"/>
  <c r="M2731" i="66" s="1"/>
  <c r="K2616" i="66" l="1"/>
  <c r="J2617" i="66" l="1"/>
  <c r="M2617" i="66" s="1"/>
  <c r="K2617" i="66" l="1"/>
  <c r="J2618" i="66" l="1"/>
  <c r="M2618" i="66" s="1"/>
  <c r="J2733" i="66"/>
  <c r="M2733" i="66" s="1"/>
  <c r="K2618" i="66" l="1"/>
  <c r="J2619" i="66" l="1"/>
  <c r="M2619" i="66" s="1"/>
  <c r="K2619" i="66" l="1"/>
  <c r="J2620" i="66" l="1"/>
  <c r="M2620" i="66" s="1"/>
  <c r="K2620" i="66" l="1"/>
  <c r="J2621" i="66" l="1"/>
  <c r="M2621" i="66" s="1"/>
  <c r="K2621" i="66" l="1"/>
  <c r="J2622" i="66" l="1"/>
  <c r="M2622" i="66" s="1"/>
  <c r="K2622" i="66" l="1"/>
  <c r="J2623" i="66" l="1"/>
  <c r="M2623" i="66" s="1"/>
  <c r="K2623" i="66" l="1"/>
  <c r="J2624" i="66" l="1"/>
  <c r="M2624" i="66" s="1"/>
  <c r="K2624" i="66" l="1"/>
  <c r="J2625" i="66" l="1"/>
  <c r="M2625" i="66" s="1"/>
  <c r="K2625" i="66" l="1"/>
  <c r="J2626" i="66" l="1"/>
  <c r="M2626" i="66" s="1"/>
  <c r="K2626" i="66" l="1"/>
  <c r="J2627" i="66" s="1"/>
  <c r="M2627" i="66" s="1"/>
  <c r="I2627" i="66" l="1"/>
  <c r="L2627" i="66" s="1"/>
  <c r="K2627" i="66" l="1"/>
  <c r="J2628" i="66" s="1"/>
  <c r="M2628" i="66" s="1"/>
  <c r="I2628" i="66" l="1"/>
  <c r="L2628" i="66" s="1"/>
  <c r="K2628" i="66" l="1"/>
  <c r="J2629" i="66" s="1"/>
  <c r="M2629" i="66" s="1"/>
  <c r="I2629" i="66" l="1"/>
  <c r="L2629" i="66" s="1"/>
  <c r="K2629" i="66" l="1"/>
  <c r="I2630" i="66" l="1"/>
  <c r="L2630" i="66" s="1"/>
  <c r="K2630" i="66" l="1"/>
  <c r="I2631" i="66" l="1"/>
  <c r="L2631" i="66" s="1"/>
  <c r="K2631" i="66" l="1"/>
  <c r="I2632" i="66" l="1"/>
  <c r="L2632" i="66" s="1"/>
  <c r="K2632" i="66" l="1"/>
  <c r="J2633" i="66" s="1"/>
  <c r="M2633" i="66" s="1"/>
  <c r="I2633" i="66" l="1"/>
  <c r="L2633" i="66" s="1"/>
  <c r="K2633" i="66" l="1"/>
  <c r="I2634" i="66" l="1"/>
  <c r="L2634" i="66" s="1"/>
  <c r="K2634" i="66" l="1"/>
  <c r="I2635" i="66" l="1"/>
  <c r="L2635" i="66" s="1"/>
  <c r="J2750" i="66"/>
  <c r="M2750" i="66" s="1"/>
  <c r="K2635" i="66" l="1"/>
  <c r="I2636" i="66" l="1"/>
  <c r="L2636" i="66" s="1"/>
  <c r="J2751" i="66"/>
  <c r="M2751" i="66" s="1"/>
  <c r="K2636" i="66" l="1"/>
  <c r="J2752" i="66"/>
  <c r="M2752" i="66" s="1"/>
  <c r="I2637" i="66" l="1"/>
  <c r="L2637" i="66" s="1"/>
  <c r="K2637" i="66" l="1"/>
  <c r="J2753" i="66"/>
  <c r="M2753" i="66" s="1"/>
  <c r="I2638" i="66" l="1"/>
  <c r="L2638" i="66" s="1"/>
  <c r="J2754" i="66"/>
  <c r="M2754" i="66" s="1"/>
  <c r="K2638" i="66" l="1"/>
  <c r="J2639" i="66" s="1"/>
  <c r="M2639" i="66" s="1"/>
  <c r="I2639" i="66" l="1"/>
  <c r="L2639" i="66" s="1"/>
  <c r="J2755" i="66"/>
  <c r="M2755" i="66" s="1"/>
  <c r="K2639" i="66" l="1"/>
  <c r="J2640" i="66" l="1"/>
  <c r="M2640" i="66" s="1"/>
  <c r="J2756" i="66"/>
  <c r="M2756" i="66" s="1"/>
  <c r="K2640" i="66" l="1"/>
  <c r="J2641" i="66" l="1"/>
  <c r="M2641" i="66" s="1"/>
  <c r="J2757" i="66"/>
  <c r="M2757" i="66" s="1"/>
  <c r="K2641" i="66" l="1"/>
  <c r="J2758" i="66"/>
  <c r="M2758" i="66" s="1"/>
  <c r="J2642" i="66" l="1"/>
  <c r="M2642" i="66" s="1"/>
  <c r="K2642" i="66" l="1"/>
  <c r="J2643" i="66" s="1"/>
  <c r="M2643" i="66" s="1"/>
  <c r="K2643" i="66" l="1"/>
  <c r="J2644" i="66" l="1"/>
  <c r="M2644" i="66" s="1"/>
  <c r="K2644" i="66" l="1"/>
  <c r="J2645" i="66" l="1"/>
  <c r="M2645" i="66" s="1"/>
  <c r="K2645" i="66" l="1"/>
  <c r="J2646" i="66" l="1"/>
  <c r="M2646" i="66" s="1"/>
  <c r="K2646" i="66" l="1"/>
  <c r="J2647" i="66" l="1"/>
  <c r="M2647" i="66" s="1"/>
  <c r="K2647" i="66" l="1"/>
  <c r="J2648" i="66" l="1"/>
  <c r="M2648" i="66" s="1"/>
  <c r="K2648" i="66" l="1"/>
  <c r="J2649" i="66" l="1"/>
  <c r="M2649" i="66" s="1"/>
  <c r="K2649" i="66" l="1"/>
  <c r="J2650" i="66" l="1"/>
  <c r="M2650" i="66" s="1"/>
  <c r="K2650" i="66" l="1"/>
  <c r="I2651" i="66" l="1"/>
  <c r="L2651" i="66" l="1"/>
  <c r="K2651" i="66"/>
  <c r="I2652" i="66" l="1"/>
  <c r="L2652" i="66" l="1"/>
  <c r="K2652" i="66"/>
  <c r="I2653" i="66" l="1"/>
  <c r="J2771" i="66"/>
  <c r="L2653" i="66" l="1"/>
  <c r="K2653" i="66"/>
  <c r="M2771" i="66"/>
  <c r="I2654" i="66" l="1"/>
  <c r="J2772" i="66"/>
  <c r="L2654" i="66" l="1"/>
  <c r="K2654" i="66"/>
  <c r="M2772" i="66"/>
  <c r="I2655" i="66" l="1"/>
  <c r="L2655" i="66" l="1"/>
  <c r="K2655" i="66"/>
  <c r="J2774" i="66"/>
  <c r="I2656" i="66" l="1"/>
  <c r="M2774" i="66"/>
  <c r="L2656" i="66" l="1"/>
  <c r="K2656" i="66"/>
  <c r="J2775" i="66"/>
  <c r="I2657" i="66" l="1"/>
  <c r="M2775" i="66"/>
  <c r="L2657" i="66" l="1"/>
  <c r="K2657" i="66"/>
  <c r="J2776" i="66"/>
  <c r="I2658" i="66" l="1"/>
  <c r="M2776" i="66"/>
  <c r="L2658" i="66" l="1"/>
  <c r="K2658" i="66"/>
  <c r="J2777" i="66"/>
  <c r="I2659" i="66" l="1"/>
  <c r="M2777" i="66"/>
  <c r="L2659" i="66" l="1"/>
  <c r="K2659" i="66"/>
  <c r="J2778" i="66"/>
  <c r="I2660" i="66" l="1"/>
  <c r="M2778" i="66"/>
  <c r="L2660" i="66" l="1"/>
  <c r="K2660" i="66"/>
  <c r="J2779" i="66"/>
  <c r="I2661" i="66" l="1"/>
  <c r="M2779" i="66"/>
  <c r="L2661" i="66" l="1"/>
  <c r="K2661" i="66"/>
  <c r="J2662" i="66" s="1"/>
  <c r="M2662" i="66" s="1"/>
  <c r="I2662" i="66" l="1"/>
  <c r="J2781" i="66"/>
  <c r="L2662" i="66" l="1"/>
  <c r="K2662" i="66"/>
  <c r="J2663" i="66" s="1"/>
  <c r="M2663" i="66" s="1"/>
  <c r="M2781" i="66"/>
  <c r="I2663" i="66" l="1"/>
  <c r="L2663" i="66" l="1"/>
  <c r="K2663" i="66"/>
  <c r="J2664" i="66" l="1"/>
  <c r="M2664" i="66" l="1"/>
  <c r="K2664" i="66"/>
  <c r="J2665" i="66" l="1"/>
  <c r="M2665" i="66" l="1"/>
  <c r="K2665" i="66"/>
  <c r="J2666" i="66" l="1"/>
  <c r="M2666" i="66" l="1"/>
  <c r="K2666" i="66"/>
  <c r="J2667" i="66" l="1"/>
  <c r="M2667" i="66" l="1"/>
  <c r="K2667" i="66"/>
  <c r="J2668" i="66" l="1"/>
  <c r="M2668" i="66" l="1"/>
  <c r="K2668" i="66"/>
  <c r="J2669" i="66" l="1"/>
  <c r="M2669" i="66" l="1"/>
  <c r="K2669" i="66"/>
  <c r="J2795" i="66"/>
  <c r="J2670" i="66" l="1"/>
  <c r="M2795" i="66"/>
  <c r="M2670" i="66" l="1"/>
  <c r="K2670" i="66"/>
  <c r="J2796" i="66"/>
  <c r="J2671" i="66" l="1"/>
  <c r="M2796" i="66"/>
  <c r="M2671" i="66" l="1"/>
  <c r="K2671" i="66"/>
  <c r="J2797" i="66"/>
  <c r="J2672" i="66" l="1"/>
  <c r="M2797" i="66"/>
  <c r="M2672" i="66" l="1"/>
  <c r="K2672" i="66"/>
  <c r="J2798" i="66"/>
  <c r="J2673" i="66" l="1"/>
  <c r="M2798" i="66"/>
  <c r="M2673" i="66" l="1"/>
  <c r="K2673" i="66"/>
  <c r="J2674" i="66" s="1"/>
  <c r="J2799" i="66"/>
  <c r="M2674" i="66" l="1"/>
  <c r="K2674" i="66"/>
  <c r="M2799" i="66"/>
  <c r="I2675" i="66" l="1"/>
  <c r="J2800" i="66"/>
  <c r="L2675" i="66" l="1"/>
  <c r="K2675" i="66"/>
  <c r="M2800" i="66"/>
  <c r="I2676" i="66" l="1"/>
  <c r="L2676" i="66" l="1"/>
  <c r="K2676" i="66"/>
  <c r="J2802" i="66"/>
  <c r="I2677" i="66" l="1"/>
  <c r="M2802" i="66"/>
  <c r="L2677" i="66" l="1"/>
  <c r="K2677" i="66"/>
  <c r="J2803" i="66"/>
  <c r="I2678" i="66" l="1"/>
  <c r="M2803" i="66"/>
  <c r="L2678" i="66" l="1"/>
  <c r="K2678" i="66"/>
  <c r="J2804" i="66"/>
  <c r="I2679" i="66" l="1"/>
  <c r="M2804" i="66"/>
  <c r="L2679" i="66" l="1"/>
  <c r="K2679" i="66"/>
  <c r="J2805" i="66"/>
  <c r="I2680" i="66" l="1"/>
  <c r="M2805" i="66"/>
  <c r="L2680" i="66" l="1"/>
  <c r="K2680" i="66"/>
  <c r="J2806" i="66"/>
  <c r="I2681" i="66" l="1"/>
  <c r="M2806" i="66"/>
  <c r="L2681" i="66" l="1"/>
  <c r="K2681" i="66"/>
  <c r="I2682" i="66" l="1"/>
  <c r="L2682" i="66" l="1"/>
  <c r="K2682" i="66"/>
  <c r="I2683" i="66" l="1"/>
  <c r="L2683" i="66" l="1"/>
  <c r="K2683" i="66"/>
  <c r="I2684" i="66" l="1"/>
  <c r="L2684" i="66" l="1"/>
  <c r="K2684" i="66"/>
  <c r="I2685" i="66" l="1"/>
  <c r="L2685" i="66" l="1"/>
  <c r="K2685" i="66"/>
  <c r="I2686" i="66" l="1"/>
  <c r="L2686" i="66" l="1"/>
  <c r="K2686" i="66"/>
  <c r="J2687" i="66" s="1"/>
  <c r="M2687" i="66" s="1"/>
  <c r="I2687" i="66" l="1"/>
  <c r="L2687" i="66" l="1"/>
  <c r="K2687" i="66"/>
  <c r="J2819" i="66"/>
  <c r="J2688" i="66" l="1"/>
  <c r="M2819" i="66"/>
  <c r="M2688" i="66" l="1"/>
  <c r="K2688" i="66"/>
  <c r="J2820" i="66"/>
  <c r="J2689" i="66" l="1"/>
  <c r="M2820" i="66"/>
  <c r="M2689" i="66" l="1"/>
  <c r="K2689" i="66"/>
  <c r="J2690" i="66" l="1"/>
  <c r="J2822" i="66"/>
  <c r="M2690" i="66" l="1"/>
  <c r="K2690" i="66"/>
  <c r="J2691" i="66" s="1"/>
  <c r="M2822" i="66"/>
  <c r="M2691" i="66" l="1"/>
  <c r="K2691" i="66"/>
  <c r="J2823" i="66"/>
  <c r="J2692" i="66" l="1"/>
  <c r="M2823" i="66"/>
  <c r="M2692" i="66" l="1"/>
  <c r="K2692" i="66"/>
  <c r="J2824" i="66"/>
  <c r="J2693" i="66" l="1"/>
  <c r="M2824" i="66"/>
  <c r="M2693" i="66" l="1"/>
  <c r="K2693" i="66"/>
  <c r="J2825" i="66"/>
  <c r="J2694" i="66" l="1"/>
  <c r="M2825" i="66"/>
  <c r="M2694" i="66" l="1"/>
  <c r="K2694" i="66"/>
  <c r="J2826" i="66"/>
  <c r="J2695" i="66" l="1"/>
  <c r="M2826" i="66"/>
  <c r="M2695" i="66" l="1"/>
  <c r="K2695" i="66"/>
  <c r="J2827" i="66"/>
  <c r="J2696" i="66" l="1"/>
  <c r="M2827" i="66"/>
  <c r="M2696" i="66" l="1"/>
  <c r="K2696" i="66"/>
  <c r="J2697" i="66" l="1"/>
  <c r="M2697" i="66" l="1"/>
  <c r="K2697" i="66"/>
  <c r="J2698" i="66" l="1"/>
  <c r="M2698" i="66" l="1"/>
  <c r="K2698" i="66"/>
  <c r="J2699" i="66" s="1"/>
  <c r="M2699" i="66" s="1"/>
  <c r="I2699" i="66" l="1"/>
  <c r="L2699" i="66" l="1"/>
  <c r="K2699" i="66"/>
  <c r="I2700" i="66" l="1"/>
  <c r="L2700" i="66" l="1"/>
  <c r="K2700" i="66"/>
  <c r="I2701" i="66" l="1"/>
  <c r="L2701" i="66" l="1"/>
  <c r="K2701" i="66"/>
  <c r="I2702" i="66" l="1"/>
  <c r="L2702" i="66" l="1"/>
  <c r="K2702" i="66"/>
  <c r="I2703" i="66" l="1"/>
  <c r="L2703" i="66" l="1"/>
  <c r="K2703" i="66"/>
  <c r="I2704" i="66" l="1"/>
  <c r="L2704" i="66" l="1"/>
  <c r="K2704" i="66"/>
  <c r="I2705" i="66" l="1"/>
  <c r="L2705" i="66" l="1"/>
  <c r="K2705" i="66"/>
  <c r="J2846" i="66"/>
  <c r="I2706" i="66" l="1"/>
  <c r="M2846" i="66"/>
  <c r="L2706" i="66" l="1"/>
  <c r="K2706" i="66"/>
  <c r="J2847" i="66"/>
  <c r="I2707" i="66" l="1"/>
  <c r="M2847" i="66"/>
  <c r="L2707" i="66" l="1"/>
  <c r="K2707" i="66"/>
  <c r="J2848" i="66"/>
  <c r="I2708" i="66" l="1"/>
  <c r="M2848" i="66"/>
  <c r="L2708" i="66" l="1"/>
  <c r="K2708" i="66"/>
  <c r="I2709" i="66" l="1"/>
  <c r="J2850" i="66"/>
  <c r="L2709" i="66" l="1"/>
  <c r="K2709" i="66"/>
  <c r="J2710" i="66" s="1"/>
  <c r="M2710" i="66" s="1"/>
  <c r="M2850" i="66"/>
  <c r="I2710" i="66" l="1"/>
  <c r="J2851" i="66"/>
  <c r="L2710" i="66" l="1"/>
  <c r="K2710" i="66"/>
  <c r="J2711" i="66" s="1"/>
  <c r="M2711" i="66" s="1"/>
  <c r="M2851" i="66"/>
  <c r="I2711" i="66" l="1"/>
  <c r="J2852" i="66"/>
  <c r="L2711" i="66" l="1"/>
  <c r="K2711" i="66"/>
  <c r="M2852" i="66"/>
  <c r="J2712" i="66" l="1"/>
  <c r="M2712" i="66" l="1"/>
  <c r="K2712" i="66"/>
  <c r="J2713" i="66" l="1"/>
  <c r="M2713" i="66" l="1"/>
  <c r="K2713" i="66"/>
  <c r="J2714" i="66" l="1"/>
  <c r="M2714" i="66" l="1"/>
  <c r="K2714" i="66"/>
  <c r="J2715" i="66" l="1"/>
  <c r="M2715" i="66" l="1"/>
  <c r="K2715" i="66"/>
  <c r="J2716" i="66" l="1"/>
  <c r="M2716" i="66" l="1"/>
  <c r="K2716" i="66"/>
  <c r="J2717" i="66" l="1"/>
  <c r="M2717" i="66" l="1"/>
  <c r="K2717" i="66"/>
  <c r="J2718" i="66" l="1"/>
  <c r="M2718" i="66" l="1"/>
  <c r="K2718" i="66"/>
  <c r="J2719" i="66" l="1"/>
  <c r="J2867" i="66"/>
  <c r="M2719" i="66" l="1"/>
  <c r="K2719" i="66"/>
  <c r="M2867" i="66"/>
  <c r="J2720" i="66" l="1"/>
  <c r="J2868" i="66"/>
  <c r="M2720" i="66" l="1"/>
  <c r="K2720" i="66"/>
  <c r="M2868" i="66"/>
  <c r="J2721" i="66" l="1"/>
  <c r="J2869" i="66"/>
  <c r="M2721" i="66" l="1"/>
  <c r="K2721" i="66"/>
  <c r="M2869" i="66"/>
  <c r="J2722" i="66" l="1"/>
  <c r="J2870" i="66"/>
  <c r="M2722" i="66" l="1"/>
  <c r="K2722" i="66"/>
  <c r="M2870" i="66"/>
  <c r="I2723" i="66" l="1"/>
  <c r="J2871" i="66"/>
  <c r="L2723" i="66" l="1"/>
  <c r="K2723" i="66"/>
  <c r="M2871" i="66"/>
  <c r="I2724" i="66" l="1"/>
  <c r="J2872" i="66"/>
  <c r="L2724" i="66" l="1"/>
  <c r="K2724" i="66"/>
  <c r="M2872" i="66"/>
  <c r="I2725" i="66" l="1"/>
  <c r="L2725" i="66" l="1"/>
  <c r="K2725" i="66"/>
  <c r="J2874" i="66"/>
  <c r="I2726" i="66" l="1"/>
  <c r="M2874" i="66"/>
  <c r="L2726" i="66" l="1"/>
  <c r="K2726" i="66"/>
  <c r="J2875" i="66"/>
  <c r="I2727" i="66" l="1"/>
  <c r="M2875" i="66"/>
  <c r="L2727" i="66" l="1"/>
  <c r="K2727" i="66"/>
  <c r="I2728" i="66" l="1"/>
  <c r="J2877" i="66"/>
  <c r="L2728" i="66" l="1"/>
  <c r="K2728" i="66"/>
  <c r="M2877" i="66"/>
  <c r="I2729" i="66" l="1"/>
  <c r="L2729" i="66" l="1"/>
  <c r="K2729" i="66"/>
  <c r="I2730" i="66" l="1"/>
  <c r="L2730" i="66" l="1"/>
  <c r="K2730" i="66"/>
  <c r="I2731" i="66" l="1"/>
  <c r="L2731" i="66" l="1"/>
  <c r="K2731" i="66"/>
  <c r="J2732" i="66" s="1"/>
  <c r="M2732" i="66" s="1"/>
  <c r="I2732" i="66" l="1"/>
  <c r="L2732" i="66" l="1"/>
  <c r="K2732" i="66"/>
  <c r="I2733" i="66" l="1"/>
  <c r="L2733" i="66" l="1"/>
  <c r="K2733" i="66"/>
  <c r="J2734" i="66" s="1"/>
  <c r="M2734" i="66" s="1"/>
  <c r="I2734" i="66" l="1"/>
  <c r="L2734" i="66" l="1"/>
  <c r="K2734" i="66"/>
  <c r="J2735" i="66" s="1"/>
  <c r="M2735" i="66" s="1"/>
  <c r="I2735" i="66" l="1"/>
  <c r="L2735" i="66" l="1"/>
  <c r="K2735" i="66"/>
  <c r="J2891" i="66"/>
  <c r="J2736" i="66" l="1"/>
  <c r="M2891" i="66"/>
  <c r="M2736" i="66" l="1"/>
  <c r="K2736" i="66"/>
  <c r="J2892" i="66"/>
  <c r="J2737" i="66" l="1"/>
  <c r="M2892" i="66"/>
  <c r="M2737" i="66" l="1"/>
  <c r="K2737" i="66"/>
  <c r="J2893" i="66"/>
  <c r="J2738" i="66" l="1"/>
  <c r="M2893" i="66"/>
  <c r="M2738" i="66" l="1"/>
  <c r="K2738" i="66"/>
  <c r="J2894" i="66"/>
  <c r="J2739" i="66" l="1"/>
  <c r="M2894" i="66"/>
  <c r="M2739" i="66" l="1"/>
  <c r="K2739" i="66"/>
  <c r="J2895" i="66"/>
  <c r="J2740" i="66" l="1"/>
  <c r="M2895" i="66"/>
  <c r="M2740" i="66" l="1"/>
  <c r="K2740" i="66"/>
  <c r="J2896" i="66"/>
  <c r="J2741" i="66" l="1"/>
  <c r="M2896" i="66"/>
  <c r="M2741" i="66" l="1"/>
  <c r="K2741" i="66"/>
  <c r="J2897" i="66"/>
  <c r="J2742" i="66" l="1"/>
  <c r="M2897" i="66"/>
  <c r="M2742" i="66" l="1"/>
  <c r="K2742" i="66"/>
  <c r="J2898" i="66"/>
  <c r="J2743" i="66" l="1"/>
  <c r="M2898" i="66"/>
  <c r="M2743" i="66" l="1"/>
  <c r="K2743" i="66"/>
  <c r="J2899" i="66"/>
  <c r="J2744" i="66" l="1"/>
  <c r="M2899" i="66"/>
  <c r="M2744" i="66" l="1"/>
  <c r="K2744" i="66"/>
  <c r="J2900" i="66"/>
  <c r="J2745" i="66" l="1"/>
  <c r="M2900" i="66"/>
  <c r="M2745" i="66" l="1"/>
  <c r="K2745" i="66"/>
  <c r="J2901" i="66"/>
  <c r="J2746" i="66" l="1"/>
  <c r="M2901" i="66"/>
  <c r="M2746" i="66" l="1"/>
  <c r="K2746" i="66"/>
  <c r="I2747" i="66" l="1"/>
  <c r="J2747" i="66"/>
  <c r="M2747" i="66" s="1"/>
  <c r="L2747" i="66"/>
  <c r="K2747" i="66" l="1"/>
  <c r="J2748" i="66" s="1"/>
  <c r="M2748" i="66" s="1"/>
  <c r="I2748" i="66"/>
  <c r="L2748" i="66" l="1"/>
  <c r="K2748" i="66"/>
  <c r="J2749" i="66" s="1"/>
  <c r="M2749" i="66" s="1"/>
  <c r="I2749" i="66" l="1"/>
  <c r="L2749" i="66" l="1"/>
  <c r="K2749" i="66"/>
  <c r="I2750" i="66" l="1"/>
  <c r="L2750" i="66" l="1"/>
  <c r="K2750" i="66"/>
  <c r="I2751" i="66" l="1"/>
  <c r="L2751" i="66" l="1"/>
  <c r="K2751" i="66"/>
  <c r="I2752" i="66" l="1"/>
  <c r="L2752" i="66" l="1"/>
  <c r="K2752" i="66"/>
  <c r="I2753" i="66" l="1"/>
  <c r="L2753" i="66" l="1"/>
  <c r="K2753" i="66"/>
  <c r="I2754" i="66" l="1"/>
  <c r="L2754" i="66" l="1"/>
  <c r="K2754" i="66"/>
  <c r="I2755" i="66" l="1"/>
  <c r="L2755" i="66" l="1"/>
  <c r="K2755" i="66"/>
  <c r="J2915" i="66"/>
  <c r="M2915" i="66" s="1"/>
  <c r="I2756" i="66" l="1"/>
  <c r="L2756" i="66" l="1"/>
  <c r="K2756" i="66"/>
  <c r="J2916" i="66"/>
  <c r="M2916" i="66" s="1"/>
  <c r="I2757" i="66" l="1"/>
  <c r="L2757" i="66" l="1"/>
  <c r="K2757" i="66"/>
  <c r="J2917" i="66"/>
  <c r="M2917" i="66" s="1"/>
  <c r="I2758" i="66" l="1"/>
  <c r="L2758" i="66" l="1"/>
  <c r="K2758" i="66"/>
  <c r="J2759" i="66" s="1"/>
  <c r="M2759" i="66" s="1"/>
  <c r="J2918" i="66"/>
  <c r="M2918" i="66" s="1"/>
  <c r="I2759" i="66" l="1"/>
  <c r="L2759" i="66" l="1"/>
  <c r="K2759" i="66"/>
  <c r="J2919" i="66"/>
  <c r="M2919" i="66" s="1"/>
  <c r="J2760" i="66" l="1"/>
  <c r="J2920" i="66"/>
  <c r="M2920" i="66" s="1"/>
  <c r="K2760" i="66" l="1"/>
  <c r="J2761" i="66"/>
  <c r="M2760" i="66"/>
  <c r="K2761" i="66" l="1"/>
  <c r="J2762" i="66"/>
  <c r="M2761" i="66"/>
  <c r="J2921" i="66"/>
  <c r="M2921" i="66" s="1"/>
  <c r="K2762" i="66" l="1"/>
  <c r="J2763" i="66"/>
  <c r="M2762" i="66"/>
  <c r="K2763" i="66" l="1"/>
  <c r="J2764" i="66"/>
  <c r="M2763" i="66"/>
  <c r="J2922" i="66"/>
  <c r="M2922" i="66" s="1"/>
  <c r="K2764" i="66" l="1"/>
  <c r="J2765" i="66" s="1"/>
  <c r="M2764" i="66"/>
  <c r="K2765" i="66" l="1"/>
  <c r="J2766" i="66"/>
  <c r="M2765" i="66"/>
  <c r="J2923" i="66"/>
  <c r="M2923" i="66" s="1"/>
  <c r="K2766" i="66" l="1"/>
  <c r="J2767" i="66"/>
  <c r="M2766" i="66"/>
  <c r="K2767" i="66" l="1"/>
  <c r="M2767" i="66"/>
  <c r="J2924" i="66"/>
  <c r="M2924" i="66" s="1"/>
  <c r="J2768" i="66" l="1"/>
  <c r="K2768" i="66" l="1"/>
  <c r="M2768" i="66"/>
  <c r="J2925" i="66"/>
  <c r="M2925" i="66" s="1"/>
  <c r="J2769" i="66" l="1"/>
  <c r="K2769" i="66" l="1"/>
  <c r="J2770" i="66" s="1"/>
  <c r="M2770" i="66" s="1"/>
  <c r="M2769" i="66"/>
  <c r="I2770" i="66" l="1"/>
  <c r="L2770" i="66" l="1"/>
  <c r="K2770" i="66"/>
  <c r="I2771" i="66" l="1"/>
  <c r="L2771" i="66" l="1"/>
  <c r="K2771" i="66"/>
  <c r="I2772" i="66" l="1"/>
  <c r="L2772" i="66" l="1"/>
  <c r="K2772" i="66"/>
  <c r="J2773" i="66" s="1"/>
  <c r="M2773" i="66" s="1"/>
  <c r="I2773" i="66" l="1"/>
  <c r="L2773" i="66" l="1"/>
  <c r="K2773" i="66"/>
  <c r="I2774" i="66" l="1"/>
  <c r="L2774" i="66" l="1"/>
  <c r="K2774" i="66"/>
  <c r="I2775" i="66" l="1"/>
  <c r="L2775" i="66" l="1"/>
  <c r="K2775" i="66"/>
  <c r="I2776" i="66" l="1"/>
  <c r="L2776" i="66" l="1"/>
  <c r="K2776" i="66"/>
  <c r="I2777" i="66" l="1"/>
  <c r="L2777" i="66" l="1"/>
  <c r="K2777" i="66"/>
  <c r="I2778" i="66" l="1"/>
  <c r="L2778" i="66" l="1"/>
  <c r="K2778" i="66"/>
  <c r="I2779" i="66" l="1"/>
  <c r="L2779" i="66" l="1"/>
  <c r="K2779" i="66"/>
  <c r="J2780" i="66" s="1"/>
  <c r="M2780" i="66" s="1"/>
  <c r="I2780" i="66" l="1"/>
  <c r="L2780" i="66" l="1"/>
  <c r="K2780" i="66"/>
  <c r="I2781" i="66" l="1"/>
  <c r="L2781" i="66" l="1"/>
  <c r="K2781" i="66"/>
  <c r="J2782" i="66" s="1"/>
  <c r="M2782" i="66" s="1"/>
  <c r="I2782" i="66" l="1"/>
  <c r="L2782" i="66" l="1"/>
  <c r="K2782" i="66"/>
  <c r="J2939" i="66"/>
  <c r="M2939" i="66" s="1"/>
  <c r="J2783" i="66" l="1"/>
  <c r="K2783" i="66" l="1"/>
  <c r="M2783" i="66"/>
  <c r="J2784" i="66" l="1"/>
  <c r="K2784" i="66" l="1"/>
  <c r="M2784" i="66"/>
  <c r="J2785" i="66" l="1"/>
  <c r="K2785" i="66" l="1"/>
  <c r="M2785" i="66"/>
  <c r="J2942" i="66"/>
  <c r="M2942" i="66" s="1"/>
  <c r="J2786" i="66" l="1"/>
  <c r="K2786" i="66" l="1"/>
  <c r="M2786" i="66"/>
  <c r="J2943" i="66"/>
  <c r="M2943" i="66" s="1"/>
  <c r="J2787" i="66" l="1"/>
  <c r="K2787" i="66" l="1"/>
  <c r="M2787" i="66"/>
  <c r="J2944" i="66"/>
  <c r="M2944" i="66" s="1"/>
  <c r="J2788" i="66" l="1"/>
  <c r="K2788" i="66" l="1"/>
  <c r="M2788" i="66"/>
  <c r="J2945" i="66"/>
  <c r="M2945" i="66" s="1"/>
  <c r="J2789" i="66" l="1"/>
  <c r="J2946" i="66"/>
  <c r="M2946" i="66" s="1"/>
  <c r="K2789" i="66" l="1"/>
  <c r="M2789" i="66"/>
  <c r="J2790" i="66" l="1"/>
  <c r="J2947" i="66"/>
  <c r="M2947" i="66" s="1"/>
  <c r="K2790" i="66" l="1"/>
  <c r="M2790" i="66"/>
  <c r="J2948" i="66"/>
  <c r="M2948" i="66" s="1"/>
  <c r="J2791" i="66" l="1"/>
  <c r="M2791" i="66" l="1"/>
  <c r="K2791" i="66"/>
  <c r="J2792" i="66" l="1"/>
  <c r="K2792" i="66" l="1"/>
  <c r="M2792" i="66"/>
  <c r="J2793" i="66" l="1"/>
  <c r="K2793" i="66" l="1"/>
  <c r="M2793" i="66"/>
  <c r="J2794" i="66" l="1"/>
  <c r="K2794" i="66" l="1"/>
  <c r="M2794" i="66"/>
  <c r="I2795" i="66" l="1"/>
  <c r="L2795" i="66" l="1"/>
  <c r="K2795" i="66"/>
  <c r="I2796" i="66" l="1"/>
  <c r="L2796" i="66" l="1"/>
  <c r="K2796" i="66"/>
  <c r="I2797" i="66" l="1"/>
  <c r="L2797" i="66" l="1"/>
  <c r="K2797" i="66"/>
  <c r="I2798" i="66" l="1"/>
  <c r="L2798" i="66" l="1"/>
  <c r="K2798" i="66"/>
  <c r="I2799" i="66" l="1"/>
  <c r="L2799" i="66" l="1"/>
  <c r="K2799" i="66"/>
  <c r="I2800" i="66" l="1"/>
  <c r="L2800" i="66" l="1"/>
  <c r="K2800" i="66"/>
  <c r="J2801" i="66" s="1"/>
  <c r="M2801" i="66" s="1"/>
  <c r="I2801" i="66" l="1"/>
  <c r="L2801" i="66" l="1"/>
  <c r="K2801" i="66"/>
  <c r="I2802" i="66" s="1"/>
  <c r="L2802" i="66" l="1"/>
  <c r="K2802" i="66"/>
  <c r="I2803" i="66" l="1"/>
  <c r="L2803" i="66" l="1"/>
  <c r="K2803" i="66"/>
  <c r="I2804" i="66" l="1"/>
  <c r="L2804" i="66" l="1"/>
  <c r="K2804" i="66"/>
  <c r="I2805" i="66" l="1"/>
  <c r="L2805" i="66" l="1"/>
  <c r="K2805" i="66"/>
  <c r="I2806" i="66" l="1"/>
  <c r="J2963" i="66"/>
  <c r="M2963" i="66" s="1"/>
  <c r="L2806" i="66" l="1"/>
  <c r="K2806" i="66"/>
  <c r="J2807" i="66" s="1"/>
  <c r="M2807" i="66" s="1"/>
  <c r="I2807" i="66" l="1"/>
  <c r="J2964" i="66"/>
  <c r="M2964" i="66" s="1"/>
  <c r="L2807" i="66" l="1"/>
  <c r="K2807" i="66"/>
  <c r="J2808" i="66" l="1"/>
  <c r="J2965" i="66"/>
  <c r="M2965" i="66" s="1"/>
  <c r="K2808" i="66" l="1"/>
  <c r="M2808" i="66"/>
  <c r="J2809" i="66" l="1"/>
  <c r="J2966" i="66"/>
  <c r="M2966" i="66" s="1"/>
  <c r="K2809" i="66" l="1"/>
  <c r="M2809" i="66"/>
  <c r="J2810" i="66" l="1"/>
  <c r="J2967" i="66"/>
  <c r="M2967" i="66" s="1"/>
  <c r="K2810" i="66" l="1"/>
  <c r="M2810" i="66"/>
  <c r="J2811" i="66" l="1"/>
  <c r="J2968" i="66"/>
  <c r="M2968" i="66" s="1"/>
  <c r="K2811" i="66" l="1"/>
  <c r="M2811" i="66"/>
  <c r="J2812" i="66" l="1"/>
  <c r="J2969" i="66"/>
  <c r="M2969" i="66" s="1"/>
  <c r="K2812" i="66" l="1"/>
  <c r="M2812" i="66"/>
  <c r="J2813" i="66" l="1"/>
  <c r="J2970" i="66"/>
  <c r="M2970" i="66" s="1"/>
  <c r="K2813" i="66" l="1"/>
  <c r="M2813" i="66"/>
  <c r="J2814" i="66" l="1"/>
  <c r="J2971" i="66"/>
  <c r="M2971" i="66" s="1"/>
  <c r="K2814" i="66" l="1"/>
  <c r="M2814" i="66"/>
  <c r="J2815" i="66" l="1"/>
  <c r="J2972" i="66"/>
  <c r="M2972" i="66" s="1"/>
  <c r="K2815" i="66" l="1"/>
  <c r="M2815" i="66"/>
  <c r="J2973" i="66"/>
  <c r="M2973" i="66" s="1"/>
  <c r="J2816" i="66" l="1"/>
  <c r="J2974" i="66"/>
  <c r="M2974" i="66" s="1"/>
  <c r="K2816" i="66" l="1"/>
  <c r="M2816" i="66"/>
  <c r="J2817" i="66" l="1"/>
  <c r="K2817" i="66" l="1"/>
  <c r="M2817" i="66"/>
  <c r="J2818" i="66" l="1"/>
  <c r="K2818" i="66" l="1"/>
  <c r="M2818" i="66"/>
  <c r="I2819" i="66" l="1"/>
  <c r="L2819" i="66" l="1"/>
  <c r="K2819" i="66"/>
  <c r="I2820" i="66" l="1"/>
  <c r="L2820" i="66" l="1"/>
  <c r="K2820" i="66"/>
  <c r="J2821" i="66" s="1"/>
  <c r="M2821" i="66" s="1"/>
  <c r="I2821" i="66" l="1"/>
  <c r="L2821" i="66" l="1"/>
  <c r="K2821" i="66"/>
  <c r="I2822" i="66" l="1"/>
  <c r="L2822" i="66" l="1"/>
  <c r="K2822" i="66"/>
  <c r="I2823" i="66" l="1"/>
  <c r="L2823" i="66" l="1"/>
  <c r="K2823" i="66"/>
  <c r="I2824" i="66" l="1"/>
  <c r="L2824" i="66" l="1"/>
  <c r="K2824" i="66"/>
  <c r="I2825" i="66" l="1"/>
  <c r="L2825" i="66" l="1"/>
  <c r="K2825" i="66"/>
  <c r="I2826" i="66" l="1"/>
  <c r="L2826" i="66" l="1"/>
  <c r="K2826" i="66"/>
  <c r="I2827" i="66" l="1"/>
  <c r="L2827" i="66" l="1"/>
  <c r="K2827" i="66"/>
  <c r="J2828" i="66" s="1"/>
  <c r="M2828" i="66" s="1"/>
  <c r="I2828" i="66" l="1"/>
  <c r="L2828" i="66" l="1"/>
  <c r="K2828" i="66"/>
  <c r="J2829" i="66" s="1"/>
  <c r="M2829" i="66" s="1"/>
  <c r="I2829" i="66" l="1"/>
  <c r="J2987" i="66"/>
  <c r="M2987" i="66" s="1"/>
  <c r="L2829" i="66" l="1"/>
  <c r="K2829" i="66"/>
  <c r="J2830" i="66" s="1"/>
  <c r="M2830" i="66" s="1"/>
  <c r="I2830" i="66" l="1"/>
  <c r="J2988" i="66"/>
  <c r="M2988" i="66" s="1"/>
  <c r="L2830" i="66" l="1"/>
  <c r="K2830" i="66"/>
  <c r="J2831" i="66" s="1"/>
  <c r="M2831" i="66" s="1"/>
  <c r="I2831" i="66" l="1"/>
  <c r="J2989" i="66"/>
  <c r="M2989" i="66" s="1"/>
  <c r="L2831" i="66" l="1"/>
  <c r="K2831" i="66"/>
  <c r="J2832" i="66" l="1"/>
  <c r="J2990" i="66"/>
  <c r="M2990" i="66" s="1"/>
  <c r="K2832" i="66" l="1"/>
  <c r="M2832" i="66"/>
  <c r="J2991" i="66"/>
  <c r="M2991" i="66" s="1"/>
  <c r="J2833" i="66" l="1"/>
  <c r="K2833" i="66" l="1"/>
  <c r="M2833" i="66"/>
  <c r="J2992" i="66"/>
  <c r="M2992" i="66" s="1"/>
  <c r="J2834" i="66" l="1"/>
  <c r="J2993" i="66"/>
  <c r="M2993" i="66" s="1"/>
  <c r="K2834" i="66" l="1"/>
  <c r="M2834" i="66"/>
  <c r="J2994" i="66"/>
  <c r="M2994" i="66" s="1"/>
  <c r="J2835" i="66" l="1"/>
  <c r="K2835" i="66" l="1"/>
  <c r="M2835" i="66"/>
  <c r="J2995" i="66"/>
  <c r="M2995" i="66" s="1"/>
  <c r="J2836" i="66" l="1"/>
  <c r="K2836" i="66" l="1"/>
  <c r="M2836" i="66"/>
  <c r="J2996" i="66"/>
  <c r="M2996" i="66" s="1"/>
  <c r="J2837" i="66" l="1"/>
  <c r="K2837" i="66" l="1"/>
  <c r="M2837" i="66"/>
  <c r="J2997" i="66"/>
  <c r="M2997" i="66" s="1"/>
  <c r="J2838" i="66" l="1"/>
  <c r="K2838" i="66" l="1"/>
  <c r="M2838" i="66"/>
  <c r="J2839" i="66" l="1"/>
  <c r="K2839" i="66" l="1"/>
  <c r="M2839" i="66"/>
  <c r="J2840" i="66" l="1"/>
  <c r="K2840" i="66" l="1"/>
  <c r="M2840" i="66"/>
  <c r="J2841" i="66" l="1"/>
  <c r="K2841" i="66" l="1"/>
  <c r="J2842" i="66" s="1"/>
  <c r="M2842" i="66" s="1"/>
  <c r="M2841" i="66"/>
  <c r="I2842" i="66" l="1"/>
  <c r="L2842" i="66" l="1"/>
  <c r="K2842" i="66"/>
  <c r="J2843" i="66" s="1"/>
  <c r="M2843" i="66" s="1"/>
  <c r="I2843" i="66" l="1"/>
  <c r="L2843" i="66" l="1"/>
  <c r="K2843" i="66"/>
  <c r="J2844" i="66" s="1"/>
  <c r="M2844" i="66" s="1"/>
  <c r="I2844" i="66" l="1"/>
  <c r="L2844" i="66" l="1"/>
  <c r="K2844" i="66"/>
  <c r="J2845" i="66" s="1"/>
  <c r="M2845" i="66" s="1"/>
  <c r="I2845" i="66" l="1"/>
  <c r="L2845" i="66" l="1"/>
  <c r="K2845" i="66"/>
  <c r="I2846" i="66" l="1"/>
  <c r="L2846" i="66" l="1"/>
  <c r="K2846" i="66"/>
  <c r="I2847" i="66" l="1"/>
  <c r="L2847" i="66" l="1"/>
  <c r="K2847" i="66"/>
  <c r="I2848" i="66" l="1"/>
  <c r="L2848" i="66" l="1"/>
  <c r="K2848" i="66"/>
  <c r="J2849" i="66" s="1"/>
  <c r="M2849" i="66" s="1"/>
  <c r="I2849" i="66" l="1"/>
  <c r="L2849" i="66" l="1"/>
  <c r="K2849" i="66"/>
  <c r="I2850" i="66" l="1"/>
  <c r="L2850" i="66" l="1"/>
  <c r="K2850" i="66"/>
  <c r="I2851" i="66" l="1"/>
  <c r="L2851" i="66" l="1"/>
  <c r="K2851" i="66"/>
  <c r="J3011" i="66"/>
  <c r="M3011" i="66" s="1"/>
  <c r="I2852" i="66" l="1"/>
  <c r="L2852" i="66" l="1"/>
  <c r="K2852" i="66"/>
  <c r="J2853" i="66" s="1"/>
  <c r="M2853" i="66" s="1"/>
  <c r="J3012" i="66"/>
  <c r="M3012" i="66" s="1"/>
  <c r="I2853" i="66" l="1"/>
  <c r="L2853" i="66" l="1"/>
  <c r="K2853" i="66"/>
  <c r="J2854" i="66" s="1"/>
  <c r="M2854" i="66" s="1"/>
  <c r="J3013" i="66"/>
  <c r="M3013" i="66" s="1"/>
  <c r="I2854" i="66" l="1"/>
  <c r="L2854" i="66" l="1"/>
  <c r="K2854" i="66"/>
  <c r="J2855" i="66" s="1"/>
  <c r="M2855" i="66" s="1"/>
  <c r="J3014" i="66"/>
  <c r="M3014" i="66" s="1"/>
  <c r="I2855" i="66" l="1"/>
  <c r="L2855" i="66" l="1"/>
  <c r="K2855" i="66"/>
  <c r="J3015" i="66"/>
  <c r="M3015" i="66" s="1"/>
  <c r="J2856" i="66" l="1"/>
  <c r="K2856" i="66" l="1"/>
  <c r="M2856" i="66"/>
  <c r="J3016" i="66"/>
  <c r="M3016" i="66" s="1"/>
  <c r="J2857" i="66" l="1"/>
  <c r="J3017" i="66"/>
  <c r="M3017" i="66" s="1"/>
  <c r="K2857" i="66" l="1"/>
  <c r="M2857" i="66"/>
  <c r="J2858" i="66" l="1"/>
  <c r="J3018" i="66"/>
  <c r="M3018" i="66" s="1"/>
  <c r="K2858" i="66" l="1"/>
  <c r="M2858" i="66"/>
  <c r="J2859" i="66" l="1"/>
  <c r="J3019" i="66"/>
  <c r="M3019" i="66" s="1"/>
  <c r="K2859" i="66" l="1"/>
  <c r="M2859" i="66"/>
  <c r="J2860" i="66" l="1"/>
  <c r="J3020" i="66"/>
  <c r="M3020" i="66" s="1"/>
  <c r="K2860" i="66" l="1"/>
  <c r="M2860" i="66"/>
  <c r="J2861" i="66" l="1"/>
  <c r="J3021" i="66"/>
  <c r="M3021" i="66" s="1"/>
  <c r="K2861" i="66" l="1"/>
  <c r="M2861" i="66"/>
  <c r="J2862" i="66" l="1"/>
  <c r="J3022" i="66"/>
  <c r="M3022" i="66" s="1"/>
  <c r="K2862" i="66" l="1"/>
  <c r="M2862" i="66"/>
  <c r="J2863" i="66" l="1"/>
  <c r="K2863" i="66" l="1"/>
  <c r="M2863" i="66"/>
  <c r="J2864" i="66" l="1"/>
  <c r="K2864" i="66" l="1"/>
  <c r="M2864" i="66"/>
  <c r="J2865" i="66" l="1"/>
  <c r="K2865" i="66" l="1"/>
  <c r="J2866" i="66" s="1"/>
  <c r="M2865" i="66"/>
  <c r="K2866" i="66" l="1"/>
  <c r="M2866" i="66"/>
  <c r="I2867" i="66" l="1"/>
  <c r="L2867" i="66" l="1"/>
  <c r="K2867" i="66"/>
  <c r="I2868" i="66" l="1"/>
  <c r="L2868" i="66" l="1"/>
  <c r="K2868" i="66"/>
  <c r="I2869" i="66" l="1"/>
  <c r="L2869" i="66" l="1"/>
  <c r="K2869" i="66"/>
  <c r="I2870" i="66" l="1"/>
  <c r="L2870" i="66" l="1"/>
  <c r="K2870" i="66"/>
  <c r="I2871" i="66" l="1"/>
  <c r="L2871" i="66" l="1"/>
  <c r="K2871" i="66"/>
  <c r="I2872" i="66" l="1"/>
  <c r="L2872" i="66" l="1"/>
  <c r="K2872" i="66"/>
  <c r="J2873" i="66" s="1"/>
  <c r="M2873" i="66" s="1"/>
  <c r="I2873" i="66" l="1"/>
  <c r="L2873" i="66" l="1"/>
  <c r="K2873" i="66"/>
  <c r="I2874" i="66" l="1"/>
  <c r="L2874" i="66" l="1"/>
  <c r="K2874" i="66"/>
  <c r="I2875" i="66" l="1"/>
  <c r="L2875" i="66" l="1"/>
  <c r="K2875" i="66"/>
  <c r="J2876" i="66" s="1"/>
  <c r="M2876" i="66" s="1"/>
  <c r="I2876" i="66" l="1"/>
  <c r="L2876" i="66" l="1"/>
  <c r="K2876" i="66"/>
  <c r="I2877" i="66" l="1"/>
  <c r="L2877" i="66" l="1"/>
  <c r="K2877" i="66"/>
  <c r="J2878" i="66" s="1"/>
  <c r="M2878" i="66" s="1"/>
  <c r="J3038" i="66"/>
  <c r="M3038" i="66" s="1"/>
  <c r="I2878" i="66" l="1"/>
  <c r="L2878" i="66" l="1"/>
  <c r="K2878" i="66"/>
  <c r="J2879" i="66" s="1"/>
  <c r="M2879" i="66" s="1"/>
  <c r="J3039" i="66"/>
  <c r="M3039" i="66" s="1"/>
  <c r="I2879" i="66" l="1"/>
  <c r="L2879" i="66" l="1"/>
  <c r="K2879" i="66"/>
  <c r="J3040" i="66"/>
  <c r="M3040" i="66" s="1"/>
  <c r="J2880" i="66" l="1"/>
  <c r="K2880" i="66" l="1"/>
  <c r="M2880" i="66"/>
  <c r="J2881" i="66" l="1"/>
  <c r="K2881" i="66" l="1"/>
  <c r="M2881" i="66"/>
  <c r="J3042" i="66"/>
  <c r="M3042" i="66" s="1"/>
  <c r="J2882" i="66" l="1"/>
  <c r="K2882" i="66" l="1"/>
  <c r="M2882" i="66"/>
  <c r="J3043" i="66"/>
  <c r="M3043" i="66" s="1"/>
  <c r="J2883" i="66" l="1"/>
  <c r="K2883" i="66" l="1"/>
  <c r="M2883" i="66"/>
  <c r="J2884" i="66" l="1"/>
  <c r="K2884" i="66" l="1"/>
  <c r="M2884" i="66"/>
  <c r="J2885" i="66" l="1"/>
  <c r="K2885" i="66" l="1"/>
  <c r="M2885" i="66"/>
  <c r="J2886" i="66" l="1"/>
  <c r="K2886" i="66" l="1"/>
  <c r="M2886" i="66"/>
  <c r="J2887" i="66" l="1"/>
  <c r="K2887" i="66" l="1"/>
  <c r="M2887" i="66"/>
  <c r="J2888" i="66" l="1"/>
  <c r="K2888" i="66" l="1"/>
  <c r="M2888" i="66"/>
  <c r="J2889" i="66" l="1"/>
  <c r="K2889" i="66" l="1"/>
  <c r="J2890" i="66" s="1"/>
  <c r="M2890" i="66" s="1"/>
  <c r="M2889" i="66"/>
  <c r="I2890" i="66" l="1"/>
  <c r="L2890" i="66" l="1"/>
  <c r="K2890" i="66"/>
  <c r="I2891" i="66" s="1"/>
  <c r="L2891" i="66" l="1"/>
  <c r="K2891" i="66"/>
  <c r="I2892" i="66" s="1"/>
  <c r="L2892" i="66" l="1"/>
  <c r="K2892" i="66"/>
  <c r="I2893" i="66" l="1"/>
  <c r="L2893" i="66" l="1"/>
  <c r="K2893" i="66"/>
  <c r="I2894" i="66" l="1"/>
  <c r="L2894" i="66" l="1"/>
  <c r="K2894" i="66"/>
  <c r="I2895" i="66" l="1"/>
  <c r="L2895" i="66" l="1"/>
  <c r="K2895" i="66"/>
  <c r="I2896" i="66" s="1"/>
  <c r="L2896" i="66" l="1"/>
  <c r="K2896" i="66"/>
  <c r="I2897" i="66" s="1"/>
  <c r="L2897" i="66" l="1"/>
  <c r="K2897" i="66"/>
  <c r="I2898" i="66" l="1"/>
  <c r="L2898" i="66" l="1"/>
  <c r="K2898" i="66"/>
  <c r="I2899" i="66" l="1"/>
  <c r="L2899" i="66" l="1"/>
  <c r="K2899" i="66"/>
  <c r="I2900" i="66" l="1"/>
  <c r="L2900" i="66" l="1"/>
  <c r="K2900" i="66"/>
  <c r="I2901" i="66" s="1"/>
  <c r="J3059" i="66"/>
  <c r="M3059" i="66" s="1"/>
  <c r="L2901" i="66" l="1"/>
  <c r="K2901" i="66"/>
  <c r="J2902" i="66" s="1"/>
  <c r="M2902" i="66" s="1"/>
  <c r="I2902" i="66" l="1"/>
  <c r="J3060" i="66"/>
  <c r="M3060" i="66" s="1"/>
  <c r="L2902" i="66" l="1"/>
  <c r="K2902" i="66"/>
  <c r="J2903" i="66" s="1"/>
  <c r="M2903" i="66" s="1"/>
  <c r="J3061" i="66"/>
  <c r="M3061" i="66" s="1"/>
  <c r="I2903" i="66" l="1"/>
  <c r="H11" i="57"/>
  <c r="L11" i="57"/>
  <c r="L2903" i="66" l="1"/>
  <c r="K2903" i="66"/>
  <c r="J3062" i="66"/>
  <c r="M3062" i="66" s="1"/>
  <c r="J2904" i="66" l="1"/>
  <c r="K2904" i="66" l="1"/>
  <c r="M2904" i="66"/>
  <c r="J3063" i="66"/>
  <c r="M3063" i="66" s="1"/>
  <c r="J2905" i="66" l="1"/>
  <c r="K2905" i="66" l="1"/>
  <c r="M2905" i="66"/>
  <c r="J3064" i="66"/>
  <c r="M3064" i="66" s="1"/>
  <c r="J2906" i="66" l="1"/>
  <c r="K2906" i="66" l="1"/>
  <c r="M2906" i="66"/>
  <c r="J2907" i="66" l="1"/>
  <c r="K2907" i="66" l="1"/>
  <c r="M2907" i="66"/>
  <c r="J3066" i="66"/>
  <c r="M3066" i="66" s="1"/>
  <c r="J2908" i="66" l="1"/>
  <c r="K2908" i="66" l="1"/>
  <c r="M2908" i="66"/>
  <c r="J3067" i="66"/>
  <c r="M3067" i="66" s="1"/>
  <c r="J2909" i="66" l="1"/>
  <c r="I11" i="57"/>
  <c r="J11" i="57"/>
  <c r="K2909" i="66" l="1"/>
  <c r="M2909" i="66"/>
  <c r="J3068" i="66"/>
  <c r="M3068" i="66" s="1"/>
  <c r="K11" i="57"/>
  <c r="J2910" i="66" l="1"/>
  <c r="M2910" i="66" s="1"/>
  <c r="K2910" i="66" l="1"/>
  <c r="J3069" i="66"/>
  <c r="M3069" i="66" s="1"/>
  <c r="J2911" i="66" l="1"/>
  <c r="M2911" i="66" s="1"/>
  <c r="K2911" i="66" l="1"/>
  <c r="J2912" i="66" s="1"/>
  <c r="M2912" i="66" s="1"/>
  <c r="K2912" i="66" l="1"/>
  <c r="J2913" i="66" s="1"/>
  <c r="M2913" i="66" s="1"/>
  <c r="K2913" i="66" l="1"/>
  <c r="J2914" i="66"/>
  <c r="M2914" i="66" s="1"/>
  <c r="K2914" i="66" l="1"/>
  <c r="I2915" i="66" s="1"/>
  <c r="L2915" i="66" l="1"/>
  <c r="K2915" i="66"/>
  <c r="I2916" i="66" s="1"/>
  <c r="L2916" i="66" s="1"/>
  <c r="K2916" i="66" l="1"/>
  <c r="I2917" i="66" s="1"/>
  <c r="L2917" i="66" s="1"/>
  <c r="K2917" i="66" l="1"/>
  <c r="I2918" i="66" l="1"/>
  <c r="L2918" i="66" s="1"/>
  <c r="K2918" i="66" l="1"/>
  <c r="I2919" i="66" s="1"/>
  <c r="L2919" i="66" s="1"/>
  <c r="K2919" i="66" l="1"/>
  <c r="I2920" i="66" l="1"/>
  <c r="L2920" i="66" s="1"/>
  <c r="K2920" i="66" l="1"/>
  <c r="I2921" i="66"/>
  <c r="L2921" i="66" s="1"/>
  <c r="K2921" i="66" l="1"/>
  <c r="I2922" i="66" s="1"/>
  <c r="L2922" i="66" s="1"/>
  <c r="K2922" i="66" l="1"/>
  <c r="I2923" i="66" s="1"/>
  <c r="L2923" i="66" s="1"/>
  <c r="K2923" i="66" l="1"/>
  <c r="I2924" i="66" s="1"/>
  <c r="L2924" i="66" s="1"/>
  <c r="K2924" i="66" l="1"/>
  <c r="I2925" i="66" s="1"/>
  <c r="L2925" i="66" s="1"/>
  <c r="K2925" i="66" l="1"/>
  <c r="I2926" i="66" l="1"/>
  <c r="L2926" i="66" s="1"/>
  <c r="J2926" i="66"/>
  <c r="M2926" i="66" s="1"/>
  <c r="I2927" i="66"/>
  <c r="L2927" i="66" s="1"/>
  <c r="K2926" i="66" l="1"/>
  <c r="J2927" i="66" s="1"/>
  <c r="M2927" i="66" s="1"/>
  <c r="K2927" i="66" l="1"/>
  <c r="J2928" i="66"/>
  <c r="M2928" i="66" s="1"/>
  <c r="K2928" i="66" l="1"/>
  <c r="J2929" i="66"/>
  <c r="M2929" i="66" s="1"/>
  <c r="K2929" i="66" l="1"/>
  <c r="J2930" i="66" s="1"/>
  <c r="M2930" i="66" s="1"/>
  <c r="K2930" i="66" l="1"/>
  <c r="J2931" i="66" s="1"/>
  <c r="M2931" i="66" s="1"/>
  <c r="K2931" i="66" l="1"/>
  <c r="J2932" i="66"/>
  <c r="M2932" i="66" s="1"/>
  <c r="K2932" i="66" l="1"/>
  <c r="J2933" i="66" s="1"/>
  <c r="M2933" i="66" s="1"/>
  <c r="K2933" i="66" l="1"/>
  <c r="J2934" i="66" s="1"/>
  <c r="M2934" i="66" s="1"/>
  <c r="K2934" i="66" l="1"/>
  <c r="J2935" i="66" s="1"/>
  <c r="M2935" i="66" s="1"/>
  <c r="J3083" i="66"/>
  <c r="M3083" i="66" s="1"/>
  <c r="K2935" i="66" l="1"/>
  <c r="J2936" i="66" s="1"/>
  <c r="M2936" i="66" s="1"/>
  <c r="K2936" i="66" l="1"/>
  <c r="J2937" i="66"/>
  <c r="M2937" i="66" s="1"/>
  <c r="J3084" i="66"/>
  <c r="M3084" i="66" s="1"/>
  <c r="K2937" i="66" l="1"/>
  <c r="I2938" i="66" l="1"/>
  <c r="L2938" i="66" s="1"/>
  <c r="J2938" i="66"/>
  <c r="M2938" i="66" s="1"/>
  <c r="J3085" i="66"/>
  <c r="M3085" i="66" s="1"/>
  <c r="K2938" i="66" l="1"/>
  <c r="I2939" i="66" s="1"/>
  <c r="L2939" i="66" s="1"/>
  <c r="I2940" i="66"/>
  <c r="L2940" i="66" s="1"/>
  <c r="K2939" i="66" l="1"/>
  <c r="J2940" i="66" s="1"/>
  <c r="M2940" i="66" s="1"/>
  <c r="J3086" i="66"/>
  <c r="M3086" i="66" s="1"/>
  <c r="K2940" i="66" l="1"/>
  <c r="J2941" i="66" l="1"/>
  <c r="M2941" i="66" s="1"/>
  <c r="I2941" i="66"/>
  <c r="L2941" i="66" s="1"/>
  <c r="J3087" i="66"/>
  <c r="M3087" i="66" s="1"/>
  <c r="K2941" i="66" l="1"/>
  <c r="J3088" i="66"/>
  <c r="M3088" i="66" s="1"/>
  <c r="I2942" i="66" l="1"/>
  <c r="L2942" i="66" s="1"/>
  <c r="K2942" i="66" l="1"/>
  <c r="J3089" i="66"/>
  <c r="M3089" i="66" s="1"/>
  <c r="I2943" i="66" l="1"/>
  <c r="L2943" i="66" s="1"/>
  <c r="K2943" i="66" l="1"/>
  <c r="J3090" i="66"/>
  <c r="M3090" i="66" s="1"/>
  <c r="I2944" i="66" l="1"/>
  <c r="L2944" i="66" s="1"/>
  <c r="K2944" i="66" l="1"/>
  <c r="J3091" i="66"/>
  <c r="M3091" i="66" s="1"/>
  <c r="I2945" i="66" l="1"/>
  <c r="L2945" i="66" s="1"/>
  <c r="I2950" i="66"/>
  <c r="L2950" i="66" s="1"/>
  <c r="K2945" i="66" l="1"/>
  <c r="I2951" i="66"/>
  <c r="L2951" i="66" s="1"/>
  <c r="J3092" i="66"/>
  <c r="M3092" i="66" s="1"/>
  <c r="I2946" i="66" l="1"/>
  <c r="L2946" i="66" s="1"/>
  <c r="K2946" i="66" l="1"/>
  <c r="J3093" i="66"/>
  <c r="M3093" i="66" s="1"/>
  <c r="I2947" i="66" l="1"/>
  <c r="L2947" i="66" s="1"/>
  <c r="K2947" i="66" l="1"/>
  <c r="J3094" i="66"/>
  <c r="M3094" i="66" s="1"/>
  <c r="I2948" i="66" l="1"/>
  <c r="L2948" i="66" s="1"/>
  <c r="K2948" i="66" l="1"/>
  <c r="J2949" i="66" s="1"/>
  <c r="M2949" i="66" s="1"/>
  <c r="I2949" i="66" l="1"/>
  <c r="L2949" i="66" s="1"/>
  <c r="K2949" i="66" l="1"/>
  <c r="J2950" i="66" l="1"/>
  <c r="M2950" i="66" s="1"/>
  <c r="K2950" i="66" l="1"/>
  <c r="J2951" i="66" l="1"/>
  <c r="M2951" i="66" s="1"/>
  <c r="K2951" i="66" l="1"/>
  <c r="J2952" i="66" l="1"/>
  <c r="M2952" i="66" s="1"/>
  <c r="K2952" i="66" l="1"/>
  <c r="I2962" i="66"/>
  <c r="L2962" i="66" s="1"/>
  <c r="J2953" i="66" l="1"/>
  <c r="M2953" i="66" s="1"/>
  <c r="K2953" i="66" l="1"/>
  <c r="J2954" i="66" l="1"/>
  <c r="M2954" i="66" s="1"/>
  <c r="K2954" i="66" l="1"/>
  <c r="J2955" i="66" l="1"/>
  <c r="M2955" i="66" s="1"/>
  <c r="K2955" i="66" l="1"/>
  <c r="J2956" i="66" l="1"/>
  <c r="M2956" i="66" s="1"/>
  <c r="K2956" i="66" l="1"/>
  <c r="J2957" i="66" l="1"/>
  <c r="M2957" i="66" s="1"/>
  <c r="K2957" i="66" l="1"/>
  <c r="J2958" i="66" l="1"/>
  <c r="M2958" i="66" s="1"/>
  <c r="K2958" i="66" l="1"/>
  <c r="J2959" i="66" l="1"/>
  <c r="M2959" i="66" s="1"/>
  <c r="K2959" i="66" l="1"/>
  <c r="J2960" i="66" l="1"/>
  <c r="M2960" i="66" s="1"/>
  <c r="K2960" i="66" l="1"/>
  <c r="J3107" i="66"/>
  <c r="M3107" i="66" s="1"/>
  <c r="J2961" i="66" l="1"/>
  <c r="M2961" i="66" s="1"/>
  <c r="I2975" i="66"/>
  <c r="L2975" i="66" s="1"/>
  <c r="K2961" i="66" l="1"/>
  <c r="J3108" i="66"/>
  <c r="M3108" i="66" s="1"/>
  <c r="J2962" i="66" l="1"/>
  <c r="M2962" i="66" s="1"/>
  <c r="K2962" i="66" l="1"/>
  <c r="J3109" i="66"/>
  <c r="M3109" i="66" s="1"/>
  <c r="I2963" i="66" l="1"/>
  <c r="L2963" i="66" s="1"/>
  <c r="K2963" i="66" l="1"/>
  <c r="J3110" i="66"/>
  <c r="M3110" i="66" s="1"/>
  <c r="I2964" i="66" l="1"/>
  <c r="L2964" i="66" s="1"/>
  <c r="K2964" i="66" l="1"/>
  <c r="J3111" i="66"/>
  <c r="M3111" i="66" s="1"/>
  <c r="I2965" i="66" l="1"/>
  <c r="L2965" i="66" s="1"/>
  <c r="K2965" i="66" l="1"/>
  <c r="J3112" i="66"/>
  <c r="M3112" i="66" s="1"/>
  <c r="I2966" i="66" l="1"/>
  <c r="L2966" i="66" s="1"/>
  <c r="K2966" i="66" l="1"/>
  <c r="J3113" i="66"/>
  <c r="M3113" i="66" s="1"/>
  <c r="I2967" i="66" l="1"/>
  <c r="L2967" i="66" s="1"/>
  <c r="K2967" i="66" l="1"/>
  <c r="I2986" i="66"/>
  <c r="L2986" i="66" s="1"/>
  <c r="J3114" i="66"/>
  <c r="M3114" i="66" s="1"/>
  <c r="I2968" i="66" l="1"/>
  <c r="L2968" i="66" s="1"/>
  <c r="K2968" i="66" l="1"/>
  <c r="J3115" i="66"/>
  <c r="M3115" i="66" s="1"/>
  <c r="I2969" i="66" l="1"/>
  <c r="L2969" i="66" s="1"/>
  <c r="K2969" i="66" l="1"/>
  <c r="J3116" i="66"/>
  <c r="M3116" i="66" s="1"/>
  <c r="I2970" i="66" l="1"/>
  <c r="L2970" i="66" s="1"/>
  <c r="K2970" i="66" l="1"/>
  <c r="J3117" i="66"/>
  <c r="M3117" i="66" s="1"/>
  <c r="I2971" i="66" l="1"/>
  <c r="L2971" i="66" s="1"/>
  <c r="K2971" i="66" l="1"/>
  <c r="I2972" i="66" l="1"/>
  <c r="L2972" i="66" s="1"/>
  <c r="K2972" i="66" l="1"/>
  <c r="I2973" i="66"/>
  <c r="L2973" i="66" s="1"/>
  <c r="K2973" i="66" l="1"/>
  <c r="I2974" i="66" l="1"/>
  <c r="L2974" i="66" s="1"/>
  <c r="K2974" i="66" l="1"/>
  <c r="J2975" i="66" l="1"/>
  <c r="M2975" i="66" s="1"/>
  <c r="K2975" i="66" l="1"/>
  <c r="J2976" i="66" l="1"/>
  <c r="M2976" i="66" s="1"/>
  <c r="K2976" i="66" l="1"/>
  <c r="I2998" i="66"/>
  <c r="L2998" i="66" s="1"/>
  <c r="J2977" i="66" l="1"/>
  <c r="M2977" i="66" s="1"/>
  <c r="K2977" i="66" l="1"/>
  <c r="I2999" i="66"/>
  <c r="J2978" i="66" l="1"/>
  <c r="M2978" i="66" s="1"/>
  <c r="L2999" i="66"/>
  <c r="K2978" i="66" l="1"/>
  <c r="J2979" i="66" l="1"/>
  <c r="M2979" i="66" s="1"/>
  <c r="K2979" i="66" l="1"/>
  <c r="J2980" i="66"/>
  <c r="M2980" i="66" s="1"/>
  <c r="K2980" i="66" l="1"/>
  <c r="J2981" i="66" l="1"/>
  <c r="M2981" i="66" s="1"/>
  <c r="K2981" i="66" l="1"/>
  <c r="J2982" i="66" l="1"/>
  <c r="M2982" i="66" s="1"/>
  <c r="K2982" i="66" l="1"/>
  <c r="J2983" i="66" l="1"/>
  <c r="M2983" i="66" s="1"/>
  <c r="K2983" i="66" l="1"/>
  <c r="J2984" i="66" l="1"/>
  <c r="M2984" i="66" s="1"/>
  <c r="I3010" i="66"/>
  <c r="L3010" i="66" s="1"/>
  <c r="K2984" i="66" l="1"/>
  <c r="J2985" i="66" l="1"/>
  <c r="M2985" i="66" s="1"/>
  <c r="J3131" i="66"/>
  <c r="M3131" i="66" s="1"/>
  <c r="K2985" i="66" l="1"/>
  <c r="J2986" i="66" l="1"/>
  <c r="M2986" i="66" s="1"/>
  <c r="J3132" i="66"/>
  <c r="M3132" i="66" s="1"/>
  <c r="K2986" i="66" l="1"/>
  <c r="I2987" i="66" l="1"/>
  <c r="L2987" i="66" s="1"/>
  <c r="J3133" i="66"/>
  <c r="M3133" i="66" s="1"/>
  <c r="K2987" i="66" l="1"/>
  <c r="J3134" i="66"/>
  <c r="M3134" i="66" s="1"/>
  <c r="I2988" i="66" l="1"/>
  <c r="L2988" i="66" s="1"/>
  <c r="J3135" i="66"/>
  <c r="M3135" i="66" s="1"/>
  <c r="K2988" i="66" l="1"/>
  <c r="I2989" i="66" l="1"/>
  <c r="L2989" i="66" s="1"/>
  <c r="J3136" i="66"/>
  <c r="M3136" i="66" s="1"/>
  <c r="K2989" i="66" l="1"/>
  <c r="I2990" i="66" l="1"/>
  <c r="L2990" i="66" s="1"/>
  <c r="J3137" i="66"/>
  <c r="M3137" i="66" s="1"/>
  <c r="K2990" i="66" l="1"/>
  <c r="I2991" i="66" l="1"/>
  <c r="L2991" i="66" s="1"/>
  <c r="J3138" i="66"/>
  <c r="M3138" i="66" s="1"/>
  <c r="K2991" i="66" l="1"/>
  <c r="I2992" i="66" l="1"/>
  <c r="L2992" i="66" s="1"/>
  <c r="J3139" i="66"/>
  <c r="M3139" i="66" s="1"/>
  <c r="K2992" i="66" l="1"/>
  <c r="I2993" i="66" l="1"/>
  <c r="L2993" i="66" s="1"/>
  <c r="J3140" i="66"/>
  <c r="M3140" i="66" s="1"/>
  <c r="K2993" i="66" l="1"/>
  <c r="I3023" i="66"/>
  <c r="L3023" i="66" s="1"/>
  <c r="I2994" i="66" l="1"/>
  <c r="L2994" i="66" s="1"/>
  <c r="J3141" i="66"/>
  <c r="M3141" i="66" s="1"/>
  <c r="K2994" i="66" l="1"/>
  <c r="I2995" i="66" l="1"/>
  <c r="L2995" i="66" s="1"/>
  <c r="J3142" i="66"/>
  <c r="M3142" i="66" s="1"/>
  <c r="K2995" i="66" l="1"/>
  <c r="I2996" i="66" l="1"/>
  <c r="L2996" i="66" s="1"/>
  <c r="K2996" i="66" l="1"/>
  <c r="I2997" i="66" l="1"/>
  <c r="L2997" i="66" s="1"/>
  <c r="K2997" i="66" l="1"/>
  <c r="J2998" i="66" l="1"/>
  <c r="M2998" i="66" s="1"/>
  <c r="K2998" i="66" l="1"/>
  <c r="J2999" i="66" l="1"/>
  <c r="M2999" i="66" s="1"/>
  <c r="K2999" i="66" l="1"/>
  <c r="J3000" i="66" l="1"/>
  <c r="M3000" i="66" s="1"/>
  <c r="K3000" i="66" l="1"/>
  <c r="J3001" i="66" l="1"/>
  <c r="M3001" i="66" s="1"/>
  <c r="K3001" i="66" l="1"/>
  <c r="I3036" i="66"/>
  <c r="L3036" i="66" s="1"/>
  <c r="J3002" i="66" l="1"/>
  <c r="M3002" i="66" s="1"/>
  <c r="I3037" i="66"/>
  <c r="L3037" i="66" s="1"/>
  <c r="K3002" i="66" l="1"/>
  <c r="J3003" i="66" l="1"/>
  <c r="M3003" i="66" s="1"/>
  <c r="K3003" i="66" l="1"/>
  <c r="J3004" i="66" l="1"/>
  <c r="M3004" i="66" s="1"/>
  <c r="K3004" i="66" l="1"/>
  <c r="J3005" i="66" l="1"/>
  <c r="M3005" i="66" s="1"/>
  <c r="K3005" i="66" l="1"/>
  <c r="J3006" i="66" l="1"/>
  <c r="M3006" i="66" s="1"/>
  <c r="K3006" i="66" l="1"/>
  <c r="I3044" i="66"/>
  <c r="L3044" i="66" s="1"/>
  <c r="J3007" i="66" l="1"/>
  <c r="M3007" i="66" s="1"/>
  <c r="K3007" i="66" l="1"/>
  <c r="J3008" i="66" l="1"/>
  <c r="M3008" i="66" s="1"/>
  <c r="I3047" i="66"/>
  <c r="L3047" i="66" s="1"/>
  <c r="J3155" i="66"/>
  <c r="M3155" i="66" s="1"/>
  <c r="K3008" i="66" l="1"/>
  <c r="J3009" i="66" l="1"/>
  <c r="M3009" i="66" s="1"/>
  <c r="J3156" i="66"/>
  <c r="M3156" i="66" s="1"/>
  <c r="K3009" i="66" l="1"/>
  <c r="J3010" i="66" l="1"/>
  <c r="M3010" i="66" s="1"/>
  <c r="J3157" i="66"/>
  <c r="M3157" i="66" s="1"/>
  <c r="K3010" i="66" l="1"/>
  <c r="I3011" i="66" l="1"/>
  <c r="L3011" i="66" s="1"/>
  <c r="J3158" i="66"/>
  <c r="M3158" i="66" s="1"/>
  <c r="K3011" i="66" l="1"/>
  <c r="I3012" i="66" l="1"/>
  <c r="L3012" i="66" s="1"/>
  <c r="J3159" i="66"/>
  <c r="M3159" i="66" s="1"/>
  <c r="K3012" i="66" l="1"/>
  <c r="I3013" i="66" l="1"/>
  <c r="L3013" i="66" s="1"/>
  <c r="J3160" i="66"/>
  <c r="M3160" i="66" s="1"/>
  <c r="K3013" i="66" l="1"/>
  <c r="I3014" i="66" l="1"/>
  <c r="L3014" i="66" s="1"/>
  <c r="I3035" i="66"/>
  <c r="L3035" i="66" s="1"/>
  <c r="J3161" i="66"/>
  <c r="M3161" i="66" s="1"/>
  <c r="K3014" i="66" l="1"/>
  <c r="I3015" i="66" l="1"/>
  <c r="L3015" i="66" s="1"/>
  <c r="J3162" i="66"/>
  <c r="M3162" i="66" s="1"/>
  <c r="K3015" i="66" l="1"/>
  <c r="I3016" i="66" l="1"/>
  <c r="L3016" i="66" s="1"/>
  <c r="J3163" i="66"/>
  <c r="M3163" i="66" s="1"/>
  <c r="K3016" i="66" l="1"/>
  <c r="I3017" i="66" l="1"/>
  <c r="L3017" i="66" s="1"/>
  <c r="J3164" i="66"/>
  <c r="M3164" i="66" s="1"/>
  <c r="K3017" i="66" l="1"/>
  <c r="I3018" i="66" l="1"/>
  <c r="L3018" i="66" s="1"/>
  <c r="J3165" i="66"/>
  <c r="M3165" i="66" s="1"/>
  <c r="K3018" i="66" l="1"/>
  <c r="I3019" i="66" l="1"/>
  <c r="L3019" i="66" s="1"/>
  <c r="K3019" i="66" l="1"/>
  <c r="I3020" i="66" l="1"/>
  <c r="L3020" i="66" s="1"/>
  <c r="K3020" i="66" l="1"/>
  <c r="I3021" i="66" l="1"/>
  <c r="L3021" i="66" s="1"/>
  <c r="K3021" i="66" l="1"/>
  <c r="I3022" i="66" l="1"/>
  <c r="L3022" i="66" s="1"/>
  <c r="K3022" i="66" l="1"/>
  <c r="J3023" i="66" l="1"/>
  <c r="M3023" i="66" s="1"/>
  <c r="K3023" i="66" l="1"/>
  <c r="J3024" i="66" l="1"/>
  <c r="M3024" i="66" s="1"/>
  <c r="I3046" i="66"/>
  <c r="L3046" i="66" s="1"/>
  <c r="I3070" i="66"/>
  <c r="L3070" i="66" s="1"/>
  <c r="K3024" i="66" l="1"/>
  <c r="J3025" i="66" l="1"/>
  <c r="M3025" i="66" s="1"/>
  <c r="I3071" i="66"/>
  <c r="L3071" i="66" s="1"/>
  <c r="K3025" i="66" l="1"/>
  <c r="J3026" i="66" l="1"/>
  <c r="M3026" i="66" s="1"/>
  <c r="K3026" i="66" l="1"/>
  <c r="J3027" i="66" l="1"/>
  <c r="M3027" i="66" s="1"/>
  <c r="K3027" i="66" l="1"/>
  <c r="J3028" i="66" l="1"/>
  <c r="M3028" i="66" s="1"/>
  <c r="K3028" i="66" l="1"/>
  <c r="J3029" i="66" l="1"/>
  <c r="M3029" i="66" s="1"/>
  <c r="K3029" i="66" l="1"/>
  <c r="J3030" i="66" l="1"/>
  <c r="M3030" i="66" s="1"/>
  <c r="K3030" i="66" l="1"/>
  <c r="J3031" i="66" l="1"/>
  <c r="M3031" i="66" s="1"/>
  <c r="K3031" i="66" l="1"/>
  <c r="J3032" i="66" l="1"/>
  <c r="M3032" i="66" s="1"/>
  <c r="J3179" i="66"/>
  <c r="M3179" i="66" s="1"/>
  <c r="K3032" i="66" l="1"/>
  <c r="J3033" i="66" l="1"/>
  <c r="M3033" i="66" s="1"/>
  <c r="K3033" i="66" l="1"/>
  <c r="J3034" i="66" l="1"/>
  <c r="M3034" i="66" s="1"/>
  <c r="K3034" i="66" l="1"/>
  <c r="J3035" i="66" l="1"/>
  <c r="M3035" i="66" s="1"/>
  <c r="J3182" i="66"/>
  <c r="M3182" i="66" s="1"/>
  <c r="K3035" i="66" l="1"/>
  <c r="J3036" i="66" l="1"/>
  <c r="M3036" i="66" s="1"/>
  <c r="J3183" i="66"/>
  <c r="M3183" i="66" s="1"/>
  <c r="K3036" i="66" l="1"/>
  <c r="J3037" i="66" l="1"/>
  <c r="M3037" i="66" s="1"/>
  <c r="J3184" i="66"/>
  <c r="M3184" i="66" s="1"/>
  <c r="K3037" i="66" l="1"/>
  <c r="I3038" i="66" l="1"/>
  <c r="L3038" i="66" s="1"/>
  <c r="J3185" i="66"/>
  <c r="M3185" i="66" s="1"/>
  <c r="K3038" i="66" l="1"/>
  <c r="I3039" i="66" l="1"/>
  <c r="L3039" i="66" s="1"/>
  <c r="J3186" i="66"/>
  <c r="M3186" i="66" s="1"/>
  <c r="K3039" i="66" l="1"/>
  <c r="I3040" i="66" l="1"/>
  <c r="L3040" i="66" s="1"/>
  <c r="J3187" i="66"/>
  <c r="M3187" i="66" s="1"/>
  <c r="K3040" i="66" l="1"/>
  <c r="J3041" i="66" s="1"/>
  <c r="M3041" i="66" s="1"/>
  <c r="I3041" i="66" l="1"/>
  <c r="L3041" i="66" s="1"/>
  <c r="J3188" i="66"/>
  <c r="M3188" i="66" s="1"/>
  <c r="K3041" i="66" l="1"/>
  <c r="I3042" i="66" l="1"/>
  <c r="L3042" i="66" s="1"/>
  <c r="K3042" i="66" l="1"/>
  <c r="I3043" i="66" l="1"/>
  <c r="L3043" i="66" s="1"/>
  <c r="K3043" i="66" l="1"/>
  <c r="J3044" i="66" l="1"/>
  <c r="M3044" i="66" s="1"/>
  <c r="K3044" i="66" l="1"/>
  <c r="J3045" i="66" s="1"/>
  <c r="M3045" i="66" s="1"/>
  <c r="I3045" i="66" l="1"/>
  <c r="L3045" i="66" s="1"/>
  <c r="K3045" i="66" l="1"/>
  <c r="J3046" i="66" l="1"/>
  <c r="M3046" i="66" s="1"/>
  <c r="K3046" i="66" l="1"/>
  <c r="J3047" i="66" l="1"/>
  <c r="M3047" i="66" s="1"/>
  <c r="K3047" i="66" l="1"/>
  <c r="J3048" i="66" l="1"/>
  <c r="M3048" i="66" s="1"/>
  <c r="K3048" i="66" l="1"/>
  <c r="J3049" i="66" l="1"/>
  <c r="M3049" i="66" s="1"/>
  <c r="K3049" i="66" l="1"/>
  <c r="J3050" i="66" l="1"/>
  <c r="M3050" i="66" s="1"/>
  <c r="K3050" i="66" l="1"/>
  <c r="J3051" i="66" l="1"/>
  <c r="M3051" i="66" s="1"/>
  <c r="K3051" i="66" l="1"/>
  <c r="J3052" i="66" l="1"/>
  <c r="M3052" i="66" s="1"/>
  <c r="K3052" i="66" l="1"/>
  <c r="J3053" i="66" l="1"/>
  <c r="M3053" i="66" s="1"/>
  <c r="K3053" i="66" l="1"/>
  <c r="J3054" i="66" l="1"/>
  <c r="M3054" i="66" s="1"/>
  <c r="I3118" i="66"/>
  <c r="L3118" i="66" s="1"/>
  <c r="K3054" i="66" l="1"/>
  <c r="J3055" i="66" l="1"/>
  <c r="M3055" i="66" s="1"/>
  <c r="I3119" i="66"/>
  <c r="L3119" i="66" s="1"/>
  <c r="K3055" i="66" l="1"/>
  <c r="J3056" i="66" l="1"/>
  <c r="M3056" i="66" s="1"/>
  <c r="K3056" i="66" l="1"/>
  <c r="J3057" i="66" l="1"/>
  <c r="M3057" i="66" s="1"/>
  <c r="K3057" i="66" l="1"/>
  <c r="J3058" i="66" l="1"/>
  <c r="M3058" i="66" s="1"/>
  <c r="K3058" i="66" l="1"/>
  <c r="I3059" i="66" l="1"/>
  <c r="L3059" i="66" s="1"/>
  <c r="J3206" i="66"/>
  <c r="M3206" i="66" s="1"/>
  <c r="K3059" i="66" l="1"/>
  <c r="I3060" i="66" l="1"/>
  <c r="L3060" i="66" s="1"/>
  <c r="J3207" i="66"/>
  <c r="M3207" i="66" s="1"/>
  <c r="K3060" i="66" l="1"/>
  <c r="I3061" i="66" l="1"/>
  <c r="L3061" i="66" s="1"/>
  <c r="J3208" i="66"/>
  <c r="M3208" i="66" s="1"/>
  <c r="K3061" i="66" l="1"/>
  <c r="I3062" i="66" l="1"/>
  <c r="L3062" i="66" s="1"/>
  <c r="K3062" i="66" l="1"/>
  <c r="I3063" i="66" l="1"/>
  <c r="L3063" i="66" s="1"/>
  <c r="J3210" i="66"/>
  <c r="M3210" i="66" s="1"/>
  <c r="K3063" i="66" l="1"/>
  <c r="I3064" i="66" l="1"/>
  <c r="L3064" i="66" s="1"/>
  <c r="J3211" i="66"/>
  <c r="M3211" i="66" s="1"/>
  <c r="K3064" i="66" l="1"/>
  <c r="J3065" i="66" s="1"/>
  <c r="M3065" i="66" s="1"/>
  <c r="I3065" i="66" l="1"/>
  <c r="L3065" i="66" s="1"/>
  <c r="K3065" i="66" l="1"/>
  <c r="I3066" i="66" l="1"/>
  <c r="L3066" i="66" s="1"/>
  <c r="K3066" i="66" l="1"/>
  <c r="I3067" i="66" l="1"/>
  <c r="L3067" i="66" s="1"/>
  <c r="K3067" i="66" l="1"/>
  <c r="I3068" i="66" l="1"/>
  <c r="L3068" i="66" s="1"/>
  <c r="K3068" i="66" l="1"/>
  <c r="I3069" i="66" l="1"/>
  <c r="L3069" i="66" s="1"/>
  <c r="K3069" i="66" l="1"/>
  <c r="J3070" i="66" l="1"/>
  <c r="M3070" i="66" s="1"/>
  <c r="K3070" i="66" l="1"/>
  <c r="J3071" i="66" l="1"/>
  <c r="M3071" i="66" s="1"/>
  <c r="K3071" i="66" l="1"/>
  <c r="J3072" i="66" l="1"/>
  <c r="M3072" i="66" s="1"/>
  <c r="K3072" i="66" l="1"/>
  <c r="I3095" i="66"/>
  <c r="L3095" i="66" s="1"/>
  <c r="J3073" i="66" l="1"/>
  <c r="M3073" i="66" s="1"/>
  <c r="K3073" i="66" l="1"/>
  <c r="J3074" i="66" l="1"/>
  <c r="M3074" i="66" s="1"/>
  <c r="K3074" i="66" l="1"/>
  <c r="J3075" i="66" l="1"/>
  <c r="M3075" i="66" s="1"/>
  <c r="K3075" i="66" l="1"/>
  <c r="J3076" i="66" l="1"/>
  <c r="M3076" i="66" s="1"/>
  <c r="K3076" i="66" l="1"/>
  <c r="J3077" i="66" l="1"/>
  <c r="M3077" i="66" s="1"/>
  <c r="K3077" i="66" l="1"/>
  <c r="J3078" i="66" l="1"/>
  <c r="M3078" i="66" s="1"/>
  <c r="K3078" i="66" l="1"/>
  <c r="J3079" i="66" l="1"/>
  <c r="M3079" i="66" s="1"/>
  <c r="K3079" i="66" l="1"/>
  <c r="J3080" i="66" l="1"/>
  <c r="M3080" i="66" s="1"/>
  <c r="K3080" i="66" l="1"/>
  <c r="J3081" i="66" l="1"/>
  <c r="M3081" i="66" s="1"/>
  <c r="K3081" i="66" l="1"/>
  <c r="J3082" i="66" s="1"/>
  <c r="M3082" i="66" s="1"/>
  <c r="I3082" i="66" l="1"/>
  <c r="L3082" i="66" s="1"/>
  <c r="K3082" i="66" l="1"/>
  <c r="J3230" i="66"/>
  <c r="M3230" i="66" s="1"/>
  <c r="I3083" i="66" l="1"/>
  <c r="L3083" i="66" s="1"/>
  <c r="I3106" i="66"/>
  <c r="L3106" i="66" s="1"/>
  <c r="K3083" i="66" l="1"/>
  <c r="J3231" i="66"/>
  <c r="M3231" i="66" s="1"/>
  <c r="I3084" i="66" l="1"/>
  <c r="L3084" i="66" s="1"/>
  <c r="K3084" i="66" l="1"/>
  <c r="J3232" i="66"/>
  <c r="M3232" i="66" s="1"/>
  <c r="I3085" i="66" l="1"/>
  <c r="L3085" i="66" s="1"/>
  <c r="K3085" i="66" l="1"/>
  <c r="I3086" i="66" l="1"/>
  <c r="L3086" i="66" s="1"/>
  <c r="J3234" i="66"/>
  <c r="M3234" i="66" s="1"/>
  <c r="K3086" i="66" l="1"/>
  <c r="I3087" i="66" l="1"/>
  <c r="L3087" i="66" s="1"/>
  <c r="J3235" i="66"/>
  <c r="M3235" i="66" s="1"/>
  <c r="K3087" i="66" l="1"/>
  <c r="I3088" i="66" l="1"/>
  <c r="L3088" i="66" s="1"/>
  <c r="K3088" i="66" l="1"/>
  <c r="I3089" i="66" l="1"/>
  <c r="L3089" i="66" s="1"/>
  <c r="K3089" i="66" l="1"/>
  <c r="I3090" i="66" l="1"/>
  <c r="L3090" i="66" s="1"/>
  <c r="K3090" i="66" l="1"/>
  <c r="I3091" i="66" l="1"/>
  <c r="L3091" i="66" s="1"/>
  <c r="K3091" i="66" l="1"/>
  <c r="I3092" i="66" l="1"/>
  <c r="L3092" i="66" s="1"/>
  <c r="K3092" i="66" l="1"/>
  <c r="I3093" i="66" l="1"/>
  <c r="L3093" i="66" s="1"/>
  <c r="K3093" i="66" l="1"/>
  <c r="I3094" i="66" l="1"/>
  <c r="L3094" i="66" s="1"/>
  <c r="K3094" i="66" l="1"/>
  <c r="J3095" i="66" l="1"/>
  <c r="M3095" i="66" s="1"/>
  <c r="K3095" i="66" l="1"/>
  <c r="J3096" i="66" l="1"/>
  <c r="M3096" i="66" s="1"/>
  <c r="K3096" i="66" l="1"/>
  <c r="J3097" i="66" l="1"/>
  <c r="M3097" i="66" s="1"/>
  <c r="K3097" i="66" l="1"/>
  <c r="J3098" i="66" l="1"/>
  <c r="M3098" i="66" s="1"/>
  <c r="K3098" i="66" l="1"/>
  <c r="J3099" i="66" l="1"/>
  <c r="M3099" i="66" s="1"/>
  <c r="I3181" i="66"/>
  <c r="L3181" i="66" s="1"/>
  <c r="K3099" i="66" l="1"/>
  <c r="J3100" i="66" l="1"/>
  <c r="M3100" i="66" s="1"/>
  <c r="K3100" i="66" l="1"/>
  <c r="J3101" i="66" l="1"/>
  <c r="M3101" i="66" s="1"/>
  <c r="K3101" i="66" l="1"/>
  <c r="J3102" i="66" l="1"/>
  <c r="M3102" i="66" s="1"/>
  <c r="K3102" i="66" l="1"/>
  <c r="J3103" i="66" l="1"/>
  <c r="M3103" i="66" s="1"/>
  <c r="K3103" i="66" l="1"/>
  <c r="J3104" i="66" l="1"/>
  <c r="M3104" i="66" s="1"/>
  <c r="K3104" i="66" l="1"/>
  <c r="J3105" i="66" l="1"/>
  <c r="M3105" i="66" s="1"/>
  <c r="I3190" i="66"/>
  <c r="L3190" i="66" s="1"/>
  <c r="K3105" i="66" l="1"/>
  <c r="J3106" i="66" l="1"/>
  <c r="M3106" i="66" s="1"/>
  <c r="I3191" i="66"/>
  <c r="L3191" i="66" s="1"/>
  <c r="J3254" i="66"/>
  <c r="M3254" i="66" s="1"/>
  <c r="K3106" i="66" l="1"/>
  <c r="I3107" i="66" l="1"/>
  <c r="L3107" i="66" s="1"/>
  <c r="J3255" i="66"/>
  <c r="M3255" i="66" s="1"/>
  <c r="K3107" i="66" l="1"/>
  <c r="I3108" i="66" l="1"/>
  <c r="L3108" i="66" s="1"/>
  <c r="J3256" i="66"/>
  <c r="M3256" i="66" s="1"/>
  <c r="K3108" i="66" l="1"/>
  <c r="I3109" i="66" l="1"/>
  <c r="L3109" i="66" s="1"/>
  <c r="J3257" i="66"/>
  <c r="M3257" i="66" s="1"/>
  <c r="K3109" i="66" l="1"/>
  <c r="I3110" i="66" l="1"/>
  <c r="L3110" i="66" s="1"/>
  <c r="J3258" i="66"/>
  <c r="M3258" i="66" s="1"/>
  <c r="K3110" i="66" l="1"/>
  <c r="J3259" i="66"/>
  <c r="M3259" i="66" s="1"/>
  <c r="I3111" i="66" l="1"/>
  <c r="L3111" i="66" s="1"/>
  <c r="K3111" i="66" l="1"/>
  <c r="J3260" i="66"/>
  <c r="M3260" i="66" s="1"/>
  <c r="I3112" i="66" l="1"/>
  <c r="L3112" i="66" s="1"/>
  <c r="K3112" i="66" l="1"/>
  <c r="J3261" i="66"/>
  <c r="M3261" i="66" s="1"/>
  <c r="I3113" i="66" l="1"/>
  <c r="L3113" i="66" s="1"/>
  <c r="I3204" i="66"/>
  <c r="L3204" i="66" s="1"/>
  <c r="K3113" i="66" l="1"/>
  <c r="J3262" i="66"/>
  <c r="M3262" i="66" s="1"/>
  <c r="I3114" i="66" l="1"/>
  <c r="L3114" i="66" s="1"/>
  <c r="K3114" i="66" l="1"/>
  <c r="I3115" i="66" l="1"/>
  <c r="L3115" i="66" s="1"/>
  <c r="K3115" i="66" l="1"/>
  <c r="I3116" i="66" l="1"/>
  <c r="L3116" i="66" s="1"/>
  <c r="I3209" i="66"/>
  <c r="L3209" i="66" s="1"/>
  <c r="K3116" i="66" l="1"/>
  <c r="I3117" i="66" l="1"/>
  <c r="L3117" i="66" s="1"/>
  <c r="K3117" i="66" l="1"/>
  <c r="J3118" i="66" l="1"/>
  <c r="M3118" i="66" s="1"/>
  <c r="I3212" i="66"/>
  <c r="L3212" i="66" s="1"/>
  <c r="K3118" i="66" l="1"/>
  <c r="I3213" i="66"/>
  <c r="L3213" i="66" s="1"/>
  <c r="J3119" i="66" l="1"/>
  <c r="M3119" i="66" s="1"/>
  <c r="I3214" i="66"/>
  <c r="L3214" i="66" s="1"/>
  <c r="K3119" i="66" l="1"/>
  <c r="J3120" i="66" l="1"/>
  <c r="M3120" i="66" s="1"/>
  <c r="I3215" i="66"/>
  <c r="L3215" i="66" s="1"/>
  <c r="K3120" i="66" l="1"/>
  <c r="J3121" i="66" l="1"/>
  <c r="M3121" i="66" s="1"/>
  <c r="K3121" i="66" l="1"/>
  <c r="J3122" i="66" l="1"/>
  <c r="M3122" i="66" s="1"/>
  <c r="K3122" i="66" l="1"/>
  <c r="J3123" i="66" l="1"/>
  <c r="M3123" i="66" s="1"/>
  <c r="K3123" i="66" l="1"/>
  <c r="J3124" i="66" l="1"/>
  <c r="M3124" i="66" s="1"/>
  <c r="K3124" i="66" l="1"/>
  <c r="J3125" i="66" l="1"/>
  <c r="M3125" i="66" s="1"/>
  <c r="K3125" i="66" l="1"/>
  <c r="J3126" i="66" l="1"/>
  <c r="M3126" i="66" s="1"/>
  <c r="K3126" i="66" l="1"/>
  <c r="I3227" i="66"/>
  <c r="L3227" i="66" s="1"/>
  <c r="J3127" i="66" l="1"/>
  <c r="M3127" i="66" s="1"/>
  <c r="I3228" i="66"/>
  <c r="L3228" i="66" s="1"/>
  <c r="K3127" i="66" l="1"/>
  <c r="J3276" i="66"/>
  <c r="M3276" i="66" s="1"/>
  <c r="J3128" i="66" l="1"/>
  <c r="M3128" i="66" s="1"/>
  <c r="I3229" i="66"/>
  <c r="L3229" i="66" s="1"/>
  <c r="K3128" i="66" l="1"/>
  <c r="J3277" i="66"/>
  <c r="M3277" i="66" s="1"/>
  <c r="J3129" i="66" l="1"/>
  <c r="M3129" i="66" s="1"/>
  <c r="K3129" i="66" l="1"/>
  <c r="J3278" i="66"/>
  <c r="M3278" i="66" s="1"/>
  <c r="J3130" i="66" l="1"/>
  <c r="M3130" i="66" s="1"/>
  <c r="K3130" i="66" l="1"/>
  <c r="I3233" i="66"/>
  <c r="L3233" i="66" s="1"/>
  <c r="J3279" i="66"/>
  <c r="M3279" i="66" s="1"/>
  <c r="I3131" i="66" l="1"/>
  <c r="L3131" i="66" s="1"/>
  <c r="K3131" i="66" l="1"/>
  <c r="J3280" i="66"/>
  <c r="M3280" i="66" s="1"/>
  <c r="I3132" i="66" l="1"/>
  <c r="L3132" i="66" s="1"/>
  <c r="K3132" i="66" l="1"/>
  <c r="J3281" i="66"/>
  <c r="M3281" i="66" s="1"/>
  <c r="I3133" i="66" l="1"/>
  <c r="L3133" i="66" s="1"/>
  <c r="K3133" i="66" l="1"/>
  <c r="I3237" i="66"/>
  <c r="L3237" i="66" s="1"/>
  <c r="J3282" i="66"/>
  <c r="M3282" i="66" s="1"/>
  <c r="I3134" i="66" l="1"/>
  <c r="L3134" i="66" s="1"/>
  <c r="K3134" i="66" l="1"/>
  <c r="I3238" i="66"/>
  <c r="L3238" i="66" s="1"/>
  <c r="J3283" i="66"/>
  <c r="M3283" i="66" s="1"/>
  <c r="I3135" i="66" l="1"/>
  <c r="L3135" i="66" s="1"/>
  <c r="K3135" i="66" l="1"/>
  <c r="I3136" i="66" l="1"/>
  <c r="L3136" i="66" s="1"/>
  <c r="K3136" i="66" l="1"/>
  <c r="I3137" i="66" l="1"/>
  <c r="L3137" i="66" s="1"/>
  <c r="K3137" i="66" l="1"/>
  <c r="I3138" i="66" l="1"/>
  <c r="L3138" i="66" s="1"/>
  <c r="K3138" i="66" l="1"/>
  <c r="I3166" i="66"/>
  <c r="L3166" i="66" s="1"/>
  <c r="I3139" i="66" l="1"/>
  <c r="L3139" i="66" s="1"/>
  <c r="K3139" i="66" l="1"/>
  <c r="I3140" i="66" l="1"/>
  <c r="L3140" i="66" s="1"/>
  <c r="K3140" i="66" l="1"/>
  <c r="I3141" i="66" l="1"/>
  <c r="L3141" i="66" s="1"/>
  <c r="K3141" i="66" l="1"/>
  <c r="I3142" i="66" l="1"/>
  <c r="L3142" i="66" s="1"/>
  <c r="K3142" i="66" l="1"/>
  <c r="J3143" i="66" s="1"/>
  <c r="M3143" i="66" s="1"/>
  <c r="I3143" i="66" l="1"/>
  <c r="L3143" i="66" s="1"/>
  <c r="I3252" i="66"/>
  <c r="L3252" i="66" s="1"/>
  <c r="K3143" i="66" l="1"/>
  <c r="I3253" i="66"/>
  <c r="L3253" i="66" s="1"/>
  <c r="J3144" i="66" l="1"/>
  <c r="M3144" i="66" s="1"/>
  <c r="K3144" i="66" l="1"/>
  <c r="J3145" i="66" l="1"/>
  <c r="M3145" i="66" s="1"/>
  <c r="K3145" i="66" l="1"/>
  <c r="J3146" i="66" l="1"/>
  <c r="M3146" i="66" s="1"/>
  <c r="K3146" i="66" l="1"/>
  <c r="J3147" i="66" l="1"/>
  <c r="M3147" i="66" s="1"/>
  <c r="K3147" i="66" l="1"/>
  <c r="J3148" i="66" l="1"/>
  <c r="M3148" i="66" s="1"/>
  <c r="K3148" i="66" l="1"/>
  <c r="J3149" i="66" l="1"/>
  <c r="M3149" i="66" s="1"/>
  <c r="K3149" i="66" l="1"/>
  <c r="J3150" i="66" l="1"/>
  <c r="M3150" i="66" s="1"/>
  <c r="J3299" i="66"/>
  <c r="M3299" i="66" s="1"/>
  <c r="K3150" i="66" l="1"/>
  <c r="J3151" i="66" l="1"/>
  <c r="M3151" i="66" s="1"/>
  <c r="J3300" i="66"/>
  <c r="M3300" i="66" s="1"/>
  <c r="K3151" i="66" l="1"/>
  <c r="J3152" i="66" l="1"/>
  <c r="M3152" i="66" s="1"/>
  <c r="J3301" i="66"/>
  <c r="M3301" i="66" s="1"/>
  <c r="K3152" i="66" l="1"/>
  <c r="J3153" i="66" l="1"/>
  <c r="M3153" i="66" s="1"/>
  <c r="J3302" i="66"/>
  <c r="M3302" i="66" s="1"/>
  <c r="K3153" i="66" l="1"/>
  <c r="J3154" i="66" s="1"/>
  <c r="M3154" i="66" s="1"/>
  <c r="I3154" i="66" l="1"/>
  <c r="L3154" i="66" s="1"/>
  <c r="I3274" i="66"/>
  <c r="L3274" i="66" s="1"/>
  <c r="J3303" i="66"/>
  <c r="M3303" i="66" s="1"/>
  <c r="K3154" i="66" l="1"/>
  <c r="I3155" i="66" l="1"/>
  <c r="L3155" i="66" s="1"/>
  <c r="J3304" i="66"/>
  <c r="M3304" i="66" s="1"/>
  <c r="K3155" i="66" l="1"/>
  <c r="I3156" i="66" l="1"/>
  <c r="L3156" i="66" s="1"/>
  <c r="J3305" i="66"/>
  <c r="M3305" i="66" s="1"/>
  <c r="K3156" i="66" l="1"/>
  <c r="I3157" i="66" l="1"/>
  <c r="L3157" i="66" s="1"/>
  <c r="J3306" i="66"/>
  <c r="M3306" i="66" s="1"/>
  <c r="K3157" i="66" l="1"/>
  <c r="I3158" i="66" l="1"/>
  <c r="L3158" i="66" s="1"/>
  <c r="J3307" i="66"/>
  <c r="M3307" i="66" s="1"/>
  <c r="K3158" i="66" l="1"/>
  <c r="J3308" i="66"/>
  <c r="M3308" i="66" s="1"/>
  <c r="I3159" i="66" l="1"/>
  <c r="L3159" i="66" s="1"/>
  <c r="J3309" i="66"/>
  <c r="M3309" i="66" s="1"/>
  <c r="K3159" i="66" l="1"/>
  <c r="J3310" i="66"/>
  <c r="M3310" i="66" s="1"/>
  <c r="I3160" i="66" l="1"/>
  <c r="L3160" i="66" s="1"/>
  <c r="K3160" i="66" l="1"/>
  <c r="I3161" i="66" l="1"/>
  <c r="L3161" i="66" s="1"/>
  <c r="I3286" i="66"/>
  <c r="L3286" i="66" s="1"/>
  <c r="K3161" i="66" l="1"/>
  <c r="I3162" i="66" l="1"/>
  <c r="L3162" i="66" s="1"/>
  <c r="I3287" i="66"/>
  <c r="L3287" i="66" s="1"/>
  <c r="K3162" i="66" l="1"/>
  <c r="I3163" i="66" l="1"/>
  <c r="L3163" i="66" s="1"/>
  <c r="K3163" i="66" l="1"/>
  <c r="I3164" i="66" l="1"/>
  <c r="L3164" i="66" s="1"/>
  <c r="K3164" i="66" l="1"/>
  <c r="I3165" i="66" l="1"/>
  <c r="L3165" i="66" s="1"/>
  <c r="K3165" i="66" l="1"/>
  <c r="J3166" i="66" l="1"/>
  <c r="M3166" i="66" s="1"/>
  <c r="K3166" i="66" l="1"/>
  <c r="J3167" i="66" l="1"/>
  <c r="M3167" i="66" s="1"/>
  <c r="K3167" i="66" l="1"/>
  <c r="J3168" i="66" l="1"/>
  <c r="M3168" i="66" s="1"/>
  <c r="K3168" i="66" l="1"/>
  <c r="J3169" i="66" s="1"/>
  <c r="M3169" i="66" s="1"/>
  <c r="K3169" i="66" l="1"/>
  <c r="J3170" i="66" l="1"/>
  <c r="M3170" i="66" s="1"/>
  <c r="K3170" i="66" l="1"/>
  <c r="J3171" i="66" l="1"/>
  <c r="M3171" i="66" s="1"/>
  <c r="K3171" i="66" l="1"/>
  <c r="J3322" i="66"/>
  <c r="M3322" i="66" s="1"/>
  <c r="J3172" i="66" l="1"/>
  <c r="M3172" i="66" s="1"/>
  <c r="K3172" i="66" l="1"/>
  <c r="J3323" i="66"/>
  <c r="M3323" i="66" s="1"/>
  <c r="J3173" i="66" l="1"/>
  <c r="M3173" i="66" s="1"/>
  <c r="K3173" i="66" l="1"/>
  <c r="J3324" i="66"/>
  <c r="M3324" i="66" s="1"/>
  <c r="J3174" i="66" l="1"/>
  <c r="M3174" i="66" s="1"/>
  <c r="K3174" i="66" l="1"/>
  <c r="J3325" i="66"/>
  <c r="M3325" i="66" s="1"/>
  <c r="J3175" i="66" l="1"/>
  <c r="M3175" i="66" s="1"/>
  <c r="K3175" i="66" l="1"/>
  <c r="J3326" i="66"/>
  <c r="M3326" i="66" s="1"/>
  <c r="J3176" i="66" l="1"/>
  <c r="M3176" i="66" s="1"/>
  <c r="K3176" i="66" l="1"/>
  <c r="I3205" i="66"/>
  <c r="L3205" i="66" s="1"/>
  <c r="J3327" i="66"/>
  <c r="M3327" i="66" s="1"/>
  <c r="J3177" i="66" l="1"/>
  <c r="M3177" i="66" s="1"/>
  <c r="K3177" i="66" l="1"/>
  <c r="J3178" i="66" s="1"/>
  <c r="M3178" i="66" s="1"/>
  <c r="J3328" i="66"/>
  <c r="M3328" i="66" s="1"/>
  <c r="I3178" i="66" l="1"/>
  <c r="L3178" i="66" s="1"/>
  <c r="K3178" i="66" l="1"/>
  <c r="J3329" i="66"/>
  <c r="M3329" i="66" s="1"/>
  <c r="I3179" i="66" l="1"/>
  <c r="L3179" i="66" s="1"/>
  <c r="J3330" i="66"/>
  <c r="M3330" i="66" s="1"/>
  <c r="K3179" i="66" l="1"/>
  <c r="J3180" i="66" s="1"/>
  <c r="M3180" i="66" s="1"/>
  <c r="I3180" i="66" l="1"/>
  <c r="L3180" i="66" s="1"/>
  <c r="J3331" i="66"/>
  <c r="M3331" i="66" s="1"/>
  <c r="K3180" i="66" l="1"/>
  <c r="J3181" i="66" l="1"/>
  <c r="M3181" i="66" s="1"/>
  <c r="K3181" i="66" l="1"/>
  <c r="I3182" i="66" l="1"/>
  <c r="L3182" i="66" s="1"/>
  <c r="K3182" i="66" l="1"/>
  <c r="I3183" i="66" l="1"/>
  <c r="L3183" i="66" s="1"/>
  <c r="K3183" i="66" l="1"/>
  <c r="I3184" i="66" l="1"/>
  <c r="L3184" i="66" s="1"/>
  <c r="K3184" i="66" l="1"/>
  <c r="I3185" i="66" l="1"/>
  <c r="L3185" i="66" s="1"/>
  <c r="K3185" i="66" l="1"/>
  <c r="I3186" i="66" l="1"/>
  <c r="L3186" i="66" s="1"/>
  <c r="K3186" i="66" l="1"/>
  <c r="I3187" i="66" l="1"/>
  <c r="L3187" i="66" s="1"/>
  <c r="K3187" i="66" l="1"/>
  <c r="I3188" i="66" l="1"/>
  <c r="L3188" i="66" s="1"/>
  <c r="K3188" i="66" l="1"/>
  <c r="J3189" i="66" s="1"/>
  <c r="M3189" i="66" s="1"/>
  <c r="I3189" i="66" l="1"/>
  <c r="L3189" i="66" s="1"/>
  <c r="K3189" i="66" l="1"/>
  <c r="J3190" i="66" l="1"/>
  <c r="M3190" i="66" s="1"/>
  <c r="K3190" i="66" l="1"/>
  <c r="J3191" i="66" l="1"/>
  <c r="M3191" i="66" s="1"/>
  <c r="K3191" i="66" l="1"/>
  <c r="J3192" i="66" l="1"/>
  <c r="M3192" i="66" s="1"/>
  <c r="K3192" i="66" l="1"/>
  <c r="I3332" i="66"/>
  <c r="L3332" i="66" s="1"/>
  <c r="J3193" i="66" l="1"/>
  <c r="M3193" i="66" s="1"/>
  <c r="K3193" i="66" l="1"/>
  <c r="J3194" i="66" l="1"/>
  <c r="M3194" i="66" s="1"/>
  <c r="K3194" i="66" l="1"/>
  <c r="J3195" i="66" l="1"/>
  <c r="M3195" i="66" s="1"/>
  <c r="K3195" i="66" l="1"/>
  <c r="J3196" i="66" l="1"/>
  <c r="M3196" i="66" s="1"/>
  <c r="J3347" i="66"/>
  <c r="M3347" i="66" s="1"/>
  <c r="K3196" i="66" l="1"/>
  <c r="J3197" i="66" l="1"/>
  <c r="M3197" i="66" s="1"/>
  <c r="I3226" i="66"/>
  <c r="L3226" i="66" s="1"/>
  <c r="J3348" i="66"/>
  <c r="M3348" i="66" s="1"/>
  <c r="K3197" i="66" l="1"/>
  <c r="J3198" i="66" l="1"/>
  <c r="M3198" i="66" s="1"/>
  <c r="J3349" i="66"/>
  <c r="M3349" i="66" s="1"/>
  <c r="K3198" i="66" l="1"/>
  <c r="J3199" i="66" l="1"/>
  <c r="M3199" i="66" s="1"/>
  <c r="J3350" i="66"/>
  <c r="M3350" i="66" s="1"/>
  <c r="K3199" i="66" l="1"/>
  <c r="J3200" i="66" l="1"/>
  <c r="M3200" i="66" s="1"/>
  <c r="J3351" i="66"/>
  <c r="M3351" i="66" s="1"/>
  <c r="K3200" i="66" l="1"/>
  <c r="J3201" i="66" l="1"/>
  <c r="M3201" i="66" s="1"/>
  <c r="J3352" i="66"/>
  <c r="M3352" i="66" s="1"/>
  <c r="K3201" i="66" l="1"/>
  <c r="J3202" i="66" l="1"/>
  <c r="M3202" i="66" s="1"/>
  <c r="J3353" i="66"/>
  <c r="M3353" i="66" s="1"/>
  <c r="K3202" i="66" l="1"/>
  <c r="J3203" i="66" l="1"/>
  <c r="M3203" i="66" s="1"/>
  <c r="J3354" i="66"/>
  <c r="M3354" i="66" s="1"/>
  <c r="K3203" i="66" l="1"/>
  <c r="J3355" i="66"/>
  <c r="M3355" i="66" s="1"/>
  <c r="J3204" i="66" l="1"/>
  <c r="M3204" i="66" s="1"/>
  <c r="K3204" i="66" l="1"/>
  <c r="J3356" i="66"/>
  <c r="M3356" i="66" s="1"/>
  <c r="J3205" i="66" l="1"/>
  <c r="M3205" i="66" s="1"/>
  <c r="K3205" i="66" l="1"/>
  <c r="J3357" i="66"/>
  <c r="M3357" i="66" s="1"/>
  <c r="I3206" i="66" l="1"/>
  <c r="L3206" i="66" s="1"/>
  <c r="K3206" i="66" l="1"/>
  <c r="I3236" i="66"/>
  <c r="L3236" i="66" s="1"/>
  <c r="J3358" i="66"/>
  <c r="M3358" i="66" s="1"/>
  <c r="I3207" i="66" l="1"/>
  <c r="L3207" i="66" s="1"/>
  <c r="K3207" i="66" l="1"/>
  <c r="I3208" i="66" l="1"/>
  <c r="L3208" i="66" s="1"/>
  <c r="K3208" i="66" l="1"/>
  <c r="J3209" i="66" l="1"/>
  <c r="M3209" i="66" s="1"/>
  <c r="K3209" i="66" l="1"/>
  <c r="I3210" i="66" l="1"/>
  <c r="L3210" i="66" s="1"/>
  <c r="K3210" i="66" l="1"/>
  <c r="I3211" i="66" l="1"/>
  <c r="L3211" i="66" s="1"/>
  <c r="K3211" i="66" l="1"/>
  <c r="J3212" i="66" l="1"/>
  <c r="M3212" i="66" s="1"/>
  <c r="K3212" i="66" l="1"/>
  <c r="J3213" i="66" l="1"/>
  <c r="M3213" i="66" s="1"/>
  <c r="K3213" i="66" l="1"/>
  <c r="J3214" i="66" l="1"/>
  <c r="M3214" i="66" s="1"/>
  <c r="K3214" i="66" l="1"/>
  <c r="J3215" i="66" l="1"/>
  <c r="M3215" i="66" s="1"/>
  <c r="K3215" i="66" l="1"/>
  <c r="J3216" i="66" l="1"/>
  <c r="M3216" i="66" s="1"/>
  <c r="K3216" i="66" l="1"/>
  <c r="J3217" i="66" l="1"/>
  <c r="M3217" i="66" s="1"/>
  <c r="K3217" i="66" l="1"/>
  <c r="J3218" i="66" l="1"/>
  <c r="M3218" i="66" s="1"/>
  <c r="K3218" i="66" l="1"/>
  <c r="J3219" i="66" l="1"/>
  <c r="M3219" i="66" s="1"/>
  <c r="K3219" i="66" l="1"/>
  <c r="I3250" i="66"/>
  <c r="L3250" i="66" s="1"/>
  <c r="J3371" i="66"/>
  <c r="M3371" i="66" s="1"/>
  <c r="J3220" i="66" l="1"/>
  <c r="M3220" i="66" s="1"/>
  <c r="K3220" i="66" l="1"/>
  <c r="J3372" i="66"/>
  <c r="M3372" i="66" s="1"/>
  <c r="J3221" i="66" l="1"/>
  <c r="M3221" i="66" s="1"/>
  <c r="K3221" i="66" l="1"/>
  <c r="J3222" i="66"/>
  <c r="M3222" i="66" s="1"/>
  <c r="J3373" i="66"/>
  <c r="M3373" i="66" s="1"/>
  <c r="K3222" i="66" l="1"/>
  <c r="J3223" i="66"/>
  <c r="M3223" i="66" s="1"/>
  <c r="K3223" i="66" l="1"/>
  <c r="J3374" i="66"/>
  <c r="M3374" i="66" s="1"/>
  <c r="J3224" i="66" l="1"/>
  <c r="M3224" i="66" s="1"/>
  <c r="K3224" i="66" l="1"/>
  <c r="J3375" i="66"/>
  <c r="M3375" i="66" s="1"/>
  <c r="J3225" i="66" l="1"/>
  <c r="M3225" i="66" s="1"/>
  <c r="K3225" i="66" l="1"/>
  <c r="J3376" i="66"/>
  <c r="M3376" i="66" s="1"/>
  <c r="J3226" i="66" l="1"/>
  <c r="M3226" i="66" s="1"/>
  <c r="K3226" i="66" l="1"/>
  <c r="J3377" i="66"/>
  <c r="M3377" i="66" s="1"/>
  <c r="J3227" i="66" l="1"/>
  <c r="M3227" i="66" s="1"/>
  <c r="K3227" i="66" l="1"/>
  <c r="J3378" i="66"/>
  <c r="M3378" i="66" s="1"/>
  <c r="J3228" i="66" l="1"/>
  <c r="M3228" i="66" s="1"/>
  <c r="J3379" i="66"/>
  <c r="M3379" i="66" s="1"/>
  <c r="K3228" i="66" l="1"/>
  <c r="J3229" i="66" l="1"/>
  <c r="M3229" i="66" s="1"/>
  <c r="J3380" i="66"/>
  <c r="M3380" i="66" s="1"/>
  <c r="K3229" i="66" l="1"/>
  <c r="I3230" i="66" l="1"/>
  <c r="L3230" i="66" s="1"/>
  <c r="J3381" i="66"/>
  <c r="M3381" i="66" s="1"/>
  <c r="K3230" i="66" l="1"/>
  <c r="I3231" i="66" l="1"/>
  <c r="L3231" i="66" s="1"/>
  <c r="K3231" i="66" l="1"/>
  <c r="I3232" i="66" l="1"/>
  <c r="L3232" i="66" s="1"/>
  <c r="K3232" i="66" l="1"/>
  <c r="J3233" i="66" l="1"/>
  <c r="M3233" i="66" s="1"/>
  <c r="I3263" i="66"/>
  <c r="L3263" i="66" s="1"/>
  <c r="K3233" i="66" l="1"/>
  <c r="I3234" i="66" l="1"/>
  <c r="L3234" i="66" s="1"/>
  <c r="K3234" i="66" l="1"/>
  <c r="I3235" i="66" l="1"/>
  <c r="L3235" i="66" s="1"/>
  <c r="K3235" i="66" l="1"/>
  <c r="J3236" i="66" l="1"/>
  <c r="M3236" i="66" s="1"/>
  <c r="K3236" i="66" l="1"/>
  <c r="J3237" i="66" l="1"/>
  <c r="M3237" i="66" s="1"/>
  <c r="K3237" i="66" l="1"/>
  <c r="J3238" i="66" l="1"/>
  <c r="M3238" i="66" s="1"/>
  <c r="K3238" i="66" l="1"/>
  <c r="J3239" i="66" l="1"/>
  <c r="M3239" i="66" s="1"/>
  <c r="K3239" i="66" l="1"/>
  <c r="J3240" i="66" l="1"/>
  <c r="M3240" i="66" s="1"/>
  <c r="K3240" i="66" l="1"/>
  <c r="J3241" i="66" l="1"/>
  <c r="M3241" i="66" s="1"/>
  <c r="K3241" i="66" l="1"/>
  <c r="J3242" i="66" l="1"/>
  <c r="M3242" i="66" s="1"/>
  <c r="K3242" i="66" l="1"/>
  <c r="J3243" i="66" l="1"/>
  <c r="M3243" i="66" s="1"/>
  <c r="J3394" i="66"/>
  <c r="M3394" i="66" s="1"/>
  <c r="K3243" i="66" l="1"/>
  <c r="J3244" i="66" l="1"/>
  <c r="M3244" i="66" s="1"/>
  <c r="J3395" i="66"/>
  <c r="M3395" i="66" s="1"/>
  <c r="K3244" i="66" l="1"/>
  <c r="J3245" i="66" l="1"/>
  <c r="M3245" i="66" s="1"/>
  <c r="J3396" i="66"/>
  <c r="M3396" i="66" s="1"/>
  <c r="K3245" i="66" l="1"/>
  <c r="J3246" i="66" l="1"/>
  <c r="M3246" i="66" s="1"/>
  <c r="J3397" i="66"/>
  <c r="M3397" i="66" s="1"/>
  <c r="K3246" i="66" l="1"/>
  <c r="J3247" i="66" l="1"/>
  <c r="M3247" i="66" s="1"/>
  <c r="J3398" i="66"/>
  <c r="M3398" i="66" s="1"/>
  <c r="K3247" i="66" l="1"/>
  <c r="J3248" i="66" l="1"/>
  <c r="M3248" i="66" s="1"/>
  <c r="J3399" i="66"/>
  <c r="M3399" i="66" s="1"/>
  <c r="K3248" i="66" l="1"/>
  <c r="J3249" i="66" l="1"/>
  <c r="M3249" i="66" s="1"/>
  <c r="J3400" i="66"/>
  <c r="M3400" i="66" s="1"/>
  <c r="K3249" i="66" l="1"/>
  <c r="J3250" i="66" l="1"/>
  <c r="M3250" i="66" s="1"/>
  <c r="J3401" i="66"/>
  <c r="M3401" i="66" s="1"/>
  <c r="K3250" i="66" l="1"/>
  <c r="J3251" i="66" s="1"/>
  <c r="M3251" i="66" s="1"/>
  <c r="I3251" i="66" l="1"/>
  <c r="L3251" i="66" s="1"/>
  <c r="J3402" i="66"/>
  <c r="M3402" i="66" s="1"/>
  <c r="K3251" i="66" l="1"/>
  <c r="J3252" i="66" l="1"/>
  <c r="M3252" i="66" s="1"/>
  <c r="J3403" i="66"/>
  <c r="M3403" i="66" s="1"/>
  <c r="K3252" i="66" l="1"/>
  <c r="J3253" i="66" l="1"/>
  <c r="M3253" i="66" s="1"/>
  <c r="J3404" i="66"/>
  <c r="M3404" i="66" s="1"/>
  <c r="K3253" i="66" l="1"/>
  <c r="I3254" i="66" l="1"/>
  <c r="L3254" i="66" s="1"/>
  <c r="J3405" i="66"/>
  <c r="M3405" i="66" s="1"/>
  <c r="K3254" i="66" l="1"/>
  <c r="I3285" i="66"/>
  <c r="L3285" i="66" s="1"/>
  <c r="I3255" i="66" l="1"/>
  <c r="L3255" i="66" s="1"/>
  <c r="K3255" i="66" l="1"/>
  <c r="I3256" i="66" l="1"/>
  <c r="L3256" i="66" s="1"/>
  <c r="K3256" i="66" l="1"/>
  <c r="I3257" i="66" l="1"/>
  <c r="L3257" i="66" s="1"/>
  <c r="K3257" i="66" l="1"/>
  <c r="I3258" i="66" l="1"/>
  <c r="L3258" i="66" s="1"/>
  <c r="K3258" i="66" l="1"/>
  <c r="I3259" i="66" l="1"/>
  <c r="L3259" i="66" s="1"/>
  <c r="K3259" i="66" l="1"/>
  <c r="I3260" i="66" l="1"/>
  <c r="L3260" i="66" s="1"/>
  <c r="K3260" i="66" l="1"/>
  <c r="I3261" i="66" l="1"/>
  <c r="L3261" i="66" s="1"/>
  <c r="K3261" i="66" l="1"/>
  <c r="I3262" i="66" l="1"/>
  <c r="L3262" i="66" s="1"/>
  <c r="K3262" i="66" l="1"/>
  <c r="J3263" i="66" l="1"/>
  <c r="M3263" i="66" s="1"/>
  <c r="K3263" i="66" l="1"/>
  <c r="J3264" i="66" l="1"/>
  <c r="M3264" i="66" s="1"/>
  <c r="K3264" i="66" l="1"/>
  <c r="J3265" i="66" l="1"/>
  <c r="M3265" i="66" s="1"/>
  <c r="K3265" i="66" l="1"/>
  <c r="J3266" i="66" l="1"/>
  <c r="M3266" i="66" s="1"/>
  <c r="K3266" i="66" l="1"/>
  <c r="J3267" i="66" l="1"/>
  <c r="M3267" i="66" s="1"/>
  <c r="K3267" i="66" l="1"/>
  <c r="J3268" i="66" l="1"/>
  <c r="M3268" i="66" s="1"/>
  <c r="L3420" i="66"/>
  <c r="J3421" i="66"/>
  <c r="K3268" i="66" l="1"/>
  <c r="M3421" i="66"/>
  <c r="J3269" i="66" l="1"/>
  <c r="M3269" i="66" s="1"/>
  <c r="J3422" i="66"/>
  <c r="K3269" i="66" l="1"/>
  <c r="M3422" i="66"/>
  <c r="J3270" i="66" l="1"/>
  <c r="M3270" i="66" s="1"/>
  <c r="J3423" i="66"/>
  <c r="K3270" i="66" l="1"/>
  <c r="M3423" i="66"/>
  <c r="J3271" i="66" l="1"/>
  <c r="M3271" i="66" s="1"/>
  <c r="J3424" i="66"/>
  <c r="K3271" i="66" l="1"/>
  <c r="M3424" i="66"/>
  <c r="J3272" i="66" l="1"/>
  <c r="M3272" i="66" s="1"/>
  <c r="J3425" i="66"/>
  <c r="K3272" i="66" l="1"/>
  <c r="M3425" i="66"/>
  <c r="J3273" i="66" l="1"/>
  <c r="M3273" i="66" s="1"/>
  <c r="J3426" i="66"/>
  <c r="K3273" i="66" l="1"/>
  <c r="M3426" i="66"/>
  <c r="J3274" i="66" l="1"/>
  <c r="M3274" i="66" s="1"/>
  <c r="J3427" i="66"/>
  <c r="K3274" i="66" l="1"/>
  <c r="J3275" i="66" s="1"/>
  <c r="M3275" i="66" s="1"/>
  <c r="M3427" i="66"/>
  <c r="I3275" i="66" l="1"/>
  <c r="L3275" i="66" s="1"/>
  <c r="J3428" i="66"/>
  <c r="K3275" i="66" l="1"/>
  <c r="M3428" i="66"/>
  <c r="I3276" i="66" l="1"/>
  <c r="L3276" i="66" s="1"/>
  <c r="J3429" i="66"/>
  <c r="K3276" i="66" l="1"/>
  <c r="M3429" i="66"/>
  <c r="I3277" i="66" l="1"/>
  <c r="L3277" i="66" s="1"/>
  <c r="L3430" i="66"/>
  <c r="K3277" i="66" l="1"/>
  <c r="I3278" i="66" l="1"/>
  <c r="L3278" i="66" s="1"/>
  <c r="L3431" i="66"/>
  <c r="K3278" i="66" l="1"/>
  <c r="I3279" i="66" l="1"/>
  <c r="L3279" i="66" s="1"/>
  <c r="K3279" i="66" l="1"/>
  <c r="I3280" i="66" l="1"/>
  <c r="L3280" i="66" s="1"/>
  <c r="K3280" i="66" l="1"/>
  <c r="I3281" i="66" l="1"/>
  <c r="L3281" i="66" s="1"/>
  <c r="K3281" i="66" l="1"/>
  <c r="I3282" i="66" l="1"/>
  <c r="L3282" i="66" s="1"/>
  <c r="K3282" i="66" l="1"/>
  <c r="I3283" i="66" l="1"/>
  <c r="L3283" i="66" s="1"/>
  <c r="K3283" i="66" l="1"/>
  <c r="J3284" i="66" s="1"/>
  <c r="M3284" i="66" s="1"/>
  <c r="J3443" i="66"/>
  <c r="I3284" i="66" l="1"/>
  <c r="L3284" i="66" s="1"/>
  <c r="M3443" i="66"/>
  <c r="K3284" i="66" l="1"/>
  <c r="J3444" i="66"/>
  <c r="J3285" i="66" l="1"/>
  <c r="M3285" i="66" s="1"/>
  <c r="M3444" i="66"/>
  <c r="K3285" i="66" l="1"/>
  <c r="J3445" i="66"/>
  <c r="J3286" i="66" l="1"/>
  <c r="M3286" i="66" s="1"/>
  <c r="M3445" i="66"/>
  <c r="K3286" i="66" l="1"/>
  <c r="J3446" i="66"/>
  <c r="J3287" i="66" l="1"/>
  <c r="M3287" i="66" s="1"/>
  <c r="M3446" i="66"/>
  <c r="K3287" i="66" l="1"/>
  <c r="J3447" i="66"/>
  <c r="J3288" i="66" l="1"/>
  <c r="M3288" i="66" s="1"/>
  <c r="M3447" i="66"/>
  <c r="K3288" i="66" l="1"/>
  <c r="J3448" i="66"/>
  <c r="J3289" i="66" l="1"/>
  <c r="M3289" i="66" s="1"/>
  <c r="M3448" i="66"/>
  <c r="K3289" i="66" l="1"/>
  <c r="J3449" i="66"/>
  <c r="J3290" i="66" l="1"/>
  <c r="M3290" i="66" s="1"/>
  <c r="M3449" i="66"/>
  <c r="K3290" i="66" l="1"/>
  <c r="J3450" i="66"/>
  <c r="J3291" i="66" l="1"/>
  <c r="M3291" i="66" s="1"/>
  <c r="M3450" i="66"/>
  <c r="K3291" i="66" l="1"/>
  <c r="J3451" i="66"/>
  <c r="J3292" i="66" l="1"/>
  <c r="M3292" i="66" s="1"/>
  <c r="M3451" i="66"/>
  <c r="K3292" i="66" l="1"/>
  <c r="J3452" i="66"/>
  <c r="J3293" i="66" l="1"/>
  <c r="M3293" i="66" s="1"/>
  <c r="M3452" i="66"/>
  <c r="K3293" i="66" l="1"/>
  <c r="J3453" i="66"/>
  <c r="J3294" i="66" l="1"/>
  <c r="M3294" i="66" s="1"/>
  <c r="M3453" i="66"/>
  <c r="K3294" i="66" l="1"/>
  <c r="L3454" i="66"/>
  <c r="J3295" i="66" l="1"/>
  <c r="M3295" i="66" s="1"/>
  <c r="K3295" i="66" l="1"/>
  <c r="L3455" i="66"/>
  <c r="J3296" i="66" l="1"/>
  <c r="M3296" i="66" s="1"/>
  <c r="K3296" i="66" l="1"/>
  <c r="J3297" i="66" l="1"/>
  <c r="M3297" i="66" s="1"/>
  <c r="K3297" i="66" l="1"/>
  <c r="J3298" i="66" s="1"/>
  <c r="M3298" i="66" s="1"/>
  <c r="I3298" i="66" l="1"/>
  <c r="L3298" i="66" s="1"/>
  <c r="K3298" i="66" l="1"/>
  <c r="I3299" i="66" l="1"/>
  <c r="L3299" i="66" s="1"/>
  <c r="K3299" i="66" l="1"/>
  <c r="I3300" i="66" l="1"/>
  <c r="L3300" i="66" s="1"/>
  <c r="K3300" i="66" l="1"/>
  <c r="I3301" i="66" l="1"/>
  <c r="L3301" i="66" s="1"/>
  <c r="L3466" i="66"/>
  <c r="K3301" i="66" l="1"/>
  <c r="L3467" i="66"/>
  <c r="I3302" i="66" l="1"/>
  <c r="L3302" i="66" s="1"/>
  <c r="L3468" i="66"/>
  <c r="K3302" i="66" l="1"/>
  <c r="J3470" i="66"/>
  <c r="I3303" i="66" l="1"/>
  <c r="L3303" i="66" s="1"/>
  <c r="I3335" i="66"/>
  <c r="L3335" i="66" s="1"/>
  <c r="M3470" i="66"/>
  <c r="K3303" i="66" l="1"/>
  <c r="J3471" i="66"/>
  <c r="I3304" i="66" l="1"/>
  <c r="L3304" i="66" s="1"/>
  <c r="M3471" i="66"/>
  <c r="K3304" i="66" l="1"/>
  <c r="J3472" i="66"/>
  <c r="I3305" i="66" l="1"/>
  <c r="L3305" i="66" s="1"/>
  <c r="M3472" i="66"/>
  <c r="K3305" i="66" l="1"/>
  <c r="J3473" i="66"/>
  <c r="I3306" i="66" l="1"/>
  <c r="L3306" i="66" s="1"/>
  <c r="M3473" i="66"/>
  <c r="K3306" i="66" l="1"/>
  <c r="J3474" i="66"/>
  <c r="I3307" i="66" l="1"/>
  <c r="L3307" i="66" s="1"/>
  <c r="M3474" i="66"/>
  <c r="K3307" i="66" l="1"/>
  <c r="J3475" i="66"/>
  <c r="I3308" i="66" l="1"/>
  <c r="L3308" i="66" s="1"/>
  <c r="M3475" i="66"/>
  <c r="K3308" i="66" l="1"/>
  <c r="J3476" i="66"/>
  <c r="I3309" i="66" l="1"/>
  <c r="L3309" i="66" s="1"/>
  <c r="M3476" i="66"/>
  <c r="K3309" i="66" l="1"/>
  <c r="J3477" i="66"/>
  <c r="I3310" i="66" l="1"/>
  <c r="L3310" i="66" s="1"/>
  <c r="M3477" i="66"/>
  <c r="K3310" i="66" l="1"/>
  <c r="J3311" i="66" s="1"/>
  <c r="M3311" i="66" s="1"/>
  <c r="J3478" i="66"/>
  <c r="I3311" i="66" l="1"/>
  <c r="L3311" i="66" s="1"/>
  <c r="M3478" i="66"/>
  <c r="K3311" i="66" l="1"/>
  <c r="J3312" i="66" l="1"/>
  <c r="M3312" i="66" s="1"/>
  <c r="K3312" i="66" l="1"/>
  <c r="J3313" i="66" l="1"/>
  <c r="M3313" i="66" s="1"/>
  <c r="K3313" i="66" l="1"/>
  <c r="J3314" i="66" l="1"/>
  <c r="M3314" i="66" s="1"/>
  <c r="K3314" i="66" l="1"/>
  <c r="J3315" i="66" l="1"/>
  <c r="M3315" i="66" s="1"/>
  <c r="K3315" i="66" l="1"/>
  <c r="J3316" i="66" l="1"/>
  <c r="M3316" i="66" s="1"/>
  <c r="K3316" i="66" l="1"/>
  <c r="J3317" i="66"/>
  <c r="M3317" i="66" s="1"/>
  <c r="K3317" i="66" l="1"/>
  <c r="J3318" i="66" l="1"/>
  <c r="M3318" i="66" s="1"/>
  <c r="J3491" i="66"/>
  <c r="K3318" i="66" l="1"/>
  <c r="M3491" i="66"/>
  <c r="J3319" i="66" l="1"/>
  <c r="M3319" i="66" s="1"/>
  <c r="J3492" i="66"/>
  <c r="K3319" i="66" l="1"/>
  <c r="M3492" i="66"/>
  <c r="J3320" i="66" l="1"/>
  <c r="M3320" i="66" s="1"/>
  <c r="J3493" i="66"/>
  <c r="K3320" i="66" l="1"/>
  <c r="M3493" i="66"/>
  <c r="J3321" i="66" l="1"/>
  <c r="M3321" i="66" s="1"/>
  <c r="J3494" i="66"/>
  <c r="K3321" i="66" l="1"/>
  <c r="J3495" i="66"/>
  <c r="M3494" i="66"/>
  <c r="I3322" i="66" l="1"/>
  <c r="L3322" i="66" s="1"/>
  <c r="M3495" i="66"/>
  <c r="K3322" i="66" l="1"/>
  <c r="J3496" i="66"/>
  <c r="I3323" i="66" l="1"/>
  <c r="L3323" i="66" s="1"/>
  <c r="M3496" i="66"/>
  <c r="K3323" i="66" l="1"/>
  <c r="J3497" i="66"/>
  <c r="I3324" i="66" l="1"/>
  <c r="L3324" i="66" s="1"/>
  <c r="M3497" i="66"/>
  <c r="K3324" i="66" l="1"/>
  <c r="J3498" i="66"/>
  <c r="I3325" i="66" l="1"/>
  <c r="L3325" i="66" s="1"/>
  <c r="M3498" i="66"/>
  <c r="K3325" i="66" l="1"/>
  <c r="J3499" i="66"/>
  <c r="I3326" i="66" l="1"/>
  <c r="L3326" i="66" s="1"/>
  <c r="M3499" i="66"/>
  <c r="K3326" i="66" l="1"/>
  <c r="J3500" i="66"/>
  <c r="I3327" i="66" l="1"/>
  <c r="L3327" i="66" s="1"/>
  <c r="J3501" i="66"/>
  <c r="M3500" i="66"/>
  <c r="K3327" i="66" l="1"/>
  <c r="M3501" i="66"/>
  <c r="I3328" i="66" l="1"/>
  <c r="L3328" i="66" s="1"/>
  <c r="K3328" i="66" l="1"/>
  <c r="I3329" i="66" l="1"/>
  <c r="L3329" i="66" s="1"/>
  <c r="L3503" i="66"/>
  <c r="K3329" i="66" l="1"/>
  <c r="I3330" i="66" l="1"/>
  <c r="L3330" i="66" s="1"/>
  <c r="K3330" i="66" l="1"/>
  <c r="I3331" i="66" l="1"/>
  <c r="L3331" i="66" s="1"/>
  <c r="K3331" i="66" l="1"/>
  <c r="J3332" i="66" l="1"/>
  <c r="M3332" i="66" s="1"/>
  <c r="K3332" i="66" l="1"/>
  <c r="J3333" i="66" s="1"/>
  <c r="M3333" i="66" s="1"/>
  <c r="I3333" i="66" l="1"/>
  <c r="L3333" i="66" s="1"/>
  <c r="K3333" i="66" l="1"/>
  <c r="J3334" i="66" s="1"/>
  <c r="M3334" i="66" s="1"/>
  <c r="I3334" i="66" l="1"/>
  <c r="L3334" i="66" s="1"/>
  <c r="K3334" i="66" l="1"/>
  <c r="J3515" i="66"/>
  <c r="J3335" i="66" l="1"/>
  <c r="M3335" i="66" s="1"/>
  <c r="M3515" i="66"/>
  <c r="K3335" i="66" l="1"/>
  <c r="J3516" i="66"/>
  <c r="J3336" i="66" l="1"/>
  <c r="M3336" i="66" s="1"/>
  <c r="M3516" i="66"/>
  <c r="K3336" i="66" l="1"/>
  <c r="J3517" i="66"/>
  <c r="J3337" i="66" l="1"/>
  <c r="M3337" i="66" s="1"/>
  <c r="M3517" i="66"/>
  <c r="K3337" i="66" l="1"/>
  <c r="I3370" i="66"/>
  <c r="L3370" i="66" s="1"/>
  <c r="J3518" i="66"/>
  <c r="J3338" i="66" l="1"/>
  <c r="M3338" i="66" s="1"/>
  <c r="M3518" i="66"/>
  <c r="K3338" i="66" l="1"/>
  <c r="J3519" i="66"/>
  <c r="J3339" i="66" l="1"/>
  <c r="M3339" i="66" s="1"/>
  <c r="M3519" i="66"/>
  <c r="K3339" i="66" l="1"/>
  <c r="J3520" i="66"/>
  <c r="J3340" i="66" l="1"/>
  <c r="M3340" i="66" s="1"/>
  <c r="M3520" i="66"/>
  <c r="K3340" i="66" l="1"/>
  <c r="J3521" i="66"/>
  <c r="J3341" i="66" l="1"/>
  <c r="M3341" i="66" s="1"/>
  <c r="M3521" i="66"/>
  <c r="K3341" i="66" l="1"/>
  <c r="J3522" i="66"/>
  <c r="J3342" i="66" l="1"/>
  <c r="M3342" i="66" s="1"/>
  <c r="M3522" i="66"/>
  <c r="K3342" i="66" l="1"/>
  <c r="J3523" i="66"/>
  <c r="J3343" i="66" l="1"/>
  <c r="M3343" i="66" s="1"/>
  <c r="M3523" i="66"/>
  <c r="K3343" i="66" l="1"/>
  <c r="J3524" i="66"/>
  <c r="J3344" i="66" l="1"/>
  <c r="M3344" i="66" s="1"/>
  <c r="M3524" i="66"/>
  <c r="K3344" i="66" l="1"/>
  <c r="J3525" i="66"/>
  <c r="J3345" i="66" l="1"/>
  <c r="M3345" i="66" s="1"/>
  <c r="M3525" i="66"/>
  <c r="K3345" i="66" l="1"/>
  <c r="J3346" i="66" s="1"/>
  <c r="M3346" i="66" s="1"/>
  <c r="J3526" i="66"/>
  <c r="I3346" i="66" l="1"/>
  <c r="L3346" i="66" s="1"/>
  <c r="M3526" i="66"/>
  <c r="K3346" i="66" l="1"/>
  <c r="I3347" i="66" l="1"/>
  <c r="L3347" i="66" s="1"/>
  <c r="K3347" i="66" l="1"/>
  <c r="I3348" i="66" l="1"/>
  <c r="L3348" i="66" s="1"/>
  <c r="K3348" i="66" l="1"/>
  <c r="I3349" i="66" l="1"/>
  <c r="L3349" i="66" s="1"/>
  <c r="I3382" i="66"/>
  <c r="L3382" i="66" s="1"/>
  <c r="K3349" i="66" l="1"/>
  <c r="I3383" i="66"/>
  <c r="L3383" i="66" s="1"/>
  <c r="I3350" i="66" l="1"/>
  <c r="L3350" i="66" s="1"/>
  <c r="K3350" i="66" l="1"/>
  <c r="I3351" i="66" l="1"/>
  <c r="L3351" i="66" s="1"/>
  <c r="K3351" i="66" l="1"/>
  <c r="I3352" i="66" l="1"/>
  <c r="L3352" i="66" s="1"/>
  <c r="K3352" i="66" l="1"/>
  <c r="I3353" i="66" l="1"/>
  <c r="L3353" i="66" s="1"/>
  <c r="L3539" i="66"/>
  <c r="K3353" i="66" l="1"/>
  <c r="L3540" i="66"/>
  <c r="I3354" i="66" l="1"/>
  <c r="L3354" i="66" s="1"/>
  <c r="L3541" i="66"/>
  <c r="J3542" i="66"/>
  <c r="K3354" i="66" l="1"/>
  <c r="M3542" i="66"/>
  <c r="I3355" i="66" l="1"/>
  <c r="L3355" i="66" s="1"/>
  <c r="J3543" i="66"/>
  <c r="K3355" i="66" l="1"/>
  <c r="M3543" i="66"/>
  <c r="I3356" i="66" l="1"/>
  <c r="L3356" i="66" s="1"/>
  <c r="J3544" i="66"/>
  <c r="K3356" i="66" l="1"/>
  <c r="M3544" i="66"/>
  <c r="I3357" i="66" l="1"/>
  <c r="L3357" i="66" s="1"/>
  <c r="J3545" i="66"/>
  <c r="K3357" i="66" l="1"/>
  <c r="M3545" i="66"/>
  <c r="I3358" i="66" l="1"/>
  <c r="L3358" i="66" s="1"/>
  <c r="J3546" i="66"/>
  <c r="K3358" i="66" l="1"/>
  <c r="J3359" i="66" s="1"/>
  <c r="M3359" i="66" s="1"/>
  <c r="M3546" i="66"/>
  <c r="I3359" i="66" l="1"/>
  <c r="L3359" i="66" s="1"/>
  <c r="J3547" i="66"/>
  <c r="K3359" i="66" l="1"/>
  <c r="M3547" i="66"/>
  <c r="J3360" i="66" l="1"/>
  <c r="M3360" i="66" s="1"/>
  <c r="L3548" i="66"/>
  <c r="K3360" i="66" l="1"/>
  <c r="J3549" i="66"/>
  <c r="J3361" i="66" l="1"/>
  <c r="M3361" i="66" s="1"/>
  <c r="M3549" i="66"/>
  <c r="K3361" i="66" l="1"/>
  <c r="L3550" i="66"/>
  <c r="J3362" i="66" l="1"/>
  <c r="M3362" i="66" s="1"/>
  <c r="K3362" i="66" l="1"/>
  <c r="L3551" i="66"/>
  <c r="J3363" i="66" l="1"/>
  <c r="M3363" i="66" s="1"/>
  <c r="K3363" i="66" l="1"/>
  <c r="J3364" i="66" l="1"/>
  <c r="M3364" i="66" s="1"/>
  <c r="K3364" i="66" l="1"/>
  <c r="J3365" i="66" l="1"/>
  <c r="M3365" i="66" s="1"/>
  <c r="K3365" i="66" l="1"/>
  <c r="J3366" i="66" l="1"/>
  <c r="M3366" i="66" s="1"/>
  <c r="K3366" i="66" l="1"/>
  <c r="J3367" i="66"/>
  <c r="M3367" i="66" s="1"/>
  <c r="K3367" i="66" l="1"/>
  <c r="J3368" i="66" l="1"/>
  <c r="M3368" i="66" s="1"/>
  <c r="K3368" i="66" l="1"/>
  <c r="J3369" i="66"/>
  <c r="M3369" i="66" s="1"/>
  <c r="L3562" i="66"/>
  <c r="J3563" i="66"/>
  <c r="K3369" i="66" l="1"/>
  <c r="M3563" i="66"/>
  <c r="J3370" i="66" l="1"/>
  <c r="M3370" i="66" s="1"/>
  <c r="J3564" i="66"/>
  <c r="K3370" i="66" l="1"/>
  <c r="I3371" i="66" s="1"/>
  <c r="M3564" i="66"/>
  <c r="L3371" i="66" l="1"/>
  <c r="K3371" i="66"/>
  <c r="I3372" i="66" s="1"/>
  <c r="L3372" i="66" s="1"/>
  <c r="J3565" i="66"/>
  <c r="K3372" i="66" l="1"/>
  <c r="M3565" i="66"/>
  <c r="I3373" i="66" l="1"/>
  <c r="L3373" i="66" s="1"/>
  <c r="J3566" i="66"/>
  <c r="K3373" i="66" l="1"/>
  <c r="I3374" i="66" s="1"/>
  <c r="I3406" i="66"/>
  <c r="L3406" i="66" s="1"/>
  <c r="M3566" i="66"/>
  <c r="L3374" i="66" l="1"/>
  <c r="K3374" i="66"/>
  <c r="I3375" i="66" s="1"/>
  <c r="L3375" i="66" s="1"/>
  <c r="J3567" i="66"/>
  <c r="K3375" i="66" l="1"/>
  <c r="M3567" i="66"/>
  <c r="I3376" i="66" l="1"/>
  <c r="L3376" i="66" s="1"/>
  <c r="J3568" i="66"/>
  <c r="K3376" i="66" l="1"/>
  <c r="M3568" i="66"/>
  <c r="I3377" i="66" l="1"/>
  <c r="L3377" i="66" s="1"/>
  <c r="J3569" i="66"/>
  <c r="K3377" i="66" l="1"/>
  <c r="M3569" i="66"/>
  <c r="I3378" i="66" l="1"/>
  <c r="L3378" i="66" s="1"/>
  <c r="J3570" i="66"/>
  <c r="K3378" i="66" l="1"/>
  <c r="M3570" i="66"/>
  <c r="I3379" i="66" l="1"/>
  <c r="L3379" i="66" s="1"/>
  <c r="J3571" i="66"/>
  <c r="K3379" i="66" l="1"/>
  <c r="M3571" i="66"/>
  <c r="I3380" i="66" l="1"/>
  <c r="L3380" i="66" s="1"/>
  <c r="K3380" i="66" l="1"/>
  <c r="J3573" i="66"/>
  <c r="I3381" i="66" l="1"/>
  <c r="L3381" i="66" s="1"/>
  <c r="M3573" i="66"/>
  <c r="K3381" i="66" l="1"/>
  <c r="L3574" i="66"/>
  <c r="J3382" i="66" l="1"/>
  <c r="M3382" i="66" s="1"/>
  <c r="K3382" i="66" l="1"/>
  <c r="L3575" i="66"/>
  <c r="J3383" i="66" l="1"/>
  <c r="M3383" i="66" s="1"/>
  <c r="K3383" i="66" l="1"/>
  <c r="J3384" i="66" l="1"/>
  <c r="M3384" i="66" s="1"/>
  <c r="K3384" i="66" l="1"/>
  <c r="J3385" i="66" l="1"/>
  <c r="M3385" i="66" s="1"/>
  <c r="K3385" i="66" l="1"/>
  <c r="J3386" i="66" l="1"/>
  <c r="M3386" i="66" s="1"/>
  <c r="K3386" i="66" l="1"/>
  <c r="J3387" i="66" s="1"/>
  <c r="M3387" i="66" s="1"/>
  <c r="K3387" i="66" l="1"/>
  <c r="I3420" i="66"/>
  <c r="J3388" i="66" l="1"/>
  <c r="M3388" i="66" s="1"/>
  <c r="K3388" i="66" l="1"/>
  <c r="J3586" i="66"/>
  <c r="J3389" i="66" l="1"/>
  <c r="M3389" i="66" s="1"/>
  <c r="M3586" i="66"/>
  <c r="K3389" i="66" l="1"/>
  <c r="J3587" i="66"/>
  <c r="J3390" i="66" l="1"/>
  <c r="M3390" i="66" s="1"/>
  <c r="M3587" i="66"/>
  <c r="K3390" i="66" l="1"/>
  <c r="J3588" i="66"/>
  <c r="J3391" i="66" l="1"/>
  <c r="M3391" i="66" s="1"/>
  <c r="M3588" i="66"/>
  <c r="K3391" i="66" l="1"/>
  <c r="J3589" i="66"/>
  <c r="J3392" i="66" l="1"/>
  <c r="M3392" i="66" s="1"/>
  <c r="M3589" i="66"/>
  <c r="K3392" i="66" l="1"/>
  <c r="J3590" i="66"/>
  <c r="J3393" i="66" l="1"/>
  <c r="M3393" i="66" s="1"/>
  <c r="M3590" i="66"/>
  <c r="K3393" i="66" l="1"/>
  <c r="J3591" i="66"/>
  <c r="I3394" i="66" l="1"/>
  <c r="L3394" i="66" s="1"/>
  <c r="M3591" i="66"/>
  <c r="K3394" i="66" l="1"/>
  <c r="J3592" i="66"/>
  <c r="I3395" i="66" l="1"/>
  <c r="L3395" i="66" s="1"/>
  <c r="M3592" i="66"/>
  <c r="K3395" i="66" l="1"/>
  <c r="L3593" i="66"/>
  <c r="I3396" i="66" l="1"/>
  <c r="L3396" i="66" s="1"/>
  <c r="J3594" i="66"/>
  <c r="K3396" i="66" l="1"/>
  <c r="M3594" i="66"/>
  <c r="I3397" i="66" l="1"/>
  <c r="L3397" i="66" s="1"/>
  <c r="I3430" i="66"/>
  <c r="J3595" i="66"/>
  <c r="K3397" i="66" l="1"/>
  <c r="M3595" i="66"/>
  <c r="I3398" i="66" l="1"/>
  <c r="L3398" i="66" s="1"/>
  <c r="I3431" i="66"/>
  <c r="L3596" i="66"/>
  <c r="K3398" i="66" l="1"/>
  <c r="I3399" i="66" l="1"/>
  <c r="L3399" i="66" s="1"/>
  <c r="L3597" i="66"/>
  <c r="K3399" i="66" l="1"/>
  <c r="L3598" i="66"/>
  <c r="I3400" i="66" l="1"/>
  <c r="L3400" i="66" s="1"/>
  <c r="L3599" i="66"/>
  <c r="K3400" i="66" l="1"/>
  <c r="I3401" i="66" l="1"/>
  <c r="L3401" i="66" s="1"/>
  <c r="K3401" i="66" l="1"/>
  <c r="I3402" i="66" l="1"/>
  <c r="L3402" i="66" s="1"/>
  <c r="K3402" i="66" l="1"/>
  <c r="I3403" i="66" l="1"/>
  <c r="L3403" i="66" s="1"/>
  <c r="K3403" i="66" l="1"/>
  <c r="I3404" i="66" l="1"/>
  <c r="L3404" i="66" s="1"/>
  <c r="K3404" i="66" l="1"/>
  <c r="I3405" i="66" l="1"/>
  <c r="L3405" i="66" s="1"/>
  <c r="K3405" i="66" l="1"/>
  <c r="J3406" i="66"/>
  <c r="M3406" i="66" s="1"/>
  <c r="L3610" i="66"/>
  <c r="K3406" i="66" l="1"/>
  <c r="L3611" i="66"/>
  <c r="J3407" i="66" l="1"/>
  <c r="M3407" i="66" s="1"/>
  <c r="L3612" i="66"/>
  <c r="K3407" i="66" l="1"/>
  <c r="L3613" i="66"/>
  <c r="J3408" i="66" l="1"/>
  <c r="M3408" i="66" s="1"/>
  <c r="J3615" i="66"/>
  <c r="K3408" i="66" l="1"/>
  <c r="M3615" i="66"/>
  <c r="J3409" i="66" l="1"/>
  <c r="M3409" i="66" s="1"/>
  <c r="J3616" i="66"/>
  <c r="K3409" i="66" l="1"/>
  <c r="M3616" i="66"/>
  <c r="J3410" i="66" l="1"/>
  <c r="M3410" i="66" s="1"/>
  <c r="J3617" i="66"/>
  <c r="K3410" i="66" l="1"/>
  <c r="M3617" i="66"/>
  <c r="J3411" i="66" l="1"/>
  <c r="M3411" i="66" s="1"/>
  <c r="J3618" i="66"/>
  <c r="K3411" i="66" l="1"/>
  <c r="M3618" i="66"/>
  <c r="J3412" i="66" l="1"/>
  <c r="M3412" i="66" s="1"/>
  <c r="J3619" i="66"/>
  <c r="K3412" i="66" l="1"/>
  <c r="M3619" i="66"/>
  <c r="J3413" i="66" l="1"/>
  <c r="M3413" i="66" s="1"/>
  <c r="J3620" i="66"/>
  <c r="K3413" i="66" l="1"/>
  <c r="M3620" i="66"/>
  <c r="J3414" i="66" l="1"/>
  <c r="M3414" i="66" s="1"/>
  <c r="J3621" i="66"/>
  <c r="K3414" i="66" l="1"/>
  <c r="M3621" i="66"/>
  <c r="J3415" i="66" l="1"/>
  <c r="M3415" i="66" s="1"/>
  <c r="K3415" i="66" l="1"/>
  <c r="J3416" i="66" l="1"/>
  <c r="M3416" i="66" s="1"/>
  <c r="L3623" i="66"/>
  <c r="K3416" i="66" l="1"/>
  <c r="J3417" i="66" l="1"/>
  <c r="M3417" i="66" s="1"/>
  <c r="K3417" i="66" l="1"/>
  <c r="J3418" i="66" s="1"/>
  <c r="M3418" i="66" s="1"/>
  <c r="I3418" i="66" l="1"/>
  <c r="L3418" i="66" s="1"/>
  <c r="K3418" i="66" l="1"/>
  <c r="J3419" i="66" s="1"/>
  <c r="M3419" i="66" s="1"/>
  <c r="I3419" i="66" l="1"/>
  <c r="L3419" i="66" s="1"/>
  <c r="K3419" i="66" l="1"/>
  <c r="J3420" i="66" l="1"/>
  <c r="M3420" i="66" s="1"/>
  <c r="K3420" i="66" l="1"/>
  <c r="I3454" i="66"/>
  <c r="I3421" i="66" l="1"/>
  <c r="L3421" i="66" s="1"/>
  <c r="I3455" i="66"/>
  <c r="J3634" i="66"/>
  <c r="K3421" i="66" l="1"/>
  <c r="M3634" i="66"/>
  <c r="I3422" i="66" l="1"/>
  <c r="L3422" i="66" s="1"/>
  <c r="J3635" i="66"/>
  <c r="K3422" i="66" l="1"/>
  <c r="M3635" i="66"/>
  <c r="I3423" i="66" l="1"/>
  <c r="L3423" i="66" s="1"/>
  <c r="J3636" i="66"/>
  <c r="K3423" i="66" l="1"/>
  <c r="M3636" i="66"/>
  <c r="I3424" i="66" l="1"/>
  <c r="L3424" i="66" s="1"/>
  <c r="J3637" i="66"/>
  <c r="K3424" i="66" l="1"/>
  <c r="M3637" i="66"/>
  <c r="I3425" i="66" l="1"/>
  <c r="L3425" i="66" s="1"/>
  <c r="J3638" i="66"/>
  <c r="K3425" i="66" l="1"/>
  <c r="M3638" i="66"/>
  <c r="I3426" i="66" l="1"/>
  <c r="L3426" i="66" s="1"/>
  <c r="J3639" i="66"/>
  <c r="K3426" i="66" l="1"/>
  <c r="M3639" i="66"/>
  <c r="I3427" i="66" l="1"/>
  <c r="L3427" i="66" s="1"/>
  <c r="J3640" i="66"/>
  <c r="K3427" i="66" l="1"/>
  <c r="M3640" i="66"/>
  <c r="I3428" i="66" l="1"/>
  <c r="L3428" i="66" s="1"/>
  <c r="J3641" i="66"/>
  <c r="K3428" i="66" l="1"/>
  <c r="M3641" i="66"/>
  <c r="I3429" i="66" l="1"/>
  <c r="L3429" i="66" s="1"/>
  <c r="J3642" i="66"/>
  <c r="K3429" i="66" l="1"/>
  <c r="M3642" i="66"/>
  <c r="J3430" i="66" l="1"/>
  <c r="M3430" i="66" s="1"/>
  <c r="J3643" i="66"/>
  <c r="K3430" i="66" l="1"/>
  <c r="M3643" i="66"/>
  <c r="J3431" i="66" l="1"/>
  <c r="M3431" i="66" s="1"/>
  <c r="J3644" i="66"/>
  <c r="K3431" i="66" l="1"/>
  <c r="I3466" i="66"/>
  <c r="M3644" i="66"/>
  <c r="J3432" i="66" l="1"/>
  <c r="M3432" i="66" s="1"/>
  <c r="I3467" i="66"/>
  <c r="J3645" i="66"/>
  <c r="K3432" i="66" l="1"/>
  <c r="I3468" i="66"/>
  <c r="M3645" i="66"/>
  <c r="J3433" i="66" l="1"/>
  <c r="M3433" i="66" s="1"/>
  <c r="L12" i="57"/>
  <c r="K3433" i="66" l="1"/>
  <c r="J3434" i="66" l="1"/>
  <c r="M3434" i="66" s="1"/>
  <c r="L3647" i="66"/>
  <c r="K3434" i="66" l="1"/>
  <c r="J3435" i="66" l="1"/>
  <c r="M3435" i="66" s="1"/>
  <c r="K3435" i="66" l="1"/>
  <c r="J3436" i="66" l="1"/>
  <c r="M3436" i="66" s="1"/>
  <c r="K3436" i="66" l="1"/>
  <c r="J3437" i="66" l="1"/>
  <c r="M3437" i="66" s="1"/>
  <c r="K3437" i="66" l="1"/>
  <c r="J3438" i="66" l="1"/>
  <c r="M3438" i="66" s="1"/>
  <c r="K3438" i="66" l="1"/>
  <c r="J3439" i="66" l="1"/>
  <c r="M3439" i="66" s="1"/>
  <c r="K3439" i="66" l="1"/>
  <c r="J3440" i="66" l="1"/>
  <c r="M3440" i="66" s="1"/>
  <c r="K3440" i="66" l="1"/>
  <c r="J3441" i="66" l="1"/>
  <c r="M3441" i="66" s="1"/>
  <c r="K3441" i="66" l="1"/>
  <c r="J3442" i="66" s="1"/>
  <c r="M3442" i="66" s="1"/>
  <c r="I3442" i="66" l="1"/>
  <c r="L3442" i="66" s="1"/>
  <c r="J3659" i="66"/>
  <c r="M3659" i="66" s="1"/>
  <c r="K3442" i="66" l="1"/>
  <c r="I3443" i="66" l="1"/>
  <c r="L3443" i="66" s="1"/>
  <c r="J3660" i="66"/>
  <c r="M3660" i="66" s="1"/>
  <c r="K3443" i="66" l="1"/>
  <c r="I3444" i="66" l="1"/>
  <c r="L3444" i="66" s="1"/>
  <c r="J3661" i="66"/>
  <c r="M3661" i="66" s="1"/>
  <c r="K3444" i="66" l="1"/>
  <c r="I3445" i="66" l="1"/>
  <c r="L3445" i="66" s="1"/>
  <c r="J3662" i="66"/>
  <c r="M3662" i="66" s="1"/>
  <c r="K3445" i="66" l="1"/>
  <c r="I3446" i="66" l="1"/>
  <c r="L3446" i="66" s="1"/>
  <c r="J3663" i="66"/>
  <c r="M3663" i="66" s="1"/>
  <c r="K3446" i="66" l="1"/>
  <c r="I3447" i="66" l="1"/>
  <c r="L3447" i="66" s="1"/>
  <c r="J3664" i="66"/>
  <c r="M3664" i="66" s="1"/>
  <c r="K3447" i="66" l="1"/>
  <c r="J3665" i="66"/>
  <c r="M3665" i="66" s="1"/>
  <c r="I3448" i="66" l="1"/>
  <c r="L3448" i="66" s="1"/>
  <c r="J3666" i="66"/>
  <c r="M3666" i="66" s="1"/>
  <c r="K3448" i="66" l="1"/>
  <c r="I3449" i="66" l="1"/>
  <c r="L3449" i="66" s="1"/>
  <c r="J3667" i="66"/>
  <c r="M3667" i="66" s="1"/>
  <c r="K3449" i="66" l="1"/>
  <c r="I3450" i="66" l="1"/>
  <c r="L3450" i="66" s="1"/>
  <c r="K3450" i="66" l="1"/>
  <c r="I3451" i="66" l="1"/>
  <c r="L3451" i="66" s="1"/>
  <c r="J3669" i="66"/>
  <c r="M3669" i="66" s="1"/>
  <c r="K3451" i="66" l="1"/>
  <c r="I3503" i="66"/>
  <c r="I3452" i="66" l="1"/>
  <c r="L3452" i="66" s="1"/>
  <c r="K3452" i="66" l="1"/>
  <c r="I3453" i="66" l="1"/>
  <c r="L3453" i="66" s="1"/>
  <c r="K3453" i="66" l="1"/>
  <c r="J3454" i="66" l="1"/>
  <c r="M3454" i="66" s="1"/>
  <c r="K3454" i="66" l="1"/>
  <c r="J3455" i="66" l="1"/>
  <c r="M3455" i="66" s="1"/>
  <c r="K3455" i="66" l="1"/>
  <c r="J3456" i="66" l="1"/>
  <c r="M3456" i="66" s="1"/>
  <c r="K3456" i="66" l="1"/>
  <c r="J3457" i="66" l="1"/>
  <c r="M3457" i="66" s="1"/>
  <c r="K3457" i="66" l="1"/>
  <c r="J3458" i="66" l="1"/>
  <c r="M3458" i="66" s="1"/>
  <c r="K3458" i="66" l="1"/>
  <c r="J3459" i="66" l="1"/>
  <c r="M3459" i="66" s="1"/>
  <c r="K3459" i="66" l="1"/>
  <c r="J3460" i="66" l="1"/>
  <c r="M3460" i="66" s="1"/>
  <c r="K3460" i="66" l="1"/>
  <c r="J3461" i="66" l="1"/>
  <c r="M3461" i="66" s="1"/>
  <c r="K3461" i="66" l="1"/>
  <c r="J3462" i="66" l="1"/>
  <c r="M3462" i="66" s="1"/>
  <c r="K3462" i="66" l="1"/>
  <c r="J3463" i="66" l="1"/>
  <c r="M3463" i="66" s="1"/>
  <c r="K3463" i="66" l="1"/>
  <c r="J3464" i="66" l="1"/>
  <c r="M3464" i="66" s="1"/>
  <c r="K3464" i="66" l="1"/>
  <c r="J3683" i="66"/>
  <c r="M3683" i="66" s="1"/>
  <c r="J3465" i="66" l="1"/>
  <c r="M3465" i="66" s="1"/>
  <c r="K3465" i="66" l="1"/>
  <c r="J3466" i="66" l="1"/>
  <c r="M3466" i="66" s="1"/>
  <c r="K3466" i="66" l="1"/>
  <c r="J3467" i="66" l="1"/>
  <c r="M3467" i="66" s="1"/>
  <c r="K3467" i="66" l="1"/>
  <c r="J3686" i="66"/>
  <c r="M3686" i="66" s="1"/>
  <c r="J3468" i="66" l="1"/>
  <c r="M3468" i="66" s="1"/>
  <c r="K3468" i="66" l="1"/>
  <c r="J3469" i="66" s="1"/>
  <c r="M3469" i="66" s="1"/>
  <c r="J3687" i="66"/>
  <c r="M3687" i="66" s="1"/>
  <c r="I3469" i="66" l="1"/>
  <c r="L3469" i="66" s="1"/>
  <c r="K3469" i="66" l="1"/>
  <c r="I3470" i="66" s="1"/>
  <c r="J3688" i="66"/>
  <c r="M3688" i="66" s="1"/>
  <c r="K3470" i="66" l="1"/>
  <c r="I3471" i="66" s="1"/>
  <c r="L3470" i="66"/>
  <c r="K3471" i="66" l="1"/>
  <c r="I3472" i="66" s="1"/>
  <c r="L3471" i="66"/>
  <c r="I3539" i="66"/>
  <c r="J3689" i="66"/>
  <c r="M3689" i="66" s="1"/>
  <c r="K3472" i="66" l="1"/>
  <c r="I3473" i="66" s="1"/>
  <c r="L3472" i="66"/>
  <c r="I3540" i="66"/>
  <c r="K3473" i="66" l="1"/>
  <c r="I3474" i="66" s="1"/>
  <c r="L3473" i="66"/>
  <c r="I3541" i="66"/>
  <c r="J3690" i="66"/>
  <c r="M3690" i="66" s="1"/>
  <c r="K3474" i="66" l="1"/>
  <c r="I3475" i="66" s="1"/>
  <c r="L3474" i="66"/>
  <c r="K3475" i="66" l="1"/>
  <c r="I3476" i="66" s="1"/>
  <c r="L3475" i="66"/>
  <c r="J3691" i="66"/>
  <c r="M3691" i="66" s="1"/>
  <c r="K3476" i="66" l="1"/>
  <c r="I3477" i="66" s="1"/>
  <c r="L3476" i="66"/>
  <c r="K3477" i="66" l="1"/>
  <c r="I3478" i="66" s="1"/>
  <c r="L3477" i="66"/>
  <c r="J3692" i="66"/>
  <c r="M3692" i="66" s="1"/>
  <c r="K3478" i="66" l="1"/>
  <c r="J3479" i="66" s="1"/>
  <c r="M3479" i="66" s="1"/>
  <c r="L3478" i="66"/>
  <c r="I3479" i="66" l="1"/>
  <c r="L3479" i="66" s="1"/>
  <c r="J3693" i="66"/>
  <c r="M3693" i="66" s="1"/>
  <c r="K3479" i="66" l="1"/>
  <c r="I3548" i="66"/>
  <c r="J3480" i="66" l="1"/>
  <c r="M3480" i="66" s="1"/>
  <c r="J3694" i="66"/>
  <c r="M3694" i="66" s="1"/>
  <c r="K3480" i="66" l="1"/>
  <c r="J3481" i="66" l="1"/>
  <c r="M3481" i="66" s="1"/>
  <c r="I3550" i="66"/>
  <c r="K3481" i="66" l="1"/>
  <c r="I3551" i="66"/>
  <c r="J3482" i="66" l="1"/>
  <c r="M3482" i="66" s="1"/>
  <c r="K3482" i="66" l="1"/>
  <c r="J3483" i="66" l="1"/>
  <c r="M3483" i="66" s="1"/>
  <c r="K3483" i="66" l="1"/>
  <c r="J3484" i="66" s="1"/>
  <c r="K3484" i="66" l="1"/>
  <c r="J3485" i="66" s="1"/>
  <c r="M3484" i="66"/>
  <c r="K3485" i="66" l="1"/>
  <c r="J3486" i="66" s="1"/>
  <c r="M3485" i="66"/>
  <c r="K3486" i="66" l="1"/>
  <c r="J3487" i="66" s="1"/>
  <c r="M3486" i="66"/>
  <c r="K3487" i="66" l="1"/>
  <c r="M3487" i="66"/>
  <c r="J3488" i="66" l="1"/>
  <c r="M3488" i="66" s="1"/>
  <c r="K3488" i="66" l="1"/>
  <c r="J3489" i="66" l="1"/>
  <c r="M3489" i="66" s="1"/>
  <c r="I3562" i="66"/>
  <c r="K3489" i="66" l="1"/>
  <c r="J3490" i="66" s="1"/>
  <c r="M3490" i="66" s="1"/>
  <c r="I3490" i="66" l="1"/>
  <c r="L3490" i="66" s="1"/>
  <c r="K3490" i="66" l="1"/>
  <c r="I3491" i="66" s="1"/>
  <c r="K3491" i="66" l="1"/>
  <c r="I3492" i="66" s="1"/>
  <c r="L3491" i="66"/>
  <c r="K3492" i="66" l="1"/>
  <c r="I3493" i="66" s="1"/>
  <c r="L3492" i="66"/>
  <c r="K3493" i="66" l="1"/>
  <c r="I3494" i="66" s="1"/>
  <c r="L3493" i="66"/>
  <c r="K3494" i="66" l="1"/>
  <c r="I3495" i="66" s="1"/>
  <c r="L3494" i="66"/>
  <c r="K3495" i="66" l="1"/>
  <c r="I3496" i="66" s="1"/>
  <c r="L3495" i="66"/>
  <c r="K3496" i="66" l="1"/>
  <c r="I3497" i="66" s="1"/>
  <c r="L3496" i="66"/>
  <c r="K3497" i="66" l="1"/>
  <c r="I3498" i="66" s="1"/>
  <c r="L3497" i="66"/>
  <c r="K3498" i="66" l="1"/>
  <c r="I3499" i="66" s="1"/>
  <c r="L3498" i="66"/>
  <c r="K3499" i="66" l="1"/>
  <c r="I3500" i="66" s="1"/>
  <c r="L3499" i="66"/>
  <c r="I3574" i="66"/>
  <c r="K3500" i="66" l="1"/>
  <c r="I3501" i="66" s="1"/>
  <c r="L3500" i="66"/>
  <c r="I3575" i="66"/>
  <c r="K3501" i="66" l="1"/>
  <c r="J3502" i="66" s="1"/>
  <c r="M3502" i="66" s="1"/>
  <c r="L3501" i="66"/>
  <c r="I3502" i="66" l="1"/>
  <c r="L3502" i="66" s="1"/>
  <c r="K3502" i="66" l="1"/>
  <c r="J3503" i="66" s="1"/>
  <c r="J3710" i="66"/>
  <c r="M3710" i="66" s="1"/>
  <c r="K3503" i="66" l="1"/>
  <c r="J3504" i="66" s="1"/>
  <c r="M3503" i="66"/>
  <c r="K3504" i="66" l="1"/>
  <c r="M3504" i="66"/>
  <c r="J3711" i="66"/>
  <c r="M3711" i="66" s="1"/>
  <c r="J3505" i="66" l="1"/>
  <c r="M3505" i="66" s="1"/>
  <c r="K3505" i="66" l="1"/>
  <c r="J3506" i="66" s="1"/>
  <c r="J3712" i="66"/>
  <c r="M3712" i="66" s="1"/>
  <c r="K3506" i="66" l="1"/>
  <c r="M3506" i="66"/>
  <c r="J3507" i="66" l="1"/>
  <c r="M3507" i="66" s="1"/>
  <c r="J3713" i="66"/>
  <c r="M3713" i="66" s="1"/>
  <c r="K3507" i="66" l="1"/>
  <c r="J3508" i="66" s="1"/>
  <c r="K3508" i="66" l="1"/>
  <c r="M3508" i="66"/>
  <c r="J3714" i="66"/>
  <c r="M3714" i="66" s="1"/>
  <c r="J3509" i="66" l="1"/>
  <c r="M3509" i="66" s="1"/>
  <c r="K3509" i="66" l="1"/>
  <c r="J3510" i="66" s="1"/>
  <c r="J3715" i="66"/>
  <c r="M3715" i="66" s="1"/>
  <c r="K3510" i="66" l="1"/>
  <c r="J3511" i="66" s="1"/>
  <c r="M3510" i="66"/>
  <c r="K3511" i="66" l="1"/>
  <c r="M3511" i="66"/>
  <c r="J3512" i="66" l="1"/>
  <c r="M3512" i="66" s="1"/>
  <c r="K3512" i="66" l="1"/>
  <c r="J3513" i="66" l="1"/>
  <c r="M3513" i="66" s="1"/>
  <c r="K3513" i="66" l="1"/>
  <c r="J3514" i="66" s="1"/>
  <c r="M3514" i="66" s="1"/>
  <c r="I3593" i="66"/>
  <c r="I3514" i="66" l="1"/>
  <c r="L3514" i="66" s="1"/>
  <c r="K3514" i="66" l="1"/>
  <c r="I3515" i="66" s="1"/>
  <c r="K3515" i="66" l="1"/>
  <c r="I3516" i="66" s="1"/>
  <c r="L3515" i="66"/>
  <c r="I3596" i="66"/>
  <c r="K3516" i="66" l="1"/>
  <c r="L3516" i="66"/>
  <c r="I3517" i="66" l="1"/>
  <c r="L3517" i="66" s="1"/>
  <c r="I3597" i="66"/>
  <c r="K3517" i="66" l="1"/>
  <c r="I3518" i="66" s="1"/>
  <c r="I3598" i="66"/>
  <c r="K3518" i="66" l="1"/>
  <c r="I3519" i="66" s="1"/>
  <c r="L3518" i="66"/>
  <c r="I3599" i="66"/>
  <c r="K3519" i="66" l="1"/>
  <c r="I3520" i="66" s="1"/>
  <c r="L3519" i="66"/>
  <c r="K3520" i="66" l="1"/>
  <c r="I3521" i="66" s="1"/>
  <c r="L3520" i="66"/>
  <c r="K3521" i="66" l="1"/>
  <c r="I3522" i="66" s="1"/>
  <c r="L3521" i="66"/>
  <c r="K3522" i="66" l="1"/>
  <c r="I3523" i="66" s="1"/>
  <c r="L3522" i="66"/>
  <c r="K3523" i="66" l="1"/>
  <c r="I3524" i="66" s="1"/>
  <c r="L3523" i="66"/>
  <c r="K3524" i="66" l="1"/>
  <c r="I3525" i="66" s="1"/>
  <c r="L3524" i="66"/>
  <c r="K3525" i="66" l="1"/>
  <c r="I3526" i="66" s="1"/>
  <c r="L3525" i="66"/>
  <c r="K3526" i="66" l="1"/>
  <c r="J3527" i="66" s="1"/>
  <c r="M3527" i="66" s="1"/>
  <c r="L3526" i="66"/>
  <c r="I3527" i="66" l="1"/>
  <c r="L3527" i="66" s="1"/>
  <c r="K3527" i="66" l="1"/>
  <c r="J3528" i="66" s="1"/>
  <c r="K3528" i="66" l="1"/>
  <c r="J3529" i="66" s="1"/>
  <c r="M3528" i="66"/>
  <c r="K3529" i="66" l="1"/>
  <c r="J3530" i="66" s="1"/>
  <c r="M3529" i="66"/>
  <c r="I3610" i="66"/>
  <c r="K3530" i="66" l="1"/>
  <c r="M3530" i="66"/>
  <c r="J3531" i="66" l="1"/>
  <c r="M3531" i="66" s="1"/>
  <c r="I3611" i="66"/>
  <c r="K3531" i="66" l="1"/>
  <c r="I3612" i="66"/>
  <c r="J3532" i="66" l="1"/>
  <c r="M3532" i="66" s="1"/>
  <c r="I3613" i="66"/>
  <c r="K3532" i="66" l="1"/>
  <c r="J3533" i="66" s="1"/>
  <c r="K3533" i="66" l="1"/>
  <c r="M3533" i="66"/>
  <c r="J3534" i="66" l="1"/>
  <c r="M3534" i="66" s="1"/>
  <c r="K3534" i="66" l="1"/>
  <c r="J3535" i="66" l="1"/>
  <c r="M3535" i="66" s="1"/>
  <c r="K3535" i="66" l="1"/>
  <c r="J3536" i="66" l="1"/>
  <c r="M3536" i="66" s="1"/>
  <c r="K3536" i="66" l="1"/>
  <c r="J3537" i="66" l="1"/>
  <c r="M3537" i="66" s="1"/>
  <c r="K3537" i="66" l="1"/>
  <c r="J3538" i="66" s="1"/>
  <c r="K3538" i="66" l="1"/>
  <c r="J3539" i="66" s="1"/>
  <c r="M3538" i="66"/>
  <c r="J3735" i="66"/>
  <c r="M3735" i="66" s="1"/>
  <c r="K3539" i="66" l="1"/>
  <c r="J3540" i="66" s="1"/>
  <c r="M3539" i="66"/>
  <c r="I3623" i="66"/>
  <c r="K3540" i="66" l="1"/>
  <c r="J3541" i="66" s="1"/>
  <c r="M3540" i="66"/>
  <c r="J3736" i="66"/>
  <c r="M3736" i="66" s="1"/>
  <c r="K3541" i="66" l="1"/>
  <c r="I3542" i="66" s="1"/>
  <c r="M3541" i="66"/>
  <c r="K3542" i="66" l="1"/>
  <c r="I3543" i="66" s="1"/>
  <c r="L3542" i="66"/>
  <c r="K3543" i="66" l="1"/>
  <c r="I3544" i="66" s="1"/>
  <c r="L3543" i="66"/>
  <c r="J3738" i="66"/>
  <c r="M3738" i="66" s="1"/>
  <c r="K3544" i="66" l="1"/>
  <c r="I3545" i="66" s="1"/>
  <c r="L3544" i="66"/>
  <c r="K3545" i="66" l="1"/>
  <c r="I3546" i="66" s="1"/>
  <c r="L3545" i="66"/>
  <c r="J3739" i="66"/>
  <c r="M3739" i="66" s="1"/>
  <c r="K3546" i="66" l="1"/>
  <c r="I3547" i="66" s="1"/>
  <c r="L3546" i="66"/>
  <c r="K3547" i="66" l="1"/>
  <c r="L3547" i="66"/>
  <c r="J3548" i="66" l="1"/>
  <c r="M3548" i="66" s="1"/>
  <c r="K3548" i="66" l="1"/>
  <c r="I3549" i="66" s="1"/>
  <c r="K3549" i="66" l="1"/>
  <c r="J3550" i="66" s="1"/>
  <c r="L3549" i="66"/>
  <c r="K3550" i="66" l="1"/>
  <c r="J3551" i="66" s="1"/>
  <c r="M3550" i="66"/>
  <c r="K3551" i="66" l="1"/>
  <c r="J3552" i="66" s="1"/>
  <c r="M3551" i="66"/>
  <c r="K3552" i="66" l="1"/>
  <c r="J3553" i="66" s="1"/>
  <c r="M3552" i="66"/>
  <c r="K3553" i="66" l="1"/>
  <c r="M3553" i="66"/>
  <c r="J3554" i="66" l="1"/>
  <c r="M3554" i="66" s="1"/>
  <c r="K3554" i="66" l="1"/>
  <c r="J3555" i="66" l="1"/>
  <c r="M3555" i="66" s="1"/>
  <c r="K3555" i="66" l="1"/>
  <c r="J3556" i="66" s="1"/>
  <c r="K3556" i="66" l="1"/>
  <c r="M3556" i="66"/>
  <c r="J3557" i="66" l="1"/>
  <c r="M3557" i="66" s="1"/>
  <c r="K3557" i="66" l="1"/>
  <c r="J3558" i="66" l="1"/>
  <c r="M3558" i="66" s="1"/>
  <c r="K3558" i="66" l="1"/>
  <c r="J3559" i="66" s="1"/>
  <c r="K3559" i="66" l="1"/>
  <c r="M3559" i="66"/>
  <c r="I3647" i="66"/>
  <c r="J3560" i="66" l="1"/>
  <c r="M3560" i="66" s="1"/>
  <c r="K3560" i="66" l="1"/>
  <c r="J3561" i="66"/>
  <c r="M3561" i="66" s="1"/>
  <c r="K3561" i="66" l="1"/>
  <c r="J3562" i="66" s="1"/>
  <c r="K3562" i="66" l="1"/>
  <c r="I3563" i="66" s="1"/>
  <c r="M3562" i="66"/>
  <c r="K3563" i="66" l="1"/>
  <c r="I3564" i="66" s="1"/>
  <c r="L3563" i="66"/>
  <c r="K3564" i="66" l="1"/>
  <c r="I3565" i="66" s="1"/>
  <c r="L3564" i="66"/>
  <c r="K3565" i="66" l="1"/>
  <c r="I3566" i="66" s="1"/>
  <c r="L3565" i="66"/>
  <c r="K3566" i="66" l="1"/>
  <c r="I3567" i="66" s="1"/>
  <c r="L3566" i="66"/>
  <c r="K3567" i="66" l="1"/>
  <c r="I3568" i="66" s="1"/>
  <c r="L3567" i="66"/>
  <c r="K3568" i="66" l="1"/>
  <c r="I3569" i="66" s="1"/>
  <c r="L3568" i="66"/>
  <c r="K3569" i="66" l="1"/>
  <c r="I3570" i="66" s="1"/>
  <c r="L3569" i="66"/>
  <c r="K3570" i="66" l="1"/>
  <c r="I3571" i="66" s="1"/>
  <c r="L3570" i="66"/>
  <c r="K3571" i="66" l="1"/>
  <c r="J3572" i="66" s="1"/>
  <c r="M3572" i="66" s="1"/>
  <c r="L3571" i="66"/>
  <c r="I3572" i="66" l="1"/>
  <c r="K3572" i="66" s="1"/>
  <c r="I3573" i="66" s="1"/>
  <c r="I3658" i="66"/>
  <c r="L3658" i="66" s="1"/>
  <c r="K3573" i="66" l="1"/>
  <c r="J3574" i="66" s="1"/>
  <c r="L3573" i="66"/>
  <c r="L3572" i="66"/>
  <c r="K3574" i="66" l="1"/>
  <c r="M3574" i="66"/>
  <c r="J3575" i="66" l="1"/>
  <c r="K3575" i="66" s="1"/>
  <c r="J3576" i="66" s="1"/>
  <c r="K3576" i="66" l="1"/>
  <c r="J3577" i="66" s="1"/>
  <c r="M3576" i="66"/>
  <c r="M3575" i="66"/>
  <c r="K3577" i="66" l="1"/>
  <c r="J3578" i="66" s="1"/>
  <c r="M3577" i="66"/>
  <c r="K3578" i="66" l="1"/>
  <c r="M3578" i="66"/>
  <c r="J3759" i="66"/>
  <c r="M3759" i="66" s="1"/>
  <c r="J3579" i="66" l="1"/>
  <c r="K3579" i="66" s="1"/>
  <c r="J3580" i="66" l="1"/>
  <c r="K3580" i="66" s="1"/>
  <c r="M3579" i="66"/>
  <c r="J3760" i="66"/>
  <c r="M3760" i="66" s="1"/>
  <c r="J3581" i="66" l="1"/>
  <c r="K3581" i="66" s="1"/>
  <c r="J3582" i="66" s="1"/>
  <c r="M3580" i="66"/>
  <c r="K3582" i="66" l="1"/>
  <c r="M3582" i="66"/>
  <c r="M3581" i="66"/>
  <c r="J3583" i="66" l="1"/>
  <c r="K3583" i="66" s="1"/>
  <c r="J3584" i="66" s="1"/>
  <c r="K3584" i="66" l="1"/>
  <c r="M3584" i="66"/>
  <c r="M3583" i="66"/>
  <c r="J3762" i="66"/>
  <c r="M3762" i="66" s="1"/>
  <c r="J3585" i="66" l="1"/>
  <c r="K3585" i="66" s="1"/>
  <c r="I3586" i="66" s="1"/>
  <c r="K3586" i="66" l="1"/>
  <c r="I3587" i="66" s="1"/>
  <c r="L3586" i="66"/>
  <c r="M3585" i="66"/>
  <c r="J3763" i="66"/>
  <c r="M3763" i="66" s="1"/>
  <c r="K3587" i="66" l="1"/>
  <c r="I3588" i="66" s="1"/>
  <c r="L3587" i="66"/>
  <c r="J3764" i="66"/>
  <c r="M3764" i="66" s="1"/>
  <c r="K3588" i="66" l="1"/>
  <c r="I3589" i="66" s="1"/>
  <c r="L3588" i="66"/>
  <c r="K3589" i="66" l="1"/>
  <c r="I3590" i="66" s="1"/>
  <c r="L3589" i="66"/>
  <c r="J3765" i="66"/>
  <c r="M3765" i="66" s="1"/>
  <c r="K3590" i="66" l="1"/>
  <c r="L3590" i="66"/>
  <c r="J3766" i="66"/>
  <c r="M3766" i="66" s="1"/>
  <c r="I3591" i="66" l="1"/>
  <c r="L3591" i="66" l="1"/>
  <c r="K3591" i="66"/>
  <c r="I3592" i="66" s="1"/>
  <c r="I3668" i="66"/>
  <c r="L3668" i="66" s="1"/>
  <c r="K3592" i="66" l="1"/>
  <c r="J3593" i="66" s="1"/>
  <c r="L3592" i="66"/>
  <c r="K3593" i="66" l="1"/>
  <c r="I3594" i="66" s="1"/>
  <c r="M3593" i="66"/>
  <c r="K3594" i="66" l="1"/>
  <c r="I3595" i="66" s="1"/>
  <c r="L3594" i="66"/>
  <c r="K3595" i="66" l="1"/>
  <c r="L3595" i="66"/>
  <c r="J3596" i="66" l="1"/>
  <c r="K3596" i="66" s="1"/>
  <c r="J3597" i="66" s="1"/>
  <c r="K3597" i="66" l="1"/>
  <c r="J3598" i="66" s="1"/>
  <c r="M3597" i="66"/>
  <c r="M3596" i="66"/>
  <c r="I3671" i="66"/>
  <c r="L3671" i="66" s="1"/>
  <c r="K3598" i="66" l="1"/>
  <c r="M3598" i="66"/>
  <c r="J3599" i="66" l="1"/>
  <c r="K3599" i="66" s="1"/>
  <c r="J3600" i="66" s="1"/>
  <c r="K3600" i="66" l="1"/>
  <c r="J3601" i="66" s="1"/>
  <c r="M3600" i="66"/>
  <c r="M3599" i="66"/>
  <c r="K3601" i="66" l="1"/>
  <c r="M3601" i="66"/>
  <c r="J3602" i="66" l="1"/>
  <c r="K3602" i="66" s="1"/>
  <c r="J3603" i="66" s="1"/>
  <c r="K3603" i="66" l="1"/>
  <c r="M3603" i="66"/>
  <c r="M3602" i="66"/>
  <c r="J3604" i="66" l="1"/>
  <c r="K3604" i="66" s="1"/>
  <c r="J3605" i="66" s="1"/>
  <c r="K3605" i="66" l="1"/>
  <c r="J3606" i="66" s="1"/>
  <c r="M3605" i="66"/>
  <c r="M3604" i="66"/>
  <c r="K3606" i="66" l="1"/>
  <c r="J3607" i="66" s="1"/>
  <c r="M3606" i="66"/>
  <c r="K3607" i="66" l="1"/>
  <c r="M3607" i="66"/>
  <c r="J3608" i="66" l="1"/>
  <c r="K3608" i="66" s="1"/>
  <c r="J3609" i="66" s="1"/>
  <c r="K3609" i="66" l="1"/>
  <c r="M3609" i="66"/>
  <c r="M3608" i="66"/>
  <c r="J3610" i="66" l="1"/>
  <c r="K3610" i="66" s="1"/>
  <c r="J3611" i="66" s="1"/>
  <c r="K3611" i="66" l="1"/>
  <c r="J3612" i="66" s="1"/>
  <c r="M3611" i="66"/>
  <c r="M3610" i="66"/>
  <c r="K3612" i="66" l="1"/>
  <c r="M3612" i="66"/>
  <c r="J3778" i="66"/>
  <c r="M3778" i="66" s="1"/>
  <c r="J3613" i="66" l="1"/>
  <c r="K3613" i="66" s="1"/>
  <c r="J3614" i="66" s="1"/>
  <c r="M3614" i="66" s="1"/>
  <c r="I3614" i="66" l="1"/>
  <c r="K3614" i="66" s="1"/>
  <c r="I3615" i="66" s="1"/>
  <c r="M3613" i="66"/>
  <c r="J3779" i="66"/>
  <c r="M3779" i="66" s="1"/>
  <c r="K3615" i="66" l="1"/>
  <c r="I3616" i="66" s="1"/>
  <c r="L3615" i="66"/>
  <c r="L3614" i="66"/>
  <c r="J3780" i="66"/>
  <c r="M3780" i="66" s="1"/>
  <c r="K3616" i="66" l="1"/>
  <c r="I3617" i="66" s="1"/>
  <c r="L3616" i="66"/>
  <c r="K3617" i="66" l="1"/>
  <c r="I3618" i="66" s="1"/>
  <c r="L3617" i="66"/>
  <c r="J3781" i="66"/>
  <c r="M3781" i="66" s="1"/>
  <c r="K3618" i="66" l="1"/>
  <c r="I3619" i="66" s="1"/>
  <c r="L3618" i="66"/>
  <c r="K3619" i="66" l="1"/>
  <c r="I3620" i="66" s="1"/>
  <c r="L3619" i="66"/>
  <c r="I3682" i="66"/>
  <c r="L3682" i="66" s="1"/>
  <c r="J3782" i="66"/>
  <c r="M3782" i="66" s="1"/>
  <c r="K3620" i="66" l="1"/>
  <c r="I3621" i="66" s="1"/>
  <c r="L3620" i="66"/>
  <c r="K3621" i="66" l="1"/>
  <c r="J3622" i="66" s="1"/>
  <c r="M3622" i="66" s="1"/>
  <c r="L3621" i="66"/>
  <c r="J3783" i="66"/>
  <c r="M3783" i="66" s="1"/>
  <c r="I3622" i="66" l="1"/>
  <c r="K3622" i="66" s="1"/>
  <c r="J3623" i="66" s="1"/>
  <c r="K3623" i="66" l="1"/>
  <c r="M3623" i="66"/>
  <c r="L3622" i="66"/>
  <c r="J3784" i="66"/>
  <c r="M3784" i="66" s="1"/>
  <c r="J3624" i="66" l="1"/>
  <c r="K3624" i="66" s="1"/>
  <c r="J3625" i="66" s="1"/>
  <c r="I3685" i="66"/>
  <c r="L3685" i="66" s="1"/>
  <c r="K3625" i="66" l="1"/>
  <c r="J3626" i="66" s="1"/>
  <c r="M3625" i="66"/>
  <c r="M3624" i="66"/>
  <c r="J3785" i="66"/>
  <c r="M3785" i="66" s="1"/>
  <c r="K3626" i="66" l="1"/>
  <c r="J3627" i="66" s="1"/>
  <c r="M3626" i="66"/>
  <c r="J3786" i="66"/>
  <c r="M3786" i="66" s="1"/>
  <c r="K3627" i="66" l="1"/>
  <c r="J3628" i="66" s="1"/>
  <c r="M3627" i="66"/>
  <c r="K3628" i="66" l="1"/>
  <c r="M3628" i="66"/>
  <c r="J3787" i="66"/>
  <c r="M3787" i="66" s="1"/>
  <c r="J3629" i="66" l="1"/>
  <c r="K3629" i="66" s="1"/>
  <c r="J3630" i="66" s="1"/>
  <c r="K3630" i="66" l="1"/>
  <c r="M3630" i="66"/>
  <c r="M3629" i="66"/>
  <c r="J3788" i="66"/>
  <c r="M3788" i="66" s="1"/>
  <c r="J3631" i="66" l="1"/>
  <c r="K3631" i="66" s="1"/>
  <c r="J3632" i="66" s="1"/>
  <c r="J3789" i="66"/>
  <c r="M3789" i="66" s="1"/>
  <c r="K3632" i="66" l="1"/>
  <c r="M3632" i="66"/>
  <c r="M3631" i="66"/>
  <c r="J3633" i="66" l="1"/>
  <c r="K3633" i="66" s="1"/>
  <c r="I3634" i="66" s="1"/>
  <c r="K3634" i="66" l="1"/>
  <c r="I3635" i="66" s="1"/>
  <c r="L3634" i="66"/>
  <c r="M3633" i="66"/>
  <c r="K3635" i="66" l="1"/>
  <c r="I3636" i="66" s="1"/>
  <c r="L3635" i="66"/>
  <c r="K3636" i="66" l="1"/>
  <c r="I3637" i="66" s="1"/>
  <c r="L3636" i="66"/>
  <c r="K3637" i="66" l="1"/>
  <c r="I3638" i="66" s="1"/>
  <c r="L3637" i="66"/>
  <c r="K3638" i="66" l="1"/>
  <c r="I3639" i="66" s="1"/>
  <c r="L3638" i="66"/>
  <c r="K3639" i="66" l="1"/>
  <c r="I3640" i="66" s="1"/>
  <c r="L3639" i="66"/>
  <c r="K3640" i="66" l="1"/>
  <c r="I3641" i="66" s="1"/>
  <c r="L3640" i="66"/>
  <c r="K3641" i="66" l="1"/>
  <c r="I3642" i="66" s="1"/>
  <c r="L3641" i="66"/>
  <c r="K3642" i="66" l="1"/>
  <c r="I3643" i="66" s="1"/>
  <c r="L3642" i="66"/>
  <c r="K3643" i="66" l="1"/>
  <c r="I3644" i="66" s="1"/>
  <c r="L3643" i="66"/>
  <c r="K3644" i="66" l="1"/>
  <c r="I3645" i="66" s="1"/>
  <c r="L3644" i="66"/>
  <c r="K3645" i="66" l="1"/>
  <c r="J3646" i="66" s="1"/>
  <c r="M3646" i="66" s="1"/>
  <c r="L3645" i="66"/>
  <c r="I3646" i="66" l="1"/>
  <c r="K3646" i="66" s="1"/>
  <c r="J3647" i="66" s="1"/>
  <c r="H12" i="57"/>
  <c r="K3647" i="66" l="1"/>
  <c r="M3647" i="66"/>
  <c r="L3646" i="66"/>
  <c r="J12" i="57"/>
  <c r="J3648" i="66" l="1"/>
  <c r="K3648" i="66" s="1"/>
  <c r="J3649" i="66" l="1"/>
  <c r="K3649" i="66" s="1"/>
  <c r="J3650" i="66" s="1"/>
  <c r="M3648" i="66"/>
  <c r="K3650" i="66" l="1"/>
  <c r="M3650" i="66"/>
  <c r="M3649" i="66"/>
  <c r="J3651" i="66" l="1"/>
  <c r="K3651" i="66" s="1"/>
  <c r="J3652" i="66" s="1"/>
  <c r="K3652" i="66" l="1"/>
  <c r="J3653" i="66" s="1"/>
  <c r="M3652" i="66"/>
  <c r="M3651" i="66"/>
  <c r="I12" i="57"/>
  <c r="K3653" i="66" l="1"/>
  <c r="M3653" i="66"/>
  <c r="K12" i="57"/>
  <c r="J3654" i="66" l="1"/>
  <c r="M3654" i="66" s="1"/>
  <c r="K3654" i="66" l="1"/>
  <c r="J3655" i="66" l="1"/>
  <c r="M3655" i="66" s="1"/>
  <c r="J3802" i="66"/>
  <c r="M3802" i="66" s="1"/>
  <c r="K3655" i="66" l="1"/>
  <c r="J3656" i="66" l="1"/>
  <c r="M3656" i="66" s="1"/>
  <c r="J3803" i="66"/>
  <c r="M3803" i="66" s="1"/>
  <c r="K3656" i="66" l="1"/>
  <c r="J3657" i="66" l="1"/>
  <c r="M3657" i="66" s="1"/>
  <c r="J3804" i="66"/>
  <c r="M3804" i="66" s="1"/>
  <c r="K3657" i="66" l="1"/>
  <c r="J3658" i="66" l="1"/>
  <c r="M3658" i="66" s="1"/>
  <c r="J3805" i="66"/>
  <c r="M3805" i="66" s="1"/>
  <c r="K3658" i="66" l="1"/>
  <c r="I3659" i="66" l="1"/>
  <c r="L3659" i="66" s="1"/>
  <c r="J3806" i="66"/>
  <c r="M3806" i="66" s="1"/>
  <c r="K3659" i="66" l="1"/>
  <c r="I3660" i="66" l="1"/>
  <c r="L3660" i="66" s="1"/>
  <c r="J3807" i="66"/>
  <c r="M3807" i="66" s="1"/>
  <c r="K3660" i="66" l="1"/>
  <c r="J3808" i="66"/>
  <c r="M3808" i="66" s="1"/>
  <c r="I3661" i="66" l="1"/>
  <c r="L3661" i="66" s="1"/>
  <c r="I3707" i="66"/>
  <c r="L3707" i="66" s="1"/>
  <c r="K3661" i="66" l="1"/>
  <c r="J3809" i="66"/>
  <c r="M3809" i="66" s="1"/>
  <c r="I3662" i="66" l="1"/>
  <c r="L3662" i="66" s="1"/>
  <c r="K3662" i="66" l="1"/>
  <c r="I3709" i="66"/>
  <c r="L3709" i="66" s="1"/>
  <c r="J3810" i="66"/>
  <c r="M3810" i="66" s="1"/>
  <c r="I3663" i="66" l="1"/>
  <c r="L3663" i="66" s="1"/>
  <c r="K3663" i="66" l="1"/>
  <c r="J3811" i="66"/>
  <c r="M3811" i="66" s="1"/>
  <c r="I3664" i="66" l="1"/>
  <c r="L3664" i="66" s="1"/>
  <c r="K3664" i="66" l="1"/>
  <c r="J3812" i="66"/>
  <c r="M3812" i="66" s="1"/>
  <c r="I3665" i="66" l="1"/>
  <c r="L3665" i="66" s="1"/>
  <c r="K3665" i="66" l="1"/>
  <c r="J3813" i="66"/>
  <c r="M3813" i="66" s="1"/>
  <c r="I3666" i="66" l="1"/>
  <c r="L3666" i="66" s="1"/>
  <c r="K3666" i="66" l="1"/>
  <c r="J3814" i="66"/>
  <c r="M3814" i="66" s="1"/>
  <c r="I3667" i="66" l="1"/>
  <c r="L3667" i="66" s="1"/>
  <c r="K3667" i="66" l="1"/>
  <c r="J3668" i="66" l="1"/>
  <c r="M3668" i="66" s="1"/>
  <c r="K3668" i="66" l="1"/>
  <c r="I3669" i="66" l="1"/>
  <c r="L3669" i="66" s="1"/>
  <c r="I3716" i="66"/>
  <c r="L3716" i="66" s="1"/>
  <c r="K3669" i="66" l="1"/>
  <c r="J3670" i="66" s="1"/>
  <c r="M3670" i="66" s="1"/>
  <c r="I3670" i="66" l="1"/>
  <c r="L3670" i="66" s="1"/>
  <c r="K3670" i="66" l="1"/>
  <c r="I3718" i="66"/>
  <c r="L3718" i="66" s="1"/>
  <c r="J3671" i="66" l="1"/>
  <c r="M3671" i="66" s="1"/>
  <c r="K3671" i="66" l="1"/>
  <c r="I3719" i="66"/>
  <c r="L3719" i="66" s="1"/>
  <c r="J3672" i="66" l="1"/>
  <c r="M3672" i="66" s="1"/>
  <c r="K3672" i="66" l="1"/>
  <c r="J3673" i="66" l="1"/>
  <c r="M3673" i="66" s="1"/>
  <c r="K3673" i="66" l="1"/>
  <c r="J3674" i="66" l="1"/>
  <c r="M3674" i="66" s="1"/>
  <c r="K3674" i="66" l="1"/>
  <c r="J3675" i="66" l="1"/>
  <c r="M3675" i="66" s="1"/>
  <c r="K3675" i="66" l="1"/>
  <c r="J3676" i="66" l="1"/>
  <c r="M3676" i="66" s="1"/>
  <c r="K3676" i="66" l="1"/>
  <c r="J3677" i="66" l="1"/>
  <c r="M3677" i="66" s="1"/>
  <c r="K3677" i="66" l="1"/>
  <c r="J3678" i="66" l="1"/>
  <c r="M3678" i="66" s="1"/>
  <c r="K3678" i="66" l="1"/>
  <c r="J3679" i="66" l="1"/>
  <c r="M3679" i="66" s="1"/>
  <c r="K3679" i="66" l="1"/>
  <c r="J3827" i="66"/>
  <c r="M3827" i="66" s="1"/>
  <c r="J3680" i="66" l="1"/>
  <c r="M3680" i="66" s="1"/>
  <c r="K3680" i="66" l="1"/>
  <c r="J3828" i="66"/>
  <c r="M3828" i="66" s="1"/>
  <c r="J3681" i="66" l="1"/>
  <c r="M3681" i="66" s="1"/>
  <c r="K3681" i="66" l="1"/>
  <c r="J3829" i="66"/>
  <c r="M3829" i="66" s="1"/>
  <c r="J3682" i="66" l="1"/>
  <c r="M3682" i="66" s="1"/>
  <c r="J3830" i="66"/>
  <c r="M3830" i="66" s="1"/>
  <c r="K3682" i="66" l="1"/>
  <c r="I3730" i="66"/>
  <c r="L3730" i="66" s="1"/>
  <c r="I3683" i="66" l="1"/>
  <c r="L3683" i="66" s="1"/>
  <c r="J3831" i="66"/>
  <c r="M3831" i="66" s="1"/>
  <c r="K3683" i="66" l="1"/>
  <c r="J3684" i="66" s="1"/>
  <c r="M3684" i="66" s="1"/>
  <c r="I3731" i="66"/>
  <c r="L3731" i="66" s="1"/>
  <c r="I3684" i="66" l="1"/>
  <c r="L3684" i="66" s="1"/>
  <c r="J3832" i="66"/>
  <c r="M3832" i="66" s="1"/>
  <c r="K3684" i="66" l="1"/>
  <c r="I3732" i="66"/>
  <c r="L3732" i="66" s="1"/>
  <c r="J3685" i="66" l="1"/>
  <c r="M3685" i="66" s="1"/>
  <c r="J3833" i="66"/>
  <c r="M3833" i="66" s="1"/>
  <c r="K3685" i="66" l="1"/>
  <c r="I3733" i="66"/>
  <c r="L3733" i="66" s="1"/>
  <c r="I3686" i="66" l="1"/>
  <c r="L3686" i="66" s="1"/>
  <c r="J3834" i="66"/>
  <c r="M3834" i="66" s="1"/>
  <c r="K3686" i="66" l="1"/>
  <c r="I3687" i="66" l="1"/>
  <c r="L3687" i="66" s="1"/>
  <c r="J3835" i="66"/>
  <c r="M3835" i="66" s="1"/>
  <c r="K3687" i="66" l="1"/>
  <c r="I3688" i="66" l="1"/>
  <c r="L3688" i="66" s="1"/>
  <c r="J3836" i="66"/>
  <c r="M3836" i="66" s="1"/>
  <c r="K3688" i="66" l="1"/>
  <c r="I3689" i="66" l="1"/>
  <c r="L3689" i="66" s="1"/>
  <c r="J3837" i="66"/>
  <c r="M3837" i="66" s="1"/>
  <c r="K3689" i="66" l="1"/>
  <c r="I3737" i="66"/>
  <c r="L3737" i="66" s="1"/>
  <c r="I3690" i="66" l="1"/>
  <c r="L3690" i="66" s="1"/>
  <c r="K3690" i="66" l="1"/>
  <c r="I3691" i="66" l="1"/>
  <c r="L3691" i="66" s="1"/>
  <c r="K3691" i="66" l="1"/>
  <c r="I3692" i="66" l="1"/>
  <c r="L3692" i="66" s="1"/>
  <c r="I3740" i="66"/>
  <c r="L3740" i="66" s="1"/>
  <c r="K3692" i="66" l="1"/>
  <c r="I3741" i="66"/>
  <c r="L3741" i="66" s="1"/>
  <c r="I3693" i="66" l="1"/>
  <c r="L3693" i="66" s="1"/>
  <c r="K3693" i="66" l="1"/>
  <c r="I3742" i="66"/>
  <c r="L3742" i="66" s="1"/>
  <c r="I3694" i="66" l="1"/>
  <c r="L3694" i="66" s="1"/>
  <c r="I3743" i="66"/>
  <c r="L3743" i="66" s="1"/>
  <c r="K3694" i="66" l="1"/>
  <c r="J3695" i="66" s="1"/>
  <c r="M3695" i="66" s="1"/>
  <c r="I3695" i="66" l="1"/>
  <c r="L3695" i="66" s="1"/>
  <c r="K3695" i="66" l="1"/>
  <c r="J3696" i="66" l="1"/>
  <c r="M3696" i="66" s="1"/>
  <c r="K3696" i="66" l="1"/>
  <c r="J3697" i="66" l="1"/>
  <c r="M3697" i="66" s="1"/>
  <c r="K3697" i="66" l="1"/>
  <c r="J3698" i="66" l="1"/>
  <c r="M3698" i="66" s="1"/>
  <c r="K3698" i="66" l="1"/>
  <c r="J3699" i="66" l="1"/>
  <c r="M3699" i="66" s="1"/>
  <c r="K3699" i="66" l="1"/>
  <c r="J3700" i="66" l="1"/>
  <c r="M3700" i="66" s="1"/>
  <c r="K3700" i="66" l="1"/>
  <c r="J3701" i="66" l="1"/>
  <c r="M3701" i="66" s="1"/>
  <c r="K3701" i="66" l="1"/>
  <c r="J3702" i="66" l="1"/>
  <c r="M3702" i="66" s="1"/>
  <c r="K3702" i="66" l="1"/>
  <c r="J3703" i="66" l="1"/>
  <c r="M3703" i="66" s="1"/>
  <c r="J3851" i="66"/>
  <c r="M3851" i="66" s="1"/>
  <c r="K3703" i="66" l="1"/>
  <c r="J3852" i="66"/>
  <c r="M3852" i="66" s="1"/>
  <c r="J3704" i="66" l="1"/>
  <c r="M3704" i="66" s="1"/>
  <c r="K3704" i="66" l="1"/>
  <c r="I3754" i="66"/>
  <c r="L3754" i="66" s="1"/>
  <c r="J3853" i="66"/>
  <c r="M3853" i="66" s="1"/>
  <c r="J3705" i="66" l="1"/>
  <c r="M3705" i="66" s="1"/>
  <c r="I3755" i="66"/>
  <c r="L3755" i="66" s="1"/>
  <c r="K3705" i="66" l="1"/>
  <c r="J3854" i="66"/>
  <c r="M3854" i="66" s="1"/>
  <c r="J3706" i="66" l="1"/>
  <c r="M3706" i="66" s="1"/>
  <c r="I3756" i="66"/>
  <c r="L3756" i="66" s="1"/>
  <c r="K3706" i="66" l="1"/>
  <c r="J3855" i="66"/>
  <c r="M3855" i="66" s="1"/>
  <c r="J3707" i="66" l="1"/>
  <c r="M3707" i="66" s="1"/>
  <c r="I3757" i="66"/>
  <c r="L3757" i="66" s="1"/>
  <c r="K3707" i="66" l="1"/>
  <c r="J3708" i="66" s="1"/>
  <c r="M3708" i="66" s="1"/>
  <c r="J3856" i="66"/>
  <c r="M3856" i="66" s="1"/>
  <c r="I3708" i="66" l="1"/>
  <c r="L3708" i="66" s="1"/>
  <c r="K3708" i="66" l="1"/>
  <c r="J3857" i="66"/>
  <c r="M3857" i="66" s="1"/>
  <c r="J3709" i="66" l="1"/>
  <c r="M3709" i="66" s="1"/>
  <c r="K3709" i="66" l="1"/>
  <c r="J3858" i="66"/>
  <c r="M3858" i="66" s="1"/>
  <c r="I3710" i="66" l="1"/>
  <c r="L3710" i="66" s="1"/>
  <c r="I3761" i="66"/>
  <c r="L3761" i="66" s="1"/>
  <c r="K3710" i="66" l="1"/>
  <c r="J3859" i="66"/>
  <c r="M3859" i="66" s="1"/>
  <c r="I3711" i="66" l="1"/>
  <c r="L3711" i="66" s="1"/>
  <c r="K3711" i="66" l="1"/>
  <c r="J3860" i="66"/>
  <c r="M3860" i="66" s="1"/>
  <c r="I3712" i="66" l="1"/>
  <c r="L3712" i="66" s="1"/>
  <c r="K3712" i="66" l="1"/>
  <c r="J3861" i="66"/>
  <c r="M3861" i="66" s="1"/>
  <c r="I3713" i="66" l="1"/>
  <c r="L3713" i="66" s="1"/>
  <c r="K3713" i="66" l="1"/>
  <c r="J3862" i="66"/>
  <c r="M3862" i="66" s="1"/>
  <c r="I3714" i="66" l="1"/>
  <c r="L3714" i="66" s="1"/>
  <c r="K3714" i="66" l="1"/>
  <c r="I3715" i="66" l="1"/>
  <c r="L3715" i="66" s="1"/>
  <c r="K3715" i="66" l="1"/>
  <c r="J3716" i="66" l="1"/>
  <c r="M3716" i="66" s="1"/>
  <c r="I3767" i="66"/>
  <c r="L3767" i="66" s="1"/>
  <c r="K3716" i="66" l="1"/>
  <c r="J3717" i="66" s="1"/>
  <c r="M3717" i="66" s="1"/>
  <c r="I3717" i="66" l="1"/>
  <c r="L3717" i="66" s="1"/>
  <c r="K3717" i="66" l="1"/>
  <c r="J3718" i="66" l="1"/>
  <c r="M3718" i="66" s="1"/>
  <c r="K3718" i="66" l="1"/>
  <c r="J3719" i="66" l="1"/>
  <c r="M3719" i="66" s="1"/>
  <c r="K3719" i="66" l="1"/>
  <c r="J3720" i="66" l="1"/>
  <c r="M3720" i="66" s="1"/>
  <c r="K3720" i="66" l="1"/>
  <c r="J3721" i="66" l="1"/>
  <c r="M3721" i="66" s="1"/>
  <c r="K3721" i="66" l="1"/>
  <c r="J3722" i="66" l="1"/>
  <c r="M3722" i="66" s="1"/>
  <c r="K3722" i="66" l="1"/>
  <c r="J3723" i="66" l="1"/>
  <c r="M3723" i="66" s="1"/>
  <c r="K3723" i="66" l="1"/>
  <c r="J3724" i="66" l="1"/>
  <c r="M3724" i="66" s="1"/>
  <c r="K3724" i="66" l="1"/>
  <c r="J3725" i="66" l="1"/>
  <c r="M3725" i="66" s="1"/>
  <c r="K3725" i="66" l="1"/>
  <c r="J3726" i="66" l="1"/>
  <c r="M3726" i="66" s="1"/>
  <c r="K3726" i="66" l="1"/>
  <c r="J3727" i="66" l="1"/>
  <c r="M3727" i="66" s="1"/>
  <c r="J3876" i="66"/>
  <c r="M3876" i="66" s="1"/>
  <c r="K3727" i="66" l="1"/>
  <c r="J3728" i="66" l="1"/>
  <c r="M3728" i="66" s="1"/>
  <c r="J3877" i="66"/>
  <c r="M3877" i="66" s="1"/>
  <c r="K3728" i="66" l="1"/>
  <c r="J3729" i="66" l="1"/>
  <c r="M3729" i="66" s="1"/>
  <c r="J3878" i="66"/>
  <c r="M3878" i="66" s="1"/>
  <c r="K3729" i="66" l="1"/>
  <c r="J3730" i="66" l="1"/>
  <c r="M3730" i="66" s="1"/>
  <c r="J3879" i="66"/>
  <c r="M3879" i="66" s="1"/>
  <c r="K3730" i="66" l="1"/>
  <c r="J3731" i="66" l="1"/>
  <c r="M3731" i="66" s="1"/>
  <c r="J3880" i="66"/>
  <c r="M3880" i="66" s="1"/>
  <c r="K3731" i="66" l="1"/>
  <c r="J3732" i="66" l="1"/>
  <c r="M3732" i="66" s="1"/>
  <c r="J3881" i="66"/>
  <c r="M3881" i="66" s="1"/>
  <c r="K3732" i="66" l="1"/>
  <c r="J3733" i="66" l="1"/>
  <c r="M3733" i="66" s="1"/>
  <c r="J3882" i="66"/>
  <c r="M3882" i="66" s="1"/>
  <c r="K3733" i="66" l="1"/>
  <c r="J3734" i="66" s="1"/>
  <c r="M3734" i="66" s="1"/>
  <c r="I3734" i="66"/>
  <c r="L3734" i="66" s="1"/>
  <c r="K3734" i="66" l="1"/>
  <c r="J3883" i="66"/>
  <c r="M3883" i="66" s="1"/>
  <c r="I3735" i="66" l="1"/>
  <c r="L3735" i="66" s="1"/>
  <c r="M4146" i="66"/>
  <c r="K3735" i="66" l="1"/>
  <c r="I3736" i="66" l="1"/>
  <c r="L3736" i="66" s="1"/>
  <c r="J4147" i="66"/>
  <c r="M4147" i="66"/>
  <c r="G12" i="58"/>
  <c r="K3736" i="66" l="1"/>
  <c r="J3737" i="66" l="1"/>
  <c r="M3737" i="66" s="1"/>
  <c r="J4148" i="66"/>
  <c r="M4148" i="66"/>
  <c r="G13" i="58"/>
  <c r="K3737" i="66" l="1"/>
  <c r="I3738" i="66" l="1"/>
  <c r="L3738" i="66" s="1"/>
  <c r="J4149" i="66"/>
  <c r="M4149" i="66"/>
  <c r="G14" i="58"/>
  <c r="K3738" i="66" l="1"/>
  <c r="I3739" i="66" l="1"/>
  <c r="L3739" i="66" s="1"/>
  <c r="J4150" i="66"/>
  <c r="M4150" i="66"/>
  <c r="G15" i="58"/>
  <c r="K3739" i="66" l="1"/>
  <c r="J3740" i="66" l="1"/>
  <c r="M3740" i="66" s="1"/>
  <c r="K3740" i="66" l="1"/>
  <c r="I3791" i="66"/>
  <c r="L3791" i="66" s="1"/>
  <c r="J3741" i="66" l="1"/>
  <c r="M3741" i="66" s="1"/>
  <c r="I3792" i="66"/>
  <c r="L3792" i="66" s="1"/>
  <c r="K3741" i="66" l="1"/>
  <c r="J3742" i="66" l="1"/>
  <c r="M3742" i="66" s="1"/>
  <c r="K3742" i="66" l="1"/>
  <c r="J3743" i="66" l="1"/>
  <c r="M3743" i="66" s="1"/>
  <c r="K3743" i="66" l="1"/>
  <c r="J3744" i="66" l="1"/>
  <c r="M3744" i="66" s="1"/>
  <c r="K3744" i="66" l="1"/>
  <c r="J3745" i="66" l="1"/>
  <c r="M3745" i="66" s="1"/>
  <c r="K3745" i="66" l="1"/>
  <c r="J3746" i="66" l="1"/>
  <c r="M3746" i="66" s="1"/>
  <c r="K3746" i="66" l="1"/>
  <c r="J3747" i="66"/>
  <c r="M3747" i="66" s="1"/>
  <c r="K3747" i="66" l="1"/>
  <c r="J3748" i="66" l="1"/>
  <c r="M3748" i="66" s="1"/>
  <c r="K3748" i="66" l="1"/>
  <c r="J3749" i="66" l="1"/>
  <c r="M3749" i="66" s="1"/>
  <c r="K3749" i="66" l="1"/>
  <c r="J3750" i="66" l="1"/>
  <c r="M3750" i="66" s="1"/>
  <c r="K3750" i="66" l="1"/>
  <c r="J3751" i="66" l="1"/>
  <c r="M3751" i="66" s="1"/>
  <c r="K3751" i="66" l="1"/>
  <c r="M4162" i="66"/>
  <c r="J3752" i="66" l="1"/>
  <c r="M3752" i="66" s="1"/>
  <c r="K3752" i="66" l="1"/>
  <c r="J4163" i="66"/>
  <c r="M4163" i="66"/>
  <c r="G28" i="58"/>
  <c r="J3753" i="66" l="1"/>
  <c r="M3753" i="66" s="1"/>
  <c r="J3903" i="66"/>
  <c r="M3903" i="66" s="1"/>
  <c r="K3753" i="66" l="1"/>
  <c r="J4164" i="66"/>
  <c r="M4164" i="66"/>
  <c r="G29" i="58"/>
  <c r="J3754" i="66" l="1"/>
  <c r="M3754" i="66" s="1"/>
  <c r="J3904" i="66"/>
  <c r="M3904" i="66" s="1"/>
  <c r="K3754" i="66" l="1"/>
  <c r="J3755" i="66" l="1"/>
  <c r="M3755" i="66" s="1"/>
  <c r="K3755" i="66" l="1"/>
  <c r="M4166" i="66"/>
  <c r="J3756" i="66" l="1"/>
  <c r="M3756" i="66" s="1"/>
  <c r="J3906" i="66"/>
  <c r="M3906" i="66" s="1"/>
  <c r="K3756" i="66" l="1"/>
  <c r="J4167" i="66"/>
  <c r="M4167" i="66"/>
  <c r="G32" i="58"/>
  <c r="J3757" i="66" l="1"/>
  <c r="M3757" i="66" s="1"/>
  <c r="J3907" i="66"/>
  <c r="M3907" i="66" s="1"/>
  <c r="K3757" i="66" l="1"/>
  <c r="J3758" i="66" s="1"/>
  <c r="M3758" i="66" s="1"/>
  <c r="J4168" i="66"/>
  <c r="M4168" i="66"/>
  <c r="G33" i="58"/>
  <c r="I3758" i="66" l="1"/>
  <c r="L3758" i="66" s="1"/>
  <c r="K3758" i="66" l="1"/>
  <c r="J4169" i="66"/>
  <c r="M4169" i="66"/>
  <c r="G34" i="58"/>
  <c r="I3759" i="66" l="1"/>
  <c r="L3759" i="66" s="1"/>
  <c r="K3759" i="66" l="1"/>
  <c r="J4170" i="66"/>
  <c r="M4170" i="66"/>
  <c r="G35" i="58"/>
  <c r="I3760" i="66" l="1"/>
  <c r="L3760" i="66" s="1"/>
  <c r="K3760" i="66" l="1"/>
  <c r="J4171" i="66"/>
  <c r="M4171" i="66"/>
  <c r="G36" i="58"/>
  <c r="J3761" i="66" l="1"/>
  <c r="M3761" i="66" s="1"/>
  <c r="K3761" i="66" l="1"/>
  <c r="J4172" i="66"/>
  <c r="M4172" i="66"/>
  <c r="G37" i="58"/>
  <c r="I3762" i="66" l="1"/>
  <c r="L3762" i="66" s="1"/>
  <c r="K3762" i="66" l="1"/>
  <c r="I3763" i="66" l="1"/>
  <c r="L3763" i="66" s="1"/>
  <c r="K3763" i="66" l="1"/>
  <c r="I3764" i="66" l="1"/>
  <c r="L3764" i="66" s="1"/>
  <c r="K3764" i="66" l="1"/>
  <c r="I3765" i="66" l="1"/>
  <c r="L3765" i="66" s="1"/>
  <c r="K3765" i="66" l="1"/>
  <c r="I3816" i="66"/>
  <c r="L3816" i="66" s="1"/>
  <c r="I3766" i="66" l="1"/>
  <c r="L3766" i="66" s="1"/>
  <c r="K3766" i="66" l="1"/>
  <c r="J3767" i="66" l="1"/>
  <c r="M3767" i="66" s="1"/>
  <c r="K3767" i="66" l="1"/>
  <c r="J3768" i="66" l="1"/>
  <c r="M3768" i="66" s="1"/>
  <c r="K3768" i="66" l="1"/>
  <c r="J3769" i="66" l="1"/>
  <c r="M3769" i="66" s="1"/>
  <c r="K3769" i="66" l="1"/>
  <c r="J3770" i="66" l="1"/>
  <c r="M3770" i="66" s="1"/>
  <c r="K3770" i="66" l="1"/>
  <c r="J3771" i="66" l="1"/>
  <c r="M3771" i="66" s="1"/>
  <c r="K3771" i="66" l="1"/>
  <c r="J3923" i="66"/>
  <c r="M3923" i="66" s="1"/>
  <c r="J3772" i="66" l="1"/>
  <c r="M3772" i="66" s="1"/>
  <c r="K3772" i="66" l="1"/>
  <c r="J3773" i="66"/>
  <c r="M3773" i="66" s="1"/>
  <c r="J3924" i="66"/>
  <c r="M3924" i="66" s="1"/>
  <c r="K3773" i="66" l="1"/>
  <c r="J3774" i="66" l="1"/>
  <c r="M3774" i="66" s="1"/>
  <c r="J3925" i="66"/>
  <c r="M3925" i="66" s="1"/>
  <c r="K3774" i="66" l="1"/>
  <c r="J3775" i="66" l="1"/>
  <c r="M3775" i="66" s="1"/>
  <c r="J3926" i="66"/>
  <c r="M3926" i="66" s="1"/>
  <c r="K3775" i="66" l="1"/>
  <c r="J3776" i="66" l="1"/>
  <c r="M3776" i="66" s="1"/>
  <c r="J3927" i="66"/>
  <c r="M3927" i="66" s="1"/>
  <c r="K3776" i="66" l="1"/>
  <c r="J3777" i="66" l="1"/>
  <c r="M3777" i="66" s="1"/>
  <c r="J3928" i="66"/>
  <c r="M3928" i="66" s="1"/>
  <c r="M4187" i="66"/>
  <c r="K3777" i="66" l="1"/>
  <c r="I3778" i="66" l="1"/>
  <c r="L3778" i="66" s="1"/>
  <c r="J3929" i="66"/>
  <c r="M3929" i="66" s="1"/>
  <c r="J4188" i="66"/>
  <c r="M4188" i="66"/>
  <c r="G53" i="58"/>
  <c r="K3778" i="66" l="1"/>
  <c r="I3779" i="66" l="1"/>
  <c r="L3779" i="66" s="1"/>
  <c r="J3930" i="66"/>
  <c r="M3930" i="66" s="1"/>
  <c r="J4189" i="66"/>
  <c r="M4189" i="66"/>
  <c r="G54" i="58"/>
  <c r="K3779" i="66" l="1"/>
  <c r="I3780" i="66" l="1"/>
  <c r="L3780" i="66" s="1"/>
  <c r="J3931" i="66"/>
  <c r="M3931" i="66" s="1"/>
  <c r="J4190" i="66"/>
  <c r="M4190" i="66"/>
  <c r="G55" i="58"/>
  <c r="K3780" i="66" l="1"/>
  <c r="I3781" i="66" l="1"/>
  <c r="L3781" i="66" s="1"/>
  <c r="J3932" i="66"/>
  <c r="M3932" i="66" s="1"/>
  <c r="J4191" i="66"/>
  <c r="M4191" i="66"/>
  <c r="G56" i="58"/>
  <c r="K3781" i="66" l="1"/>
  <c r="I3782" i="66" l="1"/>
  <c r="L3782" i="66" s="1"/>
  <c r="J3933" i="66"/>
  <c r="M3933" i="66" s="1"/>
  <c r="J4192" i="66"/>
  <c r="M4192" i="66"/>
  <c r="G57" i="58"/>
  <c r="K3782" i="66" l="1"/>
  <c r="I3783" i="66" l="1"/>
  <c r="L3783" i="66" s="1"/>
  <c r="J3934" i="66"/>
  <c r="M3934" i="66" s="1"/>
  <c r="J4193" i="66"/>
  <c r="M4193" i="66"/>
  <c r="G58" i="58"/>
  <c r="K3783" i="66" l="1"/>
  <c r="I3784" i="66" l="1"/>
  <c r="L3784" i="66" s="1"/>
  <c r="J4194" i="66"/>
  <c r="M4194" i="66"/>
  <c r="G59" i="58"/>
  <c r="K3784" i="66" l="1"/>
  <c r="I3785" i="66" l="1"/>
  <c r="L3785" i="66" s="1"/>
  <c r="J4195" i="66"/>
  <c r="M4195" i="66"/>
  <c r="G60" i="58"/>
  <c r="K3785" i="66" l="1"/>
  <c r="I3786" i="66" l="1"/>
  <c r="L3786" i="66" s="1"/>
  <c r="J4196" i="66"/>
  <c r="M4196" i="66"/>
  <c r="G61" i="58"/>
  <c r="K3786" i="66" l="1"/>
  <c r="I3787" i="66" l="1"/>
  <c r="L3787" i="66" s="1"/>
  <c r="J4197" i="66"/>
  <c r="M4197" i="66"/>
  <c r="G62" i="58"/>
  <c r="K3787" i="66" l="1"/>
  <c r="I3788" i="66" l="1"/>
  <c r="L3788" i="66" s="1"/>
  <c r="J4198" i="66"/>
  <c r="M4198" i="66"/>
  <c r="G63" i="58"/>
  <c r="K3788" i="66" l="1"/>
  <c r="I3839" i="66"/>
  <c r="L3839" i="66" s="1"/>
  <c r="I3789" i="66" l="1"/>
  <c r="L3789" i="66" s="1"/>
  <c r="I3840" i="66"/>
  <c r="L3840" i="66" s="1"/>
  <c r="K3789" i="66" l="1"/>
  <c r="J3790" i="66" s="1"/>
  <c r="M3790" i="66" s="1"/>
  <c r="I3790" i="66" l="1"/>
  <c r="L3790" i="66" s="1"/>
  <c r="K3790" i="66" l="1"/>
  <c r="J3791" i="66" l="1"/>
  <c r="M3791" i="66" s="1"/>
  <c r="K3791" i="66" l="1"/>
  <c r="J3792" i="66"/>
  <c r="M3792" i="66" s="1"/>
  <c r="K3792" i="66" l="1"/>
  <c r="J3793" i="66"/>
  <c r="M3793" i="66" s="1"/>
  <c r="K3793" i="66" l="1"/>
  <c r="J3794" i="66" s="1"/>
  <c r="M3794" i="66" s="1"/>
  <c r="K3794" i="66" l="1"/>
  <c r="J3795" i="66" l="1"/>
  <c r="M3795" i="66" s="1"/>
  <c r="K3795" i="66" l="1"/>
  <c r="J3796" i="66" l="1"/>
  <c r="M3796" i="66" s="1"/>
  <c r="J3946" i="66"/>
  <c r="M3946" i="66" s="1"/>
  <c r="K3796" i="66" l="1"/>
  <c r="J3797" i="66" l="1"/>
  <c r="M3797" i="66" s="1"/>
  <c r="J3947" i="66"/>
  <c r="M3947" i="66" s="1"/>
  <c r="K3797" i="66" l="1"/>
  <c r="J3798" i="66" l="1"/>
  <c r="M3798" i="66" s="1"/>
  <c r="J3948" i="66"/>
  <c r="M3948" i="66" s="1"/>
  <c r="K3798" i="66" l="1"/>
  <c r="J3799" i="66" l="1"/>
  <c r="M3799" i="66" s="1"/>
  <c r="J3949" i="66"/>
  <c r="M3949" i="66" s="1"/>
  <c r="K3799" i="66" l="1"/>
  <c r="J3800" i="66" l="1"/>
  <c r="M3800" i="66" s="1"/>
  <c r="J3950" i="66"/>
  <c r="M3950" i="66" s="1"/>
  <c r="K3800" i="66" l="1"/>
  <c r="J3801" i="66" l="1"/>
  <c r="M3801" i="66" s="1"/>
  <c r="J3951" i="66"/>
  <c r="M3951" i="66" s="1"/>
  <c r="K3801" i="66" l="1"/>
  <c r="I3802" i="66" l="1"/>
  <c r="L3802" i="66" s="1"/>
  <c r="J3952" i="66"/>
  <c r="M3952" i="66" s="1"/>
  <c r="K3802" i="66" l="1"/>
  <c r="I3803" i="66" l="1"/>
  <c r="L3803" i="66" s="1"/>
  <c r="J3953" i="66"/>
  <c r="M3953" i="66" s="1"/>
  <c r="K3803" i="66" l="1"/>
  <c r="I3804" i="66" l="1"/>
  <c r="L3804" i="66" s="1"/>
  <c r="J3954" i="66"/>
  <c r="M3954" i="66" s="1"/>
  <c r="K3804" i="66" l="1"/>
  <c r="I3805" i="66" l="1"/>
  <c r="L3805" i="66" s="1"/>
  <c r="J3955" i="66"/>
  <c r="M3955" i="66" s="1"/>
  <c r="K3805" i="66" l="1"/>
  <c r="I3806" i="66" l="1"/>
  <c r="L3806" i="66" s="1"/>
  <c r="J3956" i="66"/>
  <c r="M3956" i="66" s="1"/>
  <c r="K3806" i="66" l="1"/>
  <c r="M4215" i="66"/>
  <c r="I3807" i="66" l="1"/>
  <c r="L3807" i="66" s="1"/>
  <c r="J3957" i="66"/>
  <c r="M3957" i="66" s="1"/>
  <c r="K3807" i="66" l="1"/>
  <c r="J4216" i="66"/>
  <c r="M4216" i="66"/>
  <c r="G81" i="58"/>
  <c r="I3808" i="66" l="1"/>
  <c r="L3808" i="66" s="1"/>
  <c r="K3808" i="66" l="1"/>
  <c r="I3809" i="66" l="1"/>
  <c r="L3809" i="66" s="1"/>
  <c r="K3809" i="66" l="1"/>
  <c r="M4218" i="66"/>
  <c r="I3810" i="66" l="1"/>
  <c r="L3810" i="66" s="1"/>
  <c r="K3810" i="66" l="1"/>
  <c r="I3811" i="66" l="1"/>
  <c r="L3811" i="66" s="1"/>
  <c r="K3811" i="66" l="1"/>
  <c r="I3812" i="66" l="1"/>
  <c r="L3812" i="66" s="1"/>
  <c r="K3812" i="66" l="1"/>
  <c r="I3813" i="66" l="1"/>
  <c r="L3813" i="66" s="1"/>
  <c r="K3813" i="66" l="1"/>
  <c r="I3814" i="66" l="1"/>
  <c r="L3814" i="66" s="1"/>
  <c r="I3864" i="66"/>
  <c r="L3864" i="66" s="1"/>
  <c r="K3814" i="66" l="1"/>
  <c r="J3815" i="66" s="1"/>
  <c r="M3815" i="66" s="1"/>
  <c r="I3815" i="66" l="1"/>
  <c r="L3815" i="66" s="1"/>
  <c r="K3815" i="66" l="1"/>
  <c r="J3816" i="66" l="1"/>
  <c r="M3816" i="66" s="1"/>
  <c r="K3816" i="66" l="1"/>
  <c r="J3817" i="66" l="1"/>
  <c r="M3817" i="66" s="1"/>
  <c r="K3817" i="66" l="1"/>
  <c r="J3818" i="66" l="1"/>
  <c r="M3818" i="66" s="1"/>
  <c r="K3818" i="66" l="1"/>
  <c r="J3819" i="66" l="1"/>
  <c r="M3819" i="66" s="1"/>
  <c r="K3819" i="66" l="1"/>
  <c r="J3820" i="66" l="1"/>
  <c r="M3820" i="66" s="1"/>
  <c r="J3970" i="66"/>
  <c r="M3970" i="66" s="1"/>
  <c r="K3820" i="66" l="1"/>
  <c r="J3821" i="66" l="1"/>
  <c r="M3821" i="66" s="1"/>
  <c r="J3971" i="66"/>
  <c r="M3971" i="66" s="1"/>
  <c r="K3821" i="66" l="1"/>
  <c r="J3822" i="66" l="1"/>
  <c r="M3822" i="66" s="1"/>
  <c r="J3972" i="66"/>
  <c r="M3972" i="66" s="1"/>
  <c r="K3822" i="66" l="1"/>
  <c r="J3823" i="66" l="1"/>
  <c r="M3823" i="66" s="1"/>
  <c r="J3973" i="66"/>
  <c r="M3973" i="66" s="1"/>
  <c r="K3823" i="66" l="1"/>
  <c r="I3874" i="66"/>
  <c r="L3874" i="66" s="1"/>
  <c r="J3824" i="66" l="1"/>
  <c r="M3824" i="66" s="1"/>
  <c r="J3974" i="66"/>
  <c r="M3974" i="66" s="1"/>
  <c r="K3824" i="66" l="1"/>
  <c r="J3825" i="66" l="1"/>
  <c r="M3825" i="66" s="1"/>
  <c r="J3975" i="66"/>
  <c r="M3975" i="66" s="1"/>
  <c r="K3825" i="66" l="1"/>
  <c r="J3826" i="66" s="1"/>
  <c r="M3826" i="66" s="1"/>
  <c r="I3826" i="66" l="1"/>
  <c r="L3826" i="66" s="1"/>
  <c r="J3976" i="66"/>
  <c r="M3976" i="66" s="1"/>
  <c r="K3826" i="66" l="1"/>
  <c r="I3827" i="66" l="1"/>
  <c r="L3827" i="66" s="1"/>
  <c r="J3977" i="66"/>
  <c r="M3977" i="66" s="1"/>
  <c r="K3827" i="66" l="1"/>
  <c r="I3828" i="66" l="1"/>
  <c r="L3828" i="66" s="1"/>
  <c r="J3978" i="66"/>
  <c r="M3978" i="66" s="1"/>
  <c r="K3828" i="66" l="1"/>
  <c r="I3829" i="66" l="1"/>
  <c r="L3829" i="66" s="1"/>
  <c r="J3979" i="66"/>
  <c r="M3979" i="66" s="1"/>
  <c r="K3829" i="66" l="1"/>
  <c r="M4238" i="66"/>
  <c r="I3830" i="66" l="1"/>
  <c r="L3830" i="66" s="1"/>
  <c r="J3980" i="66"/>
  <c r="M3980" i="66" s="1"/>
  <c r="K3830" i="66" l="1"/>
  <c r="J4239" i="66"/>
  <c r="M4239" i="66"/>
  <c r="G104" i="58"/>
  <c r="I3831" i="66" l="1"/>
  <c r="L3831" i="66" s="1"/>
  <c r="J3981" i="66"/>
  <c r="M3981" i="66" s="1"/>
  <c r="K3831" i="66" l="1"/>
  <c r="J4240" i="66"/>
  <c r="M4240" i="66"/>
  <c r="G105" i="58"/>
  <c r="I3832" i="66" l="1"/>
  <c r="L3832" i="66" s="1"/>
  <c r="J3982" i="66"/>
  <c r="M3982" i="66" s="1"/>
  <c r="K3832" i="66" l="1"/>
  <c r="I3833" i="66" l="1"/>
  <c r="L3833" i="66" s="1"/>
  <c r="K3833" i="66" l="1"/>
  <c r="M4242" i="66"/>
  <c r="I3834" i="66" l="1"/>
  <c r="L3834" i="66" s="1"/>
  <c r="K3834" i="66" l="1"/>
  <c r="J4243" i="66"/>
  <c r="M4243" i="66"/>
  <c r="G108" i="58"/>
  <c r="I3835" i="66" l="1"/>
  <c r="L3835" i="66" s="1"/>
  <c r="I3886" i="66"/>
  <c r="L3886" i="66" s="1"/>
  <c r="K3835" i="66" l="1"/>
  <c r="I3836" i="66" l="1"/>
  <c r="L3836" i="66" s="1"/>
  <c r="I3887" i="66"/>
  <c r="L3887" i="66" s="1"/>
  <c r="K3836" i="66" l="1"/>
  <c r="I3837" i="66" l="1"/>
  <c r="L3837" i="66" s="1"/>
  <c r="K3837" i="66" l="1"/>
  <c r="J3838" i="66" s="1"/>
  <c r="M3838" i="66" s="1"/>
  <c r="I3838" i="66" l="1"/>
  <c r="L3838" i="66" s="1"/>
  <c r="K3838" i="66" l="1"/>
  <c r="J3839" i="66" l="1"/>
  <c r="M3839" i="66" s="1"/>
  <c r="K3839" i="66" l="1"/>
  <c r="J3840" i="66" l="1"/>
  <c r="M3840" i="66" s="1"/>
  <c r="K3840" i="66" l="1"/>
  <c r="J3841" i="66" l="1"/>
  <c r="M3841" i="66" s="1"/>
  <c r="K3841" i="66" l="1"/>
  <c r="J3842" i="66" l="1"/>
  <c r="M3842" i="66" s="1"/>
  <c r="K3842" i="66" l="1"/>
  <c r="J3843" i="66" l="1"/>
  <c r="M3843" i="66" s="1"/>
  <c r="K3843" i="66" l="1"/>
  <c r="J3844" i="66" l="1"/>
  <c r="M3844" i="66" s="1"/>
  <c r="J3994" i="66"/>
  <c r="M3994" i="66" s="1"/>
  <c r="K3844" i="66" l="1"/>
  <c r="J3845" i="66" l="1"/>
  <c r="M3845" i="66" s="1"/>
  <c r="J3995" i="66"/>
  <c r="M3995" i="66" s="1"/>
  <c r="K3845" i="66" l="1"/>
  <c r="J3846" i="66" l="1"/>
  <c r="M3846" i="66" s="1"/>
  <c r="J3996" i="66"/>
  <c r="M3996" i="66" s="1"/>
  <c r="K3846" i="66" l="1"/>
  <c r="J3847" i="66" l="1"/>
  <c r="M3847" i="66" s="1"/>
  <c r="I3898" i="66"/>
  <c r="L3898" i="66" s="1"/>
  <c r="J3997" i="66"/>
  <c r="M3997" i="66" s="1"/>
  <c r="K3847" i="66" l="1"/>
  <c r="I3899" i="66"/>
  <c r="L3899" i="66" s="1"/>
  <c r="J3848" i="66" l="1"/>
  <c r="M3848" i="66" s="1"/>
  <c r="J3998" i="66"/>
  <c r="M3998" i="66" s="1"/>
  <c r="K3848" i="66" l="1"/>
  <c r="I3900" i="66"/>
  <c r="L3900" i="66" s="1"/>
  <c r="J3849" i="66" l="1"/>
  <c r="M3849" i="66" s="1"/>
  <c r="J3999" i="66"/>
  <c r="M3999" i="66" s="1"/>
  <c r="K3849" i="66" l="1"/>
  <c r="J3850" i="66" s="1"/>
  <c r="M3850" i="66" s="1"/>
  <c r="I3901" i="66"/>
  <c r="L3901" i="66" s="1"/>
  <c r="M4258" i="66"/>
  <c r="I3850" i="66" l="1"/>
  <c r="L3850" i="66" s="1"/>
  <c r="J4000" i="66"/>
  <c r="M4000" i="66" s="1"/>
  <c r="K3850" i="66" l="1"/>
  <c r="J4259" i="66"/>
  <c r="M4259" i="66"/>
  <c r="G124" i="58"/>
  <c r="I3851" i="66" l="1"/>
  <c r="L3851" i="66" s="1"/>
  <c r="J4001" i="66"/>
  <c r="M4001" i="66" s="1"/>
  <c r="K3851" i="66" l="1"/>
  <c r="J4260" i="66"/>
  <c r="M4260" i="66"/>
  <c r="G125" i="58"/>
  <c r="I3852" i="66" l="1"/>
  <c r="L3852" i="66" s="1"/>
  <c r="J4002" i="66"/>
  <c r="M4002" i="66" s="1"/>
  <c r="K3852" i="66" l="1"/>
  <c r="I3905" i="66"/>
  <c r="L3905" i="66" s="1"/>
  <c r="I3853" i="66" l="1"/>
  <c r="L3853" i="66" s="1"/>
  <c r="J4003" i="66"/>
  <c r="M4003" i="66" s="1"/>
  <c r="K3853" i="66" l="1"/>
  <c r="M4262" i="66"/>
  <c r="I3854" i="66" l="1"/>
  <c r="L3854" i="66" s="1"/>
  <c r="J4004" i="66"/>
  <c r="M4004" i="66" s="1"/>
  <c r="K3854" i="66" l="1"/>
  <c r="J4263" i="66"/>
  <c r="M4263" i="66"/>
  <c r="G128" i="58"/>
  <c r="I3855" i="66" l="1"/>
  <c r="L3855" i="66" s="1"/>
  <c r="J4005" i="66"/>
  <c r="M4005" i="66" s="1"/>
  <c r="K3855" i="66" l="1"/>
  <c r="I3908" i="66"/>
  <c r="L3908" i="66" s="1"/>
  <c r="J4264" i="66"/>
  <c r="M4264" i="66"/>
  <c r="G129" i="58"/>
  <c r="I3856" i="66" l="1"/>
  <c r="L3856" i="66" s="1"/>
  <c r="K3856" i="66" l="1"/>
  <c r="I3857" i="66" l="1"/>
  <c r="L3857" i="66" s="1"/>
  <c r="K3857" i="66" l="1"/>
  <c r="M4266" i="66"/>
  <c r="I3858" i="66" l="1"/>
  <c r="L3858" i="66" s="1"/>
  <c r="I3911" i="66"/>
  <c r="L3911" i="66" s="1"/>
  <c r="K3858" i="66" l="1"/>
  <c r="I3912" i="66"/>
  <c r="L3912" i="66" s="1"/>
  <c r="J4267" i="66"/>
  <c r="M4267" i="66"/>
  <c r="G132" i="58"/>
  <c r="I3859" i="66" l="1"/>
  <c r="L3859" i="66" s="1"/>
  <c r="K3859" i="66" l="1"/>
  <c r="J4268" i="66"/>
  <c r="M4268" i="66"/>
  <c r="G133" i="58"/>
  <c r="I3860" i="66" l="1"/>
  <c r="L3860" i="66" s="1"/>
  <c r="K3860" i="66" l="1"/>
  <c r="J4269" i="66"/>
  <c r="M4269" i="66"/>
  <c r="G134" i="58"/>
  <c r="I3861" i="66" l="1"/>
  <c r="L3861" i="66" s="1"/>
  <c r="K3861" i="66" l="1"/>
  <c r="J4270" i="66"/>
  <c r="M4270" i="66"/>
  <c r="G135" i="58"/>
  <c r="I3862" i="66" l="1"/>
  <c r="L3862" i="66" s="1"/>
  <c r="K3862" i="66" l="1"/>
  <c r="J3863" i="66" s="1"/>
  <c r="M3863" i="66" s="1"/>
  <c r="I3863" i="66" l="1"/>
  <c r="L3863" i="66" s="1"/>
  <c r="K3863" i="66" l="1"/>
  <c r="J3864" i="66" l="1"/>
  <c r="M3864" i="66" s="1"/>
  <c r="K3864" i="66" l="1"/>
  <c r="J3865" i="66" l="1"/>
  <c r="M3865" i="66" s="1"/>
  <c r="K3865" i="66" l="1"/>
  <c r="J3866" i="66" l="1"/>
  <c r="M3866" i="66" s="1"/>
  <c r="K3866" i="66" l="1"/>
  <c r="J3867" i="66" l="1"/>
  <c r="M3867" i="66" s="1"/>
  <c r="K3867" i="66" l="1"/>
  <c r="J3868" i="66" l="1"/>
  <c r="M3868" i="66" s="1"/>
  <c r="K3868" i="66" l="1"/>
  <c r="J3869" i="66" l="1"/>
  <c r="M3869" i="66" s="1"/>
  <c r="K3869" i="66" l="1"/>
  <c r="J3870" i="66" l="1"/>
  <c r="M3870" i="66" s="1"/>
  <c r="K3870" i="66" l="1"/>
  <c r="J3871" i="66" l="1"/>
  <c r="M3871" i="66" s="1"/>
  <c r="K3871" i="66" l="1"/>
  <c r="J3872" i="66" l="1"/>
  <c r="M3872" i="66" s="1"/>
  <c r="K3872" i="66" l="1"/>
  <c r="J4023" i="66"/>
  <c r="M4023" i="66" s="1"/>
  <c r="J3873" i="66" l="1"/>
  <c r="M3873" i="66" s="1"/>
  <c r="K3873" i="66" l="1"/>
  <c r="J4024" i="66"/>
  <c r="M4024" i="66" s="1"/>
  <c r="M4282" i="66"/>
  <c r="J3874" i="66" l="1"/>
  <c r="M3874" i="66" s="1"/>
  <c r="K3874" i="66" l="1"/>
  <c r="J3875" i="66" s="1"/>
  <c r="M3875" i="66" s="1"/>
  <c r="J4283" i="66"/>
  <c r="M4283" i="66"/>
  <c r="G148" i="58"/>
  <c r="I3875" i="66" l="1"/>
  <c r="L3875" i="66" s="1"/>
  <c r="K3875" i="66" l="1"/>
  <c r="J4026" i="66"/>
  <c r="M4026" i="66" s="1"/>
  <c r="J4284" i="66"/>
  <c r="M4284" i="66"/>
  <c r="G149" i="58"/>
  <c r="I3876" i="66" l="1"/>
  <c r="L3876" i="66" s="1"/>
  <c r="K3876" i="66" l="1"/>
  <c r="J4027" i="66"/>
  <c r="M4027" i="66" s="1"/>
  <c r="J4285" i="66"/>
  <c r="M4285" i="66"/>
  <c r="G150" i="58"/>
  <c r="I3877" i="66" l="1"/>
  <c r="L3877" i="66" s="1"/>
  <c r="K3877" i="66" l="1"/>
  <c r="J4028" i="66"/>
  <c r="M4028" i="66" s="1"/>
  <c r="J4286" i="66"/>
  <c r="M4286" i="66"/>
  <c r="G151" i="58"/>
  <c r="I3878" i="66" l="1"/>
  <c r="L3878" i="66" s="1"/>
  <c r="K3878" i="66" l="1"/>
  <c r="J4029" i="66"/>
  <c r="M4029" i="66" s="1"/>
  <c r="J4287" i="66"/>
  <c r="M4287" i="66"/>
  <c r="G152" i="58"/>
  <c r="I3879" i="66" l="1"/>
  <c r="L3879" i="66" s="1"/>
  <c r="K3879" i="66" l="1"/>
  <c r="J4030" i="66"/>
  <c r="M4030" i="66" s="1"/>
  <c r="J4288" i="66"/>
  <c r="M4288" i="66"/>
  <c r="G153" i="58"/>
  <c r="I3880" i="66" l="1"/>
  <c r="L3880" i="66" s="1"/>
  <c r="K3880" i="66" l="1"/>
  <c r="J4289" i="66"/>
  <c r="M4289" i="66"/>
  <c r="G154" i="58"/>
  <c r="I3881" i="66" l="1"/>
  <c r="L3881" i="66" s="1"/>
  <c r="K3881" i="66" l="1"/>
  <c r="J4290" i="66"/>
  <c r="M4290" i="66"/>
  <c r="G155" i="58"/>
  <c r="I3882" i="66" l="1"/>
  <c r="L3882" i="66" s="1"/>
  <c r="I3936" i="66"/>
  <c r="L3936" i="66" s="1"/>
  <c r="K3882" i="66" l="1"/>
  <c r="J4291" i="66"/>
  <c r="M4291" i="66"/>
  <c r="G156" i="58"/>
  <c r="I3883" i="66" l="1"/>
  <c r="L3883" i="66" s="1"/>
  <c r="K3883" i="66" l="1"/>
  <c r="J3884" i="66" s="1"/>
  <c r="M3884" i="66" s="1"/>
  <c r="I3884" i="66" l="1"/>
  <c r="L3884" i="66" s="1"/>
  <c r="K3884" i="66" l="1"/>
  <c r="J3885" i="66" s="1"/>
  <c r="M3885" i="66" s="1"/>
  <c r="M4293" i="66"/>
  <c r="I3885" i="66" l="1"/>
  <c r="L3885" i="66" s="1"/>
  <c r="K3885" i="66" l="1"/>
  <c r="J3886" i="66" l="1"/>
  <c r="M3886" i="66" s="1"/>
  <c r="K3886" i="66" l="1"/>
  <c r="J3887" i="66" l="1"/>
  <c r="M3887" i="66" s="1"/>
  <c r="K3887" i="66" l="1"/>
  <c r="J3888" i="66" l="1"/>
  <c r="M3888" i="66" s="1"/>
  <c r="K3888" i="66" l="1"/>
  <c r="J3889" i="66" l="1"/>
  <c r="M3889" i="66" s="1"/>
  <c r="K3889" i="66" l="1"/>
  <c r="J3890" i="66" l="1"/>
  <c r="M3890" i="66" s="1"/>
  <c r="K3890" i="66" l="1"/>
  <c r="J3891" i="66" l="1"/>
  <c r="M3891" i="66" s="1"/>
  <c r="K3891" i="66" l="1"/>
  <c r="J3892" i="66" l="1"/>
  <c r="M3892" i="66" s="1"/>
  <c r="J4043" i="66"/>
  <c r="M4043" i="66" s="1"/>
  <c r="K3892" i="66" l="1"/>
  <c r="J3893" i="66" l="1"/>
  <c r="M3893" i="66" s="1"/>
  <c r="J4044" i="66"/>
  <c r="M4044" i="66" s="1"/>
  <c r="K3893" i="66" l="1"/>
  <c r="J3894" i="66" l="1"/>
  <c r="M3894" i="66" s="1"/>
  <c r="J4045" i="66"/>
  <c r="M4045" i="66" s="1"/>
  <c r="K3894" i="66" l="1"/>
  <c r="J3895" i="66" l="1"/>
  <c r="M3895" i="66" s="1"/>
  <c r="J4046" i="66"/>
  <c r="M4046" i="66" s="1"/>
  <c r="K3895" i="66" l="1"/>
  <c r="J3896" i="66" l="1"/>
  <c r="M3896" i="66" s="1"/>
  <c r="J4047" i="66"/>
  <c r="M4047" i="66" s="1"/>
  <c r="K3896" i="66" l="1"/>
  <c r="J3897" i="66" l="1"/>
  <c r="M3897" i="66" s="1"/>
  <c r="J4048" i="66"/>
  <c r="M4048" i="66" s="1"/>
  <c r="K3897" i="66" l="1"/>
  <c r="J3898" i="66" l="1"/>
  <c r="M3898" i="66" s="1"/>
  <c r="J4049" i="66"/>
  <c r="M4049" i="66" s="1"/>
  <c r="K3898" i="66" l="1"/>
  <c r="M4307" i="66"/>
  <c r="J3899" i="66" l="1"/>
  <c r="M3899" i="66" s="1"/>
  <c r="J4050" i="66"/>
  <c r="M4050" i="66" s="1"/>
  <c r="K3899" i="66" l="1"/>
  <c r="J4308" i="66"/>
  <c r="M4308" i="66"/>
  <c r="G173" i="58"/>
  <c r="J3900" i="66" l="1"/>
  <c r="M3900" i="66" s="1"/>
  <c r="J4051" i="66"/>
  <c r="M4051" i="66" s="1"/>
  <c r="K3900" i="66" l="1"/>
  <c r="J4309" i="66"/>
  <c r="M4309" i="66"/>
  <c r="G174" i="58"/>
  <c r="J3901" i="66" l="1"/>
  <c r="M3901" i="66" s="1"/>
  <c r="J4052" i="66"/>
  <c r="M4052" i="66" s="1"/>
  <c r="K3901" i="66" l="1"/>
  <c r="J3902" i="66" s="1"/>
  <c r="M3902" i="66" s="1"/>
  <c r="J4310" i="66"/>
  <c r="M4310" i="66"/>
  <c r="G175" i="58"/>
  <c r="I3902" i="66" l="1"/>
  <c r="L3902" i="66" s="1"/>
  <c r="J4053" i="66"/>
  <c r="M4053" i="66" s="1"/>
  <c r="K3902" i="66" l="1"/>
  <c r="J4311" i="66"/>
  <c r="M4311" i="66"/>
  <c r="G176" i="58"/>
  <c r="I3903" i="66" l="1"/>
  <c r="L3903" i="66" s="1"/>
  <c r="K3903" i="66" l="1"/>
  <c r="J4312" i="66"/>
  <c r="M4312" i="66"/>
  <c r="G177" i="58"/>
  <c r="I3904" i="66" l="1"/>
  <c r="L3904" i="66" s="1"/>
  <c r="K3904" i="66" l="1"/>
  <c r="J3905" i="66" l="1"/>
  <c r="M3905" i="66" s="1"/>
  <c r="I3959" i="66"/>
  <c r="L3959" i="66" s="1"/>
  <c r="K3905" i="66" l="1"/>
  <c r="I3960" i="66"/>
  <c r="L3960" i="66" s="1"/>
  <c r="M4314" i="66"/>
  <c r="I3906" i="66" l="1"/>
  <c r="L3906" i="66" s="1"/>
  <c r="K3906" i="66" l="1"/>
  <c r="J4315" i="66"/>
  <c r="M4315" i="66"/>
  <c r="G180" i="58"/>
  <c r="I3907" i="66" l="1"/>
  <c r="L3907" i="66" s="1"/>
  <c r="K3907" i="66" l="1"/>
  <c r="J4316" i="66"/>
  <c r="M4316" i="66"/>
  <c r="G181" i="58"/>
  <c r="J3908" i="66" l="1"/>
  <c r="M3908" i="66" s="1"/>
  <c r="K3908" i="66" l="1"/>
  <c r="J3909" i="66" s="1"/>
  <c r="M3909" i="66" s="1"/>
  <c r="J4317" i="66"/>
  <c r="M4317" i="66"/>
  <c r="G182" i="58"/>
  <c r="I3909" i="66" l="1"/>
  <c r="L3909" i="66" s="1"/>
  <c r="K3909" i="66" l="1"/>
  <c r="J3910" i="66" s="1"/>
  <c r="M3910" i="66" s="1"/>
  <c r="J4318" i="66"/>
  <c r="M4318" i="66"/>
  <c r="G183" i="58"/>
  <c r="I3910" i="66" l="1"/>
  <c r="L3910" i="66" s="1"/>
  <c r="K3910" i="66" l="1"/>
  <c r="J3911" i="66" l="1"/>
  <c r="M3911" i="66" s="1"/>
  <c r="K3911" i="66" l="1"/>
  <c r="J3912" i="66" l="1"/>
  <c r="M3912" i="66" s="1"/>
  <c r="K3912" i="66" l="1"/>
  <c r="J3913" i="66" l="1"/>
  <c r="M3913" i="66" s="1"/>
  <c r="K3913" i="66" l="1"/>
  <c r="J3914" i="66" l="1"/>
  <c r="M3914" i="66" s="1"/>
  <c r="K3914" i="66" l="1"/>
  <c r="J4066" i="66"/>
  <c r="M4066" i="66" s="1"/>
  <c r="J3915" i="66" l="1"/>
  <c r="M3915" i="66" s="1"/>
  <c r="K3915" i="66" l="1"/>
  <c r="J4067" i="66"/>
  <c r="M4067" i="66" s="1"/>
  <c r="J3916" i="66" l="1"/>
  <c r="M3916" i="66" s="1"/>
  <c r="K3916" i="66" l="1"/>
  <c r="J4068" i="66"/>
  <c r="M4068" i="66" s="1"/>
  <c r="J3917" i="66" l="1"/>
  <c r="M3917" i="66" s="1"/>
  <c r="K3917" i="66" l="1"/>
  <c r="J4069" i="66"/>
  <c r="M4069" i="66" s="1"/>
  <c r="J3918" i="66" l="1"/>
  <c r="M3918" i="66" s="1"/>
  <c r="K3918" i="66" l="1"/>
  <c r="J3919" i="66"/>
  <c r="M3919" i="66" s="1"/>
  <c r="J4070" i="66"/>
  <c r="M4070" i="66" s="1"/>
  <c r="K3919" i="66" l="1"/>
  <c r="J3920" i="66" l="1"/>
  <c r="M3920" i="66" s="1"/>
  <c r="J4071" i="66"/>
  <c r="M4071" i="66" s="1"/>
  <c r="K3920" i="66" l="1"/>
  <c r="J3921" i="66" l="1"/>
  <c r="M3921" i="66" s="1"/>
  <c r="J4072" i="66"/>
  <c r="M4072" i="66" s="1"/>
  <c r="K3921" i="66" l="1"/>
  <c r="J3922" i="66" s="1"/>
  <c r="M3922" i="66" s="1"/>
  <c r="I3922" i="66" l="1"/>
  <c r="L3922" i="66" s="1"/>
  <c r="J4073" i="66"/>
  <c r="M4073" i="66" s="1"/>
  <c r="K3922" i="66" l="1"/>
  <c r="I3923" i="66" l="1"/>
  <c r="L3923" i="66" s="1"/>
  <c r="J4074" i="66"/>
  <c r="M4074" i="66" s="1"/>
  <c r="M4331" i="66"/>
  <c r="K3923" i="66" l="1"/>
  <c r="I3924" i="66" l="1"/>
  <c r="L3924" i="66" s="1"/>
  <c r="J4075" i="66"/>
  <c r="M4075" i="66" s="1"/>
  <c r="J4332" i="66"/>
  <c r="M4332" i="66"/>
  <c r="G197" i="58"/>
  <c r="K3924" i="66" l="1"/>
  <c r="I3925" i="66" l="1"/>
  <c r="L3925" i="66" s="1"/>
  <c r="J4076" i="66"/>
  <c r="M4076" i="66" s="1"/>
  <c r="J4333" i="66"/>
  <c r="M4333" i="66"/>
  <c r="G198" i="58"/>
  <c r="K3925" i="66" l="1"/>
  <c r="I3926" i="66" l="1"/>
  <c r="L3926" i="66" s="1"/>
  <c r="J4077" i="66"/>
  <c r="M4077" i="66" s="1"/>
  <c r="J4334" i="66"/>
  <c r="M4334" i="66"/>
  <c r="G199" i="58"/>
  <c r="K3926" i="66" l="1"/>
  <c r="I3927" i="66" l="1"/>
  <c r="L3927" i="66" s="1"/>
  <c r="J4335" i="66"/>
  <c r="M4335" i="66"/>
  <c r="G200" i="58"/>
  <c r="K3927" i="66" l="1"/>
  <c r="I3928" i="66" l="1"/>
  <c r="L3928" i="66" s="1"/>
  <c r="J4336" i="66"/>
  <c r="M4336" i="66"/>
  <c r="G201" i="58"/>
  <c r="K3928" i="66" l="1"/>
  <c r="I3984" i="66"/>
  <c r="L3984" i="66" s="1"/>
  <c r="I3929" i="66" l="1"/>
  <c r="L3929" i="66" s="1"/>
  <c r="J4337" i="66"/>
  <c r="M4337" i="66" s="1"/>
  <c r="K3929" i="66" l="1"/>
  <c r="I3930" i="66" l="1"/>
  <c r="L3930" i="66" s="1"/>
  <c r="K3930" i="66" l="1"/>
  <c r="I3931" i="66" l="1"/>
  <c r="L3931" i="66" s="1"/>
  <c r="K3931" i="66" l="1"/>
  <c r="I3932" i="66" l="1"/>
  <c r="L3932" i="66" s="1"/>
  <c r="K3932" i="66" l="1"/>
  <c r="I3933" i="66" l="1"/>
  <c r="L3933" i="66" s="1"/>
  <c r="K3933" i="66" l="1"/>
  <c r="I3934" i="66" l="1"/>
  <c r="L3934" i="66" s="1"/>
  <c r="K3934" i="66" l="1"/>
  <c r="J3935" i="66" s="1"/>
  <c r="M3935" i="66" s="1"/>
  <c r="I3935" i="66" l="1"/>
  <c r="L3935" i="66" s="1"/>
  <c r="K3935" i="66" l="1"/>
  <c r="J3936" i="66" l="1"/>
  <c r="M3936" i="66" s="1"/>
  <c r="K3936" i="66" l="1"/>
  <c r="J3937" i="66" l="1"/>
  <c r="M3937" i="66" s="1"/>
  <c r="K3937" i="66" l="1"/>
  <c r="J3938" i="66" l="1"/>
  <c r="M3938" i="66" s="1"/>
  <c r="K3938" i="66" l="1"/>
  <c r="J3939" i="66" l="1"/>
  <c r="M3939" i="66" s="1"/>
  <c r="K3939" i="66" l="1"/>
  <c r="J3940" i="66" l="1"/>
  <c r="M3940" i="66" s="1"/>
  <c r="J4091" i="66"/>
  <c r="M4091" i="66" s="1"/>
  <c r="K3940" i="66" l="1"/>
  <c r="J3941" i="66" l="1"/>
  <c r="M3941" i="66" s="1"/>
  <c r="J4092" i="66"/>
  <c r="M4092" i="66" s="1"/>
  <c r="K3941" i="66" l="1"/>
  <c r="J3942" i="66" l="1"/>
  <c r="M3942" i="66" s="1"/>
  <c r="J4093" i="66"/>
  <c r="M4093" i="66" s="1"/>
  <c r="K3942" i="66" l="1"/>
  <c r="J3943" i="66" l="1"/>
  <c r="M3943" i="66" s="1"/>
  <c r="J4094" i="66"/>
  <c r="M4094" i="66" s="1"/>
  <c r="K3943" i="66" l="1"/>
  <c r="J3944" i="66" l="1"/>
  <c r="M3944" i="66" s="1"/>
  <c r="J4095" i="66"/>
  <c r="M4095" i="66" s="1"/>
  <c r="K3944" i="66" l="1"/>
  <c r="J3945" i="66" l="1"/>
  <c r="M3945" i="66" s="1"/>
  <c r="J4096" i="66"/>
  <c r="M4096" i="66" s="1"/>
  <c r="K3945" i="66" l="1"/>
  <c r="I3946" i="66" l="1"/>
  <c r="L3946" i="66" s="1"/>
  <c r="J4097" i="66"/>
  <c r="M4097" i="66" s="1"/>
  <c r="K3946" i="66" l="1"/>
  <c r="J4098" i="66"/>
  <c r="M4098" i="66" s="1"/>
  <c r="I3947" i="66" l="1"/>
  <c r="L3947" i="66" s="1"/>
  <c r="K3947" i="66" l="1"/>
  <c r="J4099" i="66"/>
  <c r="M4099" i="66" s="1"/>
  <c r="I3948" i="66" l="1"/>
  <c r="L3948" i="66" s="1"/>
  <c r="K3948" i="66" l="1"/>
  <c r="J4100" i="66"/>
  <c r="M4100" i="66" s="1"/>
  <c r="I3949" i="66" l="1"/>
  <c r="L3949" i="66" s="1"/>
  <c r="K3949" i="66" l="1"/>
  <c r="J4101" i="66"/>
  <c r="M4101" i="66" s="1"/>
  <c r="I3950" i="66" l="1"/>
  <c r="L3950" i="66" s="1"/>
  <c r="K3950" i="66" l="1"/>
  <c r="J4102" i="66"/>
  <c r="M4102" i="66" s="1"/>
  <c r="I3951" i="66" l="1"/>
  <c r="L3951" i="66" s="1"/>
  <c r="I4007" i="66"/>
  <c r="L4007" i="66" s="1"/>
  <c r="K3951" i="66" l="1"/>
  <c r="I3952" i="66" l="1"/>
  <c r="L3952" i="66" s="1"/>
  <c r="I4008" i="66"/>
  <c r="L4008" i="66" s="1"/>
  <c r="K3952" i="66" l="1"/>
  <c r="L4104" i="66"/>
  <c r="I3953" i="66" l="1"/>
  <c r="L3953" i="66" s="1"/>
  <c r="K3953" i="66" l="1"/>
  <c r="I3954" i="66" l="1"/>
  <c r="L3954" i="66" s="1"/>
  <c r="K3954" i="66" l="1"/>
  <c r="I3955" i="66" l="1"/>
  <c r="L3955" i="66" s="1"/>
  <c r="K3955" i="66" l="1"/>
  <c r="I3956" i="66" l="1"/>
  <c r="L3956" i="66" s="1"/>
  <c r="K3956" i="66" l="1"/>
  <c r="I3957" i="66" l="1"/>
  <c r="L3957" i="66" s="1"/>
  <c r="K3957" i="66" l="1"/>
  <c r="J3958" i="66" s="1"/>
  <c r="M3958" i="66" s="1"/>
  <c r="I3958" i="66" l="1"/>
  <c r="L3958" i="66" s="1"/>
  <c r="K3958" i="66" l="1"/>
  <c r="J3959" i="66" l="1"/>
  <c r="M3959" i="66" s="1"/>
  <c r="K3959" i="66" l="1"/>
  <c r="J3960" i="66" l="1"/>
  <c r="M3960" i="66" s="1"/>
  <c r="K3960" i="66" l="1"/>
  <c r="J4114" i="66"/>
  <c r="J3961" i="66" l="1"/>
  <c r="M3961" i="66" s="1"/>
  <c r="M4114" i="66"/>
  <c r="K3961" i="66" l="1"/>
  <c r="J4115" i="66"/>
  <c r="J3962" i="66" l="1"/>
  <c r="M3962" i="66" s="1"/>
  <c r="I4019" i="66"/>
  <c r="L4019" i="66" s="1"/>
  <c r="M4115" i="66"/>
  <c r="K3962" i="66" l="1"/>
  <c r="I4020" i="66"/>
  <c r="L4020" i="66" s="1"/>
  <c r="J4116" i="66"/>
  <c r="J3963" i="66" l="1"/>
  <c r="M3963" i="66" s="1"/>
  <c r="I4021" i="66"/>
  <c r="L4021" i="66" s="1"/>
  <c r="M4116" i="66"/>
  <c r="K3963" i="66" l="1"/>
  <c r="J4117" i="66"/>
  <c r="J3964" i="66" l="1"/>
  <c r="M3964" i="66" s="1"/>
  <c r="M4117" i="66"/>
  <c r="K3964" i="66" l="1"/>
  <c r="J4118" i="66"/>
  <c r="J3965" i="66" l="1"/>
  <c r="M3965" i="66" s="1"/>
  <c r="M4118" i="66"/>
  <c r="K3965" i="66" l="1"/>
  <c r="J4119" i="66"/>
  <c r="J3966" i="66" l="1"/>
  <c r="M3966" i="66" s="1"/>
  <c r="M4119" i="66"/>
  <c r="K3966" i="66" l="1"/>
  <c r="J4120" i="66"/>
  <c r="J3967" i="66" l="1"/>
  <c r="M3967" i="66" s="1"/>
  <c r="M4120" i="66"/>
  <c r="K3967" i="66" l="1"/>
  <c r="J3968" i="66"/>
  <c r="M3968" i="66" s="1"/>
  <c r="J4121" i="66"/>
  <c r="K3968" i="66" l="1"/>
  <c r="J3969" i="66"/>
  <c r="M3969" i="66" s="1"/>
  <c r="M4121" i="66"/>
  <c r="K3969" i="66" l="1"/>
  <c r="J4122" i="66"/>
  <c r="I3970" i="66" l="1"/>
  <c r="L3970" i="66" s="1"/>
  <c r="M4122" i="66"/>
  <c r="K3970" i="66" l="1"/>
  <c r="J4123" i="66"/>
  <c r="I3971" i="66" l="1"/>
  <c r="L3971" i="66" s="1"/>
  <c r="M4123" i="66"/>
  <c r="K3971" i="66" l="1"/>
  <c r="J4124" i="66"/>
  <c r="I3972" i="66" l="1"/>
  <c r="L3972" i="66" s="1"/>
  <c r="M4124" i="66"/>
  <c r="K3972" i="66" l="1"/>
  <c r="J4125" i="66"/>
  <c r="I3973" i="66" l="1"/>
  <c r="L3973" i="66" s="1"/>
  <c r="I4032" i="66"/>
  <c r="L4032" i="66" s="1"/>
  <c r="M4125" i="66"/>
  <c r="K3973" i="66" l="1"/>
  <c r="I3974" i="66" l="1"/>
  <c r="L3974" i="66" s="1"/>
  <c r="K3974" i="66" l="1"/>
  <c r="L4127" i="66"/>
  <c r="I3975" i="66" l="1"/>
  <c r="L3975" i="66" s="1"/>
  <c r="L4128" i="66"/>
  <c r="K3975" i="66" l="1"/>
  <c r="I3976" i="66" l="1"/>
  <c r="L3976" i="66" s="1"/>
  <c r="K3976" i="66" l="1"/>
  <c r="I3977" i="66" l="1"/>
  <c r="L3977" i="66" s="1"/>
  <c r="K3977" i="66" l="1"/>
  <c r="I3978" i="66" l="1"/>
  <c r="L3978" i="66" s="1"/>
  <c r="K3978" i="66" l="1"/>
  <c r="I3979" i="66" l="1"/>
  <c r="L3979" i="66" s="1"/>
  <c r="K3979" i="66" l="1"/>
  <c r="J4138" i="66"/>
  <c r="I3980" i="66" l="1"/>
  <c r="L3980" i="66" s="1"/>
  <c r="M4138" i="66"/>
  <c r="K3980" i="66" l="1"/>
  <c r="J4139" i="66"/>
  <c r="I3981" i="66" l="1"/>
  <c r="L3981" i="66" s="1"/>
  <c r="M4139" i="66"/>
  <c r="K3981" i="66" l="1"/>
  <c r="J4140" i="66"/>
  <c r="I3982" i="66" l="1"/>
  <c r="L3982" i="66" s="1"/>
  <c r="I4042" i="66"/>
  <c r="L4042" i="66" s="1"/>
  <c r="M4140" i="66"/>
  <c r="K3982" i="66" l="1"/>
  <c r="J3983" i="66" s="1"/>
  <c r="M3983" i="66" s="1"/>
  <c r="J4141" i="66"/>
  <c r="I3983" i="66" l="1"/>
  <c r="L3983" i="66" s="1"/>
  <c r="M4141" i="66"/>
  <c r="K3983" i="66" l="1"/>
  <c r="J4142" i="66"/>
  <c r="J3984" i="66" l="1"/>
  <c r="M3984" i="66" s="1"/>
  <c r="M4142" i="66"/>
  <c r="K3984" i="66" l="1"/>
  <c r="J4143" i="66"/>
  <c r="J3985" i="66" l="1"/>
  <c r="M3985" i="66" s="1"/>
  <c r="M4143" i="66"/>
  <c r="K3985" i="66" l="1"/>
  <c r="J4144" i="66"/>
  <c r="J3986" i="66" l="1"/>
  <c r="M3986" i="66" s="1"/>
  <c r="M4144" i="66"/>
  <c r="K3986" i="66" l="1"/>
  <c r="J4145" i="66"/>
  <c r="J3987" i="66" l="1"/>
  <c r="M3987" i="66" s="1"/>
  <c r="M4145" i="66"/>
  <c r="K3987" i="66" l="1"/>
  <c r="J4146" i="66"/>
  <c r="G11" i="58"/>
  <c r="J3988" i="66" l="1"/>
  <c r="M3988" i="66" s="1"/>
  <c r="I11" i="58"/>
  <c r="K3988" i="66" l="1"/>
  <c r="J3989" i="66" l="1"/>
  <c r="M3989" i="66" s="1"/>
  <c r="I12" i="58"/>
  <c r="K3989" i="66" l="1"/>
  <c r="J3990" i="66" l="1"/>
  <c r="M3990" i="66" s="1"/>
  <c r="I13" i="58"/>
  <c r="K3990" i="66" l="1"/>
  <c r="J3991" i="66" l="1"/>
  <c r="M3991" i="66" s="1"/>
  <c r="I14" i="58"/>
  <c r="K3991" i="66" l="1"/>
  <c r="J3992" i="66" l="1"/>
  <c r="M3992" i="66" s="1"/>
  <c r="I15" i="58"/>
  <c r="K3992" i="66" l="1"/>
  <c r="J3993" i="66" l="1"/>
  <c r="M3993" i="66" s="1"/>
  <c r="K3993" i="66" l="1"/>
  <c r="L4152" i="66"/>
  <c r="H17" i="58"/>
  <c r="H18" i="58"/>
  <c r="I3994" i="66" l="1"/>
  <c r="L3994" i="66" s="1"/>
  <c r="H19" i="58"/>
  <c r="K3994" i="66" l="1"/>
  <c r="I4055" i="66"/>
  <c r="L4055" i="66" s="1"/>
  <c r="H20" i="58"/>
  <c r="I3995" i="66" l="1"/>
  <c r="L3995" i="66" s="1"/>
  <c r="H21" i="58"/>
  <c r="K3995" i="66" l="1"/>
  <c r="I4056" i="66"/>
  <c r="L4056" i="66" s="1"/>
  <c r="H22" i="58"/>
  <c r="I3996" i="66" l="1"/>
  <c r="L3996" i="66" s="1"/>
  <c r="H23" i="58"/>
  <c r="K3996" i="66" l="1"/>
  <c r="H24" i="58"/>
  <c r="I3997" i="66" l="1"/>
  <c r="L3997" i="66" s="1"/>
  <c r="H25" i="58"/>
  <c r="K3997" i="66" l="1"/>
  <c r="H26" i="58"/>
  <c r="I3998" i="66" l="1"/>
  <c r="L3998" i="66" s="1"/>
  <c r="J4162" i="66"/>
  <c r="G27" i="58"/>
  <c r="K3998" i="66" l="1"/>
  <c r="I27" i="58"/>
  <c r="I3999" i="66" l="1"/>
  <c r="L3999" i="66" s="1"/>
  <c r="K3999" i="66" l="1"/>
  <c r="I28" i="58"/>
  <c r="I4000" i="66" l="1"/>
  <c r="L4000" i="66" s="1"/>
  <c r="K4000" i="66" l="1"/>
  <c r="I29" i="58"/>
  <c r="I4001" i="66" l="1"/>
  <c r="L4001" i="66" s="1"/>
  <c r="K4001" i="66" l="1"/>
  <c r="J4166" i="66"/>
  <c r="G31" i="58"/>
  <c r="I4002" i="66" l="1"/>
  <c r="L4002" i="66" s="1"/>
  <c r="I31" i="58"/>
  <c r="K4002" i="66" l="1"/>
  <c r="I4003" i="66" l="1"/>
  <c r="L4003" i="66" s="1"/>
  <c r="I32" i="58"/>
  <c r="K4003" i="66" l="1"/>
  <c r="I4004" i="66" l="1"/>
  <c r="L4004" i="66" s="1"/>
  <c r="I33" i="58"/>
  <c r="K4004" i="66" l="1"/>
  <c r="I4005" i="66" l="1"/>
  <c r="L4005" i="66" s="1"/>
  <c r="I34" i="58"/>
  <c r="K4005" i="66" l="1"/>
  <c r="J4006" i="66" s="1"/>
  <c r="M4006" i="66" s="1"/>
  <c r="I4006" i="66" l="1"/>
  <c r="L4006" i="66" s="1"/>
  <c r="I35" i="58"/>
  <c r="K4006" i="66" l="1"/>
  <c r="J4007" i="66" l="1"/>
  <c r="M4007" i="66" s="1"/>
  <c r="I36" i="58"/>
  <c r="K4007" i="66" l="1"/>
  <c r="J4008" i="66" l="1"/>
  <c r="M4008" i="66" s="1"/>
  <c r="I37" i="58"/>
  <c r="K4008" i="66" l="1"/>
  <c r="L4173" i="66"/>
  <c r="H38" i="58"/>
  <c r="J4009" i="66" l="1"/>
  <c r="M4009" i="66" s="1"/>
  <c r="K4009" i="66" l="1"/>
  <c r="J4010" i="66"/>
  <c r="M4010" i="66" s="1"/>
  <c r="L4174" i="66"/>
  <c r="H39" i="58"/>
  <c r="H40" i="58"/>
  <c r="K4010" i="66" l="1"/>
  <c r="J4011" i="66" l="1"/>
  <c r="M4011" i="66" s="1"/>
  <c r="L4176" i="66"/>
  <c r="H41" i="58"/>
  <c r="H42" i="58"/>
  <c r="K4011" i="66" l="1"/>
  <c r="H43" i="58"/>
  <c r="J4012" i="66" l="1"/>
  <c r="M4012" i="66" s="1"/>
  <c r="H44" i="58"/>
  <c r="K4012" i="66" l="1"/>
  <c r="H45" i="58"/>
  <c r="J4013" i="66" l="1"/>
  <c r="M4013" i="66" s="1"/>
  <c r="H46" i="58"/>
  <c r="K4013" i="66" l="1"/>
  <c r="H47" i="58"/>
  <c r="J4014" i="66" l="1"/>
  <c r="M4014" i="66" s="1"/>
  <c r="H48" i="58"/>
  <c r="K4014" i="66" l="1"/>
  <c r="H49" i="58"/>
  <c r="J4015" i="66" l="1"/>
  <c r="M4015" i="66" s="1"/>
  <c r="H50" i="58"/>
  <c r="K4015" i="66" l="1"/>
  <c r="J4016" i="66" l="1"/>
  <c r="M4016" i="66" s="1"/>
  <c r="J4187" i="66"/>
  <c r="G52" i="58"/>
  <c r="K4016" i="66" l="1"/>
  <c r="I52" i="58"/>
  <c r="J4017" i="66" l="1"/>
  <c r="M4017" i="66" s="1"/>
  <c r="K4017" i="66" l="1"/>
  <c r="I53" i="58"/>
  <c r="I4018" i="66" l="1"/>
  <c r="L4018" i="66" s="1"/>
  <c r="J4018" i="66"/>
  <c r="M4018" i="66" s="1"/>
  <c r="K4018" i="66" l="1"/>
  <c r="J4019" i="66"/>
  <c r="M4019" i="66" s="1"/>
  <c r="I4079" i="66"/>
  <c r="L4079" i="66" s="1"/>
  <c r="I54" i="58"/>
  <c r="K4019" i="66" l="1"/>
  <c r="J4020" i="66" l="1"/>
  <c r="M4020" i="66" s="1"/>
  <c r="I4080" i="66"/>
  <c r="L4080" i="66" s="1"/>
  <c r="I55" i="58"/>
  <c r="K4020" i="66" l="1"/>
  <c r="J4021" i="66" l="1"/>
  <c r="M4021" i="66" s="1"/>
  <c r="I56" i="58"/>
  <c r="K4021" i="66" l="1"/>
  <c r="J4022" i="66" s="1"/>
  <c r="M4022" i="66" s="1"/>
  <c r="I4022" i="66" l="1"/>
  <c r="L4022" i="66" s="1"/>
  <c r="I57" i="58"/>
  <c r="K4022" i="66" l="1"/>
  <c r="I4023" i="66" l="1"/>
  <c r="L4023" i="66" s="1"/>
  <c r="I58" i="58"/>
  <c r="K4023" i="66" l="1"/>
  <c r="I4024" i="66" l="1"/>
  <c r="L4024" i="66" s="1"/>
  <c r="I59" i="58"/>
  <c r="K4024" i="66" l="1"/>
  <c r="J4025" i="66" s="1"/>
  <c r="M4025" i="66" s="1"/>
  <c r="I4025" i="66" l="1"/>
  <c r="L4025" i="66" s="1"/>
  <c r="I60" i="58"/>
  <c r="K4025" i="66" l="1"/>
  <c r="I4026" i="66" l="1"/>
  <c r="L4026" i="66" s="1"/>
  <c r="I61" i="58"/>
  <c r="K4026" i="66" l="1"/>
  <c r="I4027" i="66" l="1"/>
  <c r="L4027" i="66" s="1"/>
  <c r="I62" i="58"/>
  <c r="K4027" i="66" l="1"/>
  <c r="I4028" i="66" l="1"/>
  <c r="L4028" i="66" s="1"/>
  <c r="I63" i="58"/>
  <c r="K4028" i="66" l="1"/>
  <c r="L4199" i="66"/>
  <c r="H64" i="58"/>
  <c r="I4029" i="66" l="1"/>
  <c r="L4029" i="66" s="1"/>
  <c r="K4029" i="66" l="1"/>
  <c r="L4200" i="66"/>
  <c r="H65" i="58"/>
  <c r="H66" i="58"/>
  <c r="I4030" i="66" l="1"/>
  <c r="L4030" i="66" s="1"/>
  <c r="H67" i="58"/>
  <c r="K4030" i="66" l="1"/>
  <c r="J4031" i="66" s="1"/>
  <c r="M4031" i="66" s="1"/>
  <c r="H68" i="58"/>
  <c r="I4031" i="66" l="1"/>
  <c r="L4031" i="66" s="1"/>
  <c r="H69" i="58"/>
  <c r="K4031" i="66" l="1"/>
  <c r="H70" i="58"/>
  <c r="J4032" i="66" l="1"/>
  <c r="M4032" i="66" s="1"/>
  <c r="H71" i="58"/>
  <c r="K4032" i="66" l="1"/>
  <c r="H72" i="58"/>
  <c r="J4033" i="66" l="1"/>
  <c r="M4033" i="66" s="1"/>
  <c r="H73" i="58"/>
  <c r="K4033" i="66" l="1"/>
  <c r="H74" i="58"/>
  <c r="J4034" i="66" l="1"/>
  <c r="M4034" i="66" s="1"/>
  <c r="H75" i="58"/>
  <c r="K4034" i="66" l="1"/>
  <c r="J4035" i="66" l="1"/>
  <c r="M4035" i="66" s="1"/>
  <c r="L4211" i="66"/>
  <c r="H76" i="58"/>
  <c r="K4035" i="66" l="1"/>
  <c r="L4212" i="66"/>
  <c r="H77" i="58"/>
  <c r="J4036" i="66" l="1"/>
  <c r="M4036" i="66" s="1"/>
  <c r="L4213" i="66"/>
  <c r="H78" i="58"/>
  <c r="K4036" i="66" l="1"/>
  <c r="L4214" i="66"/>
  <c r="J4215" i="66"/>
  <c r="H79" i="58"/>
  <c r="G80" i="58"/>
  <c r="J4037" i="66" l="1"/>
  <c r="M4037" i="66" s="1"/>
  <c r="I80" i="58"/>
  <c r="K4037" i="66" l="1"/>
  <c r="J4038" i="66"/>
  <c r="M4038" i="66" s="1"/>
  <c r="K4038" i="66" l="1"/>
  <c r="I81" i="58"/>
  <c r="J4039" i="66" l="1"/>
  <c r="M4039" i="66" s="1"/>
  <c r="L4217" i="66"/>
  <c r="H82" i="58"/>
  <c r="K4039" i="66" l="1"/>
  <c r="J4040" i="66"/>
  <c r="M4040" i="66" s="1"/>
  <c r="J4218" i="66"/>
  <c r="G83" i="58"/>
  <c r="K4040" i="66" l="1"/>
  <c r="I83" i="58"/>
  <c r="J4041" i="66" l="1"/>
  <c r="M4041" i="66" s="1"/>
  <c r="K4041" i="66" l="1"/>
  <c r="J4042" i="66" l="1"/>
  <c r="M4042" i="66" s="1"/>
  <c r="L4221" i="66"/>
  <c r="L4220" i="66"/>
  <c r="H85" i="58"/>
  <c r="H86" i="58"/>
  <c r="K4042" i="66" l="1"/>
  <c r="I4043" i="66" l="1"/>
  <c r="L4043" i="66" s="1"/>
  <c r="L4222" i="66"/>
  <c r="H87" i="58"/>
  <c r="H88" i="58"/>
  <c r="K4043" i="66" l="1"/>
  <c r="I4044" i="66" l="1"/>
  <c r="L4044" i="66" s="1"/>
  <c r="L4224" i="66"/>
  <c r="H89" i="58"/>
  <c r="H90" i="58"/>
  <c r="K4044" i="66" l="1"/>
  <c r="H91" i="58"/>
  <c r="I4045" i="66" l="1"/>
  <c r="L4045" i="66" s="1"/>
  <c r="I4104" i="66"/>
  <c r="H92" i="58"/>
  <c r="K4045" i="66" l="1"/>
  <c r="H93" i="58"/>
  <c r="I4046" i="66" l="1"/>
  <c r="L4046" i="66" s="1"/>
  <c r="H94" i="58"/>
  <c r="K4046" i="66" l="1"/>
  <c r="H95" i="58"/>
  <c r="I4047" i="66" l="1"/>
  <c r="L4047" i="66" s="1"/>
  <c r="H96" i="58"/>
  <c r="K4047" i="66" l="1"/>
  <c r="H97" i="58"/>
  <c r="I4048" i="66" l="1"/>
  <c r="L4048" i="66" s="1"/>
  <c r="H98" i="58"/>
  <c r="K4048" i="66" l="1"/>
  <c r="I4049" i="66" l="1"/>
  <c r="L4049" i="66" s="1"/>
  <c r="L4234" i="66"/>
  <c r="H99" i="58"/>
  <c r="K4049" i="66" l="1"/>
  <c r="L4235" i="66"/>
  <c r="H100" i="58"/>
  <c r="I4050" i="66" l="1"/>
  <c r="L4050" i="66" s="1"/>
  <c r="L4236" i="66"/>
  <c r="H101" i="58"/>
  <c r="K4050" i="66" l="1"/>
  <c r="L4237" i="66"/>
  <c r="J4238" i="66"/>
  <c r="H102" i="58"/>
  <c r="G103" i="58"/>
  <c r="I4051" i="66" l="1"/>
  <c r="L4051" i="66" s="1"/>
  <c r="I103" i="58"/>
  <c r="K4051" i="66" l="1"/>
  <c r="I4052" i="66" l="1"/>
  <c r="L4052" i="66" s="1"/>
  <c r="I104" i="58"/>
  <c r="K4052" i="66" l="1"/>
  <c r="I4053" i="66" l="1"/>
  <c r="L4053" i="66" s="1"/>
  <c r="I105" i="58"/>
  <c r="K4053" i="66" l="1"/>
  <c r="J4054" i="66" s="1"/>
  <c r="M4054" i="66" s="1"/>
  <c r="L4241" i="66"/>
  <c r="H106" i="58"/>
  <c r="I4054" i="66" l="1"/>
  <c r="L4054" i="66" s="1"/>
  <c r="J4242" i="66"/>
  <c r="G107" i="58"/>
  <c r="K4054" i="66" l="1"/>
  <c r="I107" i="58"/>
  <c r="J4055" i="66" l="1"/>
  <c r="M4055" i="66" s="1"/>
  <c r="K4055" i="66" l="1"/>
  <c r="I108" i="58"/>
  <c r="J4056" i="66" l="1"/>
  <c r="M4056" i="66" s="1"/>
  <c r="L4244" i="66"/>
  <c r="H109" i="58"/>
  <c r="K4056" i="66" l="1"/>
  <c r="J4057" i="66" l="1"/>
  <c r="M4057" i="66" s="1"/>
  <c r="K4057" i="66" l="1"/>
  <c r="J4058" i="66" l="1"/>
  <c r="M4058" i="66" s="1"/>
  <c r="L4247" i="66"/>
  <c r="H112" i="58"/>
  <c r="K4058" i="66" l="1"/>
  <c r="L4248" i="66"/>
  <c r="H113" i="58"/>
  <c r="H114" i="58"/>
  <c r="J4059" i="66" l="1"/>
  <c r="M4059" i="66" s="1"/>
  <c r="H115" i="58"/>
  <c r="K4059" i="66" l="1"/>
  <c r="H116" i="58"/>
  <c r="J4060" i="66" l="1"/>
  <c r="M4060" i="66" s="1"/>
  <c r="H117" i="58"/>
  <c r="K4060" i="66" l="1"/>
  <c r="H118" i="58"/>
  <c r="J4061" i="66" l="1"/>
  <c r="M4061" i="66" s="1"/>
  <c r="H119" i="58"/>
  <c r="K4061" i="66" l="1"/>
  <c r="H120" i="58"/>
  <c r="J4062" i="66" l="1"/>
  <c r="M4062" i="66" s="1"/>
  <c r="H121" i="58"/>
  <c r="K4062" i="66" l="1"/>
  <c r="H122" i="58"/>
  <c r="J4063" i="66" l="1"/>
  <c r="M4063" i="66" s="1"/>
  <c r="J4258" i="66"/>
  <c r="G123" i="58"/>
  <c r="K4063" i="66" l="1"/>
  <c r="I123" i="58"/>
  <c r="J4064" i="66" l="1"/>
  <c r="M4064" i="66" s="1"/>
  <c r="K4064" i="66" l="1"/>
  <c r="J4065" i="66" s="1"/>
  <c r="M4065" i="66" s="1"/>
  <c r="I124" i="58"/>
  <c r="K4065" i="66" l="1"/>
  <c r="I4066" i="66" l="1"/>
  <c r="L4066" i="66" s="1"/>
  <c r="I125" i="58"/>
  <c r="K4066" i="66" l="1"/>
  <c r="I4067" i="66" l="1"/>
  <c r="L4067" i="66" s="1"/>
  <c r="J4262" i="66"/>
  <c r="G127" i="58"/>
  <c r="K4067" i="66" l="1"/>
  <c r="I4127" i="66"/>
  <c r="I127" i="58"/>
  <c r="I4068" i="66" l="1"/>
  <c r="L4068" i="66" s="1"/>
  <c r="K4068" i="66" l="1"/>
  <c r="I4128" i="66"/>
  <c r="I128" i="58"/>
  <c r="I4069" i="66" l="1"/>
  <c r="L4069" i="66" s="1"/>
  <c r="K4069" i="66" l="1"/>
  <c r="I129" i="58"/>
  <c r="I4070" i="66" l="1"/>
  <c r="L4070" i="66" s="1"/>
  <c r="L4265" i="66"/>
  <c r="H130" i="58"/>
  <c r="K4070" i="66" l="1"/>
  <c r="J4266" i="66"/>
  <c r="G131" i="58"/>
  <c r="I4071" i="66" l="1"/>
  <c r="L4071" i="66" s="1"/>
  <c r="I131" i="58"/>
  <c r="K4071" i="66" l="1"/>
  <c r="I4072" i="66" l="1"/>
  <c r="L4072" i="66" s="1"/>
  <c r="I132" i="58"/>
  <c r="K4072" i="66" l="1"/>
  <c r="I4073" i="66" l="1"/>
  <c r="L4073" i="66" s="1"/>
  <c r="I133" i="58"/>
  <c r="K4073" i="66" l="1"/>
  <c r="I4074" i="66" l="1"/>
  <c r="L4074" i="66" s="1"/>
  <c r="I134" i="58"/>
  <c r="K4074" i="66" l="1"/>
  <c r="I4075" i="66" l="1"/>
  <c r="L4075" i="66" s="1"/>
  <c r="I135" i="58"/>
  <c r="K4075" i="66" l="1"/>
  <c r="I4076" i="66" l="1"/>
  <c r="L4076" i="66" s="1"/>
  <c r="K4076" i="66" l="1"/>
  <c r="L4272" i="66"/>
  <c r="H137" i="58"/>
  <c r="H138" i="58"/>
  <c r="I4077" i="66" l="1"/>
  <c r="L4077" i="66" s="1"/>
  <c r="H139" i="58"/>
  <c r="K4077" i="66" l="1"/>
  <c r="J4078" i="66" s="1"/>
  <c r="M4078" i="66" s="1"/>
  <c r="H140" i="58"/>
  <c r="I4078" i="66" l="1"/>
  <c r="L4078" i="66" s="1"/>
  <c r="H141" i="58"/>
  <c r="K4078" i="66" l="1"/>
  <c r="H142" i="58"/>
  <c r="J4079" i="66" l="1"/>
  <c r="M4079" i="66" s="1"/>
  <c r="H143" i="58"/>
  <c r="K4079" i="66" l="1"/>
  <c r="H144" i="58"/>
  <c r="J4080" i="66" l="1"/>
  <c r="M4080" i="66" s="1"/>
  <c r="H145" i="58"/>
  <c r="K4080" i="66" l="1"/>
  <c r="H146" i="58"/>
  <c r="J4081" i="66" l="1"/>
  <c r="M4081" i="66" s="1"/>
  <c r="J4282" i="66"/>
  <c r="G147" i="58"/>
  <c r="K4081" i="66" l="1"/>
  <c r="I147" i="58"/>
  <c r="J4082" i="66" l="1"/>
  <c r="M4082" i="66" s="1"/>
  <c r="K4082" i="66" l="1"/>
  <c r="I148" i="58"/>
  <c r="J4083" i="66" l="1"/>
  <c r="M4083" i="66" s="1"/>
  <c r="K4083" i="66" l="1"/>
  <c r="I149" i="58"/>
  <c r="J4084" i="66" l="1"/>
  <c r="M4084" i="66" s="1"/>
  <c r="K4084" i="66" l="1"/>
  <c r="J4085" i="66"/>
  <c r="M4085" i="66" s="1"/>
  <c r="I150" i="58"/>
  <c r="K4085" i="66" l="1"/>
  <c r="J4086" i="66" l="1"/>
  <c r="M4086" i="66" s="1"/>
  <c r="I151" i="58"/>
  <c r="K4086" i="66" l="1"/>
  <c r="J4087" i="66" l="1"/>
  <c r="M4087" i="66" s="1"/>
  <c r="I152" i="58"/>
  <c r="K4087" i="66" l="1"/>
  <c r="J4088" i="66"/>
  <c r="M4088" i="66" s="1"/>
  <c r="K4088" i="66" l="1"/>
  <c r="I153" i="58"/>
  <c r="J4089" i="66" l="1"/>
  <c r="M4089" i="66" s="1"/>
  <c r="K4089" i="66" l="1"/>
  <c r="J4090" i="66" s="1"/>
  <c r="M4090" i="66" s="1"/>
  <c r="I154" i="58"/>
  <c r="I4090" i="66" l="1"/>
  <c r="L4090" i="66" s="1"/>
  <c r="I4152" i="66"/>
  <c r="F17" i="58"/>
  <c r="K4090" i="66" l="1"/>
  <c r="I155" i="58"/>
  <c r="I4091" i="66" l="1"/>
  <c r="L4091" i="66" s="1"/>
  <c r="K4091" i="66" l="1"/>
  <c r="I156" i="58"/>
  <c r="I4092" i="66" l="1"/>
  <c r="L4092" i="66" s="1"/>
  <c r="K4092" i="66" l="1"/>
  <c r="J4293" i="66"/>
  <c r="G158" i="58"/>
  <c r="I4093" i="66" l="1"/>
  <c r="L4093" i="66" s="1"/>
  <c r="I158" i="58"/>
  <c r="K4093" i="66" l="1"/>
  <c r="L4294" i="66"/>
  <c r="H159" i="58"/>
  <c r="I4094" i="66" l="1"/>
  <c r="L4094" i="66" s="1"/>
  <c r="K4094" i="66" l="1"/>
  <c r="L4295" i="66"/>
  <c r="H160" i="58"/>
  <c r="I4095" i="66" l="1"/>
  <c r="L4095" i="66" s="1"/>
  <c r="L4296" i="66"/>
  <c r="H161" i="58"/>
  <c r="H162" i="58"/>
  <c r="K4095" i="66" l="1"/>
  <c r="H163" i="58"/>
  <c r="I4096" i="66" l="1"/>
  <c r="L4096" i="66" s="1"/>
  <c r="H164" i="58"/>
  <c r="K4096" i="66" l="1"/>
  <c r="H165" i="58"/>
  <c r="I4097" i="66" l="1"/>
  <c r="L4097" i="66" s="1"/>
  <c r="H166" i="58"/>
  <c r="K4097" i="66" l="1"/>
  <c r="H167" i="58"/>
  <c r="I4098" i="66" l="1"/>
  <c r="L4098" i="66" s="1"/>
  <c r="H168" i="58"/>
  <c r="K4098" i="66" l="1"/>
  <c r="H169" i="58"/>
  <c r="I4099" i="66" l="1"/>
  <c r="L4099" i="66" s="1"/>
  <c r="H170" i="58"/>
  <c r="K4099" i="66" l="1"/>
  <c r="I4100" i="66" l="1"/>
  <c r="L4100" i="66" s="1"/>
  <c r="L4306" i="66"/>
  <c r="J4307" i="66"/>
  <c r="H171" i="58"/>
  <c r="G172" i="58"/>
  <c r="K4100" i="66" l="1"/>
  <c r="I4173" i="66"/>
  <c r="F38" i="58"/>
  <c r="I172" i="58"/>
  <c r="I4101" i="66" l="1"/>
  <c r="L4101" i="66" s="1"/>
  <c r="K4101" i="66" l="1"/>
  <c r="I4174" i="66"/>
  <c r="F39" i="58"/>
  <c r="I173" i="58"/>
  <c r="I4102" i="66" l="1"/>
  <c r="L4102" i="66" s="1"/>
  <c r="K4102" i="66" l="1"/>
  <c r="J4103" i="66" s="1"/>
  <c r="M4103" i="66" s="1"/>
  <c r="I4176" i="66"/>
  <c r="F41" i="58"/>
  <c r="I174" i="58"/>
  <c r="I4103" i="66" l="1"/>
  <c r="L4103" i="66" s="1"/>
  <c r="K4103" i="66" l="1"/>
  <c r="I175" i="58"/>
  <c r="J4104" i="66" l="1"/>
  <c r="M4104" i="66" s="1"/>
  <c r="K4104" i="66" l="1"/>
  <c r="I176" i="58"/>
  <c r="J4105" i="66" l="1"/>
  <c r="M4105" i="66" s="1"/>
  <c r="K4105" i="66" l="1"/>
  <c r="I177" i="58"/>
  <c r="J4106" i="66" l="1"/>
  <c r="M4106" i="66" s="1"/>
  <c r="K4106" i="66" l="1"/>
  <c r="J4314" i="66"/>
  <c r="G179" i="58"/>
  <c r="J4107" i="66" l="1"/>
  <c r="M4107" i="66" s="1"/>
  <c r="I179" i="58"/>
  <c r="K4107" i="66" l="1"/>
  <c r="J4108" i="66" l="1"/>
  <c r="M4108" i="66" s="1"/>
  <c r="I180" i="58"/>
  <c r="K4108" i="66" l="1"/>
  <c r="J4109" i="66" l="1"/>
  <c r="M4109" i="66" s="1"/>
  <c r="I181" i="58"/>
  <c r="K4109" i="66" l="1"/>
  <c r="J4110" i="66" l="1"/>
  <c r="M4110" i="66" s="1"/>
  <c r="I182" i="58"/>
  <c r="K4110" i="66" l="1"/>
  <c r="J4111" i="66" l="1"/>
  <c r="M4111" i="66" s="1"/>
  <c r="I183" i="58"/>
  <c r="K4111" i="66" l="1"/>
  <c r="J4112" i="66" l="1"/>
  <c r="M4112" i="66" s="1"/>
  <c r="K4112" i="66" l="1"/>
  <c r="L4320" i="66"/>
  <c r="H185" i="58"/>
  <c r="H186" i="58"/>
  <c r="J4113" i="66" l="1"/>
  <c r="M4113" i="66" s="1"/>
  <c r="H187" i="58"/>
  <c r="K4113" i="66" l="1"/>
  <c r="H188" i="58"/>
  <c r="I4114" i="66" l="1"/>
  <c r="L4114" i="66" s="1"/>
  <c r="H189" i="58"/>
  <c r="K4114" i="66" l="1"/>
  <c r="H190" i="58"/>
  <c r="I4115" i="66" l="1"/>
  <c r="L4115" i="66" s="1"/>
  <c r="I4199" i="66"/>
  <c r="F64" i="58"/>
  <c r="H191" i="58"/>
  <c r="K4115" i="66" l="1"/>
  <c r="I4200" i="66"/>
  <c r="F65" i="58"/>
  <c r="H192" i="58"/>
  <c r="I4116" i="66" l="1"/>
  <c r="L4116" i="66" s="1"/>
  <c r="H193" i="58"/>
  <c r="K4116" i="66" l="1"/>
  <c r="H194" i="58"/>
  <c r="I4117" i="66" l="1"/>
  <c r="L4117" i="66" s="1"/>
  <c r="K4117" i="66" l="1"/>
  <c r="J4331" i="66"/>
  <c r="G196" i="58"/>
  <c r="I4118" i="66" l="1"/>
  <c r="L4118" i="66" s="1"/>
  <c r="I196" i="58"/>
  <c r="K4118" i="66" l="1"/>
  <c r="I4119" i="66" l="1"/>
  <c r="L4119" i="66" s="1"/>
  <c r="I197" i="58"/>
  <c r="K4119" i="66" l="1"/>
  <c r="I4120" i="66"/>
  <c r="L4120" i="66" s="1"/>
  <c r="K4120" i="66" l="1"/>
  <c r="I198" i="58"/>
  <c r="I4121" i="66" l="1"/>
  <c r="L4121" i="66" s="1"/>
  <c r="K4121" i="66" l="1"/>
  <c r="I4211" i="66"/>
  <c r="F76" i="58"/>
  <c r="I199" i="58"/>
  <c r="I4122" i="66" l="1"/>
  <c r="L4122" i="66" s="1"/>
  <c r="K4122" i="66" l="1"/>
  <c r="I4212" i="66"/>
  <c r="F77" i="58"/>
  <c r="I200" i="58"/>
  <c r="I4123" i="66" l="1"/>
  <c r="L4123" i="66" s="1"/>
  <c r="I4213" i="66"/>
  <c r="F78" i="58"/>
  <c r="K4123" i="66" l="1"/>
  <c r="I201" i="58"/>
  <c r="I4124" i="66" l="1"/>
  <c r="L4124" i="66" s="1"/>
  <c r="I4214" i="66"/>
  <c r="F79" i="58"/>
  <c r="K4124" i="66" l="1"/>
  <c r="I4125" i="66" l="1"/>
  <c r="L4125" i="66" s="1"/>
  <c r="J4338" i="66"/>
  <c r="K4125" i="66" l="1"/>
  <c r="J4126" i="66" s="1"/>
  <c r="M4126" i="66" s="1"/>
  <c r="M4338" i="66"/>
  <c r="I4126" i="66" l="1"/>
  <c r="L4126" i="66" s="1"/>
  <c r="I4217" i="66"/>
  <c r="J4339" i="66"/>
  <c r="F82" i="58"/>
  <c r="K4126" i="66" l="1"/>
  <c r="M4339" i="66"/>
  <c r="J4127" i="66" l="1"/>
  <c r="M4127" i="66" s="1"/>
  <c r="J4340" i="66"/>
  <c r="K4127" i="66" l="1"/>
  <c r="I4220" i="66"/>
  <c r="M4340" i="66"/>
  <c r="F85" i="58"/>
  <c r="J4128" i="66" l="1"/>
  <c r="M4128" i="66" s="1"/>
  <c r="J4341" i="66"/>
  <c r="K4128" i="66" l="1"/>
  <c r="J4129" i="66"/>
  <c r="M4129" i="66" s="1"/>
  <c r="I4221" i="66"/>
  <c r="M4341" i="66"/>
  <c r="F86" i="58"/>
  <c r="K4129" i="66" l="1"/>
  <c r="J4130" i="66" l="1"/>
  <c r="M4130" i="66" s="1"/>
  <c r="I4222" i="66"/>
  <c r="F87" i="58"/>
  <c r="K4130" i="66" l="1"/>
  <c r="L4343" i="66"/>
  <c r="J4131" i="66" l="1"/>
  <c r="M4131" i="66" s="1"/>
  <c r="I4224" i="66"/>
  <c r="L4344" i="66"/>
  <c r="F89" i="58"/>
  <c r="K4131" i="66" l="1"/>
  <c r="J4132" i="66" l="1"/>
  <c r="M4132" i="66" s="1"/>
  <c r="K4132" i="66" l="1"/>
  <c r="J4133" i="66" l="1"/>
  <c r="M4133" i="66" s="1"/>
  <c r="K4133" i="66" l="1"/>
  <c r="J4134" i="66" l="1"/>
  <c r="M4134" i="66" s="1"/>
  <c r="K4134" i="66" l="1"/>
  <c r="J4135" i="66" l="1"/>
  <c r="M4135" i="66" s="1"/>
  <c r="K4135" i="66" l="1"/>
  <c r="J4136" i="66" l="1"/>
  <c r="M4136" i="66" s="1"/>
  <c r="I4234" i="66"/>
  <c r="L4354" i="66"/>
  <c r="F99" i="58"/>
  <c r="K4136" i="66" l="1"/>
  <c r="I4235" i="66"/>
  <c r="J4356" i="66"/>
  <c r="F100" i="58"/>
  <c r="J4137" i="66" l="1"/>
  <c r="M4137" i="66" s="1"/>
  <c r="I4236" i="66"/>
  <c r="M4356" i="66"/>
  <c r="F101" i="58"/>
  <c r="K4137" i="66" l="1"/>
  <c r="I4237" i="66"/>
  <c r="J4357" i="66"/>
  <c r="F102" i="58"/>
  <c r="I4138" i="66" l="1"/>
  <c r="L4138" i="66" s="1"/>
  <c r="M4357" i="66"/>
  <c r="K4138" i="66" l="1"/>
  <c r="I4139" i="66" l="1"/>
  <c r="L4139" i="66" s="1"/>
  <c r="J4359" i="66"/>
  <c r="K4139" i="66" l="1"/>
  <c r="I4241" i="66"/>
  <c r="M4359" i="66"/>
  <c r="F106" i="58"/>
  <c r="I4140" i="66" l="1"/>
  <c r="L4140" i="66" s="1"/>
  <c r="J4360" i="66"/>
  <c r="K4140" i="66" l="1"/>
  <c r="M4360" i="66"/>
  <c r="I4141" i="66" l="1"/>
  <c r="L4141" i="66" s="1"/>
  <c r="I4244" i="66"/>
  <c r="J4361" i="66"/>
  <c r="F109" i="58"/>
  <c r="K4141" i="66" l="1"/>
  <c r="M4361" i="66"/>
  <c r="I4142" i="66" l="1"/>
  <c r="L4142" i="66" s="1"/>
  <c r="J4362" i="66"/>
  <c r="K4142" i="66" l="1"/>
  <c r="I4247" i="66"/>
  <c r="M4362" i="66"/>
  <c r="F112" i="58"/>
  <c r="I4143" i="66" l="1"/>
  <c r="L4143" i="66" s="1"/>
  <c r="I4248" i="66"/>
  <c r="J4363" i="66"/>
  <c r="F113" i="58"/>
  <c r="K4143" i="66" l="1"/>
  <c r="M4363" i="66"/>
  <c r="I4144" i="66" l="1"/>
  <c r="L4144" i="66" s="1"/>
  <c r="J4364" i="66"/>
  <c r="K4144" i="66" l="1"/>
  <c r="M4364" i="66"/>
  <c r="I4145" i="66" l="1"/>
  <c r="L4145" i="66" s="1"/>
  <c r="J4365" i="66"/>
  <c r="K4145" i="66" l="1"/>
  <c r="I4146" i="66" s="1"/>
  <c r="M4365" i="66"/>
  <c r="F11" i="58"/>
  <c r="K4146" i="66" l="1"/>
  <c r="I4147" i="66" s="1"/>
  <c r="L4146" i="66"/>
  <c r="J4366" i="66"/>
  <c r="F12" i="58"/>
  <c r="H11" i="58"/>
  <c r="K4147" i="66" l="1"/>
  <c r="I4148" i="66" s="1"/>
  <c r="L4147" i="66"/>
  <c r="M4366" i="66"/>
  <c r="F13" i="58"/>
  <c r="H12" i="58"/>
  <c r="K4148" i="66" l="1"/>
  <c r="I4149" i="66" s="1"/>
  <c r="L4148" i="66"/>
  <c r="F14" i="58"/>
  <c r="H13" i="58"/>
  <c r="L13" i="57"/>
  <c r="K4149" i="66" l="1"/>
  <c r="I4150" i="66" s="1"/>
  <c r="L4149" i="66"/>
  <c r="F15" i="58"/>
  <c r="H14" i="58"/>
  <c r="K4150" i="66" l="1"/>
  <c r="J4151" i="66" s="1"/>
  <c r="L4150" i="66"/>
  <c r="L4368" i="66"/>
  <c r="G16" i="58"/>
  <c r="H15" i="58"/>
  <c r="M4151" i="66" l="1"/>
  <c r="I4151" i="66"/>
  <c r="K4151" i="66" s="1"/>
  <c r="J4152" i="66" s="1"/>
  <c r="I16" i="58"/>
  <c r="F16" i="58"/>
  <c r="G17" i="58"/>
  <c r="K4152" i="66" l="1"/>
  <c r="J4153" i="66" s="1"/>
  <c r="M4152" i="66"/>
  <c r="L4151" i="66"/>
  <c r="G18" i="58"/>
  <c r="I17" i="58"/>
  <c r="H16" i="58"/>
  <c r="K4153" i="66" l="1"/>
  <c r="J4154" i="66" s="1"/>
  <c r="M4153" i="66"/>
  <c r="G19" i="58"/>
  <c r="I18" i="58"/>
  <c r="K4154" i="66" l="1"/>
  <c r="J4155" i="66" s="1"/>
  <c r="M4154" i="66"/>
  <c r="G20" i="58"/>
  <c r="I19" i="58"/>
  <c r="K4155" i="66" l="1"/>
  <c r="J4156" i="66" s="1"/>
  <c r="M4155" i="66"/>
  <c r="G21" i="58"/>
  <c r="I20" i="58"/>
  <c r="K4156" i="66" l="1"/>
  <c r="J4157" i="66" s="1"/>
  <c r="M4156" i="66"/>
  <c r="G22" i="58"/>
  <c r="I21" i="58"/>
  <c r="K4157" i="66" l="1"/>
  <c r="J4158" i="66" s="1"/>
  <c r="M4157" i="66"/>
  <c r="I4265" i="66"/>
  <c r="G23" i="58"/>
  <c r="I22" i="58"/>
  <c r="F130" i="58"/>
  <c r="K4158" i="66" l="1"/>
  <c r="J4159" i="66" s="1"/>
  <c r="M4158" i="66"/>
  <c r="G24" i="58"/>
  <c r="I23" i="58"/>
  <c r="K4159" i="66" l="1"/>
  <c r="J4160" i="66" s="1"/>
  <c r="M4159" i="66"/>
  <c r="G25" i="58"/>
  <c r="I24" i="58"/>
  <c r="K4160" i="66" l="1"/>
  <c r="J4161" i="66" s="1"/>
  <c r="M4160" i="66"/>
  <c r="G26" i="58"/>
  <c r="I25" i="58"/>
  <c r="K4161" i="66" l="1"/>
  <c r="I4162" i="66" s="1"/>
  <c r="M4161" i="66"/>
  <c r="F27" i="58"/>
  <c r="I26" i="58"/>
  <c r="K4162" i="66" l="1"/>
  <c r="I4163" i="66" s="1"/>
  <c r="L4162" i="66"/>
  <c r="F28" i="58"/>
  <c r="H27" i="58"/>
  <c r="K4163" i="66" l="1"/>
  <c r="I4164" i="66" s="1"/>
  <c r="L4163" i="66"/>
  <c r="F29" i="58"/>
  <c r="H28" i="58"/>
  <c r="K4164" i="66" l="1"/>
  <c r="J4165" i="66" s="1"/>
  <c r="L4164" i="66"/>
  <c r="G30" i="58"/>
  <c r="H29" i="58"/>
  <c r="M4165" i="66" l="1"/>
  <c r="I4165" i="66"/>
  <c r="K4165" i="66" s="1"/>
  <c r="I4166" i="66" s="1"/>
  <c r="I4272" i="66"/>
  <c r="I30" i="58"/>
  <c r="F30" i="58"/>
  <c r="F31" i="58"/>
  <c r="F137" i="58"/>
  <c r="K4166" i="66" l="1"/>
  <c r="I4167" i="66" s="1"/>
  <c r="L4166" i="66"/>
  <c r="L4165" i="66"/>
  <c r="F32" i="58"/>
  <c r="H31" i="58"/>
  <c r="H30" i="58"/>
  <c r="K4167" i="66" l="1"/>
  <c r="I4168" i="66" s="1"/>
  <c r="L4167" i="66"/>
  <c r="F33" i="58"/>
  <c r="H32" i="58"/>
  <c r="K4168" i="66" l="1"/>
  <c r="I4169" i="66" s="1"/>
  <c r="L4168" i="66"/>
  <c r="F34" i="58"/>
  <c r="H33" i="58"/>
  <c r="K4169" i="66" l="1"/>
  <c r="I4170" i="66" s="1"/>
  <c r="L4169" i="66"/>
  <c r="F35" i="58"/>
  <c r="H34" i="58"/>
  <c r="K4170" i="66" l="1"/>
  <c r="I4171" i="66" s="1"/>
  <c r="L4170" i="66"/>
  <c r="J4382" i="66"/>
  <c r="M4382" i="66" s="1"/>
  <c r="F36" i="58"/>
  <c r="H35" i="58"/>
  <c r="K4171" i="66" l="1"/>
  <c r="I4172" i="66" s="1"/>
  <c r="L4171" i="66"/>
  <c r="J4383" i="66"/>
  <c r="M4383" i="66" s="1"/>
  <c r="F37" i="58"/>
  <c r="H36" i="58"/>
  <c r="K4172" i="66" l="1"/>
  <c r="L4172" i="66"/>
  <c r="H37" i="58"/>
  <c r="J4173" i="66" l="1"/>
  <c r="K4173" i="66" s="1"/>
  <c r="J4174" i="66" s="1"/>
  <c r="J4384" i="66"/>
  <c r="M4384" i="66" s="1"/>
  <c r="G38" i="58"/>
  <c r="G39" i="58"/>
  <c r="K4174" i="66" l="1"/>
  <c r="J4175" i="66" s="1"/>
  <c r="M4174" i="66"/>
  <c r="M4173" i="66"/>
  <c r="G40" i="58"/>
  <c r="I39" i="58"/>
  <c r="I38" i="58"/>
  <c r="K4175" i="66" l="1"/>
  <c r="M4175" i="66"/>
  <c r="I40" i="58"/>
  <c r="J4176" i="66" l="1"/>
  <c r="K4176" i="66" s="1"/>
  <c r="J4177" i="66" s="1"/>
  <c r="G41" i="58"/>
  <c r="G42" i="58"/>
  <c r="K4177" i="66" l="1"/>
  <c r="J4178" i="66" s="1"/>
  <c r="M4177" i="66"/>
  <c r="M4176" i="66"/>
  <c r="J4386" i="66"/>
  <c r="M4386" i="66" s="1"/>
  <c r="G43" i="58"/>
  <c r="I42" i="58"/>
  <c r="I41" i="58"/>
  <c r="K4178" i="66" l="1"/>
  <c r="J4179" i="66" s="1"/>
  <c r="M4178" i="66"/>
  <c r="G44" i="58"/>
  <c r="I43" i="58"/>
  <c r="K4179" i="66" l="1"/>
  <c r="M4179" i="66"/>
  <c r="J4387" i="66"/>
  <c r="M4387" i="66" s="1"/>
  <c r="I44" i="58"/>
  <c r="J4180" i="66" l="1"/>
  <c r="K4180" i="66" s="1"/>
  <c r="J4181" i="66" s="1"/>
  <c r="G45" i="58"/>
  <c r="G46" i="58"/>
  <c r="K4181" i="66" l="1"/>
  <c r="J4182" i="66" s="1"/>
  <c r="M4181" i="66"/>
  <c r="M4180" i="66"/>
  <c r="J4388" i="66"/>
  <c r="M4388" i="66" s="1"/>
  <c r="G47" i="58"/>
  <c r="I46" i="58"/>
  <c r="I45" i="58"/>
  <c r="K4182" i="66" l="1"/>
  <c r="J4183" i="66" s="1"/>
  <c r="M4182" i="66"/>
  <c r="G48" i="58"/>
  <c r="I47" i="58"/>
  <c r="K4183" i="66" l="1"/>
  <c r="J4184" i="66" s="1"/>
  <c r="M4183" i="66"/>
  <c r="J4389" i="66"/>
  <c r="M4389" i="66" s="1"/>
  <c r="G49" i="58"/>
  <c r="I48" i="58"/>
  <c r="K4184" i="66" l="1"/>
  <c r="J4185" i="66" s="1"/>
  <c r="M4184" i="66"/>
  <c r="G50" i="58"/>
  <c r="I49" i="58"/>
  <c r="K4185" i="66" l="1"/>
  <c r="J4186" i="66" s="1"/>
  <c r="M4185" i="66"/>
  <c r="G51" i="58"/>
  <c r="I50" i="58"/>
  <c r="M4186" i="66" l="1"/>
  <c r="I4186" i="66"/>
  <c r="K4186" i="66" s="1"/>
  <c r="I4187" i="66" s="1"/>
  <c r="I51" i="58"/>
  <c r="F51" i="58"/>
  <c r="F52" i="58"/>
  <c r="K4187" i="66" l="1"/>
  <c r="I4188" i="66" s="1"/>
  <c r="L4187" i="66"/>
  <c r="L4186" i="66"/>
  <c r="F53" i="58"/>
  <c r="H52" i="58"/>
  <c r="H51" i="58"/>
  <c r="K4188" i="66" l="1"/>
  <c r="I4189" i="66" s="1"/>
  <c r="L4188" i="66"/>
  <c r="I4294" i="66"/>
  <c r="F54" i="58"/>
  <c r="H53" i="58"/>
  <c r="F159" i="58"/>
  <c r="K4189" i="66" l="1"/>
  <c r="I4190" i="66" s="1"/>
  <c r="L4189" i="66"/>
  <c r="I4295" i="66"/>
  <c r="F55" i="58"/>
  <c r="H54" i="58"/>
  <c r="F160" i="58"/>
  <c r="K4190" i="66" l="1"/>
  <c r="I4191" i="66" s="1"/>
  <c r="L4190" i="66"/>
  <c r="F56" i="58"/>
  <c r="H55" i="58"/>
  <c r="K4191" i="66" l="1"/>
  <c r="I4192" i="66" s="1"/>
  <c r="L4191" i="66"/>
  <c r="I4296" i="66"/>
  <c r="F57" i="58"/>
  <c r="H56" i="58"/>
  <c r="F161" i="58"/>
  <c r="K4192" i="66" l="1"/>
  <c r="I4193" i="66" s="1"/>
  <c r="L4192" i="66"/>
  <c r="F58" i="58"/>
  <c r="H57" i="58"/>
  <c r="K4193" i="66" l="1"/>
  <c r="I4194" i="66" s="1"/>
  <c r="L4193" i="66"/>
  <c r="F59" i="58"/>
  <c r="H58" i="58"/>
  <c r="K4194" i="66" l="1"/>
  <c r="I4195" i="66" s="1"/>
  <c r="L4194" i="66"/>
  <c r="F60" i="58"/>
  <c r="H59" i="58"/>
  <c r="K4195" i="66" l="1"/>
  <c r="I4196" i="66" s="1"/>
  <c r="L4195" i="66"/>
  <c r="F61" i="58"/>
  <c r="H60" i="58"/>
  <c r="K4196" i="66" l="1"/>
  <c r="I4197" i="66" s="1"/>
  <c r="L4196" i="66"/>
  <c r="F62" i="58"/>
  <c r="H61" i="58"/>
  <c r="K4197" i="66" l="1"/>
  <c r="I4198" i="66" s="1"/>
  <c r="L4197" i="66"/>
  <c r="F63" i="58"/>
  <c r="H62" i="58"/>
  <c r="K4198" i="66" l="1"/>
  <c r="J4199" i="66" s="1"/>
  <c r="L4198" i="66"/>
  <c r="G64" i="58"/>
  <c r="H63" i="58"/>
  <c r="K4199" i="66" l="1"/>
  <c r="J4200" i="66" s="1"/>
  <c r="M4199" i="66"/>
  <c r="G65" i="58"/>
  <c r="I64" i="58"/>
  <c r="K4200" i="66" l="1"/>
  <c r="M4200" i="66"/>
  <c r="I65" i="58"/>
  <c r="J4201" i="66" l="1"/>
  <c r="I4306" i="66"/>
  <c r="G66" i="58"/>
  <c r="F171" i="58"/>
  <c r="M4201" i="66" l="1"/>
  <c r="K4201" i="66"/>
  <c r="J4202" i="66" s="1"/>
  <c r="I66" i="58"/>
  <c r="G67" i="58"/>
  <c r="K4202" i="66" l="1"/>
  <c r="M4202" i="66"/>
  <c r="I67" i="58"/>
  <c r="J4203" i="66" l="1"/>
  <c r="K4203" i="66" s="1"/>
  <c r="J4204" i="66" s="1"/>
  <c r="G68" i="58"/>
  <c r="G69" i="58"/>
  <c r="K4204" i="66" l="1"/>
  <c r="M4204" i="66"/>
  <c r="M4203" i="66"/>
  <c r="I69" i="58"/>
  <c r="I68" i="58"/>
  <c r="J4205" i="66" l="1"/>
  <c r="K4205" i="66" s="1"/>
  <c r="J4206" i="66" s="1"/>
  <c r="G70" i="58"/>
  <c r="G71" i="58"/>
  <c r="K4206" i="66" l="1"/>
  <c r="J4207" i="66" s="1"/>
  <c r="M4206" i="66"/>
  <c r="M4205" i="66"/>
  <c r="G72" i="58"/>
  <c r="I71" i="58"/>
  <c r="I70" i="58"/>
  <c r="K4207" i="66" l="1"/>
  <c r="J4208" i="66" s="1"/>
  <c r="M4207" i="66"/>
  <c r="G73" i="58"/>
  <c r="I72" i="58"/>
  <c r="K4208" i="66" l="1"/>
  <c r="J4209" i="66" s="1"/>
  <c r="M4208" i="66"/>
  <c r="G74" i="58"/>
  <c r="I73" i="58"/>
  <c r="K4209" i="66" l="1"/>
  <c r="J4210" i="66" s="1"/>
  <c r="M4209" i="66"/>
  <c r="J4403" i="66"/>
  <c r="M4403" i="66" s="1"/>
  <c r="G75" i="58"/>
  <c r="I74" i="58"/>
  <c r="K4210" i="66" l="1"/>
  <c r="M4210" i="66"/>
  <c r="I75" i="58"/>
  <c r="J4211" i="66" l="1"/>
  <c r="K4211" i="66" s="1"/>
  <c r="J4212" i="66" s="1"/>
  <c r="J4404" i="66"/>
  <c r="M4404" i="66" s="1"/>
  <c r="G76" i="58"/>
  <c r="G77" i="58"/>
  <c r="K4212" i="66" l="1"/>
  <c r="M4212" i="66"/>
  <c r="M4211" i="66"/>
  <c r="I77" i="58"/>
  <c r="I76" i="58"/>
  <c r="J4213" i="66" l="1"/>
  <c r="K4213" i="66" s="1"/>
  <c r="J4405" i="66"/>
  <c r="M4405" i="66" s="1"/>
  <c r="G78" i="58"/>
  <c r="J4214" i="66" l="1"/>
  <c r="K4214" i="66" s="1"/>
  <c r="M4213" i="66"/>
  <c r="G79" i="58"/>
  <c r="I78" i="58"/>
  <c r="I4215" i="66" l="1"/>
  <c r="K4215" i="66" s="1"/>
  <c r="I4216" i="66" s="1"/>
  <c r="M4214" i="66"/>
  <c r="J4406" i="66"/>
  <c r="M4406" i="66" s="1"/>
  <c r="F80" i="58"/>
  <c r="I79" i="58"/>
  <c r="F81" i="58"/>
  <c r="K4216" i="66" l="1"/>
  <c r="J4217" i="66" s="1"/>
  <c r="L4216" i="66"/>
  <c r="L4215" i="66"/>
  <c r="I4320" i="66"/>
  <c r="G82" i="58"/>
  <c r="H81" i="58"/>
  <c r="H80" i="58"/>
  <c r="F185" i="58"/>
  <c r="K4217" i="66" l="1"/>
  <c r="I4218" i="66" s="1"/>
  <c r="M4217" i="66"/>
  <c r="J4407" i="66"/>
  <c r="M4407" i="66" s="1"/>
  <c r="F83" i="58"/>
  <c r="I82" i="58"/>
  <c r="K4218" i="66" l="1"/>
  <c r="J4219" i="66" s="1"/>
  <c r="L4218" i="66"/>
  <c r="G84" i="58"/>
  <c r="H83" i="58"/>
  <c r="M4219" i="66" l="1"/>
  <c r="I4219" i="66"/>
  <c r="K4219" i="66" s="1"/>
  <c r="J4408" i="66"/>
  <c r="M4408" i="66" s="1"/>
  <c r="I84" i="58"/>
  <c r="F84" i="58"/>
  <c r="J4220" i="66" l="1"/>
  <c r="K4220" i="66" s="1"/>
  <c r="L4219" i="66"/>
  <c r="J4409" i="66"/>
  <c r="M4409" i="66" s="1"/>
  <c r="G85" i="58"/>
  <c r="H84" i="58"/>
  <c r="J4221" i="66" l="1"/>
  <c r="K4221" i="66" s="1"/>
  <c r="J4222" i="66" s="1"/>
  <c r="M4220" i="66"/>
  <c r="J4410" i="66"/>
  <c r="M4410" i="66" s="1"/>
  <c r="G86" i="58"/>
  <c r="I85" i="58"/>
  <c r="G87" i="58"/>
  <c r="K4222" i="66" l="1"/>
  <c r="J4223" i="66" s="1"/>
  <c r="M4222" i="66"/>
  <c r="M4221" i="66"/>
  <c r="G88" i="58"/>
  <c r="I87" i="58"/>
  <c r="I86" i="58"/>
  <c r="K4223" i="66" l="1"/>
  <c r="J4224" i="66" s="1"/>
  <c r="M4223" i="66"/>
  <c r="J4411" i="66"/>
  <c r="M4411" i="66" s="1"/>
  <c r="G89" i="58"/>
  <c r="I88" i="58"/>
  <c r="K4224" i="66" l="1"/>
  <c r="J4225" i="66" s="1"/>
  <c r="M4224" i="66"/>
  <c r="G90" i="58"/>
  <c r="I89" i="58"/>
  <c r="K4225" i="66" l="1"/>
  <c r="J4226" i="66" s="1"/>
  <c r="M4225" i="66"/>
  <c r="J4412" i="66"/>
  <c r="M4412" i="66" s="1"/>
  <c r="G91" i="58"/>
  <c r="I90" i="58"/>
  <c r="K4226" i="66" l="1"/>
  <c r="J4227" i="66" s="1"/>
  <c r="M4226" i="66"/>
  <c r="G92" i="58"/>
  <c r="I91" i="58"/>
  <c r="K4227" i="66" l="1"/>
  <c r="J4228" i="66" s="1"/>
  <c r="M4227" i="66"/>
  <c r="J4413" i="66"/>
  <c r="M4413" i="66" s="1"/>
  <c r="G93" i="58"/>
  <c r="I92" i="58"/>
  <c r="K4228" i="66" l="1"/>
  <c r="J4229" i="66" s="1"/>
  <c r="M4228" i="66"/>
  <c r="I93" i="58"/>
  <c r="G94" i="58"/>
  <c r="K4229" i="66" l="1"/>
  <c r="J4230" i="66" s="1"/>
  <c r="M4229" i="66"/>
  <c r="G95" i="58"/>
  <c r="I94" i="58"/>
  <c r="K4230" i="66" l="1"/>
  <c r="J4231" i="66" s="1"/>
  <c r="M4230" i="66"/>
  <c r="G96" i="58"/>
  <c r="I95" i="58"/>
  <c r="K4231" i="66" l="1"/>
  <c r="J4232" i="66" s="1"/>
  <c r="M4231" i="66"/>
  <c r="G97" i="58"/>
  <c r="I96" i="58"/>
  <c r="K4232" i="66" l="1"/>
  <c r="J4233" i="66" s="1"/>
  <c r="M4232" i="66"/>
  <c r="G98" i="58"/>
  <c r="I97" i="58"/>
  <c r="K4233" i="66" l="1"/>
  <c r="J4234" i="66" s="1"/>
  <c r="M4233" i="66"/>
  <c r="G99" i="58"/>
  <c r="I98" i="58"/>
  <c r="K4234" i="66" l="1"/>
  <c r="J4235" i="66" s="1"/>
  <c r="M4234" i="66"/>
  <c r="G100" i="58"/>
  <c r="I99" i="58"/>
  <c r="K4235" i="66" l="1"/>
  <c r="J4236" i="66" s="1"/>
  <c r="M4235" i="66"/>
  <c r="G101" i="58"/>
  <c r="I100" i="58"/>
  <c r="K4236" i="66" l="1"/>
  <c r="J4237" i="66" s="1"/>
  <c r="M4236" i="66"/>
  <c r="G102" i="58"/>
  <c r="I101" i="58"/>
  <c r="K4237" i="66" l="1"/>
  <c r="I4238" i="66" s="1"/>
  <c r="M4237" i="66"/>
  <c r="F103" i="58"/>
  <c r="I102" i="58"/>
  <c r="K4238" i="66" l="1"/>
  <c r="I4239" i="66" s="1"/>
  <c r="L4238" i="66"/>
  <c r="F104" i="58"/>
  <c r="H103" i="58"/>
  <c r="K4239" i="66" l="1"/>
  <c r="I4240" i="66" s="1"/>
  <c r="L4239" i="66"/>
  <c r="F105" i="58"/>
  <c r="H104" i="58"/>
  <c r="K4240" i="66" l="1"/>
  <c r="J4241" i="66" s="1"/>
  <c r="L4240" i="66"/>
  <c r="I4343" i="66"/>
  <c r="G106" i="58"/>
  <c r="H105" i="58"/>
  <c r="K4241" i="66" l="1"/>
  <c r="I4242" i="66" s="1"/>
  <c r="M4241" i="66"/>
  <c r="F107" i="58"/>
  <c r="I106" i="58"/>
  <c r="K4242" i="66" l="1"/>
  <c r="I4243" i="66" s="1"/>
  <c r="L4242" i="66"/>
  <c r="I4344" i="66"/>
  <c r="F108" i="58"/>
  <c r="H107" i="58"/>
  <c r="K4243" i="66" l="1"/>
  <c r="J4244" i="66" s="1"/>
  <c r="L4243" i="66"/>
  <c r="G109" i="58"/>
  <c r="H108" i="58"/>
  <c r="K4244" i="66" l="1"/>
  <c r="J4245" i="66" s="1"/>
  <c r="M4244" i="66"/>
  <c r="G110" i="58"/>
  <c r="I109" i="58"/>
  <c r="M4245" i="66" l="1"/>
  <c r="I4245" i="66"/>
  <c r="K4245" i="66" s="1"/>
  <c r="J4246" i="66" s="1"/>
  <c r="I110" i="58"/>
  <c r="G111" i="58"/>
  <c r="F110" i="58"/>
  <c r="M4246" i="66" l="1"/>
  <c r="I4246" i="66"/>
  <c r="K4246" i="66" s="1"/>
  <c r="J4247" i="66" s="1"/>
  <c r="L4245" i="66"/>
  <c r="I111" i="58"/>
  <c r="F111" i="58"/>
  <c r="H110" i="58"/>
  <c r="G112" i="58"/>
  <c r="K4247" i="66" l="1"/>
  <c r="J4248" i="66" s="1"/>
  <c r="M4247" i="66"/>
  <c r="L4246" i="66"/>
  <c r="G113" i="58"/>
  <c r="I112" i="58"/>
  <c r="H111" i="58"/>
  <c r="K4248" i="66" l="1"/>
  <c r="J4249" i="66" s="1"/>
  <c r="M4248" i="66"/>
  <c r="G114" i="58"/>
  <c r="I113" i="58"/>
  <c r="K4249" i="66" l="1"/>
  <c r="J4250" i="66" s="1"/>
  <c r="M4249" i="66"/>
  <c r="G115" i="58"/>
  <c r="I114" i="58"/>
  <c r="K4250" i="66" l="1"/>
  <c r="J4251" i="66" s="1"/>
  <c r="M4250" i="66"/>
  <c r="G116" i="58"/>
  <c r="I115" i="58"/>
  <c r="K4251" i="66" l="1"/>
  <c r="J4252" i="66" s="1"/>
  <c r="M4251" i="66"/>
  <c r="G117" i="58"/>
  <c r="I116" i="58"/>
  <c r="K4252" i="66" l="1"/>
  <c r="J4253" i="66" s="1"/>
  <c r="M4252" i="66"/>
  <c r="I4354" i="66"/>
  <c r="G118" i="58"/>
  <c r="I117" i="58"/>
  <c r="K4253" i="66" l="1"/>
  <c r="J4254" i="66" s="1"/>
  <c r="M4253" i="66"/>
  <c r="G119" i="58"/>
  <c r="I118" i="58"/>
  <c r="K4254" i="66" l="1"/>
  <c r="J4255" i="66" s="1"/>
  <c r="M4254" i="66"/>
  <c r="G120" i="58"/>
  <c r="I119" i="58"/>
  <c r="K4255" i="66" l="1"/>
  <c r="J4256" i="66" s="1"/>
  <c r="M4255" i="66"/>
  <c r="J4427" i="66"/>
  <c r="M4427" i="66" s="1"/>
  <c r="G121" i="58"/>
  <c r="I120" i="58"/>
  <c r="K4256" i="66" l="1"/>
  <c r="M4256" i="66"/>
  <c r="I121" i="58"/>
  <c r="J4257" i="66" l="1"/>
  <c r="J4428" i="66"/>
  <c r="M4428" i="66" s="1"/>
  <c r="G122" i="58"/>
  <c r="M4257" i="66" l="1"/>
  <c r="K4257" i="66"/>
  <c r="I4258" i="66" s="1"/>
  <c r="F123" i="58"/>
  <c r="I122" i="58"/>
  <c r="K4258" i="66" l="1"/>
  <c r="I4259" i="66" s="1"/>
  <c r="L4258" i="66"/>
  <c r="J4429" i="66"/>
  <c r="M4429" i="66" s="1"/>
  <c r="F124" i="58"/>
  <c r="H123" i="58"/>
  <c r="K4259" i="66" l="1"/>
  <c r="I4260" i="66" s="1"/>
  <c r="L4259" i="66"/>
  <c r="F125" i="58"/>
  <c r="H124" i="58"/>
  <c r="K4260" i="66" l="1"/>
  <c r="J4261" i="66" s="1"/>
  <c r="L4260" i="66"/>
  <c r="J4430" i="66"/>
  <c r="M4430" i="66" s="1"/>
  <c r="G126" i="58"/>
  <c r="H125" i="58"/>
  <c r="M4261" i="66" l="1"/>
  <c r="I4261" i="66"/>
  <c r="K4261" i="66" s="1"/>
  <c r="I4262" i="66" s="1"/>
  <c r="I126" i="58"/>
  <c r="F126" i="58"/>
  <c r="F127" i="58"/>
  <c r="K4262" i="66" l="1"/>
  <c r="I4263" i="66" s="1"/>
  <c r="L4262" i="66"/>
  <c r="L4261" i="66"/>
  <c r="J4431" i="66"/>
  <c r="M4431" i="66" s="1"/>
  <c r="F128" i="58"/>
  <c r="H127" i="58"/>
  <c r="H126" i="58"/>
  <c r="K4263" i="66" l="1"/>
  <c r="I4264" i="66" s="1"/>
  <c r="L4263" i="66"/>
  <c r="F129" i="58"/>
  <c r="H128" i="58"/>
  <c r="K4264" i="66" l="1"/>
  <c r="L4264" i="66"/>
  <c r="J4432" i="66"/>
  <c r="M4432" i="66" s="1"/>
  <c r="H129" i="58"/>
  <c r="J4265" i="66" l="1"/>
  <c r="K4265" i="66" s="1"/>
  <c r="I4266" i="66" s="1"/>
  <c r="G130" i="58"/>
  <c r="F131" i="58"/>
  <c r="K4266" i="66" l="1"/>
  <c r="I4267" i="66" s="1"/>
  <c r="L4266" i="66"/>
  <c r="M4265" i="66"/>
  <c r="J4433" i="66"/>
  <c r="M4433" i="66" s="1"/>
  <c r="F132" i="58"/>
  <c r="H131" i="58"/>
  <c r="I130" i="58"/>
  <c r="K4267" i="66" l="1"/>
  <c r="L4267" i="66"/>
  <c r="I4368" i="66"/>
  <c r="H132" i="58"/>
  <c r="I4268" i="66" l="1"/>
  <c r="J4434" i="66"/>
  <c r="M4434" i="66" s="1"/>
  <c r="F133" i="58"/>
  <c r="L4268" i="66" l="1"/>
  <c r="K4268" i="66"/>
  <c r="I4269" i="66" s="1"/>
  <c r="H133" i="58"/>
  <c r="F134" i="58"/>
  <c r="K4269" i="66" l="1"/>
  <c r="I4270" i="66" s="1"/>
  <c r="L4269" i="66"/>
  <c r="J4435" i="66"/>
  <c r="M4435" i="66" s="1"/>
  <c r="F135" i="58"/>
  <c r="H134" i="58"/>
  <c r="K4270" i="66" l="1"/>
  <c r="J4271" i="66" s="1"/>
  <c r="L4270" i="66"/>
  <c r="G136" i="58"/>
  <c r="H135" i="58"/>
  <c r="M4271" i="66" l="1"/>
  <c r="I4271" i="66"/>
  <c r="K4271" i="66" s="1"/>
  <c r="J4272" i="66" s="1"/>
  <c r="J4436" i="66"/>
  <c r="M4436" i="66" s="1"/>
  <c r="I136" i="58"/>
  <c r="F136" i="58"/>
  <c r="G137" i="58"/>
  <c r="K4272" i="66" l="1"/>
  <c r="M4272" i="66"/>
  <c r="L4271" i="66"/>
  <c r="I137" i="58"/>
  <c r="H136" i="58"/>
  <c r="J4273" i="66" l="1"/>
  <c r="J4437" i="66"/>
  <c r="M4437" i="66" s="1"/>
  <c r="G138" i="58"/>
  <c r="M4273" i="66" l="1"/>
  <c r="K4273" i="66"/>
  <c r="J4274" i="66" s="1"/>
  <c r="I138" i="58"/>
  <c r="G139" i="58"/>
  <c r="K4274" i="66" l="1"/>
  <c r="J4275" i="66" s="1"/>
  <c r="M4274" i="66"/>
  <c r="J4438" i="66"/>
  <c r="M4438" i="66" s="1"/>
  <c r="G140" i="58"/>
  <c r="I139" i="58"/>
  <c r="K4275" i="66" l="1"/>
  <c r="J4276" i="66" s="1"/>
  <c r="M4275" i="66"/>
  <c r="G141" i="58"/>
  <c r="I140" i="58"/>
  <c r="K4276" i="66" l="1"/>
  <c r="J4277" i="66" s="1"/>
  <c r="M4276" i="66"/>
  <c r="G142" i="58"/>
  <c r="I141" i="58"/>
  <c r="K4277" i="66" l="1"/>
  <c r="M4277" i="66"/>
  <c r="I142" i="58"/>
  <c r="J4278" i="66" l="1"/>
  <c r="K4278" i="66" s="1"/>
  <c r="J4279" i="66" s="1"/>
  <c r="I4378" i="66"/>
  <c r="L4378" i="66" s="1"/>
  <c r="G143" i="58"/>
  <c r="G144" i="58"/>
  <c r="K4279" i="66" l="1"/>
  <c r="J4280" i="66" s="1"/>
  <c r="M4279" i="66"/>
  <c r="M4278" i="66"/>
  <c r="G145" i="58"/>
  <c r="I144" i="58"/>
  <c r="I143" i="58"/>
  <c r="K4280" i="66" l="1"/>
  <c r="M4280" i="66"/>
  <c r="I4379" i="66"/>
  <c r="L4379" i="66" s="1"/>
  <c r="I145" i="58"/>
  <c r="J4281" i="66" l="1"/>
  <c r="I4380" i="66"/>
  <c r="L4380" i="66" s="1"/>
  <c r="G146" i="58"/>
  <c r="M4281" i="66" l="1"/>
  <c r="K4281" i="66"/>
  <c r="I4282" i="66" s="1"/>
  <c r="I146" i="58"/>
  <c r="F147" i="58"/>
  <c r="K4282" i="66" l="1"/>
  <c r="I4283" i="66" s="1"/>
  <c r="L4282" i="66"/>
  <c r="I4381" i="66"/>
  <c r="L4381" i="66" s="1"/>
  <c r="F148" i="58"/>
  <c r="H147" i="58"/>
  <c r="K4283" i="66" l="1"/>
  <c r="I4284" i="66" s="1"/>
  <c r="L4283" i="66"/>
  <c r="F149" i="58"/>
  <c r="H148" i="58"/>
  <c r="K4284" i="66" l="1"/>
  <c r="I4285" i="66" s="1"/>
  <c r="L4284" i="66"/>
  <c r="F150" i="58"/>
  <c r="H149" i="58"/>
  <c r="K4285" i="66" l="1"/>
  <c r="I4286" i="66" s="1"/>
  <c r="L4285" i="66"/>
  <c r="F151" i="58"/>
  <c r="H150" i="58"/>
  <c r="K4286" i="66" l="1"/>
  <c r="I4287" i="66" s="1"/>
  <c r="L4286" i="66"/>
  <c r="F152" i="58"/>
  <c r="H151" i="58"/>
  <c r="K4287" i="66" l="1"/>
  <c r="I4288" i="66" s="1"/>
  <c r="L4287" i="66"/>
  <c r="F153" i="58"/>
  <c r="H152" i="58"/>
  <c r="K4288" i="66" l="1"/>
  <c r="I4289" i="66" s="1"/>
  <c r="L4288" i="66"/>
  <c r="F154" i="58"/>
  <c r="H153" i="58"/>
  <c r="K4289" i="66" l="1"/>
  <c r="I4290" i="66" s="1"/>
  <c r="L4289" i="66"/>
  <c r="I4385" i="66"/>
  <c r="L4385" i="66" s="1"/>
  <c r="F155" i="58"/>
  <c r="H154" i="58"/>
  <c r="K4290" i="66" l="1"/>
  <c r="I4291" i="66" s="1"/>
  <c r="L4290" i="66"/>
  <c r="F156" i="58"/>
  <c r="H155" i="58"/>
  <c r="K4291" i="66" l="1"/>
  <c r="J4292" i="66" s="1"/>
  <c r="L4291" i="66"/>
  <c r="G157" i="58"/>
  <c r="H156" i="58"/>
  <c r="M4292" i="66" l="1"/>
  <c r="I4292" i="66"/>
  <c r="K4292" i="66" s="1"/>
  <c r="I4293" i="66" s="1"/>
  <c r="I157" i="58"/>
  <c r="F157" i="58"/>
  <c r="F158" i="58"/>
  <c r="K4293" i="66" l="1"/>
  <c r="J4294" i="66" s="1"/>
  <c r="L4293" i="66"/>
  <c r="L4292" i="66"/>
  <c r="G159" i="58"/>
  <c r="H158" i="58"/>
  <c r="H157" i="58"/>
  <c r="K4294" i="66" l="1"/>
  <c r="M4294" i="66"/>
  <c r="I159" i="58"/>
  <c r="J4295" i="66" l="1"/>
  <c r="K4295" i="66" s="1"/>
  <c r="J4296" i="66" s="1"/>
  <c r="G160" i="58"/>
  <c r="G161" i="58"/>
  <c r="K4296" i="66" l="1"/>
  <c r="M4296" i="66"/>
  <c r="M4295" i="66"/>
  <c r="I160" i="58"/>
  <c r="I161" i="58"/>
  <c r="J4297" i="66" l="1"/>
  <c r="K4297" i="66" s="1"/>
  <c r="G162" i="58"/>
  <c r="J4298" i="66" l="1"/>
  <c r="K4298" i="66" s="1"/>
  <c r="J4299" i="66" s="1"/>
  <c r="M4297" i="66"/>
  <c r="G163" i="58"/>
  <c r="I162" i="58"/>
  <c r="G164" i="58"/>
  <c r="K4299" i="66" l="1"/>
  <c r="M4299" i="66"/>
  <c r="M4298" i="66"/>
  <c r="J4451" i="66"/>
  <c r="M4451" i="66" s="1"/>
  <c r="I164" i="58"/>
  <c r="I163" i="58"/>
  <c r="J4300" i="66" l="1"/>
  <c r="K4300" i="66" s="1"/>
  <c r="J4301" i="66" s="1"/>
  <c r="I4391" i="66"/>
  <c r="L4391" i="66" s="1"/>
  <c r="G165" i="58"/>
  <c r="G166" i="58"/>
  <c r="K4301" i="66" l="1"/>
  <c r="J4302" i="66" s="1"/>
  <c r="M4301" i="66"/>
  <c r="M4300" i="66"/>
  <c r="J4452" i="66"/>
  <c r="M4452" i="66" s="1"/>
  <c r="G167" i="58"/>
  <c r="I166" i="58"/>
  <c r="I165" i="58"/>
  <c r="K4302" i="66" l="1"/>
  <c r="J4303" i="66" s="1"/>
  <c r="M4302" i="66"/>
  <c r="I4392" i="66"/>
  <c r="L4392" i="66" s="1"/>
  <c r="G168" i="58"/>
  <c r="I167" i="58"/>
  <c r="K4303" i="66" l="1"/>
  <c r="M4303" i="66"/>
  <c r="J4453" i="66"/>
  <c r="M4453" i="66" s="1"/>
  <c r="I168" i="58"/>
  <c r="J4304" i="66" l="1"/>
  <c r="G169" i="58"/>
  <c r="M4304" i="66" l="1"/>
  <c r="K4304" i="66"/>
  <c r="J4305" i="66" s="1"/>
  <c r="J4454" i="66"/>
  <c r="M4454" i="66" s="1"/>
  <c r="I169" i="58"/>
  <c r="G170" i="58"/>
  <c r="K4305" i="66" l="1"/>
  <c r="M4305" i="66"/>
  <c r="I170" i="58"/>
  <c r="J4306" i="66" l="1"/>
  <c r="K4306" i="66" s="1"/>
  <c r="I4307" i="66" s="1"/>
  <c r="J4455" i="66"/>
  <c r="M4455" i="66" s="1"/>
  <c r="G171" i="58"/>
  <c r="F172" i="58"/>
  <c r="K4307" i="66" l="1"/>
  <c r="I4308" i="66" s="1"/>
  <c r="L4307" i="66"/>
  <c r="M4306" i="66"/>
  <c r="F173" i="58"/>
  <c r="H172" i="58"/>
  <c r="I171" i="58"/>
  <c r="K4308" i="66" l="1"/>
  <c r="I4309" i="66" s="1"/>
  <c r="L4308" i="66"/>
  <c r="J4456" i="66"/>
  <c r="M4456" i="66" s="1"/>
  <c r="F174" i="58"/>
  <c r="H173" i="58"/>
  <c r="K4309" i="66" l="1"/>
  <c r="I4310" i="66" s="1"/>
  <c r="L4309" i="66"/>
  <c r="F175" i="58"/>
  <c r="H174" i="58"/>
  <c r="K4310" i="66" l="1"/>
  <c r="I4311" i="66" s="1"/>
  <c r="L4310" i="66"/>
  <c r="J4457" i="66"/>
  <c r="M4457" i="66" s="1"/>
  <c r="F176" i="58"/>
  <c r="H175" i="58"/>
  <c r="K4311" i="66" l="1"/>
  <c r="I4312" i="66" s="1"/>
  <c r="L4311" i="66"/>
  <c r="F177" i="58"/>
  <c r="H176" i="58"/>
  <c r="K4312" i="66" l="1"/>
  <c r="J4313" i="66" s="1"/>
  <c r="L4312" i="66"/>
  <c r="J4458" i="66"/>
  <c r="M4458" i="66" s="1"/>
  <c r="G178" i="58"/>
  <c r="H177" i="58"/>
  <c r="M4313" i="66" l="1"/>
  <c r="I4313" i="66"/>
  <c r="K4313" i="66" s="1"/>
  <c r="I4314" i="66" s="1"/>
  <c r="I178" i="58"/>
  <c r="F178" i="58"/>
  <c r="F179" i="58"/>
  <c r="K4314" i="66" l="1"/>
  <c r="I4315" i="66" s="1"/>
  <c r="L4314" i="66"/>
  <c r="L4313" i="66"/>
  <c r="J4459" i="66"/>
  <c r="M4459" i="66" s="1"/>
  <c r="F180" i="58"/>
  <c r="H179" i="58"/>
  <c r="H178" i="58"/>
  <c r="K4315" i="66" l="1"/>
  <c r="I4316" i="66" s="1"/>
  <c r="L4315" i="66"/>
  <c r="F181" i="58"/>
  <c r="H180" i="58"/>
  <c r="K4316" i="66" l="1"/>
  <c r="I4317" i="66" s="1"/>
  <c r="L4316" i="66"/>
  <c r="J4460" i="66"/>
  <c r="M4460" i="66" s="1"/>
  <c r="F182" i="58"/>
  <c r="H181" i="58"/>
  <c r="K4317" i="66" l="1"/>
  <c r="I4318" i="66" s="1"/>
  <c r="L4317" i="66"/>
  <c r="F183" i="58"/>
  <c r="H182" i="58"/>
  <c r="K4318" i="66" l="1"/>
  <c r="J4319" i="66" s="1"/>
  <c r="L4318" i="66"/>
  <c r="J4461" i="66"/>
  <c r="M4461" i="66" s="1"/>
  <c r="G184" i="58"/>
  <c r="H183" i="58"/>
  <c r="M4319" i="66" l="1"/>
  <c r="I4319" i="66"/>
  <c r="K4319" i="66" s="1"/>
  <c r="I184" i="58"/>
  <c r="F184" i="58"/>
  <c r="J4320" i="66" l="1"/>
  <c r="K4320" i="66" s="1"/>
  <c r="J4321" i="66" s="1"/>
  <c r="L4319" i="66"/>
  <c r="G185" i="58"/>
  <c r="H184" i="58"/>
  <c r="G186" i="58"/>
  <c r="K4321" i="66" l="1"/>
  <c r="J4322" i="66" s="1"/>
  <c r="M4321" i="66"/>
  <c r="M4320" i="66"/>
  <c r="G187" i="58"/>
  <c r="I186" i="58"/>
  <c r="I185" i="58"/>
  <c r="K4322" i="66" l="1"/>
  <c r="M4322" i="66"/>
  <c r="I187" i="58"/>
  <c r="J4323" i="66" l="1"/>
  <c r="G188" i="58"/>
  <c r="M4323" i="66" l="1"/>
  <c r="K4323" i="66"/>
  <c r="J4324" i="66" s="1"/>
  <c r="I188" i="58"/>
  <c r="G189" i="58"/>
  <c r="K4324" i="66" l="1"/>
  <c r="M4324" i="66"/>
  <c r="I189" i="58"/>
  <c r="J4325" i="66" l="1"/>
  <c r="G190" i="58"/>
  <c r="M4325" i="66" l="1"/>
  <c r="K4325" i="66"/>
  <c r="J4326" i="66" s="1"/>
  <c r="I190" i="58"/>
  <c r="G191" i="58"/>
  <c r="K4326" i="66" l="1"/>
  <c r="J4327" i="66" s="1"/>
  <c r="M4326" i="66"/>
  <c r="G192" i="58"/>
  <c r="I191" i="58"/>
  <c r="K4327" i="66" l="1"/>
  <c r="M4327" i="66"/>
  <c r="I192" i="58"/>
  <c r="J4328" i="66" l="1"/>
  <c r="K4328" i="66" s="1"/>
  <c r="J4329" i="66" s="1"/>
  <c r="G193" i="58"/>
  <c r="G194" i="58"/>
  <c r="K4329" i="66" l="1"/>
  <c r="J4330" i="66" s="1"/>
  <c r="M4329" i="66"/>
  <c r="M4328" i="66"/>
  <c r="G195" i="58"/>
  <c r="I193" i="58"/>
  <c r="I194" i="58"/>
  <c r="M4330" i="66" l="1"/>
  <c r="I4330" i="66"/>
  <c r="K4330" i="66" s="1"/>
  <c r="I4331" i="66" s="1"/>
  <c r="I195" i="58"/>
  <c r="F195" i="58"/>
  <c r="F196" i="58"/>
  <c r="K4331" i="66" l="1"/>
  <c r="I4332" i="66" s="1"/>
  <c r="L4331" i="66"/>
  <c r="L4330" i="66"/>
  <c r="F197" i="58"/>
  <c r="H196" i="58"/>
  <c r="H195" i="58"/>
  <c r="K4332" i="66" l="1"/>
  <c r="I4333" i="66" s="1"/>
  <c r="L4332" i="66"/>
  <c r="F198" i="58"/>
  <c r="H197" i="58"/>
  <c r="K4333" i="66" l="1"/>
  <c r="I4334" i="66" s="1"/>
  <c r="L4333" i="66"/>
  <c r="F199" i="58"/>
  <c r="H198" i="58"/>
  <c r="K4334" i="66" l="1"/>
  <c r="I4335" i="66" s="1"/>
  <c r="L4334" i="66"/>
  <c r="F200" i="58"/>
  <c r="H199" i="58"/>
  <c r="K4335" i="66" l="1"/>
  <c r="I4336" i="66" s="1"/>
  <c r="L4335" i="66"/>
  <c r="F201" i="58"/>
  <c r="H200" i="58"/>
  <c r="K4336" i="66" l="1"/>
  <c r="I4337" i="66" s="1"/>
  <c r="L4336" i="66"/>
  <c r="H201" i="58"/>
  <c r="K4337" i="66" l="1"/>
  <c r="I4338" i="66" s="1"/>
  <c r="L4337" i="66"/>
  <c r="K4338" i="66" l="1"/>
  <c r="L4338" i="66"/>
  <c r="I4339" i="66" l="1"/>
  <c r="K4339" i="66" s="1"/>
  <c r="I4340" i="66" s="1"/>
  <c r="K4340" i="66" l="1"/>
  <c r="I4341" i="66" s="1"/>
  <c r="L4340" i="66"/>
  <c r="L4339" i="66"/>
  <c r="K4341" i="66" l="1"/>
  <c r="J4342" i="66" s="1"/>
  <c r="M4342" i="66" s="1"/>
  <c r="L4341" i="66"/>
  <c r="I4342" i="66" l="1"/>
  <c r="K4342" i="66" s="1"/>
  <c r="J4343" i="66" l="1"/>
  <c r="K4343" i="66" s="1"/>
  <c r="J4344" i="66" s="1"/>
  <c r="L4342" i="66"/>
  <c r="K4344" i="66" l="1"/>
  <c r="M4344" i="66"/>
  <c r="M4343" i="66"/>
  <c r="I4415" i="66"/>
  <c r="L4415" i="66" s="1"/>
  <c r="J4475" i="66"/>
  <c r="M4475" i="66" s="1"/>
  <c r="J4345" i="66" l="1"/>
  <c r="K4345" i="66" s="1"/>
  <c r="I4416" i="66"/>
  <c r="L4416" i="66" s="1"/>
  <c r="J4346" i="66" l="1"/>
  <c r="M4345" i="66"/>
  <c r="J4476" i="66"/>
  <c r="M4476" i="66" s="1"/>
  <c r="M4346" i="66" l="1"/>
  <c r="K4346" i="66"/>
  <c r="J4347" i="66" s="1"/>
  <c r="K4347" i="66" l="1"/>
  <c r="M4347" i="66"/>
  <c r="J4477" i="66"/>
  <c r="M4477" i="66" s="1"/>
  <c r="J4348" i="66" l="1"/>
  <c r="M4348" i="66" l="1"/>
  <c r="K4348" i="66"/>
  <c r="J4349" i="66" s="1"/>
  <c r="J4478" i="66"/>
  <c r="M4478" i="66" s="1"/>
  <c r="K4349" i="66" l="1"/>
  <c r="M4349" i="66"/>
  <c r="J4350" i="66" l="1"/>
  <c r="K4350" i="66" s="1"/>
  <c r="J4351" i="66" s="1"/>
  <c r="J4479" i="66"/>
  <c r="M4479" i="66" s="1"/>
  <c r="K4351" i="66" l="1"/>
  <c r="M4351" i="66"/>
  <c r="M4350" i="66"/>
  <c r="J4352" i="66" l="1"/>
  <c r="K4352" i="66" s="1"/>
  <c r="J4353" i="66" s="1"/>
  <c r="J4480" i="66"/>
  <c r="M4480" i="66" s="1"/>
  <c r="K4353" i="66" l="1"/>
  <c r="M4353" i="66"/>
  <c r="M4352" i="66"/>
  <c r="J4481" i="66"/>
  <c r="M4481" i="66" s="1"/>
  <c r="J4354" i="66" l="1"/>
  <c r="K4354" i="66" s="1"/>
  <c r="J4355" i="66" s="1"/>
  <c r="M4355" i="66" s="1"/>
  <c r="I4355" i="66" l="1"/>
  <c r="K4355" i="66" s="1"/>
  <c r="M4354" i="66"/>
  <c r="J4482" i="66"/>
  <c r="M4482" i="66" s="1"/>
  <c r="I4356" i="66" l="1"/>
  <c r="L4355" i="66"/>
  <c r="L4356" i="66" l="1"/>
  <c r="K4356" i="66"/>
  <c r="I4357" i="66" s="1"/>
  <c r="J4483" i="66"/>
  <c r="M4483" i="66" s="1"/>
  <c r="K4357" i="66" l="1"/>
  <c r="J4358" i="66" s="1"/>
  <c r="M4358" i="66" s="1"/>
  <c r="L4357" i="66"/>
  <c r="I4358" i="66" l="1"/>
  <c r="K4358" i="66" s="1"/>
  <c r="I4359" i="66" s="1"/>
  <c r="J4484" i="66"/>
  <c r="M4484" i="66" s="1"/>
  <c r="K4359" i="66" l="1"/>
  <c r="I4360" i="66" s="1"/>
  <c r="L4359" i="66"/>
  <c r="L4358" i="66"/>
  <c r="J4485" i="66"/>
  <c r="M4485" i="66" s="1"/>
  <c r="K4360" i="66" l="1"/>
  <c r="I4361" i="66" s="1"/>
  <c r="L4360" i="66"/>
  <c r="K4361" i="66" l="1"/>
  <c r="I4362" i="66" s="1"/>
  <c r="L4361" i="66"/>
  <c r="J4486" i="66"/>
  <c r="M4486" i="66" s="1"/>
  <c r="K4362" i="66" l="1"/>
  <c r="I4363" i="66" s="1"/>
  <c r="L4362" i="66"/>
  <c r="K4363" i="66" l="1"/>
  <c r="I4364" i="66" s="1"/>
  <c r="L4363" i="66"/>
  <c r="K4364" i="66" l="1"/>
  <c r="I4365" i="66" s="1"/>
  <c r="L4364" i="66"/>
  <c r="K4365" i="66" l="1"/>
  <c r="I4366" i="66" s="1"/>
  <c r="L4365" i="66"/>
  <c r="K4366" i="66" l="1"/>
  <c r="J4367" i="66" s="1"/>
  <c r="M4367" i="66" s="1"/>
  <c r="L4366" i="66"/>
  <c r="I4367" i="66" l="1"/>
  <c r="K4367" i="66" s="1"/>
  <c r="J4368" i="66" s="1"/>
  <c r="H13" i="57"/>
  <c r="K4368" i="66" l="1"/>
  <c r="M4368" i="66"/>
  <c r="L4367" i="66"/>
  <c r="J13" i="57"/>
  <c r="J4369" i="66" l="1"/>
  <c r="K4369" i="66" s="1"/>
  <c r="J4370" i="66" s="1"/>
  <c r="K4370" i="66" l="1"/>
  <c r="J4371" i="66" s="1"/>
  <c r="M4370" i="66"/>
  <c r="M4369" i="66"/>
  <c r="K4371" i="66" l="1"/>
  <c r="J4372" i="66" s="1"/>
  <c r="M4371" i="66"/>
  <c r="K4372" i="66" l="1"/>
  <c r="J4373" i="66" s="1"/>
  <c r="M4372" i="66"/>
  <c r="I13" i="57"/>
  <c r="K4373" i="66" l="1"/>
  <c r="M4373" i="66"/>
  <c r="K13" i="57"/>
  <c r="J4374" i="66" l="1"/>
  <c r="M4374" i="66" s="1"/>
  <c r="K4374" i="66" l="1"/>
  <c r="J4375" i="66" l="1"/>
  <c r="M4375" i="66" s="1"/>
  <c r="K4375" i="66" l="1"/>
  <c r="J4376" i="66" l="1"/>
  <c r="M4376" i="66" s="1"/>
  <c r="K4376" i="66" l="1"/>
  <c r="J4377" i="66" l="1"/>
  <c r="M4377" i="66" s="1"/>
  <c r="K4377" i="66" l="1"/>
  <c r="J4378" i="66" l="1"/>
  <c r="M4378" i="66" s="1"/>
  <c r="K4378" i="66" l="1"/>
  <c r="J4379" i="66" l="1"/>
  <c r="M4379" i="66" s="1"/>
  <c r="K4379" i="66" l="1"/>
  <c r="J4380" i="66" l="1"/>
  <c r="M4380" i="66" s="1"/>
  <c r="K4380" i="66" l="1"/>
  <c r="J4499" i="66"/>
  <c r="M4499" i="66" s="1"/>
  <c r="J4381" i="66" l="1"/>
  <c r="M4381" i="66" s="1"/>
  <c r="J4500" i="66"/>
  <c r="M4500" i="66" s="1"/>
  <c r="K4381" i="66" l="1"/>
  <c r="I4440" i="66"/>
  <c r="L4440" i="66" s="1"/>
  <c r="I4382" i="66" l="1"/>
  <c r="L4382" i="66" s="1"/>
  <c r="J4501" i="66"/>
  <c r="M4501" i="66" s="1"/>
  <c r="K4382" i="66" l="1"/>
  <c r="I4383" i="66" l="1"/>
  <c r="L4383" i="66" s="1"/>
  <c r="J4502" i="66"/>
  <c r="M4502" i="66" s="1"/>
  <c r="K4383" i="66" l="1"/>
  <c r="I4384" i="66" l="1"/>
  <c r="L4384" i="66" s="1"/>
  <c r="J4503" i="66"/>
  <c r="M4503" i="66" s="1"/>
  <c r="K4384" i="66" l="1"/>
  <c r="J4385" i="66" l="1"/>
  <c r="M4385" i="66" s="1"/>
  <c r="J4504" i="66"/>
  <c r="M4504" i="66" s="1"/>
  <c r="K4385" i="66" l="1"/>
  <c r="I4386" i="66" l="1"/>
  <c r="L4386" i="66" s="1"/>
  <c r="J4505" i="66"/>
  <c r="M4505" i="66" s="1"/>
  <c r="K4386" i="66" l="1"/>
  <c r="I4387" i="66" l="1"/>
  <c r="L4387" i="66" s="1"/>
  <c r="J4506" i="66"/>
  <c r="M4506" i="66" s="1"/>
  <c r="K4387" i="66" l="1"/>
  <c r="I4388" i="66" l="1"/>
  <c r="L4388" i="66" s="1"/>
  <c r="J4507" i="66"/>
  <c r="M4507" i="66" s="1"/>
  <c r="K4388" i="66" l="1"/>
  <c r="I4389" i="66" l="1"/>
  <c r="L4389" i="66" s="1"/>
  <c r="K4389" i="66" l="1"/>
  <c r="J4390" i="66" s="1"/>
  <c r="M4390" i="66" s="1"/>
  <c r="I4390" i="66" l="1"/>
  <c r="L4390" i="66" s="1"/>
  <c r="J4509" i="66"/>
  <c r="M4509" i="66" s="1"/>
  <c r="K4390" i="66" l="1"/>
  <c r="J4391" i="66" l="1"/>
  <c r="M4391" i="66" s="1"/>
  <c r="K4391" i="66" l="1"/>
  <c r="J4392" i="66" l="1"/>
  <c r="M4392" i="66" s="1"/>
  <c r="K4392" i="66" l="1"/>
  <c r="J4393" i="66" l="1"/>
  <c r="M4393" i="66" s="1"/>
  <c r="K4393" i="66" l="1"/>
  <c r="J4394" i="66" l="1"/>
  <c r="M4394" i="66" s="1"/>
  <c r="K4394" i="66" l="1"/>
  <c r="J4395" i="66" l="1"/>
  <c r="M4395" i="66" s="1"/>
  <c r="K4395" i="66" l="1"/>
  <c r="J4396" i="66" l="1"/>
  <c r="M4396" i="66" s="1"/>
  <c r="K4396" i="66" l="1"/>
  <c r="J4397" i="66" l="1"/>
  <c r="M4397" i="66" s="1"/>
  <c r="K4397" i="66" l="1"/>
  <c r="J4398" i="66" l="1"/>
  <c r="M4398" i="66" s="1"/>
  <c r="K4398" i="66" l="1"/>
  <c r="J4399" i="66" l="1"/>
  <c r="M4399" i="66" s="1"/>
  <c r="K4399" i="66" l="1"/>
  <c r="J4400" i="66" l="1"/>
  <c r="M4400" i="66" s="1"/>
  <c r="K4400" i="66" l="1"/>
  <c r="J4401" i="66" l="1"/>
  <c r="M4401" i="66" s="1"/>
  <c r="K4401" i="66" l="1"/>
  <c r="J4402" i="66" s="1"/>
  <c r="M4402" i="66" s="1"/>
  <c r="I4402" i="66" l="1"/>
  <c r="L4402" i="66" s="1"/>
  <c r="K4402" i="66" l="1"/>
  <c r="I4403" i="66" l="1"/>
  <c r="L4403" i="66" s="1"/>
  <c r="K4403" i="66" l="1"/>
  <c r="I4462" i="66"/>
  <c r="L4462" i="66" s="1"/>
  <c r="J4523" i="66"/>
  <c r="M4523" i="66" s="1"/>
  <c r="I4404" i="66" l="1"/>
  <c r="L4404" i="66" s="1"/>
  <c r="K4404" i="66" l="1"/>
  <c r="J4524" i="66"/>
  <c r="M4524" i="66" s="1"/>
  <c r="I4405" i="66" l="1"/>
  <c r="L4405" i="66" s="1"/>
  <c r="I4464" i="66"/>
  <c r="L4464" i="66" s="1"/>
  <c r="K4405" i="66" l="1"/>
  <c r="J4525" i="66"/>
  <c r="M4525" i="66" s="1"/>
  <c r="I4406" i="66" l="1"/>
  <c r="L4406" i="66" s="1"/>
  <c r="J4526" i="66"/>
  <c r="M4526" i="66" s="1"/>
  <c r="K4406" i="66" l="1"/>
  <c r="I4407" i="66" l="1"/>
  <c r="L4407" i="66" s="1"/>
  <c r="J4527" i="66"/>
  <c r="M4527" i="66" s="1"/>
  <c r="K4407" i="66" l="1"/>
  <c r="I4408" i="66" l="1"/>
  <c r="L4408" i="66" s="1"/>
  <c r="J4528" i="66"/>
  <c r="M4528" i="66" s="1"/>
  <c r="K4408" i="66" l="1"/>
  <c r="I4409" i="66" l="1"/>
  <c r="L4409" i="66" s="1"/>
  <c r="J4529" i="66"/>
  <c r="M4529" i="66" s="1"/>
  <c r="K4409" i="66" l="1"/>
  <c r="I4410" i="66" l="1"/>
  <c r="L4410" i="66" s="1"/>
  <c r="J4530" i="66"/>
  <c r="M4530" i="66" s="1"/>
  <c r="K4410" i="66" l="1"/>
  <c r="I4411" i="66" l="1"/>
  <c r="L4411" i="66" s="1"/>
  <c r="J4531" i="66"/>
  <c r="M4531" i="66" s="1"/>
  <c r="K4411" i="66" l="1"/>
  <c r="I4412" i="66" l="1"/>
  <c r="L4412" i="66" s="1"/>
  <c r="J4532" i="66"/>
  <c r="M4532" i="66" s="1"/>
  <c r="K4412" i="66" l="1"/>
  <c r="I4413" i="66" l="1"/>
  <c r="L4413" i="66" s="1"/>
  <c r="J4533" i="66"/>
  <c r="M4533" i="66" s="1"/>
  <c r="K4413" i="66" l="1"/>
  <c r="J4414" i="66" s="1"/>
  <c r="M4414" i="66" s="1"/>
  <c r="J4534" i="66"/>
  <c r="M4534" i="66" s="1"/>
  <c r="I4414" i="66" l="1"/>
  <c r="L4414" i="66" s="1"/>
  <c r="K4414" i="66" l="1"/>
  <c r="J4415" i="66" l="1"/>
  <c r="M4415" i="66" s="1"/>
  <c r="I4474" i="66"/>
  <c r="L4474" i="66" s="1"/>
  <c r="K4415" i="66" l="1"/>
  <c r="J4416" i="66" l="1"/>
  <c r="M4416" i="66" s="1"/>
  <c r="K4416" i="66" l="1"/>
  <c r="J4417" i="66" l="1"/>
  <c r="M4417" i="66" s="1"/>
  <c r="K4417" i="66" l="1"/>
  <c r="J4418" i="66" l="1"/>
  <c r="M4418" i="66" s="1"/>
  <c r="K4418" i="66" l="1"/>
  <c r="J4419" i="66" l="1"/>
  <c r="M4419" i="66" s="1"/>
  <c r="K4419" i="66" l="1"/>
  <c r="J4420" i="66" l="1"/>
  <c r="M4420" i="66" s="1"/>
  <c r="K4420" i="66" l="1"/>
  <c r="J4421" i="66" l="1"/>
  <c r="M4421" i="66" s="1"/>
  <c r="K4421" i="66" l="1"/>
  <c r="J4422" i="66" l="1"/>
  <c r="M4422" i="66" s="1"/>
  <c r="K4422" i="66" l="1"/>
  <c r="J4423" i="66" l="1"/>
  <c r="M4423" i="66" s="1"/>
  <c r="K4423" i="66" l="1"/>
  <c r="J4424" i="66"/>
  <c r="M4424" i="66" s="1"/>
  <c r="K4424" i="66" l="1"/>
  <c r="J4425" i="66" l="1"/>
  <c r="M4425" i="66" s="1"/>
  <c r="K4425" i="66" l="1"/>
  <c r="J4426" i="66" s="1"/>
  <c r="M4426" i="66" s="1"/>
  <c r="I4426" i="66" l="1"/>
  <c r="L4426" i="66" s="1"/>
  <c r="K4426" i="66" l="1"/>
  <c r="I4427" i="66" l="1"/>
  <c r="L4427" i="66" s="1"/>
  <c r="K4427" i="66" l="1"/>
  <c r="I4428" i="66" l="1"/>
  <c r="L4428" i="66" s="1"/>
  <c r="J4548" i="66"/>
  <c r="M4548" i="66" s="1"/>
  <c r="K4428" i="66" l="1"/>
  <c r="I4429" i="66" l="1"/>
  <c r="L4429" i="66" s="1"/>
  <c r="J4549" i="66"/>
  <c r="M4549" i="66" s="1"/>
  <c r="K4429" i="66" l="1"/>
  <c r="I4488" i="66"/>
  <c r="L4488" i="66" s="1"/>
  <c r="J4550" i="66"/>
  <c r="M4550" i="66" s="1"/>
  <c r="I4430" i="66" l="1"/>
  <c r="L4430" i="66" s="1"/>
  <c r="J4551" i="66"/>
  <c r="M4551" i="66" s="1"/>
  <c r="K4430" i="66" l="1"/>
  <c r="I4431" i="66" l="1"/>
  <c r="L4431" i="66" s="1"/>
  <c r="J4552" i="66"/>
  <c r="M4552" i="66" s="1"/>
  <c r="K4431" i="66" l="1"/>
  <c r="J4553" i="66"/>
  <c r="M4553" i="66" s="1"/>
  <c r="I4432" i="66" l="1"/>
  <c r="L4432" i="66" s="1"/>
  <c r="K4432" i="66" l="1"/>
  <c r="J4554" i="66"/>
  <c r="M4554" i="66" s="1"/>
  <c r="I4433" i="66" l="1"/>
  <c r="L4433" i="66" s="1"/>
  <c r="K4433" i="66" l="1"/>
  <c r="J4555" i="66"/>
  <c r="M4555" i="66" s="1"/>
  <c r="I4434" i="66" l="1"/>
  <c r="L4434" i="66" s="1"/>
  <c r="K4434" i="66" l="1"/>
  <c r="I4435" i="66" l="1"/>
  <c r="L4435" i="66" s="1"/>
  <c r="K4435" i="66" l="1"/>
  <c r="J4557" i="66"/>
  <c r="M4557" i="66" s="1"/>
  <c r="I4436" i="66" l="1"/>
  <c r="L4436" i="66" s="1"/>
  <c r="K4436" i="66" l="1"/>
  <c r="I4437" i="66" l="1"/>
  <c r="L4437" i="66" s="1"/>
  <c r="K4437" i="66" l="1"/>
  <c r="I4438" i="66" l="1"/>
  <c r="L4438" i="66" s="1"/>
  <c r="K4438" i="66" l="1"/>
  <c r="J4439" i="66" s="1"/>
  <c r="M4439" i="66" s="1"/>
  <c r="I4439" i="66" l="1"/>
  <c r="L4439" i="66" s="1"/>
  <c r="K4439" i="66" l="1"/>
  <c r="J4440" i="66" l="1"/>
  <c r="M4440" i="66" s="1"/>
  <c r="K4440" i="66" l="1"/>
  <c r="J4441" i="66" l="1"/>
  <c r="M4441" i="66" s="1"/>
  <c r="K4441" i="66" l="1"/>
  <c r="J4442" i="66" l="1"/>
  <c r="M4442" i="66" s="1"/>
  <c r="K4442" i="66" l="1"/>
  <c r="J4443" i="66" l="1"/>
  <c r="M4443" i="66" s="1"/>
  <c r="K4443" i="66" l="1"/>
  <c r="J4444" i="66" l="1"/>
  <c r="M4444" i="66" s="1"/>
  <c r="K4444" i="66" l="1"/>
  <c r="J4445" i="66" l="1"/>
  <c r="M4445" i="66" s="1"/>
  <c r="K4445" i="66" l="1"/>
  <c r="J4446" i="66" l="1"/>
  <c r="M4446" i="66" s="1"/>
  <c r="K4446" i="66" l="1"/>
  <c r="J4447" i="66" l="1"/>
  <c r="M4447" i="66" s="1"/>
  <c r="K4447" i="66" l="1"/>
  <c r="J4448" i="66" l="1"/>
  <c r="M4448" i="66" s="1"/>
  <c r="K4448" i="66" l="1"/>
  <c r="J4449" i="66" l="1"/>
  <c r="M4449" i="66" s="1"/>
  <c r="I4508" i="66"/>
  <c r="L4508" i="66" s="1"/>
  <c r="K4449" i="66" l="1"/>
  <c r="J4450" i="66" s="1"/>
  <c r="M4450" i="66" s="1"/>
  <c r="J4571" i="66"/>
  <c r="M4571" i="66" s="1"/>
  <c r="I4450" i="66" l="1"/>
  <c r="L4450" i="66" s="1"/>
  <c r="J4572" i="66"/>
  <c r="M4572" i="66" s="1"/>
  <c r="K4450" i="66" l="1"/>
  <c r="I4451" i="66" l="1"/>
  <c r="L4451" i="66" s="1"/>
  <c r="J4573" i="66"/>
  <c r="M4573" i="66" s="1"/>
  <c r="K4451" i="66" l="1"/>
  <c r="I4511" i="66"/>
  <c r="L4511" i="66" s="1"/>
  <c r="I4452" i="66" l="1"/>
  <c r="L4452" i="66" s="1"/>
  <c r="J4574" i="66"/>
  <c r="M4574" i="66" s="1"/>
  <c r="K4452" i="66" l="1"/>
  <c r="I4512" i="66"/>
  <c r="L4512" i="66" s="1"/>
  <c r="I4453" i="66" l="1"/>
  <c r="L4453" i="66" s="1"/>
  <c r="J4575" i="66"/>
  <c r="M4575" i="66" s="1"/>
  <c r="K4453" i="66" l="1"/>
  <c r="I4454" i="66" l="1"/>
  <c r="L4454" i="66" s="1"/>
  <c r="J4576" i="66"/>
  <c r="M4576" i="66" s="1"/>
  <c r="K4454" i="66" l="1"/>
  <c r="I4455" i="66" l="1"/>
  <c r="L4455" i="66" s="1"/>
  <c r="K4455" i="66" l="1"/>
  <c r="I4456" i="66" l="1"/>
  <c r="L4456" i="66" s="1"/>
  <c r="J4578" i="66"/>
  <c r="M4578" i="66" s="1"/>
  <c r="K4456" i="66" l="1"/>
  <c r="I4457" i="66" l="1"/>
  <c r="L4457" i="66" s="1"/>
  <c r="J4579" i="66"/>
  <c r="M4579" i="66" s="1"/>
  <c r="K4457" i="66" l="1"/>
  <c r="I4458" i="66" l="1"/>
  <c r="L4458" i="66" s="1"/>
  <c r="K4458" i="66" l="1"/>
  <c r="I4459" i="66" l="1"/>
  <c r="L4459" i="66" s="1"/>
  <c r="K4459" i="66" l="1"/>
  <c r="I4460" i="66" l="1"/>
  <c r="L4460" i="66" s="1"/>
  <c r="K4460" i="66" l="1"/>
  <c r="I4461" i="66" l="1"/>
  <c r="L4461" i="66" s="1"/>
  <c r="K4461" i="66" l="1"/>
  <c r="I4522" i="66"/>
  <c r="L4522" i="66" s="1"/>
  <c r="J4462" i="66" l="1"/>
  <c r="M4462" i="66" s="1"/>
  <c r="K4462" i="66" l="1"/>
  <c r="J4463" i="66" l="1"/>
  <c r="M4463" i="66" s="1"/>
  <c r="K4463" i="66" l="1"/>
  <c r="J4464" i="66" l="1"/>
  <c r="M4464" i="66" s="1"/>
  <c r="K4464" i="66" l="1"/>
  <c r="J4465" i="66" l="1"/>
  <c r="M4465" i="66" s="1"/>
  <c r="K4465" i="66" l="1"/>
  <c r="J4466" i="66" l="1"/>
  <c r="M4466" i="66" s="1"/>
  <c r="K4466" i="66" l="1"/>
  <c r="J4467" i="66" l="1"/>
  <c r="M4467" i="66" s="1"/>
  <c r="K4467" i="66" l="1"/>
  <c r="J4468" i="66" l="1"/>
  <c r="M4468" i="66" s="1"/>
  <c r="K4468" i="66" l="1"/>
  <c r="J4469" i="66" l="1"/>
  <c r="M4469" i="66" s="1"/>
  <c r="K4469" i="66" l="1"/>
  <c r="J4470" i="66" l="1"/>
  <c r="M4470" i="66" s="1"/>
  <c r="K4470" i="66" l="1"/>
  <c r="J4471" i="66" l="1"/>
  <c r="M4471" i="66" s="1"/>
  <c r="K4471" i="66" l="1"/>
  <c r="J4472" i="66" l="1"/>
  <c r="M4472" i="66" s="1"/>
  <c r="K4472" i="66" l="1"/>
  <c r="J4595" i="66"/>
  <c r="M4595" i="66" s="1"/>
  <c r="J4473" i="66" l="1"/>
  <c r="M4473" i="66" s="1"/>
  <c r="K4473" i="66" l="1"/>
  <c r="J4596" i="66"/>
  <c r="M4596" i="66" s="1"/>
  <c r="J4474" i="66" l="1"/>
  <c r="M4474" i="66" s="1"/>
  <c r="K4474" i="66" l="1"/>
  <c r="J4597" i="66"/>
  <c r="M4597" i="66" s="1"/>
  <c r="I4475" i="66" l="1"/>
  <c r="L4475" i="66" s="1"/>
  <c r="I4536" i="66"/>
  <c r="L4536" i="66" s="1"/>
  <c r="K4475" i="66" l="1"/>
  <c r="J4598" i="66"/>
  <c r="M4598" i="66" s="1"/>
  <c r="I4476" i="66" l="1"/>
  <c r="L4476" i="66" s="1"/>
  <c r="K4476" i="66" l="1"/>
  <c r="J4599" i="66"/>
  <c r="M4599" i="66" s="1"/>
  <c r="I4477" i="66" l="1"/>
  <c r="L4477" i="66" s="1"/>
  <c r="J4600" i="66"/>
  <c r="M4600" i="66" s="1"/>
  <c r="K4477" i="66" l="1"/>
  <c r="I4478" i="66" l="1"/>
  <c r="L4478" i="66" s="1"/>
  <c r="J4601" i="66"/>
  <c r="M4601" i="66" s="1"/>
  <c r="K4478" i="66" l="1"/>
  <c r="I4479" i="66" l="1"/>
  <c r="L4479" i="66" s="1"/>
  <c r="J4602" i="66"/>
  <c r="M4602" i="66" s="1"/>
  <c r="K4479" i="66" l="1"/>
  <c r="I4480" i="66" l="1"/>
  <c r="L4480" i="66" s="1"/>
  <c r="J4603" i="66"/>
  <c r="M4603" i="66" s="1"/>
  <c r="K4480" i="66" l="1"/>
  <c r="I4481" i="66" l="1"/>
  <c r="L4481" i="66" s="1"/>
  <c r="J4604" i="66"/>
  <c r="M4604" i="66" s="1"/>
  <c r="K4481" i="66" l="1"/>
  <c r="I4482" i="66" l="1"/>
  <c r="L4482" i="66" s="1"/>
  <c r="J4605" i="66"/>
  <c r="M4605" i="66" s="1"/>
  <c r="K4482" i="66" l="1"/>
  <c r="I4483" i="66" l="1"/>
  <c r="L4483" i="66" s="1"/>
  <c r="J4606" i="66"/>
  <c r="M4606" i="66" s="1"/>
  <c r="K4483" i="66" l="1"/>
  <c r="I4484" i="66" l="1"/>
  <c r="L4484" i="66" s="1"/>
  <c r="K4484" i="66" l="1"/>
  <c r="I4485" i="66" l="1"/>
  <c r="L4485" i="66" s="1"/>
  <c r="I4546" i="66"/>
  <c r="L4546" i="66" s="1"/>
  <c r="K4485" i="66" l="1"/>
  <c r="I4486" i="66" l="1"/>
  <c r="L4486" i="66" s="1"/>
  <c r="I4547" i="66"/>
  <c r="L4547" i="66" s="1"/>
  <c r="K4486" i="66" l="1"/>
  <c r="J4487" i="66" s="1"/>
  <c r="M4487" i="66" s="1"/>
  <c r="I4487" i="66" l="1"/>
  <c r="L4487" i="66" s="1"/>
  <c r="K4487" i="66" l="1"/>
  <c r="J4488" i="66" l="1"/>
  <c r="M4488" i="66" s="1"/>
  <c r="K4488" i="66" l="1"/>
  <c r="J4489" i="66" l="1"/>
  <c r="M4489" i="66" s="1"/>
  <c r="K4489" i="66" l="1"/>
  <c r="J4490" i="66" l="1"/>
  <c r="M4490" i="66" s="1"/>
  <c r="K4490" i="66" l="1"/>
  <c r="J4491" i="66" l="1"/>
  <c r="M4491" i="66" s="1"/>
  <c r="K4491" i="66" l="1"/>
  <c r="J4492" i="66" l="1"/>
  <c r="M4492" i="66" s="1"/>
  <c r="K4492" i="66" l="1"/>
  <c r="J4493" i="66" l="1"/>
  <c r="M4493" i="66" s="1"/>
  <c r="K4493" i="66" l="1"/>
  <c r="J4494" i="66" l="1"/>
  <c r="M4494" i="66" s="1"/>
  <c r="K4494" i="66" l="1"/>
  <c r="J4495" i="66" l="1"/>
  <c r="M4495" i="66" s="1"/>
  <c r="I4556" i="66"/>
  <c r="L4556" i="66" s="1"/>
  <c r="K4495" i="66" l="1"/>
  <c r="J4619" i="66"/>
  <c r="M4619" i="66" s="1"/>
  <c r="J4496" i="66" l="1"/>
  <c r="M4496" i="66" s="1"/>
  <c r="K4496" i="66" l="1"/>
  <c r="J4497" i="66" l="1"/>
  <c r="M4497" i="66" s="1"/>
  <c r="K4497" i="66" l="1"/>
  <c r="J4498" i="66" s="1"/>
  <c r="M4498" i="66" s="1"/>
  <c r="I4498" i="66" l="1"/>
  <c r="L4498" i="66" s="1"/>
  <c r="I4559" i="66"/>
  <c r="L4559" i="66" s="1"/>
  <c r="K4498" i="66" l="1"/>
  <c r="J4622" i="66"/>
  <c r="M4622" i="66" s="1"/>
  <c r="I4499" i="66" l="1"/>
  <c r="L4499" i="66" s="1"/>
  <c r="I4560" i="66"/>
  <c r="L4560" i="66" s="1"/>
  <c r="K4499" i="66" l="1"/>
  <c r="J4623" i="66"/>
  <c r="M4623" i="66" s="1"/>
  <c r="I4500" i="66" l="1"/>
  <c r="L4500" i="66" s="1"/>
  <c r="J4624" i="66"/>
  <c r="M4624" i="66" s="1"/>
  <c r="K4500" i="66" l="1"/>
  <c r="I4501" i="66" l="1"/>
  <c r="L4501" i="66" s="1"/>
  <c r="K4501" i="66" l="1"/>
  <c r="I4502" i="66" l="1"/>
  <c r="L4502" i="66" s="1"/>
  <c r="J4626" i="66"/>
  <c r="M4626" i="66" s="1"/>
  <c r="K4502" i="66" l="1"/>
  <c r="I4503" i="66" l="1"/>
  <c r="L4503" i="66" s="1"/>
  <c r="J4627" i="66"/>
  <c r="M4627" i="66" s="1"/>
  <c r="K4503" i="66" l="1"/>
  <c r="I4504" i="66" l="1"/>
  <c r="L4504" i="66" s="1"/>
  <c r="K4504" i="66" l="1"/>
  <c r="I4505" i="66" l="1"/>
  <c r="L4505" i="66" s="1"/>
  <c r="J4629" i="66"/>
  <c r="M4629" i="66" s="1"/>
  <c r="K4505" i="66" l="1"/>
  <c r="I4506" i="66" l="1"/>
  <c r="L4506" i="66" s="1"/>
  <c r="K4506" i="66" l="1"/>
  <c r="I4507" i="66" l="1"/>
  <c r="L4507" i="66" s="1"/>
  <c r="K4507" i="66" l="1"/>
  <c r="J4508" i="66" l="1"/>
  <c r="M4508" i="66" s="1"/>
  <c r="K4508" i="66" l="1"/>
  <c r="I4509" i="66" l="1"/>
  <c r="L4509" i="66" s="1"/>
  <c r="K4509" i="66" l="1"/>
  <c r="J4510" i="66" s="1"/>
  <c r="M4510" i="66" s="1"/>
  <c r="I4510" i="66" l="1"/>
  <c r="L4510" i="66" s="1"/>
  <c r="K4510" i="66" l="1"/>
  <c r="J4511" i="66" l="1"/>
  <c r="M4511" i="66" s="1"/>
  <c r="K4511" i="66" l="1"/>
  <c r="J4512" i="66" l="1"/>
  <c r="M4512" i="66" s="1"/>
  <c r="K4512" i="66" l="1"/>
  <c r="J4513" i="66" l="1"/>
  <c r="M4513" i="66" s="1"/>
  <c r="K4513" i="66" l="1"/>
  <c r="J4514" i="66" l="1"/>
  <c r="M4514" i="66" s="1"/>
  <c r="K4514" i="66" l="1"/>
  <c r="J4515" i="66" l="1"/>
  <c r="M4515" i="66" s="1"/>
  <c r="K4515" i="66" l="1"/>
  <c r="J4516" i="66" l="1"/>
  <c r="M4516" i="66" s="1"/>
  <c r="I4577" i="66"/>
  <c r="L4577" i="66" s="1"/>
  <c r="K4516" i="66" l="1"/>
  <c r="J4517" i="66" l="1"/>
  <c r="M4517" i="66" s="1"/>
  <c r="K4517" i="66" l="1"/>
  <c r="J4518" i="66" l="1"/>
  <c r="M4518" i="66" s="1"/>
  <c r="I4580" i="66"/>
  <c r="L4580" i="66" s="1"/>
  <c r="K4518" i="66" l="1"/>
  <c r="J4519" i="66" l="1"/>
  <c r="M4519" i="66" s="1"/>
  <c r="I4581" i="66"/>
  <c r="L4581" i="66" s="1"/>
  <c r="J4643" i="66"/>
  <c r="M4643" i="66" s="1"/>
  <c r="K4519" i="66" l="1"/>
  <c r="I4582" i="66"/>
  <c r="L4582" i="66" s="1"/>
  <c r="J4644" i="66"/>
  <c r="M4644" i="66" s="1"/>
  <c r="J4520" i="66" l="1"/>
  <c r="M4520" i="66" s="1"/>
  <c r="I4583" i="66"/>
  <c r="L4583" i="66" s="1"/>
  <c r="K4520" i="66" l="1"/>
  <c r="J4645" i="66"/>
  <c r="M4645" i="66" s="1"/>
  <c r="J4521" i="66" l="1"/>
  <c r="M4521" i="66" s="1"/>
  <c r="I4584" i="66"/>
  <c r="L4584" i="66" s="1"/>
  <c r="K4521" i="66" l="1"/>
  <c r="J4646" i="66"/>
  <c r="M4646" i="66" s="1"/>
  <c r="J4522" i="66" l="1"/>
  <c r="M4522" i="66" s="1"/>
  <c r="K4522" i="66" l="1"/>
  <c r="I4523" i="66"/>
  <c r="L4523" i="66" s="1"/>
  <c r="J4647" i="66"/>
  <c r="M4647" i="66" s="1"/>
  <c r="K4523" i="66" l="1"/>
  <c r="I4524" i="66" s="1"/>
  <c r="L4524" i="66" s="1"/>
  <c r="K4524" i="66" l="1"/>
  <c r="J4648" i="66"/>
  <c r="M4648" i="66" s="1"/>
  <c r="I4525" i="66" l="1"/>
  <c r="L4525" i="66" s="1"/>
  <c r="K4525" i="66" l="1"/>
  <c r="J4649" i="66"/>
  <c r="M4649" i="66" s="1"/>
  <c r="I4526" i="66" l="1"/>
  <c r="L4526" i="66" s="1"/>
  <c r="K4526" i="66" l="1"/>
  <c r="J4650" i="66"/>
  <c r="M4650" i="66" s="1"/>
  <c r="I4527" i="66" l="1"/>
  <c r="L4527" i="66" s="1"/>
  <c r="K4527" i="66" l="1"/>
  <c r="J4651" i="66"/>
  <c r="M4651" i="66" s="1"/>
  <c r="I4528" i="66" l="1"/>
  <c r="L4528" i="66" s="1"/>
  <c r="K4528" i="66" l="1"/>
  <c r="J4652" i="66"/>
  <c r="M4652" i="66" s="1"/>
  <c r="I4529" i="66" l="1"/>
  <c r="L4529" i="66" s="1"/>
  <c r="K4529" i="66" l="1"/>
  <c r="J4653" i="66"/>
  <c r="M4653" i="66" s="1"/>
  <c r="I4530" i="66" l="1"/>
  <c r="L4530" i="66" s="1"/>
  <c r="K4530" i="66" l="1"/>
  <c r="J4654" i="66"/>
  <c r="M4654" i="66" s="1"/>
  <c r="I4531" i="66" l="1"/>
  <c r="L4531" i="66" s="1"/>
  <c r="K4531" i="66" l="1"/>
  <c r="I4532" i="66" l="1"/>
  <c r="L4532" i="66" s="1"/>
  <c r="K4532" i="66" l="1"/>
  <c r="I4533" i="66" l="1"/>
  <c r="L4533" i="66" s="1"/>
  <c r="K4533" i="66" l="1"/>
  <c r="I4534" i="66" l="1"/>
  <c r="L4534" i="66" s="1"/>
  <c r="K4534" i="66" l="1"/>
  <c r="J4535" i="66" s="1"/>
  <c r="M4535" i="66" s="1"/>
  <c r="I4535" i="66" l="1"/>
  <c r="L4535" i="66" s="1"/>
  <c r="K4535" i="66" l="1"/>
  <c r="J4536" i="66" l="1"/>
  <c r="M4536" i="66" s="1"/>
  <c r="K4536" i="66" l="1"/>
  <c r="J4537" i="66" l="1"/>
  <c r="M4537" i="66" s="1"/>
  <c r="K4537" i="66" l="1"/>
  <c r="J4538" i="66" l="1"/>
  <c r="M4538" i="66" s="1"/>
  <c r="K4538" i="66" l="1"/>
  <c r="J4539" i="66" l="1"/>
  <c r="M4539" i="66" s="1"/>
  <c r="K4539" i="66" l="1"/>
  <c r="J4540" i="66" l="1"/>
  <c r="M4540" i="66" s="1"/>
  <c r="K4540" i="66" l="1"/>
  <c r="J4541" i="66" l="1"/>
  <c r="M4541" i="66" s="1"/>
  <c r="K4541" i="66" l="1"/>
  <c r="J4542" i="66" l="1"/>
  <c r="M4542" i="66" s="1"/>
  <c r="K4542" i="66" l="1"/>
  <c r="J4543" i="66" l="1"/>
  <c r="M4543" i="66" s="1"/>
  <c r="K4543" i="66" l="1"/>
  <c r="J4667" i="66"/>
  <c r="M4667" i="66" s="1"/>
  <c r="J4544" i="66" l="1"/>
  <c r="M4544" i="66" s="1"/>
  <c r="K4544" i="66" l="1"/>
  <c r="J4668" i="66"/>
  <c r="M4668" i="66" s="1"/>
  <c r="J4545" i="66" l="1"/>
  <c r="M4545" i="66" s="1"/>
  <c r="I4608" i="66"/>
  <c r="L4608" i="66" s="1"/>
  <c r="K4545" i="66" l="1"/>
  <c r="J4669" i="66"/>
  <c r="M4669" i="66" s="1"/>
  <c r="J4546" i="66" l="1"/>
  <c r="M4546" i="66" s="1"/>
  <c r="K4546" i="66" l="1"/>
  <c r="J4670" i="66"/>
  <c r="M4670" i="66" s="1"/>
  <c r="J4547" i="66" l="1"/>
  <c r="M4547" i="66" s="1"/>
  <c r="K4547" i="66" l="1"/>
  <c r="J4671" i="66"/>
  <c r="M4671" i="66" s="1"/>
  <c r="I4548" i="66" l="1"/>
  <c r="L4548" i="66" s="1"/>
  <c r="K4548" i="66" l="1"/>
  <c r="J4672" i="66"/>
  <c r="M4672" i="66" s="1"/>
  <c r="I4549" i="66" l="1"/>
  <c r="L4549" i="66" s="1"/>
  <c r="K4549" i="66" l="1"/>
  <c r="J4673" i="66"/>
  <c r="M4673" i="66" s="1"/>
  <c r="I4550" i="66" l="1"/>
  <c r="L4550" i="66" s="1"/>
  <c r="J4674" i="66"/>
  <c r="M4674" i="66" s="1"/>
  <c r="K4550" i="66" l="1"/>
  <c r="I4551" i="66" l="1"/>
  <c r="L4551" i="66" s="1"/>
  <c r="J4675" i="66"/>
  <c r="M4675" i="66" s="1"/>
  <c r="K4551" i="66" l="1"/>
  <c r="I4552" i="66" l="1"/>
  <c r="L4552" i="66" s="1"/>
  <c r="J4676" i="66"/>
  <c r="M4676" i="66" s="1"/>
  <c r="K4552" i="66" l="1"/>
  <c r="I4553" i="66" l="1"/>
  <c r="L4553" i="66" s="1"/>
  <c r="J4677" i="66"/>
  <c r="M4677" i="66" s="1"/>
  <c r="K4553" i="66" l="1"/>
  <c r="I4554" i="66" l="1"/>
  <c r="L4554" i="66" s="1"/>
  <c r="I4618" i="66"/>
  <c r="L4618" i="66" s="1"/>
  <c r="K4554" i="66" l="1"/>
  <c r="I4555" i="66" l="1"/>
  <c r="L4555" i="66" s="1"/>
  <c r="K4555" i="66" l="1"/>
  <c r="J4556" i="66" l="1"/>
  <c r="M4556" i="66" s="1"/>
  <c r="K4556" i="66" l="1"/>
  <c r="I4621" i="66"/>
  <c r="L4621" i="66" s="1"/>
  <c r="I4557" i="66" l="1"/>
  <c r="L4557" i="66" s="1"/>
  <c r="K4557" i="66" l="1"/>
  <c r="J4558" i="66" s="1"/>
  <c r="M4558" i="66" s="1"/>
  <c r="I4558" i="66" l="1"/>
  <c r="L4558" i="66" s="1"/>
  <c r="K4558" i="66" l="1"/>
  <c r="J4559" i="66" l="1"/>
  <c r="M4559" i="66" s="1"/>
  <c r="K4559" i="66" l="1"/>
  <c r="J4560" i="66" l="1"/>
  <c r="M4560" i="66" s="1"/>
  <c r="K4560" i="66" l="1"/>
  <c r="I4625" i="66"/>
  <c r="L4625" i="66" s="1"/>
  <c r="J4561" i="66" l="1"/>
  <c r="M4561" i="66" s="1"/>
  <c r="K4561" i="66" l="1"/>
  <c r="J4562" i="66" l="1"/>
  <c r="M4562" i="66" s="1"/>
  <c r="K4562" i="66" l="1"/>
  <c r="J4563" i="66" l="1"/>
  <c r="M4563" i="66" s="1"/>
  <c r="K4563" i="66" l="1"/>
  <c r="I4628" i="66"/>
  <c r="L4628" i="66" s="1"/>
  <c r="J4564" i="66" l="1"/>
  <c r="M4564" i="66" s="1"/>
  <c r="K4564" i="66" l="1"/>
  <c r="J4565" i="66" l="1"/>
  <c r="M4565" i="66" s="1"/>
  <c r="K4565" i="66" l="1"/>
  <c r="J4566" i="66" l="1"/>
  <c r="M4566" i="66" s="1"/>
  <c r="I4631" i="66"/>
  <c r="L4631" i="66" s="1"/>
  <c r="K4566" i="66" l="1"/>
  <c r="J4567" i="66" l="1"/>
  <c r="M4567" i="66" s="1"/>
  <c r="I4632" i="66"/>
  <c r="L4632" i="66" s="1"/>
  <c r="K4567" i="66" l="1"/>
  <c r="J4568" i="66" l="1"/>
  <c r="M4568" i="66" s="1"/>
  <c r="K4568" i="66" l="1"/>
  <c r="J4569" i="66" l="1"/>
  <c r="M4569" i="66" s="1"/>
  <c r="J4693" i="66"/>
  <c r="M4693" i="66" s="1"/>
  <c r="K4569" i="66" l="1"/>
  <c r="J4570" i="66" s="1"/>
  <c r="M4570" i="66" s="1"/>
  <c r="I4570" i="66" l="1"/>
  <c r="L4570" i="66" s="1"/>
  <c r="J4694" i="66"/>
  <c r="M4694" i="66" s="1"/>
  <c r="K4570" i="66" l="1"/>
  <c r="I4571" i="66" l="1"/>
  <c r="L4571" i="66" s="1"/>
  <c r="J4695" i="66"/>
  <c r="M4695" i="66" s="1"/>
  <c r="K4571" i="66" l="1"/>
  <c r="I4572" i="66" l="1"/>
  <c r="L4572" i="66" s="1"/>
  <c r="J4696" i="66"/>
  <c r="M4696" i="66" s="1"/>
  <c r="K4572" i="66" l="1"/>
  <c r="I4573" i="66" l="1"/>
  <c r="L4573" i="66" s="1"/>
  <c r="J4697" i="66"/>
  <c r="M4697" i="66" s="1"/>
  <c r="K4573" i="66" l="1"/>
  <c r="I4574" i="66" l="1"/>
  <c r="L4574" i="66" s="1"/>
  <c r="J4698" i="66"/>
  <c r="M4698" i="66" s="1"/>
  <c r="K4574" i="66" l="1"/>
  <c r="I4575" i="66" l="1"/>
  <c r="L4575" i="66" s="1"/>
  <c r="J4699" i="66"/>
  <c r="M4699" i="66" s="1"/>
  <c r="K4575" i="66" l="1"/>
  <c r="I4576" i="66" l="1"/>
  <c r="L4576" i="66" s="1"/>
  <c r="J4700" i="66"/>
  <c r="M4700" i="66" s="1"/>
  <c r="K4576" i="66" l="1"/>
  <c r="J4577" i="66" l="1"/>
  <c r="M4577" i="66" s="1"/>
  <c r="K4577" i="66" l="1"/>
  <c r="I4578" i="66" l="1"/>
  <c r="L4578" i="66" s="1"/>
  <c r="K4578" i="66" l="1"/>
  <c r="I4579" i="66" l="1"/>
  <c r="L4579" i="66" s="1"/>
  <c r="K4579" i="66" l="1"/>
  <c r="J4580" i="66" l="1"/>
  <c r="M4580" i="66" s="1"/>
  <c r="K4580" i="66" l="1"/>
  <c r="J4581" i="66" l="1"/>
  <c r="M4581" i="66" s="1"/>
  <c r="K4581" i="66" l="1"/>
  <c r="J4582" i="66" l="1"/>
  <c r="M4582" i="66" s="1"/>
  <c r="K4582" i="66" l="1"/>
  <c r="J4583" i="66" l="1"/>
  <c r="M4583" i="66" s="1"/>
  <c r="K4583" i="66" l="1"/>
  <c r="J4584" i="66" l="1"/>
  <c r="M4584" i="66" s="1"/>
  <c r="K4584" i="66" l="1"/>
  <c r="J4585" i="66" l="1"/>
  <c r="M4585" i="66" s="1"/>
  <c r="K4585" i="66" l="1"/>
  <c r="J4586" i="66" l="1"/>
  <c r="M4586" i="66" s="1"/>
  <c r="K4586" i="66" l="1"/>
  <c r="J4587" i="66" l="1"/>
  <c r="M4587" i="66" s="1"/>
  <c r="K4587" i="66" l="1"/>
  <c r="J4588" i="66" l="1"/>
  <c r="M4588" i="66" s="1"/>
  <c r="K4588" i="66" l="1"/>
  <c r="J4589" i="66" l="1"/>
  <c r="M4589" i="66" s="1"/>
  <c r="K4589" i="66" l="1"/>
  <c r="J4590" i="66" l="1"/>
  <c r="M4590" i="66" s="1"/>
  <c r="K4590" i="66" l="1"/>
  <c r="I4656" i="66"/>
  <c r="L4656" i="66" s="1"/>
  <c r="J4591" i="66" l="1"/>
  <c r="M4591" i="66" s="1"/>
  <c r="K4591" i="66" l="1"/>
  <c r="J4592" i="66" l="1"/>
  <c r="M4592" i="66" s="1"/>
  <c r="K4592" i="66" l="1"/>
  <c r="J4593" i="66" l="1"/>
  <c r="M4593" i="66" s="1"/>
  <c r="K4593" i="66" l="1"/>
  <c r="J4594" i="66" s="1"/>
  <c r="M4594" i="66" s="1"/>
  <c r="I4594" i="66" l="1"/>
  <c r="L4594" i="66" s="1"/>
  <c r="J4718" i="66"/>
  <c r="M4718" i="66" s="1"/>
  <c r="K4594" i="66" l="1"/>
  <c r="I4595" i="66" l="1"/>
  <c r="L4595" i="66" s="1"/>
  <c r="J4719" i="66"/>
  <c r="M4719" i="66" s="1"/>
  <c r="K4595" i="66" l="1"/>
  <c r="I4596" i="66" l="1"/>
  <c r="L4596" i="66" s="1"/>
  <c r="J4720" i="66"/>
  <c r="M4720" i="66" s="1"/>
  <c r="K4596" i="66" l="1"/>
  <c r="I4597" i="66" l="1"/>
  <c r="L4597" i="66" s="1"/>
  <c r="K4597" i="66" l="1"/>
  <c r="I4598" i="66" l="1"/>
  <c r="L4598" i="66" s="1"/>
  <c r="J4722" i="66"/>
  <c r="M4722" i="66" s="1"/>
  <c r="K4598" i="66" l="1"/>
  <c r="I4599" i="66" l="1"/>
  <c r="L4599" i="66" s="1"/>
  <c r="J4723" i="66"/>
  <c r="M4723" i="66" s="1"/>
  <c r="K4599" i="66" l="1"/>
  <c r="I4600" i="66" l="1"/>
  <c r="L4600" i="66" s="1"/>
  <c r="K4600" i="66" l="1"/>
  <c r="I4601" i="66" l="1"/>
  <c r="L4601" i="66" s="1"/>
  <c r="K4601" i="66" l="1"/>
  <c r="I4602" i="66" l="1"/>
  <c r="L4602" i="66" s="1"/>
  <c r="K4602" i="66" l="1"/>
  <c r="I4603" i="66" l="1"/>
  <c r="L4603" i="66" s="1"/>
  <c r="K4603" i="66" l="1"/>
  <c r="I4604" i="66" l="1"/>
  <c r="L4604" i="66" s="1"/>
  <c r="K4604" i="66" l="1"/>
  <c r="I4605" i="66" l="1"/>
  <c r="L4605" i="66" s="1"/>
  <c r="K4605" i="66" l="1"/>
  <c r="I4606" i="66" l="1"/>
  <c r="L4606" i="66" s="1"/>
  <c r="K4606" i="66" l="1"/>
  <c r="J4607" i="66" s="1"/>
  <c r="M4607" i="66" s="1"/>
  <c r="I4607" i="66" l="1"/>
  <c r="L4607" i="66" s="1"/>
  <c r="K4607" i="66" l="1"/>
  <c r="J4608" i="66" l="1"/>
  <c r="M4608" i="66" s="1"/>
  <c r="K4608" i="66" l="1"/>
  <c r="J4609" i="66" l="1"/>
  <c r="M4609" i="66" s="1"/>
  <c r="K4609" i="66" l="1"/>
  <c r="J4610" i="66" l="1"/>
  <c r="M4610" i="66" s="1"/>
  <c r="K4610" i="66" l="1"/>
  <c r="J4611" i="66" l="1"/>
  <c r="M4611" i="66" s="1"/>
  <c r="K4611" i="66" l="1"/>
  <c r="J4612" i="66" l="1"/>
  <c r="M4612" i="66" s="1"/>
  <c r="K4612" i="66" l="1"/>
  <c r="I4678" i="66"/>
  <c r="L4678" i="66" s="1"/>
  <c r="J4613" i="66" l="1"/>
  <c r="M4613" i="66" s="1"/>
  <c r="K4613" i="66" l="1"/>
  <c r="I4679" i="66"/>
  <c r="L4679" i="66" s="1"/>
  <c r="J4614" i="66" l="1"/>
  <c r="M4614" i="66" s="1"/>
  <c r="I4680" i="66"/>
  <c r="L4680" i="66" s="1"/>
  <c r="K4614" i="66" l="1"/>
  <c r="J4615" i="66" l="1"/>
  <c r="M4615" i="66" s="1"/>
  <c r="J4739" i="66"/>
  <c r="M4739" i="66" s="1"/>
  <c r="K4615" i="66" l="1"/>
  <c r="J4616" i="66" l="1"/>
  <c r="M4616" i="66" s="1"/>
  <c r="K4616" i="66" l="1"/>
  <c r="J4617" i="66" l="1"/>
  <c r="M4617" i="66" s="1"/>
  <c r="K4617" i="66" l="1"/>
  <c r="J4618" i="66" l="1"/>
  <c r="M4618" i="66" s="1"/>
  <c r="J4742" i="66"/>
  <c r="M4742" i="66" s="1"/>
  <c r="K4618" i="66" l="1"/>
  <c r="I4619" i="66" l="1"/>
  <c r="L4619" i="66" s="1"/>
  <c r="J4743" i="66"/>
  <c r="M4743" i="66" s="1"/>
  <c r="K4619" i="66" l="1"/>
  <c r="J4620" i="66" s="1"/>
  <c r="M4620" i="66" s="1"/>
  <c r="I4620" i="66" l="1"/>
  <c r="L4620" i="66" s="1"/>
  <c r="J4744" i="66"/>
  <c r="M4744" i="66" s="1"/>
  <c r="K4620" i="66" l="1"/>
  <c r="J4621" i="66" l="1"/>
  <c r="M4621" i="66" s="1"/>
  <c r="J4745" i="66"/>
  <c r="M4745" i="66" s="1"/>
  <c r="K4621" i="66" l="1"/>
  <c r="I4622" i="66" l="1"/>
  <c r="L4622" i="66" s="1"/>
  <c r="J4746" i="66"/>
  <c r="M4746" i="66" s="1"/>
  <c r="K4622" i="66" l="1"/>
  <c r="I4623" i="66" l="1"/>
  <c r="L4623" i="66" s="1"/>
  <c r="K4623" i="66" l="1"/>
  <c r="I4624" i="66" l="1"/>
  <c r="L4624" i="66" s="1"/>
  <c r="K4624" i="66" l="1"/>
  <c r="J4625" i="66" l="1"/>
  <c r="M4625" i="66" s="1"/>
  <c r="K4625" i="66" l="1"/>
  <c r="I4626" i="66" l="1"/>
  <c r="L4626" i="66" s="1"/>
  <c r="K4626" i="66" l="1"/>
  <c r="I4627" i="66" l="1"/>
  <c r="L4627" i="66" s="1"/>
  <c r="K4627" i="66" l="1"/>
  <c r="J4628" i="66" l="1"/>
  <c r="M4628" i="66" s="1"/>
  <c r="K4628" i="66" l="1"/>
  <c r="I4629" i="66" l="1"/>
  <c r="L4629" i="66" s="1"/>
  <c r="K4629" i="66" l="1"/>
  <c r="J4630" i="66" s="1"/>
  <c r="M4630" i="66" s="1"/>
  <c r="I4630" i="66" l="1"/>
  <c r="L4630" i="66" s="1"/>
  <c r="K4630" i="66" l="1"/>
  <c r="J4631" i="66" l="1"/>
  <c r="M4631" i="66" s="1"/>
  <c r="K4631" i="66" l="1"/>
  <c r="J4632" i="66" l="1"/>
  <c r="M4632" i="66" s="1"/>
  <c r="K4632" i="66" l="1"/>
  <c r="J4633" i="66" l="1"/>
  <c r="M4633" i="66" s="1"/>
  <c r="K4633" i="66" l="1"/>
  <c r="J4634" i="66" l="1"/>
  <c r="M4634" i="66" s="1"/>
  <c r="K4634" i="66" l="1"/>
  <c r="I4701" i="66"/>
  <c r="L4701" i="66" s="1"/>
  <c r="J4635" i="66" l="1"/>
  <c r="M4635" i="66" s="1"/>
  <c r="I4702" i="66"/>
  <c r="L4702" i="66" s="1"/>
  <c r="K4635" i="66" l="1"/>
  <c r="J4636" i="66" l="1"/>
  <c r="M4636" i="66" s="1"/>
  <c r="I4703" i="66"/>
  <c r="L4703" i="66" s="1"/>
  <c r="K4636" i="66" l="1"/>
  <c r="J4637" i="66" l="1"/>
  <c r="M4637" i="66" s="1"/>
  <c r="I4704" i="66"/>
  <c r="L4704" i="66" s="1"/>
  <c r="K4637" i="66" l="1"/>
  <c r="J4638" i="66" l="1"/>
  <c r="M4638" i="66" s="1"/>
  <c r="K4638" i="66" l="1"/>
  <c r="J4639" i="66" l="1"/>
  <c r="M4639" i="66" s="1"/>
  <c r="K4639" i="66" l="1"/>
  <c r="J4640" i="66" l="1"/>
  <c r="M4640" i="66" s="1"/>
  <c r="K4640" i="66" l="1"/>
  <c r="J4641" i="66" l="1"/>
  <c r="M4641" i="66" s="1"/>
  <c r="J4766" i="66"/>
  <c r="M4766" i="66" s="1"/>
  <c r="K4641" i="66" l="1"/>
  <c r="J4642" i="66" s="1"/>
  <c r="M4642" i="66" s="1"/>
  <c r="J4767" i="66"/>
  <c r="M4767" i="66" s="1"/>
  <c r="I4642" i="66" l="1"/>
  <c r="L4642" i="66" s="1"/>
  <c r="K4642" i="66" l="1"/>
  <c r="J4768" i="66"/>
  <c r="M4768" i="66" s="1"/>
  <c r="I4643" i="66" l="1"/>
  <c r="L4643" i="66" s="1"/>
  <c r="K4643" i="66" l="1"/>
  <c r="J4769" i="66"/>
  <c r="M4769" i="66" s="1"/>
  <c r="I4644" i="66" l="1"/>
  <c r="L4644" i="66" s="1"/>
  <c r="K4644" i="66" l="1"/>
  <c r="J4770" i="66"/>
  <c r="M4770" i="66" s="1"/>
  <c r="I4645" i="66" l="1"/>
  <c r="L4645" i="66" s="1"/>
  <c r="K4645" i="66" l="1"/>
  <c r="J4771" i="66"/>
  <c r="M4771" i="66" s="1"/>
  <c r="I4646" i="66" l="1"/>
  <c r="L4646" i="66" s="1"/>
  <c r="K4646" i="66" l="1"/>
  <c r="J4772" i="66"/>
  <c r="M4772" i="66" s="1"/>
  <c r="I4647" i="66" l="1"/>
  <c r="L4647" i="66" s="1"/>
  <c r="K4647" i="66" l="1"/>
  <c r="J4773" i="66"/>
  <c r="M4773" i="66" s="1"/>
  <c r="I4648" i="66" l="1"/>
  <c r="L4648" i="66" s="1"/>
  <c r="K4648" i="66" l="1"/>
  <c r="I4716" i="66"/>
  <c r="L4716" i="66" s="1"/>
  <c r="J4774" i="66"/>
  <c r="M4774" i="66" s="1"/>
  <c r="I4649" i="66" l="1"/>
  <c r="L4649" i="66" s="1"/>
  <c r="I4717" i="66"/>
  <c r="L4717" i="66" s="1"/>
  <c r="K4649" i="66" l="1"/>
  <c r="I4650" i="66" l="1"/>
  <c r="L4650" i="66" s="1"/>
  <c r="K4650" i="66" l="1"/>
  <c r="I4651" i="66" l="1"/>
  <c r="L4651" i="66" s="1"/>
  <c r="K4651" i="66" l="1"/>
  <c r="I4652" i="66" l="1"/>
  <c r="L4652" i="66" s="1"/>
  <c r="K4652" i="66" l="1"/>
  <c r="I4653" i="66" l="1"/>
  <c r="L4653" i="66" s="1"/>
  <c r="I4721" i="66"/>
  <c r="L4721" i="66" s="1"/>
  <c r="K4653" i="66" l="1"/>
  <c r="I4654" i="66" l="1"/>
  <c r="L4654" i="66" s="1"/>
  <c r="K4654" i="66" l="1"/>
  <c r="J4655" i="66" s="1"/>
  <c r="M4655" i="66" s="1"/>
  <c r="I4655" i="66" l="1"/>
  <c r="L4655" i="66" s="1"/>
  <c r="K4655" i="66" l="1"/>
  <c r="J4656" i="66" l="1"/>
  <c r="M4656" i="66" s="1"/>
  <c r="I4724" i="66"/>
  <c r="L4724" i="66" s="1"/>
  <c r="K4656" i="66" l="1"/>
  <c r="J4657" i="66" l="1"/>
  <c r="M4657" i="66" s="1"/>
  <c r="K4657" i="66" l="1"/>
  <c r="J4658" i="66" l="1"/>
  <c r="M4658" i="66" s="1"/>
  <c r="I4726" i="66"/>
  <c r="L4726" i="66" s="1"/>
  <c r="K4658" i="66" l="1"/>
  <c r="J4659" i="66" l="1"/>
  <c r="M4659" i="66" s="1"/>
  <c r="I4727" i="66"/>
  <c r="L4727" i="66" s="1"/>
  <c r="K4659" i="66" l="1"/>
  <c r="J4660" i="66" l="1"/>
  <c r="M4660" i="66" s="1"/>
  <c r="I4728" i="66"/>
  <c r="L4728" i="66" s="1"/>
  <c r="K4660" i="66" l="1"/>
  <c r="J4661" i="66" s="1"/>
  <c r="M4661" i="66" s="1"/>
  <c r="K4661" i="66" l="1"/>
  <c r="J4662" i="66" l="1"/>
  <c r="M4662" i="66" s="1"/>
  <c r="J4787" i="66"/>
  <c r="M4787" i="66" s="1"/>
  <c r="K4662" i="66" l="1"/>
  <c r="J4663" i="66" l="1"/>
  <c r="M4663" i="66" s="1"/>
  <c r="J4788" i="66"/>
  <c r="M4788" i="66" s="1"/>
  <c r="K4663" i="66" l="1"/>
  <c r="J4664" i="66" l="1"/>
  <c r="M4664" i="66" s="1"/>
  <c r="K4664" i="66" l="1"/>
  <c r="J4665" i="66" l="1"/>
  <c r="M4665" i="66" s="1"/>
  <c r="K4665" i="66" l="1"/>
  <c r="J4666" i="66" s="1"/>
  <c r="M4666" i="66" s="1"/>
  <c r="J4791" i="66"/>
  <c r="M4791" i="66" s="1"/>
  <c r="I4666" i="66" l="1"/>
  <c r="L4666" i="66" s="1"/>
  <c r="K4666" i="66" l="1"/>
  <c r="J4792" i="66"/>
  <c r="M4792" i="66" s="1"/>
  <c r="I4667" i="66" l="1"/>
  <c r="L4667" i="66" s="1"/>
  <c r="K4667" i="66" l="1"/>
  <c r="I4668" i="66" l="1"/>
  <c r="L4668" i="66" s="1"/>
  <c r="J4794" i="66"/>
  <c r="M4794" i="66" s="1"/>
  <c r="K4668" i="66" l="1"/>
  <c r="I4669" i="66" l="1"/>
  <c r="L4669" i="66" s="1"/>
  <c r="J4795" i="66"/>
  <c r="M4795" i="66" s="1"/>
  <c r="K4669" i="66" l="1"/>
  <c r="I4670" i="66" l="1"/>
  <c r="L4670" i="66" s="1"/>
  <c r="K4670" i="66" l="1"/>
  <c r="I4738" i="66"/>
  <c r="L4738" i="66" s="1"/>
  <c r="I4671" i="66" l="1"/>
  <c r="L4671" i="66" s="1"/>
  <c r="L4797" i="66"/>
  <c r="K4671" i="66" l="1"/>
  <c r="L4798" i="66"/>
  <c r="I4672" i="66" l="1"/>
  <c r="L4672" i="66" s="1"/>
  <c r="I4740" i="66"/>
  <c r="L4740" i="66" s="1"/>
  <c r="K4672" i="66" l="1"/>
  <c r="I4673" i="66" l="1"/>
  <c r="L4673" i="66" s="1"/>
  <c r="I4741" i="66"/>
  <c r="L4741" i="66" s="1"/>
  <c r="K4673" i="66" l="1"/>
  <c r="I4674" i="66" l="1"/>
  <c r="L4674" i="66" s="1"/>
  <c r="K4674" i="66" l="1"/>
  <c r="I4675" i="66" l="1"/>
  <c r="L4675" i="66" s="1"/>
  <c r="K4675" i="66" l="1"/>
  <c r="I4676" i="66" l="1"/>
  <c r="L4676" i="66" s="1"/>
  <c r="K4676" i="66" l="1"/>
  <c r="I4677" i="66" l="1"/>
  <c r="L4677" i="66" s="1"/>
  <c r="K4677" i="66" l="1"/>
  <c r="J4678" i="66" l="1"/>
  <c r="M4678" i="66" s="1"/>
  <c r="K4678" i="66" l="1"/>
  <c r="J4679" i="66" l="1"/>
  <c r="M4679" i="66" s="1"/>
  <c r="K4679" i="66" l="1"/>
  <c r="I4748" i="66"/>
  <c r="L4748" i="66" s="1"/>
  <c r="J4680" i="66" l="1"/>
  <c r="M4680" i="66" s="1"/>
  <c r="I4749" i="66"/>
  <c r="L4749" i="66" s="1"/>
  <c r="K4680" i="66" l="1"/>
  <c r="I4750" i="66"/>
  <c r="L4750" i="66" s="1"/>
  <c r="J4681" i="66" l="1"/>
  <c r="M4681" i="66" s="1"/>
  <c r="I4751" i="66"/>
  <c r="L4751" i="66" s="1"/>
  <c r="L4811" i="66"/>
  <c r="K4681" i="66" l="1"/>
  <c r="I4752" i="66"/>
  <c r="L4752" i="66" s="1"/>
  <c r="L4812" i="66"/>
  <c r="J4813" i="66"/>
  <c r="J4682" i="66" l="1"/>
  <c r="M4682" i="66" s="1"/>
  <c r="M4813" i="66"/>
  <c r="K4682" i="66" l="1"/>
  <c r="J4814" i="66"/>
  <c r="J4683" i="66" l="1"/>
  <c r="M4683" i="66" s="1"/>
  <c r="M4814" i="66"/>
  <c r="K4683" i="66" l="1"/>
  <c r="J4684" i="66"/>
  <c r="M4684" i="66" s="1"/>
  <c r="J4815" i="66"/>
  <c r="K4684" i="66" l="1"/>
  <c r="M4815" i="66"/>
  <c r="J4685" i="66" l="1"/>
  <c r="M4685" i="66" s="1"/>
  <c r="J4816" i="66"/>
  <c r="K4685" i="66" l="1"/>
  <c r="M4816" i="66"/>
  <c r="J4686" i="66" l="1"/>
  <c r="M4686" i="66" s="1"/>
  <c r="K4686" i="66" l="1"/>
  <c r="J4687" i="66"/>
  <c r="M4687" i="66" s="1"/>
  <c r="J4818" i="66"/>
  <c r="K4687" i="66" l="1"/>
  <c r="M4818" i="66"/>
  <c r="J4688" i="66" l="1"/>
  <c r="M4688" i="66" s="1"/>
  <c r="J4819" i="66"/>
  <c r="K4688" i="66" l="1"/>
  <c r="M4819" i="66"/>
  <c r="J4689" i="66" l="1"/>
  <c r="M4689" i="66" s="1"/>
  <c r="J4820" i="66"/>
  <c r="K4689" i="66" l="1"/>
  <c r="J4690" i="66" s="1"/>
  <c r="M4690" i="66" s="1"/>
  <c r="M4820" i="66"/>
  <c r="I4690" i="66" l="1"/>
  <c r="L4690" i="66" s="1"/>
  <c r="J4821" i="66"/>
  <c r="K4690" i="66" l="1"/>
  <c r="J4691" i="66" s="1"/>
  <c r="M4691" i="66" s="1"/>
  <c r="M4821" i="66"/>
  <c r="I4691" i="66" l="1"/>
  <c r="L4691" i="66" s="1"/>
  <c r="J4822" i="66"/>
  <c r="K4691" i="66" l="1"/>
  <c r="J4692" i="66" s="1"/>
  <c r="M4692" i="66" s="1"/>
  <c r="M4822" i="66"/>
  <c r="I4692" i="66" l="1"/>
  <c r="L4692" i="66" s="1"/>
  <c r="I4762" i="66"/>
  <c r="L4762" i="66" s="1"/>
  <c r="L4823" i="66"/>
  <c r="K4692" i="66" l="1"/>
  <c r="I4763" i="66"/>
  <c r="L4763" i="66" s="1"/>
  <c r="I4693" i="66" l="1"/>
  <c r="L4693" i="66" s="1"/>
  <c r="I4764" i="66"/>
  <c r="L4764" i="66" s="1"/>
  <c r="L4824" i="66"/>
  <c r="K4693" i="66" l="1"/>
  <c r="I4765" i="66"/>
  <c r="L4765" i="66" s="1"/>
  <c r="I4694" i="66" l="1"/>
  <c r="L4694" i="66" s="1"/>
  <c r="K4694" i="66" l="1"/>
  <c r="I4695" i="66" l="1"/>
  <c r="L4695" i="66" s="1"/>
  <c r="K4695" i="66" l="1"/>
  <c r="I4696" i="66" l="1"/>
  <c r="L4696" i="66" s="1"/>
  <c r="K4696" i="66" l="1"/>
  <c r="I4697" i="66" l="1"/>
  <c r="L4697" i="66" s="1"/>
  <c r="K4697" i="66" l="1"/>
  <c r="I4698" i="66" l="1"/>
  <c r="L4698" i="66" s="1"/>
  <c r="L4834" i="66"/>
  <c r="J4835" i="66"/>
  <c r="K4698" i="66" l="1"/>
  <c r="M4835" i="66"/>
  <c r="I4699" i="66" l="1"/>
  <c r="L4699" i="66" s="1"/>
  <c r="J4836" i="66"/>
  <c r="K4699" i="66" l="1"/>
  <c r="M4836" i="66"/>
  <c r="I4700" i="66" l="1"/>
  <c r="L4700" i="66" s="1"/>
  <c r="J4837" i="66"/>
  <c r="K4700" i="66" l="1"/>
  <c r="M4837" i="66"/>
  <c r="J4701" i="66" l="1"/>
  <c r="M4701" i="66" s="1"/>
  <c r="J4838" i="66"/>
  <c r="K4701" i="66" l="1"/>
  <c r="M4838" i="66"/>
  <c r="J4702" i="66" l="1"/>
  <c r="M4702" i="66" s="1"/>
  <c r="J4839" i="66"/>
  <c r="K4702" i="66" l="1"/>
  <c r="M4839" i="66"/>
  <c r="J4703" i="66" l="1"/>
  <c r="M4703" i="66" s="1"/>
  <c r="J4840" i="66"/>
  <c r="K4703" i="66" l="1"/>
  <c r="I4775" i="66"/>
  <c r="L4775" i="66" s="1"/>
  <c r="M4840" i="66"/>
  <c r="J4704" i="66" l="1"/>
  <c r="M4704" i="66" s="1"/>
  <c r="I4776" i="66"/>
  <c r="L4776" i="66" s="1"/>
  <c r="J4841" i="66"/>
  <c r="K4704" i="66" l="1"/>
  <c r="M4841" i="66"/>
  <c r="J4705" i="66" l="1"/>
  <c r="M4705" i="66" s="1"/>
  <c r="J4842" i="66"/>
  <c r="K4705" i="66" l="1"/>
  <c r="M4842" i="66"/>
  <c r="J4706" i="66" l="1"/>
  <c r="M4706" i="66" s="1"/>
  <c r="J4843" i="66"/>
  <c r="K4706" i="66" l="1"/>
  <c r="M4843" i="66"/>
  <c r="J4707" i="66" l="1"/>
  <c r="M4707" i="66" s="1"/>
  <c r="J4844" i="66"/>
  <c r="K4707" i="66" l="1"/>
  <c r="M4844" i="66"/>
  <c r="J4708" i="66" l="1"/>
  <c r="M4708" i="66" s="1"/>
  <c r="J4845" i="66"/>
  <c r="K4708" i="66" l="1"/>
  <c r="M4845" i="66"/>
  <c r="J4709" i="66" l="1"/>
  <c r="M4709" i="66" s="1"/>
  <c r="K4709" i="66" l="1"/>
  <c r="J4710" i="66" l="1"/>
  <c r="M4710" i="66" s="1"/>
  <c r="L4847" i="66"/>
  <c r="K4710" i="66" l="1"/>
  <c r="L4848" i="66"/>
  <c r="J4711" i="66" l="1"/>
  <c r="M4711" i="66" s="1"/>
  <c r="K4711" i="66" l="1"/>
  <c r="J4712" i="66" l="1"/>
  <c r="M4712" i="66" s="1"/>
  <c r="K4712" i="66" l="1"/>
  <c r="J4713" i="66" l="1"/>
  <c r="M4713" i="66" s="1"/>
  <c r="K4713" i="66" l="1"/>
  <c r="J4714" i="66" l="1"/>
  <c r="M4714" i="66" s="1"/>
  <c r="K4714" i="66" l="1"/>
  <c r="J4715" i="66" l="1"/>
  <c r="M4715" i="66" s="1"/>
  <c r="K4715" i="66" l="1"/>
  <c r="J4859" i="66"/>
  <c r="J4716" i="66" l="1"/>
  <c r="M4716" i="66" s="1"/>
  <c r="I4789" i="66"/>
  <c r="L4789" i="66" s="1"/>
  <c r="M4859" i="66"/>
  <c r="K4716" i="66" l="1"/>
  <c r="I4790" i="66"/>
  <c r="L4790" i="66" s="1"/>
  <c r="J4717" i="66" l="1"/>
  <c r="M4717" i="66" s="1"/>
  <c r="K4717" i="66" l="1"/>
  <c r="L4861" i="66"/>
  <c r="J4862" i="66"/>
  <c r="I4718" i="66" l="1"/>
  <c r="L4718" i="66" s="1"/>
  <c r="M4862" i="66"/>
  <c r="K4718" i="66" l="1"/>
  <c r="J4863" i="66"/>
  <c r="I4719" i="66" l="1"/>
  <c r="L4719" i="66" s="1"/>
  <c r="I4793" i="66"/>
  <c r="L4793" i="66" s="1"/>
  <c r="M4863" i="66"/>
  <c r="K4719" i="66" l="1"/>
  <c r="J4864" i="66"/>
  <c r="I4720" i="66" l="1"/>
  <c r="L4720" i="66" s="1"/>
  <c r="M4864" i="66"/>
  <c r="K4720" i="66" l="1"/>
  <c r="J4865" i="66"/>
  <c r="J4721" i="66" l="1"/>
  <c r="M4721" i="66" s="1"/>
  <c r="M4865" i="66"/>
  <c r="K4721" i="66" l="1"/>
  <c r="I4796" i="66"/>
  <c r="L4796" i="66" s="1"/>
  <c r="J4866" i="66"/>
  <c r="I4722" i="66" l="1"/>
  <c r="L4722" i="66" s="1"/>
  <c r="I4797" i="66"/>
  <c r="M4866" i="66"/>
  <c r="K4722" i="66" l="1"/>
  <c r="J4867" i="66"/>
  <c r="I4723" i="66" l="1"/>
  <c r="L4723" i="66" s="1"/>
  <c r="I4798" i="66"/>
  <c r="M4867" i="66"/>
  <c r="K4723" i="66" l="1"/>
  <c r="L4868" i="66"/>
  <c r="J4724" i="66" l="1"/>
  <c r="M4724" i="66" s="1"/>
  <c r="J4869" i="66"/>
  <c r="K4724" i="66" l="1"/>
  <c r="J4725" i="66" s="1"/>
  <c r="M4725" i="66" s="1"/>
  <c r="M4869" i="66"/>
  <c r="I4725" i="66" l="1"/>
  <c r="L4725" i="66" s="1"/>
  <c r="J4870" i="66"/>
  <c r="K4725" i="66" l="1"/>
  <c r="M4870" i="66"/>
  <c r="J4726" i="66" l="1"/>
  <c r="M4726" i="66" s="1"/>
  <c r="K4726" i="66" l="1"/>
  <c r="J4727" i="66" l="1"/>
  <c r="M4727" i="66" s="1"/>
  <c r="L4872" i="66"/>
  <c r="K4727" i="66" l="1"/>
  <c r="J4728" i="66" l="1"/>
  <c r="M4728" i="66" s="1"/>
  <c r="K4728" i="66" l="1"/>
  <c r="J4729" i="66" l="1"/>
  <c r="M4729" i="66" s="1"/>
  <c r="K4729" i="66" l="1"/>
  <c r="J4730" i="66" l="1"/>
  <c r="M4730" i="66" s="1"/>
  <c r="K4730" i="66" l="1"/>
  <c r="J4731" i="66"/>
  <c r="M4731" i="66" s="1"/>
  <c r="K4731" i="66" l="1"/>
  <c r="J4732" i="66" l="1"/>
  <c r="M4732" i="66" s="1"/>
  <c r="K4732" i="66" l="1"/>
  <c r="J4883" i="66"/>
  <c r="J4733" i="66" l="1"/>
  <c r="M4733" i="66" s="1"/>
  <c r="M4883" i="66"/>
  <c r="K4733" i="66" l="1"/>
  <c r="J4884" i="66"/>
  <c r="J4734" i="66" l="1"/>
  <c r="M4734" i="66" s="1"/>
  <c r="M4884" i="66"/>
  <c r="K4734" i="66" l="1"/>
  <c r="L4885" i="66"/>
  <c r="J4735" i="66" l="1"/>
  <c r="M4735" i="66" s="1"/>
  <c r="J4886" i="66"/>
  <c r="K4735" i="66" l="1"/>
  <c r="M4886" i="66"/>
  <c r="J4736" i="66" l="1"/>
  <c r="M4736" i="66" s="1"/>
  <c r="I4811" i="66"/>
  <c r="J4887" i="66"/>
  <c r="K4736" i="66" l="1"/>
  <c r="I4812" i="66"/>
  <c r="M4887" i="66"/>
  <c r="J4737" i="66" l="1"/>
  <c r="M4737" i="66" s="1"/>
  <c r="J4888" i="66"/>
  <c r="K4737" i="66" l="1"/>
  <c r="M4888" i="66"/>
  <c r="J4738" i="66" l="1"/>
  <c r="M4738" i="66" s="1"/>
  <c r="J4889" i="66"/>
  <c r="K4738" i="66" l="1"/>
  <c r="M4889" i="66"/>
  <c r="I4739" i="66" l="1"/>
  <c r="L4739" i="66" s="1"/>
  <c r="J4890" i="66"/>
  <c r="K4739" i="66" l="1"/>
  <c r="M4890" i="66"/>
  <c r="J4740" i="66" l="1"/>
  <c r="M4740" i="66" s="1"/>
  <c r="J4891" i="66"/>
  <c r="K4740" i="66" l="1"/>
  <c r="M4891" i="66"/>
  <c r="J4741" i="66" l="1"/>
  <c r="M4741" i="66" s="1"/>
  <c r="J4892" i="66"/>
  <c r="K4741" i="66" l="1"/>
  <c r="M4892" i="66"/>
  <c r="I4742" i="66" l="1"/>
  <c r="L4742" i="66" s="1"/>
  <c r="J4893" i="66"/>
  <c r="K4742" i="66" l="1"/>
  <c r="M4893" i="66"/>
  <c r="I4743" i="66" l="1"/>
  <c r="L4743" i="66" s="1"/>
  <c r="K4743" i="66" l="1"/>
  <c r="I4744" i="66" l="1"/>
  <c r="L4744" i="66" s="1"/>
  <c r="L4895" i="66"/>
  <c r="K4744" i="66" l="1"/>
  <c r="I4745" i="66" l="1"/>
  <c r="L4745" i="66" s="1"/>
  <c r="K4745" i="66" l="1"/>
  <c r="I4746" i="66" l="1"/>
  <c r="L4746" i="66" s="1"/>
  <c r="K4746" i="66" l="1"/>
  <c r="J4747" i="66" s="1"/>
  <c r="M4747" i="66" s="1"/>
  <c r="I4823" i="66"/>
  <c r="I4747" i="66" l="1"/>
  <c r="L4747" i="66" s="1"/>
  <c r="I4824" i="66"/>
  <c r="K4747" i="66" l="1"/>
  <c r="J4748" i="66" l="1"/>
  <c r="M4748" i="66" s="1"/>
  <c r="K4748" i="66" l="1"/>
  <c r="J4749" i="66" l="1"/>
  <c r="M4749" i="66" s="1"/>
  <c r="K4749" i="66" l="1"/>
  <c r="L4906" i="66"/>
  <c r="J4750" i="66" l="1"/>
  <c r="M4750" i="66" s="1"/>
  <c r="L4907" i="66"/>
  <c r="K4750" i="66" l="1"/>
  <c r="L4908" i="66"/>
  <c r="J4751" i="66" l="1"/>
  <c r="M4751" i="66" s="1"/>
  <c r="J4910" i="66"/>
  <c r="K4751" i="66" l="1"/>
  <c r="M4910" i="66"/>
  <c r="J4752" i="66" l="1"/>
  <c r="M4752" i="66" s="1"/>
  <c r="J4911" i="66"/>
  <c r="K4752" i="66" l="1"/>
  <c r="M4911" i="66"/>
  <c r="J4753" i="66" l="1"/>
  <c r="M4753" i="66" s="1"/>
  <c r="J4912" i="66"/>
  <c r="K4753" i="66" l="1"/>
  <c r="M4912" i="66"/>
  <c r="J4754" i="66" l="1"/>
  <c r="M4754" i="66" s="1"/>
  <c r="K4754" i="66" l="1"/>
  <c r="J4914" i="66"/>
  <c r="J4755" i="66" l="1"/>
  <c r="M4755" i="66" s="1"/>
  <c r="M4914" i="66"/>
  <c r="K4755" i="66" l="1"/>
  <c r="J4915" i="66"/>
  <c r="J4756" i="66" l="1"/>
  <c r="M4756" i="66" s="1"/>
  <c r="M4915" i="66"/>
  <c r="K4756" i="66" l="1"/>
  <c r="I4834" i="66"/>
  <c r="J4757" i="66" l="1"/>
  <c r="M4757" i="66" s="1"/>
  <c r="J4917" i="66"/>
  <c r="K4757" i="66" l="1"/>
  <c r="M4917" i="66"/>
  <c r="J4758" i="66" l="1"/>
  <c r="M4758" i="66" s="1"/>
  <c r="K4758" i="66" l="1"/>
  <c r="J4759" i="66" l="1"/>
  <c r="M4759" i="66" s="1"/>
  <c r="L4919" i="66"/>
  <c r="K4759" i="66" l="1"/>
  <c r="L4920" i="66"/>
  <c r="J4760" i="66" l="1"/>
  <c r="M4760" i="66" s="1"/>
  <c r="K4760" i="66" l="1"/>
  <c r="J4761" i="66" l="1"/>
  <c r="M4761" i="66" s="1"/>
  <c r="K4761" i="66" l="1"/>
  <c r="J4762" i="66" l="1"/>
  <c r="M4762" i="66" s="1"/>
  <c r="K4762" i="66" l="1"/>
  <c r="J4763" i="66" l="1"/>
  <c r="M4763" i="66" s="1"/>
  <c r="K4763" i="66" l="1"/>
  <c r="J4764" i="66" l="1"/>
  <c r="M4764" i="66" s="1"/>
  <c r="K4764" i="66" l="1"/>
  <c r="J4765" i="66" l="1"/>
  <c r="M4765" i="66" s="1"/>
  <c r="L4931" i="66"/>
  <c r="K4765" i="66" l="1"/>
  <c r="L4932" i="66"/>
  <c r="I4766" i="66" l="1"/>
  <c r="L4766" i="66" s="1"/>
  <c r="L4933" i="66"/>
  <c r="K4766" i="66" l="1"/>
  <c r="L4934" i="66"/>
  <c r="J4935" i="66"/>
  <c r="I4767" i="66" l="1"/>
  <c r="L4767" i="66" s="1"/>
  <c r="M4935" i="66"/>
  <c r="K4767" i="66" l="1"/>
  <c r="J4936" i="66"/>
  <c r="I4768" i="66" l="1"/>
  <c r="L4768" i="66" s="1"/>
  <c r="M4936" i="66"/>
  <c r="K4768" i="66" l="1"/>
  <c r="L4937" i="66"/>
  <c r="I4769" i="66" l="1"/>
  <c r="L4769" i="66" s="1"/>
  <c r="I4847" i="66"/>
  <c r="J4938" i="66"/>
  <c r="K4769" i="66" l="1"/>
  <c r="I4848" i="66"/>
  <c r="M4938" i="66"/>
  <c r="I4770" i="66" l="1"/>
  <c r="L4770" i="66" s="1"/>
  <c r="J4939" i="66"/>
  <c r="K4770" i="66" l="1"/>
  <c r="M4939" i="66"/>
  <c r="I4771" i="66" l="1"/>
  <c r="L4771" i="66" s="1"/>
  <c r="K4771" i="66" l="1"/>
  <c r="I4772" i="66" l="1"/>
  <c r="L4772" i="66" s="1"/>
  <c r="K4772" i="66" l="1"/>
  <c r="L4942" i="66"/>
  <c r="I4773" i="66" l="1"/>
  <c r="L4773" i="66" s="1"/>
  <c r="L4943" i="66"/>
  <c r="K4773" i="66" l="1"/>
  <c r="I4774" i="66" l="1"/>
  <c r="L4774" i="66" s="1"/>
  <c r="K4774" i="66" l="1"/>
  <c r="J4775" i="66" l="1"/>
  <c r="M4775" i="66" s="1"/>
  <c r="K4775" i="66" l="1"/>
  <c r="J4776" i="66" l="1"/>
  <c r="M4776" i="66" s="1"/>
  <c r="K4776" i="66" l="1"/>
  <c r="J4777" i="66" l="1"/>
  <c r="M4777" i="66" s="1"/>
  <c r="K4777" i="66" l="1"/>
  <c r="J4778" i="66" l="1"/>
  <c r="M4778" i="66" s="1"/>
  <c r="K4778" i="66" l="1"/>
  <c r="J4779" i="66" l="1"/>
  <c r="M4779" i="66" s="1"/>
  <c r="J4956" i="66"/>
  <c r="K4779" i="66" l="1"/>
  <c r="M4956" i="66"/>
  <c r="J4780" i="66" l="1"/>
  <c r="M4780" i="66" s="1"/>
  <c r="K4780" i="66" l="1"/>
  <c r="J4958" i="66"/>
  <c r="J4781" i="66" l="1"/>
  <c r="M4781" i="66" s="1"/>
  <c r="M4958" i="66"/>
  <c r="K4781" i="66" l="1"/>
  <c r="J4959" i="66"/>
  <c r="J4782" i="66" l="1"/>
  <c r="M4782" i="66" s="1"/>
  <c r="I4861" i="66"/>
  <c r="M4959" i="66"/>
  <c r="K4782" i="66" l="1"/>
  <c r="J4960" i="66"/>
  <c r="J4783" i="66" l="1"/>
  <c r="M4783" i="66" s="1"/>
  <c r="M4960" i="66"/>
  <c r="K4783" i="66" l="1"/>
  <c r="J4784" i="66" l="1"/>
  <c r="M4784" i="66" s="1"/>
  <c r="J4962" i="66"/>
  <c r="K4784" i="66" l="1"/>
  <c r="M4962" i="66"/>
  <c r="J4785" i="66" l="1"/>
  <c r="M4785" i="66" s="1"/>
  <c r="J4963" i="66"/>
  <c r="K4785" i="66" l="1"/>
  <c r="J4786" i="66" s="1"/>
  <c r="M4786" i="66" s="1"/>
  <c r="M4963" i="66"/>
  <c r="I4786" i="66" l="1"/>
  <c r="L4786" i="66" s="1"/>
  <c r="L4964" i="66"/>
  <c r="K4786" i="66" l="1"/>
  <c r="I4787" i="66" l="1"/>
  <c r="L4787" i="66" s="1"/>
  <c r="L4965" i="66"/>
  <c r="K4787" i="66" l="1"/>
  <c r="L4966" i="66"/>
  <c r="I4788" i="66" l="1"/>
  <c r="L4788" i="66" s="1"/>
  <c r="L4967" i="66"/>
  <c r="K4788" i="66" l="1"/>
  <c r="J4789" i="66" l="1"/>
  <c r="M4789" i="66" s="1"/>
  <c r="I4868" i="66"/>
  <c r="K4789" i="66" l="1"/>
  <c r="J4790" i="66" l="1"/>
  <c r="M4790" i="66" s="1"/>
  <c r="K4790" i="66" l="1"/>
  <c r="I4791" i="66" l="1"/>
  <c r="L4791" i="66" s="1"/>
  <c r="K4791" i="66" l="1"/>
  <c r="I4792" i="66" l="1"/>
  <c r="L4792" i="66" s="1"/>
  <c r="I4872" i="66"/>
  <c r="K4792" i="66" l="1"/>
  <c r="J4793" i="66" l="1"/>
  <c r="M4793" i="66" s="1"/>
  <c r="K4793" i="66" l="1"/>
  <c r="I4794" i="66" l="1"/>
  <c r="L4794" i="66" s="1"/>
  <c r="J4980" i="66"/>
  <c r="K4794" i="66" l="1"/>
  <c r="M4980" i="66"/>
  <c r="I4795" i="66" l="1"/>
  <c r="L4795" i="66" s="1"/>
  <c r="J4981" i="66"/>
  <c r="K4795" i="66" l="1"/>
  <c r="M4981" i="66"/>
  <c r="J4796" i="66" l="1"/>
  <c r="M4796" i="66" s="1"/>
  <c r="J4982" i="66"/>
  <c r="K4796" i="66" l="1"/>
  <c r="M4982" i="66"/>
  <c r="J4797" i="66" l="1"/>
  <c r="M4797" i="66" s="1"/>
  <c r="J4983" i="66"/>
  <c r="K4797" i="66" l="1"/>
  <c r="M4983" i="66"/>
  <c r="J4798" i="66" l="1"/>
  <c r="M4798" i="66" s="1"/>
  <c r="J4984" i="66"/>
  <c r="K4798" i="66" l="1"/>
  <c r="M4984" i="66"/>
  <c r="J4799" i="66" l="1"/>
  <c r="M4799" i="66" s="1"/>
  <c r="J4985" i="66"/>
  <c r="K4799" i="66" l="1"/>
  <c r="M4985" i="66"/>
  <c r="J4800" i="66" l="1"/>
  <c r="M4800" i="66" s="1"/>
  <c r="J4986" i="66"/>
  <c r="K4800" i="66" l="1"/>
  <c r="M4986" i="66"/>
  <c r="J4801" i="66" l="1"/>
  <c r="M4801" i="66" s="1"/>
  <c r="J4987" i="66"/>
  <c r="K4801" i="66" l="1"/>
  <c r="M4987" i="66"/>
  <c r="J4802" i="66" l="1"/>
  <c r="M4802" i="66" s="1"/>
  <c r="K4802" i="66" l="1"/>
  <c r="J4989" i="66"/>
  <c r="J4803" i="66" l="1"/>
  <c r="M4803" i="66" s="1"/>
  <c r="M4989" i="66"/>
  <c r="K4803" i="66" l="1"/>
  <c r="L4990" i="66"/>
  <c r="J4804" i="66" l="1"/>
  <c r="M4804" i="66" s="1"/>
  <c r="K4804" i="66" l="1"/>
  <c r="I4885" i="66"/>
  <c r="L4991" i="66"/>
  <c r="J4805" i="66" l="1"/>
  <c r="M4805" i="66" s="1"/>
  <c r="K4805" i="66" l="1"/>
  <c r="J4806" i="66" l="1"/>
  <c r="M4806" i="66" s="1"/>
  <c r="K4806" i="66" l="1"/>
  <c r="J4807" i="66" l="1"/>
  <c r="M4807" i="66" s="1"/>
  <c r="K4807" i="66" l="1"/>
  <c r="J4808" i="66" l="1"/>
  <c r="M4808" i="66" s="1"/>
  <c r="K4808" i="66" l="1"/>
  <c r="J4809" i="66" l="1"/>
  <c r="M4809" i="66" s="1"/>
  <c r="K4809" i="66" l="1"/>
  <c r="J4810" i="66" l="1"/>
  <c r="M4810" i="66" s="1"/>
  <c r="L5002" i="66"/>
  <c r="J5003" i="66"/>
  <c r="K4810" i="66" l="1"/>
  <c r="M5003" i="66"/>
  <c r="J4811" i="66" l="1"/>
  <c r="M4811" i="66" s="1"/>
  <c r="J5004" i="66"/>
  <c r="K4811" i="66" l="1"/>
  <c r="M5004" i="66"/>
  <c r="J4812" i="66" l="1"/>
  <c r="M4812" i="66" s="1"/>
  <c r="K4812" i="66" l="1"/>
  <c r="J5006" i="66"/>
  <c r="I4813" i="66" l="1"/>
  <c r="L4813" i="66" s="1"/>
  <c r="M5006" i="66"/>
  <c r="K4813" i="66" l="1"/>
  <c r="I4895" i="66"/>
  <c r="J5007" i="66"/>
  <c r="I4814" i="66" l="1"/>
  <c r="L4814" i="66" s="1"/>
  <c r="M5007" i="66"/>
  <c r="K4814" i="66" l="1"/>
  <c r="J5008" i="66"/>
  <c r="I4815" i="66" l="1"/>
  <c r="L4815" i="66" s="1"/>
  <c r="M5008" i="66"/>
  <c r="K4815" i="66" l="1"/>
  <c r="J5009" i="66"/>
  <c r="I4816" i="66" l="1"/>
  <c r="L4816" i="66" s="1"/>
  <c r="M5009" i="66"/>
  <c r="K4816" i="66" l="1"/>
  <c r="J4817" i="66" s="1"/>
  <c r="M4817" i="66" s="1"/>
  <c r="J5010" i="66"/>
  <c r="I4817" i="66" l="1"/>
  <c r="L4817" i="66" s="1"/>
  <c r="M5010" i="66"/>
  <c r="K4817" i="66" l="1"/>
  <c r="J5011" i="66"/>
  <c r="I4818" i="66" l="1"/>
  <c r="L4818" i="66" s="1"/>
  <c r="M5011" i="66"/>
  <c r="K4818" i="66" l="1"/>
  <c r="L5012" i="66"/>
  <c r="I4819" i="66" l="1"/>
  <c r="L4819" i="66" s="1"/>
  <c r="K4819" i="66" l="1"/>
  <c r="L5013" i="66"/>
  <c r="I4820" i="66" l="1"/>
  <c r="L4820" i="66" s="1"/>
  <c r="L5014" i="66"/>
  <c r="K4820" i="66" l="1"/>
  <c r="L5015" i="66"/>
  <c r="I4821" i="66" l="1"/>
  <c r="L4821" i="66" s="1"/>
  <c r="K4821" i="66" l="1"/>
  <c r="I4822" i="66" l="1"/>
  <c r="L4822" i="66" s="1"/>
  <c r="K4822" i="66" l="1"/>
  <c r="J4823" i="66" l="1"/>
  <c r="M4823" i="66" s="1"/>
  <c r="K4823" i="66" l="1"/>
  <c r="I4906" i="66"/>
  <c r="J4824" i="66" l="1"/>
  <c r="M4824" i="66" s="1"/>
  <c r="I4907" i="66"/>
  <c r="K4824" i="66" l="1"/>
  <c r="I4908" i="66"/>
  <c r="J4825" i="66" l="1"/>
  <c r="M4825" i="66" s="1"/>
  <c r="K4825" i="66" l="1"/>
  <c r="J4826" i="66" l="1"/>
  <c r="M4826" i="66" s="1"/>
  <c r="L5026" i="66"/>
  <c r="J5027" i="66"/>
  <c r="K4826" i="66" l="1"/>
  <c r="M5027" i="66"/>
  <c r="J4827" i="66" l="1"/>
  <c r="M4827" i="66" s="1"/>
  <c r="J5028" i="66"/>
  <c r="K4827" i="66" l="1"/>
  <c r="M5028" i="66"/>
  <c r="J4828" i="66" l="1"/>
  <c r="M4828" i="66" s="1"/>
  <c r="J5029" i="66"/>
  <c r="K4828" i="66" l="1"/>
  <c r="M5029" i="66"/>
  <c r="J4829" i="66" l="1"/>
  <c r="M4829" i="66" s="1"/>
  <c r="J5030" i="66"/>
  <c r="K4829" i="66" l="1"/>
  <c r="J4830" i="66"/>
  <c r="M4830" i="66" s="1"/>
  <c r="M5030" i="66"/>
  <c r="K4830" i="66" l="1"/>
  <c r="J5031" i="66"/>
  <c r="J4831" i="66" l="1"/>
  <c r="M4831" i="66" s="1"/>
  <c r="M5031" i="66"/>
  <c r="K4831" i="66" l="1"/>
  <c r="J5032" i="66"/>
  <c r="J4832" i="66" l="1"/>
  <c r="M4832" i="66" s="1"/>
  <c r="M5032" i="66"/>
  <c r="K4832" i="66" l="1"/>
  <c r="J5033" i="66"/>
  <c r="J4833" i="66" l="1"/>
  <c r="M4833" i="66" s="1"/>
  <c r="M5033" i="66"/>
  <c r="K4833" i="66" l="1"/>
  <c r="J5034" i="66"/>
  <c r="J4834" i="66" l="1"/>
  <c r="M4834" i="66" s="1"/>
  <c r="I4919" i="66"/>
  <c r="M5034" i="66"/>
  <c r="K4834" i="66" l="1"/>
  <c r="J5035" i="66"/>
  <c r="I4835" i="66" l="1"/>
  <c r="L4835" i="66" s="1"/>
  <c r="I4920" i="66"/>
  <c r="M5035" i="66"/>
  <c r="K4835" i="66" l="1"/>
  <c r="J5036" i="66"/>
  <c r="I4836" i="66" l="1"/>
  <c r="L4836" i="66" s="1"/>
  <c r="M5036" i="66"/>
  <c r="K4836" i="66" l="1"/>
  <c r="J5037" i="66"/>
  <c r="I4837" i="66" l="1"/>
  <c r="L4837" i="66" s="1"/>
  <c r="M5037" i="66"/>
  <c r="K4837" i="66" l="1"/>
  <c r="J5038" i="66"/>
  <c r="I4838" i="66" l="1"/>
  <c r="L4838" i="66" s="1"/>
  <c r="M5038" i="66"/>
  <c r="K4838" i="66" l="1"/>
  <c r="I4839" i="66" l="1"/>
  <c r="L4839" i="66" s="1"/>
  <c r="K4839" i="66" l="1"/>
  <c r="I4840" i="66" l="1"/>
  <c r="L4840" i="66" s="1"/>
  <c r="K4840" i="66" l="1"/>
  <c r="I4841" i="66" l="1"/>
  <c r="L4841" i="66" s="1"/>
  <c r="K4841" i="66" l="1"/>
  <c r="I4842" i="66" l="1"/>
  <c r="L4842" i="66" s="1"/>
  <c r="K4842" i="66" l="1"/>
  <c r="I4843" i="66" l="1"/>
  <c r="L4843" i="66" s="1"/>
  <c r="K4843" i="66" l="1"/>
  <c r="I4844" i="66" l="1"/>
  <c r="L4844" i="66" s="1"/>
  <c r="K4844" i="66" l="1"/>
  <c r="I4845" i="66" l="1"/>
  <c r="L4845" i="66" s="1"/>
  <c r="L5051" i="66"/>
  <c r="J5052" i="66"/>
  <c r="K4845" i="66" l="1"/>
  <c r="J4846" i="66" s="1"/>
  <c r="M4846" i="66" s="1"/>
  <c r="M5052" i="66"/>
  <c r="I4846" i="66" l="1"/>
  <c r="L4846" i="66" s="1"/>
  <c r="I4931" i="66"/>
  <c r="J5053" i="66"/>
  <c r="K4846" i="66" l="1"/>
  <c r="I4932" i="66"/>
  <c r="M5053" i="66"/>
  <c r="J4847" i="66" l="1"/>
  <c r="M4847" i="66" s="1"/>
  <c r="I4933" i="66"/>
  <c r="J5054" i="66"/>
  <c r="K4847" i="66" l="1"/>
  <c r="I4934" i="66"/>
  <c r="M5054" i="66"/>
  <c r="J4848" i="66" l="1"/>
  <c r="M4848" i="66" s="1"/>
  <c r="J5055" i="66"/>
  <c r="K4848" i="66" l="1"/>
  <c r="M5055" i="66"/>
  <c r="J4849" i="66" l="1"/>
  <c r="M4849" i="66" s="1"/>
  <c r="J5056" i="66"/>
  <c r="K4849" i="66" l="1"/>
  <c r="M5056" i="66"/>
  <c r="J4850" i="66" l="1"/>
  <c r="M4850" i="66" s="1"/>
  <c r="J5057" i="66"/>
  <c r="K4850" i="66" l="1"/>
  <c r="I4937" i="66"/>
  <c r="M5057" i="66"/>
  <c r="J4851" i="66" l="1"/>
  <c r="M4851" i="66" s="1"/>
  <c r="J5058" i="66"/>
  <c r="K4851" i="66" l="1"/>
  <c r="M5058" i="66"/>
  <c r="J4852" i="66" l="1"/>
  <c r="M4852" i="66" s="1"/>
  <c r="J5059" i="66"/>
  <c r="K4852" i="66" l="1"/>
  <c r="M5059" i="66"/>
  <c r="J4853" i="66" l="1"/>
  <c r="M4853" i="66" s="1"/>
  <c r="J5060" i="66"/>
  <c r="K4853" i="66" l="1"/>
  <c r="M5060" i="66"/>
  <c r="J4854" i="66" l="1"/>
  <c r="M4854" i="66" s="1"/>
  <c r="J5061" i="66"/>
  <c r="K4854" i="66" l="1"/>
  <c r="M5061" i="66"/>
  <c r="J4855" i="66" l="1"/>
  <c r="M4855" i="66" s="1"/>
  <c r="K4855" i="66" l="1"/>
  <c r="I4942" i="66"/>
  <c r="J4856" i="66" l="1"/>
  <c r="M4856" i="66" s="1"/>
  <c r="I4943" i="66"/>
  <c r="L5063" i="66"/>
  <c r="K4856" i="66" l="1"/>
  <c r="J4857" i="66" l="1"/>
  <c r="M4857" i="66" s="1"/>
  <c r="K4857" i="66" l="1"/>
  <c r="J4858" i="66" l="1"/>
  <c r="M4858" i="66" s="1"/>
  <c r="K4858" i="66" l="1"/>
  <c r="I4859" i="66" l="1"/>
  <c r="L4859" i="66" s="1"/>
  <c r="K4859" i="66" l="1"/>
  <c r="J4860" i="66" s="1"/>
  <c r="M4860" i="66" s="1"/>
  <c r="I4860" i="66" l="1"/>
  <c r="L4860" i="66" s="1"/>
  <c r="K4860" i="66" l="1"/>
  <c r="J4861" i="66" l="1"/>
  <c r="M4861" i="66" s="1"/>
  <c r="K4861" i="66" l="1"/>
  <c r="L5074" i="66"/>
  <c r="J5075" i="66"/>
  <c r="I4862" i="66" l="1"/>
  <c r="L4862" i="66" s="1"/>
  <c r="M5075" i="66"/>
  <c r="K4862" i="66" l="1"/>
  <c r="J5076" i="66"/>
  <c r="I4863" i="66" l="1"/>
  <c r="L4863" i="66" s="1"/>
  <c r="M5076" i="66"/>
  <c r="K4863" i="66" l="1"/>
  <c r="J5077" i="66"/>
  <c r="I4864" i="66" l="1"/>
  <c r="L4864" i="66" s="1"/>
  <c r="M5077" i="66"/>
  <c r="K4864" i="66" l="1"/>
  <c r="J5078" i="66"/>
  <c r="I4865" i="66" l="1"/>
  <c r="L4865" i="66" s="1"/>
  <c r="M5078" i="66"/>
  <c r="K4865" i="66" l="1"/>
  <c r="J5079" i="66"/>
  <c r="I4866" i="66" l="1"/>
  <c r="L4866" i="66" s="1"/>
  <c r="M5079" i="66"/>
  <c r="K4866" i="66" l="1"/>
  <c r="J5080" i="66"/>
  <c r="I4867" i="66" l="1"/>
  <c r="L4867" i="66" s="1"/>
  <c r="M5080" i="66"/>
  <c r="K4867" i="66" l="1"/>
  <c r="J5081" i="66"/>
  <c r="J4868" i="66" l="1"/>
  <c r="M4868" i="66" s="1"/>
  <c r="M5081" i="66"/>
  <c r="K4868" i="66" l="1"/>
  <c r="J5082" i="66"/>
  <c r="I4869" i="66" l="1"/>
  <c r="L4869" i="66" s="1"/>
  <c r="M5082" i="66"/>
  <c r="K4869" i="66" l="1"/>
  <c r="J5083" i="66"/>
  <c r="I4870" i="66" l="1"/>
  <c r="L4870" i="66" s="1"/>
  <c r="M5083" i="66"/>
  <c r="K4870" i="66" l="1"/>
  <c r="J4871" i="66" s="1"/>
  <c r="M4871" i="66" s="1"/>
  <c r="J5084" i="66"/>
  <c r="I4871" i="66" l="1"/>
  <c r="L4871" i="66" s="1"/>
  <c r="M5084" i="66"/>
  <c r="K4871" i="66" l="1"/>
  <c r="J5085" i="66"/>
  <c r="J4872" i="66" l="1"/>
  <c r="M4872" i="66" s="1"/>
  <c r="M5085" i="66"/>
  <c r="K4872" i="66" l="1"/>
  <c r="J4873" i="66" l="1"/>
  <c r="M4873" i="66" s="1"/>
  <c r="K4873" i="66" l="1"/>
  <c r="L5087" i="66"/>
  <c r="J4874" i="66" l="1"/>
  <c r="M4874" i="66" s="1"/>
  <c r="K4874" i="66" l="1"/>
  <c r="J4875" i="66"/>
  <c r="M4875" i="66" s="1"/>
  <c r="K4875" i="66" l="1"/>
  <c r="J4876" i="66" l="1"/>
  <c r="M4876" i="66" s="1"/>
  <c r="I4964" i="66"/>
  <c r="K4876" i="66" l="1"/>
  <c r="I4965" i="66"/>
  <c r="J4877" i="66" l="1"/>
  <c r="M4877" i="66" s="1"/>
  <c r="I4966" i="66"/>
  <c r="K4877" i="66" l="1"/>
  <c r="I4967" i="66"/>
  <c r="J4878" i="66" l="1"/>
  <c r="M4878" i="66" s="1"/>
  <c r="K4878" i="66" l="1"/>
  <c r="J4879" i="66" l="1"/>
  <c r="M4879" i="66" s="1"/>
  <c r="K4879" i="66" l="1"/>
  <c r="J4880" i="66"/>
  <c r="M4880" i="66" s="1"/>
  <c r="L5098" i="66"/>
  <c r="J5099" i="66"/>
  <c r="K4880" i="66" l="1"/>
  <c r="M5099" i="66"/>
  <c r="J4881" i="66" l="1"/>
  <c r="M4881" i="66" s="1"/>
  <c r="J5100" i="66"/>
  <c r="K4881" i="66" l="1"/>
  <c r="M5100" i="66"/>
  <c r="J4882" i="66" l="1"/>
  <c r="M4882" i="66" s="1"/>
  <c r="J5101" i="66"/>
  <c r="K4882" i="66" l="1"/>
  <c r="M5101" i="66"/>
  <c r="I4883" i="66" l="1"/>
  <c r="L4883" i="66" s="1"/>
  <c r="J5102" i="66"/>
  <c r="K4883" i="66" l="1"/>
  <c r="M5102" i="66"/>
  <c r="I4884" i="66" l="1"/>
  <c r="L4884" i="66" s="1"/>
  <c r="J5103" i="66"/>
  <c r="K4884" i="66" l="1"/>
  <c r="M5103" i="66"/>
  <c r="J4885" i="66" l="1"/>
  <c r="M4885" i="66" s="1"/>
  <c r="J5104" i="66"/>
  <c r="K4885" i="66" l="1"/>
  <c r="M5104" i="66"/>
  <c r="I4886" i="66" l="1"/>
  <c r="L4886" i="66" s="1"/>
  <c r="J5105" i="66"/>
  <c r="K4886" i="66" l="1"/>
  <c r="M5105" i="66"/>
  <c r="I4887" i="66" l="1"/>
  <c r="L4887" i="66" s="1"/>
  <c r="J5106" i="66"/>
  <c r="K4887" i="66" l="1"/>
  <c r="M5106" i="66"/>
  <c r="I4888" i="66" l="1"/>
  <c r="L4888" i="66" s="1"/>
  <c r="J5107" i="66"/>
  <c r="K4888" i="66" l="1"/>
  <c r="M5107" i="66"/>
  <c r="I4889" i="66" l="1"/>
  <c r="L4889" i="66" s="1"/>
  <c r="J5108" i="66"/>
  <c r="K4889" i="66" l="1"/>
  <c r="M5108" i="66"/>
  <c r="I4890" i="66" l="1"/>
  <c r="L4890" i="66" s="1"/>
  <c r="K4890" i="66" l="1"/>
  <c r="J5110" i="66"/>
  <c r="I4891" i="66" l="1"/>
  <c r="L4891" i="66" s="1"/>
  <c r="M5110" i="66"/>
  <c r="L14" i="57"/>
  <c r="K4891" i="66" l="1"/>
  <c r="L5111" i="66"/>
  <c r="I4892" i="66" l="1"/>
  <c r="L4892" i="66" s="1"/>
  <c r="K4892" i="66" l="1"/>
  <c r="I4893" i="66" l="1"/>
  <c r="L4893" i="66" s="1"/>
  <c r="K4893" i="66" l="1"/>
  <c r="J4894" i="66" s="1"/>
  <c r="M4894" i="66" s="1"/>
  <c r="I4894" i="66" l="1"/>
  <c r="L4894" i="66" s="1"/>
  <c r="K4894" i="66" l="1"/>
  <c r="J4895" i="66" l="1"/>
  <c r="M4895" i="66" s="1"/>
  <c r="K4895" i="66" l="1"/>
  <c r="J4896" i="66" l="1"/>
  <c r="M4896" i="66" s="1"/>
  <c r="I4990" i="66"/>
  <c r="K4896" i="66" l="1"/>
  <c r="I4991" i="66"/>
  <c r="J4897" i="66" l="1"/>
  <c r="M4897" i="66" s="1"/>
  <c r="K4897" i="66" l="1"/>
  <c r="J4898" i="66" l="1"/>
  <c r="M4898" i="66" s="1"/>
  <c r="K4898" i="66" l="1"/>
  <c r="J4899" i="66" l="1"/>
  <c r="M4899" i="66" s="1"/>
  <c r="K4899" i="66" l="1"/>
  <c r="J4900" i="66" l="1"/>
  <c r="M4900" i="66" s="1"/>
  <c r="J5123" i="66"/>
  <c r="M5123" i="66" s="1"/>
  <c r="K4900" i="66" l="1"/>
  <c r="J4901" i="66" l="1"/>
  <c r="M4901" i="66" s="1"/>
  <c r="J5124" i="66"/>
  <c r="M5124" i="66" s="1"/>
  <c r="K4901" i="66" l="1"/>
  <c r="J4902" i="66" l="1"/>
  <c r="M4902" i="66" s="1"/>
  <c r="J5125" i="66"/>
  <c r="M5125" i="66" s="1"/>
  <c r="K4902" i="66" l="1"/>
  <c r="I5002" i="66"/>
  <c r="J4903" i="66" l="1"/>
  <c r="M4903" i="66" s="1"/>
  <c r="J5126" i="66"/>
  <c r="M5126" i="66" s="1"/>
  <c r="K4903" i="66" l="1"/>
  <c r="J4904" i="66" l="1"/>
  <c r="M4904" i="66" s="1"/>
  <c r="J5127" i="66"/>
  <c r="M5127" i="66" s="1"/>
  <c r="K4904" i="66" l="1"/>
  <c r="J4905" i="66" l="1"/>
  <c r="M4905" i="66" s="1"/>
  <c r="J5128" i="66"/>
  <c r="M5128" i="66" s="1"/>
  <c r="K4905" i="66" l="1"/>
  <c r="J4906" i="66" l="1"/>
  <c r="M4906" i="66" s="1"/>
  <c r="J5129" i="66"/>
  <c r="M5129" i="66" s="1"/>
  <c r="K4906" i="66" l="1"/>
  <c r="J4907" i="66" l="1"/>
  <c r="M4907" i="66" s="1"/>
  <c r="J5130" i="66"/>
  <c r="M5130" i="66" s="1"/>
  <c r="K4907" i="66" l="1"/>
  <c r="J4908" i="66" l="1"/>
  <c r="M4908" i="66" s="1"/>
  <c r="I5012" i="66"/>
  <c r="J5131" i="66"/>
  <c r="M5131" i="66" s="1"/>
  <c r="K4908" i="66" l="1"/>
  <c r="J4909" i="66" s="1"/>
  <c r="M4909" i="66" s="1"/>
  <c r="I5013" i="66"/>
  <c r="I4909" i="66" l="1"/>
  <c r="L4909" i="66" s="1"/>
  <c r="I5014" i="66"/>
  <c r="J5132" i="66"/>
  <c r="M5132" i="66" s="1"/>
  <c r="K4909" i="66" l="1"/>
  <c r="I5015" i="66"/>
  <c r="I4910" i="66" l="1"/>
  <c r="L4910" i="66" s="1"/>
  <c r="J5133" i="66"/>
  <c r="M5133" i="66" s="1"/>
  <c r="K4910" i="66" l="1"/>
  <c r="I4911" i="66" l="1"/>
  <c r="L4911" i="66" s="1"/>
  <c r="K4911" i="66" l="1"/>
  <c r="I4912" i="66" l="1"/>
  <c r="L4912" i="66" s="1"/>
  <c r="K4912" i="66" l="1"/>
  <c r="J4913" i="66" s="1"/>
  <c r="M4913" i="66" s="1"/>
  <c r="I4913" i="66" l="1"/>
  <c r="L4913" i="66" s="1"/>
  <c r="K4913" i="66" l="1"/>
  <c r="I4914" i="66" l="1"/>
  <c r="L4914" i="66" s="1"/>
  <c r="K4914" i="66" l="1"/>
  <c r="I4915" i="66" l="1"/>
  <c r="L4915" i="66" s="1"/>
  <c r="K4915" i="66" l="1"/>
  <c r="J4916" i="66" s="1"/>
  <c r="M4916" i="66" s="1"/>
  <c r="I5026" i="66"/>
  <c r="I4916" i="66" l="1"/>
  <c r="L4916" i="66" s="1"/>
  <c r="K4916" i="66" l="1"/>
  <c r="I4917" i="66" l="1"/>
  <c r="L4917" i="66" s="1"/>
  <c r="K4917" i="66" l="1"/>
  <c r="J4918" i="66" s="1"/>
  <c r="M4918" i="66" s="1"/>
  <c r="I4918" i="66" l="1"/>
  <c r="L4918" i="66" s="1"/>
  <c r="K4918" i="66" l="1"/>
  <c r="J4919" i="66" l="1"/>
  <c r="M4919" i="66" s="1"/>
  <c r="K4919" i="66" l="1"/>
  <c r="J4920" i="66" l="1"/>
  <c r="M4920" i="66" s="1"/>
  <c r="K4920" i="66" l="1"/>
  <c r="J4921" i="66" l="1"/>
  <c r="M4921" i="66" s="1"/>
  <c r="K4921" i="66" l="1"/>
  <c r="J4922" i="66" l="1"/>
  <c r="M4922" i="66" s="1"/>
  <c r="K4922" i="66" l="1"/>
  <c r="J4923" i="66" s="1"/>
  <c r="M4923" i="66" s="1"/>
  <c r="K4923" i="66" l="1"/>
  <c r="J4924" i="66" l="1"/>
  <c r="M4924" i="66" s="1"/>
  <c r="K4924" i="66" l="1"/>
  <c r="J5147" i="66"/>
  <c r="M5147" i="66" s="1"/>
  <c r="J4925" i="66" l="1"/>
  <c r="M4925" i="66" s="1"/>
  <c r="K4925" i="66" l="1"/>
  <c r="J5148" i="66"/>
  <c r="M5148" i="66" s="1"/>
  <c r="J4926" i="66" l="1"/>
  <c r="M4926" i="66" s="1"/>
  <c r="K4926" i="66" l="1"/>
  <c r="J5149" i="66"/>
  <c r="M5149" i="66" s="1"/>
  <c r="J4927" i="66" l="1"/>
  <c r="M4927" i="66" s="1"/>
  <c r="K4927" i="66" l="1"/>
  <c r="J5150" i="66"/>
  <c r="M5150" i="66" s="1"/>
  <c r="J4928" i="66" l="1"/>
  <c r="M4928" i="66" s="1"/>
  <c r="K4928" i="66" l="1"/>
  <c r="J5151" i="66"/>
  <c r="M5151" i="66" s="1"/>
  <c r="J4929" i="66" l="1"/>
  <c r="M4929" i="66" s="1"/>
  <c r="I5051" i="66"/>
  <c r="K4929" i="66" l="1"/>
  <c r="J5152" i="66"/>
  <c r="M5152" i="66" s="1"/>
  <c r="J4930" i="66" l="1"/>
  <c r="M4930" i="66" s="1"/>
  <c r="K4930" i="66" l="1"/>
  <c r="J5153" i="66"/>
  <c r="M5153" i="66" s="1"/>
  <c r="J4931" i="66" l="1"/>
  <c r="M4931" i="66" s="1"/>
  <c r="K4931" i="66" l="1"/>
  <c r="J5154" i="66"/>
  <c r="M5154" i="66" s="1"/>
  <c r="J4932" i="66" l="1"/>
  <c r="M4932" i="66" s="1"/>
  <c r="K4932" i="66" l="1"/>
  <c r="J5155" i="66"/>
  <c r="M5155" i="66" s="1"/>
  <c r="J4933" i="66" l="1"/>
  <c r="M4933" i="66" s="1"/>
  <c r="K4933" i="66" l="1"/>
  <c r="J5156" i="66"/>
  <c r="M5156" i="66" s="1"/>
  <c r="J4934" i="66" l="1"/>
  <c r="M4934" i="66" s="1"/>
  <c r="K4934" i="66" l="1"/>
  <c r="J5157" i="66"/>
  <c r="M5157" i="66" s="1"/>
  <c r="I4935" i="66" l="1"/>
  <c r="L4935" i="66" s="1"/>
  <c r="K4935" i="66" l="1"/>
  <c r="I5063" i="66"/>
  <c r="J5158" i="66"/>
  <c r="M5158" i="66" s="1"/>
  <c r="I4936" i="66" l="1"/>
  <c r="L4936" i="66" s="1"/>
  <c r="K4936" i="66" l="1"/>
  <c r="J4937" i="66" l="1"/>
  <c r="M4937" i="66" s="1"/>
  <c r="K4937" i="66" l="1"/>
  <c r="I4938" i="66" l="1"/>
  <c r="L4938" i="66" s="1"/>
  <c r="K4938" i="66" l="1"/>
  <c r="I4939" i="66" l="1"/>
  <c r="L4939" i="66" s="1"/>
  <c r="K4939" i="66" l="1"/>
  <c r="J4940" i="66" s="1"/>
  <c r="M4940" i="66" s="1"/>
  <c r="I4940" i="66" l="1"/>
  <c r="L4940" i="66" s="1"/>
  <c r="K4940" i="66" l="1"/>
  <c r="J4941" i="66" s="1"/>
  <c r="M4941" i="66" s="1"/>
  <c r="I4941" i="66" l="1"/>
  <c r="L4941" i="66" s="1"/>
  <c r="K4941" i="66" l="1"/>
  <c r="I5074" i="66"/>
  <c r="J4942" i="66" l="1"/>
  <c r="M4942" i="66" s="1"/>
  <c r="K4942" i="66" l="1"/>
  <c r="J4943" i="66" l="1"/>
  <c r="M4943" i="66" s="1"/>
  <c r="K4943" i="66" l="1"/>
  <c r="J4944" i="66" l="1"/>
  <c r="M4944" i="66" s="1"/>
  <c r="K4944" i="66" l="1"/>
  <c r="J4945" i="66" l="1"/>
  <c r="M4945" i="66" s="1"/>
  <c r="K4945" i="66" l="1"/>
  <c r="J4946" i="66" l="1"/>
  <c r="M4946" i="66" s="1"/>
  <c r="K4946" i="66" l="1"/>
  <c r="J4947" i="66" l="1"/>
  <c r="M4947" i="66" s="1"/>
  <c r="K4947" i="66" l="1"/>
  <c r="J4948" i="66" l="1"/>
  <c r="M4948" i="66" s="1"/>
  <c r="K4948" i="66" l="1"/>
  <c r="I5087" i="66"/>
  <c r="J4949" i="66" l="1"/>
  <c r="M4949" i="66" s="1"/>
  <c r="J5172" i="66"/>
  <c r="M5172" i="66" s="1"/>
  <c r="K4949" i="66" l="1"/>
  <c r="J4950" i="66" l="1"/>
  <c r="M4950" i="66" s="1"/>
  <c r="K4950" i="66" l="1"/>
  <c r="J4951" i="66" l="1"/>
  <c r="M4951" i="66" s="1"/>
  <c r="J5174" i="66"/>
  <c r="M5174" i="66" s="1"/>
  <c r="K4951" i="66" l="1"/>
  <c r="J4952" i="66" l="1"/>
  <c r="M4952" i="66" s="1"/>
  <c r="J5175" i="66"/>
  <c r="M5175" i="66" s="1"/>
  <c r="K4952" i="66" l="1"/>
  <c r="J4953" i="66" l="1"/>
  <c r="M4953" i="66" s="1"/>
  <c r="J5176" i="66"/>
  <c r="M5176" i="66" s="1"/>
  <c r="K4953" i="66" l="1"/>
  <c r="J4954" i="66" l="1"/>
  <c r="M4954" i="66" s="1"/>
  <c r="I5098" i="66"/>
  <c r="K4954" i="66" l="1"/>
  <c r="J4955" i="66" s="1"/>
  <c r="M4955" i="66" s="1"/>
  <c r="I4955" i="66" l="1"/>
  <c r="L4955" i="66" s="1"/>
  <c r="J5178" i="66"/>
  <c r="M5178" i="66" s="1"/>
  <c r="K4955" i="66" l="1"/>
  <c r="I4956" i="66" l="1"/>
  <c r="L4956" i="66" s="1"/>
  <c r="J5179" i="66"/>
  <c r="M5179" i="66" s="1"/>
  <c r="K4956" i="66" l="1"/>
  <c r="J4957" i="66" s="1"/>
  <c r="M4957" i="66" s="1"/>
  <c r="I4957" i="66" l="1"/>
  <c r="L4957" i="66" s="1"/>
  <c r="K4957" i="66" l="1"/>
  <c r="I4958" i="66" l="1"/>
  <c r="L4958" i="66" s="1"/>
  <c r="K4958" i="66" l="1"/>
  <c r="I4959" i="66" l="1"/>
  <c r="L4959" i="66" s="1"/>
  <c r="K4959" i="66" l="1"/>
  <c r="I4960" i="66" l="1"/>
  <c r="L4960" i="66" s="1"/>
  <c r="K4960" i="66" l="1"/>
  <c r="J4961" i="66" s="1"/>
  <c r="M4961" i="66" s="1"/>
  <c r="I5111" i="66"/>
  <c r="I4961" i="66" l="1"/>
  <c r="K4961" i="66" s="1"/>
  <c r="I4962" i="66" l="1"/>
  <c r="K4962" i="66" s="1"/>
  <c r="L4961" i="66"/>
  <c r="I4963" i="66" l="1"/>
  <c r="K4963" i="66" s="1"/>
  <c r="L4962" i="66"/>
  <c r="J4964" i="66" l="1"/>
  <c r="M4964" i="66" s="1"/>
  <c r="L4963" i="66"/>
  <c r="K4964" i="66" l="1"/>
  <c r="J4965" i="66" l="1"/>
  <c r="M4965" i="66" s="1"/>
  <c r="K4965" i="66" l="1"/>
  <c r="J4966" i="66" l="1"/>
  <c r="M4966" i="66" l="1"/>
  <c r="K4966" i="66"/>
  <c r="J4967" i="66" l="1"/>
  <c r="M4967" i="66" l="1"/>
  <c r="K4967" i="66"/>
  <c r="I5122" i="66"/>
  <c r="L5122" i="66" s="1"/>
  <c r="J4968" i="66" l="1"/>
  <c r="K4968" i="66" s="1"/>
  <c r="J4969" i="66" l="1"/>
  <c r="K4969" i="66" s="1"/>
  <c r="M4968" i="66"/>
  <c r="J4970" i="66" l="1"/>
  <c r="M4969" i="66"/>
  <c r="M4970" i="66" l="1"/>
  <c r="K4970" i="66"/>
  <c r="J4971" i="66" l="1"/>
  <c r="K4971" i="66" s="1"/>
  <c r="J4972" i="66" l="1"/>
  <c r="K4972" i="66" s="1"/>
  <c r="M4971" i="66"/>
  <c r="J4973" i="66" l="1"/>
  <c r="K4973" i="66" s="1"/>
  <c r="M4972" i="66"/>
  <c r="J4974" i="66" l="1"/>
  <c r="K4974" i="66" s="1"/>
  <c r="M4973" i="66"/>
  <c r="J4975" i="66" l="1"/>
  <c r="K4975" i="66" s="1"/>
  <c r="M4974" i="66"/>
  <c r="J4976" i="66" l="1"/>
  <c r="K4976" i="66" s="1"/>
  <c r="M4975" i="66"/>
  <c r="J4977" i="66" l="1"/>
  <c r="K4977" i="66" s="1"/>
  <c r="M4976" i="66"/>
  <c r="J4978" i="66" l="1"/>
  <c r="K4978" i="66" s="1"/>
  <c r="J4979" i="66" s="1"/>
  <c r="M4979" i="66" s="1"/>
  <c r="M4977" i="66"/>
  <c r="J5195" i="66"/>
  <c r="M5195" i="66" s="1"/>
  <c r="I4979" i="66" l="1"/>
  <c r="M4978" i="66"/>
  <c r="J5196" i="66"/>
  <c r="M5196" i="66" s="1"/>
  <c r="L4979" i="66" l="1"/>
  <c r="K4979" i="66"/>
  <c r="I5134" i="66"/>
  <c r="L5134" i="66" s="1"/>
  <c r="I4980" i="66" l="1"/>
  <c r="K4980" i="66" s="1"/>
  <c r="I5135" i="66"/>
  <c r="L5135" i="66" s="1"/>
  <c r="J5197" i="66"/>
  <c r="M5197" i="66" s="1"/>
  <c r="I4981" i="66" l="1"/>
  <c r="K4981" i="66" s="1"/>
  <c r="I4982" i="66" s="1"/>
  <c r="L4980" i="66"/>
  <c r="K4982" i="66" l="1"/>
  <c r="I4983" i="66" s="1"/>
  <c r="L4982" i="66"/>
  <c r="L4981" i="66"/>
  <c r="J5198" i="66"/>
  <c r="M5198" i="66" s="1"/>
  <c r="K4983" i="66" l="1"/>
  <c r="I4984" i="66" s="1"/>
  <c r="L4983" i="66"/>
  <c r="J5199" i="66"/>
  <c r="M5199" i="66" s="1"/>
  <c r="K4984" i="66" l="1"/>
  <c r="I4985" i="66" s="1"/>
  <c r="L4984" i="66"/>
  <c r="K4985" i="66" l="1"/>
  <c r="I4986" i="66" s="1"/>
  <c r="L4985" i="66"/>
  <c r="J5200" i="66"/>
  <c r="M5200" i="66" s="1"/>
  <c r="K4986" i="66" l="1"/>
  <c r="I4987" i="66" s="1"/>
  <c r="L4986" i="66"/>
  <c r="K4987" i="66" l="1"/>
  <c r="J4988" i="66" s="1"/>
  <c r="M4988" i="66" s="1"/>
  <c r="L4987" i="66"/>
  <c r="J5201" i="66"/>
  <c r="M5201" i="66" s="1"/>
  <c r="I4988" i="66" l="1"/>
  <c r="K4988" i="66" s="1"/>
  <c r="I4989" i="66" s="1"/>
  <c r="J5202" i="66"/>
  <c r="M5202" i="66" s="1"/>
  <c r="K4989" i="66" l="1"/>
  <c r="J4990" i="66" s="1"/>
  <c r="L4989" i="66"/>
  <c r="L4988" i="66"/>
  <c r="J5203" i="66"/>
  <c r="M5203" i="66" s="1"/>
  <c r="K4990" i="66" l="1"/>
  <c r="M4990" i="66"/>
  <c r="J4991" i="66" l="1"/>
  <c r="K4991" i="66" s="1"/>
  <c r="J4992" i="66" s="1"/>
  <c r="J5204" i="66"/>
  <c r="M5204" i="66" s="1"/>
  <c r="K4992" i="66" l="1"/>
  <c r="M4992" i="66"/>
  <c r="M4991" i="66"/>
  <c r="I5146" i="66"/>
  <c r="L5146" i="66" s="1"/>
  <c r="J4993" i="66" l="1"/>
  <c r="K4993" i="66" s="1"/>
  <c r="J4994" i="66" s="1"/>
  <c r="J5205" i="66"/>
  <c r="M5205" i="66" s="1"/>
  <c r="K4994" i="66" l="1"/>
  <c r="M4994" i="66"/>
  <c r="M4993" i="66"/>
  <c r="J5206" i="66"/>
  <c r="M5206" i="66" s="1"/>
  <c r="J4995" i="66" l="1"/>
  <c r="K4995" i="66" s="1"/>
  <c r="J4996" i="66" l="1"/>
  <c r="M4995" i="66"/>
  <c r="M4996" i="66" l="1"/>
  <c r="K4996" i="66"/>
  <c r="J4997" i="66" l="1"/>
  <c r="K4997" i="66" s="1"/>
  <c r="J4998" i="66" l="1"/>
  <c r="M4997" i="66"/>
  <c r="M4998" i="66" l="1"/>
  <c r="K4998" i="66"/>
  <c r="J4999" i="66" l="1"/>
  <c r="K4999" i="66" s="1"/>
  <c r="J5000" i="66" l="1"/>
  <c r="M4999" i="66"/>
  <c r="M5000" i="66" l="1"/>
  <c r="K5000" i="66"/>
  <c r="J5001" i="66" l="1"/>
  <c r="K5001" i="66" s="1"/>
  <c r="J5002" i="66" l="1"/>
  <c r="K5002" i="66" s="1"/>
  <c r="M5001" i="66"/>
  <c r="I5003" i="66" l="1"/>
  <c r="M5002" i="66"/>
  <c r="L5003" i="66" l="1"/>
  <c r="K5003" i="66"/>
  <c r="I5004" i="66" s="1"/>
  <c r="K5004" i="66" l="1"/>
  <c r="J5005" i="66" s="1"/>
  <c r="M5005" i="66" s="1"/>
  <c r="L5004" i="66"/>
  <c r="I5005" i="66" l="1"/>
  <c r="K5005" i="66" s="1"/>
  <c r="I5006" i="66" l="1"/>
  <c r="K5006" i="66" s="1"/>
  <c r="I5007" i="66" s="1"/>
  <c r="L5005" i="66"/>
  <c r="K5007" i="66" l="1"/>
  <c r="L5007" i="66"/>
  <c r="L5006" i="66"/>
  <c r="I5008" i="66" l="1"/>
  <c r="K5008" i="66" s="1"/>
  <c r="I5009" i="66" l="1"/>
  <c r="L5008" i="66"/>
  <c r="L5009" i="66" l="1"/>
  <c r="K5009" i="66"/>
  <c r="I5010" i="66" s="1"/>
  <c r="K5010" i="66" l="1"/>
  <c r="I5011" i="66" s="1"/>
  <c r="L5010" i="66"/>
  <c r="K5011" i="66" l="1"/>
  <c r="J5012" i="66" s="1"/>
  <c r="L5011" i="66"/>
  <c r="K5012" i="66" l="1"/>
  <c r="J5013" i="66" s="1"/>
  <c r="M5012" i="66"/>
  <c r="K5013" i="66" l="1"/>
  <c r="J5014" i="66" s="1"/>
  <c r="M5013" i="66"/>
  <c r="K5014" i="66" l="1"/>
  <c r="M5014" i="66"/>
  <c r="I5170" i="66"/>
  <c r="L5170" i="66" s="1"/>
  <c r="J5015" i="66" l="1"/>
  <c r="K5015" i="66" s="1"/>
  <c r="J5016" i="66" l="1"/>
  <c r="M5015" i="66"/>
  <c r="M5016" i="66" l="1"/>
  <c r="K5016" i="66"/>
  <c r="J5220" i="66"/>
  <c r="M5220" i="66" s="1"/>
  <c r="J5017" i="66" l="1"/>
  <c r="K5017" i="66" s="1"/>
  <c r="J5018" i="66" l="1"/>
  <c r="M5017" i="66"/>
  <c r="J5221" i="66"/>
  <c r="M5221" i="66" s="1"/>
  <c r="M5018" i="66" l="1"/>
  <c r="K5018" i="66"/>
  <c r="J5222" i="66"/>
  <c r="M5222" i="66" s="1"/>
  <c r="J5019" i="66" l="1"/>
  <c r="K5019" i="66" s="1"/>
  <c r="J5223" i="66"/>
  <c r="M5223" i="66" s="1"/>
  <c r="J5020" i="66" l="1"/>
  <c r="M5019" i="66"/>
  <c r="M5020" i="66" l="1"/>
  <c r="K5020" i="66"/>
  <c r="I5177" i="66"/>
  <c r="L5177" i="66" s="1"/>
  <c r="J5224" i="66"/>
  <c r="M5224" i="66" s="1"/>
  <c r="J5021" i="66" l="1"/>
  <c r="K5021" i="66" s="1"/>
  <c r="J5022" i="66" l="1"/>
  <c r="M5021" i="66"/>
  <c r="J5225" i="66"/>
  <c r="M5225" i="66" s="1"/>
  <c r="M5022" i="66" l="1"/>
  <c r="K5022" i="66"/>
  <c r="J5023" i="66" l="1"/>
  <c r="K5023" i="66" s="1"/>
  <c r="J5024" i="66" s="1"/>
  <c r="I5180" i="66"/>
  <c r="L5180" i="66" s="1"/>
  <c r="J5226" i="66"/>
  <c r="M5226" i="66" s="1"/>
  <c r="K5024" i="66" l="1"/>
  <c r="M5024" i="66"/>
  <c r="M5023" i="66"/>
  <c r="J5025" i="66" l="1"/>
  <c r="K5025" i="66" s="1"/>
  <c r="I5181" i="66"/>
  <c r="L5181" i="66" s="1"/>
  <c r="J5227" i="66"/>
  <c r="M5227" i="66" s="1"/>
  <c r="J5026" i="66" l="1"/>
  <c r="K5026" i="66" s="1"/>
  <c r="M5025" i="66"/>
  <c r="I5027" i="66" l="1"/>
  <c r="M5026" i="66"/>
  <c r="I5182" i="66"/>
  <c r="L5182" i="66" s="1"/>
  <c r="L5027" i="66" l="1"/>
  <c r="K5027" i="66"/>
  <c r="I5028" i="66" s="1"/>
  <c r="I5183" i="66"/>
  <c r="L5183" i="66" s="1"/>
  <c r="K5028" i="66" l="1"/>
  <c r="L5028" i="66"/>
  <c r="J5229" i="66"/>
  <c r="M5229" i="66" s="1"/>
  <c r="I5029" i="66" l="1"/>
  <c r="L5029" i="66" l="1"/>
  <c r="K5029" i="66"/>
  <c r="I5030" i="66" l="1"/>
  <c r="K5030" i="66" s="1"/>
  <c r="I5031" i="66" l="1"/>
  <c r="L5030" i="66"/>
  <c r="L5031" i="66" l="1"/>
  <c r="K5031" i="66"/>
  <c r="I5032" i="66" l="1"/>
  <c r="K5032" i="66" s="1"/>
  <c r="I5033" i="66" l="1"/>
  <c r="L5032" i="66"/>
  <c r="L5033" i="66" l="1"/>
  <c r="K5033" i="66"/>
  <c r="I5034" i="66" s="1"/>
  <c r="K5034" i="66" l="1"/>
  <c r="L5034" i="66"/>
  <c r="I5035" i="66" l="1"/>
  <c r="I5194" i="66"/>
  <c r="L5194" i="66" s="1"/>
  <c r="L5035" i="66" l="1"/>
  <c r="K5035" i="66"/>
  <c r="I5036" i="66" l="1"/>
  <c r="L5036" i="66" l="1"/>
  <c r="K5036" i="66"/>
  <c r="I5037" i="66" s="1"/>
  <c r="K5037" i="66" l="1"/>
  <c r="L5037" i="66"/>
  <c r="I5038" i="66" l="1"/>
  <c r="K5038" i="66" s="1"/>
  <c r="J5039" i="66" s="1"/>
  <c r="M5039" i="66" s="1"/>
  <c r="I5039" i="66" l="1"/>
  <c r="K5039" i="66" s="1"/>
  <c r="L5038" i="66"/>
  <c r="J5040" i="66" l="1"/>
  <c r="K5040" i="66" s="1"/>
  <c r="L5039" i="66"/>
  <c r="J5041" i="66" l="1"/>
  <c r="K5041" i="66" s="1"/>
  <c r="M5040" i="66"/>
  <c r="J5042" i="66" l="1"/>
  <c r="K5042" i="66" s="1"/>
  <c r="M5041" i="66"/>
  <c r="J5043" i="66" l="1"/>
  <c r="K5043" i="66" s="1"/>
  <c r="M5042" i="66"/>
  <c r="J5044" i="66" l="1"/>
  <c r="K5044" i="66" s="1"/>
  <c r="M5043" i="66"/>
  <c r="J5045" i="66" l="1"/>
  <c r="K5045" i="66" s="1"/>
  <c r="M5044" i="66"/>
  <c r="J5046" i="66" l="1"/>
  <c r="K5046" i="66" s="1"/>
  <c r="M5045" i="66"/>
  <c r="J5047" i="66" l="1"/>
  <c r="K5047" i="66" s="1"/>
  <c r="J5048" i="66" s="1"/>
  <c r="M5046" i="66"/>
  <c r="K5048" i="66" l="1"/>
  <c r="J5049" i="66" s="1"/>
  <c r="M5048" i="66"/>
  <c r="M5047" i="66"/>
  <c r="K5049" i="66" l="1"/>
  <c r="M5049" i="66"/>
  <c r="J5050" i="66" l="1"/>
  <c r="K5050" i="66" s="1"/>
  <c r="J5051" i="66" l="1"/>
  <c r="K5051" i="66" s="1"/>
  <c r="M5050" i="66"/>
  <c r="I5207" i="66"/>
  <c r="L5207" i="66" s="1"/>
  <c r="I5052" i="66" l="1"/>
  <c r="K5052" i="66" s="1"/>
  <c r="I5053" i="66" s="1"/>
  <c r="M5051" i="66"/>
  <c r="K5053" i="66" l="1"/>
  <c r="L5053" i="66"/>
  <c r="L5052" i="66"/>
  <c r="I5054" i="66" l="1"/>
  <c r="K5054" i="66" s="1"/>
  <c r="I5055" i="66" l="1"/>
  <c r="K5055" i="66" s="1"/>
  <c r="L5054" i="66"/>
  <c r="J5245" i="66"/>
  <c r="M5245" i="66" s="1"/>
  <c r="I5056" i="66" l="1"/>
  <c r="K5056" i="66" s="1"/>
  <c r="L5055" i="66"/>
  <c r="I5057" i="66" l="1"/>
  <c r="K5057" i="66" s="1"/>
  <c r="L5056" i="66"/>
  <c r="J5246" i="66"/>
  <c r="M5246" i="66" s="1"/>
  <c r="I5058" i="66" l="1"/>
  <c r="L5057" i="66"/>
  <c r="J5247" i="66"/>
  <c r="M5247" i="66" s="1"/>
  <c r="L5058" i="66" l="1"/>
  <c r="K5058" i="66"/>
  <c r="J5248" i="66"/>
  <c r="M5248" i="66" s="1"/>
  <c r="I5059" i="66" l="1"/>
  <c r="K5059" i="66" s="1"/>
  <c r="I5060" i="66" s="1"/>
  <c r="K5060" i="66" l="1"/>
  <c r="L5060" i="66"/>
  <c r="L5059" i="66"/>
  <c r="I5061" i="66" l="1"/>
  <c r="K5061" i="66" s="1"/>
  <c r="J5062" i="66" s="1"/>
  <c r="M5062" i="66" s="1"/>
  <c r="I5062" i="66" l="1"/>
  <c r="K5062" i="66" s="1"/>
  <c r="L5061" i="66"/>
  <c r="J5250" i="66"/>
  <c r="M5250" i="66" s="1"/>
  <c r="J5063" i="66" l="1"/>
  <c r="K5063" i="66" s="1"/>
  <c r="L5062" i="66"/>
  <c r="J5251" i="66"/>
  <c r="M5251" i="66" s="1"/>
  <c r="J5064" i="66" l="1"/>
  <c r="M5063" i="66"/>
  <c r="M5064" i="66" l="1"/>
  <c r="K5064" i="66"/>
  <c r="J5065" i="66" s="1"/>
  <c r="K5065" i="66" l="1"/>
  <c r="J5066" i="66" s="1"/>
  <c r="M5065" i="66"/>
  <c r="K5066" i="66" l="1"/>
  <c r="J5067" i="66" s="1"/>
  <c r="M5066" i="66"/>
  <c r="K5067" i="66" l="1"/>
  <c r="M5067" i="66"/>
  <c r="J5068" i="66" l="1"/>
  <c r="M5068" i="66" l="1"/>
  <c r="K5068" i="66"/>
  <c r="J5069" i="66" l="1"/>
  <c r="K5069" i="66" s="1"/>
  <c r="J5070" i="66" l="1"/>
  <c r="M5069" i="66"/>
  <c r="M5070" i="66" l="1"/>
  <c r="K5070" i="66"/>
  <c r="J5071" i="66" l="1"/>
  <c r="K5071" i="66" s="1"/>
  <c r="J5072" i="66" l="1"/>
  <c r="M5071" i="66"/>
  <c r="M5072" i="66" l="1"/>
  <c r="K5072" i="66"/>
  <c r="J5073" i="66" l="1"/>
  <c r="K5073" i="66" s="1"/>
  <c r="J5074" i="66" l="1"/>
  <c r="K5074" i="66" s="1"/>
  <c r="I5075" i="66" s="1"/>
  <c r="M5073" i="66"/>
  <c r="I5230" i="66"/>
  <c r="L5230" i="66" s="1"/>
  <c r="K5075" i="66" l="1"/>
  <c r="I5076" i="66" s="1"/>
  <c r="L5075" i="66"/>
  <c r="M5074" i="66"/>
  <c r="I5231" i="66"/>
  <c r="L5231" i="66" s="1"/>
  <c r="K5076" i="66" l="1"/>
  <c r="L5076" i="66"/>
  <c r="I5077" i="66" l="1"/>
  <c r="K5077" i="66" s="1"/>
  <c r="I5078" i="66" l="1"/>
  <c r="K5078" i="66" s="1"/>
  <c r="L5077" i="66"/>
  <c r="I5079" i="66" l="1"/>
  <c r="K5079" i="66" s="1"/>
  <c r="L5078" i="66"/>
  <c r="I5080" i="66" l="1"/>
  <c r="K5080" i="66" s="1"/>
  <c r="L5079" i="66"/>
  <c r="I5081" i="66" l="1"/>
  <c r="K5081" i="66" s="1"/>
  <c r="L5080" i="66"/>
  <c r="I5082" i="66" l="1"/>
  <c r="K5082" i="66" s="1"/>
  <c r="L5081" i="66"/>
  <c r="I5083" i="66" l="1"/>
  <c r="K5083" i="66" s="1"/>
  <c r="L5082" i="66"/>
  <c r="I5084" i="66" l="1"/>
  <c r="K5084" i="66" s="1"/>
  <c r="L5083" i="66"/>
  <c r="I5085" i="66" l="1"/>
  <c r="K5085" i="66" s="1"/>
  <c r="J5086" i="66" s="1"/>
  <c r="M5086" i="66" s="1"/>
  <c r="L5084" i="66"/>
  <c r="I5086" i="66" l="1"/>
  <c r="K5086" i="66" s="1"/>
  <c r="J5087" i="66" s="1"/>
  <c r="L5085" i="66"/>
  <c r="I5242" i="66"/>
  <c r="L5242" i="66" s="1"/>
  <c r="K5087" i="66" l="1"/>
  <c r="M5087" i="66"/>
  <c r="L5086" i="66"/>
  <c r="J5088" i="66" l="1"/>
  <c r="K5088" i="66" s="1"/>
  <c r="J5089" i="66" s="1"/>
  <c r="I5243" i="66"/>
  <c r="L5243" i="66" s="1"/>
  <c r="K5089" i="66" l="1"/>
  <c r="J5090" i="66" s="1"/>
  <c r="M5089" i="66"/>
  <c r="M5088" i="66"/>
  <c r="I5244" i="66"/>
  <c r="L5244" i="66" s="1"/>
  <c r="K5090" i="66" l="1"/>
  <c r="M5090" i="66"/>
  <c r="J5091" i="66" l="1"/>
  <c r="M5091" i="66" l="1"/>
  <c r="K5091" i="66"/>
  <c r="J5092" i="66" l="1"/>
  <c r="K5092" i="66" s="1"/>
  <c r="J5093" i="66" l="1"/>
  <c r="M5092" i="66"/>
  <c r="I5249" i="66"/>
  <c r="L5249" i="66" s="1"/>
  <c r="M5093" i="66" l="1"/>
  <c r="K5093" i="66"/>
  <c r="J5094" i="66" l="1"/>
  <c r="K5094" i="66" s="1"/>
  <c r="J5095" i="66" l="1"/>
  <c r="M5094" i="66"/>
  <c r="J5270" i="66"/>
  <c r="M5270" i="66" s="1"/>
  <c r="M5095" i="66" l="1"/>
  <c r="K5095" i="66"/>
  <c r="I5252" i="66"/>
  <c r="L5252" i="66" s="1"/>
  <c r="J5096" i="66" l="1"/>
  <c r="K5096" i="66" s="1"/>
  <c r="J5097" i="66" s="1"/>
  <c r="J5271" i="66"/>
  <c r="M5271" i="66" s="1"/>
  <c r="K5097" i="66" l="1"/>
  <c r="M5097" i="66"/>
  <c r="M5096" i="66"/>
  <c r="I5254" i="66"/>
  <c r="L5254" i="66" s="1"/>
  <c r="J5098" i="66" l="1"/>
  <c r="J5272" i="66"/>
  <c r="M5272" i="66" s="1"/>
  <c r="M5098" i="66" l="1"/>
  <c r="K5098" i="66"/>
  <c r="I5099" i="66" s="1"/>
  <c r="I5255" i="66"/>
  <c r="L5255" i="66" s="1"/>
  <c r="K5099" i="66" l="1"/>
  <c r="L5099" i="66"/>
  <c r="I5100" i="66" l="1"/>
  <c r="K5100" i="66" s="1"/>
  <c r="J5274" i="66"/>
  <c r="M5274" i="66" s="1"/>
  <c r="I5101" i="66" l="1"/>
  <c r="L5100" i="66"/>
  <c r="L5101" i="66" l="1"/>
  <c r="K5101" i="66"/>
  <c r="I5102" i="66" s="1"/>
  <c r="J5275" i="66"/>
  <c r="M5275" i="66" s="1"/>
  <c r="K5102" i="66" l="1"/>
  <c r="L5102" i="66"/>
  <c r="I5103" i="66" l="1"/>
  <c r="K5103" i="66" s="1"/>
  <c r="I5104" i="66" s="1"/>
  <c r="J5276" i="66"/>
  <c r="M5276" i="66" s="1"/>
  <c r="K5104" i="66" l="1"/>
  <c r="I5105" i="66" s="1"/>
  <c r="L5104" i="66"/>
  <c r="L5103" i="66"/>
  <c r="K5105" i="66" l="1"/>
  <c r="L5105" i="66"/>
  <c r="I5106" i="66" l="1"/>
  <c r="K5106" i="66" s="1"/>
  <c r="I5107" i="66" s="1"/>
  <c r="K5107" i="66" l="1"/>
  <c r="L5107" i="66"/>
  <c r="L5106" i="66"/>
  <c r="I5108" i="66" l="1"/>
  <c r="K5108" i="66" s="1"/>
  <c r="J5109" i="66" s="1"/>
  <c r="M5109" i="66" s="1"/>
  <c r="I5109" i="66" l="1"/>
  <c r="K5109" i="66" s="1"/>
  <c r="L5108" i="66"/>
  <c r="I5110" i="66" l="1"/>
  <c r="L5109" i="66"/>
  <c r="I5266" i="66"/>
  <c r="L5266" i="66" s="1"/>
  <c r="H14" i="57"/>
  <c r="L5110" i="66" l="1"/>
  <c r="K5110" i="66"/>
  <c r="J5111" i="66" s="1"/>
  <c r="I5267" i="66"/>
  <c r="L5267" i="66" s="1"/>
  <c r="J14" i="57"/>
  <c r="K5111" i="66" l="1"/>
  <c r="M5111" i="66"/>
  <c r="J5112" i="66" l="1"/>
  <c r="I5269" i="66"/>
  <c r="L5269" i="66" s="1"/>
  <c r="M5112" i="66" l="1"/>
  <c r="K5112" i="66"/>
  <c r="J5113" i="66" l="1"/>
  <c r="M5113" i="66" l="1"/>
  <c r="K5113" i="66"/>
  <c r="J5114" i="66" l="1"/>
  <c r="I5273" i="66"/>
  <c r="L5273" i="66" s="1"/>
  <c r="M5114" i="66" l="1"/>
  <c r="K5114" i="66"/>
  <c r="J5115" i="66" l="1"/>
  <c r="M5115" i="66" l="1"/>
  <c r="K5115" i="66"/>
  <c r="J5116" i="66" l="1"/>
  <c r="M5116" i="66" l="1"/>
  <c r="K5116" i="66"/>
  <c r="J5117" i="66" l="1"/>
  <c r="K5117" i="66" s="1"/>
  <c r="I14" i="57"/>
  <c r="J5118" i="66" l="1"/>
  <c r="M5118" i="66" s="1"/>
  <c r="M5117" i="66"/>
  <c r="K14" i="57"/>
  <c r="K5118" i="66" l="1"/>
  <c r="I5279" i="66"/>
  <c r="L5279" i="66" s="1"/>
  <c r="J5119" i="66" l="1"/>
  <c r="M5119" i="66" s="1"/>
  <c r="K5119" i="66" l="1"/>
  <c r="J5120" i="66" l="1"/>
  <c r="M5120" i="66" s="1"/>
  <c r="K5120" i="66" l="1"/>
  <c r="J5121" i="66" l="1"/>
  <c r="M5121" i="66" s="1"/>
  <c r="K5121" i="66" l="1"/>
  <c r="J5122" i="66" l="1"/>
  <c r="M5122" i="66" s="1"/>
  <c r="K5122" i="66" l="1"/>
  <c r="I5123" i="66" l="1"/>
  <c r="L5123" i="66" s="1"/>
  <c r="K5123" i="66" l="1"/>
  <c r="J5293" i="66"/>
  <c r="M5293" i="66" s="1"/>
  <c r="I5124" i="66" l="1"/>
  <c r="L5124" i="66" s="1"/>
  <c r="K5124" i="66" l="1"/>
  <c r="J5294" i="66"/>
  <c r="M5294" i="66" s="1"/>
  <c r="I5125" i="66" l="1"/>
  <c r="L5125" i="66" s="1"/>
  <c r="I5291" i="66"/>
  <c r="L5291" i="66" s="1"/>
  <c r="K5125" i="66" l="1"/>
  <c r="I5292" i="66"/>
  <c r="L5292" i="66" s="1"/>
  <c r="J5295" i="66"/>
  <c r="M5295" i="66" s="1"/>
  <c r="I5126" i="66" l="1"/>
  <c r="L5126" i="66" s="1"/>
  <c r="K5126" i="66" l="1"/>
  <c r="J5296" i="66"/>
  <c r="M5296" i="66" s="1"/>
  <c r="I5127" i="66" l="1"/>
  <c r="L5127" i="66" s="1"/>
  <c r="K5127" i="66" l="1"/>
  <c r="J5297" i="66"/>
  <c r="M5297" i="66" s="1"/>
  <c r="I5128" i="66" l="1"/>
  <c r="L5128" i="66" s="1"/>
  <c r="K5128" i="66" l="1"/>
  <c r="J5298" i="66"/>
  <c r="M5298" i="66" s="1"/>
  <c r="I5129" i="66" l="1"/>
  <c r="L5129" i="66" s="1"/>
  <c r="K5129" i="66" l="1"/>
  <c r="J5299" i="66"/>
  <c r="M5299" i="66" s="1"/>
  <c r="I5130" i="66" l="1"/>
  <c r="L5130" i="66" s="1"/>
  <c r="K5130" i="66" l="1"/>
  <c r="J5300" i="66"/>
  <c r="M5300" i="66" s="1"/>
  <c r="I5131" i="66" l="1"/>
  <c r="L5131" i="66" s="1"/>
  <c r="K5131" i="66" l="1"/>
  <c r="J5301" i="66"/>
  <c r="M5301" i="66" s="1"/>
  <c r="I5132" i="66" l="1"/>
  <c r="L5132" i="66" s="1"/>
  <c r="K5132" i="66" l="1"/>
  <c r="I5133" i="66" l="1"/>
  <c r="L5133" i="66" s="1"/>
  <c r="K5133" i="66" l="1"/>
  <c r="J5134" i="66" l="1"/>
  <c r="M5134" i="66" s="1"/>
  <c r="K5134" i="66" l="1"/>
  <c r="J5135" i="66" l="1"/>
  <c r="M5135" i="66" s="1"/>
  <c r="K5135" i="66" l="1"/>
  <c r="J5136" i="66" l="1"/>
  <c r="M5136" i="66" s="1"/>
  <c r="K5136" i="66" l="1"/>
  <c r="J5137" i="66" l="1"/>
  <c r="M5137" i="66" s="1"/>
  <c r="K5137" i="66" l="1"/>
  <c r="J5138" i="66" l="1"/>
  <c r="M5138" i="66" s="1"/>
  <c r="K5138" i="66" l="1"/>
  <c r="J5139" i="66" l="1"/>
  <c r="M5139" i="66" s="1"/>
  <c r="K5139" i="66" l="1"/>
  <c r="J5140" i="66" l="1"/>
  <c r="M5140" i="66" s="1"/>
  <c r="K5140" i="66" l="1"/>
  <c r="J5141" i="66" l="1"/>
  <c r="M5141" i="66" s="1"/>
  <c r="K5141" i="66" l="1"/>
  <c r="J5142" i="66" l="1"/>
  <c r="M5142" i="66" s="1"/>
  <c r="K5142" i="66" l="1"/>
  <c r="J5143" i="66" l="1"/>
  <c r="M5143" i="66" s="1"/>
  <c r="K5143" i="66" l="1"/>
  <c r="J5144" i="66" l="1"/>
  <c r="M5144" i="66" s="1"/>
  <c r="K5144" i="66" l="1"/>
  <c r="J5145" i="66" l="1"/>
  <c r="M5145" i="66" s="1"/>
  <c r="K5145" i="66" l="1"/>
  <c r="J5146" i="66"/>
  <c r="M5146" i="66" s="1"/>
  <c r="K5146" i="66" l="1"/>
  <c r="I5147" i="66" l="1"/>
  <c r="L5147" i="66" s="1"/>
  <c r="K5147" i="66" l="1"/>
  <c r="I5148" i="66" l="1"/>
  <c r="L5148" i="66" s="1"/>
  <c r="K5148" i="66" l="1"/>
  <c r="J5318" i="66"/>
  <c r="M5318" i="66" s="1"/>
  <c r="I5149" i="66" l="1"/>
  <c r="L5149" i="66" s="1"/>
  <c r="K5149" i="66" l="1"/>
  <c r="J5319" i="66"/>
  <c r="M5319" i="66" s="1"/>
  <c r="I5150" i="66" l="1"/>
  <c r="L5150" i="66" s="1"/>
  <c r="K5150" i="66" l="1"/>
  <c r="J5320" i="66"/>
  <c r="M5320" i="66" s="1"/>
  <c r="I5151" i="66" l="1"/>
  <c r="L5151" i="66" s="1"/>
  <c r="K5151" i="66" l="1"/>
  <c r="I5152" i="66" l="1"/>
  <c r="L5152" i="66" s="1"/>
  <c r="K5152" i="66" l="1"/>
  <c r="J5322" i="66"/>
  <c r="M5322" i="66" s="1"/>
  <c r="I5153" i="66" l="1"/>
  <c r="L5153" i="66" s="1"/>
  <c r="K5153" i="66" l="1"/>
  <c r="J5323" i="66"/>
  <c r="M5323" i="66" s="1"/>
  <c r="I5154" i="66" l="1"/>
  <c r="L5154" i="66" s="1"/>
  <c r="J5324" i="66"/>
  <c r="M5324" i="66" s="1"/>
  <c r="K5154" i="66" l="1"/>
  <c r="I5155" i="66" l="1"/>
  <c r="L5155" i="66" s="1"/>
  <c r="J5325" i="66"/>
  <c r="M5325" i="66" s="1"/>
  <c r="K5155" i="66" l="1"/>
  <c r="J5326" i="66"/>
  <c r="M5326" i="66" s="1"/>
  <c r="I5156" i="66" l="1"/>
  <c r="L5156" i="66" s="1"/>
  <c r="K5156" i="66" l="1"/>
  <c r="I5157" i="66" l="1"/>
  <c r="L5157" i="66" s="1"/>
  <c r="K5157" i="66" l="1"/>
  <c r="I5158" i="66" l="1"/>
  <c r="L5158" i="66" s="1"/>
  <c r="K5158" i="66" l="1"/>
  <c r="J5159" i="66" s="1"/>
  <c r="M5159" i="66" s="1"/>
  <c r="I5159" i="66" l="1"/>
  <c r="L5159" i="66" s="1"/>
  <c r="K5159" i="66" l="1"/>
  <c r="J5160" i="66" l="1"/>
  <c r="M5160" i="66" s="1"/>
  <c r="K5160" i="66" l="1"/>
  <c r="J5161" i="66" l="1"/>
  <c r="M5161" i="66" s="1"/>
  <c r="K5161" i="66" l="1"/>
  <c r="J5162" i="66" l="1"/>
  <c r="M5162" i="66" s="1"/>
  <c r="K5162" i="66" l="1"/>
  <c r="J5163" i="66" l="1"/>
  <c r="M5163" i="66" s="1"/>
  <c r="K5163" i="66" l="1"/>
  <c r="J5164" i="66" l="1"/>
  <c r="M5164" i="66" s="1"/>
  <c r="K5164" i="66" l="1"/>
  <c r="J5165" i="66" l="1"/>
  <c r="M5165" i="66" s="1"/>
  <c r="K5165" i="66" l="1"/>
  <c r="J5166" i="66" l="1"/>
  <c r="M5166" i="66" s="1"/>
  <c r="K5166" i="66" l="1"/>
  <c r="J5167" i="66" l="1"/>
  <c r="M5167" i="66" s="1"/>
  <c r="K5167" i="66" l="1"/>
  <c r="J5168" i="66" l="1"/>
  <c r="M5168" i="66" s="1"/>
  <c r="K5168" i="66" l="1"/>
  <c r="J5339" i="66"/>
  <c r="M5339" i="66" s="1"/>
  <c r="J5169" i="66" l="1"/>
  <c r="M5169" i="66" s="1"/>
  <c r="K5169" i="66" l="1"/>
  <c r="J5340" i="66"/>
  <c r="M5340" i="66" s="1"/>
  <c r="J5170" i="66" l="1"/>
  <c r="M5170" i="66" s="1"/>
  <c r="K5170" i="66" l="1"/>
  <c r="J5171" i="66" s="1"/>
  <c r="M5171" i="66" s="1"/>
  <c r="J5341" i="66"/>
  <c r="M5341" i="66" s="1"/>
  <c r="I5171" i="66" l="1"/>
  <c r="L5171" i="66" s="1"/>
  <c r="K5171" i="66" l="1"/>
  <c r="J5342" i="66"/>
  <c r="M5342" i="66" s="1"/>
  <c r="I5172" i="66" l="1"/>
  <c r="L5172" i="66" s="1"/>
  <c r="J5343" i="66"/>
  <c r="M5343" i="66" s="1"/>
  <c r="K5172" i="66" l="1"/>
  <c r="J5173" i="66" s="1"/>
  <c r="M5173" i="66" s="1"/>
  <c r="I5173" i="66" l="1"/>
  <c r="L5173" i="66" s="1"/>
  <c r="J5344" i="66"/>
  <c r="M5344" i="66" s="1"/>
  <c r="K5173" i="66" l="1"/>
  <c r="J5345" i="66"/>
  <c r="M5345" i="66" s="1"/>
  <c r="I5174" i="66" l="1"/>
  <c r="L5174" i="66" s="1"/>
  <c r="K5174" i="66" l="1"/>
  <c r="J5346" i="66"/>
  <c r="M5346" i="66" s="1"/>
  <c r="I5175" i="66" l="1"/>
  <c r="L5175" i="66" s="1"/>
  <c r="K5175" i="66" l="1"/>
  <c r="J5347" i="66"/>
  <c r="M5347" i="66" s="1"/>
  <c r="I5176" i="66" l="1"/>
  <c r="L5176" i="66" s="1"/>
  <c r="K5176" i="66" l="1"/>
  <c r="J5348" i="66"/>
  <c r="M5348" i="66" s="1"/>
  <c r="J5177" i="66" l="1"/>
  <c r="M5177" i="66" s="1"/>
  <c r="K5177" i="66" l="1"/>
  <c r="J5349" i="66"/>
  <c r="M5349" i="66" s="1"/>
  <c r="I5178" i="66" l="1"/>
  <c r="L5178" i="66" s="1"/>
  <c r="K5178" i="66" l="1"/>
  <c r="I5179" i="66" l="1"/>
  <c r="L5179" i="66" s="1"/>
  <c r="K5179" i="66" l="1"/>
  <c r="J5180" i="66" l="1"/>
  <c r="M5180" i="66" s="1"/>
  <c r="K5180" i="66" l="1"/>
  <c r="J5181" i="66" l="1"/>
  <c r="M5181" i="66" s="1"/>
  <c r="K5181" i="66" l="1"/>
  <c r="J5182" i="66" l="1"/>
  <c r="M5182" i="66" s="1"/>
  <c r="K5182" i="66" l="1"/>
  <c r="J5183" i="66" l="1"/>
  <c r="M5183" i="66" s="1"/>
  <c r="K5183" i="66" l="1"/>
  <c r="J5184" i="66" l="1"/>
  <c r="M5184" i="66" s="1"/>
  <c r="K5184" i="66" l="1"/>
  <c r="J5185" i="66" l="1"/>
  <c r="M5185" i="66" s="1"/>
  <c r="K5185" i="66" l="1"/>
  <c r="J5186" i="66" l="1"/>
  <c r="M5186" i="66" s="1"/>
  <c r="K5186" i="66" l="1"/>
  <c r="J5187" i="66" l="1"/>
  <c r="M5187" i="66" s="1"/>
  <c r="K5187" i="66" l="1"/>
  <c r="J5188" i="66" l="1"/>
  <c r="M5188" i="66" s="1"/>
  <c r="K5188" i="66" l="1"/>
  <c r="J5189" i="66" l="1"/>
  <c r="M5189" i="66" s="1"/>
  <c r="K5189" i="66" l="1"/>
  <c r="J5190" i="66" l="1"/>
  <c r="M5190" i="66" s="1"/>
  <c r="K5190" i="66" l="1"/>
  <c r="J5191" i="66" l="1"/>
  <c r="M5191" i="66" s="1"/>
  <c r="K5191" i="66" l="1"/>
  <c r="J5363" i="66"/>
  <c r="M5363" i="66" s="1"/>
  <c r="J5192" i="66" l="1"/>
  <c r="M5192" i="66" s="1"/>
  <c r="K5192" i="66" l="1"/>
  <c r="J5364" i="66"/>
  <c r="M5364" i="66" s="1"/>
  <c r="J5193" i="66" l="1"/>
  <c r="M5193" i="66" s="1"/>
  <c r="K5193" i="66" l="1"/>
  <c r="J5365" i="66"/>
  <c r="M5365" i="66" s="1"/>
  <c r="J5194" i="66" l="1"/>
  <c r="M5194" i="66" s="1"/>
  <c r="J5366" i="66"/>
  <c r="M5366" i="66" s="1"/>
  <c r="K5194" i="66" l="1"/>
  <c r="I5195" i="66" l="1"/>
  <c r="L5195" i="66" s="1"/>
  <c r="J5367" i="66"/>
  <c r="M5367" i="66" s="1"/>
  <c r="K5195" i="66" l="1"/>
  <c r="I5196" i="66" l="1"/>
  <c r="L5196" i="66" s="1"/>
  <c r="J5368" i="66"/>
  <c r="M5368" i="66" s="1"/>
  <c r="K5196" i="66" l="1"/>
  <c r="I5197" i="66" l="1"/>
  <c r="L5197" i="66" s="1"/>
  <c r="J5369" i="66"/>
  <c r="M5369" i="66" s="1"/>
  <c r="K5197" i="66" l="1"/>
  <c r="I5198" i="66" l="1"/>
  <c r="L5198" i="66" s="1"/>
  <c r="J5370" i="66"/>
  <c r="M5370" i="66" s="1"/>
  <c r="K5198" i="66" l="1"/>
  <c r="I5199" i="66" l="1"/>
  <c r="L5199" i="66" s="1"/>
  <c r="J5371" i="66"/>
  <c r="M5371" i="66" s="1"/>
  <c r="K5199" i="66" l="1"/>
  <c r="I5200" i="66" l="1"/>
  <c r="L5200" i="66" s="1"/>
  <c r="J5372" i="66"/>
  <c r="M5372" i="66" s="1"/>
  <c r="K5200" i="66" l="1"/>
  <c r="I5201" i="66" l="1"/>
  <c r="L5201" i="66" s="1"/>
  <c r="J5373" i="66"/>
  <c r="M5373" i="66" s="1"/>
  <c r="K5201" i="66" l="1"/>
  <c r="I5202" i="66" l="1"/>
  <c r="L5202" i="66" s="1"/>
  <c r="K5202" i="66" l="1"/>
  <c r="I5203" i="66" l="1"/>
  <c r="L5203" i="66" s="1"/>
  <c r="K5203" i="66" l="1"/>
  <c r="I5204" i="66" l="1"/>
  <c r="L5204" i="66" s="1"/>
  <c r="K5204" i="66" l="1"/>
  <c r="I5205" i="66" l="1"/>
  <c r="L5205" i="66" s="1"/>
  <c r="K5205" i="66" l="1"/>
  <c r="I5206" i="66" l="1"/>
  <c r="L5206" i="66" s="1"/>
  <c r="K5206" i="66" l="1"/>
  <c r="J5207" i="66" l="1"/>
  <c r="M5207" i="66" s="1"/>
  <c r="K5207" i="66" l="1"/>
  <c r="J5208" i="66" l="1"/>
  <c r="M5208" i="66" s="1"/>
  <c r="K5208" i="66" l="1"/>
  <c r="J5209" i="66" l="1"/>
  <c r="M5209" i="66" s="1"/>
  <c r="K5209" i="66" l="1"/>
  <c r="J5210" i="66" l="1"/>
  <c r="M5210" i="66" s="1"/>
  <c r="K5210" i="66" l="1"/>
  <c r="J5211" i="66" l="1"/>
  <c r="M5211" i="66" s="1"/>
  <c r="K5211" i="66" l="1"/>
  <c r="J5212" i="66" l="1"/>
  <c r="M5212" i="66" s="1"/>
  <c r="K5212" i="66" l="1"/>
  <c r="J5213" i="66" l="1"/>
  <c r="M5213" i="66" s="1"/>
  <c r="K5213" i="66" l="1"/>
  <c r="J5214" i="66" l="1"/>
  <c r="M5214" i="66" s="1"/>
  <c r="K5214" i="66" l="1"/>
  <c r="J5215" i="66" l="1"/>
  <c r="M5215" i="66" s="1"/>
  <c r="K5215" i="66" l="1"/>
  <c r="J5216" i="66" l="1"/>
  <c r="M5216" i="66" s="1"/>
  <c r="J5388" i="66"/>
  <c r="M5388" i="66" s="1"/>
  <c r="K5216" i="66" l="1"/>
  <c r="J5217" i="66" l="1"/>
  <c r="M5217" i="66" s="1"/>
  <c r="J5389" i="66"/>
  <c r="M5389" i="66" s="1"/>
  <c r="K5217" i="66" l="1"/>
  <c r="J5218" i="66" l="1"/>
  <c r="M5218" i="66" s="1"/>
  <c r="J5390" i="66"/>
  <c r="M5390" i="66" s="1"/>
  <c r="K5218" i="66" l="1"/>
  <c r="J5219" i="66" s="1"/>
  <c r="M5219" i="66" s="1"/>
  <c r="I5219" i="66" l="1"/>
  <c r="L5219" i="66" s="1"/>
  <c r="J5391" i="66"/>
  <c r="M5391" i="66" s="1"/>
  <c r="K5219" i="66" l="1"/>
  <c r="J5392" i="66"/>
  <c r="M5392" i="66" s="1"/>
  <c r="I5220" i="66" l="1"/>
  <c r="L5220" i="66" s="1"/>
  <c r="K5220" i="66" l="1"/>
  <c r="J5393" i="66"/>
  <c r="M5393" i="66" s="1"/>
  <c r="I5221" i="66" l="1"/>
  <c r="L5221" i="66" s="1"/>
  <c r="K5221" i="66" l="1"/>
  <c r="J5394" i="66"/>
  <c r="M5394" i="66" s="1"/>
  <c r="I5222" i="66" l="1"/>
  <c r="L5222" i="66" s="1"/>
  <c r="K5222" i="66" l="1"/>
  <c r="J5395" i="66"/>
  <c r="M5395" i="66" s="1"/>
  <c r="I5223" i="66" l="1"/>
  <c r="L5223" i="66" s="1"/>
  <c r="K5223" i="66" l="1"/>
  <c r="J5396" i="66"/>
  <c r="M5396" i="66" s="1"/>
  <c r="I5224" i="66" l="1"/>
  <c r="L5224" i="66" s="1"/>
  <c r="K5224" i="66" l="1"/>
  <c r="J5397" i="66"/>
  <c r="M5397" i="66" s="1"/>
  <c r="I5225" i="66" l="1"/>
  <c r="L5225" i="66" s="1"/>
  <c r="K5225" i="66" l="1"/>
  <c r="I5226" i="66" l="1"/>
  <c r="L5226" i="66" s="1"/>
  <c r="K5226" i="66" l="1"/>
  <c r="I5227" i="66" l="1"/>
  <c r="L5227" i="66" s="1"/>
  <c r="K5227" i="66" l="1"/>
  <c r="J5228" i="66" s="1"/>
  <c r="M5228" i="66" s="1"/>
  <c r="I5228" i="66" l="1"/>
  <c r="L5228" i="66" s="1"/>
  <c r="K5228" i="66" l="1"/>
  <c r="I5229" i="66" l="1"/>
  <c r="L5229" i="66" s="1"/>
  <c r="K5229" i="66" l="1"/>
  <c r="J5230" i="66" l="1"/>
  <c r="M5230" i="66" s="1"/>
  <c r="K5230" i="66" l="1"/>
  <c r="J5231" i="66" l="1"/>
  <c r="M5231" i="66" s="1"/>
  <c r="K5231" i="66" l="1"/>
  <c r="J5232" i="66"/>
  <c r="M5232" i="66" s="1"/>
  <c r="K5232" i="66" l="1"/>
  <c r="J5233" i="66"/>
  <c r="M5233" i="66" s="1"/>
  <c r="K5233" i="66" l="1"/>
  <c r="J5234" i="66" l="1"/>
  <c r="M5234" i="66" s="1"/>
  <c r="K5234" i="66" l="1"/>
  <c r="J5235" i="66" l="1"/>
  <c r="M5235" i="66" s="1"/>
  <c r="K5235" i="66" l="1"/>
  <c r="J5236" i="66" l="1"/>
  <c r="M5236" i="66" s="1"/>
  <c r="K5236" i="66" l="1"/>
  <c r="J5237" i="66" l="1"/>
  <c r="M5237" i="66" s="1"/>
  <c r="K5237" i="66" l="1"/>
  <c r="J5238" i="66" l="1"/>
  <c r="M5238" i="66" s="1"/>
  <c r="K5238" i="66" l="1"/>
  <c r="J5239" i="66" l="1"/>
  <c r="M5239" i="66" s="1"/>
  <c r="K5239" i="66" l="1"/>
  <c r="J5411" i="66"/>
  <c r="M5411" i="66" s="1"/>
  <c r="J5240" i="66" l="1"/>
  <c r="M5240" i="66" s="1"/>
  <c r="J5412" i="66"/>
  <c r="M5412" i="66" s="1"/>
  <c r="K5240" i="66" l="1"/>
  <c r="J5241" i="66" l="1"/>
  <c r="M5241" i="66" s="1"/>
  <c r="J5413" i="66"/>
  <c r="M5413" i="66" s="1"/>
  <c r="K5241" i="66" l="1"/>
  <c r="J5242" i="66" l="1"/>
  <c r="M5242" i="66" s="1"/>
  <c r="J5414" i="66"/>
  <c r="M5414" i="66" s="1"/>
  <c r="K5242" i="66" l="1"/>
  <c r="J5243" i="66" l="1"/>
  <c r="M5243" i="66" s="1"/>
  <c r="J5415" i="66"/>
  <c r="M5415" i="66" s="1"/>
  <c r="K5243" i="66" l="1"/>
  <c r="J5244" i="66" l="1"/>
  <c r="M5244" i="66" s="1"/>
  <c r="J5416" i="66"/>
  <c r="M5416" i="66" s="1"/>
  <c r="K5244" i="66" l="1"/>
  <c r="I5245" i="66" l="1"/>
  <c r="L5245" i="66" s="1"/>
  <c r="J5417" i="66"/>
  <c r="M5417" i="66" s="1"/>
  <c r="K5245" i="66" l="1"/>
  <c r="I5246" i="66" l="1"/>
  <c r="L5246" i="66" s="1"/>
  <c r="J5418" i="66"/>
  <c r="M5418" i="66" s="1"/>
  <c r="K5246" i="66" l="1"/>
  <c r="I5247" i="66" l="1"/>
  <c r="L5247" i="66" s="1"/>
  <c r="J5419" i="66"/>
  <c r="M5419" i="66" s="1"/>
  <c r="K5247" i="66" l="1"/>
  <c r="I5248" i="66" l="1"/>
  <c r="L5248" i="66" s="1"/>
  <c r="J5420" i="66"/>
  <c r="M5420" i="66" s="1"/>
  <c r="K5248" i="66" l="1"/>
  <c r="J5249" i="66" l="1"/>
  <c r="M5249" i="66" s="1"/>
  <c r="J5421" i="66"/>
  <c r="M5421" i="66" s="1"/>
  <c r="K5249" i="66" l="1"/>
  <c r="I5250" i="66" l="1"/>
  <c r="L5250" i="66" s="1"/>
  <c r="K5250" i="66" l="1"/>
  <c r="I5251" i="66" l="1"/>
  <c r="L5251" i="66" s="1"/>
  <c r="K5251" i="66" l="1"/>
  <c r="J5252" i="66" l="1"/>
  <c r="M5252" i="66" s="1"/>
  <c r="K5252" i="66" l="1"/>
  <c r="J5253" i="66" s="1"/>
  <c r="M5253" i="66" s="1"/>
  <c r="I5253" i="66" l="1"/>
  <c r="L5253" i="66" s="1"/>
  <c r="K5253" i="66" l="1"/>
  <c r="J5254" i="66" l="1"/>
  <c r="M5254" i="66" s="1"/>
  <c r="K5254" i="66" l="1"/>
  <c r="J5255" i="66" l="1"/>
  <c r="M5255" i="66" s="1"/>
  <c r="K5255" i="66" l="1"/>
  <c r="J5256" i="66" l="1"/>
  <c r="M5256" i="66" s="1"/>
  <c r="K5256" i="66" l="1"/>
  <c r="J5257" i="66" l="1"/>
  <c r="M5257" i="66" s="1"/>
  <c r="K5257" i="66" l="1"/>
  <c r="J5258" i="66" l="1"/>
  <c r="M5258" i="66" s="1"/>
  <c r="K5258" i="66" l="1"/>
  <c r="J5259" i="66" l="1"/>
  <c r="M5259" i="66" s="1"/>
  <c r="K5259" i="66" l="1"/>
  <c r="J5260" i="66" l="1"/>
  <c r="M5260" i="66" s="1"/>
  <c r="K5260" i="66" l="1"/>
  <c r="J5261" i="66" l="1"/>
  <c r="M5261" i="66" s="1"/>
  <c r="K5261" i="66" l="1"/>
  <c r="J5262" i="66" l="1"/>
  <c r="M5262" i="66" s="1"/>
  <c r="K5262" i="66" l="1"/>
  <c r="J5263" i="66" l="1"/>
  <c r="M5263" i="66" s="1"/>
  <c r="J5435" i="66"/>
  <c r="M5435" i="66" s="1"/>
  <c r="K5263" i="66" l="1"/>
  <c r="J5264" i="66" l="1"/>
  <c r="M5264" i="66" s="1"/>
  <c r="K5264" i="66" l="1"/>
  <c r="J5265" i="66" l="1"/>
  <c r="M5265" i="66" s="1"/>
  <c r="K5265" i="66" l="1"/>
  <c r="J5266" i="66" l="1"/>
  <c r="M5266" i="66" s="1"/>
  <c r="J5438" i="66"/>
  <c r="M5438" i="66" s="1"/>
  <c r="K5266" i="66" l="1"/>
  <c r="J5267" i="66" l="1"/>
  <c r="M5267" i="66" s="1"/>
  <c r="J5439" i="66"/>
  <c r="M5439" i="66" s="1"/>
  <c r="K5267" i="66" l="1"/>
  <c r="J5268" i="66" s="1"/>
  <c r="M5268" i="66" s="1"/>
  <c r="I5268" i="66" l="1"/>
  <c r="L5268" i="66" s="1"/>
  <c r="J5440" i="66"/>
  <c r="M5440" i="66" s="1"/>
  <c r="K5268" i="66" l="1"/>
  <c r="J5269" i="66" l="1"/>
  <c r="M5269" i="66" s="1"/>
  <c r="J5441" i="66"/>
  <c r="M5441" i="66" s="1"/>
  <c r="K5269" i="66" l="1"/>
  <c r="I5270" i="66" l="1"/>
  <c r="L5270" i="66" s="1"/>
  <c r="J5442" i="66"/>
  <c r="M5442" i="66" s="1"/>
  <c r="K5270" i="66" l="1"/>
  <c r="I5271" i="66" l="1"/>
  <c r="L5271" i="66" s="1"/>
  <c r="J5443" i="66"/>
  <c r="M5443" i="66" s="1"/>
  <c r="K5271" i="66" l="1"/>
  <c r="I5272" i="66" l="1"/>
  <c r="L5272" i="66" s="1"/>
  <c r="J5444" i="66"/>
  <c r="M5444" i="66" s="1"/>
  <c r="K5272" i="66" l="1"/>
  <c r="J5273" i="66" l="1"/>
  <c r="M5273" i="66" s="1"/>
  <c r="J5445" i="66"/>
  <c r="M5445" i="66" s="1"/>
  <c r="K5273" i="66" l="1"/>
  <c r="I5274" i="66" l="1"/>
  <c r="L5274" i="66" s="1"/>
  <c r="J5446" i="66"/>
  <c r="M5446" i="66" s="1"/>
  <c r="K5274" i="66" l="1"/>
  <c r="I5275" i="66" l="1"/>
  <c r="L5275" i="66" s="1"/>
  <c r="K5275" i="66" l="1"/>
  <c r="I5276" i="66" l="1"/>
  <c r="L5276" i="66" s="1"/>
  <c r="K5276" i="66" l="1"/>
  <c r="J5277" i="66" s="1"/>
  <c r="M5277" i="66" s="1"/>
  <c r="I5277" i="66" l="1"/>
  <c r="L5277" i="66" s="1"/>
  <c r="K5277" i="66" l="1"/>
  <c r="J5278" i="66" s="1"/>
  <c r="M5278" i="66" s="1"/>
  <c r="I5278" i="66" l="1"/>
  <c r="L5278" i="66" s="1"/>
  <c r="K5278" i="66" l="1"/>
  <c r="J5279" i="66" l="1"/>
  <c r="M5279" i="66" s="1"/>
  <c r="K5279" i="66" l="1"/>
  <c r="J5280" i="66" l="1"/>
  <c r="M5280" i="66" s="1"/>
  <c r="K5280" i="66" l="1"/>
  <c r="J5281" i="66" l="1"/>
  <c r="M5281" i="66" s="1"/>
  <c r="K5281" i="66" l="1"/>
  <c r="J5282" i="66" l="1"/>
  <c r="M5282" i="66" s="1"/>
  <c r="K5282" i="66" l="1"/>
  <c r="J5283" i="66" l="1"/>
  <c r="M5283" i="66" s="1"/>
  <c r="K5283" i="66" l="1"/>
  <c r="J5284" i="66" l="1"/>
  <c r="M5284" i="66" s="1"/>
  <c r="K5284" i="66" l="1"/>
  <c r="J5285" i="66" l="1"/>
  <c r="M5285" i="66" s="1"/>
  <c r="K5285" i="66" l="1"/>
  <c r="J5286" i="66" l="1"/>
  <c r="M5286" i="66" s="1"/>
  <c r="K5286" i="66" l="1"/>
  <c r="J5287" i="66" l="1"/>
  <c r="M5287" i="66" s="1"/>
  <c r="J5459" i="66"/>
  <c r="M5459" i="66" s="1"/>
  <c r="K5287" i="66" l="1"/>
  <c r="J5288" i="66" l="1"/>
  <c r="M5288" i="66" s="1"/>
  <c r="K5288" i="66" l="1"/>
  <c r="J5289" i="66" l="1"/>
  <c r="M5289" i="66" s="1"/>
  <c r="J5461" i="66"/>
  <c r="M5461" i="66" s="1"/>
  <c r="K5289" i="66" l="1"/>
  <c r="J5290" i="66" l="1"/>
  <c r="M5290" i="66" s="1"/>
  <c r="J5462" i="66"/>
  <c r="M5462" i="66" s="1"/>
  <c r="K5290" i="66" l="1"/>
  <c r="J5291" i="66" l="1"/>
  <c r="M5291" i="66" s="1"/>
  <c r="J5463" i="66"/>
  <c r="M5463" i="66" s="1"/>
  <c r="K5291" i="66" l="1"/>
  <c r="J5292" i="66" l="1"/>
  <c r="M5292" i="66" s="1"/>
  <c r="J5464" i="66"/>
  <c r="M5464" i="66" s="1"/>
  <c r="K5292" i="66" l="1"/>
  <c r="I5293" i="66" l="1"/>
  <c r="L5293" i="66" s="1"/>
  <c r="J5465" i="66"/>
  <c r="M5465" i="66" s="1"/>
  <c r="K5293" i="66" l="1"/>
  <c r="I5294" i="66" l="1"/>
  <c r="L5294" i="66" s="1"/>
  <c r="J5466" i="66"/>
  <c r="M5466" i="66" s="1"/>
  <c r="K5294" i="66" l="1"/>
  <c r="I5295" i="66" l="1"/>
  <c r="L5295" i="66" s="1"/>
  <c r="J5467" i="66"/>
  <c r="M5467" i="66" s="1"/>
  <c r="K5295" i="66" l="1"/>
  <c r="I5296" i="66" l="1"/>
  <c r="L5296" i="66" s="1"/>
  <c r="K5296" i="66" l="1"/>
  <c r="I5297" i="66" l="1"/>
  <c r="L5297" i="66" s="1"/>
  <c r="J5469" i="66"/>
  <c r="M5469" i="66" s="1"/>
  <c r="K5297" i="66" l="1"/>
  <c r="I5298" i="66" l="1"/>
  <c r="L5298" i="66" s="1"/>
  <c r="K5298" i="66" l="1"/>
  <c r="I5299" i="66" l="1"/>
  <c r="L5299" i="66" s="1"/>
  <c r="K5299" i="66" l="1"/>
  <c r="I5300" i="66" l="1"/>
  <c r="L5300" i="66" s="1"/>
  <c r="K5300" i="66" l="1"/>
  <c r="I5301" i="66" l="1"/>
  <c r="L5301" i="66" s="1"/>
  <c r="K5301" i="66" l="1"/>
  <c r="I5302" i="66" l="1"/>
  <c r="L5302" i="66" s="1"/>
  <c r="J5302" i="66"/>
  <c r="M5302" i="66" s="1"/>
  <c r="K5302" i="66" l="1"/>
  <c r="I5303" i="66" l="1"/>
  <c r="L5303" i="66" s="1"/>
  <c r="J5303" i="66"/>
  <c r="M5303" i="66" s="1"/>
  <c r="K5303" i="66" l="1"/>
  <c r="J5304" i="66"/>
  <c r="M5304" i="66" s="1"/>
  <c r="K5304" i="66" l="1"/>
  <c r="J5305" i="66" l="1"/>
  <c r="M5305" i="66" s="1"/>
  <c r="K5305" i="66" l="1"/>
  <c r="J5306" i="66" l="1"/>
  <c r="M5306" i="66" s="1"/>
  <c r="K5306" i="66" l="1"/>
  <c r="J5307" i="66" s="1"/>
  <c r="M5307" i="66" s="1"/>
  <c r="K5307" i="66" l="1"/>
  <c r="J5308" i="66" l="1"/>
  <c r="M5308" i="66" s="1"/>
  <c r="K5308" i="66" l="1"/>
  <c r="J5309" i="66" l="1"/>
  <c r="M5309" i="66" s="1"/>
  <c r="K5309" i="66" l="1"/>
  <c r="J5310" i="66" l="1"/>
  <c r="M5310" i="66" s="1"/>
  <c r="K5310" i="66" l="1"/>
  <c r="J5311" i="66" l="1"/>
  <c r="M5311" i="66" s="1"/>
  <c r="J5483" i="66"/>
  <c r="M5483" i="66" s="1"/>
  <c r="K5311" i="66" l="1"/>
  <c r="J5312" i="66" l="1"/>
  <c r="M5312" i="66" s="1"/>
  <c r="J5484" i="66"/>
  <c r="M5484" i="66" s="1"/>
  <c r="K5312" i="66" l="1"/>
  <c r="J5313" i="66" l="1"/>
  <c r="M5313" i="66" s="1"/>
  <c r="J5485" i="66"/>
  <c r="M5485" i="66" s="1"/>
  <c r="K5313" i="66" l="1"/>
  <c r="I5314" i="66" l="1"/>
  <c r="L5314" i="66" s="1"/>
  <c r="J5314" i="66"/>
  <c r="M5314" i="66" s="1"/>
  <c r="J5486" i="66"/>
  <c r="M5486" i="66" s="1"/>
  <c r="K5314" i="66" l="1"/>
  <c r="I5315" i="66"/>
  <c r="L5315" i="66" s="1"/>
  <c r="J5315" i="66"/>
  <c r="M5315" i="66" s="1"/>
  <c r="K5315" i="66" l="1"/>
  <c r="J5316" i="66" s="1"/>
  <c r="M5316" i="66" s="1"/>
  <c r="J5487" i="66"/>
  <c r="M5487" i="66" s="1"/>
  <c r="I5316" i="66" l="1"/>
  <c r="L5316" i="66" s="1"/>
  <c r="K5316" i="66" l="1"/>
  <c r="J5488" i="66"/>
  <c r="M5488" i="66" s="1"/>
  <c r="I5317" i="66" l="1"/>
  <c r="L5317" i="66" s="1"/>
  <c r="J5317" i="66"/>
  <c r="M5317" i="66" s="1"/>
  <c r="K5317" i="66" l="1"/>
  <c r="I5318" i="66" l="1"/>
  <c r="L5318" i="66" s="1"/>
  <c r="K5318" i="66" l="1"/>
  <c r="J5490" i="66"/>
  <c r="M5490" i="66" s="1"/>
  <c r="I5319" i="66" l="1"/>
  <c r="L5319" i="66" s="1"/>
  <c r="K5319" i="66" l="1"/>
  <c r="J5491" i="66"/>
  <c r="M5491" i="66" s="1"/>
  <c r="I5320" i="66" l="1"/>
  <c r="L5320" i="66" s="1"/>
  <c r="K5320" i="66" l="1"/>
  <c r="J5321" i="66" s="1"/>
  <c r="M5321" i="66" s="1"/>
  <c r="J5492" i="66"/>
  <c r="M5492" i="66" s="1"/>
  <c r="I5321" i="66" l="1"/>
  <c r="L5321" i="66" s="1"/>
  <c r="J5493" i="66"/>
  <c r="M5493" i="66" s="1"/>
  <c r="K5321" i="66" l="1"/>
  <c r="I5322" i="66" l="1"/>
  <c r="L5322" i="66" s="1"/>
  <c r="J5494" i="66"/>
  <c r="M5494" i="66" s="1"/>
  <c r="K5322" i="66" l="1"/>
  <c r="I5323" i="66" l="1"/>
  <c r="L5323" i="66" s="1"/>
  <c r="K5323" i="66" l="1"/>
  <c r="I5324" i="66" l="1"/>
  <c r="L5324" i="66" s="1"/>
  <c r="K5324" i="66" l="1"/>
  <c r="I5325" i="66" l="1"/>
  <c r="L5325" i="66" s="1"/>
  <c r="K5325" i="66" l="1"/>
  <c r="I5326" i="66" l="1"/>
  <c r="L5326" i="66" s="1"/>
  <c r="K5326" i="66" l="1"/>
  <c r="J5327" i="66" s="1"/>
  <c r="M5327" i="66" s="1"/>
  <c r="I5327" i="66" l="1"/>
  <c r="L5327" i="66" s="1"/>
  <c r="K5327" i="66" l="1"/>
  <c r="J5328" i="66" l="1"/>
  <c r="M5328" i="66" s="1"/>
  <c r="K5328" i="66" l="1"/>
  <c r="J5329" i="66" l="1"/>
  <c r="M5329" i="66" s="1"/>
  <c r="K5329" i="66" l="1"/>
  <c r="J5330" i="66" l="1"/>
  <c r="M5330" i="66" s="1"/>
  <c r="K5330" i="66" l="1"/>
  <c r="J5331" i="66" l="1"/>
  <c r="M5331" i="66" s="1"/>
  <c r="K5331" i="66" l="1"/>
  <c r="J5332" i="66" l="1"/>
  <c r="M5332" i="66" s="1"/>
  <c r="K5332" i="66" l="1"/>
  <c r="J5333" i="66" l="1"/>
  <c r="M5333" i="66" s="1"/>
  <c r="K5333" i="66" l="1"/>
  <c r="J5334" i="66" l="1"/>
  <c r="M5334" i="66" s="1"/>
  <c r="K5334" i="66" l="1"/>
  <c r="J5335" i="66" l="1"/>
  <c r="M5335" i="66" s="1"/>
  <c r="L5507" i="66"/>
  <c r="K5335" i="66" l="1"/>
  <c r="J5336" i="66" l="1"/>
  <c r="M5336" i="66" s="1"/>
  <c r="J5508" i="66"/>
  <c r="M5508" i="66" s="1"/>
  <c r="K5336" i="66" l="1"/>
  <c r="J5337" i="66" l="1"/>
  <c r="M5337" i="66" s="1"/>
  <c r="J5509" i="66"/>
  <c r="M5509" i="66" s="1"/>
  <c r="K5337" i="66" l="1"/>
  <c r="I5338" i="66" l="1"/>
  <c r="L5338" i="66" s="1"/>
  <c r="J5338" i="66"/>
  <c r="M5338" i="66" s="1"/>
  <c r="J5510" i="66"/>
  <c r="M5510" i="66" s="1"/>
  <c r="K5338" i="66" l="1"/>
  <c r="I5339" i="66"/>
  <c r="L5339" i="66" s="1"/>
  <c r="K5339" i="66" l="1"/>
  <c r="J5511" i="66"/>
  <c r="M5511" i="66" s="1"/>
  <c r="I5340" i="66" l="1"/>
  <c r="L5340" i="66" s="1"/>
  <c r="K5340" i="66" l="1"/>
  <c r="J5512" i="66"/>
  <c r="M5512" i="66" s="1"/>
  <c r="I5341" i="66" l="1"/>
  <c r="L5341" i="66" s="1"/>
  <c r="K5341" i="66" l="1"/>
  <c r="I5342" i="66" l="1"/>
  <c r="L5342" i="66" s="1"/>
  <c r="K5342" i="66" l="1"/>
  <c r="J5514" i="66"/>
  <c r="M5514" i="66" s="1"/>
  <c r="I5343" i="66" l="1"/>
  <c r="L5343" i="66" s="1"/>
  <c r="K5343" i="66" l="1"/>
  <c r="J5515" i="66"/>
  <c r="M5515" i="66" s="1"/>
  <c r="I5344" i="66" l="1"/>
  <c r="L5344" i="66" s="1"/>
  <c r="K5344" i="66" l="1"/>
  <c r="L5516" i="66"/>
  <c r="I5345" i="66" l="1"/>
  <c r="L5345" i="66" s="1"/>
  <c r="K5345" i="66" l="1"/>
  <c r="J5517" i="66"/>
  <c r="I5346" i="66" l="1"/>
  <c r="L5346" i="66" s="1"/>
  <c r="M5517" i="66"/>
  <c r="K5346" i="66" l="1"/>
  <c r="L5518" i="66"/>
  <c r="I5347" i="66" l="1"/>
  <c r="L5347" i="66" s="1"/>
  <c r="K5347" i="66" l="1"/>
  <c r="L5519" i="66"/>
  <c r="I5348" i="66" l="1"/>
  <c r="L5348" i="66" s="1"/>
  <c r="K5348" i="66" l="1"/>
  <c r="I5349" i="66" l="1"/>
  <c r="L5349" i="66" s="1"/>
  <c r="K5349" i="66" l="1"/>
  <c r="I5350" i="66" l="1"/>
  <c r="L5350" i="66" s="1"/>
  <c r="J5350" i="66"/>
  <c r="M5350" i="66" s="1"/>
  <c r="K5350" i="66" l="1"/>
  <c r="I5351" i="66" l="1"/>
  <c r="L5351" i="66" s="1"/>
  <c r="J5351" i="66"/>
  <c r="M5351" i="66" s="1"/>
  <c r="K5351" i="66" l="1"/>
  <c r="J5352" i="66"/>
  <c r="M5352" i="66" s="1"/>
  <c r="K5352" i="66" l="1"/>
  <c r="J5353" i="66" l="1"/>
  <c r="M5353" i="66" s="1"/>
  <c r="K5353" i="66" l="1"/>
  <c r="J5354" i="66" l="1"/>
  <c r="M5354" i="66" s="1"/>
  <c r="L5531" i="66"/>
  <c r="J5532" i="66"/>
  <c r="K5354" i="66" l="1"/>
  <c r="M5532" i="66"/>
  <c r="J5355" i="66" l="1"/>
  <c r="M5355" i="66" s="1"/>
  <c r="J5533" i="66"/>
  <c r="K5355" i="66" l="1"/>
  <c r="M5533" i="66"/>
  <c r="J5356" i="66" l="1"/>
  <c r="M5356" i="66" s="1"/>
  <c r="J5534" i="66"/>
  <c r="K5356" i="66" l="1"/>
  <c r="M5534" i="66"/>
  <c r="J5357" i="66" l="1"/>
  <c r="M5357" i="66" s="1"/>
  <c r="J5535" i="66"/>
  <c r="K5357" i="66" l="1"/>
  <c r="M5535" i="66"/>
  <c r="J5358" i="66" l="1"/>
  <c r="M5358" i="66" s="1"/>
  <c r="J5536" i="66"/>
  <c r="K5358" i="66" l="1"/>
  <c r="M5536" i="66"/>
  <c r="J5359" i="66" l="1"/>
  <c r="M5359" i="66" s="1"/>
  <c r="J5537" i="66"/>
  <c r="K5359" i="66" l="1"/>
  <c r="M5537" i="66"/>
  <c r="J5360" i="66" l="1"/>
  <c r="M5360" i="66" s="1"/>
  <c r="J5538" i="66"/>
  <c r="K5360" i="66" l="1"/>
  <c r="M5538" i="66"/>
  <c r="J5361" i="66" l="1"/>
  <c r="M5361" i="66" s="1"/>
  <c r="J5539" i="66"/>
  <c r="K5361" i="66" l="1"/>
  <c r="M5539" i="66"/>
  <c r="I5362" i="66" l="1"/>
  <c r="L5362" i="66" s="1"/>
  <c r="J5362" i="66"/>
  <c r="M5362" i="66" s="1"/>
  <c r="J5540" i="66"/>
  <c r="K5362" i="66" l="1"/>
  <c r="I5363" i="66"/>
  <c r="L5363" i="66" s="1"/>
  <c r="M5540" i="66"/>
  <c r="K5363" i="66" l="1"/>
  <c r="J5541" i="66"/>
  <c r="I5364" i="66" l="1"/>
  <c r="L5364" i="66" s="1"/>
  <c r="M5541" i="66"/>
  <c r="K5364" i="66" l="1"/>
  <c r="I5365" i="66" l="1"/>
  <c r="L5365" i="66" s="1"/>
  <c r="K5365" i="66" l="1"/>
  <c r="L5543" i="66"/>
  <c r="I5366" i="66" l="1"/>
  <c r="L5366" i="66" s="1"/>
  <c r="K5366" i="66" l="1"/>
  <c r="I5367" i="66" l="1"/>
  <c r="L5367" i="66" s="1"/>
  <c r="K5367" i="66" l="1"/>
  <c r="I5368" i="66" l="1"/>
  <c r="L5368" i="66" s="1"/>
  <c r="K5368" i="66" l="1"/>
  <c r="I5369" i="66" l="1"/>
  <c r="L5369" i="66" s="1"/>
  <c r="K5369" i="66" l="1"/>
  <c r="I5370" i="66" l="1"/>
  <c r="L5370" i="66" s="1"/>
  <c r="K5370" i="66" l="1"/>
  <c r="I5371" i="66" l="1"/>
  <c r="L5371" i="66" s="1"/>
  <c r="K5371" i="66" l="1"/>
  <c r="J5556" i="66"/>
  <c r="I5372" i="66" l="1"/>
  <c r="L5372" i="66" s="1"/>
  <c r="M5556" i="66"/>
  <c r="K5372" i="66" l="1"/>
  <c r="J5557" i="66"/>
  <c r="I5373" i="66" l="1"/>
  <c r="L5373" i="66" s="1"/>
  <c r="M5557" i="66"/>
  <c r="K5373" i="66" l="1"/>
  <c r="J5558" i="66"/>
  <c r="I5374" i="66" l="1"/>
  <c r="L5374" i="66" s="1"/>
  <c r="J5374" i="66"/>
  <c r="M5374" i="66" s="1"/>
  <c r="M5558" i="66"/>
  <c r="K5374" i="66" l="1"/>
  <c r="I5375" i="66"/>
  <c r="L5375" i="66" s="1"/>
  <c r="J5375" i="66"/>
  <c r="M5375" i="66" s="1"/>
  <c r="J5559" i="66"/>
  <c r="K5375" i="66" l="1"/>
  <c r="J5376" i="66"/>
  <c r="M5376" i="66" s="1"/>
  <c r="M5559" i="66"/>
  <c r="K5376" i="66" l="1"/>
  <c r="J5560" i="66"/>
  <c r="J5377" i="66" l="1"/>
  <c r="M5377" i="66" s="1"/>
  <c r="M5560" i="66"/>
  <c r="K5377" i="66" l="1"/>
  <c r="J5561" i="66"/>
  <c r="J5378" i="66" l="1"/>
  <c r="M5378" i="66" s="1"/>
  <c r="M5561" i="66"/>
  <c r="K5378" i="66" l="1"/>
  <c r="J5562" i="66"/>
  <c r="J5379" i="66" l="1"/>
  <c r="M5379" i="66" s="1"/>
  <c r="M5562" i="66"/>
  <c r="K5379" i="66" l="1"/>
  <c r="J5380" i="66"/>
  <c r="M5380" i="66" s="1"/>
  <c r="J5563" i="66"/>
  <c r="K5380" i="66" l="1"/>
  <c r="M5563" i="66"/>
  <c r="J5381" i="66" l="1"/>
  <c r="M5381" i="66" s="1"/>
  <c r="K5381" i="66" l="1"/>
  <c r="J5565" i="66"/>
  <c r="J5382" i="66" l="1"/>
  <c r="M5382" i="66" s="1"/>
  <c r="M5565" i="66"/>
  <c r="K5382" i="66" l="1"/>
  <c r="L5566" i="66"/>
  <c r="J5383" i="66" l="1"/>
  <c r="M5383" i="66" s="1"/>
  <c r="K5383" i="66" l="1"/>
  <c r="L5567" i="66"/>
  <c r="J5384" i="66" l="1"/>
  <c r="M5384" i="66" s="1"/>
  <c r="K5384" i="66" l="1"/>
  <c r="J5385" i="66" l="1"/>
  <c r="M5385" i="66" s="1"/>
  <c r="K5385" i="66" l="1"/>
  <c r="J5386" i="66" l="1"/>
  <c r="M5386" i="66" s="1"/>
  <c r="K5386" i="66" l="1"/>
  <c r="J5387" i="66" s="1"/>
  <c r="M5387" i="66" s="1"/>
  <c r="I5387" i="66" l="1"/>
  <c r="L5387" i="66" s="1"/>
  <c r="K5387" i="66" l="1"/>
  <c r="I5388" i="66" l="1"/>
  <c r="L5388" i="66" s="1"/>
  <c r="K5388" i="66" l="1"/>
  <c r="I5389" i="66" l="1"/>
  <c r="L5389" i="66" s="1"/>
  <c r="J5579" i="66"/>
  <c r="K5389" i="66" l="1"/>
  <c r="M5579" i="66"/>
  <c r="I5390" i="66" l="1"/>
  <c r="L5390" i="66" s="1"/>
  <c r="J5580" i="66"/>
  <c r="K5390" i="66" l="1"/>
  <c r="M5580" i="66"/>
  <c r="I5391" i="66" l="1"/>
  <c r="L5391" i="66" s="1"/>
  <c r="J5581" i="66"/>
  <c r="K5391" i="66" l="1"/>
  <c r="M5581" i="66"/>
  <c r="I5392" i="66" l="1"/>
  <c r="L5392" i="66" s="1"/>
  <c r="J5582" i="66"/>
  <c r="K5392" i="66" l="1"/>
  <c r="M5582" i="66"/>
  <c r="I5393" i="66" l="1"/>
  <c r="L5393" i="66" s="1"/>
  <c r="J5583" i="66"/>
  <c r="K5393" i="66" l="1"/>
  <c r="M5583" i="66"/>
  <c r="I5394" i="66" l="1"/>
  <c r="L5394" i="66" s="1"/>
  <c r="J5584" i="66"/>
  <c r="K5394" i="66" l="1"/>
  <c r="M5584" i="66"/>
  <c r="I5395" i="66" l="1"/>
  <c r="L5395" i="66" s="1"/>
  <c r="J5585" i="66"/>
  <c r="K5395" i="66" l="1"/>
  <c r="M5585" i="66"/>
  <c r="I5396" i="66" l="1"/>
  <c r="L5396" i="66" s="1"/>
  <c r="J5586" i="66"/>
  <c r="K5396" i="66" l="1"/>
  <c r="M5586" i="66"/>
  <c r="I5397" i="66" l="1"/>
  <c r="L5397" i="66" s="1"/>
  <c r="J5587" i="66"/>
  <c r="K5397" i="66" l="1"/>
  <c r="M5587" i="66"/>
  <c r="I5398" i="66" l="1"/>
  <c r="L5398" i="66" s="1"/>
  <c r="J5398" i="66"/>
  <c r="M5398" i="66" s="1"/>
  <c r="K5398" i="66" l="1"/>
  <c r="J5589" i="66"/>
  <c r="I5399" i="66" l="1"/>
  <c r="L5399" i="66" s="1"/>
  <c r="J5399" i="66"/>
  <c r="M5399" i="66" s="1"/>
  <c r="M5589" i="66"/>
  <c r="K5399" i="66" l="1"/>
  <c r="J5400" i="66"/>
  <c r="M5400" i="66" s="1"/>
  <c r="L5590" i="66"/>
  <c r="K5400" i="66" l="1"/>
  <c r="J5401" i="66" l="1"/>
  <c r="M5401" i="66" s="1"/>
  <c r="L5591" i="66"/>
  <c r="K5401" i="66" l="1"/>
  <c r="J5402" i="66" l="1"/>
  <c r="M5402" i="66" s="1"/>
  <c r="K5402" i="66" l="1"/>
  <c r="J5403" i="66" l="1"/>
  <c r="M5403" i="66" s="1"/>
  <c r="K5403" i="66" l="1"/>
  <c r="J5404" i="66" l="1"/>
  <c r="M5404" i="66" s="1"/>
  <c r="K5404" i="66" l="1"/>
  <c r="J5405" i="66" l="1"/>
  <c r="M5405" i="66" s="1"/>
  <c r="K5405" i="66" l="1"/>
  <c r="J5406" i="66" l="1"/>
  <c r="M5406" i="66" s="1"/>
  <c r="K5406" i="66" l="1"/>
  <c r="J5603" i="66"/>
  <c r="J5407" i="66" l="1"/>
  <c r="M5407" i="66" s="1"/>
  <c r="M5603" i="66"/>
  <c r="K5407" i="66" l="1"/>
  <c r="J5408" i="66"/>
  <c r="M5408" i="66" s="1"/>
  <c r="J5604" i="66"/>
  <c r="K5408" i="66" l="1"/>
  <c r="M5604" i="66"/>
  <c r="J5409" i="66" l="1"/>
  <c r="M5409" i="66" s="1"/>
  <c r="J5605" i="66"/>
  <c r="K5409" i="66" l="1"/>
  <c r="M5605" i="66"/>
  <c r="I5410" i="66" l="1"/>
  <c r="L5410" i="66" s="1"/>
  <c r="J5410" i="66"/>
  <c r="M5410" i="66" s="1"/>
  <c r="J5606" i="66"/>
  <c r="K5410" i="66" l="1"/>
  <c r="I5411" i="66" s="1"/>
  <c r="L5411" i="66" s="1"/>
  <c r="M5606" i="66"/>
  <c r="K5411" i="66" l="1"/>
  <c r="J5607" i="66"/>
  <c r="I5412" i="66" l="1"/>
  <c r="L5412" i="66" s="1"/>
  <c r="M5607" i="66"/>
  <c r="K5412" i="66" l="1"/>
  <c r="J5608" i="66"/>
  <c r="I5413" i="66" l="1"/>
  <c r="L5413" i="66" s="1"/>
  <c r="M5608" i="66"/>
  <c r="K5413" i="66" l="1"/>
  <c r="J5609" i="66"/>
  <c r="I5414" i="66" l="1"/>
  <c r="L5414" i="66" s="1"/>
  <c r="M5609" i="66"/>
  <c r="K5414" i="66" l="1"/>
  <c r="J5610" i="66"/>
  <c r="I5415" i="66" l="1"/>
  <c r="L5415" i="66" s="1"/>
  <c r="M5610" i="66"/>
  <c r="K5415" i="66" l="1"/>
  <c r="J5611" i="66"/>
  <c r="I5416" i="66" l="1"/>
  <c r="L5416" i="66" s="1"/>
  <c r="M5611" i="66"/>
  <c r="K5416" i="66" l="1"/>
  <c r="J5612" i="66"/>
  <c r="I5417" i="66" l="1"/>
  <c r="L5417" i="66" s="1"/>
  <c r="M5612" i="66"/>
  <c r="K5417" i="66" l="1"/>
  <c r="J5613" i="66"/>
  <c r="I5418" i="66" l="1"/>
  <c r="L5418" i="66" s="1"/>
  <c r="M5613" i="66"/>
  <c r="K5418" i="66" l="1"/>
  <c r="J5614" i="66"/>
  <c r="I5419" i="66" l="1"/>
  <c r="L5419" i="66" s="1"/>
  <c r="M5614" i="66"/>
  <c r="K5419" i="66" l="1"/>
  <c r="L5615" i="66"/>
  <c r="I5420" i="66" l="1"/>
  <c r="L5420" i="66" s="1"/>
  <c r="K5420" i="66" l="1"/>
  <c r="I5421" i="66" l="1"/>
  <c r="L5421" i="66" s="1"/>
  <c r="K5421" i="66" l="1"/>
  <c r="I5422" i="66" l="1"/>
  <c r="L5422" i="66" s="1"/>
  <c r="J5422" i="66"/>
  <c r="M5422" i="66" s="1"/>
  <c r="K5422" i="66" l="1"/>
  <c r="I5423" i="66"/>
  <c r="L5423" i="66" s="1"/>
  <c r="J5423" i="66"/>
  <c r="M5423" i="66" s="1"/>
  <c r="K5423" i="66" l="1"/>
  <c r="J5424" i="66"/>
  <c r="M5424" i="66" s="1"/>
  <c r="K5424" i="66" l="1"/>
  <c r="J5425" i="66" l="1"/>
  <c r="M5425" i="66" s="1"/>
  <c r="K5425" i="66" l="1"/>
  <c r="J5426" i="66" l="1"/>
  <c r="M5426" i="66" s="1"/>
  <c r="K5426" i="66" l="1"/>
  <c r="J5627" i="66"/>
  <c r="J5427" i="66" l="1"/>
  <c r="M5427" i="66" s="1"/>
  <c r="M5627" i="66"/>
  <c r="K5427" i="66" l="1"/>
  <c r="J5628" i="66"/>
  <c r="J5428" i="66" l="1"/>
  <c r="M5428" i="66" s="1"/>
  <c r="M5628" i="66"/>
  <c r="K5428" i="66" l="1"/>
  <c r="J5629" i="66"/>
  <c r="J5429" i="66" l="1"/>
  <c r="M5429" i="66" s="1"/>
  <c r="M5629" i="66"/>
  <c r="K5429" i="66" l="1"/>
  <c r="J5630" i="66"/>
  <c r="J5430" i="66" l="1"/>
  <c r="M5430" i="66" s="1"/>
  <c r="M5630" i="66"/>
  <c r="K5430" i="66" l="1"/>
  <c r="J5631" i="66"/>
  <c r="J5431" i="66" l="1"/>
  <c r="M5431" i="66" s="1"/>
  <c r="M5631" i="66"/>
  <c r="K5431" i="66" l="1"/>
  <c r="J5632" i="66"/>
  <c r="J5432" i="66" l="1"/>
  <c r="M5432" i="66" s="1"/>
  <c r="M5632" i="66"/>
  <c r="K5432" i="66" l="1"/>
  <c r="J5433" i="66" s="1"/>
  <c r="M5433" i="66" s="1"/>
  <c r="J5633" i="66"/>
  <c r="K5433" i="66" l="1"/>
  <c r="I5434" i="66"/>
  <c r="L5434" i="66" s="1"/>
  <c r="J5434" i="66"/>
  <c r="M5434" i="66" s="1"/>
  <c r="M5633" i="66"/>
  <c r="K5434" i="66" l="1"/>
  <c r="J5634" i="66"/>
  <c r="I5435" i="66" l="1"/>
  <c r="L5435" i="66" s="1"/>
  <c r="M5634" i="66"/>
  <c r="K5435" i="66" l="1"/>
  <c r="J5436" i="66" s="1"/>
  <c r="M5436" i="66" s="1"/>
  <c r="I5436" i="66"/>
  <c r="L5436" i="66" s="1"/>
  <c r="J5635" i="66"/>
  <c r="K5436" i="66" l="1"/>
  <c r="M5635" i="66"/>
  <c r="I5437" i="66" l="1"/>
  <c r="L5437" i="66" s="1"/>
  <c r="J5437" i="66"/>
  <c r="M5437" i="66" s="1"/>
  <c r="J5636" i="66"/>
  <c r="K5437" i="66" l="1"/>
  <c r="M5636" i="66"/>
  <c r="I5438" i="66" l="1"/>
  <c r="L5438" i="66" s="1"/>
  <c r="J5637" i="66"/>
  <c r="K5438" i="66" l="1"/>
  <c r="I5439" i="66"/>
  <c r="L5439" i="66" s="1"/>
  <c r="M5637" i="66"/>
  <c r="K5439" i="66" l="1"/>
  <c r="L5638" i="66"/>
  <c r="I5440" i="66" l="1"/>
  <c r="L5440" i="66" s="1"/>
  <c r="K5440" i="66" l="1"/>
  <c r="L5639" i="66"/>
  <c r="I5441" i="66" l="1"/>
  <c r="L5441" i="66" s="1"/>
  <c r="K5441" i="66" l="1"/>
  <c r="I5442" i="66" l="1"/>
  <c r="L5442" i="66" s="1"/>
  <c r="K5442" i="66" l="1"/>
  <c r="I5443" i="66" l="1"/>
  <c r="L5443" i="66" s="1"/>
  <c r="K5443" i="66" l="1"/>
  <c r="I5444" i="66" l="1"/>
  <c r="L5444" i="66" s="1"/>
  <c r="K5444" i="66" l="1"/>
  <c r="I5445" i="66" l="1"/>
  <c r="L5445" i="66" s="1"/>
  <c r="K5445" i="66" l="1"/>
  <c r="I5446" i="66" l="1"/>
  <c r="L5446" i="66" s="1"/>
  <c r="J5651" i="66"/>
  <c r="K5446" i="66" l="1"/>
  <c r="M5651" i="66"/>
  <c r="I5447" i="66" l="1"/>
  <c r="L5447" i="66" s="1"/>
  <c r="J5447" i="66"/>
  <c r="M5447" i="66" s="1"/>
  <c r="J5652" i="66"/>
  <c r="K5447" i="66" l="1"/>
  <c r="J5448" i="66"/>
  <c r="M5448" i="66" s="1"/>
  <c r="M5652" i="66"/>
  <c r="K5448" i="66" l="1"/>
  <c r="J5653" i="66"/>
  <c r="J5449" i="66" l="1"/>
  <c r="M5449" i="66" s="1"/>
  <c r="M5653" i="66"/>
  <c r="K5449" i="66" l="1"/>
  <c r="J5654" i="66"/>
  <c r="J5450" i="66" l="1"/>
  <c r="M5450" i="66" s="1"/>
  <c r="M5654" i="66"/>
  <c r="K5450" i="66" l="1"/>
  <c r="J5655" i="66"/>
  <c r="J5451" i="66" l="1"/>
  <c r="M5451" i="66" s="1"/>
  <c r="M5655" i="66"/>
  <c r="K5451" i="66" l="1"/>
  <c r="J5656" i="66"/>
  <c r="J5452" i="66" l="1"/>
  <c r="M5452" i="66" s="1"/>
  <c r="M5656" i="66"/>
  <c r="K5452" i="66" l="1"/>
  <c r="J5657" i="66"/>
  <c r="J5453" i="66" l="1"/>
  <c r="M5453" i="66" s="1"/>
  <c r="M5657" i="66"/>
  <c r="K5453" i="66" l="1"/>
  <c r="J5658" i="66"/>
  <c r="J5454" i="66" l="1"/>
  <c r="M5454" i="66" s="1"/>
  <c r="M5658" i="66"/>
  <c r="K5454" i="66" l="1"/>
  <c r="J5659" i="66"/>
  <c r="J5455" i="66" l="1"/>
  <c r="M5455" i="66" s="1"/>
  <c r="M5659" i="66"/>
  <c r="K5455" i="66" l="1"/>
  <c r="J5660" i="66"/>
  <c r="J5456" i="66" l="1"/>
  <c r="M5456" i="66" s="1"/>
  <c r="M5660" i="66"/>
  <c r="K5456" i="66" l="1"/>
  <c r="J5661" i="66"/>
  <c r="J5457" i="66" l="1"/>
  <c r="M5457" i="66" s="1"/>
  <c r="M5661" i="66"/>
  <c r="K5457" i="66" l="1"/>
  <c r="J5662" i="66"/>
  <c r="I5458" i="66" l="1"/>
  <c r="L5458" i="66" s="1"/>
  <c r="J5458" i="66"/>
  <c r="M5458" i="66" s="1"/>
  <c r="M5662" i="66"/>
  <c r="K5458" i="66" l="1"/>
  <c r="I5459" i="66"/>
  <c r="L5459" i="66" s="1"/>
  <c r="L5663" i="66"/>
  <c r="K5459" i="66" l="1"/>
  <c r="I5460" i="66" l="1"/>
  <c r="L5460" i="66" s="1"/>
  <c r="J5460" i="66"/>
  <c r="M5460" i="66" s="1"/>
  <c r="K5460" i="66" l="1"/>
  <c r="I5461" i="66"/>
  <c r="L5461" i="66" s="1"/>
  <c r="K5461" i="66" l="1"/>
  <c r="I5462" i="66" l="1"/>
  <c r="L5462" i="66" s="1"/>
  <c r="K5462" i="66" l="1"/>
  <c r="I5463" i="66" l="1"/>
  <c r="L5463" i="66" s="1"/>
  <c r="K5463" i="66" l="1"/>
  <c r="I5464" i="66" l="1"/>
  <c r="L5464" i="66" s="1"/>
  <c r="K5464" i="66" l="1"/>
  <c r="I5465" i="66" l="1"/>
  <c r="L5465" i="66" s="1"/>
  <c r="K5465" i="66" l="1"/>
  <c r="J5675" i="66"/>
  <c r="I5466" i="66" l="1"/>
  <c r="L5466" i="66" s="1"/>
  <c r="M5675" i="66"/>
  <c r="K5466" i="66" l="1"/>
  <c r="J5676" i="66"/>
  <c r="I5467" i="66" l="1"/>
  <c r="L5467" i="66" s="1"/>
  <c r="M5676" i="66"/>
  <c r="K5467" i="66" l="1"/>
  <c r="J5468" i="66" s="1"/>
  <c r="M5468" i="66" s="1"/>
  <c r="L5677" i="66"/>
  <c r="I5468" i="66" l="1"/>
  <c r="L5468" i="66" s="1"/>
  <c r="K5468" i="66" l="1"/>
  <c r="J5679" i="66"/>
  <c r="I5469" i="66" l="1"/>
  <c r="L5469" i="66" s="1"/>
  <c r="M5679" i="66"/>
  <c r="K5469" i="66" l="1"/>
  <c r="J5680" i="66"/>
  <c r="I5470" i="66" l="1"/>
  <c r="L5470" i="66" s="1"/>
  <c r="J5470" i="66"/>
  <c r="M5470" i="66" s="1"/>
  <c r="M5680" i="66"/>
  <c r="K5470" i="66" l="1"/>
  <c r="I5471" i="66"/>
  <c r="L5471" i="66" s="1"/>
  <c r="J5471" i="66"/>
  <c r="M5471" i="66" s="1"/>
  <c r="L5681" i="66"/>
  <c r="K5471" i="66" l="1"/>
  <c r="J5472" i="66"/>
  <c r="M5472" i="66" s="1"/>
  <c r="J5682" i="66"/>
  <c r="K5472" i="66" l="1"/>
  <c r="M5682" i="66"/>
  <c r="J5473" i="66" l="1"/>
  <c r="M5473" i="66" s="1"/>
  <c r="J5683" i="66"/>
  <c r="K5473" i="66" l="1"/>
  <c r="M5683" i="66"/>
  <c r="J5474" i="66" l="1"/>
  <c r="M5474" i="66" s="1"/>
  <c r="K5474" i="66" l="1"/>
  <c r="J5475" i="66" l="1"/>
  <c r="M5475" i="66" s="1"/>
  <c r="L5685" i="66"/>
  <c r="K5475" i="66" l="1"/>
  <c r="L5686" i="66"/>
  <c r="J5476" i="66" l="1"/>
  <c r="M5476" i="66" s="1"/>
  <c r="L5687" i="66"/>
  <c r="K5476" i="66" l="1"/>
  <c r="J5477" i="66" l="1"/>
  <c r="M5477" i="66" s="1"/>
  <c r="K5477" i="66" l="1"/>
  <c r="J5478" i="66" l="1"/>
  <c r="M5478" i="66" s="1"/>
  <c r="K5478" i="66" l="1"/>
  <c r="J5479" i="66" l="1"/>
  <c r="M5479" i="66" s="1"/>
  <c r="K5479" i="66" l="1"/>
  <c r="J5480" i="66" l="1"/>
  <c r="M5480" i="66" s="1"/>
  <c r="K5480" i="66" l="1"/>
  <c r="J5481" i="66" l="1"/>
  <c r="M5481" i="66" s="1"/>
  <c r="K5481" i="66" l="1"/>
  <c r="J5482" i="66" l="1"/>
  <c r="M5482" i="66" s="1"/>
  <c r="J5700" i="66"/>
  <c r="K5482" i="66" l="1"/>
  <c r="M5700" i="66"/>
  <c r="I5483" i="66" l="1"/>
  <c r="L5483" i="66" s="1"/>
  <c r="J5701" i="66"/>
  <c r="K5483" i="66" l="1"/>
  <c r="M5701" i="66"/>
  <c r="I5484" i="66" l="1"/>
  <c r="L5484" i="66" s="1"/>
  <c r="J5702" i="66"/>
  <c r="K5484" i="66" l="1"/>
  <c r="M5702" i="66"/>
  <c r="I5485" i="66" l="1"/>
  <c r="L5485" i="66" s="1"/>
  <c r="J5703" i="66"/>
  <c r="K5485" i="66" l="1"/>
  <c r="M5703" i="66"/>
  <c r="I5486" i="66" l="1"/>
  <c r="L5486" i="66" s="1"/>
  <c r="J5704" i="66"/>
  <c r="K5486" i="66" l="1"/>
  <c r="M5704" i="66"/>
  <c r="I5487" i="66" l="1"/>
  <c r="L5487" i="66" s="1"/>
  <c r="K5487" i="66" l="1"/>
  <c r="J5706" i="66"/>
  <c r="I5488" i="66" l="1"/>
  <c r="L5488" i="66" s="1"/>
  <c r="M5706" i="66"/>
  <c r="K5488" i="66" l="1"/>
  <c r="J5707" i="66"/>
  <c r="I5489" i="66" l="1"/>
  <c r="L5489" i="66" s="1"/>
  <c r="J5489" i="66"/>
  <c r="M5489" i="66" s="1"/>
  <c r="M5707" i="66"/>
  <c r="K5489" i="66" l="1"/>
  <c r="I5490" i="66" s="1"/>
  <c r="L5490" i="66" s="1"/>
  <c r="J5708" i="66"/>
  <c r="K5490" i="66" l="1"/>
  <c r="M5708" i="66"/>
  <c r="I5491" i="66" l="1"/>
  <c r="L5491" i="66" s="1"/>
  <c r="J5709" i="66"/>
  <c r="K5491" i="66" l="1"/>
  <c r="M5709" i="66"/>
  <c r="I5492" i="66" l="1"/>
  <c r="L5492" i="66" s="1"/>
  <c r="J5710" i="66"/>
  <c r="K5492" i="66" l="1"/>
  <c r="M5710" i="66"/>
  <c r="I5493" i="66" l="1"/>
  <c r="L5493" i="66" s="1"/>
  <c r="L5711" i="66"/>
  <c r="K5493" i="66" l="1"/>
  <c r="I5494" i="66" l="1"/>
  <c r="L5494" i="66" s="1"/>
  <c r="K5494" i="66" l="1"/>
  <c r="I5495" i="66" l="1"/>
  <c r="L5495" i="66" s="1"/>
  <c r="J5495" i="66"/>
  <c r="M5495" i="66" s="1"/>
  <c r="K5495" i="66" l="1"/>
  <c r="J5496" i="66"/>
  <c r="M5496" i="66" s="1"/>
  <c r="K5496" i="66" l="1"/>
  <c r="J5497" i="66" l="1"/>
  <c r="M5497" i="66" s="1"/>
  <c r="K5497" i="66" l="1"/>
  <c r="J5498" i="66" l="1"/>
  <c r="M5498" i="66" s="1"/>
  <c r="K5498" i="66" l="1"/>
  <c r="J5499" i="66" l="1"/>
  <c r="M5499" i="66" s="1"/>
  <c r="K5499" i="66" l="1"/>
  <c r="J5500" i="66" l="1"/>
  <c r="M5500" i="66" s="1"/>
  <c r="L5723" i="66"/>
  <c r="K5500" i="66" l="1"/>
  <c r="J5501" i="66" l="1"/>
  <c r="M5501" i="66" s="1"/>
  <c r="J5726" i="66"/>
  <c r="K5501" i="66" l="1"/>
  <c r="J5502" i="66" s="1"/>
  <c r="M5502" i="66" s="1"/>
  <c r="M5726" i="66"/>
  <c r="K5502" i="66" l="1"/>
  <c r="J5727" i="66"/>
  <c r="J5503" i="66" l="1"/>
  <c r="M5503" i="66" s="1"/>
  <c r="M5727" i="66"/>
  <c r="K5503" i="66" l="1"/>
  <c r="J5728" i="66"/>
  <c r="J5504" i="66" l="1"/>
  <c r="M5504" i="66" s="1"/>
  <c r="M5728" i="66"/>
  <c r="K5504" i="66" l="1"/>
  <c r="J5729" i="66"/>
  <c r="J5505" i="66" l="1"/>
  <c r="M5505" i="66" s="1"/>
  <c r="M5729" i="66"/>
  <c r="K5505" i="66" l="1"/>
  <c r="J5730" i="66"/>
  <c r="J5506" i="66" l="1"/>
  <c r="M5506" i="66" s="1"/>
  <c r="M5730" i="66"/>
  <c r="K5506" i="66" l="1"/>
  <c r="J5731" i="66"/>
  <c r="I5507" i="66" l="1"/>
  <c r="J5507" i="66"/>
  <c r="M5507" i="66" s="1"/>
  <c r="M5731" i="66"/>
  <c r="K5507" i="66" l="1"/>
  <c r="I5508" i="66" s="1"/>
  <c r="L5508" i="66" s="1"/>
  <c r="J5732" i="66"/>
  <c r="K5508" i="66" l="1"/>
  <c r="M5732" i="66"/>
  <c r="I5509" i="66" l="1"/>
  <c r="L5509" i="66" s="1"/>
  <c r="J5733" i="66"/>
  <c r="K5509" i="66" l="1"/>
  <c r="M5733" i="66"/>
  <c r="I5510" i="66" l="1"/>
  <c r="L5510" i="66" s="1"/>
  <c r="L5734" i="66"/>
  <c r="K5510" i="66" l="1"/>
  <c r="I5511" i="66" s="1"/>
  <c r="L5511" i="66" s="1"/>
  <c r="K5511" i="66" l="1"/>
  <c r="L5735" i="66"/>
  <c r="I5512" i="66" l="1"/>
  <c r="L5512" i="66" s="1"/>
  <c r="K5512" i="66" l="1"/>
  <c r="J5513" i="66" s="1"/>
  <c r="M5513" i="66" s="1"/>
  <c r="I5513" i="66" l="1"/>
  <c r="L5513" i="66" s="1"/>
  <c r="K5513" i="66" l="1"/>
  <c r="I5514" i="66" l="1"/>
  <c r="L5514" i="66" s="1"/>
  <c r="K5514" i="66" l="1"/>
  <c r="I5515" i="66" l="1"/>
  <c r="L5515" i="66" s="1"/>
  <c r="K5515" i="66" l="1"/>
  <c r="I5516" i="66" l="1"/>
  <c r="J5516" i="66"/>
  <c r="M5516" i="66" s="1"/>
  <c r="K5516" i="66" l="1"/>
  <c r="I5517" i="66"/>
  <c r="L5517" i="66" s="1"/>
  <c r="K5517" i="66" l="1"/>
  <c r="J5747" i="66"/>
  <c r="I5518" i="66" l="1"/>
  <c r="J5518" i="66"/>
  <c r="M5518" i="66" s="1"/>
  <c r="M5747" i="66"/>
  <c r="K5518" i="66" l="1"/>
  <c r="L5748" i="66"/>
  <c r="I5519" i="66" l="1"/>
  <c r="J5519" i="66"/>
  <c r="M5519" i="66" s="1"/>
  <c r="K5519" i="66" l="1"/>
  <c r="J5520" i="66" s="1"/>
  <c r="M5520" i="66" s="1"/>
  <c r="J5750" i="66"/>
  <c r="K5520" i="66" l="1"/>
  <c r="M5750" i="66"/>
  <c r="J5521" i="66" l="1"/>
  <c r="M5521" i="66" s="1"/>
  <c r="J5751" i="66"/>
  <c r="K5521" i="66" l="1"/>
  <c r="M5751" i="66"/>
  <c r="J5522" i="66" l="1"/>
  <c r="M5522" i="66" s="1"/>
  <c r="J5752" i="66"/>
  <c r="K5522" i="66" l="1"/>
  <c r="M5752" i="66"/>
  <c r="J5523" i="66" l="1"/>
  <c r="M5523" i="66" s="1"/>
  <c r="J5753" i="66"/>
  <c r="K5523" i="66" l="1"/>
  <c r="M5753" i="66"/>
  <c r="J5524" i="66" l="1"/>
  <c r="M5524" i="66" s="1"/>
  <c r="J5754" i="66"/>
  <c r="K5524" i="66" l="1"/>
  <c r="M5754" i="66"/>
  <c r="J5525" i="66" l="1"/>
  <c r="M5525" i="66" s="1"/>
  <c r="J5755" i="66"/>
  <c r="K5525" i="66" l="1"/>
  <c r="M5755" i="66"/>
  <c r="J5526" i="66" l="1"/>
  <c r="M5526" i="66" s="1"/>
  <c r="L5756" i="66"/>
  <c r="K5526" i="66" l="1"/>
  <c r="J5527" i="66" l="1"/>
  <c r="M5527" i="66" s="1"/>
  <c r="L5757" i="66"/>
  <c r="K5527" i="66" l="1"/>
  <c r="L5758" i="66"/>
  <c r="J5528" i="66" l="1"/>
  <c r="M5528" i="66" s="1"/>
  <c r="K5528" i="66" l="1"/>
  <c r="J5529" i="66" l="1"/>
  <c r="M5529" i="66" s="1"/>
  <c r="K5529" i="66" l="1"/>
  <c r="J5530" i="66" l="1"/>
  <c r="M5530" i="66" s="1"/>
  <c r="K5530" i="66" l="1"/>
  <c r="I5531" i="66" l="1"/>
  <c r="J5531" i="66"/>
  <c r="M5531" i="66" s="1"/>
  <c r="K5531" i="66" l="1"/>
  <c r="I5532" i="66"/>
  <c r="L5532" i="66" s="1"/>
  <c r="K5532" i="66" l="1"/>
  <c r="I5533" i="66" l="1"/>
  <c r="L5533" i="66" s="1"/>
  <c r="K5533" i="66" l="1"/>
  <c r="I5534" i="66" l="1"/>
  <c r="L5534" i="66" s="1"/>
  <c r="K5534" i="66" l="1"/>
  <c r="L5771" i="66"/>
  <c r="I5535" i="66" l="1"/>
  <c r="L5535" i="66" s="1"/>
  <c r="L5772" i="66"/>
  <c r="K5535" i="66" l="1"/>
  <c r="L5773" i="66"/>
  <c r="J5774" i="66"/>
  <c r="I5536" i="66" l="1"/>
  <c r="L5536" i="66" s="1"/>
  <c r="M5774" i="66"/>
  <c r="K5536" i="66" l="1"/>
  <c r="J5775" i="66"/>
  <c r="I5537" i="66" l="1"/>
  <c r="L5537" i="66" s="1"/>
  <c r="M5775" i="66"/>
  <c r="K5537" i="66" l="1"/>
  <c r="J5776" i="66"/>
  <c r="I5538" i="66" l="1"/>
  <c r="L5538" i="66" s="1"/>
  <c r="M5776" i="66"/>
  <c r="K5538" i="66" l="1"/>
  <c r="J5777" i="66"/>
  <c r="I5539" i="66" l="1"/>
  <c r="L5539" i="66" s="1"/>
  <c r="M5777" i="66"/>
  <c r="K5539" i="66" l="1"/>
  <c r="J5778" i="66"/>
  <c r="I5540" i="66" l="1"/>
  <c r="L5540" i="66" s="1"/>
  <c r="M5778" i="66"/>
  <c r="K5540" i="66" l="1"/>
  <c r="J5779" i="66"/>
  <c r="I5541" i="66" l="1"/>
  <c r="L5541" i="66" s="1"/>
  <c r="M5779" i="66"/>
  <c r="K5541" i="66" l="1"/>
  <c r="J5542" i="66" s="1"/>
  <c r="M5542" i="66" s="1"/>
  <c r="J5780" i="66"/>
  <c r="I5542" i="66" l="1"/>
  <c r="L5542" i="66" s="1"/>
  <c r="M5780" i="66"/>
  <c r="K5542" i="66" l="1"/>
  <c r="J5781" i="66"/>
  <c r="I5543" i="66" l="1"/>
  <c r="J5543" i="66"/>
  <c r="M5543" i="66" s="1"/>
  <c r="M5781" i="66"/>
  <c r="K5543" i="66" l="1"/>
  <c r="L5782" i="66"/>
  <c r="J5544" i="66" l="1"/>
  <c r="M5544" i="66" s="1"/>
  <c r="K5544" i="66" l="1"/>
  <c r="J5545" i="66" l="1"/>
  <c r="M5545" i="66" s="1"/>
  <c r="K5545" i="66" l="1"/>
  <c r="J5546" i="66" l="1"/>
  <c r="M5546" i="66" s="1"/>
  <c r="K5546" i="66" l="1"/>
  <c r="J5547" i="66" l="1"/>
  <c r="M5547" i="66" s="1"/>
  <c r="K5547" i="66" l="1"/>
  <c r="J5548" i="66" l="1"/>
  <c r="M5548" i="66" s="1"/>
  <c r="K5548" i="66" l="1"/>
  <c r="J5549" i="66" l="1"/>
  <c r="M5549" i="66" s="1"/>
  <c r="K5549" i="66" l="1"/>
  <c r="J5550" i="66" l="1"/>
  <c r="M5550" i="66" s="1"/>
  <c r="J5795" i="66"/>
  <c r="K5550" i="66" l="1"/>
  <c r="M5795" i="66"/>
  <c r="J5551" i="66" l="1"/>
  <c r="M5551" i="66" s="1"/>
  <c r="J5796" i="66"/>
  <c r="K5551" i="66" l="1"/>
  <c r="M5796" i="66"/>
  <c r="J5552" i="66" l="1"/>
  <c r="M5552" i="66" s="1"/>
  <c r="J5797" i="66"/>
  <c r="K5552" i="66" l="1"/>
  <c r="M5797" i="66"/>
  <c r="J5553" i="66" l="1"/>
  <c r="M5553" i="66" s="1"/>
  <c r="J5798" i="66"/>
  <c r="K5553" i="66" l="1"/>
  <c r="M5798" i="66"/>
  <c r="J5554" i="66" l="1"/>
  <c r="M5554" i="66" s="1"/>
  <c r="J5799" i="66"/>
  <c r="K5554" i="66" l="1"/>
  <c r="J5555" i="66" s="1"/>
  <c r="M5555" i="66" s="1"/>
  <c r="M5799" i="66"/>
  <c r="I5555" i="66" l="1"/>
  <c r="L5555" i="66" s="1"/>
  <c r="J5800" i="66"/>
  <c r="K5555" i="66" l="1"/>
  <c r="M5800" i="66"/>
  <c r="I5556" i="66" l="1"/>
  <c r="L5556" i="66" s="1"/>
  <c r="J5801" i="66"/>
  <c r="K5556" i="66" l="1"/>
  <c r="M5801" i="66"/>
  <c r="I5557" i="66" l="1"/>
  <c r="L5557" i="66" s="1"/>
  <c r="J5802" i="66"/>
  <c r="K5557" i="66" l="1"/>
  <c r="M5802" i="66"/>
  <c r="I5558" i="66" l="1"/>
  <c r="L5558" i="66" s="1"/>
  <c r="J5803" i="66"/>
  <c r="K5558" i="66" l="1"/>
  <c r="M5803" i="66"/>
  <c r="I5559" i="66" l="1"/>
  <c r="L5559" i="66" s="1"/>
  <c r="J5805" i="66"/>
  <c r="K5559" i="66" l="1"/>
  <c r="M5805" i="66"/>
  <c r="I5560" i="66" l="1"/>
  <c r="L5560" i="66" s="1"/>
  <c r="L5806" i="66"/>
  <c r="K5560" i="66" l="1"/>
  <c r="I5561" i="66" l="1"/>
  <c r="L5561" i="66" s="1"/>
  <c r="L5807" i="66"/>
  <c r="K5561" i="66" l="1"/>
  <c r="I5562" i="66" l="1"/>
  <c r="L5562" i="66" s="1"/>
  <c r="K5562" i="66" l="1"/>
  <c r="I5563" i="66" l="1"/>
  <c r="L5563" i="66" s="1"/>
  <c r="K5563" i="66" l="1"/>
  <c r="J5564" i="66" l="1"/>
  <c r="M5564" i="66" s="1"/>
  <c r="K5564" i="66" l="1"/>
  <c r="I5565" i="66" l="1"/>
  <c r="L5565" i="66" s="1"/>
  <c r="K5565" i="66" l="1"/>
  <c r="I5566" i="66" l="1"/>
  <c r="J5566" i="66"/>
  <c r="M5566" i="66" s="1"/>
  <c r="K5566" i="66" l="1"/>
  <c r="I5567" i="66"/>
  <c r="J5567" i="66"/>
  <c r="M5567" i="66" s="1"/>
  <c r="K5567" i="66" l="1"/>
  <c r="J5568" i="66"/>
  <c r="M5568" i="66" s="1"/>
  <c r="L5819" i="66"/>
  <c r="K5568" i="66" l="1"/>
  <c r="L5820" i="66"/>
  <c r="J5569" i="66" l="1"/>
  <c r="M5569" i="66" s="1"/>
  <c r="L5821" i="66"/>
  <c r="J5822" i="66"/>
  <c r="K5569" i="66" l="1"/>
  <c r="M5822" i="66"/>
  <c r="J5570" i="66" l="1"/>
  <c r="M5570" i="66" s="1"/>
  <c r="J5823" i="66"/>
  <c r="K5570" i="66" l="1"/>
  <c r="M5823" i="66"/>
  <c r="J5571" i="66" l="1"/>
  <c r="M5571" i="66" s="1"/>
  <c r="J5824" i="66"/>
  <c r="K5571" i="66" l="1"/>
  <c r="M5824" i="66"/>
  <c r="J5572" i="66" l="1"/>
  <c r="M5572" i="66" s="1"/>
  <c r="L5825" i="66"/>
  <c r="K5572" i="66" l="1"/>
  <c r="J5826" i="66"/>
  <c r="J5573" i="66" l="1"/>
  <c r="M5573" i="66" s="1"/>
  <c r="M5826" i="66"/>
  <c r="K5573" i="66" l="1"/>
  <c r="J5827" i="66"/>
  <c r="J5574" i="66" l="1"/>
  <c r="M5574" i="66" s="1"/>
  <c r="M5827" i="66"/>
  <c r="K5574" i="66" l="1"/>
  <c r="J5575" i="66" l="1"/>
  <c r="M5575" i="66" s="1"/>
  <c r="J5829" i="66"/>
  <c r="K5575" i="66" l="1"/>
  <c r="M5829" i="66"/>
  <c r="J5576" i="66" l="1"/>
  <c r="M5576" i="66" s="1"/>
  <c r="L5830" i="66"/>
  <c r="K5576" i="66" l="1"/>
  <c r="J5577" i="66" l="1"/>
  <c r="M5577" i="66" s="1"/>
  <c r="L5831" i="66"/>
  <c r="K5577" i="66" l="1"/>
  <c r="J5578" i="66"/>
  <c r="M5578" i="66" s="1"/>
  <c r="K5578" i="66" l="1"/>
  <c r="I5579" i="66" l="1"/>
  <c r="L5579" i="66" s="1"/>
  <c r="K5579" i="66" l="1"/>
  <c r="I5580" i="66" l="1"/>
  <c r="L5580" i="66" s="1"/>
  <c r="K5580" i="66" l="1"/>
  <c r="I5581" i="66" l="1"/>
  <c r="L5581" i="66" s="1"/>
  <c r="K5581" i="66" l="1"/>
  <c r="I5582" i="66" l="1"/>
  <c r="L5582" i="66" s="1"/>
  <c r="K5582" i="66" l="1"/>
  <c r="I5583" i="66" l="1"/>
  <c r="L5583" i="66" s="1"/>
  <c r="J5843" i="66"/>
  <c r="K5583" i="66" l="1"/>
  <c r="M5843" i="66"/>
  <c r="I5584" i="66" l="1"/>
  <c r="L5584" i="66" s="1"/>
  <c r="J5844" i="66"/>
  <c r="K5584" i="66" l="1"/>
  <c r="M5844" i="66"/>
  <c r="I5585" i="66" l="1"/>
  <c r="L5585" i="66" s="1"/>
  <c r="L5845" i="66"/>
  <c r="K5585" i="66" l="1"/>
  <c r="J5846" i="66"/>
  <c r="I5586" i="66" l="1"/>
  <c r="L5586" i="66" s="1"/>
  <c r="M5846" i="66"/>
  <c r="K5586" i="66" l="1"/>
  <c r="J5847" i="66"/>
  <c r="I5587" i="66" l="1"/>
  <c r="L5587" i="66" s="1"/>
  <c r="M5847" i="66"/>
  <c r="K5587" i="66" l="1"/>
  <c r="J5588" i="66" s="1"/>
  <c r="M5588" i="66" s="1"/>
  <c r="J5848" i="66"/>
  <c r="I5588" i="66" l="1"/>
  <c r="L5588" i="66" s="1"/>
  <c r="M5848" i="66"/>
  <c r="K5588" i="66" l="1"/>
  <c r="L5849" i="66"/>
  <c r="I5589" i="66" l="1"/>
  <c r="L5589" i="66" s="1"/>
  <c r="J5850" i="66"/>
  <c r="K5589" i="66" l="1"/>
  <c r="M5850" i="66"/>
  <c r="I5590" i="66" l="1"/>
  <c r="J5590" i="66"/>
  <c r="M5590" i="66" s="1"/>
  <c r="J5851" i="66"/>
  <c r="K5590" i="66" l="1"/>
  <c r="I5591" i="66"/>
  <c r="J5591" i="66"/>
  <c r="M5591" i="66" s="1"/>
  <c r="M5851" i="66"/>
  <c r="K5591" i="66" l="1"/>
  <c r="J5592" i="66"/>
  <c r="M5592" i="66" s="1"/>
  <c r="L5852" i="66"/>
  <c r="K5592" i="66" l="1"/>
  <c r="L15" i="57"/>
  <c r="J5593" i="66" l="1"/>
  <c r="M5593" i="66" s="1"/>
  <c r="L5853" i="66"/>
  <c r="K5593" i="66" l="1"/>
  <c r="L5854" i="66"/>
  <c r="J5594" i="66" l="1"/>
  <c r="M5594" i="66" s="1"/>
  <c r="K5594" i="66" l="1"/>
  <c r="J5595" i="66" l="1"/>
  <c r="M5595" i="66" s="1"/>
  <c r="K5595" i="66" l="1"/>
  <c r="J5596" i="66" l="1"/>
  <c r="M5596" i="66" s="1"/>
  <c r="K5596" i="66" l="1"/>
  <c r="J5597" i="66" l="1"/>
  <c r="K5597" i="66" s="1"/>
  <c r="J5598" i="66" l="1"/>
  <c r="K5598" i="66" s="1"/>
  <c r="M5597" i="66"/>
  <c r="J5599" i="66" l="1"/>
  <c r="K5599" i="66" s="1"/>
  <c r="M5598" i="66"/>
  <c r="J5600" i="66" l="1"/>
  <c r="K5600" i="66" s="1"/>
  <c r="M5599" i="66"/>
  <c r="J5601" i="66" l="1"/>
  <c r="K5601" i="66" s="1"/>
  <c r="M5600" i="66"/>
  <c r="J5602" i="66" l="1"/>
  <c r="K5602" i="66" s="1"/>
  <c r="M5601" i="66"/>
  <c r="I5603" i="66" l="1"/>
  <c r="K5603" i="66" s="1"/>
  <c r="M5602" i="66"/>
  <c r="I5604" i="66" l="1"/>
  <c r="K5604" i="66" s="1"/>
  <c r="L5603" i="66"/>
  <c r="I5605" i="66" l="1"/>
  <c r="K5605" i="66" s="1"/>
  <c r="L5604" i="66"/>
  <c r="I5606" i="66" l="1"/>
  <c r="K5606" i="66" s="1"/>
  <c r="L5605" i="66"/>
  <c r="J5867" i="66"/>
  <c r="M5867" i="66" s="1"/>
  <c r="I5607" i="66" l="1"/>
  <c r="K5607" i="66" s="1"/>
  <c r="L5606" i="66"/>
  <c r="J5868" i="66"/>
  <c r="M5868" i="66" s="1"/>
  <c r="I5608" i="66" l="1"/>
  <c r="K5608" i="66" s="1"/>
  <c r="L5607" i="66"/>
  <c r="I5609" i="66" l="1"/>
  <c r="K5609" i="66" s="1"/>
  <c r="L5608" i="66"/>
  <c r="J5869" i="66"/>
  <c r="M5869" i="66" s="1"/>
  <c r="I5610" i="66" l="1"/>
  <c r="K5610" i="66" s="1"/>
  <c r="L5609" i="66"/>
  <c r="I5611" i="66" l="1"/>
  <c r="K5611" i="66" s="1"/>
  <c r="L5610" i="66"/>
  <c r="J5870" i="66"/>
  <c r="M5870" i="66" s="1"/>
  <c r="I5612" i="66" l="1"/>
  <c r="K5612" i="66" s="1"/>
  <c r="L5611" i="66"/>
  <c r="I5613" i="66" l="1"/>
  <c r="K5613" i="66" s="1"/>
  <c r="L5612" i="66"/>
  <c r="J5871" i="66"/>
  <c r="M5871" i="66" s="1"/>
  <c r="I5614" i="66" l="1"/>
  <c r="K5614" i="66" s="1"/>
  <c r="L5613" i="66"/>
  <c r="I5615" i="66" l="1"/>
  <c r="J5615" i="66"/>
  <c r="K5615" i="66" s="1"/>
  <c r="L5614" i="66"/>
  <c r="J5872" i="66"/>
  <c r="M5872" i="66" s="1"/>
  <c r="J5616" i="66" l="1"/>
  <c r="K5616" i="66" s="1"/>
  <c r="M5615" i="66"/>
  <c r="J5617" i="66" l="1"/>
  <c r="K5617" i="66" s="1"/>
  <c r="M5616" i="66"/>
  <c r="J5873" i="66"/>
  <c r="M5873" i="66" s="1"/>
  <c r="J5618" i="66" l="1"/>
  <c r="K5618" i="66" s="1"/>
  <c r="M5617" i="66"/>
  <c r="J5619" i="66" l="1"/>
  <c r="K5619" i="66" s="1"/>
  <c r="M5618" i="66"/>
  <c r="J5874" i="66"/>
  <c r="M5874" i="66" s="1"/>
  <c r="J5620" i="66" l="1"/>
  <c r="K5620" i="66" s="1"/>
  <c r="M5619" i="66"/>
  <c r="J5621" i="66" l="1"/>
  <c r="K5621" i="66" s="1"/>
  <c r="M5620" i="66"/>
  <c r="J5875" i="66"/>
  <c r="M5875" i="66" s="1"/>
  <c r="J5622" i="66" l="1"/>
  <c r="K5622" i="66" s="1"/>
  <c r="M5621" i="66"/>
  <c r="J5623" i="66" l="1"/>
  <c r="K5623" i="66" s="1"/>
  <c r="M5622" i="66"/>
  <c r="J5876" i="66"/>
  <c r="M5876" i="66" s="1"/>
  <c r="J5624" i="66" l="1"/>
  <c r="K5624" i="66" s="1"/>
  <c r="M5623" i="66"/>
  <c r="J5625" i="66" l="1"/>
  <c r="K5625" i="66" s="1"/>
  <c r="M5624" i="66"/>
  <c r="J5877" i="66"/>
  <c r="M5877" i="66" s="1"/>
  <c r="J5626" i="66" l="1"/>
  <c r="K5626" i="66" s="1"/>
  <c r="M5625" i="66"/>
  <c r="I5627" i="66" l="1"/>
  <c r="K5627" i="66" s="1"/>
  <c r="M5626" i="66"/>
  <c r="J5878" i="66"/>
  <c r="M5878" i="66" s="1"/>
  <c r="I5628" i="66" l="1"/>
  <c r="K5628" i="66" s="1"/>
  <c r="L5627" i="66"/>
  <c r="I5629" i="66" l="1"/>
  <c r="K5629" i="66" s="1"/>
  <c r="L5628" i="66"/>
  <c r="I5630" i="66" l="1"/>
  <c r="K5630" i="66" s="1"/>
  <c r="L5629" i="66"/>
  <c r="I5631" i="66" l="1"/>
  <c r="K5631" i="66" s="1"/>
  <c r="L5630" i="66"/>
  <c r="I5632" i="66" l="1"/>
  <c r="K5632" i="66" s="1"/>
  <c r="L5631" i="66"/>
  <c r="I5633" i="66" l="1"/>
  <c r="K5633" i="66" s="1"/>
  <c r="L5632" i="66"/>
  <c r="I5634" i="66" l="1"/>
  <c r="K5634" i="66" s="1"/>
  <c r="L5633" i="66"/>
  <c r="I5635" i="66" l="1"/>
  <c r="K5635" i="66" s="1"/>
  <c r="L5634" i="66"/>
  <c r="I5636" i="66" l="1"/>
  <c r="K5636" i="66" s="1"/>
  <c r="L5635" i="66"/>
  <c r="I5637" i="66" l="1"/>
  <c r="K5637" i="66" s="1"/>
  <c r="L5636" i="66"/>
  <c r="I5638" i="66" l="1"/>
  <c r="J5638" i="66"/>
  <c r="K5638" i="66" s="1"/>
  <c r="L5637" i="66"/>
  <c r="I5639" i="66" l="1"/>
  <c r="J5639" i="66"/>
  <c r="K5639" i="66" s="1"/>
  <c r="M5638" i="66"/>
  <c r="J5640" i="66" l="1"/>
  <c r="K5640" i="66" s="1"/>
  <c r="M5639" i="66"/>
  <c r="J5641" i="66" l="1"/>
  <c r="K5641" i="66" s="1"/>
  <c r="M5640" i="66"/>
  <c r="J5642" i="66" l="1"/>
  <c r="K5642" i="66" s="1"/>
  <c r="M5641" i="66"/>
  <c r="J5643" i="66" l="1"/>
  <c r="K5643" i="66" s="1"/>
  <c r="M5642" i="66"/>
  <c r="J5644" i="66" l="1"/>
  <c r="K5644" i="66" s="1"/>
  <c r="M5643" i="66"/>
  <c r="J5645" i="66" l="1"/>
  <c r="K5645" i="66" s="1"/>
  <c r="M5644" i="66"/>
  <c r="J5646" i="66" l="1"/>
  <c r="K5646" i="66" s="1"/>
  <c r="M5645" i="66"/>
  <c r="J5647" i="66" l="1"/>
  <c r="K5647" i="66" s="1"/>
  <c r="M5646" i="66"/>
  <c r="J5648" i="66" l="1"/>
  <c r="K5648" i="66" s="1"/>
  <c r="M5647" i="66"/>
  <c r="J5649" i="66" l="1"/>
  <c r="K5649" i="66" s="1"/>
  <c r="M5648" i="66"/>
  <c r="J5650" i="66" l="1"/>
  <c r="K5650" i="66" s="1"/>
  <c r="M5649" i="66"/>
  <c r="I5651" i="66" l="1"/>
  <c r="K5651" i="66" s="1"/>
  <c r="M5650" i="66"/>
  <c r="I5652" i="66" l="1"/>
  <c r="K5652" i="66" s="1"/>
  <c r="L5651" i="66"/>
  <c r="I5653" i="66" l="1"/>
  <c r="K5653" i="66" s="1"/>
  <c r="L5652" i="66"/>
  <c r="J5892" i="66"/>
  <c r="M5892" i="66" s="1"/>
  <c r="I5654" i="66" l="1"/>
  <c r="K5654" i="66" s="1"/>
  <c r="L5653" i="66"/>
  <c r="J5893" i="66"/>
  <c r="M5893" i="66" s="1"/>
  <c r="I5655" i="66" l="1"/>
  <c r="K5655" i="66" s="1"/>
  <c r="L5654" i="66"/>
  <c r="J5894" i="66"/>
  <c r="M5894" i="66" s="1"/>
  <c r="I5656" i="66" l="1"/>
  <c r="K5656" i="66" s="1"/>
  <c r="L5655" i="66"/>
  <c r="I5657" i="66" l="1"/>
  <c r="K5657" i="66" s="1"/>
  <c r="L5656" i="66"/>
  <c r="J5895" i="66"/>
  <c r="M5895" i="66" s="1"/>
  <c r="I5658" i="66" l="1"/>
  <c r="K5658" i="66" s="1"/>
  <c r="L5657" i="66"/>
  <c r="I5659" i="66" l="1"/>
  <c r="K5659" i="66" s="1"/>
  <c r="L5658" i="66"/>
  <c r="J5896" i="66"/>
  <c r="M5896" i="66" s="1"/>
  <c r="I5660" i="66" l="1"/>
  <c r="K5660" i="66" s="1"/>
  <c r="L5659" i="66"/>
  <c r="I5661" i="66" l="1"/>
  <c r="K5661" i="66" s="1"/>
  <c r="L5660" i="66"/>
  <c r="J5897" i="66"/>
  <c r="M5897" i="66" s="1"/>
  <c r="I5662" i="66" l="1"/>
  <c r="K5662" i="66" s="1"/>
  <c r="L5661" i="66"/>
  <c r="I5663" i="66" l="1"/>
  <c r="J5663" i="66"/>
  <c r="K5663" i="66" s="1"/>
  <c r="L5662" i="66"/>
  <c r="J5898" i="66"/>
  <c r="M5898" i="66" s="1"/>
  <c r="J5664" i="66" l="1"/>
  <c r="K5664" i="66" s="1"/>
  <c r="M5663" i="66"/>
  <c r="J5665" i="66" l="1"/>
  <c r="K5665" i="66" s="1"/>
  <c r="M5664" i="66"/>
  <c r="J5899" i="66"/>
  <c r="M5899" i="66" s="1"/>
  <c r="J5666" i="66" l="1"/>
  <c r="K5666" i="66" s="1"/>
  <c r="M5665" i="66"/>
  <c r="J5667" i="66" l="1"/>
  <c r="K5667" i="66" s="1"/>
  <c r="M5666" i="66"/>
  <c r="J5900" i="66"/>
  <c r="M5900" i="66" s="1"/>
  <c r="J5668" i="66" l="1"/>
  <c r="K5668" i="66" s="1"/>
  <c r="M5667" i="66"/>
  <c r="J5669" i="66" l="1"/>
  <c r="K5669" i="66" s="1"/>
  <c r="M5668" i="66"/>
  <c r="J5901" i="66"/>
  <c r="M5901" i="66" s="1"/>
  <c r="J5670" i="66" l="1"/>
  <c r="K5670" i="66" s="1"/>
  <c r="M5669" i="66"/>
  <c r="J5671" i="66" l="1"/>
  <c r="K5671" i="66" s="1"/>
  <c r="M5670" i="66"/>
  <c r="J5672" i="66" l="1"/>
  <c r="K5672" i="66" s="1"/>
  <c r="M5671" i="66"/>
  <c r="J5673" i="66" l="1"/>
  <c r="K5673" i="66" s="1"/>
  <c r="M5672" i="66"/>
  <c r="J5674" i="66" l="1"/>
  <c r="K5674" i="66" s="1"/>
  <c r="M5673" i="66"/>
  <c r="I5675" i="66" l="1"/>
  <c r="K5675" i="66" s="1"/>
  <c r="M5674" i="66"/>
  <c r="I5676" i="66" l="1"/>
  <c r="K5676" i="66" s="1"/>
  <c r="L5675" i="66"/>
  <c r="I5677" i="66" l="1"/>
  <c r="J5677" i="66"/>
  <c r="K5677" i="66" s="1"/>
  <c r="J5678" i="66" s="1"/>
  <c r="M5678" i="66" s="1"/>
  <c r="L5676" i="66"/>
  <c r="I5678" i="66" l="1"/>
  <c r="K5678" i="66" s="1"/>
  <c r="M5677" i="66"/>
  <c r="I5679" i="66" l="1"/>
  <c r="K5679" i="66" s="1"/>
  <c r="L5678" i="66"/>
  <c r="I5680" i="66" l="1"/>
  <c r="K5680" i="66" s="1"/>
  <c r="L5679" i="66"/>
  <c r="I5681" i="66" l="1"/>
  <c r="J5681" i="66"/>
  <c r="K5681" i="66" s="1"/>
  <c r="L5680" i="66"/>
  <c r="I5682" i="66" l="1"/>
  <c r="K5682" i="66" s="1"/>
  <c r="M5681" i="66"/>
  <c r="I5683" i="66" l="1"/>
  <c r="K5683" i="66" s="1"/>
  <c r="J5684" i="66" s="1"/>
  <c r="M5684" i="66" s="1"/>
  <c r="L5682" i="66"/>
  <c r="I5684" i="66" l="1"/>
  <c r="K5684" i="66" s="1"/>
  <c r="L5683" i="66"/>
  <c r="I5685" i="66" l="1"/>
  <c r="J5685" i="66"/>
  <c r="K5685" i="66" s="1"/>
  <c r="L5684" i="66"/>
  <c r="I5686" i="66" l="1"/>
  <c r="J5686" i="66"/>
  <c r="M5685" i="66"/>
  <c r="M5686" i="66" l="1"/>
  <c r="K5686" i="66"/>
  <c r="I5687" i="66" l="1"/>
  <c r="J5687" i="66"/>
  <c r="K5687" i="66" s="1"/>
  <c r="J5688" i="66" l="1"/>
  <c r="K5688" i="66" s="1"/>
  <c r="M5687" i="66"/>
  <c r="J5689" i="66" l="1"/>
  <c r="K5689" i="66" s="1"/>
  <c r="M5688" i="66"/>
  <c r="J5690" i="66" l="1"/>
  <c r="K5690" i="66" s="1"/>
  <c r="M5689" i="66"/>
  <c r="J5691" i="66" l="1"/>
  <c r="K5691" i="66" s="1"/>
  <c r="M5690" i="66"/>
  <c r="J5692" i="66" l="1"/>
  <c r="K5692" i="66" s="1"/>
  <c r="M5691" i="66"/>
  <c r="J5693" i="66" l="1"/>
  <c r="K5693" i="66" s="1"/>
  <c r="M5692" i="66"/>
  <c r="J5694" i="66" l="1"/>
  <c r="K5694" i="66" s="1"/>
  <c r="M5693" i="66"/>
  <c r="J5695" i="66" l="1"/>
  <c r="K5695" i="66" s="1"/>
  <c r="M5694" i="66"/>
  <c r="J5696" i="66" l="1"/>
  <c r="K5696" i="66" s="1"/>
  <c r="M5695" i="66"/>
  <c r="J5915" i="66"/>
  <c r="M5915" i="66" s="1"/>
  <c r="J5697" i="66" l="1"/>
  <c r="K5697" i="66" s="1"/>
  <c r="M5696" i="66"/>
  <c r="J5698" i="66" l="1"/>
  <c r="K5698" i="66" s="1"/>
  <c r="J5699" i="66" s="1"/>
  <c r="M5699" i="66" s="1"/>
  <c r="M5697" i="66"/>
  <c r="J5916" i="66"/>
  <c r="M5916" i="66" s="1"/>
  <c r="I5699" i="66" l="1"/>
  <c r="K5699" i="66" s="1"/>
  <c r="M5698" i="66"/>
  <c r="J5917" i="66"/>
  <c r="M5917" i="66" s="1"/>
  <c r="I5700" i="66" l="1"/>
  <c r="K5700" i="66" s="1"/>
  <c r="L5699" i="66"/>
  <c r="I5701" i="66" l="1"/>
  <c r="K5701" i="66" s="1"/>
  <c r="L5700" i="66"/>
  <c r="J5918" i="66"/>
  <c r="M5918" i="66" s="1"/>
  <c r="I5702" i="66" l="1"/>
  <c r="K5702" i="66" s="1"/>
  <c r="L5701" i="66"/>
  <c r="I5703" i="66" l="1"/>
  <c r="K5703" i="66" s="1"/>
  <c r="L5702" i="66"/>
  <c r="J5919" i="66"/>
  <c r="M5919" i="66" s="1"/>
  <c r="I5704" i="66" l="1"/>
  <c r="K5704" i="66" s="1"/>
  <c r="J5705" i="66" s="1"/>
  <c r="M5705" i="66" s="1"/>
  <c r="L5703" i="66"/>
  <c r="I5705" i="66" l="1"/>
  <c r="K5705" i="66" s="1"/>
  <c r="L5704" i="66"/>
  <c r="J5920" i="66"/>
  <c r="M5920" i="66" s="1"/>
  <c r="I5706" i="66" l="1"/>
  <c r="K5706" i="66" s="1"/>
  <c r="L5705" i="66"/>
  <c r="I5707" i="66" l="1"/>
  <c r="K5707" i="66" s="1"/>
  <c r="L5706" i="66"/>
  <c r="J5921" i="66"/>
  <c r="M5921" i="66" s="1"/>
  <c r="I5708" i="66" l="1"/>
  <c r="K5708" i="66" s="1"/>
  <c r="L5707" i="66"/>
  <c r="I5709" i="66" l="1"/>
  <c r="K5709" i="66" s="1"/>
  <c r="L5708" i="66"/>
  <c r="J5922" i="66"/>
  <c r="M5922" i="66" s="1"/>
  <c r="I5710" i="66" l="1"/>
  <c r="K5710" i="66" s="1"/>
  <c r="L5709" i="66"/>
  <c r="J5923" i="66"/>
  <c r="M5923" i="66" s="1"/>
  <c r="I5711" i="66" l="1"/>
  <c r="J5711" i="66"/>
  <c r="K5711" i="66" s="1"/>
  <c r="L5710" i="66"/>
  <c r="J5712" i="66" l="1"/>
  <c r="K5712" i="66" s="1"/>
  <c r="M5711" i="66"/>
  <c r="J5924" i="66"/>
  <c r="M5924" i="66" s="1"/>
  <c r="J5713" i="66" l="1"/>
  <c r="K5713" i="66" s="1"/>
  <c r="M5712" i="66"/>
  <c r="J5925" i="66"/>
  <c r="M5925" i="66" s="1"/>
  <c r="J5714" i="66" l="1"/>
  <c r="K5714" i="66" s="1"/>
  <c r="M5713" i="66"/>
  <c r="J5715" i="66" l="1"/>
  <c r="K5715" i="66" s="1"/>
  <c r="M5714" i="66"/>
  <c r="J5716" i="66" l="1"/>
  <c r="K5716" i="66" s="1"/>
  <c r="M5715" i="66"/>
  <c r="J5717" i="66" l="1"/>
  <c r="K5717" i="66" s="1"/>
  <c r="M5716" i="66"/>
  <c r="J5718" i="66" l="1"/>
  <c r="K5718" i="66" s="1"/>
  <c r="M5717" i="66"/>
  <c r="J5719" i="66" l="1"/>
  <c r="K5719" i="66" s="1"/>
  <c r="M5718" i="66"/>
  <c r="J5720" i="66" l="1"/>
  <c r="K5720" i="66" s="1"/>
  <c r="M5719" i="66"/>
  <c r="J5721" i="66" l="1"/>
  <c r="K5721" i="66" s="1"/>
  <c r="M5720" i="66"/>
  <c r="J5722" i="66" l="1"/>
  <c r="K5722" i="66" s="1"/>
  <c r="M5721" i="66"/>
  <c r="I5723" i="66" l="1"/>
  <c r="J5723" i="66"/>
  <c r="M5722" i="66"/>
  <c r="M5723" i="66" l="1"/>
  <c r="K5723" i="66"/>
  <c r="J5724" i="66" s="1"/>
  <c r="M5724" i="66" s="1"/>
  <c r="I5724" i="66" l="1"/>
  <c r="K5724" i="66" s="1"/>
  <c r="J5725" i="66" s="1"/>
  <c r="M5725" i="66" s="1"/>
  <c r="I5725" i="66" l="1"/>
  <c r="L5724" i="66"/>
  <c r="L5725" i="66" l="1"/>
  <c r="K5725" i="66"/>
  <c r="I5726" i="66" l="1"/>
  <c r="K5726" i="66" s="1"/>
  <c r="I5727" i="66" l="1"/>
  <c r="K5727" i="66" s="1"/>
  <c r="L5726" i="66"/>
  <c r="I5728" i="66" l="1"/>
  <c r="K5728" i="66" s="1"/>
  <c r="L5727" i="66"/>
  <c r="I5729" i="66" l="1"/>
  <c r="K5729" i="66" s="1"/>
  <c r="L5728" i="66"/>
  <c r="I5730" i="66" l="1"/>
  <c r="K5730" i="66" s="1"/>
  <c r="L5729" i="66"/>
  <c r="I5731" i="66" l="1"/>
  <c r="K5731" i="66" s="1"/>
  <c r="L5730" i="66"/>
  <c r="I5732" i="66" l="1"/>
  <c r="K5732" i="66" s="1"/>
  <c r="L5731" i="66"/>
  <c r="I5733" i="66" l="1"/>
  <c r="K5733" i="66" s="1"/>
  <c r="L5732" i="66"/>
  <c r="I5734" i="66" l="1"/>
  <c r="J5734" i="66"/>
  <c r="L5733" i="66"/>
  <c r="M5734" i="66" l="1"/>
  <c r="K5734" i="66"/>
  <c r="I5735" i="66" l="1"/>
  <c r="J5735" i="66"/>
  <c r="K5735" i="66" s="1"/>
  <c r="J5736" i="66" l="1"/>
  <c r="K5736" i="66" s="1"/>
  <c r="M5735" i="66"/>
  <c r="J5939" i="66"/>
  <c r="M5939" i="66" s="1"/>
  <c r="J5737" i="66" l="1"/>
  <c r="K5737" i="66" s="1"/>
  <c r="M5736" i="66"/>
  <c r="J5738" i="66" l="1"/>
  <c r="K5738" i="66" s="1"/>
  <c r="M5737" i="66"/>
  <c r="J5940" i="66"/>
  <c r="M5940" i="66" s="1"/>
  <c r="J5739" i="66" l="1"/>
  <c r="K5739" i="66" s="1"/>
  <c r="M5738" i="66"/>
  <c r="J5740" i="66" l="1"/>
  <c r="K5740" i="66" s="1"/>
  <c r="M5739" i="66"/>
  <c r="J5941" i="66"/>
  <c r="M5941" i="66" s="1"/>
  <c r="J5741" i="66" l="1"/>
  <c r="K5741" i="66" s="1"/>
  <c r="M5740" i="66"/>
  <c r="J5742" i="66" l="1"/>
  <c r="K5742" i="66" s="1"/>
  <c r="M5741" i="66"/>
  <c r="J5942" i="66"/>
  <c r="M5942" i="66" s="1"/>
  <c r="J5743" i="66" l="1"/>
  <c r="K5743" i="66" s="1"/>
  <c r="M5742" i="66"/>
  <c r="J5744" i="66" l="1"/>
  <c r="K5744" i="66" s="1"/>
  <c r="M5743" i="66"/>
  <c r="J5943" i="66"/>
  <c r="M5943" i="66" s="1"/>
  <c r="J5745" i="66" l="1"/>
  <c r="K5745" i="66" s="1"/>
  <c r="M5744" i="66"/>
  <c r="J5746" i="66" l="1"/>
  <c r="K5746" i="66" s="1"/>
  <c r="M5745" i="66"/>
  <c r="J5944" i="66"/>
  <c r="M5944" i="66" s="1"/>
  <c r="I5747" i="66" l="1"/>
  <c r="K5747" i="66" s="1"/>
  <c r="M5746" i="66"/>
  <c r="I5748" i="66" l="1"/>
  <c r="J5748" i="66"/>
  <c r="K5748" i="66" s="1"/>
  <c r="J5749" i="66" s="1"/>
  <c r="M5749" i="66" s="1"/>
  <c r="L5747" i="66"/>
  <c r="J5945" i="66"/>
  <c r="M5945" i="66" s="1"/>
  <c r="I5749" i="66" l="1"/>
  <c r="K5749" i="66" s="1"/>
  <c r="M5748" i="66"/>
  <c r="I5750" i="66" l="1"/>
  <c r="K5750" i="66" s="1"/>
  <c r="L5749" i="66"/>
  <c r="J5946" i="66"/>
  <c r="M5946" i="66" s="1"/>
  <c r="I5751" i="66" l="1"/>
  <c r="K5751" i="66" s="1"/>
  <c r="L5750" i="66"/>
  <c r="I5752" i="66" l="1"/>
  <c r="K5752" i="66" s="1"/>
  <c r="L5751" i="66"/>
  <c r="J5947" i="66"/>
  <c r="M5947" i="66" s="1"/>
  <c r="I5753" i="66" l="1"/>
  <c r="K5753" i="66" s="1"/>
  <c r="L5752" i="66"/>
  <c r="J5948" i="66"/>
  <c r="M5948" i="66" s="1"/>
  <c r="I5754" i="66" l="1"/>
  <c r="K5754" i="66" s="1"/>
  <c r="L5753" i="66"/>
  <c r="I5755" i="66" l="1"/>
  <c r="K5755" i="66" s="1"/>
  <c r="L5754" i="66"/>
  <c r="J5949" i="66"/>
  <c r="M5949" i="66" s="1"/>
  <c r="I5756" i="66" l="1"/>
  <c r="J5756" i="66"/>
  <c r="L5755" i="66"/>
  <c r="M5756" i="66" l="1"/>
  <c r="K5756" i="66"/>
  <c r="J5950" i="66"/>
  <c r="M5950" i="66" s="1"/>
  <c r="I5757" i="66" l="1"/>
  <c r="J5757" i="66"/>
  <c r="K5757" i="66" s="1"/>
  <c r="I5758" i="66" l="1"/>
  <c r="J5758" i="66"/>
  <c r="K5758" i="66" s="1"/>
  <c r="M5757" i="66"/>
  <c r="J5759" i="66" l="1"/>
  <c r="K5759" i="66" s="1"/>
  <c r="M5758" i="66"/>
  <c r="J5760" i="66" l="1"/>
  <c r="K5760" i="66" s="1"/>
  <c r="M5759" i="66"/>
  <c r="J5761" i="66" l="1"/>
  <c r="K5761" i="66" s="1"/>
  <c r="M5760" i="66"/>
  <c r="J5762" i="66" l="1"/>
  <c r="K5762" i="66" s="1"/>
  <c r="M5761" i="66"/>
  <c r="J5763" i="66" l="1"/>
  <c r="K5763" i="66" s="1"/>
  <c r="M5762" i="66"/>
  <c r="J5764" i="66" l="1"/>
  <c r="K5764" i="66" s="1"/>
  <c r="M5763" i="66"/>
  <c r="J5765" i="66" l="1"/>
  <c r="K5765" i="66" s="1"/>
  <c r="M5764" i="66"/>
  <c r="J5766" i="66" l="1"/>
  <c r="K5766" i="66" s="1"/>
  <c r="M5765" i="66"/>
  <c r="J5767" i="66" l="1"/>
  <c r="K5767" i="66" s="1"/>
  <c r="M5766" i="66"/>
  <c r="J5768" i="66" l="1"/>
  <c r="K5768" i="66" s="1"/>
  <c r="M5767" i="66"/>
  <c r="J5769" i="66" l="1"/>
  <c r="K5769" i="66" s="1"/>
  <c r="M5768" i="66"/>
  <c r="J5770" i="66" l="1"/>
  <c r="K5770" i="66" s="1"/>
  <c r="M5769" i="66"/>
  <c r="I5771" i="66" l="1"/>
  <c r="J5771" i="66"/>
  <c r="K5771" i="66" s="1"/>
  <c r="M5770" i="66"/>
  <c r="I5772" i="66" l="1"/>
  <c r="J5772" i="66"/>
  <c r="K5772" i="66" s="1"/>
  <c r="M5771" i="66"/>
  <c r="I5773" i="66" l="1"/>
  <c r="J5773" i="66"/>
  <c r="M5772" i="66"/>
  <c r="M5773" i="66" l="1"/>
  <c r="K5773" i="66"/>
  <c r="I5774" i="66" l="1"/>
  <c r="K5774" i="66" s="1"/>
  <c r="I5775" i="66" l="1"/>
  <c r="K5775" i="66" s="1"/>
  <c r="L5774" i="66"/>
  <c r="I5776" i="66" l="1"/>
  <c r="K5776" i="66" s="1"/>
  <c r="L5775" i="66"/>
  <c r="I5777" i="66" l="1"/>
  <c r="K5777" i="66" s="1"/>
  <c r="L5776" i="66"/>
  <c r="I5778" i="66" l="1"/>
  <c r="K5778" i="66" s="1"/>
  <c r="L5777" i="66"/>
  <c r="I5779" i="66" l="1"/>
  <c r="K5779" i="66" s="1"/>
  <c r="L5778" i="66"/>
  <c r="I5780" i="66" l="1"/>
  <c r="K5780" i="66" s="1"/>
  <c r="L5779" i="66"/>
  <c r="J5963" i="66"/>
  <c r="M5963" i="66" s="1"/>
  <c r="I5781" i="66" l="1"/>
  <c r="K5781" i="66" s="1"/>
  <c r="L5780" i="66"/>
  <c r="I5782" i="66" l="1"/>
  <c r="J5782" i="66"/>
  <c r="K5782" i="66" s="1"/>
  <c r="L5781" i="66"/>
  <c r="J5964" i="66"/>
  <c r="M5964" i="66" s="1"/>
  <c r="J5783" i="66" l="1"/>
  <c r="K5783" i="66" s="1"/>
  <c r="M5782" i="66"/>
  <c r="J5784" i="66" l="1"/>
  <c r="K5784" i="66" s="1"/>
  <c r="M5783" i="66"/>
  <c r="J5965" i="66"/>
  <c r="M5965" i="66" s="1"/>
  <c r="J5785" i="66" l="1"/>
  <c r="K5785" i="66" s="1"/>
  <c r="M5784" i="66"/>
  <c r="J5786" i="66" l="1"/>
  <c r="K5786" i="66" s="1"/>
  <c r="M5785" i="66"/>
  <c r="J5966" i="66"/>
  <c r="M5966" i="66" s="1"/>
  <c r="J5787" i="66" l="1"/>
  <c r="K5787" i="66" s="1"/>
  <c r="M5786" i="66"/>
  <c r="J5788" i="66" l="1"/>
  <c r="K5788" i="66" s="1"/>
  <c r="M5787" i="66"/>
  <c r="J5967" i="66"/>
  <c r="M5967" i="66" s="1"/>
  <c r="J5789" i="66" l="1"/>
  <c r="K5789" i="66" s="1"/>
  <c r="M5788" i="66"/>
  <c r="J5790" i="66" l="1"/>
  <c r="K5790" i="66" s="1"/>
  <c r="M5789" i="66"/>
  <c r="J5968" i="66"/>
  <c r="M5968" i="66" s="1"/>
  <c r="J5791" i="66" l="1"/>
  <c r="K5791" i="66" s="1"/>
  <c r="M5790" i="66"/>
  <c r="J5792" i="66" l="1"/>
  <c r="K5792" i="66" s="1"/>
  <c r="M5791" i="66"/>
  <c r="J5969" i="66"/>
  <c r="M5969" i="66" s="1"/>
  <c r="J5793" i="66" l="1"/>
  <c r="K5793" i="66" s="1"/>
  <c r="M5792" i="66"/>
  <c r="J5970" i="66"/>
  <c r="M5970" i="66" s="1"/>
  <c r="J5794" i="66" l="1"/>
  <c r="K5794" i="66" s="1"/>
  <c r="M5793" i="66"/>
  <c r="I5795" i="66" l="1"/>
  <c r="K5795" i="66" s="1"/>
  <c r="M5794" i="66"/>
  <c r="J5971" i="66"/>
  <c r="M5971" i="66" s="1"/>
  <c r="I5796" i="66" l="1"/>
  <c r="K5796" i="66" s="1"/>
  <c r="L5795" i="66"/>
  <c r="I5797" i="66" l="1"/>
  <c r="K5797" i="66" s="1"/>
  <c r="L5796" i="66"/>
  <c r="J5972" i="66"/>
  <c r="M5972" i="66" s="1"/>
  <c r="I5798" i="66" l="1"/>
  <c r="K5798" i="66" s="1"/>
  <c r="L5797" i="66"/>
  <c r="I5799" i="66" l="1"/>
  <c r="K5799" i="66" s="1"/>
  <c r="L5798" i="66"/>
  <c r="J5973" i="66"/>
  <c r="M5973" i="66" s="1"/>
  <c r="I5800" i="66" l="1"/>
  <c r="K5800" i="66" s="1"/>
  <c r="L5799" i="66"/>
  <c r="I5801" i="66" l="1"/>
  <c r="K5801" i="66" s="1"/>
  <c r="L5800" i="66"/>
  <c r="I5802" i="66" l="1"/>
  <c r="K5802" i="66" s="1"/>
  <c r="L5801" i="66"/>
  <c r="I5803" i="66" l="1"/>
  <c r="K5803" i="66" s="1"/>
  <c r="J5804" i="66" s="1"/>
  <c r="M5804" i="66" s="1"/>
  <c r="L5802" i="66"/>
  <c r="I5804" i="66" l="1"/>
  <c r="K5804" i="66" s="1"/>
  <c r="L5803" i="66"/>
  <c r="I5805" i="66" l="1"/>
  <c r="K5805" i="66" s="1"/>
  <c r="L5804" i="66"/>
  <c r="I5806" i="66" l="1"/>
  <c r="J5806" i="66"/>
  <c r="L5805" i="66"/>
  <c r="M5806" i="66" l="1"/>
  <c r="K5806" i="66"/>
  <c r="I5807" i="66" l="1"/>
  <c r="J5807" i="66"/>
  <c r="K5807" i="66" s="1"/>
  <c r="J5808" i="66" l="1"/>
  <c r="K5808" i="66" s="1"/>
  <c r="M5807" i="66"/>
  <c r="J5809" i="66" l="1"/>
  <c r="K5809" i="66" s="1"/>
  <c r="M5808" i="66"/>
  <c r="J5810" i="66" l="1"/>
  <c r="K5810" i="66" s="1"/>
  <c r="M5809" i="66"/>
  <c r="J5811" i="66" l="1"/>
  <c r="K5811" i="66" s="1"/>
  <c r="M5810" i="66"/>
  <c r="J5812" i="66" l="1"/>
  <c r="K5812" i="66" s="1"/>
  <c r="M5811" i="66"/>
  <c r="J5813" i="66" l="1"/>
  <c r="K5813" i="66" s="1"/>
  <c r="M5812" i="66"/>
  <c r="J5814" i="66" l="1"/>
  <c r="K5814" i="66" s="1"/>
  <c r="M5813" i="66"/>
  <c r="J5815" i="66" l="1"/>
  <c r="K5815" i="66" s="1"/>
  <c r="M5814" i="66"/>
  <c r="J5816" i="66" l="1"/>
  <c r="K5816" i="66" s="1"/>
  <c r="M5815" i="66"/>
  <c r="J5817" i="66" l="1"/>
  <c r="K5817" i="66" s="1"/>
  <c r="M5816" i="66"/>
  <c r="J5818" i="66" l="1"/>
  <c r="K5818" i="66" s="1"/>
  <c r="M5817" i="66"/>
  <c r="I5819" i="66" l="1"/>
  <c r="J5819" i="66"/>
  <c r="K5819" i="66" s="1"/>
  <c r="M5818" i="66"/>
  <c r="I5820" i="66" l="1"/>
  <c r="J5820" i="66"/>
  <c r="K5820" i="66" s="1"/>
  <c r="M5819" i="66"/>
  <c r="I5821" i="66" l="1"/>
  <c r="J5821" i="66"/>
  <c r="M5820" i="66"/>
  <c r="M5821" i="66" l="1"/>
  <c r="K5821" i="66"/>
  <c r="I5822" i="66" l="1"/>
  <c r="K5822" i="66" s="1"/>
  <c r="I5823" i="66" l="1"/>
  <c r="K5823" i="66" s="1"/>
  <c r="L5822" i="66"/>
  <c r="I5824" i="66" l="1"/>
  <c r="K5824" i="66" s="1"/>
  <c r="L5823" i="66"/>
  <c r="I5825" i="66" l="1"/>
  <c r="J5825" i="66"/>
  <c r="L5824" i="66"/>
  <c r="M5825" i="66" l="1"/>
  <c r="K5825" i="66"/>
  <c r="I5826" i="66" l="1"/>
  <c r="K5826" i="66" s="1"/>
  <c r="I5827" i="66" l="1"/>
  <c r="K5827" i="66" s="1"/>
  <c r="J5828" i="66" s="1"/>
  <c r="M5828" i="66" s="1"/>
  <c r="L5826" i="66"/>
  <c r="I5828" i="66" l="1"/>
  <c r="K5828" i="66" s="1"/>
  <c r="L5827" i="66"/>
  <c r="J5989" i="66"/>
  <c r="M5989" i="66" s="1"/>
  <c r="I5829" i="66" l="1"/>
  <c r="K5829" i="66" s="1"/>
  <c r="L5828" i="66"/>
  <c r="I5830" i="66" l="1"/>
  <c r="J5830" i="66"/>
  <c r="K5830" i="66" s="1"/>
  <c r="L5829" i="66"/>
  <c r="J5990" i="66"/>
  <c r="M5990" i="66" s="1"/>
  <c r="I5831" i="66" l="1"/>
  <c r="J5831" i="66"/>
  <c r="M5830" i="66"/>
  <c r="M5831" i="66" l="1"/>
  <c r="K5831" i="66"/>
  <c r="J5991" i="66"/>
  <c r="M5991" i="66" s="1"/>
  <c r="J5832" i="66" l="1"/>
  <c r="K5832" i="66" s="1"/>
  <c r="J5833" i="66" l="1"/>
  <c r="K5833" i="66" s="1"/>
  <c r="M5832" i="66"/>
  <c r="J5992" i="66"/>
  <c r="M5992" i="66" s="1"/>
  <c r="J5834" i="66" l="1"/>
  <c r="K5834" i="66" s="1"/>
  <c r="M5833" i="66"/>
  <c r="J5835" i="66" l="1"/>
  <c r="K5835" i="66" s="1"/>
  <c r="M5834" i="66"/>
  <c r="J5993" i="66"/>
  <c r="M5993" i="66" s="1"/>
  <c r="J5836" i="66" l="1"/>
  <c r="K5836" i="66" s="1"/>
  <c r="M5835" i="66"/>
  <c r="J5994" i="66"/>
  <c r="M5994" i="66" s="1"/>
  <c r="J5837" i="66" l="1"/>
  <c r="K5837" i="66" s="1"/>
  <c r="M5836" i="66"/>
  <c r="J5838" i="66" l="1"/>
  <c r="K5838" i="66" s="1"/>
  <c r="M5837" i="66"/>
  <c r="J5995" i="66"/>
  <c r="M5995" i="66" s="1"/>
  <c r="J5839" i="66" l="1"/>
  <c r="K5839" i="66" s="1"/>
  <c r="M5838" i="66"/>
  <c r="J5840" i="66" l="1"/>
  <c r="K5840" i="66" s="1"/>
  <c r="M5839" i="66"/>
  <c r="J5996" i="66"/>
  <c r="M5996" i="66" s="1"/>
  <c r="J5841" i="66" l="1"/>
  <c r="K5841" i="66" s="1"/>
  <c r="M5840" i="66"/>
  <c r="J5842" i="66" l="1"/>
  <c r="K5842" i="66" s="1"/>
  <c r="M5841" i="66"/>
  <c r="J5997" i="66"/>
  <c r="M5997" i="66" s="1"/>
  <c r="I5843" i="66" l="1"/>
  <c r="K5843" i="66" s="1"/>
  <c r="M5842" i="66"/>
  <c r="I5844" i="66" l="1"/>
  <c r="K5844" i="66" s="1"/>
  <c r="L5843" i="66"/>
  <c r="J5998" i="66"/>
  <c r="M5998" i="66" s="1"/>
  <c r="I5845" i="66" l="1"/>
  <c r="J5845" i="66"/>
  <c r="L5844" i="66"/>
  <c r="M5845" i="66" l="1"/>
  <c r="K5845" i="66"/>
  <c r="I5846" i="66" l="1"/>
  <c r="K5846" i="66" s="1"/>
  <c r="I5847" i="66" l="1"/>
  <c r="K5847" i="66" s="1"/>
  <c r="L5846" i="66"/>
  <c r="I5848" i="66" l="1"/>
  <c r="K5848" i="66" s="1"/>
  <c r="L5847" i="66"/>
  <c r="I5849" i="66" l="1"/>
  <c r="J5849" i="66"/>
  <c r="K5849" i="66" s="1"/>
  <c r="L5848" i="66"/>
  <c r="I5850" i="66" l="1"/>
  <c r="K5850" i="66" s="1"/>
  <c r="M5849" i="66"/>
  <c r="I5851" i="66" l="1"/>
  <c r="K5851" i="66" s="1"/>
  <c r="L5850" i="66"/>
  <c r="I5852" i="66" l="1"/>
  <c r="J5852" i="66"/>
  <c r="K5852" i="66" s="1"/>
  <c r="L5851" i="66"/>
  <c r="J15" i="57"/>
  <c r="I5853" i="66" l="1"/>
  <c r="J5853" i="66"/>
  <c r="K5853" i="66" s="1"/>
  <c r="M5852" i="66"/>
  <c r="I5854" i="66" l="1"/>
  <c r="J5854" i="66"/>
  <c r="K5854" i="66" s="1"/>
  <c r="M5853" i="66"/>
  <c r="H15" i="57"/>
  <c r="J5855" i="66" l="1"/>
  <c r="K5855" i="66" s="1"/>
  <c r="M5854" i="66"/>
  <c r="J5856" i="66" l="1"/>
  <c r="K5856" i="66" s="1"/>
  <c r="M5855" i="66"/>
  <c r="J5857" i="66" l="1"/>
  <c r="K5857" i="66" s="1"/>
  <c r="M5856" i="66"/>
  <c r="J5858" i="66" l="1"/>
  <c r="K5858" i="66" s="1"/>
  <c r="M5857" i="66"/>
  <c r="J5859" i="66" l="1"/>
  <c r="K5859" i="66" s="1"/>
  <c r="M5858" i="66"/>
  <c r="J5860" i="66" l="1"/>
  <c r="K5860" i="66" s="1"/>
  <c r="M5859" i="66"/>
  <c r="J5861" i="66" l="1"/>
  <c r="K5861" i="66" s="1"/>
  <c r="M5860" i="66"/>
  <c r="I15" i="57"/>
  <c r="J5862" i="66" l="1"/>
  <c r="M5862" i="66" s="1"/>
  <c r="K5862" i="66"/>
  <c r="M5861" i="66"/>
  <c r="K15" i="57"/>
  <c r="J5863" i="66" l="1"/>
  <c r="M5863" i="66" s="1"/>
  <c r="K5863" i="66" l="1"/>
  <c r="J5864" i="66" l="1"/>
  <c r="M5864" i="66" s="1"/>
  <c r="K5864" i="66" l="1"/>
  <c r="J5865" i="66" l="1"/>
  <c r="M5865" i="66" s="1"/>
  <c r="K5865" i="66" l="1"/>
  <c r="J5866" i="66" l="1"/>
  <c r="M5866" i="66" s="1"/>
  <c r="J6011" i="66"/>
  <c r="M6011" i="66" s="1"/>
  <c r="K5866" i="66" l="1"/>
  <c r="I5867" i="66" l="1"/>
  <c r="L5867" i="66" s="1"/>
  <c r="J6012" i="66"/>
  <c r="M6012" i="66" s="1"/>
  <c r="K5867" i="66" l="1"/>
  <c r="I5868" i="66" l="1"/>
  <c r="L5868" i="66" s="1"/>
  <c r="J6013" i="66"/>
  <c r="M6013" i="66" s="1"/>
  <c r="K5868" i="66" l="1"/>
  <c r="I5869" i="66" s="1"/>
  <c r="L5869" i="66" s="1"/>
  <c r="K5869" i="66" l="1"/>
  <c r="J6014" i="66"/>
  <c r="M6014" i="66" s="1"/>
  <c r="I5870" i="66" l="1"/>
  <c r="L5870" i="66" s="1"/>
  <c r="K5870" i="66" l="1"/>
  <c r="J6015" i="66"/>
  <c r="M6015" i="66" s="1"/>
  <c r="I5871" i="66" l="1"/>
  <c r="L5871" i="66" s="1"/>
  <c r="K5871" i="66" l="1"/>
  <c r="J6016" i="66"/>
  <c r="M6016" i="66" s="1"/>
  <c r="I5872" i="66" l="1"/>
  <c r="L5872" i="66" s="1"/>
  <c r="K5872" i="66" l="1"/>
  <c r="J6017" i="66"/>
  <c r="M6017" i="66" s="1"/>
  <c r="I5873" i="66" l="1"/>
  <c r="L5873" i="66" s="1"/>
  <c r="K5873" i="66" l="1"/>
  <c r="J6018" i="66"/>
  <c r="M6018" i="66" s="1"/>
  <c r="I5874" i="66" l="1"/>
  <c r="L5874" i="66" s="1"/>
  <c r="K5874" i="66" l="1"/>
  <c r="J6019" i="66"/>
  <c r="M6019" i="66" s="1"/>
  <c r="I5875" i="66" l="1"/>
  <c r="L5875" i="66" s="1"/>
  <c r="K5875" i="66" l="1"/>
  <c r="I5876" i="66" l="1"/>
  <c r="L5876" i="66" s="1"/>
  <c r="K5876" i="66" l="1"/>
  <c r="I5877" i="66" l="1"/>
  <c r="L5877" i="66" s="1"/>
  <c r="K5877" i="66" l="1"/>
  <c r="I5878" i="66" l="1"/>
  <c r="L5878" i="66" s="1"/>
  <c r="K5878" i="66" l="1"/>
  <c r="I5879" i="66" l="1"/>
  <c r="L5879" i="66" s="1"/>
  <c r="J5879" i="66"/>
  <c r="M5879" i="66" s="1"/>
  <c r="K5879" i="66" l="1"/>
  <c r="J5880" i="66" l="1"/>
  <c r="M5880" i="66" s="1"/>
  <c r="K5880" i="66" l="1"/>
  <c r="J5881" i="66" l="1"/>
  <c r="M5881" i="66" s="1"/>
  <c r="K5881" i="66" l="1"/>
  <c r="J5882" i="66" l="1"/>
  <c r="M5882" i="66" s="1"/>
  <c r="K5882" i="66" l="1"/>
  <c r="J5883" i="66" l="1"/>
  <c r="M5883" i="66" s="1"/>
  <c r="K5883" i="66" l="1"/>
  <c r="J5884" i="66" l="1"/>
  <c r="M5884" i="66" s="1"/>
  <c r="K5884" i="66" l="1"/>
  <c r="J5885" i="66" l="1"/>
  <c r="M5885" i="66" s="1"/>
  <c r="K5885" i="66" l="1"/>
  <c r="J5886" i="66" l="1"/>
  <c r="M5886" i="66" s="1"/>
  <c r="K5886" i="66" l="1"/>
  <c r="J5887" i="66" l="1"/>
  <c r="M5887" i="66" s="1"/>
  <c r="K5887" i="66" l="1"/>
  <c r="J5888" i="66" l="1"/>
  <c r="M5888" i="66" s="1"/>
  <c r="K5888" i="66" l="1"/>
  <c r="J5889" i="66" l="1"/>
  <c r="M5889" i="66" s="1"/>
  <c r="K5889" i="66" l="1"/>
  <c r="J5890" i="66" l="1"/>
  <c r="M5890" i="66" s="1"/>
  <c r="K5890" i="66" l="1"/>
  <c r="J5891" i="66" s="1"/>
  <c r="M5891" i="66" s="1"/>
  <c r="J6035" i="66"/>
  <c r="M6035" i="66" s="1"/>
  <c r="I5891" i="66" l="1"/>
  <c r="L5891" i="66" s="1"/>
  <c r="J6036" i="66"/>
  <c r="M6036" i="66" s="1"/>
  <c r="K5891" i="66" l="1"/>
  <c r="I5892" i="66" l="1"/>
  <c r="L5892" i="66" s="1"/>
  <c r="J6037" i="66"/>
  <c r="M6037" i="66" s="1"/>
  <c r="K5892" i="66" l="1"/>
  <c r="I5893" i="66" l="1"/>
  <c r="L5893" i="66" s="1"/>
  <c r="J6038" i="66"/>
  <c r="M6038" i="66" s="1"/>
  <c r="K5893" i="66" l="1"/>
  <c r="I5894" i="66" l="1"/>
  <c r="L5894" i="66" s="1"/>
  <c r="J6039" i="66"/>
  <c r="M6039" i="66" s="1"/>
  <c r="K5894" i="66" l="1"/>
  <c r="J6040" i="66"/>
  <c r="M6040" i="66" s="1"/>
  <c r="I5895" i="66" l="1"/>
  <c r="L5895" i="66" s="1"/>
  <c r="K5895" i="66" l="1"/>
  <c r="J6041" i="66"/>
  <c r="M6041" i="66" s="1"/>
  <c r="I5896" i="66" l="1"/>
  <c r="L5896" i="66" s="1"/>
  <c r="K5896" i="66" l="1"/>
  <c r="J6042" i="66"/>
  <c r="M6042" i="66" s="1"/>
  <c r="I5897" i="66" l="1"/>
  <c r="L5897" i="66" s="1"/>
  <c r="K5897" i="66" l="1"/>
  <c r="J6043" i="66"/>
  <c r="M6043" i="66" s="1"/>
  <c r="I5898" i="66" l="1"/>
  <c r="L5898" i="66" s="1"/>
  <c r="K5898" i="66" l="1"/>
  <c r="J6044" i="66"/>
  <c r="M6044" i="66" s="1"/>
  <c r="I5899" i="66" l="1"/>
  <c r="L5899" i="66" s="1"/>
  <c r="K5899" i="66" l="1"/>
  <c r="J6045" i="66"/>
  <c r="M6045" i="66" s="1"/>
  <c r="I5900" i="66" l="1"/>
  <c r="L5900" i="66" s="1"/>
  <c r="K5900" i="66" l="1"/>
  <c r="I5901" i="66" l="1"/>
  <c r="L5901" i="66" s="1"/>
  <c r="K5901" i="66" l="1"/>
  <c r="I5902" i="66" l="1"/>
  <c r="L5902" i="66" s="1"/>
  <c r="J5902" i="66"/>
  <c r="M5902" i="66" s="1"/>
  <c r="K5902" i="66" l="1"/>
  <c r="J5903" i="66" l="1"/>
  <c r="M5903" i="66" s="1"/>
  <c r="K5903" i="66" l="1"/>
  <c r="J5904" i="66" l="1"/>
  <c r="M5904" i="66" s="1"/>
  <c r="K5904" i="66" l="1"/>
  <c r="J5905" i="66" l="1"/>
  <c r="M5905" i="66" s="1"/>
  <c r="K5905" i="66" l="1"/>
  <c r="J5906" i="66" l="1"/>
  <c r="M5906" i="66" s="1"/>
  <c r="K5906" i="66" l="1"/>
  <c r="J5907" i="66" l="1"/>
  <c r="M5907" i="66" s="1"/>
  <c r="K5907" i="66" l="1"/>
  <c r="J5908" i="66" l="1"/>
  <c r="M5908" i="66" s="1"/>
  <c r="K5908" i="66" l="1"/>
  <c r="J5909" i="66" l="1"/>
  <c r="M5909" i="66" s="1"/>
  <c r="K5909" i="66" l="1"/>
  <c r="J5910" i="66" l="1"/>
  <c r="M5910" i="66" s="1"/>
  <c r="K5910" i="66" l="1"/>
  <c r="J5911" i="66" l="1"/>
  <c r="M5911" i="66" s="1"/>
  <c r="K5911" i="66" l="1"/>
  <c r="J5912" i="66" l="1"/>
  <c r="M5912" i="66" s="1"/>
  <c r="K5912" i="66" l="1"/>
  <c r="J5913" i="66" l="1"/>
  <c r="M5913" i="66" s="1"/>
  <c r="K5913" i="66" l="1"/>
  <c r="J5914" i="66" l="1"/>
  <c r="M5914" i="66" s="1"/>
  <c r="K5914" i="66" l="1"/>
  <c r="I5915" i="66" l="1"/>
  <c r="L5915" i="66" s="1"/>
  <c r="K5915" i="66" l="1"/>
  <c r="J6061" i="66"/>
  <c r="M6061" i="66" s="1"/>
  <c r="I5916" i="66" l="1"/>
  <c r="L5916" i="66" s="1"/>
  <c r="K5916" i="66" l="1"/>
  <c r="J6062" i="66"/>
  <c r="M6062" i="66" s="1"/>
  <c r="I5917" i="66" l="1"/>
  <c r="L5917" i="66" s="1"/>
  <c r="K5917" i="66" l="1"/>
  <c r="J6063" i="66"/>
  <c r="M6063" i="66" s="1"/>
  <c r="I5918" i="66" l="1"/>
  <c r="L5918" i="66" s="1"/>
  <c r="K5918" i="66" l="1"/>
  <c r="J6064" i="66"/>
  <c r="M6064" i="66" s="1"/>
  <c r="I5919" i="66" l="1"/>
  <c r="L5919" i="66" s="1"/>
  <c r="K5919" i="66" l="1"/>
  <c r="J6065" i="66"/>
  <c r="M6065" i="66" s="1"/>
  <c r="I5920" i="66" l="1"/>
  <c r="L5920" i="66" s="1"/>
  <c r="K5920" i="66" l="1"/>
  <c r="J6066" i="66"/>
  <c r="M6066" i="66" s="1"/>
  <c r="I5921" i="66" l="1"/>
  <c r="L5921" i="66" s="1"/>
  <c r="K5921" i="66" l="1"/>
  <c r="J6067" i="66"/>
  <c r="M6067" i="66" s="1"/>
  <c r="I5922" i="66" l="1"/>
  <c r="L5922" i="66" s="1"/>
  <c r="J6068" i="66"/>
  <c r="M6068" i="66" s="1"/>
  <c r="K5922" i="66" l="1"/>
  <c r="I5923" i="66" l="1"/>
  <c r="L5923" i="66" s="1"/>
  <c r="J6069" i="66"/>
  <c r="M6069" i="66" s="1"/>
  <c r="K5923" i="66" l="1"/>
  <c r="I5924" i="66" l="1"/>
  <c r="L5924" i="66" s="1"/>
  <c r="K5924" i="66" l="1"/>
  <c r="I5925" i="66" l="1"/>
  <c r="L5925" i="66" s="1"/>
  <c r="K5925" i="66" l="1"/>
  <c r="I5926" i="66" l="1"/>
  <c r="L5926" i="66" s="1"/>
  <c r="J5926" i="66"/>
  <c r="M5926" i="66" s="1"/>
  <c r="K5926" i="66" l="1"/>
  <c r="J5927" i="66"/>
  <c r="M5927" i="66" s="1"/>
  <c r="K5927" i="66" l="1"/>
  <c r="J5928" i="66" l="1"/>
  <c r="M5928" i="66" s="1"/>
  <c r="K5928" i="66" l="1"/>
  <c r="J5929" i="66" l="1"/>
  <c r="M5929" i="66" s="1"/>
  <c r="K5929" i="66" l="1"/>
  <c r="J5930" i="66" l="1"/>
  <c r="M5930" i="66" s="1"/>
  <c r="K5930" i="66" l="1"/>
  <c r="J5931" i="66" l="1"/>
  <c r="M5931" i="66" s="1"/>
  <c r="K5931" i="66" l="1"/>
  <c r="J5932" i="66" l="1"/>
  <c r="M5932" i="66" s="1"/>
  <c r="K5932" i="66" l="1"/>
  <c r="J5933" i="66" l="1"/>
  <c r="M5933" i="66" s="1"/>
  <c r="K5933" i="66" l="1"/>
  <c r="J5934" i="66" l="1"/>
  <c r="M5934" i="66" s="1"/>
  <c r="K5934" i="66" l="1"/>
  <c r="J5935" i="66" l="1"/>
  <c r="M5935" i="66" s="1"/>
  <c r="K5935" i="66" l="1"/>
  <c r="J5936" i="66" l="1"/>
  <c r="M5936" i="66" s="1"/>
  <c r="K5936" i="66" l="1"/>
  <c r="J5937" i="66" l="1"/>
  <c r="M5937" i="66" s="1"/>
  <c r="K5937" i="66" l="1"/>
  <c r="J6083" i="66"/>
  <c r="M6083" i="66" s="1"/>
  <c r="J5938" i="66" l="1"/>
  <c r="M5938" i="66" s="1"/>
  <c r="J6084" i="66"/>
  <c r="M6084" i="66" s="1"/>
  <c r="K5938" i="66" l="1"/>
  <c r="I5939" i="66" l="1"/>
  <c r="L5939" i="66" s="1"/>
  <c r="J6085" i="66"/>
  <c r="M6085" i="66" s="1"/>
  <c r="K5939" i="66" l="1"/>
  <c r="I5940" i="66" l="1"/>
  <c r="L5940" i="66" s="1"/>
  <c r="J6086" i="66"/>
  <c r="M6086" i="66" s="1"/>
  <c r="K5940" i="66" l="1"/>
  <c r="I5941" i="66" l="1"/>
  <c r="L5941" i="66" s="1"/>
  <c r="J6087" i="66"/>
  <c r="M6087" i="66" s="1"/>
  <c r="K5941" i="66" l="1"/>
  <c r="I5942" i="66" l="1"/>
  <c r="L5942" i="66" s="1"/>
  <c r="J6088" i="66"/>
  <c r="M6088" i="66" s="1"/>
  <c r="K5942" i="66" l="1"/>
  <c r="I5943" i="66" l="1"/>
  <c r="L5943" i="66" s="1"/>
  <c r="J6089" i="66"/>
  <c r="M6089" i="66" s="1"/>
  <c r="K5943" i="66" l="1"/>
  <c r="I5944" i="66" l="1"/>
  <c r="L5944" i="66" s="1"/>
  <c r="J6090" i="66"/>
  <c r="M6090" i="66" s="1"/>
  <c r="K5944" i="66" l="1"/>
  <c r="I5945" i="66" l="1"/>
  <c r="L5945" i="66" s="1"/>
  <c r="J6091" i="66"/>
  <c r="M6091" i="66" s="1"/>
  <c r="K5945" i="66" l="1"/>
  <c r="I5946" i="66" l="1"/>
  <c r="L5946" i="66" s="1"/>
  <c r="K5946" i="66" l="1"/>
  <c r="I5947" i="66" l="1"/>
  <c r="L5947" i="66" s="1"/>
  <c r="J6093" i="66"/>
  <c r="M6093" i="66" s="1"/>
  <c r="K5947" i="66" l="1"/>
  <c r="I5948" i="66" l="1"/>
  <c r="L5948" i="66" s="1"/>
  <c r="K5948" i="66" l="1"/>
  <c r="I5949" i="66" l="1"/>
  <c r="L5949" i="66" s="1"/>
  <c r="K5949" i="66" l="1"/>
  <c r="I5950" i="66" l="1"/>
  <c r="L5950" i="66" s="1"/>
  <c r="K5950" i="66" l="1"/>
  <c r="J5951" i="66" l="1"/>
  <c r="M5951" i="66" s="1"/>
  <c r="K5951" i="66" l="1"/>
  <c r="J5952" i="66" l="1"/>
  <c r="M5952" i="66" s="1"/>
  <c r="K5952" i="66" l="1"/>
  <c r="J5953" i="66" l="1"/>
  <c r="M5953" i="66" s="1"/>
  <c r="K5953" i="66" l="1"/>
  <c r="J5954" i="66" l="1"/>
  <c r="M5954" i="66" s="1"/>
  <c r="K5954" i="66" l="1"/>
  <c r="J5955" i="66" l="1"/>
  <c r="M5955" i="66" s="1"/>
  <c r="K5955" i="66" l="1"/>
  <c r="J5956" i="66" l="1"/>
  <c r="M5956" i="66" s="1"/>
  <c r="K5956" i="66" l="1"/>
  <c r="J5957" i="66" l="1"/>
  <c r="M5957" i="66" s="1"/>
  <c r="K5957" i="66" l="1"/>
  <c r="J5958" i="66" l="1"/>
  <c r="M5958" i="66" s="1"/>
  <c r="K5958" i="66" l="1"/>
  <c r="J5959" i="66" l="1"/>
  <c r="M5959" i="66" s="1"/>
  <c r="K5959" i="66" l="1"/>
  <c r="J5960" i="66" l="1"/>
  <c r="M5960" i="66" s="1"/>
  <c r="K5960" i="66" l="1"/>
  <c r="J5961" i="66" l="1"/>
  <c r="M5961" i="66" s="1"/>
  <c r="J6107" i="66"/>
  <c r="M6107" i="66" s="1"/>
  <c r="K5961" i="66" l="1"/>
  <c r="J5962" i="66" l="1"/>
  <c r="M5962" i="66" s="1"/>
  <c r="J6108" i="66"/>
  <c r="M6108" i="66" s="1"/>
  <c r="K5962" i="66" l="1"/>
  <c r="J6109" i="66"/>
  <c r="M6109" i="66" s="1"/>
  <c r="I5963" i="66" l="1"/>
  <c r="L5963" i="66" s="1"/>
  <c r="K5963" i="66" l="1"/>
  <c r="J6110" i="66"/>
  <c r="M6110" i="66" s="1"/>
  <c r="I5964" i="66" l="1"/>
  <c r="L5964" i="66" s="1"/>
  <c r="K5964" i="66" l="1"/>
  <c r="J6111" i="66"/>
  <c r="M6111" i="66" s="1"/>
  <c r="I5965" i="66" l="1"/>
  <c r="L5965" i="66" s="1"/>
  <c r="K5965" i="66" l="1"/>
  <c r="J6112" i="66"/>
  <c r="M6112" i="66" s="1"/>
  <c r="I5966" i="66" l="1"/>
  <c r="L5966" i="66" s="1"/>
  <c r="K5966" i="66" l="1"/>
  <c r="J6113" i="66"/>
  <c r="M6113" i="66" s="1"/>
  <c r="I5967" i="66" l="1"/>
  <c r="L5967" i="66" s="1"/>
  <c r="K5967" i="66" l="1"/>
  <c r="J6114" i="66"/>
  <c r="M6114" i="66" s="1"/>
  <c r="I5968" i="66" l="1"/>
  <c r="L5968" i="66" s="1"/>
  <c r="K5968" i="66" l="1"/>
  <c r="J6115" i="66"/>
  <c r="M6115" i="66" s="1"/>
  <c r="I5969" i="66" l="1"/>
  <c r="L5969" i="66" s="1"/>
  <c r="K5969" i="66" l="1"/>
  <c r="J6116" i="66"/>
  <c r="M6116" i="66" s="1"/>
  <c r="I5970" i="66" l="1"/>
  <c r="L5970" i="66" s="1"/>
  <c r="K5970" i="66" l="1"/>
  <c r="J6117" i="66"/>
  <c r="M6117" i="66" s="1"/>
  <c r="I5971" i="66" l="1"/>
  <c r="L5971" i="66" s="1"/>
  <c r="K5971" i="66" l="1"/>
  <c r="I5972" i="66" l="1"/>
  <c r="L5972" i="66" s="1"/>
  <c r="K5972" i="66" l="1"/>
  <c r="I5973" i="66" l="1"/>
  <c r="L5973" i="66" s="1"/>
  <c r="K5973" i="66" l="1"/>
  <c r="I5974" i="66" l="1"/>
  <c r="L5974" i="66" s="1"/>
  <c r="J5974" i="66"/>
  <c r="M5974" i="66" s="1"/>
  <c r="K5974" i="66" l="1"/>
  <c r="J5975" i="66" l="1"/>
  <c r="M5975" i="66" s="1"/>
  <c r="K5975" i="66" l="1"/>
  <c r="J5976" i="66" l="1"/>
  <c r="M5976" i="66" s="1"/>
  <c r="K5976" i="66" l="1"/>
  <c r="J5977" i="66" l="1"/>
  <c r="M5977" i="66" s="1"/>
  <c r="K5977" i="66" l="1"/>
  <c r="J5978" i="66" l="1"/>
  <c r="M5978" i="66" s="1"/>
  <c r="K5978" i="66" l="1"/>
  <c r="J5979" i="66" l="1"/>
  <c r="M5979" i="66" s="1"/>
  <c r="K5979" i="66" l="1"/>
  <c r="J5980" i="66" l="1"/>
  <c r="M5980" i="66" s="1"/>
  <c r="K5980" i="66" l="1"/>
  <c r="J5981" i="66" l="1"/>
  <c r="M5981" i="66" s="1"/>
  <c r="K5981" i="66" l="1"/>
  <c r="J5982" i="66" l="1"/>
  <c r="M5982" i="66" s="1"/>
  <c r="K5982" i="66" l="1"/>
  <c r="J5983" i="66" l="1"/>
  <c r="M5983" i="66" s="1"/>
  <c r="K5983" i="66" l="1"/>
  <c r="J5984" i="66" l="1"/>
  <c r="M5984" i="66" s="1"/>
  <c r="K5984" i="66" l="1"/>
  <c r="J6131" i="66"/>
  <c r="M6131" i="66" s="1"/>
  <c r="J5985" i="66" l="1"/>
  <c r="M5985" i="66" s="1"/>
  <c r="K5985" i="66" l="1"/>
  <c r="J6132" i="66"/>
  <c r="M6132" i="66" s="1"/>
  <c r="J5986" i="66" l="1"/>
  <c r="M5986" i="66" s="1"/>
  <c r="K5986" i="66" l="1"/>
  <c r="J5987" i="66" s="1"/>
  <c r="M5987" i="66" s="1"/>
  <c r="I5987" i="66" l="1"/>
  <c r="L5987" i="66" s="1"/>
  <c r="K5987" i="66" l="1"/>
  <c r="J6134" i="66"/>
  <c r="M6134" i="66" s="1"/>
  <c r="I5988" i="66" l="1"/>
  <c r="L5988" i="66" s="1"/>
  <c r="J5988" i="66"/>
  <c r="M5988" i="66" s="1"/>
  <c r="K5988" i="66" l="1"/>
  <c r="J6135" i="66"/>
  <c r="M6135" i="66" s="1"/>
  <c r="I5989" i="66" l="1"/>
  <c r="L5989" i="66" s="1"/>
  <c r="K5989" i="66" l="1"/>
  <c r="J6136" i="66"/>
  <c r="M6136" i="66" s="1"/>
  <c r="I5990" i="66" l="1"/>
  <c r="L5990" i="66" s="1"/>
  <c r="K5990" i="66" l="1"/>
  <c r="J6137" i="66"/>
  <c r="M6137" i="66" s="1"/>
  <c r="I5991" i="66" l="1"/>
  <c r="L5991" i="66" s="1"/>
  <c r="K5991" i="66" l="1"/>
  <c r="J6138" i="66"/>
  <c r="M6138" i="66" s="1"/>
  <c r="I5992" i="66" l="1"/>
  <c r="L5992" i="66" s="1"/>
  <c r="K5992" i="66" l="1"/>
  <c r="J6139" i="66"/>
  <c r="M6139" i="66" s="1"/>
  <c r="I5993" i="66" l="1"/>
  <c r="L5993" i="66" s="1"/>
  <c r="J6140" i="66"/>
  <c r="M6140" i="66" s="1"/>
  <c r="K5993" i="66" l="1"/>
  <c r="I5994" i="66" l="1"/>
  <c r="L5994" i="66" s="1"/>
  <c r="J6141" i="66"/>
  <c r="M6141" i="66" s="1"/>
  <c r="K5994" i="66" l="1"/>
  <c r="I5995" i="66" l="1"/>
  <c r="L5995" i="66" s="1"/>
  <c r="K5995" i="66" l="1"/>
  <c r="I5996" i="66" l="1"/>
  <c r="L5996" i="66" s="1"/>
  <c r="K5996" i="66" l="1"/>
  <c r="I5997" i="66" l="1"/>
  <c r="L5997" i="66" s="1"/>
  <c r="K5997" i="66" l="1"/>
  <c r="I5998" i="66" l="1"/>
  <c r="L5998" i="66" s="1"/>
  <c r="K5998" i="66" l="1"/>
  <c r="J5999" i="66" l="1"/>
  <c r="M5999" i="66" s="1"/>
  <c r="K5999" i="66" l="1"/>
  <c r="J6000" i="66" l="1"/>
  <c r="M6000" i="66" s="1"/>
  <c r="K6000" i="66" l="1"/>
  <c r="J6001" i="66"/>
  <c r="M6001" i="66" s="1"/>
  <c r="K6001" i="66" l="1"/>
  <c r="J6002" i="66" l="1"/>
  <c r="M6002" i="66" s="1"/>
  <c r="K6002" i="66" l="1"/>
  <c r="J6003" i="66" l="1"/>
  <c r="M6003" i="66" s="1"/>
  <c r="K6003" i="66" l="1"/>
  <c r="J6004" i="66" s="1"/>
  <c r="M6004" i="66" s="1"/>
  <c r="K6004" i="66" l="1"/>
  <c r="J6005" i="66" l="1"/>
  <c r="M6005" i="66" s="1"/>
  <c r="K6005" i="66" l="1"/>
  <c r="J6006" i="66" l="1"/>
  <c r="M6006" i="66" s="1"/>
  <c r="K6006" i="66" l="1"/>
  <c r="J6007" i="66" l="1"/>
  <c r="M6007" i="66" s="1"/>
  <c r="K6007" i="66" l="1"/>
  <c r="J6008" i="66" l="1"/>
  <c r="M6008" i="66" s="1"/>
  <c r="K6008" i="66" l="1"/>
  <c r="J6009" i="66" l="1"/>
  <c r="M6009" i="66" s="1"/>
  <c r="K6009" i="66" l="1"/>
  <c r="J6010" i="66" l="1"/>
  <c r="M6010" i="66" s="1"/>
  <c r="K6010" i="66" l="1"/>
  <c r="I6011" i="66" l="1"/>
  <c r="L6011" i="66" s="1"/>
  <c r="K6011" i="66" l="1"/>
  <c r="J6158" i="66"/>
  <c r="M6158" i="66" s="1"/>
  <c r="I6012" i="66" l="1"/>
  <c r="L6012" i="66" s="1"/>
  <c r="K6012" i="66" l="1"/>
  <c r="J6159" i="66"/>
  <c r="M6159" i="66" s="1"/>
  <c r="I6013" i="66" l="1"/>
  <c r="L6013" i="66" s="1"/>
  <c r="K6013" i="66" l="1"/>
  <c r="J6160" i="66"/>
  <c r="M6160" i="66" s="1"/>
  <c r="I6014" i="66" l="1"/>
  <c r="L6014" i="66" s="1"/>
  <c r="K6014" i="66" l="1"/>
  <c r="J6161" i="66"/>
  <c r="M6161" i="66" s="1"/>
  <c r="I6015" i="66" l="1"/>
  <c r="L6015" i="66" s="1"/>
  <c r="K6015" i="66" l="1"/>
  <c r="J6162" i="66"/>
  <c r="M6162" i="66" s="1"/>
  <c r="I6016" i="66" l="1"/>
  <c r="L6016" i="66" s="1"/>
  <c r="J6163" i="66"/>
  <c r="M6163" i="66" s="1"/>
  <c r="K6016" i="66" l="1"/>
  <c r="I6017" i="66" l="1"/>
  <c r="L6017" i="66" s="1"/>
  <c r="J6164" i="66"/>
  <c r="M6164" i="66" s="1"/>
  <c r="K6017" i="66" l="1"/>
  <c r="J6165" i="66"/>
  <c r="M6165" i="66" s="1"/>
  <c r="I6018" i="66" l="1"/>
  <c r="L6018" i="66" s="1"/>
  <c r="K6018" i="66" l="1"/>
  <c r="I6019" i="66" l="1"/>
  <c r="L6019" i="66" s="1"/>
  <c r="K6019" i="66" l="1"/>
  <c r="J6020" i="66" s="1"/>
  <c r="M6020" i="66" s="1"/>
  <c r="I6020" i="66" l="1"/>
  <c r="L6020" i="66" s="1"/>
  <c r="K6020" i="66" l="1"/>
  <c r="J6021" i="66" s="1"/>
  <c r="M6021" i="66" s="1"/>
  <c r="I6021" i="66" l="1"/>
  <c r="L6021" i="66" s="1"/>
  <c r="K6021" i="66" l="1"/>
  <c r="I6022" i="66" l="1"/>
  <c r="L6022" i="66" s="1"/>
  <c r="J6022" i="66"/>
  <c r="M6022" i="66" s="1"/>
  <c r="K6022" i="66" l="1"/>
  <c r="J6023" i="66" l="1"/>
  <c r="M6023" i="66" s="1"/>
  <c r="K6023" i="66" l="1"/>
  <c r="J6024" i="66" l="1"/>
  <c r="M6024" i="66" s="1"/>
  <c r="K6024" i="66" l="1"/>
  <c r="J6025" i="66" l="1"/>
  <c r="M6025" i="66" s="1"/>
  <c r="K6025" i="66" l="1"/>
  <c r="J6026" i="66" l="1"/>
  <c r="M6026" i="66" s="1"/>
  <c r="K6026" i="66" l="1"/>
  <c r="J6027" i="66" l="1"/>
  <c r="M6027" i="66" s="1"/>
  <c r="K6027" i="66" l="1"/>
  <c r="J6028" i="66" l="1"/>
  <c r="M6028" i="66" s="1"/>
  <c r="K6028" i="66" l="1"/>
  <c r="J6029" i="66" l="1"/>
  <c r="M6029" i="66" s="1"/>
  <c r="K6029" i="66" l="1"/>
  <c r="J6030" i="66" l="1"/>
  <c r="M6030" i="66" s="1"/>
  <c r="K6030" i="66" l="1"/>
  <c r="J6031" i="66" l="1"/>
  <c r="M6031" i="66" s="1"/>
  <c r="K6031" i="66" l="1"/>
  <c r="J6179" i="66"/>
  <c r="M6179" i="66" s="1"/>
  <c r="J6032" i="66" l="1"/>
  <c r="M6032" i="66" s="1"/>
  <c r="K6032" i="66" l="1"/>
  <c r="J6180" i="66"/>
  <c r="M6180" i="66" s="1"/>
  <c r="J6033" i="66" l="1"/>
  <c r="M6033" i="66" s="1"/>
  <c r="K6033" i="66" l="1"/>
  <c r="J6034" i="66" l="1"/>
  <c r="M6034" i="66" s="1"/>
  <c r="K6034" i="66" l="1"/>
  <c r="J6182" i="66"/>
  <c r="M6182" i="66" s="1"/>
  <c r="I6035" i="66" l="1"/>
  <c r="L6035" i="66" s="1"/>
  <c r="K6035" i="66" l="1"/>
  <c r="J6183" i="66"/>
  <c r="M6183" i="66" s="1"/>
  <c r="I6036" i="66" l="1"/>
  <c r="L6036" i="66" s="1"/>
  <c r="J6184" i="66"/>
  <c r="M6184" i="66" s="1"/>
  <c r="K6036" i="66" l="1"/>
  <c r="I6037" i="66" l="1"/>
  <c r="L6037" i="66" s="1"/>
  <c r="J6185" i="66"/>
  <c r="M6185" i="66" s="1"/>
  <c r="K6037" i="66" l="1"/>
  <c r="I6038" i="66" l="1"/>
  <c r="L6038" i="66" s="1"/>
  <c r="J6186" i="66"/>
  <c r="M6186" i="66" s="1"/>
  <c r="K6038" i="66" l="1"/>
  <c r="I6039" i="66" l="1"/>
  <c r="L6039" i="66" s="1"/>
  <c r="J6187" i="66"/>
  <c r="M6187" i="66" s="1"/>
  <c r="K6039" i="66" l="1"/>
  <c r="I6040" i="66" l="1"/>
  <c r="L6040" i="66" s="1"/>
  <c r="K6040" i="66" l="1"/>
  <c r="I6041" i="66" l="1"/>
  <c r="L6041" i="66" s="1"/>
  <c r="J6189" i="66"/>
  <c r="M6189" i="66" s="1"/>
  <c r="K6041" i="66" l="1"/>
  <c r="I6042" i="66" l="1"/>
  <c r="L6042" i="66" s="1"/>
  <c r="K6042" i="66" l="1"/>
  <c r="I6043" i="66" l="1"/>
  <c r="L6043" i="66" s="1"/>
  <c r="K6043" i="66" l="1"/>
  <c r="I6044" i="66" l="1"/>
  <c r="L6044" i="66" s="1"/>
  <c r="K6044" i="66" l="1"/>
  <c r="I6045" i="66" l="1"/>
  <c r="L6045" i="66" s="1"/>
  <c r="K6045" i="66" l="1"/>
  <c r="J6046" i="66" s="1"/>
  <c r="M6046" i="66" s="1"/>
  <c r="I6046" i="66" l="1"/>
  <c r="L6046" i="66" s="1"/>
  <c r="K6046" i="66" l="1"/>
  <c r="J6047" i="66" l="1"/>
  <c r="M6047" i="66" s="1"/>
  <c r="K6047" i="66" l="1"/>
  <c r="J6048" i="66" l="1"/>
  <c r="M6048" i="66" s="1"/>
  <c r="K6048" i="66" l="1"/>
  <c r="J6049" i="66" l="1"/>
  <c r="M6049" i="66" s="1"/>
  <c r="K6049" i="66" l="1"/>
  <c r="J6050" i="66" l="1"/>
  <c r="M6050" i="66" s="1"/>
  <c r="K6050" i="66" l="1"/>
  <c r="J6051" i="66" l="1"/>
  <c r="M6051" i="66" s="1"/>
  <c r="K6051" i="66" l="1"/>
  <c r="J6052" i="66" l="1"/>
  <c r="M6052" i="66" s="1"/>
  <c r="K6052" i="66" l="1"/>
  <c r="J6053" i="66" l="1"/>
  <c r="M6053" i="66" s="1"/>
  <c r="K6053" i="66" l="1"/>
  <c r="J6054" i="66" l="1"/>
  <c r="M6054" i="66" s="1"/>
  <c r="K6054" i="66" l="1"/>
  <c r="J6055" i="66" l="1"/>
  <c r="M6055" i="66" s="1"/>
  <c r="K6055" i="66" l="1"/>
  <c r="J6056" i="66" l="1"/>
  <c r="M6056" i="66" s="1"/>
  <c r="K6056" i="66" l="1"/>
  <c r="J6057" i="66" s="1"/>
  <c r="M6057" i="66" s="1"/>
  <c r="K6057" i="66" l="1"/>
  <c r="J6058" i="66" l="1"/>
  <c r="M6058" i="66" s="1"/>
  <c r="J6206" i="66"/>
  <c r="M6206" i="66" s="1"/>
  <c r="K6058" i="66" l="1"/>
  <c r="J6059" i="66" l="1"/>
  <c r="M6059" i="66" s="1"/>
  <c r="J6207" i="66"/>
  <c r="M6207" i="66" s="1"/>
  <c r="K6059" i="66" l="1"/>
  <c r="I6060" i="66" l="1"/>
  <c r="L6060" i="66" s="1"/>
  <c r="J6060" i="66"/>
  <c r="M6060" i="66" s="1"/>
  <c r="J6208" i="66"/>
  <c r="M6208" i="66" s="1"/>
  <c r="K6060" i="66" l="1"/>
  <c r="I6061" i="66"/>
  <c r="L6061" i="66" s="1"/>
  <c r="K6061" i="66" l="1"/>
  <c r="I6062" i="66" l="1"/>
  <c r="L6062" i="66" s="1"/>
  <c r="K6062" i="66" l="1"/>
  <c r="J6210" i="66"/>
  <c r="M6210" i="66" s="1"/>
  <c r="I6063" i="66" l="1"/>
  <c r="L6063" i="66" s="1"/>
  <c r="K6063" i="66" l="1"/>
  <c r="J6211" i="66"/>
  <c r="M6211" i="66" s="1"/>
  <c r="I6064" i="66" l="1"/>
  <c r="L6064" i="66" s="1"/>
  <c r="K6064" i="66" l="1"/>
  <c r="J6212" i="66"/>
  <c r="M6212" i="66" s="1"/>
  <c r="I6065" i="66" l="1"/>
  <c r="L6065" i="66" s="1"/>
  <c r="K6065" i="66" l="1"/>
  <c r="I6066" i="66" l="1"/>
  <c r="L6066" i="66" s="1"/>
  <c r="K6066" i="66" l="1"/>
  <c r="I6067" i="66" l="1"/>
  <c r="L6067" i="66" s="1"/>
  <c r="K6067" i="66" l="1"/>
  <c r="I6068" i="66" l="1"/>
  <c r="L6068" i="66" s="1"/>
  <c r="K6068" i="66" l="1"/>
  <c r="I6069" i="66" l="1"/>
  <c r="L6069" i="66" s="1"/>
  <c r="K6069" i="66" l="1"/>
  <c r="I6070" i="66" l="1"/>
  <c r="L6070" i="66" s="1"/>
  <c r="J6070" i="66"/>
  <c r="M6070" i="66" s="1"/>
  <c r="K6070" i="66" l="1"/>
  <c r="J6071" i="66" l="1"/>
  <c r="M6071" i="66" s="1"/>
  <c r="K6071" i="66" l="1"/>
  <c r="J6072" i="66" l="1"/>
  <c r="M6072" i="66" s="1"/>
  <c r="K6072" i="66" l="1"/>
  <c r="J6073" i="66" l="1"/>
  <c r="M6073" i="66" s="1"/>
  <c r="K6073" i="66" l="1"/>
  <c r="J6074" i="66" l="1"/>
  <c r="M6074" i="66" s="1"/>
  <c r="K6074" i="66" l="1"/>
  <c r="J6075" i="66" l="1"/>
  <c r="M6075" i="66" s="1"/>
  <c r="K6075" i="66" l="1"/>
  <c r="J6076" i="66" l="1"/>
  <c r="M6076" i="66" s="1"/>
  <c r="K6076" i="66" l="1"/>
  <c r="J6077" i="66" l="1"/>
  <c r="M6077" i="66" s="1"/>
  <c r="K6077" i="66" l="1"/>
  <c r="J6078" i="66" l="1"/>
  <c r="M6078" i="66" s="1"/>
  <c r="K6078" i="66" l="1"/>
  <c r="J6079" i="66" l="1"/>
  <c r="M6079" i="66" s="1"/>
  <c r="K6079" i="66" l="1"/>
  <c r="J6080" i="66" l="1"/>
  <c r="M6080" i="66" s="1"/>
  <c r="L6228" i="66"/>
  <c r="K6080" i="66" l="1"/>
  <c r="J6081" i="66" l="1"/>
  <c r="M6081" i="66" s="1"/>
  <c r="L6229" i="66"/>
  <c r="K6081" i="66" l="1"/>
  <c r="J6082" i="66" l="1"/>
  <c r="M6082" i="66" s="1"/>
  <c r="L6230" i="66"/>
  <c r="K6082" i="66" l="1"/>
  <c r="I6083" i="66" l="1"/>
  <c r="L6083" i="66" s="1"/>
  <c r="J6231" i="66"/>
  <c r="M6231" i="66" s="1"/>
  <c r="K6083" i="66" l="1"/>
  <c r="I6084" i="66" l="1"/>
  <c r="L6084" i="66" s="1"/>
  <c r="J6232" i="66"/>
  <c r="M6232" i="66" s="1"/>
  <c r="K6084" i="66" l="1"/>
  <c r="I6085" i="66" l="1"/>
  <c r="L6085" i="66" s="1"/>
  <c r="L6233" i="66"/>
  <c r="K6085" i="66" l="1"/>
  <c r="I6086" i="66" l="1"/>
  <c r="L6086" i="66" s="1"/>
  <c r="J6234" i="66"/>
  <c r="M6234" i="66" s="1"/>
  <c r="K6086" i="66" l="1"/>
  <c r="I6087" i="66" l="1"/>
  <c r="L6087" i="66" s="1"/>
  <c r="J6235" i="66"/>
  <c r="M6235" i="66" s="1"/>
  <c r="K6087" i="66" l="1"/>
  <c r="I6088" i="66" l="1"/>
  <c r="L6088" i="66" s="1"/>
  <c r="L6236" i="66"/>
  <c r="K6088" i="66" l="1"/>
  <c r="I6089" i="66" l="1"/>
  <c r="L6089" i="66" s="1"/>
  <c r="L6237" i="66"/>
  <c r="K6089" i="66" l="1"/>
  <c r="I6090" i="66" l="1"/>
  <c r="L6090" i="66" s="1"/>
  <c r="K6090" i="66" l="1"/>
  <c r="I6091" i="66" l="1"/>
  <c r="L6091" i="66" s="1"/>
  <c r="K6091" i="66" l="1"/>
  <c r="J6092" i="66" s="1"/>
  <c r="M6092" i="66" s="1"/>
  <c r="I6092" i="66" l="1"/>
  <c r="L6092" i="66" s="1"/>
  <c r="K6092" i="66" l="1"/>
  <c r="I6093" i="66" l="1"/>
  <c r="L6093" i="66" s="1"/>
  <c r="K6093" i="66" l="1"/>
  <c r="I6094" i="66" l="1"/>
  <c r="L6094" i="66" s="1"/>
  <c r="J6094" i="66"/>
  <c r="M6094" i="66" s="1"/>
  <c r="K6094" i="66" l="1"/>
  <c r="J6095" i="66"/>
  <c r="M6095" i="66" s="1"/>
  <c r="K6095" i="66" l="1"/>
  <c r="J6096" i="66" l="1"/>
  <c r="M6096" i="66" s="1"/>
  <c r="K6096" i="66" l="1"/>
  <c r="L6251" i="66"/>
  <c r="J6097" i="66" l="1"/>
  <c r="M6097" i="66" s="1"/>
  <c r="L6252" i="66"/>
  <c r="K6097" i="66" l="1"/>
  <c r="L6253" i="66"/>
  <c r="J6098" i="66" l="1"/>
  <c r="M6098" i="66" s="1"/>
  <c r="J6255" i="66"/>
  <c r="K6098" i="66" l="1"/>
  <c r="M6255" i="66"/>
  <c r="J6099" i="66" l="1"/>
  <c r="M6099" i="66" s="1"/>
  <c r="J6256" i="66"/>
  <c r="K6099" i="66" l="1"/>
  <c r="M6256" i="66"/>
  <c r="J6100" i="66" l="1"/>
  <c r="M6100" i="66" s="1"/>
  <c r="L6257" i="66"/>
  <c r="K6100" i="66" l="1"/>
  <c r="J6258" i="66"/>
  <c r="J6101" i="66" l="1"/>
  <c r="M6101" i="66" s="1"/>
  <c r="M6258" i="66"/>
  <c r="K6101" i="66" l="1"/>
  <c r="L6259" i="66"/>
  <c r="J6102" i="66" l="1"/>
  <c r="M6102" i="66" s="1"/>
  <c r="K6102" i="66" l="1"/>
  <c r="L6260" i="66"/>
  <c r="J6103" i="66" l="1"/>
  <c r="M6103" i="66" s="1"/>
  <c r="L6261" i="66"/>
  <c r="K6103" i="66" l="1"/>
  <c r="L6262" i="66"/>
  <c r="J6104" i="66" l="1"/>
  <c r="M6104" i="66" s="1"/>
  <c r="K6104" i="66" l="1"/>
  <c r="J6105" i="66" l="1"/>
  <c r="M6105" i="66" s="1"/>
  <c r="K6105" i="66" l="1"/>
  <c r="J6106" i="66" l="1"/>
  <c r="M6106" i="66" s="1"/>
  <c r="K6106" i="66" l="1"/>
  <c r="I6107" i="66" l="1"/>
  <c r="L6107" i="66" s="1"/>
  <c r="K6107" i="66" l="1"/>
  <c r="I6108" i="66" l="1"/>
  <c r="L6108" i="66" s="1"/>
  <c r="K6108" i="66" l="1"/>
  <c r="I6109" i="66" l="1"/>
  <c r="L6109" i="66" s="1"/>
  <c r="K6109" i="66" l="1"/>
  <c r="I6110" i="66" l="1"/>
  <c r="L6110" i="66" s="1"/>
  <c r="L6275" i="66"/>
  <c r="J6276" i="66"/>
  <c r="K6110" i="66" l="1"/>
  <c r="M6276" i="66"/>
  <c r="I6111" i="66" l="1"/>
  <c r="L6111" i="66" s="1"/>
  <c r="K6111" i="66" l="1"/>
  <c r="J6278" i="66"/>
  <c r="I6112" i="66" l="1"/>
  <c r="L6112" i="66" s="1"/>
  <c r="M6278" i="66"/>
  <c r="K6112" i="66" l="1"/>
  <c r="J6279" i="66"/>
  <c r="I6113" i="66" l="1"/>
  <c r="L6113" i="66" s="1"/>
  <c r="M6279" i="66"/>
  <c r="K6113" i="66" l="1"/>
  <c r="J6280" i="66"/>
  <c r="I6114" i="66" l="1"/>
  <c r="L6114" i="66" s="1"/>
  <c r="M6280" i="66"/>
  <c r="K6114" i="66" l="1"/>
  <c r="L6281" i="66"/>
  <c r="I6115" i="66" l="1"/>
  <c r="L6115" i="66" s="1"/>
  <c r="J6282" i="66"/>
  <c r="K6115" i="66" l="1"/>
  <c r="M6282" i="66"/>
  <c r="I6116" i="66" l="1"/>
  <c r="L6116" i="66" s="1"/>
  <c r="J6283" i="66"/>
  <c r="K6116" i="66" l="1"/>
  <c r="M6283" i="66"/>
  <c r="I6117" i="66" l="1"/>
  <c r="L6117" i="66" s="1"/>
  <c r="K6117" i="66" l="1"/>
  <c r="J6118" i="66" s="1"/>
  <c r="M6118" i="66" s="1"/>
  <c r="I6118" i="66" l="1"/>
  <c r="L6118" i="66" s="1"/>
  <c r="K6118" i="66" l="1"/>
  <c r="L6286" i="66"/>
  <c r="J6119" i="66" l="1"/>
  <c r="M6119" i="66" s="1"/>
  <c r="K6119" i="66" l="1"/>
  <c r="J6120" i="66" l="1"/>
  <c r="M6120" i="66" s="1"/>
  <c r="K6120" i="66" l="1"/>
  <c r="J6121" i="66" l="1"/>
  <c r="M6121" i="66" s="1"/>
  <c r="K6121" i="66" l="1"/>
  <c r="J6122" i="66" l="1"/>
  <c r="M6122" i="66" s="1"/>
  <c r="K6122" i="66" l="1"/>
  <c r="J6123" i="66" l="1"/>
  <c r="M6123" i="66" s="1"/>
  <c r="K6123" i="66" l="1"/>
  <c r="J6124" i="66" l="1"/>
  <c r="M6124" i="66" s="1"/>
  <c r="K6124" i="66" l="1"/>
  <c r="J6125" i="66" l="1"/>
  <c r="M6125" i="66" s="1"/>
  <c r="J6300" i="66"/>
  <c r="K6125" i="66" l="1"/>
  <c r="M6300" i="66"/>
  <c r="J6126" i="66" l="1"/>
  <c r="M6126" i="66" s="1"/>
  <c r="J6301" i="66"/>
  <c r="K6126" i="66" l="1"/>
  <c r="M6301" i="66"/>
  <c r="J6127" i="66" l="1"/>
  <c r="M6127" i="66" s="1"/>
  <c r="J6302" i="66"/>
  <c r="K6127" i="66" l="1"/>
  <c r="M6302" i="66"/>
  <c r="J6128" i="66" l="1"/>
  <c r="M6128" i="66" s="1"/>
  <c r="J6303" i="66"/>
  <c r="K6128" i="66" l="1"/>
  <c r="M6303" i="66"/>
  <c r="J6129" i="66" l="1"/>
  <c r="M6129" i="66" s="1"/>
  <c r="J6304" i="66"/>
  <c r="K6129" i="66" l="1"/>
  <c r="M6304" i="66"/>
  <c r="J6130" i="66" l="1"/>
  <c r="M6130" i="66" s="1"/>
  <c r="J6305" i="66"/>
  <c r="K6130" i="66" l="1"/>
  <c r="M6305" i="66"/>
  <c r="I6131" i="66" l="1"/>
  <c r="L6131" i="66" s="1"/>
  <c r="J6306" i="66"/>
  <c r="K6131" i="66" l="1"/>
  <c r="M6306" i="66"/>
  <c r="I6132" i="66" l="1"/>
  <c r="L6132" i="66" s="1"/>
  <c r="J6307" i="66"/>
  <c r="K6132" i="66" l="1"/>
  <c r="J6133" i="66" s="1"/>
  <c r="M6133" i="66" s="1"/>
  <c r="M6307" i="66"/>
  <c r="I6133" i="66" l="1"/>
  <c r="L6133" i="66" s="1"/>
  <c r="L6308" i="66"/>
  <c r="K6133" i="66" l="1"/>
  <c r="I6134" i="66" l="1"/>
  <c r="L6134" i="66" s="1"/>
  <c r="K6134" i="66" l="1"/>
  <c r="L6310" i="66"/>
  <c r="I6135" i="66" l="1"/>
  <c r="L6135" i="66" s="1"/>
  <c r="K6135" i="66" l="1"/>
  <c r="I6136" i="66" l="1"/>
  <c r="L6136" i="66" s="1"/>
  <c r="K6136" i="66" l="1"/>
  <c r="I6137" i="66" l="1"/>
  <c r="L6137" i="66" s="1"/>
  <c r="K6137" i="66" l="1"/>
  <c r="I6138" i="66" l="1"/>
  <c r="L6138" i="66" s="1"/>
  <c r="K6138" i="66" l="1"/>
  <c r="I6139" i="66" l="1"/>
  <c r="L6139" i="66" s="1"/>
  <c r="K6139" i="66" l="1"/>
  <c r="I6140" i="66" l="1"/>
  <c r="L6140" i="66" s="1"/>
  <c r="K6140" i="66" l="1"/>
  <c r="J6323" i="66"/>
  <c r="I6141" i="66" l="1"/>
  <c r="L6141" i="66" s="1"/>
  <c r="M6323" i="66"/>
  <c r="K6141" i="66" l="1"/>
  <c r="J6324" i="66"/>
  <c r="I6142" i="66" l="1"/>
  <c r="L6142" i="66" s="1"/>
  <c r="J6142" i="66"/>
  <c r="M6142" i="66" s="1"/>
  <c r="M6324" i="66"/>
  <c r="K6142" i="66" l="1"/>
  <c r="J6143" i="66"/>
  <c r="M6143" i="66" s="1"/>
  <c r="J6325" i="66"/>
  <c r="K6143" i="66" l="1"/>
  <c r="M6325" i="66"/>
  <c r="J6144" i="66" l="1"/>
  <c r="M6144" i="66" s="1"/>
  <c r="J6326" i="66"/>
  <c r="K6144" i="66" l="1"/>
  <c r="M6326" i="66"/>
  <c r="J6145" i="66" l="1"/>
  <c r="M6145" i="66" s="1"/>
  <c r="J6327" i="66"/>
  <c r="K6145" i="66" l="1"/>
  <c r="M6327" i="66"/>
  <c r="J6146" i="66" l="1"/>
  <c r="M6146" i="66" s="1"/>
  <c r="J6328" i="66"/>
  <c r="K6146" i="66" l="1"/>
  <c r="M6328" i="66"/>
  <c r="J6147" i="66" l="1"/>
  <c r="M6147" i="66" s="1"/>
  <c r="J6329" i="66"/>
  <c r="K6147" i="66" l="1"/>
  <c r="M6329" i="66"/>
  <c r="J6148" i="66" l="1"/>
  <c r="M6148" i="66" s="1"/>
  <c r="J6330" i="66"/>
  <c r="K6148" i="66" l="1"/>
  <c r="M6330" i="66"/>
  <c r="J6149" i="66" l="1"/>
  <c r="M6149" i="66" s="1"/>
  <c r="J6331" i="66"/>
  <c r="K6149" i="66" l="1"/>
  <c r="M6331" i="66"/>
  <c r="J6150" i="66" l="1"/>
  <c r="M6150" i="66" s="1"/>
  <c r="J6332" i="66"/>
  <c r="K6150" i="66" l="1"/>
  <c r="M6332" i="66"/>
  <c r="J6151" i="66" l="1"/>
  <c r="M6151" i="66" s="1"/>
  <c r="L6333" i="66"/>
  <c r="K6151" i="66" l="1"/>
  <c r="J6152" i="66" l="1"/>
  <c r="M6152" i="66" s="1"/>
  <c r="L6334" i="66"/>
  <c r="K6152" i="66" l="1"/>
  <c r="J6153" i="66" l="1"/>
  <c r="M6153" i="66" s="1"/>
  <c r="K6153" i="66" l="1"/>
  <c r="J6154" i="66" l="1"/>
  <c r="M6154" i="66" s="1"/>
  <c r="K6154" i="66" l="1"/>
  <c r="I6155" i="66" l="1"/>
  <c r="L6155" i="66" s="1"/>
  <c r="J6155" i="66"/>
  <c r="M6155" i="66" s="1"/>
  <c r="K6155" i="66" l="1"/>
  <c r="I6156" i="66"/>
  <c r="L6156" i="66" s="1"/>
  <c r="J6156" i="66"/>
  <c r="M6156" i="66" s="1"/>
  <c r="K6156" i="66" l="1"/>
  <c r="J6157" i="66" s="1"/>
  <c r="M6157" i="66" s="1"/>
  <c r="I6157" i="66"/>
  <c r="L6157" i="66" s="1"/>
  <c r="K6157" i="66" l="1"/>
  <c r="I6158" i="66" l="1"/>
  <c r="L6158" i="66" s="1"/>
  <c r="K6158" i="66" l="1"/>
  <c r="I6159" i="66" l="1"/>
  <c r="L6159" i="66" s="1"/>
  <c r="K6159" i="66" l="1"/>
  <c r="L6347" i="66"/>
  <c r="J6348" i="66"/>
  <c r="I6160" i="66" l="1"/>
  <c r="L6160" i="66" s="1"/>
  <c r="M6348" i="66"/>
  <c r="K6160" i="66" l="1"/>
  <c r="L6349" i="66"/>
  <c r="I6161" i="66" l="1"/>
  <c r="L6161" i="66" s="1"/>
  <c r="J6350" i="66"/>
  <c r="K6161" i="66" l="1"/>
  <c r="M6350" i="66"/>
  <c r="I6162" i="66" l="1"/>
  <c r="L6162" i="66" s="1"/>
  <c r="J6351" i="66"/>
  <c r="K6162" i="66" l="1"/>
  <c r="M6351" i="66"/>
  <c r="I6163" i="66" l="1"/>
  <c r="L6163" i="66" s="1"/>
  <c r="J6352" i="66"/>
  <c r="K6163" i="66" l="1"/>
  <c r="M6352" i="66"/>
  <c r="I6164" i="66" l="1"/>
  <c r="L6164" i="66" s="1"/>
  <c r="L6353" i="66"/>
  <c r="K6164" i="66" l="1"/>
  <c r="I6165" i="66" l="1"/>
  <c r="L6165" i="66" s="1"/>
  <c r="J6355" i="66"/>
  <c r="K6165" i="66" l="1"/>
  <c r="M6355" i="66"/>
  <c r="I6166" i="66" l="1"/>
  <c r="L6166" i="66" s="1"/>
  <c r="J6166" i="66"/>
  <c r="M6166" i="66" s="1"/>
  <c r="K6166" i="66" l="1"/>
  <c r="J6167" i="66" l="1"/>
  <c r="M6167" i="66" s="1"/>
  <c r="K6167" i="66" l="1"/>
  <c r="L6358" i="66"/>
  <c r="J6168" i="66" l="1"/>
  <c r="M6168" i="66" s="1"/>
  <c r="K6168" i="66" l="1"/>
  <c r="J6169" i="66" l="1"/>
  <c r="M6169" i="66" s="1"/>
  <c r="K6169" i="66" l="1"/>
  <c r="J6170" i="66" l="1"/>
  <c r="M6170" i="66" s="1"/>
  <c r="K6170" i="66" l="1"/>
  <c r="J6171" i="66" l="1"/>
  <c r="M6171" i="66" s="1"/>
  <c r="K6171" i="66" l="1"/>
  <c r="J6172" i="66" l="1"/>
  <c r="M6172" i="66" s="1"/>
  <c r="K6172" i="66" l="1"/>
  <c r="J6173" i="66" l="1"/>
  <c r="M6173" i="66" s="1"/>
  <c r="K6173" i="66" l="1"/>
  <c r="J6174" i="66" l="1"/>
  <c r="M6174" i="66" s="1"/>
  <c r="L6371" i="66"/>
  <c r="K6174" i="66" l="1"/>
  <c r="L6372" i="66"/>
  <c r="J6175" i="66" l="1"/>
  <c r="M6175" i="66" s="1"/>
  <c r="L6373" i="66"/>
  <c r="J6374" i="66"/>
  <c r="K6175" i="66" l="1"/>
  <c r="M6374" i="66"/>
  <c r="J6176" i="66" l="1"/>
  <c r="M6176" i="66" s="1"/>
  <c r="K6176" i="66" l="1"/>
  <c r="J6177" i="66" l="1"/>
  <c r="M6177" i="66" s="1"/>
  <c r="L6376" i="66"/>
  <c r="K6177" i="66" l="1"/>
  <c r="L6377" i="66"/>
  <c r="J6378" i="66"/>
  <c r="J6178" i="66" l="1"/>
  <c r="M6178" i="66" s="1"/>
  <c r="M6378" i="66"/>
  <c r="K6178" i="66" l="1"/>
  <c r="J6379" i="66"/>
  <c r="I6179" i="66" l="1"/>
  <c r="L6179" i="66" s="1"/>
  <c r="M6379" i="66"/>
  <c r="K6179" i="66" l="1"/>
  <c r="J6380" i="66"/>
  <c r="I6180" i="66" l="1"/>
  <c r="L6180" i="66" s="1"/>
  <c r="M6380" i="66"/>
  <c r="K6180" i="66" l="1"/>
  <c r="J6181" i="66" s="1"/>
  <c r="M6181" i="66" s="1"/>
  <c r="J6381" i="66"/>
  <c r="I6181" i="66" l="1"/>
  <c r="L6181" i="66" s="1"/>
  <c r="M6381" i="66"/>
  <c r="K6181" i="66" l="1"/>
  <c r="L6382" i="66"/>
  <c r="I6182" i="66" l="1"/>
  <c r="L6182" i="66" s="1"/>
  <c r="K6182" i="66" l="1"/>
  <c r="I6183" i="66" l="1"/>
  <c r="L6183" i="66" s="1"/>
  <c r="K6183" i="66" l="1"/>
  <c r="I6184" i="66" l="1"/>
  <c r="L6184" i="66" s="1"/>
  <c r="K6184" i="66" l="1"/>
  <c r="I6185" i="66" l="1"/>
  <c r="L6185" i="66" s="1"/>
  <c r="K6185" i="66" l="1"/>
  <c r="I6186" i="66" l="1"/>
  <c r="L6186" i="66" s="1"/>
  <c r="K6186" i="66" l="1"/>
  <c r="I6187" i="66" l="1"/>
  <c r="L6187" i="66" s="1"/>
  <c r="K6187" i="66" l="1"/>
  <c r="J6188" i="66" s="1"/>
  <c r="M6188" i="66" s="1"/>
  <c r="I6188" i="66" l="1"/>
  <c r="L6188" i="66" s="1"/>
  <c r="K6188" i="66" l="1"/>
  <c r="J6396" i="66"/>
  <c r="I6189" i="66" l="1"/>
  <c r="L6189" i="66" s="1"/>
  <c r="M6396" i="66"/>
  <c r="K6189" i="66" l="1"/>
  <c r="I6190" i="66"/>
  <c r="L6190" i="66" s="1"/>
  <c r="J6190" i="66"/>
  <c r="M6190" i="66" s="1"/>
  <c r="K6190" i="66" l="1"/>
  <c r="J6191" i="66"/>
  <c r="M6191" i="66" s="1"/>
  <c r="J6398" i="66"/>
  <c r="K6191" i="66" l="1"/>
  <c r="M6398" i="66"/>
  <c r="J6192" i="66" l="1"/>
  <c r="M6192" i="66" s="1"/>
  <c r="J6399" i="66"/>
  <c r="K6192" i="66" l="1"/>
  <c r="M6399" i="66"/>
  <c r="J6193" i="66" l="1"/>
  <c r="M6193" i="66" s="1"/>
  <c r="J6400" i="66"/>
  <c r="K6193" i="66" l="1"/>
  <c r="M6400" i="66"/>
  <c r="J6194" i="66" l="1"/>
  <c r="M6194" i="66" s="1"/>
  <c r="L6401" i="66"/>
  <c r="K6194" i="66" l="1"/>
  <c r="J6402" i="66"/>
  <c r="J6195" i="66" l="1"/>
  <c r="M6195" i="66" s="1"/>
  <c r="M6402" i="66"/>
  <c r="K6195" i="66" l="1"/>
  <c r="J6403" i="66"/>
  <c r="J6196" i="66" l="1"/>
  <c r="M6196" i="66" s="1"/>
  <c r="M6403" i="66"/>
  <c r="K6196" i="66" l="1"/>
  <c r="L6404" i="66"/>
  <c r="J6197" i="66" l="1"/>
  <c r="M6197" i="66" s="1"/>
  <c r="K6197" i="66" l="1"/>
  <c r="L6405" i="66"/>
  <c r="J6198" i="66" l="1"/>
  <c r="M6198" i="66" s="1"/>
  <c r="L6406" i="66"/>
  <c r="K6198" i="66" l="1"/>
  <c r="J6199" i="66" l="1"/>
  <c r="M6199" i="66" s="1"/>
  <c r="K6199" i="66" l="1"/>
  <c r="J6200" i="66" l="1"/>
  <c r="M6200" i="66" s="1"/>
  <c r="K6200" i="66" l="1"/>
  <c r="J6201" i="66" l="1"/>
  <c r="M6201" i="66" s="1"/>
  <c r="K6201" i="66" l="1"/>
  <c r="J6202" i="66" l="1"/>
  <c r="M6202" i="66" s="1"/>
  <c r="K6202" i="66" l="1"/>
  <c r="J6203" i="66" s="1"/>
  <c r="M6203" i="66" s="1"/>
  <c r="I6203" i="66" l="1"/>
  <c r="L6203" i="66" s="1"/>
  <c r="K6203" i="66" l="1"/>
  <c r="I6204" i="66" l="1"/>
  <c r="L6204" i="66" s="1"/>
  <c r="J6204" i="66"/>
  <c r="M6204" i="66" s="1"/>
  <c r="K6204" i="66" l="1"/>
  <c r="I6205" i="66"/>
  <c r="L6205" i="66" s="1"/>
  <c r="J6205" i="66"/>
  <c r="M6205" i="66" s="1"/>
  <c r="L6419" i="66"/>
  <c r="K6205" i="66" l="1"/>
  <c r="I6206" i="66"/>
  <c r="L6206" i="66" s="1"/>
  <c r="L6420" i="66"/>
  <c r="J6421" i="66"/>
  <c r="K6206" i="66" l="1"/>
  <c r="M6421" i="66"/>
  <c r="I6207" i="66" l="1"/>
  <c r="L6207" i="66" s="1"/>
  <c r="J6422" i="66"/>
  <c r="K6207" i="66" l="1"/>
  <c r="M6422" i="66"/>
  <c r="I6208" i="66" l="1"/>
  <c r="L6208" i="66" s="1"/>
  <c r="J6423" i="66"/>
  <c r="K6208" i="66" l="1"/>
  <c r="M6423" i="66"/>
  <c r="I6209" i="66" l="1"/>
  <c r="L6209" i="66" s="1"/>
  <c r="J6209" i="66"/>
  <c r="M6209" i="66" s="1"/>
  <c r="J6424" i="66"/>
  <c r="K6209" i="66" l="1"/>
  <c r="I6210" i="66"/>
  <c r="L6210" i="66" s="1"/>
  <c r="M6424" i="66"/>
  <c r="K6210" i="66" l="1"/>
  <c r="J6425" i="66"/>
  <c r="I6211" i="66" l="1"/>
  <c r="L6211" i="66" s="1"/>
  <c r="M6425" i="66"/>
  <c r="K6211" i="66" l="1"/>
  <c r="I6212" i="66" l="1"/>
  <c r="L6212" i="66" s="1"/>
  <c r="K6212" i="66" l="1"/>
  <c r="J6213" i="66" s="1"/>
  <c r="M6213" i="66" s="1"/>
  <c r="I6213" i="66" l="1"/>
  <c r="L6213" i="66" s="1"/>
  <c r="L6428" i="66"/>
  <c r="K6213" i="66" l="1"/>
  <c r="L6429" i="66"/>
  <c r="I6214" i="66" l="1"/>
  <c r="L6214" i="66" s="1"/>
  <c r="J6214" i="66"/>
  <c r="M6214" i="66" s="1"/>
  <c r="K6214" i="66" l="1"/>
  <c r="J6215" i="66" l="1"/>
  <c r="M6215" i="66" s="1"/>
  <c r="K6215" i="66" l="1"/>
  <c r="J6216" i="66" l="1"/>
  <c r="M6216" i="66" s="1"/>
  <c r="K6216" i="66" l="1"/>
  <c r="J6217" i="66" l="1"/>
  <c r="M6217" i="66" s="1"/>
  <c r="K6217" i="66" l="1"/>
  <c r="J6218" i="66" l="1"/>
  <c r="M6218" i="66" s="1"/>
  <c r="K6218" i="66" l="1"/>
  <c r="J6219" i="66" l="1"/>
  <c r="M6219" i="66" s="1"/>
  <c r="K6219" i="66" l="1"/>
  <c r="J6220" i="66" l="1"/>
  <c r="M6220" i="66" s="1"/>
  <c r="K6220" i="66" l="1"/>
  <c r="J6221" i="66" l="1"/>
  <c r="M6221" i="66" s="1"/>
  <c r="L6444" i="66"/>
  <c r="K6221" i="66" l="1"/>
  <c r="L6445" i="66"/>
  <c r="J6446" i="66"/>
  <c r="J6222" i="66" l="1"/>
  <c r="M6222" i="66" s="1"/>
  <c r="M6446" i="66"/>
  <c r="K6222" i="66" l="1"/>
  <c r="J6447" i="66"/>
  <c r="J6223" i="66" l="1"/>
  <c r="M6223" i="66" s="1"/>
  <c r="M6447" i="66"/>
  <c r="K6223" i="66" l="1"/>
  <c r="J6448" i="66"/>
  <c r="J6224" i="66" l="1"/>
  <c r="M6224" i="66" s="1"/>
  <c r="M6448" i="66"/>
  <c r="K6224" i="66" l="1"/>
  <c r="L6449" i="66"/>
  <c r="J6225" i="66" l="1"/>
  <c r="M6225" i="66" s="1"/>
  <c r="J6450" i="66"/>
  <c r="K6225" i="66" l="1"/>
  <c r="M6450" i="66"/>
  <c r="J6226" i="66" l="1"/>
  <c r="M6226" i="66" s="1"/>
  <c r="J6451" i="66"/>
  <c r="K6226" i="66" l="1"/>
  <c r="J6227" i="66" s="1"/>
  <c r="M6227" i="66" s="1"/>
  <c r="M6451" i="66"/>
  <c r="K6227" i="66" l="1"/>
  <c r="I6228" i="66" l="1"/>
  <c r="J6228" i="66"/>
  <c r="M6228" i="66" s="1"/>
  <c r="J6453" i="66"/>
  <c r="K6228" i="66" l="1"/>
  <c r="I6229" i="66"/>
  <c r="J6229" i="66"/>
  <c r="M6229" i="66" s="1"/>
  <c r="M6453" i="66"/>
  <c r="K6229" i="66" l="1"/>
  <c r="I6230" i="66"/>
  <c r="J6230" i="66"/>
  <c r="M6230" i="66" s="1"/>
  <c r="L6454" i="66"/>
  <c r="K6230" i="66" l="1"/>
  <c r="I6231" i="66" s="1"/>
  <c r="L6231" i="66" s="1"/>
  <c r="K6231" i="66" l="1"/>
  <c r="I6232" i="66" l="1"/>
  <c r="L6232" i="66" s="1"/>
  <c r="K6232" i="66" l="1"/>
  <c r="I6233" i="66" l="1"/>
  <c r="J6233" i="66"/>
  <c r="M6233" i="66" s="1"/>
  <c r="K6233" i="66" l="1"/>
  <c r="I6234" i="66" s="1"/>
  <c r="L6234" i="66" s="1"/>
  <c r="K6234" i="66" l="1"/>
  <c r="I6235" i="66" l="1"/>
  <c r="L6235" i="66" s="1"/>
  <c r="K6235" i="66" l="1"/>
  <c r="I6236" i="66" l="1"/>
  <c r="J6236" i="66"/>
  <c r="M6236" i="66" s="1"/>
  <c r="K6236" i="66" l="1"/>
  <c r="I6237" i="66" l="1"/>
  <c r="J6237" i="66"/>
  <c r="M6237" i="66" s="1"/>
  <c r="K6237" i="66" l="1"/>
  <c r="J6238" i="66"/>
  <c r="M6238" i="66" s="1"/>
  <c r="K6238" i="66" l="1"/>
  <c r="J6468" i="66"/>
  <c r="J6239" i="66" l="1"/>
  <c r="M6239" i="66" s="1"/>
  <c r="M6468" i="66"/>
  <c r="K6239" i="66" l="1"/>
  <c r="J6469" i="66"/>
  <c r="J6240" i="66" l="1"/>
  <c r="M6240" i="66" s="1"/>
  <c r="M6469" i="66"/>
  <c r="K6240" i="66" l="1"/>
  <c r="J6470" i="66"/>
  <c r="J6241" i="66" l="1"/>
  <c r="M6241" i="66" s="1"/>
  <c r="M6470" i="66"/>
  <c r="K6241" i="66" l="1"/>
  <c r="J6471" i="66"/>
  <c r="J6242" i="66" l="1"/>
  <c r="M6242" i="66" s="1"/>
  <c r="M6471" i="66"/>
  <c r="K6242" i="66" l="1"/>
  <c r="J6472" i="66"/>
  <c r="J6243" i="66" l="1"/>
  <c r="M6243" i="66" s="1"/>
  <c r="M6472" i="66"/>
  <c r="K6243" i="66" l="1"/>
  <c r="L6473" i="66"/>
  <c r="J6244" i="66" l="1"/>
  <c r="M6244" i="66" s="1"/>
  <c r="K6244" i="66" l="1"/>
  <c r="J6475" i="66"/>
  <c r="J6245" i="66" l="1"/>
  <c r="M6245" i="66" s="1"/>
  <c r="M6475" i="66"/>
  <c r="K6245" i="66" l="1"/>
  <c r="L6476" i="66"/>
  <c r="J6246" i="66" l="1"/>
  <c r="M6246" i="66" s="1"/>
  <c r="K6246" i="66" l="1"/>
  <c r="L6477" i="66"/>
  <c r="J6247" i="66" l="1"/>
  <c r="M6247" i="66" s="1"/>
  <c r="L6478" i="66"/>
  <c r="K6247" i="66" l="1"/>
  <c r="J6248" i="66" l="1"/>
  <c r="M6248" i="66" s="1"/>
  <c r="K6248" i="66" l="1"/>
  <c r="J6249" i="66" l="1"/>
  <c r="M6249" i="66" s="1"/>
  <c r="K6249" i="66" l="1"/>
  <c r="J6250" i="66" l="1"/>
  <c r="M6250" i="66" s="1"/>
  <c r="K6250" i="66" l="1"/>
  <c r="I6251" i="66" l="1"/>
  <c r="J6251" i="66"/>
  <c r="M6251" i="66" s="1"/>
  <c r="K6251" i="66" l="1"/>
  <c r="I6252" i="66"/>
  <c r="J6252" i="66"/>
  <c r="M6252" i="66" s="1"/>
  <c r="K6252" i="66" l="1"/>
  <c r="I6253" i="66"/>
  <c r="J6253" i="66"/>
  <c r="M6253" i="66" s="1"/>
  <c r="K6253" i="66" l="1"/>
  <c r="J6254" i="66" s="1"/>
  <c r="M6254" i="66" s="1"/>
  <c r="I6254" i="66"/>
  <c r="L6254" i="66" s="1"/>
  <c r="K6254" i="66" l="1"/>
  <c r="I6255" i="66" l="1"/>
  <c r="L6255" i="66" s="1"/>
  <c r="J6492" i="66"/>
  <c r="K6255" i="66" l="1"/>
  <c r="M6492" i="66"/>
  <c r="I6256" i="66" l="1"/>
  <c r="L6256" i="66" s="1"/>
  <c r="J6493" i="66"/>
  <c r="K6256" i="66" l="1"/>
  <c r="M6493" i="66"/>
  <c r="I6257" i="66" l="1"/>
  <c r="J6257" i="66"/>
  <c r="M6257" i="66" s="1"/>
  <c r="J6494" i="66"/>
  <c r="K6257" i="66" l="1"/>
  <c r="I6258" i="66"/>
  <c r="L6258" i="66" s="1"/>
  <c r="M6494" i="66"/>
  <c r="K6258" i="66" l="1"/>
  <c r="J6495" i="66"/>
  <c r="I6259" i="66" l="1"/>
  <c r="J6259" i="66"/>
  <c r="M6259" i="66" s="1"/>
  <c r="M6495" i="66"/>
  <c r="K6259" i="66" l="1"/>
  <c r="I6260" i="66"/>
  <c r="J6260" i="66"/>
  <c r="M6260" i="66" s="1"/>
  <c r="J6496" i="66"/>
  <c r="K6260" i="66" l="1"/>
  <c r="I6261" i="66"/>
  <c r="J6261" i="66"/>
  <c r="M6261" i="66" s="1"/>
  <c r="M6496" i="66"/>
  <c r="K6261" i="66" l="1"/>
  <c r="J6497" i="66"/>
  <c r="I6262" i="66" l="1"/>
  <c r="J6262" i="66"/>
  <c r="M6262" i="66" s="1"/>
  <c r="M6497" i="66"/>
  <c r="K6262" i="66" l="1"/>
  <c r="J6498" i="66"/>
  <c r="J6263" i="66" l="1"/>
  <c r="M6263" i="66" s="1"/>
  <c r="M6498" i="66"/>
  <c r="K6263" i="66" l="1"/>
  <c r="J6499" i="66"/>
  <c r="J6264" i="66" l="1"/>
  <c r="M6264" i="66" s="1"/>
  <c r="M6499" i="66"/>
  <c r="K6264" i="66" l="1"/>
  <c r="J6500" i="66"/>
  <c r="J6265" i="66" l="1"/>
  <c r="M6265" i="66" s="1"/>
  <c r="M6500" i="66"/>
  <c r="K6265" i="66" l="1"/>
  <c r="J6266" i="66" l="1"/>
  <c r="M6266" i="66" s="1"/>
  <c r="K6266" i="66" l="1"/>
  <c r="L6502" i="66"/>
  <c r="J6267" i="66" l="1"/>
  <c r="M6267" i="66" s="1"/>
  <c r="K6267" i="66" l="1"/>
  <c r="J6268" i="66" l="1"/>
  <c r="M6268" i="66" s="1"/>
  <c r="K6268" i="66" l="1"/>
  <c r="J6269" i="66" l="1"/>
  <c r="M6269" i="66" s="1"/>
  <c r="K6269" i="66" l="1"/>
  <c r="J6270" i="66" l="1"/>
  <c r="M6270" i="66" s="1"/>
  <c r="K6270" i="66" l="1"/>
  <c r="J6271" i="66" l="1"/>
  <c r="M6271" i="66" s="1"/>
  <c r="K6271" i="66" l="1"/>
  <c r="J6272" i="66" l="1"/>
  <c r="M6272" i="66" s="1"/>
  <c r="K6272" i="66" l="1"/>
  <c r="J6273" i="66" l="1"/>
  <c r="M6273" i="66" s="1"/>
  <c r="L6515" i="66"/>
  <c r="J6516" i="66"/>
  <c r="K6273" i="66" l="1"/>
  <c r="M6516" i="66"/>
  <c r="J6274" i="66" l="1"/>
  <c r="M6274" i="66" s="1"/>
  <c r="L6517" i="66"/>
  <c r="K6274" i="66" l="1"/>
  <c r="J6518" i="66"/>
  <c r="I6275" i="66" l="1"/>
  <c r="J6275" i="66"/>
  <c r="M6518" i="66"/>
  <c r="K6275" i="66" l="1"/>
  <c r="M6275" i="66"/>
  <c r="J6519" i="66"/>
  <c r="I6276" i="66" l="1"/>
  <c r="L6276" i="66" s="1"/>
  <c r="M6519" i="66"/>
  <c r="K6276" i="66" l="1"/>
  <c r="J6277" i="66" s="1"/>
  <c r="M6277" i="66" s="1"/>
  <c r="J6520" i="66"/>
  <c r="I6277" i="66" l="1"/>
  <c r="L6277" i="66" s="1"/>
  <c r="M6520" i="66"/>
  <c r="K6277" i="66" l="1"/>
  <c r="L6521" i="66"/>
  <c r="I6278" i="66" l="1"/>
  <c r="L6278" i="66" s="1"/>
  <c r="J6522" i="66"/>
  <c r="K6278" i="66" l="1"/>
  <c r="M6522" i="66"/>
  <c r="I6279" i="66" l="1"/>
  <c r="L6279" i="66" s="1"/>
  <c r="J6523" i="66"/>
  <c r="K6279" i="66" l="1"/>
  <c r="M6523" i="66"/>
  <c r="I6280" i="66" l="1"/>
  <c r="L6280" i="66" s="1"/>
  <c r="L6524" i="66"/>
  <c r="K6280" i="66" l="1"/>
  <c r="I6281" i="66" l="1"/>
  <c r="J6281" i="66"/>
  <c r="M6281" i="66" s="1"/>
  <c r="L6525" i="66"/>
  <c r="K6281" i="66" l="1"/>
  <c r="I6282" i="66"/>
  <c r="L6282" i="66" s="1"/>
  <c r="K6282" i="66" l="1"/>
  <c r="I6283" i="66" l="1"/>
  <c r="L6283" i="66" s="1"/>
  <c r="K6283" i="66" l="1"/>
  <c r="J6284" i="66" s="1"/>
  <c r="M6284" i="66" s="1"/>
  <c r="I6284" i="66" l="1"/>
  <c r="L6284" i="66" s="1"/>
  <c r="K6284" i="66" l="1"/>
  <c r="J6285" i="66" s="1"/>
  <c r="M6285" i="66" s="1"/>
  <c r="I6285" i="66" l="1"/>
  <c r="L6285" i="66" s="1"/>
  <c r="K6285" i="66" l="1"/>
  <c r="I6286" i="66" l="1"/>
  <c r="J6286" i="66"/>
  <c r="M6286" i="66" s="1"/>
  <c r="K6286" i="66" l="1"/>
  <c r="J6287" i="66"/>
  <c r="M6287" i="66" s="1"/>
  <c r="K6287" i="66" l="1"/>
  <c r="J6288" i="66" l="1"/>
  <c r="M6288" i="66" s="1"/>
  <c r="K6288" i="66" l="1"/>
  <c r="J6289" i="66" l="1"/>
  <c r="M6289" i="66" s="1"/>
  <c r="L6539" i="66"/>
  <c r="J6540" i="66"/>
  <c r="K6289" i="66" l="1"/>
  <c r="M6540" i="66"/>
  <c r="J6290" i="66" l="1"/>
  <c r="M6290" i="66" s="1"/>
  <c r="K6290" i="66" l="1"/>
  <c r="J6542" i="66"/>
  <c r="J6291" i="66" l="1"/>
  <c r="M6291" i="66" s="1"/>
  <c r="M6542" i="66"/>
  <c r="K6291" i="66" l="1"/>
  <c r="J6543" i="66"/>
  <c r="J6292" i="66" l="1"/>
  <c r="M6292" i="66" s="1"/>
  <c r="M6543" i="66"/>
  <c r="K6292" i="66" l="1"/>
  <c r="J6544" i="66"/>
  <c r="J6293" i="66" l="1"/>
  <c r="M6293" i="66" s="1"/>
  <c r="M6544" i="66"/>
  <c r="K6293" i="66" l="1"/>
  <c r="J6545" i="66"/>
  <c r="J6294" i="66" l="1"/>
  <c r="M6294" i="66" s="1"/>
  <c r="M6545" i="66"/>
  <c r="K6294" i="66" l="1"/>
  <c r="J6546" i="66"/>
  <c r="J6295" i="66" l="1"/>
  <c r="M6295" i="66" s="1"/>
  <c r="M6546" i="66"/>
  <c r="K6295" i="66" l="1"/>
  <c r="J6547" i="66"/>
  <c r="J6296" i="66" l="1"/>
  <c r="M6296" i="66" s="1"/>
  <c r="M6547" i="66"/>
  <c r="K6296" i="66" l="1"/>
  <c r="J6548" i="66"/>
  <c r="J6297" i="66" l="1"/>
  <c r="M6297" i="66" s="1"/>
  <c r="M6548" i="66"/>
  <c r="K6297" i="66" l="1"/>
  <c r="J6549" i="66"/>
  <c r="J6298" i="66" l="1"/>
  <c r="M6298" i="66" s="1"/>
  <c r="M6549" i="66"/>
  <c r="K6298" i="66" l="1"/>
  <c r="J6299" i="66" s="1"/>
  <c r="M6299" i="66" s="1"/>
  <c r="L6550" i="66"/>
  <c r="I6299" i="66" l="1"/>
  <c r="L6299" i="66" s="1"/>
  <c r="K6299" i="66" l="1"/>
  <c r="I6300" i="66" l="1"/>
  <c r="L6300" i="66" s="1"/>
  <c r="K6300" i="66" l="1"/>
  <c r="I6301" i="66" l="1"/>
  <c r="L6301" i="66" s="1"/>
  <c r="K6301" i="66" l="1"/>
  <c r="I6302" i="66" l="1"/>
  <c r="L6302" i="66" s="1"/>
  <c r="K6302" i="66" l="1"/>
  <c r="I6303" i="66" l="1"/>
  <c r="L6303" i="66" s="1"/>
  <c r="K6303" i="66" l="1"/>
  <c r="I6304" i="66" l="1"/>
  <c r="L6304" i="66" s="1"/>
  <c r="K6304" i="66" l="1"/>
  <c r="I6305" i="66" l="1"/>
  <c r="L6305" i="66" s="1"/>
  <c r="K6305" i="66" l="1"/>
  <c r="L6563" i="66"/>
  <c r="J6564" i="66"/>
  <c r="I6306" i="66" l="1"/>
  <c r="L6306" i="66" s="1"/>
  <c r="M6564" i="66"/>
  <c r="K6306" i="66" l="1"/>
  <c r="J6565" i="66"/>
  <c r="I6307" i="66" l="1"/>
  <c r="L6307" i="66" s="1"/>
  <c r="M6565" i="66"/>
  <c r="K6307" i="66" l="1"/>
  <c r="J6566" i="66"/>
  <c r="I6308" i="66" l="1"/>
  <c r="J6308" i="66"/>
  <c r="M6308" i="66" s="1"/>
  <c r="M6566" i="66"/>
  <c r="K6308" i="66" l="1"/>
  <c r="J6309" i="66" s="1"/>
  <c r="M6309" i="66" s="1"/>
  <c r="J6567" i="66"/>
  <c r="I6309" i="66" l="1"/>
  <c r="L6309" i="66" s="1"/>
  <c r="M6567" i="66"/>
  <c r="K6309" i="66" l="1"/>
  <c r="J6568" i="66"/>
  <c r="I6310" i="66" l="1"/>
  <c r="J6310" i="66"/>
  <c r="M6310" i="66" s="1"/>
  <c r="M6568" i="66"/>
  <c r="K6310" i="66" l="1"/>
  <c r="J6569" i="66"/>
  <c r="J6311" i="66" l="1"/>
  <c r="M6311" i="66" s="1"/>
  <c r="M6569" i="66"/>
  <c r="K6311" i="66" l="1"/>
  <c r="J6570" i="66"/>
  <c r="J6312" i="66" l="1"/>
  <c r="M6312" i="66" s="1"/>
  <c r="M6570" i="66"/>
  <c r="K6312" i="66" l="1"/>
  <c r="J6571" i="66"/>
  <c r="J6313" i="66" l="1"/>
  <c r="M6313" i="66" s="1"/>
  <c r="M6571" i="66"/>
  <c r="K6313" i="66" l="1"/>
  <c r="L16" i="57"/>
  <c r="J6314" i="66" l="1"/>
  <c r="M6314" i="66" s="1"/>
  <c r="K6314" i="66" l="1"/>
  <c r="J6315" i="66"/>
  <c r="M6315" i="66" s="1"/>
  <c r="L6573" i="66"/>
  <c r="K6315" i="66" l="1"/>
  <c r="J6316" i="66" l="1"/>
  <c r="M6316" i="66" s="1"/>
  <c r="K6316" i="66" l="1"/>
  <c r="J6317" i="66" l="1"/>
  <c r="M6317" i="66" s="1"/>
  <c r="K6317" i="66" l="1"/>
  <c r="J6318" i="66" l="1"/>
  <c r="M6318" i="66" s="1"/>
  <c r="K6318" i="66" l="1"/>
  <c r="J6319" i="66" l="1"/>
  <c r="K6319" i="66" s="1"/>
  <c r="J6320" i="66" l="1"/>
  <c r="K6320" i="66" s="1"/>
  <c r="M6319" i="66"/>
  <c r="J6321" i="66" l="1"/>
  <c r="K6321" i="66" s="1"/>
  <c r="M6320" i="66"/>
  <c r="J6322" i="66" l="1"/>
  <c r="K6322" i="66" s="1"/>
  <c r="M6321" i="66"/>
  <c r="I6323" i="66" l="1"/>
  <c r="K6323" i="66" s="1"/>
  <c r="M6322" i="66"/>
  <c r="I6324" i="66" l="1"/>
  <c r="K6324" i="66" s="1"/>
  <c r="L6323" i="66"/>
  <c r="I6325" i="66" l="1"/>
  <c r="K6325" i="66" s="1"/>
  <c r="L6324" i="66"/>
  <c r="I6326" i="66" l="1"/>
  <c r="K6326" i="66" s="1"/>
  <c r="L6325" i="66"/>
  <c r="I6327" i="66" l="1"/>
  <c r="K6327" i="66" s="1"/>
  <c r="L6326" i="66"/>
  <c r="I6328" i="66" l="1"/>
  <c r="K6328" i="66" s="1"/>
  <c r="L6327" i="66"/>
  <c r="I6329" i="66" l="1"/>
  <c r="K6329" i="66" s="1"/>
  <c r="L6328" i="66"/>
  <c r="I6330" i="66" l="1"/>
  <c r="K6330" i="66" s="1"/>
  <c r="L6329" i="66"/>
  <c r="I6331" i="66" l="1"/>
  <c r="K6331" i="66" s="1"/>
  <c r="L6330" i="66"/>
  <c r="J6588" i="66"/>
  <c r="M6588" i="66" s="1"/>
  <c r="I6332" i="66" l="1"/>
  <c r="K6332" i="66" s="1"/>
  <c r="L6331" i="66"/>
  <c r="I6333" i="66" l="1"/>
  <c r="J6333" i="66"/>
  <c r="K6333" i="66" s="1"/>
  <c r="L6332" i="66"/>
  <c r="J6589" i="66"/>
  <c r="M6589" i="66" s="1"/>
  <c r="I6334" i="66" l="1"/>
  <c r="J6334" i="66"/>
  <c r="M6333" i="66"/>
  <c r="M6334" i="66" l="1"/>
  <c r="K6334" i="66"/>
  <c r="J6590" i="66"/>
  <c r="M6590" i="66" s="1"/>
  <c r="J6335" i="66" l="1"/>
  <c r="K6335" i="66" s="1"/>
  <c r="J6336" i="66" l="1"/>
  <c r="K6336" i="66" s="1"/>
  <c r="M6335" i="66"/>
  <c r="J6591" i="66"/>
  <c r="M6591" i="66" s="1"/>
  <c r="J6337" i="66" l="1"/>
  <c r="K6337" i="66" s="1"/>
  <c r="M6336" i="66"/>
  <c r="J6338" i="66" l="1"/>
  <c r="K6338" i="66" s="1"/>
  <c r="M6337" i="66"/>
  <c r="J6592" i="66"/>
  <c r="M6592" i="66" s="1"/>
  <c r="J6339" i="66" l="1"/>
  <c r="K6339" i="66" s="1"/>
  <c r="M6338" i="66"/>
  <c r="J6340" i="66" l="1"/>
  <c r="K6340" i="66" s="1"/>
  <c r="M6339" i="66"/>
  <c r="J6593" i="66"/>
  <c r="M6593" i="66" s="1"/>
  <c r="J6341" i="66" l="1"/>
  <c r="K6341" i="66" s="1"/>
  <c r="M6340" i="66"/>
  <c r="J6342" i="66" l="1"/>
  <c r="K6342" i="66" s="1"/>
  <c r="M6341" i="66"/>
  <c r="J6594" i="66"/>
  <c r="M6594" i="66" s="1"/>
  <c r="J6343" i="66" l="1"/>
  <c r="K6343" i="66" s="1"/>
  <c r="M6342" i="66"/>
  <c r="J6344" i="66" l="1"/>
  <c r="K6344" i="66" s="1"/>
  <c r="M6343" i="66"/>
  <c r="J6595" i="66"/>
  <c r="M6595" i="66" s="1"/>
  <c r="J6345" i="66" l="1"/>
  <c r="K6345" i="66" s="1"/>
  <c r="M6344" i="66"/>
  <c r="J6346" i="66" l="1"/>
  <c r="K6346" i="66" s="1"/>
  <c r="M6345" i="66"/>
  <c r="I6347" i="66" l="1"/>
  <c r="J6347" i="66"/>
  <c r="M6346" i="66"/>
  <c r="M6347" i="66" l="1"/>
  <c r="K6347" i="66"/>
  <c r="I6348" i="66" l="1"/>
  <c r="K6348" i="66" s="1"/>
  <c r="I6349" i="66" l="1"/>
  <c r="J6349" i="66"/>
  <c r="K6349" i="66" s="1"/>
  <c r="L6348" i="66"/>
  <c r="I6350" i="66" l="1"/>
  <c r="K6350" i="66" s="1"/>
  <c r="M6349" i="66"/>
  <c r="I6351" i="66" l="1"/>
  <c r="K6351" i="66" s="1"/>
  <c r="L6350" i="66"/>
  <c r="I6352" i="66" l="1"/>
  <c r="K6352" i="66" s="1"/>
  <c r="L6351" i="66"/>
  <c r="I6353" i="66" l="1"/>
  <c r="J6353" i="66"/>
  <c r="K6353" i="66" s="1"/>
  <c r="J6354" i="66" s="1"/>
  <c r="M6354" i="66" s="1"/>
  <c r="L6352" i="66"/>
  <c r="I6354" i="66" l="1"/>
  <c r="K6354" i="66" s="1"/>
  <c r="M6353" i="66"/>
  <c r="I6355" i="66" l="1"/>
  <c r="K6355" i="66" s="1"/>
  <c r="L6354" i="66"/>
  <c r="J6356" i="66" l="1"/>
  <c r="K6356" i="66" s="1"/>
  <c r="L6355" i="66"/>
  <c r="J6357" i="66" l="1"/>
  <c r="K6357" i="66" s="1"/>
  <c r="M6356" i="66"/>
  <c r="I6358" i="66" l="1"/>
  <c r="J6358" i="66"/>
  <c r="M6357" i="66"/>
  <c r="K6358" i="66" l="1"/>
  <c r="M6358" i="66"/>
  <c r="J6359" i="66" l="1"/>
  <c r="K6359" i="66" s="1"/>
  <c r="J6360" i="66" l="1"/>
  <c r="K6360" i="66" s="1"/>
  <c r="M6359" i="66"/>
  <c r="J6361" i="66" l="1"/>
  <c r="K6361" i="66" s="1"/>
  <c r="M6360" i="66"/>
  <c r="J6362" i="66" l="1"/>
  <c r="K6362" i="66" s="1"/>
  <c r="M6361" i="66"/>
  <c r="J6363" i="66" l="1"/>
  <c r="K6363" i="66" s="1"/>
  <c r="M6362" i="66"/>
  <c r="J6364" i="66" l="1"/>
  <c r="K6364" i="66" s="1"/>
  <c r="M6363" i="66"/>
  <c r="J6365" i="66" l="1"/>
  <c r="K6365" i="66" s="1"/>
  <c r="M6364" i="66"/>
  <c r="J6366" i="66" l="1"/>
  <c r="K6366" i="66" s="1"/>
  <c r="M6365" i="66"/>
  <c r="J6367" i="66" l="1"/>
  <c r="K6367" i="66" s="1"/>
  <c r="M6366" i="66"/>
  <c r="J6368" i="66" l="1"/>
  <c r="K6368" i="66" s="1"/>
  <c r="M6367" i="66"/>
  <c r="J6369" i="66" l="1"/>
  <c r="K6369" i="66" s="1"/>
  <c r="M6368" i="66"/>
  <c r="J6370" i="66" l="1"/>
  <c r="K6370" i="66" s="1"/>
  <c r="M6369" i="66"/>
  <c r="I6371" i="66" l="1"/>
  <c r="J6371" i="66"/>
  <c r="M6370" i="66"/>
  <c r="M6371" i="66" l="1"/>
  <c r="K6371" i="66"/>
  <c r="I6372" i="66" l="1"/>
  <c r="J6372" i="66"/>
  <c r="K6372" i="66" s="1"/>
  <c r="I6373" i="66" l="1"/>
  <c r="J6373" i="66"/>
  <c r="K6373" i="66" s="1"/>
  <c r="M6372" i="66"/>
  <c r="I6374" i="66" l="1"/>
  <c r="K6374" i="66" s="1"/>
  <c r="J6375" i="66" s="1"/>
  <c r="M6375" i="66" s="1"/>
  <c r="M6373" i="66"/>
  <c r="I6375" i="66" l="1"/>
  <c r="K6375" i="66" s="1"/>
  <c r="L6374" i="66"/>
  <c r="I6376" i="66" l="1"/>
  <c r="J6376" i="66"/>
  <c r="L6375" i="66"/>
  <c r="M6376" i="66" l="1"/>
  <c r="K6376" i="66"/>
  <c r="I6377" i="66" l="1"/>
  <c r="J6377" i="66"/>
  <c r="K6377" i="66" s="1"/>
  <c r="I6378" i="66" l="1"/>
  <c r="K6378" i="66" s="1"/>
  <c r="M6377" i="66"/>
  <c r="J6614" i="66"/>
  <c r="M6614" i="66" s="1"/>
  <c r="I6379" i="66" l="1"/>
  <c r="K6379" i="66" s="1"/>
  <c r="L6378" i="66"/>
  <c r="I6380" i="66" l="1"/>
  <c r="K6380" i="66" s="1"/>
  <c r="L6379" i="66"/>
  <c r="J6615" i="66"/>
  <c r="M6615" i="66" s="1"/>
  <c r="I6381" i="66" l="1"/>
  <c r="K6381" i="66" s="1"/>
  <c r="L6380" i="66"/>
  <c r="J6616" i="66"/>
  <c r="M6616" i="66" s="1"/>
  <c r="I6382" i="66" l="1"/>
  <c r="J6382" i="66"/>
  <c r="K6382" i="66" s="1"/>
  <c r="L6381" i="66"/>
  <c r="J6383" i="66" l="1"/>
  <c r="K6383" i="66" s="1"/>
  <c r="M6382" i="66"/>
  <c r="J6384" i="66" l="1"/>
  <c r="K6384" i="66" s="1"/>
  <c r="M6383" i="66"/>
  <c r="J6385" i="66" l="1"/>
  <c r="K6385" i="66" s="1"/>
  <c r="M6384" i="66"/>
  <c r="J6618" i="66"/>
  <c r="M6618" i="66" s="1"/>
  <c r="J6386" i="66" l="1"/>
  <c r="K6386" i="66" s="1"/>
  <c r="M6385" i="66"/>
  <c r="J6619" i="66"/>
  <c r="M6619" i="66" s="1"/>
  <c r="J6387" i="66" l="1"/>
  <c r="K6387" i="66" s="1"/>
  <c r="M6386" i="66"/>
  <c r="J6388" i="66" l="1"/>
  <c r="K6388" i="66" s="1"/>
  <c r="M6387" i="66"/>
  <c r="J6620" i="66"/>
  <c r="M6620" i="66" s="1"/>
  <c r="J6389" i="66" l="1"/>
  <c r="K6389" i="66" s="1"/>
  <c r="M6388" i="66"/>
  <c r="J6390" i="66" l="1"/>
  <c r="K6390" i="66" s="1"/>
  <c r="M6389" i="66"/>
  <c r="J6391" i="66" l="1"/>
  <c r="K6391" i="66" s="1"/>
  <c r="M6390" i="66"/>
  <c r="J6392" i="66" l="1"/>
  <c r="K6392" i="66" s="1"/>
  <c r="M6391" i="66"/>
  <c r="J6393" i="66" l="1"/>
  <c r="K6393" i="66" s="1"/>
  <c r="M6392" i="66"/>
  <c r="J6394" i="66" l="1"/>
  <c r="K6394" i="66" s="1"/>
  <c r="M6393" i="66"/>
  <c r="J6395" i="66" l="1"/>
  <c r="K6395" i="66" s="1"/>
  <c r="M6394" i="66"/>
  <c r="I6396" i="66" l="1"/>
  <c r="K6396" i="66" s="1"/>
  <c r="J6397" i="66" s="1"/>
  <c r="M6397" i="66" s="1"/>
  <c r="M6395" i="66"/>
  <c r="I6397" i="66" l="1"/>
  <c r="K6397" i="66" s="1"/>
  <c r="L6396" i="66"/>
  <c r="I6398" i="66" l="1"/>
  <c r="K6398" i="66" s="1"/>
  <c r="L6397" i="66"/>
  <c r="I6399" i="66" l="1"/>
  <c r="K6399" i="66" s="1"/>
  <c r="L6398" i="66"/>
  <c r="I6400" i="66" l="1"/>
  <c r="K6400" i="66" s="1"/>
  <c r="L6399" i="66"/>
  <c r="I6401" i="66" l="1"/>
  <c r="J6401" i="66"/>
  <c r="K6401" i="66" s="1"/>
  <c r="L6400" i="66"/>
  <c r="I6402" i="66" l="1"/>
  <c r="K6402" i="66" s="1"/>
  <c r="M6401" i="66"/>
  <c r="I6403" i="66" l="1"/>
  <c r="K6403" i="66" s="1"/>
  <c r="L6402" i="66"/>
  <c r="I6404" i="66" l="1"/>
  <c r="J6404" i="66"/>
  <c r="L6403" i="66"/>
  <c r="M6404" i="66" l="1"/>
  <c r="K6404" i="66"/>
  <c r="I6405" i="66" l="1"/>
  <c r="J6405" i="66"/>
  <c r="K6405" i="66" s="1"/>
  <c r="I6406" i="66" l="1"/>
  <c r="J6406" i="66"/>
  <c r="K6406" i="66" s="1"/>
  <c r="M6405" i="66"/>
  <c r="J6407" i="66" l="1"/>
  <c r="K6407" i="66" s="1"/>
  <c r="M6406" i="66"/>
  <c r="J6408" i="66" l="1"/>
  <c r="K6408" i="66" s="1"/>
  <c r="M6407" i="66"/>
  <c r="J6409" i="66" l="1"/>
  <c r="K6409" i="66" s="1"/>
  <c r="M6408" i="66"/>
  <c r="J6410" i="66" l="1"/>
  <c r="K6410" i="66" s="1"/>
  <c r="M6409" i="66"/>
  <c r="J6411" i="66" l="1"/>
  <c r="K6411" i="66" s="1"/>
  <c r="M6410" i="66"/>
  <c r="J6412" i="66" l="1"/>
  <c r="K6412" i="66" s="1"/>
  <c r="M6411" i="66"/>
  <c r="J6413" i="66" l="1"/>
  <c r="K6413" i="66" s="1"/>
  <c r="M6412" i="66"/>
  <c r="J6414" i="66" l="1"/>
  <c r="K6414" i="66" s="1"/>
  <c r="M6413" i="66"/>
  <c r="J6415" i="66" l="1"/>
  <c r="K6415" i="66" s="1"/>
  <c r="M6414" i="66"/>
  <c r="J6416" i="66" l="1"/>
  <c r="K6416" i="66" s="1"/>
  <c r="M6415" i="66"/>
  <c r="J6417" i="66" l="1"/>
  <c r="K6417" i="66" s="1"/>
  <c r="M6416" i="66"/>
  <c r="J6418" i="66" l="1"/>
  <c r="K6418" i="66" s="1"/>
  <c r="M6417" i="66"/>
  <c r="J6636" i="66"/>
  <c r="M6636" i="66" s="1"/>
  <c r="I6419" i="66" l="1"/>
  <c r="J6419" i="66"/>
  <c r="M6418" i="66"/>
  <c r="M6419" i="66" l="1"/>
  <c r="K6419" i="66"/>
  <c r="J6637" i="66"/>
  <c r="M6637" i="66" s="1"/>
  <c r="I6420" i="66" l="1"/>
  <c r="J6420" i="66"/>
  <c r="K6420" i="66" s="1"/>
  <c r="I6421" i="66" l="1"/>
  <c r="K6421" i="66" s="1"/>
  <c r="M6420" i="66"/>
  <c r="J6638" i="66"/>
  <c r="M6638" i="66" s="1"/>
  <c r="I6422" i="66" l="1"/>
  <c r="K6422" i="66" s="1"/>
  <c r="L6421" i="66"/>
  <c r="J6639" i="66"/>
  <c r="M6639" i="66" s="1"/>
  <c r="I6423" i="66" l="1"/>
  <c r="K6423" i="66" s="1"/>
  <c r="L6422" i="66"/>
  <c r="I6424" i="66" l="1"/>
  <c r="K6424" i="66" s="1"/>
  <c r="L6423" i="66"/>
  <c r="J6640" i="66"/>
  <c r="M6640" i="66" s="1"/>
  <c r="I6425" i="66" l="1"/>
  <c r="K6425" i="66" s="1"/>
  <c r="J6426" i="66" s="1"/>
  <c r="M6426" i="66" s="1"/>
  <c r="L6424" i="66"/>
  <c r="J6641" i="66"/>
  <c r="M6641" i="66" s="1"/>
  <c r="I6426" i="66" l="1"/>
  <c r="K6426" i="66" s="1"/>
  <c r="J6427" i="66" s="1"/>
  <c r="M6427" i="66" s="1"/>
  <c r="L6425" i="66"/>
  <c r="I6427" i="66" l="1"/>
  <c r="K6427" i="66" s="1"/>
  <c r="L6426" i="66"/>
  <c r="J6642" i="66"/>
  <c r="M6642" i="66" s="1"/>
  <c r="I6428" i="66" l="1"/>
  <c r="J6428" i="66"/>
  <c r="L6427" i="66"/>
  <c r="M6428" i="66" l="1"/>
  <c r="K6428" i="66"/>
  <c r="J6643" i="66"/>
  <c r="M6643" i="66" s="1"/>
  <c r="I6429" i="66" l="1"/>
  <c r="J6429" i="66"/>
  <c r="K6429" i="66" s="1"/>
  <c r="J6430" i="66" l="1"/>
  <c r="K6430" i="66" s="1"/>
  <c r="M6429" i="66"/>
  <c r="J6431" i="66" l="1"/>
  <c r="K6431" i="66" s="1"/>
  <c r="M6430" i="66"/>
  <c r="J6432" i="66" l="1"/>
  <c r="K6432" i="66" s="1"/>
  <c r="M6431" i="66"/>
  <c r="J6433" i="66" l="1"/>
  <c r="K6433" i="66" s="1"/>
  <c r="M6432" i="66"/>
  <c r="J6434" i="66" l="1"/>
  <c r="K6434" i="66" s="1"/>
  <c r="M6433" i="66"/>
  <c r="J6435" i="66" l="1"/>
  <c r="K6435" i="66" s="1"/>
  <c r="M6434" i="66"/>
  <c r="J6436" i="66" l="1"/>
  <c r="K6436" i="66" s="1"/>
  <c r="M6435" i="66"/>
  <c r="J6437" i="66" l="1"/>
  <c r="K6437" i="66" s="1"/>
  <c r="M6436" i="66"/>
  <c r="J6438" i="66" l="1"/>
  <c r="K6438" i="66" s="1"/>
  <c r="M6437" i="66"/>
  <c r="J6439" i="66" l="1"/>
  <c r="K6439" i="66" s="1"/>
  <c r="M6438" i="66"/>
  <c r="J6440" i="66" l="1"/>
  <c r="K6440" i="66" s="1"/>
  <c r="M6439" i="66"/>
  <c r="J6441" i="66" l="1"/>
  <c r="K6441" i="66" s="1"/>
  <c r="M6440" i="66"/>
  <c r="J6442" i="66" l="1"/>
  <c r="K6442" i="66" s="1"/>
  <c r="M6441" i="66"/>
  <c r="J6443" i="66" l="1"/>
  <c r="K6443" i="66" s="1"/>
  <c r="M6442" i="66"/>
  <c r="I6444" i="66" l="1"/>
  <c r="J6444" i="66"/>
  <c r="K6444" i="66" s="1"/>
  <c r="M6443" i="66"/>
  <c r="I6445" i="66" l="1"/>
  <c r="J6445" i="66"/>
  <c r="M6444" i="66"/>
  <c r="M6445" i="66" l="1"/>
  <c r="K6445" i="66"/>
  <c r="I6446" i="66" l="1"/>
  <c r="K6446" i="66" s="1"/>
  <c r="I6447" i="66" l="1"/>
  <c r="K6447" i="66" s="1"/>
  <c r="L6446" i="66"/>
  <c r="I6448" i="66" l="1"/>
  <c r="K6448" i="66" s="1"/>
  <c r="L6447" i="66"/>
  <c r="I6449" i="66" l="1"/>
  <c r="J6449" i="66"/>
  <c r="K6449" i="66" s="1"/>
  <c r="L6448" i="66"/>
  <c r="I6450" i="66" l="1"/>
  <c r="K6450" i="66" s="1"/>
  <c r="M6449" i="66"/>
  <c r="I6451" i="66" l="1"/>
  <c r="K6451" i="66" s="1"/>
  <c r="J6452" i="66" s="1"/>
  <c r="M6452" i="66" s="1"/>
  <c r="L6450" i="66"/>
  <c r="I6452" i="66" l="1"/>
  <c r="K6452" i="66" s="1"/>
  <c r="L6451" i="66"/>
  <c r="I6453" i="66" l="1"/>
  <c r="K6453" i="66" s="1"/>
  <c r="L6452" i="66"/>
  <c r="I6454" i="66" l="1"/>
  <c r="J6454" i="66"/>
  <c r="L6453" i="66"/>
  <c r="M6454" i="66" l="1"/>
  <c r="K6454" i="66"/>
  <c r="J6455" i="66" l="1"/>
  <c r="K6455" i="66" s="1"/>
  <c r="J6456" i="66" l="1"/>
  <c r="K6456" i="66" s="1"/>
  <c r="M6455" i="66"/>
  <c r="J6457" i="66" l="1"/>
  <c r="K6457" i="66" s="1"/>
  <c r="M6456" i="66"/>
  <c r="J6458" i="66" l="1"/>
  <c r="K6458" i="66" s="1"/>
  <c r="M6457" i="66"/>
  <c r="J6459" i="66" l="1"/>
  <c r="K6459" i="66" s="1"/>
  <c r="M6458" i="66"/>
  <c r="J6460" i="66" l="1"/>
  <c r="K6460" i="66" s="1"/>
  <c r="M6459" i="66"/>
  <c r="J6660" i="66"/>
  <c r="M6660" i="66" s="1"/>
  <c r="J6461" i="66" l="1"/>
  <c r="K6461" i="66" s="1"/>
  <c r="M6460" i="66"/>
  <c r="J6661" i="66"/>
  <c r="M6661" i="66" s="1"/>
  <c r="J6462" i="66" l="1"/>
  <c r="K6462" i="66" s="1"/>
  <c r="M6461" i="66"/>
  <c r="J6463" i="66" l="1"/>
  <c r="K6463" i="66" s="1"/>
  <c r="M6462" i="66"/>
  <c r="J6662" i="66"/>
  <c r="M6662" i="66" s="1"/>
  <c r="J6464" i="66" l="1"/>
  <c r="K6464" i="66" s="1"/>
  <c r="M6463" i="66"/>
  <c r="J6663" i="66"/>
  <c r="M6663" i="66" s="1"/>
  <c r="J6465" i="66" l="1"/>
  <c r="K6465" i="66" s="1"/>
  <c r="M6464" i="66"/>
  <c r="J6466" i="66" l="1"/>
  <c r="K6466" i="66" s="1"/>
  <c r="M6465" i="66"/>
  <c r="J6664" i="66"/>
  <c r="M6664" i="66" s="1"/>
  <c r="J6467" i="66" l="1"/>
  <c r="K6467" i="66" s="1"/>
  <c r="M6466" i="66"/>
  <c r="I6468" i="66" l="1"/>
  <c r="K6468" i="66" s="1"/>
  <c r="M6467" i="66"/>
  <c r="J6665" i="66"/>
  <c r="M6665" i="66" s="1"/>
  <c r="I6469" i="66" l="1"/>
  <c r="K6469" i="66" s="1"/>
  <c r="L6468" i="66"/>
  <c r="I6470" i="66" l="1"/>
  <c r="K6470" i="66" s="1"/>
  <c r="L6469" i="66"/>
  <c r="J6666" i="66"/>
  <c r="M6666" i="66" s="1"/>
  <c r="I6471" i="66" l="1"/>
  <c r="K6471" i="66" s="1"/>
  <c r="L6470" i="66"/>
  <c r="J6667" i="66"/>
  <c r="M6667" i="66" s="1"/>
  <c r="I6472" i="66" l="1"/>
  <c r="K6472" i="66" s="1"/>
  <c r="L6471" i="66"/>
  <c r="I6473" i="66" l="1"/>
  <c r="J6473" i="66"/>
  <c r="K6473" i="66" s="1"/>
  <c r="J6474" i="66" s="1"/>
  <c r="M6474" i="66" s="1"/>
  <c r="L6472" i="66"/>
  <c r="J6668" i="66"/>
  <c r="M6668" i="66" s="1"/>
  <c r="I6474" i="66" l="1"/>
  <c r="K6474" i="66" s="1"/>
  <c r="M6473" i="66"/>
  <c r="I6475" i="66" l="1"/>
  <c r="K6475" i="66" s="1"/>
  <c r="L6474" i="66"/>
  <c r="J6669" i="66"/>
  <c r="M6669" i="66" s="1"/>
  <c r="I6476" i="66" l="1"/>
  <c r="J6476" i="66"/>
  <c r="L6475" i="66"/>
  <c r="M6476" i="66" l="1"/>
  <c r="K6476" i="66"/>
  <c r="I6477" i="66" l="1"/>
  <c r="J6477" i="66"/>
  <c r="K6477" i="66" s="1"/>
  <c r="I6478" i="66" l="1"/>
  <c r="J6478" i="66"/>
  <c r="K6478" i="66" s="1"/>
  <c r="M6477" i="66"/>
  <c r="J6479" i="66" l="1"/>
  <c r="K6479" i="66" s="1"/>
  <c r="M6478" i="66"/>
  <c r="J6480" i="66" l="1"/>
  <c r="K6480" i="66" s="1"/>
  <c r="M6479" i="66"/>
  <c r="J6481" i="66" l="1"/>
  <c r="K6481" i="66" s="1"/>
  <c r="M6480" i="66"/>
  <c r="J6482" i="66" l="1"/>
  <c r="K6482" i="66" s="1"/>
  <c r="M6481" i="66"/>
  <c r="J6483" i="66" l="1"/>
  <c r="K6483" i="66" s="1"/>
  <c r="M6482" i="66"/>
  <c r="J6484" i="66" l="1"/>
  <c r="K6484" i="66" s="1"/>
  <c r="M6483" i="66"/>
  <c r="J6485" i="66" l="1"/>
  <c r="K6485" i="66" s="1"/>
  <c r="M6484" i="66"/>
  <c r="J6486" i="66" l="1"/>
  <c r="K6486" i="66" s="1"/>
  <c r="M6485" i="66"/>
  <c r="J6487" i="66" l="1"/>
  <c r="K6487" i="66" s="1"/>
  <c r="M6486" i="66"/>
  <c r="J6488" i="66" l="1"/>
  <c r="K6488" i="66" s="1"/>
  <c r="M6487" i="66"/>
  <c r="J6489" i="66" l="1"/>
  <c r="K6489" i="66" s="1"/>
  <c r="M6488" i="66"/>
  <c r="J6490" i="66" l="1"/>
  <c r="K6490" i="66" s="1"/>
  <c r="J6491" i="66" s="1"/>
  <c r="M6491" i="66" s="1"/>
  <c r="M6489" i="66"/>
  <c r="I6491" i="66" l="1"/>
  <c r="K6491" i="66" s="1"/>
  <c r="M6490" i="66"/>
  <c r="I6492" i="66" l="1"/>
  <c r="K6492" i="66" s="1"/>
  <c r="L6491" i="66"/>
  <c r="I6493" i="66" l="1"/>
  <c r="K6493" i="66" s="1"/>
  <c r="L6492" i="66"/>
  <c r="I6494" i="66" l="1"/>
  <c r="K6494" i="66" s="1"/>
  <c r="L6493" i="66"/>
  <c r="I6495" i="66" l="1"/>
  <c r="K6495" i="66" s="1"/>
  <c r="L6494" i="66"/>
  <c r="I6496" i="66" l="1"/>
  <c r="K6496" i="66" s="1"/>
  <c r="L6495" i="66"/>
  <c r="I6497" i="66" l="1"/>
  <c r="K6497" i="66" s="1"/>
  <c r="L6496" i="66"/>
  <c r="I6498" i="66" l="1"/>
  <c r="K6498" i="66" s="1"/>
  <c r="L6497" i="66"/>
  <c r="I6499" i="66" l="1"/>
  <c r="K6499" i="66" s="1"/>
  <c r="L6498" i="66"/>
  <c r="I6500" i="66" l="1"/>
  <c r="K6500" i="66" s="1"/>
  <c r="J6501" i="66" s="1"/>
  <c r="M6501" i="66" s="1"/>
  <c r="L6499" i="66"/>
  <c r="I6501" i="66" l="1"/>
  <c r="K6501" i="66" s="1"/>
  <c r="L6500" i="66"/>
  <c r="I6502" i="66" l="1"/>
  <c r="J6502" i="66"/>
  <c r="K6502" i="66" s="1"/>
  <c r="L6501" i="66"/>
  <c r="J6503" i="66" l="1"/>
  <c r="K6503" i="66" s="1"/>
  <c r="M6502" i="66"/>
  <c r="J6504" i="66" l="1"/>
  <c r="K6504" i="66" s="1"/>
  <c r="M6503" i="66"/>
  <c r="J6684" i="66"/>
  <c r="M6684" i="66" s="1"/>
  <c r="J6505" i="66" l="1"/>
  <c r="K6505" i="66" s="1"/>
  <c r="M6504" i="66"/>
  <c r="J6506" i="66" l="1"/>
  <c r="K6506" i="66" s="1"/>
  <c r="M6505" i="66"/>
  <c r="J6685" i="66"/>
  <c r="M6685" i="66" s="1"/>
  <c r="J6507" i="66" l="1"/>
  <c r="K6507" i="66" s="1"/>
  <c r="M6506" i="66"/>
  <c r="J6508" i="66" l="1"/>
  <c r="K6508" i="66" s="1"/>
  <c r="M6507" i="66"/>
  <c r="J6686" i="66"/>
  <c r="M6686" i="66" s="1"/>
  <c r="J6509" i="66" l="1"/>
  <c r="K6509" i="66" s="1"/>
  <c r="M6508" i="66"/>
  <c r="J6510" i="66" l="1"/>
  <c r="K6510" i="66" s="1"/>
  <c r="M6509" i="66"/>
  <c r="J6687" i="66"/>
  <c r="M6687" i="66" s="1"/>
  <c r="J6511" i="66" l="1"/>
  <c r="K6511" i="66" s="1"/>
  <c r="M6510" i="66"/>
  <c r="J6512" i="66" l="1"/>
  <c r="K6512" i="66" s="1"/>
  <c r="M6511" i="66"/>
  <c r="J6688" i="66"/>
  <c r="M6688" i="66" s="1"/>
  <c r="J6513" i="66" l="1"/>
  <c r="K6513" i="66" s="1"/>
  <c r="M6512" i="66"/>
  <c r="J6514" i="66" l="1"/>
  <c r="K6514" i="66" s="1"/>
  <c r="M6513" i="66"/>
  <c r="I6515" i="66" l="1"/>
  <c r="J6515" i="66"/>
  <c r="M6514" i="66"/>
  <c r="M6515" i="66" l="1"/>
  <c r="K6515" i="66"/>
  <c r="J6690" i="66"/>
  <c r="M6690" i="66" s="1"/>
  <c r="I6516" i="66" l="1"/>
  <c r="K6516" i="66" s="1"/>
  <c r="I6517" i="66" l="1"/>
  <c r="J6517" i="66"/>
  <c r="K6517" i="66" s="1"/>
  <c r="L6516" i="66"/>
  <c r="J6691" i="66"/>
  <c r="M6691" i="66" s="1"/>
  <c r="I6518" i="66" l="1"/>
  <c r="K6518" i="66" s="1"/>
  <c r="M6517" i="66"/>
  <c r="I6519" i="66" l="1"/>
  <c r="K6519" i="66" s="1"/>
  <c r="L6518" i="66"/>
  <c r="I6520" i="66" l="1"/>
  <c r="K6520" i="66" s="1"/>
  <c r="L6519" i="66"/>
  <c r="I6521" i="66" l="1"/>
  <c r="J6521" i="66"/>
  <c r="K6521" i="66" s="1"/>
  <c r="L6520" i="66"/>
  <c r="I6522" i="66" l="1"/>
  <c r="K6522" i="66" s="1"/>
  <c r="M6521" i="66"/>
  <c r="I6523" i="66" l="1"/>
  <c r="K6523" i="66" s="1"/>
  <c r="L6522" i="66"/>
  <c r="I6524" i="66" l="1"/>
  <c r="J6524" i="66"/>
  <c r="K6524" i="66" s="1"/>
  <c r="L6523" i="66"/>
  <c r="I6525" i="66" l="1"/>
  <c r="J6525" i="66"/>
  <c r="K6525" i="66" s="1"/>
  <c r="M6524" i="66"/>
  <c r="J6526" i="66" l="1"/>
  <c r="K6526" i="66" s="1"/>
  <c r="M6525" i="66"/>
  <c r="J6527" i="66" l="1"/>
  <c r="K6527" i="66" s="1"/>
  <c r="M6526" i="66"/>
  <c r="J6528" i="66" l="1"/>
  <c r="K6528" i="66" s="1"/>
  <c r="M6527" i="66"/>
  <c r="J6529" i="66" l="1"/>
  <c r="K6529" i="66" s="1"/>
  <c r="M6528" i="66"/>
  <c r="J6530" i="66" l="1"/>
  <c r="K6530" i="66" s="1"/>
  <c r="M6529" i="66"/>
  <c r="J6531" i="66" l="1"/>
  <c r="K6531" i="66" s="1"/>
  <c r="M6530" i="66"/>
  <c r="J6532" i="66" l="1"/>
  <c r="K6532" i="66" s="1"/>
  <c r="M6531" i="66"/>
  <c r="J6533" i="66" l="1"/>
  <c r="K6533" i="66" s="1"/>
  <c r="M6532" i="66"/>
  <c r="J6534" i="66" l="1"/>
  <c r="K6534" i="66" s="1"/>
  <c r="M6533" i="66"/>
  <c r="J6535" i="66" l="1"/>
  <c r="K6535" i="66" s="1"/>
  <c r="M6534" i="66"/>
  <c r="J6536" i="66" l="1"/>
  <c r="K6536" i="66" s="1"/>
  <c r="M6535" i="66"/>
  <c r="J6537" i="66" l="1"/>
  <c r="K6537" i="66" s="1"/>
  <c r="M6536" i="66"/>
  <c r="J6538" i="66" l="1"/>
  <c r="K6538" i="66" s="1"/>
  <c r="M6537" i="66"/>
  <c r="I6539" i="66" l="1"/>
  <c r="J6539" i="66"/>
  <c r="M6538" i="66"/>
  <c r="M6539" i="66" l="1"/>
  <c r="K6539" i="66"/>
  <c r="I6540" i="66" l="1"/>
  <c r="K6540" i="66" s="1"/>
  <c r="J6541" i="66" s="1"/>
  <c r="M6541" i="66" s="1"/>
  <c r="I6541" i="66" l="1"/>
  <c r="K6541" i="66" s="1"/>
  <c r="L6540" i="66"/>
  <c r="I6542" i="66" l="1"/>
  <c r="K6542" i="66" s="1"/>
  <c r="L6541" i="66"/>
  <c r="I6543" i="66" l="1"/>
  <c r="K6543" i="66" s="1"/>
  <c r="L6542" i="66"/>
  <c r="I6544" i="66" l="1"/>
  <c r="K6544" i="66" s="1"/>
  <c r="L6543" i="66"/>
  <c r="I6545" i="66" l="1"/>
  <c r="K6545" i="66" s="1"/>
  <c r="L6544" i="66"/>
  <c r="I6546" i="66" l="1"/>
  <c r="K6546" i="66" s="1"/>
  <c r="L6545" i="66"/>
  <c r="I6547" i="66" l="1"/>
  <c r="K6547" i="66" s="1"/>
  <c r="L6546" i="66"/>
  <c r="I6548" i="66" l="1"/>
  <c r="K6548" i="66" s="1"/>
  <c r="L6547" i="66"/>
  <c r="I6549" i="66" l="1"/>
  <c r="K6549" i="66" s="1"/>
  <c r="L6548" i="66"/>
  <c r="I6550" i="66" l="1"/>
  <c r="J6550" i="66"/>
  <c r="L6549" i="66"/>
  <c r="M6550" i="66" l="1"/>
  <c r="K6550" i="66"/>
  <c r="J6551" i="66" l="1"/>
  <c r="K6551" i="66" s="1"/>
  <c r="J6552" i="66" l="1"/>
  <c r="K6552" i="66" s="1"/>
  <c r="M6551" i="66"/>
  <c r="J6553" i="66" l="1"/>
  <c r="K6553" i="66" s="1"/>
  <c r="M6552" i="66"/>
  <c r="J6554" i="66" l="1"/>
  <c r="K6554" i="66" s="1"/>
  <c r="M6553" i="66"/>
  <c r="J6711" i="66"/>
  <c r="M6711" i="66" s="1"/>
  <c r="J6555" i="66" l="1"/>
  <c r="K6555" i="66" s="1"/>
  <c r="M6554" i="66"/>
  <c r="J6556" i="66" l="1"/>
  <c r="K6556" i="66" s="1"/>
  <c r="M6555" i="66"/>
  <c r="J6712" i="66"/>
  <c r="M6712" i="66" s="1"/>
  <c r="J6557" i="66" l="1"/>
  <c r="K6557" i="66" s="1"/>
  <c r="M6556" i="66"/>
  <c r="J6558" i="66" l="1"/>
  <c r="K6558" i="66" s="1"/>
  <c r="M6557" i="66"/>
  <c r="J6559" i="66" l="1"/>
  <c r="K6559" i="66" s="1"/>
  <c r="M6558" i="66"/>
  <c r="J6560" i="66" l="1"/>
  <c r="K6560" i="66" s="1"/>
  <c r="M6559" i="66"/>
  <c r="J6561" i="66" l="1"/>
  <c r="K6561" i="66" s="1"/>
  <c r="M6560" i="66"/>
  <c r="J6562" i="66" l="1"/>
  <c r="K6562" i="66" s="1"/>
  <c r="M6561" i="66"/>
  <c r="J6715" i="66"/>
  <c r="M6715" i="66" s="1"/>
  <c r="I6563" i="66" l="1"/>
  <c r="J6563" i="66"/>
  <c r="M6562" i="66"/>
  <c r="M6563" i="66" l="1"/>
  <c r="K6563" i="66"/>
  <c r="J6716" i="66"/>
  <c r="M6716" i="66" s="1"/>
  <c r="I6564" i="66" l="1"/>
  <c r="K6564" i="66" s="1"/>
  <c r="I6565" i="66" l="1"/>
  <c r="K6565" i="66" s="1"/>
  <c r="L6564" i="66"/>
  <c r="I6566" i="66" l="1"/>
  <c r="K6566" i="66" s="1"/>
  <c r="L6565" i="66"/>
  <c r="I6567" i="66" l="1"/>
  <c r="K6567" i="66" s="1"/>
  <c r="L6566" i="66"/>
  <c r="I6568" i="66" l="1"/>
  <c r="K6568" i="66" s="1"/>
  <c r="L6567" i="66"/>
  <c r="I6569" i="66" l="1"/>
  <c r="K6569" i="66" s="1"/>
  <c r="L6568" i="66"/>
  <c r="I6570" i="66" l="1"/>
  <c r="K6570" i="66" s="1"/>
  <c r="L6569" i="66"/>
  <c r="I6571" i="66" l="1"/>
  <c r="K6571" i="66" s="1"/>
  <c r="J6572" i="66" s="1"/>
  <c r="M6572" i="66" s="1"/>
  <c r="L6570" i="66"/>
  <c r="I6572" i="66" l="1"/>
  <c r="K6572" i="66" s="1"/>
  <c r="L6571" i="66"/>
  <c r="I6573" i="66" l="1"/>
  <c r="J6573" i="66"/>
  <c r="K6573" i="66" s="1"/>
  <c r="L6572" i="66"/>
  <c r="H16" i="57"/>
  <c r="J16" i="57"/>
  <c r="J6574" i="66" l="1"/>
  <c r="K6574" i="66" s="1"/>
  <c r="M6573" i="66"/>
  <c r="J6575" i="66" l="1"/>
  <c r="K6575" i="66" s="1"/>
  <c r="M6574" i="66"/>
  <c r="J6576" i="66" l="1"/>
  <c r="K6576" i="66" s="1"/>
  <c r="M6575" i="66"/>
  <c r="J6577" i="66" l="1"/>
  <c r="K6577" i="66" s="1"/>
  <c r="M6576" i="66"/>
  <c r="J6578" i="66" l="1"/>
  <c r="K6578" i="66" s="1"/>
  <c r="M6577" i="66"/>
  <c r="J6579" i="66" l="1"/>
  <c r="K6579" i="66" s="1"/>
  <c r="M6578" i="66"/>
  <c r="J6580" i="66" l="1"/>
  <c r="K6580" i="66" s="1"/>
  <c r="M6579" i="66"/>
  <c r="J6581" i="66" l="1"/>
  <c r="K6581" i="66" s="1"/>
  <c r="M6580" i="66"/>
  <c r="I16" i="57"/>
  <c r="J6582" i="66" l="1"/>
  <c r="M6582" i="66" s="1"/>
  <c r="M6581" i="66"/>
  <c r="K16" i="57"/>
  <c r="K6582" i="66" l="1"/>
  <c r="J6583" i="66" l="1"/>
  <c r="M6583" i="66" s="1"/>
  <c r="K6583" i="66" l="1"/>
  <c r="J6584" i="66" l="1"/>
  <c r="M6584" i="66" s="1"/>
  <c r="K6584" i="66" l="1"/>
  <c r="J6585" i="66" l="1"/>
  <c r="M6585" i="66" s="1"/>
  <c r="K6585" i="66" l="1"/>
  <c r="J6586" i="66" l="1"/>
  <c r="M6586" i="66" s="1"/>
  <c r="K6586" i="66" l="1"/>
  <c r="J6587" i="66" l="1"/>
  <c r="M6587" i="66" s="1"/>
  <c r="K6587" i="66" l="1"/>
  <c r="I6588" i="66" l="1"/>
  <c r="L6588" i="66" s="1"/>
  <c r="K6588" i="66" l="1"/>
  <c r="I6589" i="66" l="1"/>
  <c r="L6589" i="66" s="1"/>
  <c r="K6589" i="66" l="1"/>
  <c r="I6590" i="66" l="1"/>
  <c r="L6590" i="66" s="1"/>
  <c r="K6590" i="66" l="1"/>
  <c r="J6734" i="66"/>
  <c r="M6734" i="66" s="1"/>
  <c r="I6591" i="66" l="1"/>
  <c r="L6591" i="66" s="1"/>
  <c r="K6591" i="66" l="1"/>
  <c r="J6735" i="66"/>
  <c r="M6735" i="66" s="1"/>
  <c r="I6592" i="66" l="1"/>
  <c r="L6592" i="66" s="1"/>
  <c r="J6736" i="66"/>
  <c r="M6736" i="66" s="1"/>
  <c r="K6592" i="66" l="1"/>
  <c r="I6593" i="66" l="1"/>
  <c r="L6593" i="66" s="1"/>
  <c r="K6593" i="66" l="1"/>
  <c r="I6594" i="66" l="1"/>
  <c r="L6594" i="66" s="1"/>
  <c r="J6738" i="66"/>
  <c r="M6738" i="66" s="1"/>
  <c r="K6594" i="66" l="1"/>
  <c r="I6595" i="66" l="1"/>
  <c r="L6595" i="66" s="1"/>
  <c r="J6739" i="66"/>
  <c r="M6739" i="66" s="1"/>
  <c r="K6595" i="66" l="1"/>
  <c r="I6596" i="66" l="1"/>
  <c r="L6596" i="66" s="1"/>
  <c r="J6596" i="66"/>
  <c r="M6596" i="66" s="1"/>
  <c r="K6596" i="66" l="1"/>
  <c r="J6597" i="66" l="1"/>
  <c r="M6597" i="66" s="1"/>
  <c r="K6597" i="66" l="1"/>
  <c r="J6598" i="66" l="1"/>
  <c r="M6598" i="66" s="1"/>
  <c r="K6598" i="66" l="1"/>
  <c r="J6599" i="66" l="1"/>
  <c r="M6599" i="66" s="1"/>
  <c r="K6599" i="66" l="1"/>
  <c r="J6600" i="66" l="1"/>
  <c r="M6600" i="66" s="1"/>
  <c r="K6600" i="66" l="1"/>
  <c r="J6601" i="66" l="1"/>
  <c r="M6601" i="66" s="1"/>
  <c r="K6601" i="66" l="1"/>
  <c r="J6602" i="66" l="1"/>
  <c r="M6602" i="66" s="1"/>
  <c r="K6602" i="66" l="1"/>
  <c r="J6603" i="66"/>
  <c r="M6603" i="66" s="1"/>
  <c r="K6603" i="66" l="1"/>
  <c r="J6604" i="66" l="1"/>
  <c r="M6604" i="66" s="1"/>
  <c r="K6604" i="66" l="1"/>
  <c r="J6605" i="66" l="1"/>
  <c r="M6605" i="66" s="1"/>
  <c r="K6605" i="66" l="1"/>
  <c r="J6606" i="66" l="1"/>
  <c r="M6606" i="66" s="1"/>
  <c r="K6606" i="66" l="1"/>
  <c r="J6607" i="66" l="1"/>
  <c r="M6607" i="66" s="1"/>
  <c r="K6607" i="66" l="1"/>
  <c r="J6608" i="66" l="1"/>
  <c r="M6608" i="66" s="1"/>
  <c r="K6608" i="66" l="1"/>
  <c r="J6609" i="66" l="1"/>
  <c r="M6609" i="66" s="1"/>
  <c r="K6609" i="66" l="1"/>
  <c r="J6610" i="66" l="1"/>
  <c r="M6610" i="66" s="1"/>
  <c r="K6610" i="66" l="1"/>
  <c r="J6611" i="66" l="1"/>
  <c r="M6611" i="66" s="1"/>
  <c r="K6611" i="66" l="1"/>
  <c r="I6612" i="66" l="1"/>
  <c r="L6612" i="66" s="1"/>
  <c r="J6612" i="66"/>
  <c r="M6612" i="66" s="1"/>
  <c r="J6756" i="66"/>
  <c r="M6756" i="66" s="1"/>
  <c r="K6612" i="66" l="1"/>
  <c r="I6613" i="66"/>
  <c r="L6613" i="66" s="1"/>
  <c r="J6613" i="66"/>
  <c r="M6613" i="66" s="1"/>
  <c r="K6613" i="66" l="1"/>
  <c r="J6757" i="66"/>
  <c r="M6757" i="66" s="1"/>
  <c r="I6614" i="66" l="1"/>
  <c r="L6614" i="66" s="1"/>
  <c r="K6614" i="66" l="1"/>
  <c r="J6758" i="66"/>
  <c r="M6758" i="66" s="1"/>
  <c r="I6615" i="66" l="1"/>
  <c r="L6615" i="66" s="1"/>
  <c r="K6615" i="66" l="1"/>
  <c r="J6759" i="66"/>
  <c r="M6759" i="66" s="1"/>
  <c r="I6616" i="66" l="1"/>
  <c r="L6616" i="66" s="1"/>
  <c r="K6616" i="66" l="1"/>
  <c r="J6617" i="66" s="1"/>
  <c r="M6617" i="66" s="1"/>
  <c r="J6760" i="66"/>
  <c r="M6760" i="66" s="1"/>
  <c r="I6617" i="66" l="1"/>
  <c r="L6617" i="66" s="1"/>
  <c r="K6617" i="66" l="1"/>
  <c r="J6761" i="66"/>
  <c r="M6761" i="66" s="1"/>
  <c r="I6618" i="66" l="1"/>
  <c r="L6618" i="66" s="1"/>
  <c r="K6618" i="66" l="1"/>
  <c r="J6762" i="66"/>
  <c r="M6762" i="66" s="1"/>
  <c r="I6619" i="66" l="1"/>
  <c r="L6619" i="66" s="1"/>
  <c r="K6619" i="66" l="1"/>
  <c r="J6763" i="66"/>
  <c r="M6763" i="66" s="1"/>
  <c r="I6620" i="66" l="1"/>
  <c r="L6620" i="66" s="1"/>
  <c r="K6620" i="66" l="1"/>
  <c r="I6621" i="66" l="1"/>
  <c r="L6621" i="66" s="1"/>
  <c r="J6621" i="66"/>
  <c r="M6621" i="66" s="1"/>
  <c r="K6621" i="66" l="1"/>
  <c r="J6622" i="66" l="1"/>
  <c r="M6622" i="66" s="1"/>
  <c r="K6622" i="66" l="1"/>
  <c r="J6623" i="66" l="1"/>
  <c r="M6623" i="66" s="1"/>
  <c r="K6623" i="66" l="1"/>
  <c r="J6624" i="66" l="1"/>
  <c r="M6624" i="66" s="1"/>
  <c r="K6624" i="66" l="1"/>
  <c r="J6625" i="66" l="1"/>
  <c r="M6625" i="66" s="1"/>
  <c r="K6625" i="66" l="1"/>
  <c r="J6626" i="66" l="1"/>
  <c r="M6626" i="66" s="1"/>
  <c r="K6626" i="66" l="1"/>
  <c r="J6627" i="66" l="1"/>
  <c r="M6627" i="66" s="1"/>
  <c r="K6627" i="66" l="1"/>
  <c r="J6628" i="66" l="1"/>
  <c r="M6628" i="66" s="1"/>
  <c r="K6628" i="66" l="1"/>
  <c r="J6629" i="66" l="1"/>
  <c r="M6629" i="66" s="1"/>
  <c r="K6629" i="66" l="1"/>
  <c r="J6630" i="66" l="1"/>
  <c r="M6630" i="66" s="1"/>
  <c r="K6630" i="66" l="1"/>
  <c r="J6631" i="66" l="1"/>
  <c r="M6631" i="66" s="1"/>
  <c r="K6631" i="66" l="1"/>
  <c r="J6632" i="66" l="1"/>
  <c r="M6632" i="66" s="1"/>
  <c r="K6632" i="66" l="1"/>
  <c r="J6633" i="66" l="1"/>
  <c r="M6633" i="66" s="1"/>
  <c r="K6633" i="66" l="1"/>
  <c r="J6634" i="66" l="1"/>
  <c r="M6634" i="66" s="1"/>
  <c r="K6634" i="66" l="1"/>
  <c r="J6635" i="66" l="1"/>
  <c r="M6635" i="66" s="1"/>
  <c r="K6635" i="66" l="1"/>
  <c r="I6636" i="66" l="1"/>
  <c r="L6636" i="66" s="1"/>
  <c r="K6636" i="66" l="1"/>
  <c r="J6780" i="66"/>
  <c r="M6780" i="66" s="1"/>
  <c r="I6637" i="66" l="1"/>
  <c r="L6637" i="66" s="1"/>
  <c r="K6637" i="66" l="1"/>
  <c r="J6781" i="66"/>
  <c r="M6781" i="66" s="1"/>
  <c r="I6638" i="66" l="1"/>
  <c r="L6638" i="66" s="1"/>
  <c r="K6638" i="66" l="1"/>
  <c r="J6782" i="66"/>
  <c r="M6782" i="66" s="1"/>
  <c r="I6639" i="66" l="1"/>
  <c r="L6639" i="66" s="1"/>
  <c r="K6639" i="66" l="1"/>
  <c r="J6783" i="66"/>
  <c r="M6783" i="66" s="1"/>
  <c r="I6640" i="66" l="1"/>
  <c r="L6640" i="66" s="1"/>
  <c r="K6640" i="66" l="1"/>
  <c r="J6784" i="66"/>
  <c r="M6784" i="66" s="1"/>
  <c r="I6641" i="66" l="1"/>
  <c r="L6641" i="66" s="1"/>
  <c r="K6641" i="66" l="1"/>
  <c r="J6785" i="66"/>
  <c r="M6785" i="66" s="1"/>
  <c r="I6642" i="66" l="1"/>
  <c r="L6642" i="66" s="1"/>
  <c r="J6786" i="66"/>
  <c r="M6786" i="66" s="1"/>
  <c r="K6642" i="66" l="1"/>
  <c r="I6643" i="66" l="1"/>
  <c r="L6643" i="66" s="1"/>
  <c r="J6787" i="66"/>
  <c r="M6787" i="66" s="1"/>
  <c r="K6643" i="66" l="1"/>
  <c r="J6644" i="66" s="1"/>
  <c r="M6644" i="66" s="1"/>
  <c r="I6644" i="66" l="1"/>
  <c r="L6644" i="66" s="1"/>
  <c r="J6788" i="66"/>
  <c r="M6788" i="66" s="1"/>
  <c r="K6644" i="66" l="1"/>
  <c r="I6645" i="66" l="1"/>
  <c r="L6645" i="66" s="1"/>
  <c r="J6645" i="66"/>
  <c r="M6645" i="66" s="1"/>
  <c r="K6645" i="66" l="1"/>
  <c r="J6646" i="66" l="1"/>
  <c r="M6646" i="66" s="1"/>
  <c r="K6646" i="66" l="1"/>
  <c r="J6647" i="66" l="1"/>
  <c r="M6647" i="66" s="1"/>
  <c r="K6647" i="66" l="1"/>
  <c r="J6648" i="66" l="1"/>
  <c r="M6648" i="66" s="1"/>
  <c r="K6648" i="66" l="1"/>
  <c r="J6649" i="66" l="1"/>
  <c r="M6649" i="66" s="1"/>
  <c r="K6649" i="66" l="1"/>
  <c r="J6650" i="66" l="1"/>
  <c r="M6650" i="66" s="1"/>
  <c r="K6650" i="66" l="1"/>
  <c r="J6651" i="66" l="1"/>
  <c r="M6651" i="66" s="1"/>
  <c r="K6651" i="66" l="1"/>
  <c r="J6652" i="66" l="1"/>
  <c r="M6652" i="66" s="1"/>
  <c r="K6652" i="66" l="1"/>
  <c r="J6653" i="66" l="1"/>
  <c r="M6653" i="66" s="1"/>
  <c r="K6653" i="66" l="1"/>
  <c r="J6654" i="66" l="1"/>
  <c r="M6654" i="66" s="1"/>
  <c r="K6654" i="66" l="1"/>
  <c r="J6655" i="66" l="1"/>
  <c r="M6655" i="66" s="1"/>
  <c r="K6655" i="66" l="1"/>
  <c r="J6656" i="66" l="1"/>
  <c r="M6656" i="66" s="1"/>
  <c r="K6656" i="66" l="1"/>
  <c r="J6657" i="66" l="1"/>
  <c r="M6657" i="66" s="1"/>
  <c r="K6657" i="66" l="1"/>
  <c r="J6658" i="66" l="1"/>
  <c r="M6658" i="66" s="1"/>
  <c r="K6658" i="66" l="1"/>
  <c r="J6659" i="66" l="1"/>
  <c r="M6659" i="66" s="1"/>
  <c r="K6659" i="66" l="1"/>
  <c r="I6660" i="66" l="1"/>
  <c r="L6660" i="66" s="1"/>
  <c r="K6660" i="66" l="1"/>
  <c r="I6661" i="66" l="1"/>
  <c r="L6661" i="66" s="1"/>
  <c r="K6661" i="66" l="1"/>
  <c r="I6662" i="66" l="1"/>
  <c r="L6662" i="66" s="1"/>
  <c r="J6806" i="66"/>
  <c r="M6806" i="66" s="1"/>
  <c r="K6662" i="66" l="1"/>
  <c r="I6663" i="66" l="1"/>
  <c r="L6663" i="66" s="1"/>
  <c r="J6807" i="66"/>
  <c r="M6807" i="66" s="1"/>
  <c r="K6663" i="66" l="1"/>
  <c r="I6664" i="66" l="1"/>
  <c r="L6664" i="66" s="1"/>
  <c r="K6664" i="66" l="1"/>
  <c r="I6665" i="66" l="1"/>
  <c r="L6665" i="66" s="1"/>
  <c r="K6665" i="66" l="1"/>
  <c r="I6666" i="66" l="1"/>
  <c r="L6666" i="66" s="1"/>
  <c r="K6666" i="66" l="1"/>
  <c r="I6667" i="66" l="1"/>
  <c r="L6667" i="66" s="1"/>
  <c r="J6811" i="66"/>
  <c r="M6811" i="66" s="1"/>
  <c r="K6667" i="66" l="1"/>
  <c r="I6668" i="66" l="1"/>
  <c r="L6668" i="66" s="1"/>
  <c r="K6668" i="66" l="1"/>
  <c r="I6669" i="66" l="1"/>
  <c r="L6669" i="66" s="1"/>
  <c r="K6669" i="66" l="1"/>
  <c r="J6670" i="66" l="1"/>
  <c r="M6670" i="66" s="1"/>
  <c r="K6670" i="66" l="1"/>
  <c r="J6671" i="66" l="1"/>
  <c r="M6671" i="66" s="1"/>
  <c r="K6671" i="66" l="1"/>
  <c r="J6672" i="66" l="1"/>
  <c r="M6672" i="66" s="1"/>
  <c r="K6672" i="66" l="1"/>
  <c r="J6673" i="66" l="1"/>
  <c r="M6673" i="66" s="1"/>
  <c r="K6673" i="66" l="1"/>
  <c r="J6674" i="66" l="1"/>
  <c r="M6674" i="66" s="1"/>
  <c r="K6674" i="66" l="1"/>
  <c r="J6675" i="66" l="1"/>
  <c r="M6675" i="66" s="1"/>
  <c r="K6675" i="66" l="1"/>
  <c r="J6676" i="66" s="1"/>
  <c r="M6676" i="66" s="1"/>
  <c r="K6676" i="66" l="1"/>
  <c r="J6677" i="66" l="1"/>
  <c r="M6677" i="66" s="1"/>
  <c r="K6677" i="66" l="1"/>
  <c r="J6678" i="66" s="1"/>
  <c r="M6678" i="66" l="1"/>
  <c r="K6678" i="66"/>
  <c r="J6679" i="66"/>
  <c r="M6679" i="66" s="1"/>
  <c r="K6679" i="66" l="1"/>
  <c r="J6680" i="66" l="1"/>
  <c r="M6680" i="66" s="1"/>
  <c r="K6680" i="66" l="1"/>
  <c r="J6681" i="66" l="1"/>
  <c r="M6681" i="66" s="1"/>
  <c r="K6681" i="66" l="1"/>
  <c r="J6682" i="66" l="1"/>
  <c r="M6682" i="66" s="1"/>
  <c r="K6682" i="66" l="1"/>
  <c r="J6683" i="66" l="1"/>
  <c r="M6683" i="66" s="1"/>
  <c r="K6683" i="66" l="1"/>
  <c r="I6684" i="66" l="1"/>
  <c r="L6684" i="66" s="1"/>
  <c r="K6684" i="66" l="1"/>
  <c r="I6685" i="66" l="1"/>
  <c r="L6685" i="66" s="1"/>
  <c r="K6685" i="66" l="1"/>
  <c r="I6686" i="66" l="1"/>
  <c r="L6686" i="66" s="1"/>
  <c r="K6686" i="66" l="1"/>
  <c r="I6687" i="66" l="1"/>
  <c r="L6687" i="66" s="1"/>
  <c r="K6687" i="66" l="1"/>
  <c r="J6830" i="66"/>
  <c r="M6830" i="66" s="1"/>
  <c r="I6688" i="66" l="1"/>
  <c r="L6688" i="66" s="1"/>
  <c r="K6688" i="66" l="1"/>
  <c r="J6689" i="66" s="1"/>
  <c r="M6689" i="66" s="1"/>
  <c r="J6831" i="66"/>
  <c r="M6831" i="66" s="1"/>
  <c r="I6689" i="66" l="1"/>
  <c r="L6689" i="66" s="1"/>
  <c r="K6689" i="66" l="1"/>
  <c r="I6690" i="66" l="1"/>
  <c r="L6690" i="66" s="1"/>
  <c r="K6690" i="66" l="1"/>
  <c r="J6833" i="66"/>
  <c r="M6833" i="66" s="1"/>
  <c r="I6691" i="66" l="1"/>
  <c r="L6691" i="66" s="1"/>
  <c r="J6834" i="66"/>
  <c r="M6834" i="66" s="1"/>
  <c r="K6691" i="66" l="1"/>
  <c r="I6692" i="66" l="1"/>
  <c r="L6692" i="66" s="1"/>
  <c r="J6692" i="66"/>
  <c r="M6692" i="66" s="1"/>
  <c r="J6835" i="66"/>
  <c r="M6835" i="66" s="1"/>
  <c r="K6692" i="66" l="1"/>
  <c r="I6693" i="66"/>
  <c r="L6693" i="66" s="1"/>
  <c r="J6693" i="66"/>
  <c r="M6693" i="66" s="1"/>
  <c r="K6693" i="66" l="1"/>
  <c r="J6694" i="66" l="1"/>
  <c r="M6694" i="66" s="1"/>
  <c r="K6694" i="66" l="1"/>
  <c r="J6695" i="66" l="1"/>
  <c r="M6695" i="66" s="1"/>
  <c r="K6695" i="66" l="1"/>
  <c r="J6696" i="66" l="1"/>
  <c r="M6696" i="66" s="1"/>
  <c r="K6696" i="66" l="1"/>
  <c r="J6697" i="66" l="1"/>
  <c r="M6697" i="66" s="1"/>
  <c r="K6697" i="66" l="1"/>
  <c r="J6698" i="66" l="1"/>
  <c r="M6698" i="66" s="1"/>
  <c r="K6698" i="66" l="1"/>
  <c r="J6699" i="66" l="1"/>
  <c r="M6699" i="66" s="1"/>
  <c r="K6699" i="66" l="1"/>
  <c r="J6700" i="66" l="1"/>
  <c r="M6700" i="66" s="1"/>
  <c r="K6700" i="66" l="1"/>
  <c r="J6701" i="66" l="1"/>
  <c r="M6701" i="66" s="1"/>
  <c r="K6701" i="66" l="1"/>
  <c r="J6702" i="66" l="1"/>
  <c r="M6702" i="66" s="1"/>
  <c r="K6702" i="66" l="1"/>
  <c r="J6703" i="66" l="1"/>
  <c r="M6703" i="66" s="1"/>
  <c r="K6703" i="66" l="1"/>
  <c r="J6704" i="66" l="1"/>
  <c r="M6704" i="66" s="1"/>
  <c r="K6704" i="66" l="1"/>
  <c r="J6705" i="66" l="1"/>
  <c r="M6705" i="66" s="1"/>
  <c r="K6705" i="66" l="1"/>
  <c r="J6706" i="66" l="1"/>
  <c r="M6706" i="66" s="1"/>
  <c r="K6706" i="66" l="1"/>
  <c r="J6707" i="66" l="1"/>
  <c r="M6707" i="66" s="1"/>
  <c r="K6707" i="66" l="1"/>
  <c r="I6708" i="66" l="1"/>
  <c r="L6708" i="66" s="1"/>
  <c r="J6708" i="66"/>
  <c r="M6708" i="66" s="1"/>
  <c r="K6708" i="66" l="1"/>
  <c r="J6852" i="66"/>
  <c r="M6852" i="66" s="1"/>
  <c r="I6709" i="66" l="1"/>
  <c r="L6709" i="66" s="1"/>
  <c r="J6709" i="66"/>
  <c r="M6709" i="66" s="1"/>
  <c r="K6709" i="66" l="1"/>
  <c r="J6710" i="66" s="1"/>
  <c r="M6710" i="66" s="1"/>
  <c r="I6710" i="66"/>
  <c r="L6710" i="66" s="1"/>
  <c r="K6710" i="66" l="1"/>
  <c r="I6711" i="66" l="1"/>
  <c r="L6711" i="66" s="1"/>
  <c r="J6854" i="66"/>
  <c r="M6854" i="66" s="1"/>
  <c r="K6711" i="66" l="1"/>
  <c r="I6712" i="66" l="1"/>
  <c r="L6712" i="66" s="1"/>
  <c r="J6855" i="66"/>
  <c r="M6855" i="66" s="1"/>
  <c r="K6712" i="66" l="1"/>
  <c r="I6713" i="66" l="1"/>
  <c r="L6713" i="66" s="1"/>
  <c r="J6713" i="66"/>
  <c r="M6713" i="66" s="1"/>
  <c r="J6856" i="66"/>
  <c r="M6856" i="66" s="1"/>
  <c r="K6713" i="66" l="1"/>
  <c r="J6714" i="66" s="1"/>
  <c r="M6714" i="66" s="1"/>
  <c r="I6714" i="66"/>
  <c r="L6714" i="66" s="1"/>
  <c r="K6714" i="66" l="1"/>
  <c r="J6857" i="66"/>
  <c r="M6857" i="66" s="1"/>
  <c r="I6715" i="66" l="1"/>
  <c r="L6715" i="66" s="1"/>
  <c r="K6715" i="66" l="1"/>
  <c r="J6858" i="66"/>
  <c r="M6858" i="66" s="1"/>
  <c r="I6716" i="66" l="1"/>
  <c r="L6716" i="66" s="1"/>
  <c r="K6716" i="66" l="1"/>
  <c r="J6717" i="66" s="1"/>
  <c r="M6717" i="66" s="1"/>
  <c r="J6859" i="66"/>
  <c r="M6859" i="66" s="1"/>
  <c r="I6717" i="66" l="1"/>
  <c r="L6717" i="66" s="1"/>
  <c r="K6717" i="66" l="1"/>
  <c r="J6718" i="66" l="1"/>
  <c r="M6718" i="66" s="1"/>
  <c r="K6718" i="66" l="1"/>
  <c r="J6719" i="66" l="1"/>
  <c r="M6719" i="66" s="1"/>
  <c r="K6719" i="66" l="1"/>
  <c r="J6720" i="66" l="1"/>
  <c r="M6720" i="66" s="1"/>
  <c r="K6720" i="66" l="1"/>
  <c r="J6721" i="66" l="1"/>
  <c r="M6721" i="66" s="1"/>
  <c r="K6721" i="66" l="1"/>
  <c r="J6722" i="66" l="1"/>
  <c r="M6722" i="66" s="1"/>
  <c r="K6722" i="66" l="1"/>
  <c r="J6723" i="66" l="1"/>
  <c r="M6723" i="66" s="1"/>
  <c r="K6723" i="66" l="1"/>
  <c r="J6724" i="66" l="1"/>
  <c r="M6724" i="66" s="1"/>
  <c r="K6724" i="66" l="1"/>
  <c r="J6725" i="66" l="1"/>
  <c r="M6725" i="66" s="1"/>
  <c r="K6725" i="66" l="1"/>
  <c r="J6726" i="66" l="1"/>
  <c r="M6726" i="66" s="1"/>
  <c r="K6726" i="66" l="1"/>
  <c r="J6727" i="66" l="1"/>
  <c r="M6727" i="66" s="1"/>
  <c r="K6727" i="66" l="1"/>
  <c r="J6728" i="66" l="1"/>
  <c r="M6728" i="66" s="1"/>
  <c r="K6728" i="66" l="1"/>
  <c r="J6729" i="66" l="1"/>
  <c r="M6729" i="66" s="1"/>
  <c r="K6729" i="66" l="1"/>
  <c r="J6730" i="66" l="1"/>
  <c r="M6730" i="66" s="1"/>
  <c r="K6730" i="66" l="1"/>
  <c r="J6731" i="66" l="1"/>
  <c r="M6731" i="66" s="1"/>
  <c r="K6731" i="66" l="1"/>
  <c r="I6732" i="66" l="1"/>
  <c r="L6732" i="66" s="1"/>
  <c r="J6732" i="66"/>
  <c r="M6732" i="66" s="1"/>
  <c r="K6732" i="66" l="1"/>
  <c r="I6733" i="66" l="1"/>
  <c r="L6733" i="66" s="1"/>
  <c r="J6733" i="66"/>
  <c r="M6733" i="66" s="1"/>
  <c r="K6733" i="66" l="1"/>
  <c r="J6876" i="66"/>
  <c r="M6876" i="66" s="1"/>
  <c r="I6734" i="66" l="1"/>
  <c r="L6734" i="66" s="1"/>
  <c r="K6734" i="66" l="1"/>
  <c r="J6877" i="66"/>
  <c r="M6877" i="66" s="1"/>
  <c r="I6735" i="66" l="1"/>
  <c r="L6735" i="66" s="1"/>
  <c r="J6878" i="66"/>
  <c r="M6878" i="66" s="1"/>
  <c r="K6735" i="66" l="1"/>
  <c r="I6736" i="66" l="1"/>
  <c r="L6736" i="66" s="1"/>
  <c r="J6879" i="66"/>
  <c r="M6879" i="66" s="1"/>
  <c r="K6736" i="66" l="1"/>
  <c r="I6737" i="66" l="1"/>
  <c r="L6737" i="66" s="1"/>
  <c r="J6737" i="66"/>
  <c r="M6737" i="66" s="1"/>
  <c r="J6880" i="66"/>
  <c r="M6880" i="66" s="1"/>
  <c r="K6737" i="66" l="1"/>
  <c r="I6738" i="66"/>
  <c r="L6738" i="66" s="1"/>
  <c r="K6738" i="66" l="1"/>
  <c r="J6881" i="66"/>
  <c r="M6881" i="66" s="1"/>
  <c r="I6739" i="66" l="1"/>
  <c r="L6739" i="66" s="1"/>
  <c r="K6739" i="66" l="1"/>
  <c r="J6882" i="66"/>
  <c r="M6882" i="66" s="1"/>
  <c r="I6740" i="66" l="1"/>
  <c r="L6740" i="66" s="1"/>
  <c r="J6740" i="66"/>
  <c r="M6740" i="66" s="1"/>
  <c r="K6740" i="66" l="1"/>
  <c r="J6883" i="66"/>
  <c r="M6883" i="66" s="1"/>
  <c r="I6741" i="66" l="1"/>
  <c r="L6741" i="66" s="1"/>
  <c r="J6741" i="66"/>
  <c r="M6741" i="66" s="1"/>
  <c r="K6741" i="66" l="1"/>
  <c r="J6884" i="66"/>
  <c r="M6884" i="66" s="1"/>
  <c r="J6742" i="66" l="1"/>
  <c r="M6742" i="66" s="1"/>
  <c r="K6742" i="66" l="1"/>
  <c r="J6885" i="66"/>
  <c r="M6885" i="66" s="1"/>
  <c r="J6743" i="66" l="1"/>
  <c r="M6743" i="66" s="1"/>
  <c r="K6743" i="66" l="1"/>
  <c r="J6744" i="66" l="1"/>
  <c r="M6744" i="66" s="1"/>
  <c r="K6744" i="66" l="1"/>
  <c r="J6745" i="66" l="1"/>
  <c r="M6745" i="66" s="1"/>
  <c r="K6745" i="66" l="1"/>
  <c r="J6746" i="66" l="1"/>
  <c r="M6746" i="66" s="1"/>
  <c r="K6746" i="66" l="1"/>
  <c r="J6747" i="66" l="1"/>
  <c r="M6747" i="66" s="1"/>
  <c r="K6747" i="66" l="1"/>
  <c r="J6748" i="66" l="1"/>
  <c r="M6748" i="66" s="1"/>
  <c r="K6748" i="66" l="1"/>
  <c r="J6749" i="66" l="1"/>
  <c r="M6749" i="66" s="1"/>
  <c r="K6749" i="66" l="1"/>
  <c r="J6750" i="66" l="1"/>
  <c r="M6750" i="66" s="1"/>
  <c r="K6750" i="66" l="1"/>
  <c r="J6751" i="66" l="1"/>
  <c r="M6751" i="66" s="1"/>
  <c r="K6751" i="66" l="1"/>
  <c r="J6752" i="66" l="1"/>
  <c r="M6752" i="66" s="1"/>
  <c r="K6752" i="66" l="1"/>
  <c r="J6753" i="66" l="1"/>
  <c r="M6753" i="66" s="1"/>
  <c r="K6753" i="66" l="1"/>
  <c r="J6754" i="66" s="1"/>
  <c r="M6754" i="66" s="1"/>
  <c r="K6754" i="66" l="1"/>
  <c r="J6755" i="66" l="1"/>
  <c r="M6755" i="66" s="1"/>
  <c r="K6755" i="66" l="1"/>
  <c r="I6756" i="66" l="1"/>
  <c r="L6756" i="66" s="1"/>
  <c r="K6756" i="66" l="1"/>
  <c r="J6900" i="66"/>
  <c r="M6900" i="66" s="1"/>
  <c r="I6757" i="66" l="1"/>
  <c r="L6757" i="66" s="1"/>
  <c r="K6757" i="66" l="1"/>
  <c r="J6901" i="66"/>
  <c r="M6901" i="66" s="1"/>
  <c r="I6758" i="66" l="1"/>
  <c r="L6758" i="66" s="1"/>
  <c r="K6758" i="66" l="1"/>
  <c r="J6902" i="66"/>
  <c r="M6902" i="66" s="1"/>
  <c r="I6759" i="66" l="1"/>
  <c r="L6759" i="66" s="1"/>
  <c r="K6759" i="66" l="1"/>
  <c r="J6903" i="66"/>
  <c r="M6903" i="66" s="1"/>
  <c r="I6760" i="66" l="1"/>
  <c r="L6760" i="66" s="1"/>
  <c r="J6904" i="66"/>
  <c r="M6904" i="66" s="1"/>
  <c r="K6760" i="66" l="1"/>
  <c r="I6761" i="66" l="1"/>
  <c r="L6761" i="66" s="1"/>
  <c r="K6761" i="66" l="1"/>
  <c r="J6906" i="66"/>
  <c r="M6906" i="66" s="1"/>
  <c r="I6762" i="66" l="1"/>
  <c r="L6762" i="66" s="1"/>
  <c r="K6762" i="66" l="1"/>
  <c r="J6907" i="66"/>
  <c r="M6907" i="66" s="1"/>
  <c r="I6763" i="66" l="1"/>
  <c r="L6763" i="66" s="1"/>
  <c r="K6763" i="66" l="1"/>
  <c r="J6764" i="66" s="1"/>
  <c r="M6764" i="66" s="1"/>
  <c r="I6764" i="66" l="1"/>
  <c r="L6764" i="66" s="1"/>
  <c r="K6764" i="66" l="1"/>
  <c r="I6765" i="66" l="1"/>
  <c r="L6765" i="66" s="1"/>
  <c r="J6765" i="66"/>
  <c r="M6765" i="66" s="1"/>
  <c r="K6765" i="66" l="1"/>
  <c r="J6766" i="66" l="1"/>
  <c r="M6766" i="66" s="1"/>
  <c r="K6766" i="66" l="1"/>
  <c r="J6767" i="66" l="1"/>
  <c r="M6767" i="66" s="1"/>
  <c r="K6767" i="66" l="1"/>
  <c r="J6768" i="66" l="1"/>
  <c r="M6768" i="66" s="1"/>
  <c r="K6768" i="66" l="1"/>
  <c r="J6769" i="66" l="1"/>
  <c r="M6769" i="66" s="1"/>
  <c r="K6769" i="66" l="1"/>
  <c r="J6770" i="66" l="1"/>
  <c r="M6770" i="66" s="1"/>
  <c r="K6770" i="66" l="1"/>
  <c r="J6771" i="66" l="1"/>
  <c r="M6771" i="66" s="1"/>
  <c r="K6771" i="66" l="1"/>
  <c r="J6772" i="66" l="1"/>
  <c r="M6772" i="66" s="1"/>
  <c r="K6772" i="66" l="1"/>
  <c r="J6773" i="66" l="1"/>
  <c r="M6773" i="66" s="1"/>
  <c r="K6773" i="66" l="1"/>
  <c r="J6774" i="66" l="1"/>
  <c r="M6774" i="66" s="1"/>
  <c r="K6774" i="66" l="1"/>
  <c r="J6775" i="66" l="1"/>
  <c r="M6775" i="66" s="1"/>
  <c r="K6775" i="66" l="1"/>
  <c r="J6776" i="66" l="1"/>
  <c r="M6776" i="66" s="1"/>
  <c r="K6776" i="66" l="1"/>
  <c r="J6777" i="66" l="1"/>
  <c r="M6777" i="66" s="1"/>
  <c r="K6777" i="66" l="1"/>
  <c r="J6778" i="66" l="1"/>
  <c r="M6778" i="66" s="1"/>
  <c r="K6778" i="66" l="1"/>
  <c r="J6779" i="66" l="1"/>
  <c r="M6779" i="66" s="1"/>
  <c r="K6779" i="66" l="1"/>
  <c r="J6925" i="66"/>
  <c r="M6925" i="66" s="1"/>
  <c r="I6780" i="66" l="1"/>
  <c r="L6780" i="66" s="1"/>
  <c r="K6780" i="66" l="1"/>
  <c r="J6926" i="66"/>
  <c r="M6926" i="66" s="1"/>
  <c r="I6781" i="66" l="1"/>
  <c r="L6781" i="66" s="1"/>
  <c r="K6781" i="66" l="1"/>
  <c r="J6927" i="66"/>
  <c r="M6927" i="66" s="1"/>
  <c r="I6782" i="66" l="1"/>
  <c r="L6782" i="66" s="1"/>
  <c r="K6782" i="66" l="1"/>
  <c r="J6928" i="66"/>
  <c r="M6928" i="66" s="1"/>
  <c r="I6783" i="66" l="1"/>
  <c r="L6783" i="66" s="1"/>
  <c r="K6783" i="66" l="1"/>
  <c r="J6929" i="66"/>
  <c r="M6929" i="66" s="1"/>
  <c r="I6784" i="66" l="1"/>
  <c r="L6784" i="66" s="1"/>
  <c r="K6784" i="66" l="1"/>
  <c r="J6930" i="66"/>
  <c r="M6930" i="66" s="1"/>
  <c r="I6785" i="66" l="1"/>
  <c r="L6785" i="66" s="1"/>
  <c r="K6785" i="66" l="1"/>
  <c r="J6931" i="66"/>
  <c r="M6931" i="66" s="1"/>
  <c r="I6786" i="66" l="1"/>
  <c r="L6786" i="66" s="1"/>
  <c r="K6786" i="66" l="1"/>
  <c r="I6787" i="66" l="1"/>
  <c r="L6787" i="66" s="1"/>
  <c r="K6787" i="66" l="1"/>
  <c r="I6788" i="66" l="1"/>
  <c r="L6788" i="66" s="1"/>
  <c r="K6788" i="66" l="1"/>
  <c r="J6789" i="66" s="1"/>
  <c r="M6789" i="66" s="1"/>
  <c r="I6789" i="66" l="1"/>
  <c r="L6789" i="66" s="1"/>
  <c r="K6789" i="66" l="1"/>
  <c r="J6790" i="66" l="1"/>
  <c r="M6790" i="66" s="1"/>
  <c r="K6790" i="66" l="1"/>
  <c r="J6791" i="66" l="1"/>
  <c r="M6791" i="66" s="1"/>
  <c r="K6791" i="66" l="1"/>
  <c r="J6792" i="66" l="1"/>
  <c r="M6792" i="66" s="1"/>
  <c r="K6792" i="66" l="1"/>
  <c r="J6793" i="66" l="1"/>
  <c r="M6793" i="66" s="1"/>
  <c r="K6793" i="66" l="1"/>
  <c r="J6794" i="66" l="1"/>
  <c r="M6794" i="66" s="1"/>
  <c r="K6794" i="66" l="1"/>
  <c r="J6795" i="66" l="1"/>
  <c r="M6795" i="66" s="1"/>
  <c r="K6795" i="66" l="1"/>
  <c r="J6796" i="66" l="1"/>
  <c r="M6796" i="66" s="1"/>
  <c r="K6796" i="66" l="1"/>
  <c r="J6797" i="66" l="1"/>
  <c r="M6797" i="66" s="1"/>
  <c r="K6797" i="66" l="1"/>
  <c r="J6798" i="66" l="1"/>
  <c r="M6798" i="66" s="1"/>
  <c r="K6798" i="66" l="1"/>
  <c r="J6799" i="66" l="1"/>
  <c r="M6799" i="66" s="1"/>
  <c r="K6799" i="66" l="1"/>
  <c r="J6800" i="66" l="1"/>
  <c r="M6800" i="66" s="1"/>
  <c r="K6800" i="66" l="1"/>
  <c r="J6801" i="66" l="1"/>
  <c r="M6801" i="66" s="1"/>
  <c r="K6801" i="66" l="1"/>
  <c r="J6802" i="66" l="1"/>
  <c r="M6802" i="66" s="1"/>
  <c r="K6802" i="66" l="1"/>
  <c r="J6803" i="66" l="1"/>
  <c r="M6803" i="66" s="1"/>
  <c r="K6803" i="66" l="1"/>
  <c r="J6804" i="66" s="1"/>
  <c r="M6804" i="66" s="1"/>
  <c r="I6804" i="66" l="1"/>
  <c r="L6804" i="66" s="1"/>
  <c r="J6950" i="66"/>
  <c r="M6950" i="66" s="1"/>
  <c r="K6804" i="66" l="1"/>
  <c r="I6805" i="66" l="1"/>
  <c r="L6805" i="66" s="1"/>
  <c r="J6805" i="66"/>
  <c r="M6805" i="66" s="1"/>
  <c r="K6805" i="66" l="1"/>
  <c r="I6806" i="66" l="1"/>
  <c r="L6806" i="66" s="1"/>
  <c r="K6806" i="66" l="1"/>
  <c r="I6807" i="66" l="1"/>
  <c r="L6807" i="66" s="1"/>
  <c r="K6807" i="66" l="1"/>
  <c r="J6808" i="66" s="1"/>
  <c r="M6808" i="66" s="1"/>
  <c r="I6808" i="66" l="1"/>
  <c r="L6808" i="66" s="1"/>
  <c r="J6954" i="66"/>
  <c r="M6954" i="66" s="1"/>
  <c r="K6808" i="66" l="1"/>
  <c r="I6809" i="66" l="1"/>
  <c r="L6809" i="66" s="1"/>
  <c r="J6809" i="66"/>
  <c r="M6809" i="66" s="1"/>
  <c r="K6809" i="66" l="1"/>
  <c r="J6810" i="66" s="1"/>
  <c r="M6810" i="66" s="1"/>
  <c r="I6810" i="66" l="1"/>
  <c r="L6810" i="66" s="1"/>
  <c r="K6810" i="66" l="1"/>
  <c r="I6811" i="66" s="1"/>
  <c r="L6811" i="66" s="1"/>
  <c r="K6811" i="66" l="1"/>
  <c r="I6812" i="66" l="1"/>
  <c r="L6812" i="66" s="1"/>
  <c r="J6812" i="66"/>
  <c r="M6812" i="66" s="1"/>
  <c r="K6812" i="66" l="1"/>
  <c r="I6813" i="66" l="1"/>
  <c r="L6813" i="66" s="1"/>
  <c r="J6813" i="66"/>
  <c r="M6813" i="66" s="1"/>
  <c r="K6813" i="66" l="1"/>
  <c r="J6814" i="66" l="1"/>
  <c r="M6814" i="66" s="1"/>
  <c r="K6814" i="66" l="1"/>
  <c r="J6815" i="66" l="1"/>
  <c r="M6815" i="66" s="1"/>
  <c r="K6815" i="66" l="1"/>
  <c r="J6816" i="66" l="1"/>
  <c r="M6816" i="66" s="1"/>
  <c r="K6816" i="66" l="1"/>
  <c r="J6817" i="66" l="1"/>
  <c r="M6817" i="66" s="1"/>
  <c r="K6817" i="66" l="1"/>
  <c r="J6818" i="66" l="1"/>
  <c r="M6818" i="66" s="1"/>
  <c r="K6818" i="66" l="1"/>
  <c r="J6819" i="66" l="1"/>
  <c r="M6819" i="66" s="1"/>
  <c r="K6819" i="66" l="1"/>
  <c r="J6820" i="66" l="1"/>
  <c r="M6820" i="66" s="1"/>
  <c r="K6820" i="66" l="1"/>
  <c r="J6821" i="66" l="1"/>
  <c r="M6821" i="66" s="1"/>
  <c r="K6821" i="66" l="1"/>
  <c r="J6822" i="66" l="1"/>
  <c r="M6822" i="66" s="1"/>
  <c r="K6822" i="66" l="1"/>
  <c r="J6823" i="66" l="1"/>
  <c r="M6823" i="66" s="1"/>
  <c r="K6823" i="66" l="1"/>
  <c r="J6824" i="66" l="1"/>
  <c r="M6824" i="66" s="1"/>
  <c r="K6824" i="66" l="1"/>
  <c r="J6825" i="66" l="1"/>
  <c r="M6825" i="66" s="1"/>
  <c r="K6825" i="66" l="1"/>
  <c r="J6826" i="66" l="1"/>
  <c r="M6826" i="66" s="1"/>
  <c r="J6972" i="66"/>
  <c r="M6972" i="66" s="1"/>
  <c r="K6826" i="66" l="1"/>
  <c r="J6827" i="66" l="1"/>
  <c r="M6827" i="66" s="1"/>
  <c r="J6973" i="66"/>
  <c r="M6973" i="66" s="1"/>
  <c r="K6827" i="66" l="1"/>
  <c r="I6828" i="66" l="1"/>
  <c r="L6828" i="66" s="1"/>
  <c r="J6828" i="66"/>
  <c r="M6828" i="66" s="1"/>
  <c r="J6974" i="66"/>
  <c r="M6974" i="66" s="1"/>
  <c r="K6828" i="66" l="1"/>
  <c r="I6829" i="66"/>
  <c r="L6829" i="66" s="1"/>
  <c r="J6829" i="66"/>
  <c r="M6829" i="66" s="1"/>
  <c r="K6829" i="66" l="1"/>
  <c r="J6975" i="66"/>
  <c r="M6975" i="66" s="1"/>
  <c r="I6830" i="66" l="1"/>
  <c r="L6830" i="66" s="1"/>
  <c r="K6830" i="66" l="1"/>
  <c r="J6976" i="66"/>
  <c r="M6976" i="66" s="1"/>
  <c r="I6831" i="66" l="1"/>
  <c r="L6831" i="66" s="1"/>
  <c r="K6831" i="66" l="1"/>
  <c r="J6832" i="66" s="1"/>
  <c r="M6832" i="66" s="1"/>
  <c r="I6832" i="66" l="1"/>
  <c r="L6832" i="66" s="1"/>
  <c r="K6832" i="66" l="1"/>
  <c r="J6978" i="66"/>
  <c r="M6978" i="66" s="1"/>
  <c r="I6833" i="66" l="1"/>
  <c r="L6833" i="66" s="1"/>
  <c r="K6833" i="66" l="1"/>
  <c r="J6979" i="66"/>
  <c r="M6979" i="66" s="1"/>
  <c r="I6834" i="66" l="1"/>
  <c r="L6834" i="66" s="1"/>
  <c r="K6834" i="66" l="1"/>
  <c r="I6835" i="66" l="1"/>
  <c r="L6835" i="66" s="1"/>
  <c r="K6835" i="66" l="1"/>
  <c r="I6836" i="66" l="1"/>
  <c r="L6836" i="66" s="1"/>
  <c r="J6836" i="66"/>
  <c r="M6836" i="66" s="1"/>
  <c r="K6836" i="66" l="1"/>
  <c r="I6837" i="66" l="1"/>
  <c r="L6837" i="66" s="1"/>
  <c r="J6837" i="66"/>
  <c r="M6837" i="66" s="1"/>
  <c r="K6837" i="66" l="1"/>
  <c r="J6838" i="66" l="1"/>
  <c r="M6838" i="66" s="1"/>
  <c r="K6838" i="66" l="1"/>
  <c r="J6839" i="66" l="1"/>
  <c r="M6839" i="66" s="1"/>
  <c r="K6839" i="66" l="1"/>
  <c r="J6840" i="66" l="1"/>
  <c r="M6840" i="66" s="1"/>
  <c r="K6840" i="66" l="1"/>
  <c r="J6841" i="66" l="1"/>
  <c r="M6841" i="66" s="1"/>
  <c r="K6841" i="66" l="1"/>
  <c r="J6842" i="66" l="1"/>
  <c r="M6842" i="66" s="1"/>
  <c r="K6842" i="66" l="1"/>
  <c r="J6843" i="66" l="1"/>
  <c r="M6843" i="66" s="1"/>
  <c r="K6843" i="66" l="1"/>
  <c r="J6844" i="66" l="1"/>
  <c r="M6844" i="66" s="1"/>
  <c r="K6844" i="66" l="1"/>
  <c r="J6845" i="66" l="1"/>
  <c r="M6845" i="66" s="1"/>
  <c r="K6845" i="66" l="1"/>
  <c r="J6846" i="66" l="1"/>
  <c r="M6846" i="66" s="1"/>
  <c r="K6846" i="66" l="1"/>
  <c r="J6847" i="66" l="1"/>
  <c r="M6847" i="66" s="1"/>
  <c r="K6847" i="66" l="1"/>
  <c r="J6848" i="66" l="1"/>
  <c r="M6848" i="66" s="1"/>
  <c r="K6848" i="66" l="1"/>
  <c r="J6849" i="66" l="1"/>
  <c r="M6849" i="66" s="1"/>
  <c r="K6849" i="66" l="1"/>
  <c r="J6850" i="66" l="1"/>
  <c r="M6850" i="66" s="1"/>
  <c r="K6850" i="66" l="1"/>
  <c r="J6851" i="66" l="1"/>
  <c r="M6851" i="66" s="1"/>
  <c r="J6999" i="66"/>
  <c r="M6999" i="66" s="1"/>
  <c r="K6851" i="66" l="1"/>
  <c r="I6852" i="66" l="1"/>
  <c r="L6852" i="66" s="1"/>
  <c r="J7000" i="66"/>
  <c r="M7000" i="66" s="1"/>
  <c r="K6852" i="66" l="1"/>
  <c r="I6853" i="66" l="1"/>
  <c r="L6853" i="66" s="1"/>
  <c r="J6853" i="66"/>
  <c r="M6853" i="66" s="1"/>
  <c r="K6853" i="66" l="1"/>
  <c r="I6854" i="66"/>
  <c r="L6854" i="66" s="1"/>
  <c r="K6854" i="66" l="1"/>
  <c r="J7002" i="66"/>
  <c r="M7002" i="66" s="1"/>
  <c r="I6855" i="66" l="1"/>
  <c r="L6855" i="66" s="1"/>
  <c r="J7003" i="66"/>
  <c r="M7003" i="66" s="1"/>
  <c r="K6855" i="66" l="1"/>
  <c r="I6856" i="66" l="1"/>
  <c r="L6856" i="66" s="1"/>
  <c r="J7004" i="66"/>
  <c r="M7004" i="66" s="1"/>
  <c r="K6856" i="66" l="1"/>
  <c r="I6857" i="66" l="1"/>
  <c r="L6857" i="66" s="1"/>
  <c r="K6857" i="66" l="1"/>
  <c r="I6858" i="66" l="1"/>
  <c r="L6858" i="66" s="1"/>
  <c r="K6858" i="66" l="1"/>
  <c r="I6859" i="66" l="1"/>
  <c r="L6859" i="66" s="1"/>
  <c r="K6859" i="66" l="1"/>
  <c r="J6860" i="66" s="1"/>
  <c r="M6860" i="66" s="1"/>
  <c r="I6860" i="66" l="1"/>
  <c r="L6860" i="66" s="1"/>
  <c r="K6860" i="66" l="1"/>
  <c r="I6861" i="66" l="1"/>
  <c r="L6861" i="66" s="1"/>
  <c r="J6861" i="66"/>
  <c r="M6861" i="66" s="1"/>
  <c r="K6861" i="66" l="1"/>
  <c r="J6862" i="66" l="1"/>
  <c r="M6862" i="66" s="1"/>
  <c r="K6862" i="66" l="1"/>
  <c r="J6863" i="66" l="1"/>
  <c r="M6863" i="66" s="1"/>
  <c r="K6863" i="66" l="1"/>
  <c r="J6864" i="66" l="1"/>
  <c r="M6864" i="66" s="1"/>
  <c r="K6864" i="66" l="1"/>
  <c r="J6865" i="66"/>
  <c r="M6865" i="66" s="1"/>
  <c r="K6865" i="66" l="1"/>
  <c r="J6866" i="66" l="1"/>
  <c r="M6866" i="66" s="1"/>
  <c r="K6866" i="66" l="1"/>
  <c r="J6867" i="66" l="1"/>
  <c r="M6867" i="66" s="1"/>
  <c r="K6867" i="66" l="1"/>
  <c r="J6868" i="66" l="1"/>
  <c r="M6868" i="66" s="1"/>
  <c r="K6868" i="66" l="1"/>
  <c r="J6869" i="66" l="1"/>
  <c r="M6869" i="66" s="1"/>
  <c r="K6869" i="66" l="1"/>
  <c r="J6870" i="66" l="1"/>
  <c r="M6870" i="66" s="1"/>
  <c r="K6870" i="66" l="1"/>
  <c r="J6871" i="66" l="1"/>
  <c r="M6871" i="66" s="1"/>
  <c r="K6871" i="66" l="1"/>
  <c r="J6872" i="66" l="1"/>
  <c r="M6872" i="66" s="1"/>
  <c r="K6872" i="66" l="1"/>
  <c r="J7020" i="66"/>
  <c r="M7020" i="66" s="1"/>
  <c r="J6873" i="66" l="1"/>
  <c r="M6873" i="66" s="1"/>
  <c r="K6873" i="66" l="1"/>
  <c r="L7021" i="66"/>
  <c r="J6874" i="66" l="1"/>
  <c r="M6874" i="66" s="1"/>
  <c r="K6874" i="66" l="1"/>
  <c r="J7022" i="66"/>
  <c r="M7022" i="66" s="1"/>
  <c r="J6875" i="66" l="1"/>
  <c r="M6875" i="66" s="1"/>
  <c r="K6875" i="66" l="1"/>
  <c r="J7023" i="66"/>
  <c r="I6876" i="66" l="1"/>
  <c r="L6876" i="66" s="1"/>
  <c r="M7023" i="66"/>
  <c r="K6876" i="66" l="1"/>
  <c r="J7024" i="66"/>
  <c r="I6877" i="66" l="1"/>
  <c r="L6877" i="66" s="1"/>
  <c r="M7024" i="66"/>
  <c r="K6877" i="66" l="1"/>
  <c r="J7025" i="66"/>
  <c r="I6878" i="66" l="1"/>
  <c r="L6878" i="66" s="1"/>
  <c r="M7025" i="66"/>
  <c r="K6878" i="66" l="1"/>
  <c r="J7026" i="66"/>
  <c r="I6879" i="66" l="1"/>
  <c r="L6879" i="66" s="1"/>
  <c r="M7026" i="66"/>
  <c r="K6879" i="66" l="1"/>
  <c r="J7027" i="66"/>
  <c r="I6880" i="66" l="1"/>
  <c r="L6880" i="66" s="1"/>
  <c r="M7027" i="66"/>
  <c r="K6880" i="66" l="1"/>
  <c r="L7028" i="66"/>
  <c r="I6881" i="66" l="1"/>
  <c r="L6881" i="66" s="1"/>
  <c r="K6881" i="66" l="1"/>
  <c r="L7029" i="66"/>
  <c r="I6882" i="66" l="1"/>
  <c r="L6882" i="66" s="1"/>
  <c r="K6882" i="66" l="1"/>
  <c r="I6883" i="66" l="1"/>
  <c r="L6883" i="66" s="1"/>
  <c r="K6883" i="66" l="1"/>
  <c r="I6884" i="66" l="1"/>
  <c r="L6884" i="66" s="1"/>
  <c r="K6884" i="66" l="1"/>
  <c r="I6885" i="66" l="1"/>
  <c r="L6885" i="66" s="1"/>
  <c r="K6885" i="66" l="1"/>
  <c r="J6886" i="66" l="1"/>
  <c r="M6886" i="66" s="1"/>
  <c r="K6886" i="66" l="1"/>
  <c r="J6887" i="66" l="1"/>
  <c r="M6887" i="66" s="1"/>
  <c r="K6887" i="66" l="1"/>
  <c r="J6888" i="66" l="1"/>
  <c r="M6888" i="66" s="1"/>
  <c r="K6888" i="66" l="1"/>
  <c r="J6889" i="66" l="1"/>
  <c r="M6889" i="66" s="1"/>
  <c r="K6889" i="66" l="1"/>
  <c r="J6890" i="66"/>
  <c r="M6890" i="66" s="1"/>
  <c r="J7046" i="66"/>
  <c r="K6890" i="66" l="1"/>
  <c r="J6891" i="66" s="1"/>
  <c r="M6891" i="66" s="1"/>
  <c r="M7046" i="66"/>
  <c r="K6891" i="66" l="1"/>
  <c r="J6892" i="66" s="1"/>
  <c r="M6892" i="66" s="1"/>
  <c r="J7047" i="66"/>
  <c r="K6892" i="66" l="1"/>
  <c r="J6893" i="66" s="1"/>
  <c r="M6893" i="66" s="1"/>
  <c r="M7047" i="66"/>
  <c r="K6893" i="66" l="1"/>
  <c r="J7048" i="66"/>
  <c r="J6894" i="66" l="1"/>
  <c r="M6894" i="66" s="1"/>
  <c r="M7048" i="66"/>
  <c r="K6894" i="66" l="1"/>
  <c r="J7049" i="66"/>
  <c r="J6895" i="66" l="1"/>
  <c r="M6895" i="66" s="1"/>
  <c r="M7049" i="66"/>
  <c r="K6895" i="66" l="1"/>
  <c r="J7050" i="66"/>
  <c r="J6896" i="66" l="1"/>
  <c r="M6896" i="66" s="1"/>
  <c r="M7050" i="66"/>
  <c r="K6896" i="66" l="1"/>
  <c r="J7051" i="66"/>
  <c r="J6897" i="66" l="1"/>
  <c r="M6897" i="66" s="1"/>
  <c r="M7051" i="66"/>
  <c r="K6897" i="66" l="1"/>
  <c r="J7052" i="66"/>
  <c r="J6898" i="66" l="1"/>
  <c r="M6898" i="66" s="1"/>
  <c r="M7052" i="66"/>
  <c r="K6898" i="66" l="1"/>
  <c r="J6899" i="66" l="1"/>
  <c r="M6899" i="66" s="1"/>
  <c r="K6899" i="66" l="1"/>
  <c r="I6900" i="66" l="1"/>
  <c r="L6900" i="66" s="1"/>
  <c r="K6900" i="66" l="1"/>
  <c r="I6901" i="66" l="1"/>
  <c r="L6901" i="66" s="1"/>
  <c r="K6901" i="66" l="1"/>
  <c r="I6902" i="66" l="1"/>
  <c r="L6902" i="66" s="1"/>
  <c r="K6902" i="66" l="1"/>
  <c r="I6903" i="66" l="1"/>
  <c r="L6903" i="66" s="1"/>
  <c r="K6903" i="66" l="1"/>
  <c r="I6904" i="66" l="1"/>
  <c r="L6904" i="66" s="1"/>
  <c r="K6904" i="66" l="1"/>
  <c r="I6905" i="66" l="1"/>
  <c r="L6905" i="66" s="1"/>
  <c r="J6905" i="66"/>
  <c r="M6905" i="66" s="1"/>
  <c r="K6905" i="66" l="1"/>
  <c r="I6906" i="66"/>
  <c r="L6906" i="66" s="1"/>
  <c r="K6906" i="66" l="1"/>
  <c r="I6907" i="66" l="1"/>
  <c r="L6907" i="66" s="1"/>
  <c r="L7068" i="66"/>
  <c r="K6907" i="66" l="1"/>
  <c r="L7069" i="66"/>
  <c r="J7070" i="66"/>
  <c r="I6908" i="66" l="1"/>
  <c r="L6908" i="66" s="1"/>
  <c r="J6908" i="66"/>
  <c r="M6908" i="66" s="1"/>
  <c r="M7070" i="66"/>
  <c r="K6908" i="66" l="1"/>
  <c r="J7071" i="66"/>
  <c r="I6909" i="66" l="1"/>
  <c r="L6909" i="66" s="1"/>
  <c r="J6909" i="66"/>
  <c r="M6909" i="66" s="1"/>
  <c r="M7071" i="66"/>
  <c r="K6909" i="66" l="1"/>
  <c r="J6910" i="66"/>
  <c r="M6910" i="66" s="1"/>
  <c r="J7072" i="66"/>
  <c r="K6910" i="66" l="1"/>
  <c r="M7072" i="66"/>
  <c r="J6911" i="66" l="1"/>
  <c r="M6911" i="66" s="1"/>
  <c r="J7073" i="66"/>
  <c r="K6911" i="66" l="1"/>
  <c r="M7073" i="66"/>
  <c r="J6912" i="66" l="1"/>
  <c r="M6912" i="66" s="1"/>
  <c r="J7074" i="66"/>
  <c r="K6912" i="66" l="1"/>
  <c r="M7074" i="66"/>
  <c r="J6913" i="66" l="1"/>
  <c r="M6913" i="66" s="1"/>
  <c r="J7075" i="66"/>
  <c r="K6913" i="66" l="1"/>
  <c r="M7075" i="66"/>
  <c r="J6914" i="66" l="1"/>
  <c r="M6914" i="66" s="1"/>
  <c r="L7076" i="66"/>
  <c r="K6914" i="66" l="1"/>
  <c r="J6915" i="66" l="1"/>
  <c r="M6915" i="66" s="1"/>
  <c r="L7077" i="66"/>
  <c r="K6915" i="66" l="1"/>
  <c r="J6916" i="66" l="1"/>
  <c r="M6916" i="66" s="1"/>
  <c r="K6916" i="66" l="1"/>
  <c r="J6917" i="66" l="1"/>
  <c r="M6917" i="66" s="1"/>
  <c r="K6917" i="66" l="1"/>
  <c r="J6918" i="66" l="1"/>
  <c r="M6918" i="66" s="1"/>
  <c r="K6918" i="66" l="1"/>
  <c r="J6919" i="66" l="1"/>
  <c r="M6919" i="66" s="1"/>
  <c r="K6919" i="66" l="1"/>
  <c r="J6920" i="66" l="1"/>
  <c r="M6920" i="66" s="1"/>
  <c r="K6920" i="66" l="1"/>
  <c r="J6921" i="66" l="1"/>
  <c r="M6921" i="66" s="1"/>
  <c r="K6921" i="66" l="1"/>
  <c r="J6922" i="66" l="1"/>
  <c r="M6922" i="66" s="1"/>
  <c r="K6922" i="66" l="1"/>
  <c r="J6923" i="66" l="1"/>
  <c r="M6923" i="66" s="1"/>
  <c r="L7092" i="66"/>
  <c r="K6923" i="66" l="1"/>
  <c r="L7093" i="66"/>
  <c r="J7094" i="66"/>
  <c r="I6924" i="66" l="1"/>
  <c r="L6924" i="66" s="1"/>
  <c r="J6924" i="66"/>
  <c r="M6924" i="66" s="1"/>
  <c r="M7094" i="66"/>
  <c r="K6924" i="66" l="1"/>
  <c r="J7095" i="66"/>
  <c r="I6925" i="66" l="1"/>
  <c r="L6925" i="66" s="1"/>
  <c r="M7095" i="66"/>
  <c r="K6925" i="66" l="1"/>
  <c r="J7096" i="66"/>
  <c r="I6926" i="66" l="1"/>
  <c r="L6926" i="66" s="1"/>
  <c r="M7096" i="66"/>
  <c r="K6926" i="66" l="1"/>
  <c r="I6927" i="66" l="1"/>
  <c r="L6927" i="66" s="1"/>
  <c r="J7098" i="66"/>
  <c r="K6927" i="66" l="1"/>
  <c r="M7098" i="66"/>
  <c r="I6928" i="66" l="1"/>
  <c r="L6928" i="66" s="1"/>
  <c r="J7099" i="66"/>
  <c r="K6928" i="66" l="1"/>
  <c r="M7099" i="66"/>
  <c r="I6929" i="66" l="1"/>
  <c r="L6929" i="66" s="1"/>
  <c r="L7100" i="66"/>
  <c r="K6929" i="66" l="1"/>
  <c r="I6930" i="66" l="1"/>
  <c r="L6930" i="66" s="1"/>
  <c r="L7101" i="66"/>
  <c r="K6930" i="66" l="1"/>
  <c r="I6931" i="66" l="1"/>
  <c r="L6931" i="66" s="1"/>
  <c r="K6931" i="66" l="1"/>
  <c r="I6932" i="66" l="1"/>
  <c r="L6932" i="66" s="1"/>
  <c r="J6932" i="66"/>
  <c r="M6932" i="66" s="1"/>
  <c r="K6932" i="66" l="1"/>
  <c r="I6933" i="66"/>
  <c r="L6933" i="66" s="1"/>
  <c r="J6933" i="66"/>
  <c r="M6933" i="66" s="1"/>
  <c r="K6933" i="66" l="1"/>
  <c r="J6934" i="66"/>
  <c r="M6934" i="66" s="1"/>
  <c r="K6934" i="66" l="1"/>
  <c r="J6935" i="66" l="1"/>
  <c r="M6935" i="66" s="1"/>
  <c r="K6935" i="66" l="1"/>
  <c r="J6936" i="66" l="1"/>
  <c r="M6936" i="66" s="1"/>
  <c r="K6936" i="66" l="1"/>
  <c r="J6937" i="66" l="1"/>
  <c r="M6937" i="66" s="1"/>
  <c r="K6937" i="66" l="1"/>
  <c r="J6938" i="66" l="1"/>
  <c r="M6938" i="66" s="1"/>
  <c r="K6938" i="66" l="1"/>
  <c r="J7117" i="66"/>
  <c r="J6939" i="66" l="1"/>
  <c r="M6939" i="66" s="1"/>
  <c r="M7117" i="66"/>
  <c r="K6939" i="66" l="1"/>
  <c r="J7118" i="66"/>
  <c r="J6940" i="66" l="1"/>
  <c r="M6940" i="66" s="1"/>
  <c r="M7118" i="66"/>
  <c r="K6940" i="66" l="1"/>
  <c r="J7119" i="66"/>
  <c r="J6941" i="66" l="1"/>
  <c r="M6941" i="66" s="1"/>
  <c r="M7119" i="66"/>
  <c r="K6941" i="66" l="1"/>
  <c r="J7120" i="66"/>
  <c r="J6942" i="66" l="1"/>
  <c r="M6942" i="66" s="1"/>
  <c r="M7120" i="66"/>
  <c r="K6942" i="66" l="1"/>
  <c r="J7121" i="66"/>
  <c r="J6943" i="66" l="1"/>
  <c r="M6943" i="66" s="1"/>
  <c r="M7121" i="66"/>
  <c r="K6943" i="66" l="1"/>
  <c r="J7122" i="66"/>
  <c r="J6944" i="66" l="1"/>
  <c r="M6944" i="66" s="1"/>
  <c r="M7122" i="66"/>
  <c r="K6944" i="66" l="1"/>
  <c r="J7123" i="66"/>
  <c r="J6945" i="66" l="1"/>
  <c r="M6945" i="66" s="1"/>
  <c r="M7123" i="66"/>
  <c r="K6945" i="66" l="1"/>
  <c r="J7124" i="66"/>
  <c r="J6946" i="66" l="1"/>
  <c r="M6946" i="66" s="1"/>
  <c r="M7124" i="66"/>
  <c r="K6946" i="66" l="1"/>
  <c r="L7125" i="66"/>
  <c r="J6947" i="66" l="1"/>
  <c r="M6947" i="66" s="1"/>
  <c r="K6947" i="66" l="1"/>
  <c r="I6948" i="66" l="1"/>
  <c r="L6948" i="66" s="1"/>
  <c r="J6948" i="66"/>
  <c r="M6948" i="66" s="1"/>
  <c r="K6948" i="66" l="1"/>
  <c r="J6949" i="66"/>
  <c r="M6949" i="66" s="1"/>
  <c r="K6949" i="66" l="1"/>
  <c r="I6950" i="66" l="1"/>
  <c r="L6950" i="66" s="1"/>
  <c r="K6950" i="66" l="1"/>
  <c r="J6951" i="66" s="1"/>
  <c r="M6951" i="66" s="1"/>
  <c r="I6951" i="66" l="1"/>
  <c r="L6951" i="66" s="1"/>
  <c r="K6951" i="66" l="1"/>
  <c r="J6952" i="66" s="1"/>
  <c r="M6952" i="66" s="1"/>
  <c r="I6952" i="66" l="1"/>
  <c r="L6952" i="66" s="1"/>
  <c r="K6952" i="66" l="1"/>
  <c r="I6953" i="66" l="1"/>
  <c r="L6953" i="66" s="1"/>
  <c r="J6953" i="66"/>
  <c r="M6953" i="66" s="1"/>
  <c r="K6953" i="66" l="1"/>
  <c r="I6954" i="66" l="1"/>
  <c r="L6954" i="66" s="1"/>
  <c r="K6954" i="66" l="1"/>
  <c r="J6955" i="66" s="1"/>
  <c r="M6955" i="66" s="1"/>
  <c r="I6955" i="66" l="1"/>
  <c r="L6955" i="66" s="1"/>
  <c r="L7140" i="66"/>
  <c r="K6955" i="66" l="1"/>
  <c r="J7142" i="66"/>
  <c r="I6956" i="66" l="1"/>
  <c r="L6956" i="66" s="1"/>
  <c r="J6956" i="66"/>
  <c r="M6956" i="66" s="1"/>
  <c r="M7142" i="66"/>
  <c r="K6956" i="66" l="1"/>
  <c r="J6957" i="66"/>
  <c r="M6957" i="66" s="1"/>
  <c r="J7143" i="66"/>
  <c r="K6957" i="66" l="1"/>
  <c r="M7143" i="66"/>
  <c r="J6958" i="66" l="1"/>
  <c r="M6958" i="66" s="1"/>
  <c r="J7144" i="66"/>
  <c r="K6958" i="66" l="1"/>
  <c r="M7144" i="66"/>
  <c r="J6959" i="66" l="1"/>
  <c r="M6959" i="66" s="1"/>
  <c r="L7145" i="66"/>
  <c r="K6959" i="66" l="1"/>
  <c r="J7146" i="66"/>
  <c r="J6960" i="66" l="1"/>
  <c r="M6960" i="66" s="1"/>
  <c r="M7146" i="66"/>
  <c r="K6960" i="66" l="1"/>
  <c r="J7147" i="66"/>
  <c r="J6961" i="66" l="1"/>
  <c r="M6961" i="66" s="1"/>
  <c r="M7147" i="66"/>
  <c r="K6961" i="66" l="1"/>
  <c r="L7148" i="66"/>
  <c r="J6962" i="66" l="1"/>
  <c r="M6962" i="66" s="1"/>
  <c r="K6962" i="66" l="1"/>
  <c r="L7149" i="66"/>
  <c r="J6963" i="66" l="1"/>
  <c r="M6963" i="66" s="1"/>
  <c r="K6963" i="66" l="1"/>
  <c r="J6964" i="66" l="1"/>
  <c r="M6964" i="66" s="1"/>
  <c r="K6964" i="66" l="1"/>
  <c r="J6965" i="66" l="1"/>
  <c r="M6965" i="66" s="1"/>
  <c r="K6965" i="66" l="1"/>
  <c r="J6966" i="66" l="1"/>
  <c r="M6966" i="66" s="1"/>
  <c r="K6966" i="66" l="1"/>
  <c r="J6967" i="66" l="1"/>
  <c r="M6967" i="66" s="1"/>
  <c r="K6967" i="66" l="1"/>
  <c r="J6968" i="66" l="1"/>
  <c r="M6968" i="66" s="1"/>
  <c r="K6968" i="66" l="1"/>
  <c r="J6969" i="66" l="1"/>
  <c r="M6969" i="66" s="1"/>
  <c r="K6969" i="66" l="1"/>
  <c r="J6970" i="66" l="1"/>
  <c r="M6970" i="66" s="1"/>
  <c r="L7164" i="66"/>
  <c r="K6970" i="66" l="1"/>
  <c r="L7165" i="66"/>
  <c r="J7166" i="66"/>
  <c r="J6971" i="66" l="1"/>
  <c r="M6971" i="66" s="1"/>
  <c r="M7166" i="66"/>
  <c r="K6971" i="66" l="1"/>
  <c r="J7167" i="66"/>
  <c r="I6972" i="66" l="1"/>
  <c r="L6972" i="66" s="1"/>
  <c r="M7167" i="66"/>
  <c r="K6972" i="66" l="1"/>
  <c r="J7168" i="66"/>
  <c r="I6973" i="66" l="1"/>
  <c r="L6973" i="66" s="1"/>
  <c r="M7168" i="66"/>
  <c r="K6973" i="66" l="1"/>
  <c r="J7169" i="66"/>
  <c r="I6974" i="66" l="1"/>
  <c r="L6974" i="66" s="1"/>
  <c r="M7169" i="66"/>
  <c r="K6974" i="66" l="1"/>
  <c r="J7170" i="66"/>
  <c r="I6975" i="66" l="1"/>
  <c r="L6975" i="66" s="1"/>
  <c r="M7170" i="66"/>
  <c r="K6975" i="66" l="1"/>
  <c r="J7171" i="66"/>
  <c r="I6976" i="66" l="1"/>
  <c r="L6976" i="66" s="1"/>
  <c r="M7171" i="66"/>
  <c r="K6976" i="66" l="1"/>
  <c r="J7172" i="66"/>
  <c r="I6977" i="66" l="1"/>
  <c r="L6977" i="66" s="1"/>
  <c r="J6977" i="66"/>
  <c r="M6977" i="66" s="1"/>
  <c r="M7172" i="66"/>
  <c r="K6977" i="66" l="1"/>
  <c r="I6978" i="66"/>
  <c r="L6978" i="66" s="1"/>
  <c r="L7173" i="66"/>
  <c r="K6978" i="66" l="1"/>
  <c r="I6979" i="66" l="1"/>
  <c r="L6979" i="66" s="1"/>
  <c r="K6979" i="66" l="1"/>
  <c r="I6980" i="66" l="1"/>
  <c r="L6980" i="66" s="1"/>
  <c r="J6980" i="66"/>
  <c r="M6980" i="66" s="1"/>
  <c r="K6980" i="66" l="1"/>
  <c r="I6981" i="66"/>
  <c r="L6981" i="66" s="1"/>
  <c r="J6981" i="66"/>
  <c r="M6981" i="66" s="1"/>
  <c r="K6981" i="66" l="1"/>
  <c r="J6982" i="66"/>
  <c r="M6982" i="66" s="1"/>
  <c r="K6982" i="66" l="1"/>
  <c r="J6983" i="66" l="1"/>
  <c r="M6983" i="66" s="1"/>
  <c r="K6983" i="66" l="1"/>
  <c r="J6984" i="66" l="1"/>
  <c r="M6984" i="66" s="1"/>
  <c r="K6984" i="66" l="1"/>
  <c r="J6985" i="66" l="1"/>
  <c r="M6985" i="66" s="1"/>
  <c r="K6985" i="66" l="1"/>
  <c r="J6986" i="66" l="1"/>
  <c r="M6986" i="66" s="1"/>
  <c r="K6986" i="66" l="1"/>
  <c r="J6987" i="66" l="1"/>
  <c r="M6987" i="66" s="1"/>
  <c r="L7188" i="66"/>
  <c r="K6987" i="66" l="1"/>
  <c r="L7189" i="66"/>
  <c r="J7190" i="66"/>
  <c r="J6988" i="66" l="1"/>
  <c r="M6988" i="66" s="1"/>
  <c r="M7190" i="66"/>
  <c r="K6988" i="66" l="1"/>
  <c r="J7191" i="66"/>
  <c r="J6989" i="66" l="1"/>
  <c r="M6989" i="66" s="1"/>
  <c r="M7191" i="66"/>
  <c r="K6989" i="66" l="1"/>
  <c r="J7192" i="66"/>
  <c r="J6990" i="66" l="1"/>
  <c r="M6990" i="66" s="1"/>
  <c r="M7192" i="66"/>
  <c r="K6990" i="66" l="1"/>
  <c r="L7193" i="66"/>
  <c r="J6991" i="66" l="1"/>
  <c r="M6991" i="66" s="1"/>
  <c r="J7194" i="66"/>
  <c r="K6991" i="66" l="1"/>
  <c r="M7194" i="66"/>
  <c r="J6992" i="66" l="1"/>
  <c r="M6992" i="66" s="1"/>
  <c r="K6992" i="66" l="1"/>
  <c r="J6993" i="66" l="1"/>
  <c r="M6993" i="66" s="1"/>
  <c r="L7196" i="66"/>
  <c r="K6993" i="66" l="1"/>
  <c r="L7197" i="66"/>
  <c r="J6994" i="66" l="1"/>
  <c r="M6994" i="66" s="1"/>
  <c r="K6994" i="66" l="1"/>
  <c r="J6995" i="66" l="1"/>
  <c r="M6995" i="66" s="1"/>
  <c r="K6995" i="66" l="1"/>
  <c r="I6996" i="66" l="1"/>
  <c r="L6996" i="66" s="1"/>
  <c r="J6996" i="66"/>
  <c r="M6996" i="66" s="1"/>
  <c r="K6996" i="66" l="1"/>
  <c r="J6997" i="66" s="1"/>
  <c r="M6997" i="66" s="1"/>
  <c r="I6997" i="66"/>
  <c r="L6997" i="66" s="1"/>
  <c r="K6997" i="66" l="1"/>
  <c r="J6998" i="66" s="1"/>
  <c r="M6998" i="66" s="1"/>
  <c r="I6998" i="66" l="1"/>
  <c r="L6998" i="66" s="1"/>
  <c r="K6998" i="66" l="1"/>
  <c r="I6999" i="66" l="1"/>
  <c r="L6999" i="66" s="1"/>
  <c r="K6999" i="66" l="1"/>
  <c r="I7000" i="66" l="1"/>
  <c r="L7000" i="66" s="1"/>
  <c r="K7000" i="66" l="1"/>
  <c r="J7001" i="66" s="1"/>
  <c r="M7001" i="66" s="1"/>
  <c r="I7001" i="66" l="1"/>
  <c r="L7001" i="66" s="1"/>
  <c r="J7212" i="66"/>
  <c r="K7001" i="66" l="1"/>
  <c r="M7212" i="66"/>
  <c r="I7002" i="66" l="1"/>
  <c r="L7002" i="66" s="1"/>
  <c r="J7213" i="66"/>
  <c r="K7002" i="66" l="1"/>
  <c r="M7213" i="66"/>
  <c r="I7003" i="66" l="1"/>
  <c r="L7003" i="66" s="1"/>
  <c r="J7214" i="66"/>
  <c r="K7003" i="66" l="1"/>
  <c r="M7214" i="66"/>
  <c r="I7004" i="66" l="1"/>
  <c r="L7004" i="66" s="1"/>
  <c r="J7215" i="66"/>
  <c r="K7004" i="66" l="1"/>
  <c r="J7005" i="66" s="1"/>
  <c r="M7005" i="66" s="1"/>
  <c r="M7215" i="66"/>
  <c r="I7005" i="66" l="1"/>
  <c r="L7005" i="66" s="1"/>
  <c r="J7216" i="66"/>
  <c r="K7005" i="66" l="1"/>
  <c r="M7216" i="66"/>
  <c r="J7006" i="66" l="1"/>
  <c r="M7006" i="66" s="1"/>
  <c r="J7217" i="66"/>
  <c r="K7006" i="66" l="1"/>
  <c r="M7217" i="66"/>
  <c r="J7007" i="66" l="1"/>
  <c r="M7007" i="66" s="1"/>
  <c r="J7218" i="66"/>
  <c r="K7007" i="66" l="1"/>
  <c r="M7218" i="66"/>
  <c r="J7008" i="66" l="1"/>
  <c r="M7008" i="66" s="1"/>
  <c r="J7219" i="66"/>
  <c r="K7008" i="66" l="1"/>
  <c r="M7219" i="66"/>
  <c r="J7009" i="66" l="1"/>
  <c r="M7009" i="66" s="1"/>
  <c r="J7220" i="66"/>
  <c r="K7009" i="66" l="1"/>
  <c r="M7220" i="66"/>
  <c r="J7010" i="66" l="1"/>
  <c r="M7010" i="66" s="1"/>
  <c r="L7221" i="66"/>
  <c r="K7010" i="66" l="1"/>
  <c r="J7011" i="66" l="1"/>
  <c r="M7011" i="66" s="1"/>
  <c r="K7011" i="66" l="1"/>
  <c r="J7012" i="66" l="1"/>
  <c r="M7012" i="66" s="1"/>
  <c r="K7012" i="66" l="1"/>
  <c r="J7013" i="66" l="1"/>
  <c r="M7013" i="66" s="1"/>
  <c r="K7013" i="66" l="1"/>
  <c r="J7014" i="66" l="1"/>
  <c r="M7014" i="66" s="1"/>
  <c r="K7014" i="66" l="1"/>
  <c r="J7015" i="66" l="1"/>
  <c r="M7015" i="66" s="1"/>
  <c r="K7015" i="66" l="1"/>
  <c r="J7016" i="66" l="1"/>
  <c r="M7016" i="66" s="1"/>
  <c r="K7016" i="66" l="1"/>
  <c r="J7017" i="66" l="1"/>
  <c r="M7017" i="66" s="1"/>
  <c r="K7017" i="66" l="1"/>
  <c r="J7018" i="66" l="1"/>
  <c r="M7018" i="66" s="1"/>
  <c r="K7018" i="66" l="1"/>
  <c r="L7237" i="66"/>
  <c r="J7238" i="66"/>
  <c r="J7019" i="66" l="1"/>
  <c r="M7019" i="66" s="1"/>
  <c r="M7238" i="66"/>
  <c r="K7019" i="66" l="1"/>
  <c r="J7239" i="66"/>
  <c r="I7020" i="66" l="1"/>
  <c r="L7020" i="66" s="1"/>
  <c r="M7239" i="66"/>
  <c r="K7020" i="66" l="1"/>
  <c r="J7240" i="66"/>
  <c r="I7021" i="66" l="1"/>
  <c r="J7021" i="66"/>
  <c r="M7021" i="66" s="1"/>
  <c r="M7240" i="66"/>
  <c r="K7021" i="66" l="1"/>
  <c r="J7241" i="66"/>
  <c r="I7022" i="66" l="1"/>
  <c r="L7022" i="66" s="1"/>
  <c r="M7241" i="66"/>
  <c r="K7022" i="66" l="1"/>
  <c r="J7242" i="66"/>
  <c r="I7023" i="66" l="1"/>
  <c r="L7023" i="66" s="1"/>
  <c r="M7242" i="66"/>
  <c r="K7023" i="66" l="1"/>
  <c r="J7243" i="66"/>
  <c r="I7024" i="66" l="1"/>
  <c r="L7024" i="66" s="1"/>
  <c r="M7243" i="66"/>
  <c r="K7024" i="66" l="1"/>
  <c r="L7244" i="66"/>
  <c r="I7025" i="66" l="1"/>
  <c r="L7025" i="66" s="1"/>
  <c r="K7025" i="66" l="1"/>
  <c r="L7245" i="66"/>
  <c r="I7026" i="66" l="1"/>
  <c r="L7026" i="66" s="1"/>
  <c r="K7026" i="66" l="1"/>
  <c r="I7027" i="66" l="1"/>
  <c r="L7027" i="66" s="1"/>
  <c r="K7027" i="66" l="1"/>
  <c r="I7028" i="66" l="1"/>
  <c r="J7028" i="66"/>
  <c r="M7028" i="66" s="1"/>
  <c r="K7028" i="66" l="1"/>
  <c r="I7029" i="66"/>
  <c r="J7029" i="66"/>
  <c r="M7029" i="66" s="1"/>
  <c r="K7029" i="66" l="1"/>
  <c r="J7030" i="66"/>
  <c r="M7030" i="66" s="1"/>
  <c r="K7030" i="66" l="1"/>
  <c r="J7031" i="66" l="1"/>
  <c r="M7031" i="66" s="1"/>
  <c r="K7031" i="66" l="1"/>
  <c r="J7032" i="66" l="1"/>
  <c r="M7032" i="66" s="1"/>
  <c r="K7032" i="66" l="1"/>
  <c r="J7033" i="66" l="1"/>
  <c r="M7033" i="66" s="1"/>
  <c r="K7033" i="66" l="1"/>
  <c r="J7034" i="66" l="1"/>
  <c r="M7034" i="66" s="1"/>
  <c r="K7034" i="66" l="1"/>
  <c r="L7261" i="66"/>
  <c r="J7262" i="66"/>
  <c r="J7035" i="66" l="1"/>
  <c r="M7035" i="66" s="1"/>
  <c r="M7262" i="66"/>
  <c r="K7035" i="66" l="1"/>
  <c r="J7263" i="66"/>
  <c r="J7036" i="66" l="1"/>
  <c r="M7036" i="66" s="1"/>
  <c r="M7263" i="66"/>
  <c r="K7036" i="66" l="1"/>
  <c r="J7037" i="66" l="1"/>
  <c r="M7037" i="66" s="1"/>
  <c r="J7265" i="66"/>
  <c r="K7037" i="66" l="1"/>
  <c r="M7265" i="66"/>
  <c r="J7038" i="66" l="1"/>
  <c r="M7038" i="66" s="1"/>
  <c r="K7038" i="66" l="1"/>
  <c r="J7039" i="66" l="1"/>
  <c r="M7039" i="66" s="1"/>
  <c r="L7267" i="66"/>
  <c r="K7039" i="66" l="1"/>
  <c r="L7268" i="66"/>
  <c r="J7040" i="66" l="1"/>
  <c r="M7040" i="66" s="1"/>
  <c r="K7040" i="66" l="1"/>
  <c r="J7041" i="66" l="1"/>
  <c r="M7041" i="66" s="1"/>
  <c r="K7041" i="66" l="1"/>
  <c r="J7042" i="66" l="1"/>
  <c r="M7042" i="66" s="1"/>
  <c r="K7042" i="66" l="1"/>
  <c r="J7043" i="66" l="1"/>
  <c r="M7043" i="66" s="1"/>
  <c r="K7043" i="66" l="1"/>
  <c r="J7044" i="66" s="1"/>
  <c r="M7044" i="66" s="1"/>
  <c r="I7044" i="66" l="1"/>
  <c r="L7044" i="66" s="1"/>
  <c r="K7044" i="66" l="1"/>
  <c r="J7045" i="66" s="1"/>
  <c r="M7045" i="66" s="1"/>
  <c r="I7045" i="66" l="1"/>
  <c r="L7045" i="66" s="1"/>
  <c r="K7045" i="66" l="1"/>
  <c r="I7046" i="66" l="1"/>
  <c r="L7046" i="66" s="1"/>
  <c r="K7046" i="66" l="1"/>
  <c r="I7047" i="66" l="1"/>
  <c r="L7047" i="66" s="1"/>
  <c r="K7047" i="66" l="1"/>
  <c r="I7048" i="66" l="1"/>
  <c r="L7048" i="66" s="1"/>
  <c r="L7285" i="66"/>
  <c r="K7048" i="66" l="1"/>
  <c r="L7286" i="66"/>
  <c r="I7049" i="66" l="1"/>
  <c r="L7049" i="66" s="1"/>
  <c r="L7287" i="66"/>
  <c r="J7288" i="66"/>
  <c r="K7049" i="66" l="1"/>
  <c r="M7288" i="66"/>
  <c r="I7050" i="66" l="1"/>
  <c r="L7050" i="66" s="1"/>
  <c r="L7289" i="66"/>
  <c r="K7050" i="66" l="1"/>
  <c r="J7290" i="66"/>
  <c r="I7051" i="66" l="1"/>
  <c r="L7051" i="66" s="1"/>
  <c r="M7290" i="66"/>
  <c r="K7051" i="66" l="1"/>
  <c r="J7291" i="66"/>
  <c r="I7052" i="66" l="1"/>
  <c r="L7052" i="66" s="1"/>
  <c r="M7291" i="66"/>
  <c r="K7052" i="66" l="1"/>
  <c r="J7053" i="66" s="1"/>
  <c r="M7053" i="66" s="1"/>
  <c r="J7292" i="66"/>
  <c r="I7053" i="66" l="1"/>
  <c r="L7053" i="66" s="1"/>
  <c r="M7292" i="66"/>
  <c r="K7053" i="66" l="1"/>
  <c r="J7054" i="66" l="1"/>
  <c r="M7054" i="66" s="1"/>
  <c r="K7054" i="66" l="1"/>
  <c r="J7055" i="66" l="1"/>
  <c r="M7055" i="66" s="1"/>
  <c r="K7055" i="66" l="1"/>
  <c r="J7056" i="66" l="1"/>
  <c r="M7056" i="66" s="1"/>
  <c r="K7056" i="66" l="1"/>
  <c r="J7057" i="66" l="1"/>
  <c r="M7057" i="66" s="1"/>
  <c r="K7057" i="66" l="1"/>
  <c r="J7058" i="66" l="1"/>
  <c r="M7058" i="66" s="1"/>
  <c r="K7058" i="66" l="1"/>
  <c r="J7059" i="66" l="1"/>
  <c r="M7059" i="66" s="1"/>
  <c r="K7059" i="66" l="1"/>
  <c r="J7060" i="66" l="1"/>
  <c r="M7060" i="66" s="1"/>
  <c r="K7060" i="66" l="1"/>
  <c r="J7061" i="66" l="1"/>
  <c r="M7061" i="66" s="1"/>
  <c r="J7308" i="66"/>
  <c r="K7061" i="66" l="1"/>
  <c r="M7308" i="66"/>
  <c r="J7062" i="66" l="1"/>
  <c r="M7062" i="66" s="1"/>
  <c r="J7309" i="66"/>
  <c r="K7062" i="66" l="1"/>
  <c r="M7309" i="66"/>
  <c r="J7063" i="66" l="1"/>
  <c r="M7063" i="66" s="1"/>
  <c r="J7310" i="66"/>
  <c r="K7063" i="66" l="1"/>
  <c r="M7310" i="66"/>
  <c r="J7064" i="66" l="1"/>
  <c r="M7064" i="66" s="1"/>
  <c r="J7311" i="66"/>
  <c r="K7064" i="66" l="1"/>
  <c r="M7311" i="66"/>
  <c r="J7065" i="66" l="1"/>
  <c r="M7065" i="66" s="1"/>
  <c r="J7312" i="66"/>
  <c r="K7065" i="66" l="1"/>
  <c r="M7312" i="66"/>
  <c r="J7066" i="66" l="1"/>
  <c r="M7066" i="66" s="1"/>
  <c r="J7313" i="66"/>
  <c r="K7066" i="66" l="1"/>
  <c r="M7313" i="66"/>
  <c r="J7067" i="66" l="1"/>
  <c r="M7067" i="66" s="1"/>
  <c r="J7314" i="66"/>
  <c r="K7067" i="66" l="1"/>
  <c r="M7314" i="66"/>
  <c r="I7068" i="66" l="1"/>
  <c r="J7068" i="66"/>
  <c r="M7068" i="66" s="1"/>
  <c r="J7315" i="66"/>
  <c r="K7068" i="66" l="1"/>
  <c r="I7069" i="66"/>
  <c r="J7069" i="66"/>
  <c r="M7069" i="66" s="1"/>
  <c r="M7315" i="66"/>
  <c r="L17" i="57"/>
  <c r="K7069" i="66" l="1"/>
  <c r="I7070" i="66"/>
  <c r="K7070" i="66" s="1"/>
  <c r="L7316" i="66"/>
  <c r="I7071" i="66" l="1"/>
  <c r="K7071" i="66" s="1"/>
  <c r="L7070" i="66"/>
  <c r="I7072" i="66" l="1"/>
  <c r="K7072" i="66" s="1"/>
  <c r="L7071" i="66"/>
  <c r="I7073" i="66" l="1"/>
  <c r="K7073" i="66" s="1"/>
  <c r="L7072" i="66"/>
  <c r="I7074" i="66" l="1"/>
  <c r="K7074" i="66" s="1"/>
  <c r="L7073" i="66"/>
  <c r="I7075" i="66" l="1"/>
  <c r="K7075" i="66" s="1"/>
  <c r="L7074" i="66"/>
  <c r="I7076" i="66" l="1"/>
  <c r="J7076" i="66"/>
  <c r="M7076" i="66" s="1"/>
  <c r="L7075" i="66"/>
  <c r="K7076" i="66" l="1"/>
  <c r="I7077" i="66" l="1"/>
  <c r="J7077" i="66"/>
  <c r="M7077" i="66" s="1"/>
  <c r="K7077" i="66" l="1"/>
  <c r="J7078" i="66"/>
  <c r="M7078" i="66" s="1"/>
  <c r="K7078" i="66" l="1"/>
  <c r="J7079" i="66"/>
  <c r="K7079" i="66" s="1"/>
  <c r="J7080" i="66" l="1"/>
  <c r="K7080" i="66" s="1"/>
  <c r="M7079" i="66"/>
  <c r="J7081" i="66" l="1"/>
  <c r="K7081" i="66" s="1"/>
  <c r="M7080" i="66"/>
  <c r="J7082" i="66" l="1"/>
  <c r="K7082" i="66" s="1"/>
  <c r="M7081" i="66"/>
  <c r="J7083" i="66" l="1"/>
  <c r="K7083" i="66" s="1"/>
  <c r="M7082" i="66"/>
  <c r="J7084" i="66" l="1"/>
  <c r="K7084" i="66" s="1"/>
  <c r="M7083" i="66"/>
  <c r="J7085" i="66" l="1"/>
  <c r="K7085" i="66" s="1"/>
  <c r="M7084" i="66"/>
  <c r="J7086" i="66" l="1"/>
  <c r="K7086" i="66" s="1"/>
  <c r="M7085" i="66"/>
  <c r="J7087" i="66" l="1"/>
  <c r="K7087" i="66" s="1"/>
  <c r="M7086" i="66"/>
  <c r="J7088" i="66" l="1"/>
  <c r="K7088" i="66" s="1"/>
  <c r="M7087" i="66"/>
  <c r="J7089" i="66" l="1"/>
  <c r="K7089" i="66" s="1"/>
  <c r="M7088" i="66"/>
  <c r="J7090" i="66" l="1"/>
  <c r="K7090" i="66" s="1"/>
  <c r="M7089" i="66"/>
  <c r="J7091" i="66" l="1"/>
  <c r="K7091" i="66" s="1"/>
  <c r="M7090" i="66"/>
  <c r="I7092" i="66" l="1"/>
  <c r="J7092" i="66"/>
  <c r="M7091" i="66"/>
  <c r="M7092" i="66" l="1"/>
  <c r="K7092" i="66"/>
  <c r="I7093" i="66" l="1"/>
  <c r="J7093" i="66"/>
  <c r="K7093" i="66" s="1"/>
  <c r="I7094" i="66" l="1"/>
  <c r="K7094" i="66" s="1"/>
  <c r="M7093" i="66"/>
  <c r="J7334" i="66"/>
  <c r="M7334" i="66" s="1"/>
  <c r="I7095" i="66" l="1"/>
  <c r="K7095" i="66" s="1"/>
  <c r="L7094" i="66"/>
  <c r="I7096" i="66" l="1"/>
  <c r="K7096" i="66" s="1"/>
  <c r="J7097" i="66" s="1"/>
  <c r="M7097" i="66" s="1"/>
  <c r="L7095" i="66"/>
  <c r="J7335" i="66"/>
  <c r="M7335" i="66" s="1"/>
  <c r="I7097" i="66" l="1"/>
  <c r="K7097" i="66" s="1"/>
  <c r="L7096" i="66"/>
  <c r="I7098" i="66" l="1"/>
  <c r="K7098" i="66" s="1"/>
  <c r="L7097" i="66"/>
  <c r="J7336" i="66"/>
  <c r="M7336" i="66" s="1"/>
  <c r="I7099" i="66" l="1"/>
  <c r="K7099" i="66" s="1"/>
  <c r="L7098" i="66"/>
  <c r="I7100" i="66" l="1"/>
  <c r="J7100" i="66"/>
  <c r="K7100" i="66" s="1"/>
  <c r="L7099" i="66"/>
  <c r="I7101" i="66" l="1"/>
  <c r="J7101" i="66"/>
  <c r="K7101" i="66" s="1"/>
  <c r="M7100" i="66"/>
  <c r="J7338" i="66"/>
  <c r="M7338" i="66" s="1"/>
  <c r="J7102" i="66" l="1"/>
  <c r="K7102" i="66" s="1"/>
  <c r="M7101" i="66"/>
  <c r="J7103" i="66" l="1"/>
  <c r="K7103" i="66" s="1"/>
  <c r="M7102" i="66"/>
  <c r="J7339" i="66"/>
  <c r="M7339" i="66" s="1"/>
  <c r="J7104" i="66" l="1"/>
  <c r="K7104" i="66" s="1"/>
  <c r="M7103" i="66"/>
  <c r="J7105" i="66" l="1"/>
  <c r="K7105" i="66" s="1"/>
  <c r="M7104" i="66"/>
  <c r="J7340" i="66"/>
  <c r="M7340" i="66" s="1"/>
  <c r="J7106" i="66" l="1"/>
  <c r="K7106" i="66" s="1"/>
  <c r="M7105" i="66"/>
  <c r="J7107" i="66" l="1"/>
  <c r="K7107" i="66" s="1"/>
  <c r="M7106" i="66"/>
  <c r="J7108" i="66" l="1"/>
  <c r="K7108" i="66" s="1"/>
  <c r="M7107" i="66"/>
  <c r="J7109" i="66" l="1"/>
  <c r="K7109" i="66" s="1"/>
  <c r="M7108" i="66"/>
  <c r="J7110" i="66" l="1"/>
  <c r="K7110" i="66" s="1"/>
  <c r="M7109" i="66"/>
  <c r="J7111" i="66" l="1"/>
  <c r="K7111" i="66" s="1"/>
  <c r="M7110" i="66"/>
  <c r="J7112" i="66" l="1"/>
  <c r="K7112" i="66" s="1"/>
  <c r="M7111" i="66"/>
  <c r="J7113" i="66" l="1"/>
  <c r="K7113" i="66" s="1"/>
  <c r="M7112" i="66"/>
  <c r="J7114" i="66" l="1"/>
  <c r="K7114" i="66" s="1"/>
  <c r="M7113" i="66"/>
  <c r="J7115" i="66" l="1"/>
  <c r="K7115" i="66" s="1"/>
  <c r="J7116" i="66" s="1"/>
  <c r="M7116" i="66" s="1"/>
  <c r="M7114" i="66"/>
  <c r="I7116" i="66" l="1"/>
  <c r="K7116" i="66" s="1"/>
  <c r="M7115" i="66"/>
  <c r="I7117" i="66" l="1"/>
  <c r="K7117" i="66" s="1"/>
  <c r="L7116" i="66"/>
  <c r="I7118" i="66" l="1"/>
  <c r="K7118" i="66" s="1"/>
  <c r="L7117" i="66"/>
  <c r="I7119" i="66" l="1"/>
  <c r="K7119" i="66" s="1"/>
  <c r="L7118" i="66"/>
  <c r="I7120" i="66" l="1"/>
  <c r="K7120" i="66" s="1"/>
  <c r="L7119" i="66"/>
  <c r="I7121" i="66" l="1"/>
  <c r="K7121" i="66" s="1"/>
  <c r="L7120" i="66"/>
  <c r="I7122" i="66" l="1"/>
  <c r="K7122" i="66" s="1"/>
  <c r="L7121" i="66"/>
  <c r="I7123" i="66" l="1"/>
  <c r="K7123" i="66" s="1"/>
  <c r="L7122" i="66"/>
  <c r="I7124" i="66" l="1"/>
  <c r="K7124" i="66" s="1"/>
  <c r="L7123" i="66"/>
  <c r="I7125" i="66" l="1"/>
  <c r="J7125" i="66"/>
  <c r="K7125" i="66" s="1"/>
  <c r="L7124" i="66"/>
  <c r="J7126" i="66" l="1"/>
  <c r="K7126" i="66" s="1"/>
  <c r="M7125" i="66"/>
  <c r="J7127" i="66" l="1"/>
  <c r="K7127" i="66" s="1"/>
  <c r="M7126" i="66"/>
  <c r="J7128" i="66" l="1"/>
  <c r="K7128" i="66" s="1"/>
  <c r="M7127" i="66"/>
  <c r="J7129" i="66" l="1"/>
  <c r="K7129" i="66" s="1"/>
  <c r="M7128" i="66"/>
  <c r="J7130" i="66" l="1"/>
  <c r="K7130" i="66" s="1"/>
  <c r="M7129" i="66"/>
  <c r="J7131" i="66" l="1"/>
  <c r="K7131" i="66" s="1"/>
  <c r="M7130" i="66"/>
  <c r="J7132" i="66" l="1"/>
  <c r="K7132" i="66" s="1"/>
  <c r="M7131" i="66"/>
  <c r="J7133" i="66" l="1"/>
  <c r="K7133" i="66" s="1"/>
  <c r="M7132" i="66"/>
  <c r="J7134" i="66" l="1"/>
  <c r="K7134" i="66" s="1"/>
  <c r="M7133" i="66"/>
  <c r="J7135" i="66" l="1"/>
  <c r="K7135" i="66" s="1"/>
  <c r="M7134" i="66"/>
  <c r="J7136" i="66" l="1"/>
  <c r="K7136" i="66" s="1"/>
  <c r="M7135" i="66"/>
  <c r="J7137" i="66" l="1"/>
  <c r="K7137" i="66" s="1"/>
  <c r="M7136" i="66"/>
  <c r="J7356" i="66"/>
  <c r="M7356" i="66" s="1"/>
  <c r="J7138" i="66" l="1"/>
  <c r="K7138" i="66" s="1"/>
  <c r="M7137" i="66"/>
  <c r="J7139" i="66" l="1"/>
  <c r="K7139" i="66" s="1"/>
  <c r="M7138" i="66"/>
  <c r="I7140" i="66" l="1"/>
  <c r="J7140" i="66"/>
  <c r="M7139" i="66"/>
  <c r="M7140" i="66" l="1"/>
  <c r="K7140" i="66"/>
  <c r="J7358" i="66"/>
  <c r="M7358" i="66" s="1"/>
  <c r="J7141" i="66" l="1"/>
  <c r="K7141" i="66" s="1"/>
  <c r="J7359" i="66"/>
  <c r="M7359" i="66" s="1"/>
  <c r="I7142" i="66" l="1"/>
  <c r="K7142" i="66" s="1"/>
  <c r="M7141" i="66"/>
  <c r="I7143" i="66" l="1"/>
  <c r="K7143" i="66" s="1"/>
  <c r="L7142" i="66"/>
  <c r="J7360" i="66"/>
  <c r="M7360" i="66" s="1"/>
  <c r="I7144" i="66" l="1"/>
  <c r="K7144" i="66" s="1"/>
  <c r="L7143" i="66"/>
  <c r="I7145" i="66" l="1"/>
  <c r="J7145" i="66"/>
  <c r="K7145" i="66" s="1"/>
  <c r="L7144" i="66"/>
  <c r="I7146" i="66" l="1"/>
  <c r="K7146" i="66" s="1"/>
  <c r="M7145" i="66"/>
  <c r="I7147" i="66" l="1"/>
  <c r="K7147" i="66" s="1"/>
  <c r="L7146" i="66"/>
  <c r="J7362" i="66"/>
  <c r="M7362" i="66" s="1"/>
  <c r="I7148" i="66" l="1"/>
  <c r="J7148" i="66"/>
  <c r="L7147" i="66"/>
  <c r="M7148" i="66" l="1"/>
  <c r="K7148" i="66"/>
  <c r="J7363" i="66"/>
  <c r="M7363" i="66" s="1"/>
  <c r="I7149" i="66" l="1"/>
  <c r="J7149" i="66"/>
  <c r="K7149" i="66" s="1"/>
  <c r="J7150" i="66" l="1"/>
  <c r="K7150" i="66" s="1"/>
  <c r="M7149" i="66"/>
  <c r="J7151" i="66" l="1"/>
  <c r="K7151" i="66" s="1"/>
  <c r="M7150" i="66"/>
  <c r="J7152" i="66" l="1"/>
  <c r="K7152" i="66" s="1"/>
  <c r="M7151" i="66"/>
  <c r="J7153" i="66" l="1"/>
  <c r="K7153" i="66" s="1"/>
  <c r="M7152" i="66"/>
  <c r="J7154" i="66" l="1"/>
  <c r="K7154" i="66" s="1"/>
  <c r="M7153" i="66"/>
  <c r="J7155" i="66" l="1"/>
  <c r="K7155" i="66" s="1"/>
  <c r="M7154" i="66"/>
  <c r="J7156" i="66" l="1"/>
  <c r="K7156" i="66" s="1"/>
  <c r="M7155" i="66"/>
  <c r="J7157" i="66" l="1"/>
  <c r="K7157" i="66" s="1"/>
  <c r="M7156" i="66"/>
  <c r="J7158" i="66" l="1"/>
  <c r="K7158" i="66" s="1"/>
  <c r="M7157" i="66"/>
  <c r="J7159" i="66" l="1"/>
  <c r="K7159" i="66" s="1"/>
  <c r="M7158" i="66"/>
  <c r="J7160" i="66" l="1"/>
  <c r="K7160" i="66" s="1"/>
  <c r="M7159" i="66"/>
  <c r="J7161" i="66" l="1"/>
  <c r="K7161" i="66" s="1"/>
  <c r="M7160" i="66"/>
  <c r="J7162" i="66" l="1"/>
  <c r="K7162" i="66" s="1"/>
  <c r="M7161" i="66"/>
  <c r="J7163" i="66" l="1"/>
  <c r="K7163" i="66" s="1"/>
  <c r="M7162" i="66"/>
  <c r="I7164" i="66" l="1"/>
  <c r="J7164" i="66"/>
  <c r="K7164" i="66" s="1"/>
  <c r="M7163" i="66"/>
  <c r="I7165" i="66" l="1"/>
  <c r="J7165" i="66"/>
  <c r="M7164" i="66"/>
  <c r="M7165" i="66" l="1"/>
  <c r="K7165" i="66"/>
  <c r="I7166" i="66" l="1"/>
  <c r="K7166" i="66" s="1"/>
  <c r="I7167" i="66" l="1"/>
  <c r="K7167" i="66" s="1"/>
  <c r="L7166" i="66"/>
  <c r="I7168" i="66" l="1"/>
  <c r="K7168" i="66" s="1"/>
  <c r="L7167" i="66"/>
  <c r="I7169" i="66" l="1"/>
  <c r="K7169" i="66" s="1"/>
  <c r="L7168" i="66"/>
  <c r="I7170" i="66" l="1"/>
  <c r="K7170" i="66" s="1"/>
  <c r="L7169" i="66"/>
  <c r="I7171" i="66" l="1"/>
  <c r="K7171" i="66" s="1"/>
  <c r="L7170" i="66"/>
  <c r="I7172" i="66" l="1"/>
  <c r="K7172" i="66" s="1"/>
  <c r="L7171" i="66"/>
  <c r="I7173" i="66" l="1"/>
  <c r="J7173" i="66"/>
  <c r="K7173" i="66" s="1"/>
  <c r="L7172" i="66"/>
  <c r="J7174" i="66" l="1"/>
  <c r="K7174" i="66" s="1"/>
  <c r="M7173" i="66"/>
  <c r="J7175" i="66" l="1"/>
  <c r="K7175" i="66" s="1"/>
  <c r="M7174" i="66"/>
  <c r="J7176" i="66" l="1"/>
  <c r="K7176" i="66" s="1"/>
  <c r="M7175" i="66"/>
  <c r="J7177" i="66" l="1"/>
  <c r="K7177" i="66" s="1"/>
  <c r="M7176" i="66"/>
  <c r="J7178" i="66" l="1"/>
  <c r="K7178" i="66" s="1"/>
  <c r="M7177" i="66"/>
  <c r="J7179" i="66" l="1"/>
  <c r="K7179" i="66" s="1"/>
  <c r="M7178" i="66"/>
  <c r="J7180" i="66" l="1"/>
  <c r="K7180" i="66" s="1"/>
  <c r="M7179" i="66"/>
  <c r="J7181" i="66" l="1"/>
  <c r="K7181" i="66" s="1"/>
  <c r="M7180" i="66"/>
  <c r="J7182" i="66" l="1"/>
  <c r="K7182" i="66" s="1"/>
  <c r="M7181" i="66"/>
  <c r="J7183" i="66" l="1"/>
  <c r="K7183" i="66" s="1"/>
  <c r="M7182" i="66"/>
  <c r="J7184" i="66" l="1"/>
  <c r="K7184" i="66" s="1"/>
  <c r="M7183" i="66"/>
  <c r="J7185" i="66" l="1"/>
  <c r="K7185" i="66" s="1"/>
  <c r="M7184" i="66"/>
  <c r="J7186" i="66" l="1"/>
  <c r="K7186" i="66" s="1"/>
  <c r="M7185" i="66"/>
  <c r="J7187" i="66" l="1"/>
  <c r="K7187" i="66" s="1"/>
  <c r="M7186" i="66"/>
  <c r="J7383" i="66"/>
  <c r="M7383" i="66" s="1"/>
  <c r="I7188" i="66" l="1"/>
  <c r="J7188" i="66"/>
  <c r="M7187" i="66"/>
  <c r="M7188" i="66" l="1"/>
  <c r="K7188" i="66"/>
  <c r="J7384" i="66"/>
  <c r="M7384" i="66" s="1"/>
  <c r="I7189" i="66" l="1"/>
  <c r="J7189" i="66"/>
  <c r="K7189" i="66" s="1"/>
  <c r="I7190" i="66" l="1"/>
  <c r="K7190" i="66" s="1"/>
  <c r="M7189" i="66"/>
  <c r="I7191" i="66" l="1"/>
  <c r="K7191" i="66" s="1"/>
  <c r="L7190" i="66"/>
  <c r="I7192" i="66" l="1"/>
  <c r="K7192" i="66" s="1"/>
  <c r="L7191" i="66"/>
  <c r="J7386" i="66"/>
  <c r="M7386" i="66" s="1"/>
  <c r="I7193" i="66" l="1"/>
  <c r="J7193" i="66"/>
  <c r="K7193" i="66" s="1"/>
  <c r="L7192" i="66"/>
  <c r="J7387" i="66"/>
  <c r="M7387" i="66" s="1"/>
  <c r="I7194" i="66" l="1"/>
  <c r="K7194" i="66" s="1"/>
  <c r="J7195" i="66" s="1"/>
  <c r="M7195" i="66" s="1"/>
  <c r="M7193" i="66"/>
  <c r="I7195" i="66" l="1"/>
  <c r="K7195" i="66" s="1"/>
  <c r="L7194" i="66"/>
  <c r="I7196" i="66" l="1"/>
  <c r="J7196" i="66"/>
  <c r="K7196" i="66" s="1"/>
  <c r="L7195" i="66"/>
  <c r="I7197" i="66" l="1"/>
  <c r="J7197" i="66"/>
  <c r="M7196" i="66"/>
  <c r="M7197" i="66" l="1"/>
  <c r="K7197" i="66"/>
  <c r="J7198" i="66" l="1"/>
  <c r="K7198" i="66" s="1"/>
  <c r="J7199" i="66" l="1"/>
  <c r="K7199" i="66" s="1"/>
  <c r="M7198" i="66"/>
  <c r="J7200" i="66" l="1"/>
  <c r="K7200" i="66" s="1"/>
  <c r="M7199" i="66"/>
  <c r="J7201" i="66" l="1"/>
  <c r="K7201" i="66" s="1"/>
  <c r="M7200" i="66"/>
  <c r="J7202" i="66" l="1"/>
  <c r="K7202" i="66" s="1"/>
  <c r="M7201" i="66"/>
  <c r="J7203" i="66" l="1"/>
  <c r="K7203" i="66" s="1"/>
  <c r="M7202" i="66"/>
  <c r="J7204" i="66" l="1"/>
  <c r="K7204" i="66" s="1"/>
  <c r="M7203" i="66"/>
  <c r="J7205" i="66" l="1"/>
  <c r="K7205" i="66" s="1"/>
  <c r="M7204" i="66"/>
  <c r="J7206" i="66" l="1"/>
  <c r="K7206" i="66" s="1"/>
  <c r="M7205" i="66"/>
  <c r="J7207" i="66" l="1"/>
  <c r="K7207" i="66" s="1"/>
  <c r="M7206" i="66"/>
  <c r="J7208" i="66" l="1"/>
  <c r="K7208" i="66" s="1"/>
  <c r="M7207" i="66"/>
  <c r="J7209" i="66" l="1"/>
  <c r="K7209" i="66" s="1"/>
  <c r="M7208" i="66"/>
  <c r="J7210" i="66" l="1"/>
  <c r="K7210" i="66" s="1"/>
  <c r="M7209" i="66"/>
  <c r="J7211" i="66" l="1"/>
  <c r="K7211" i="66" s="1"/>
  <c r="M7210" i="66"/>
  <c r="I7212" i="66" l="1"/>
  <c r="K7212" i="66" s="1"/>
  <c r="M7211" i="66"/>
  <c r="I7213" i="66" l="1"/>
  <c r="K7213" i="66" s="1"/>
  <c r="L7212" i="66"/>
  <c r="I7214" i="66" l="1"/>
  <c r="K7214" i="66" s="1"/>
  <c r="L7213" i="66"/>
  <c r="I7215" i="66" l="1"/>
  <c r="K7215" i="66" s="1"/>
  <c r="L7214" i="66"/>
  <c r="I7216" i="66" l="1"/>
  <c r="K7216" i="66" s="1"/>
  <c r="L7215" i="66"/>
  <c r="I7217" i="66" l="1"/>
  <c r="K7217" i="66" s="1"/>
  <c r="L7216" i="66"/>
  <c r="I7218" i="66" l="1"/>
  <c r="K7218" i="66" s="1"/>
  <c r="L7217" i="66"/>
  <c r="I7219" i="66" l="1"/>
  <c r="K7219" i="66" s="1"/>
  <c r="L7218" i="66"/>
  <c r="I7220" i="66" l="1"/>
  <c r="K7220" i="66" s="1"/>
  <c r="L7219" i="66"/>
  <c r="I7221" i="66" l="1"/>
  <c r="J7221" i="66"/>
  <c r="K7221" i="66" s="1"/>
  <c r="L7220" i="66"/>
  <c r="J7222" i="66" l="1"/>
  <c r="K7222" i="66" s="1"/>
  <c r="M7221" i="66"/>
  <c r="J7223" i="66" l="1"/>
  <c r="K7223" i="66" s="1"/>
  <c r="M7222" i="66"/>
  <c r="J7224" i="66" l="1"/>
  <c r="K7224" i="66" s="1"/>
  <c r="M7223" i="66"/>
  <c r="J7225" i="66" l="1"/>
  <c r="K7225" i="66" s="1"/>
  <c r="M7224" i="66"/>
  <c r="J7226" i="66" l="1"/>
  <c r="K7226" i="66" s="1"/>
  <c r="M7225" i="66"/>
  <c r="J7227" i="66" l="1"/>
  <c r="K7227" i="66" s="1"/>
  <c r="M7226" i="66"/>
  <c r="J7406" i="66"/>
  <c r="M7406" i="66" s="1"/>
  <c r="J7228" i="66" l="1"/>
  <c r="K7228" i="66" s="1"/>
  <c r="M7227" i="66"/>
  <c r="J7229" i="66" l="1"/>
  <c r="K7229" i="66" s="1"/>
  <c r="M7228" i="66"/>
  <c r="J7407" i="66"/>
  <c r="M7407" i="66" s="1"/>
  <c r="J7230" i="66" l="1"/>
  <c r="K7230" i="66" s="1"/>
  <c r="M7229" i="66"/>
  <c r="J7231" i="66" l="1"/>
  <c r="K7231" i="66" s="1"/>
  <c r="M7230" i="66"/>
  <c r="J7408" i="66"/>
  <c r="M7408" i="66" s="1"/>
  <c r="J7232" i="66" l="1"/>
  <c r="K7232" i="66" s="1"/>
  <c r="M7231" i="66"/>
  <c r="J7233" i="66" l="1"/>
  <c r="K7233" i="66" s="1"/>
  <c r="M7232" i="66"/>
  <c r="J7234" i="66" l="1"/>
  <c r="K7234" i="66" s="1"/>
  <c r="M7233" i="66"/>
  <c r="J7410" i="66"/>
  <c r="M7410" i="66" s="1"/>
  <c r="J7235" i="66" l="1"/>
  <c r="K7235" i="66" s="1"/>
  <c r="M7234" i="66"/>
  <c r="J7236" i="66" l="1"/>
  <c r="K7236" i="66" s="1"/>
  <c r="M7235" i="66"/>
  <c r="I7237" i="66" l="1"/>
  <c r="J7237" i="66"/>
  <c r="K7237" i="66" s="1"/>
  <c r="M7236" i="66"/>
  <c r="I7238" i="66" l="1"/>
  <c r="K7238" i="66" s="1"/>
  <c r="M7237" i="66"/>
  <c r="I7239" i="66" l="1"/>
  <c r="K7239" i="66" s="1"/>
  <c r="L7238" i="66"/>
  <c r="I7240" i="66" l="1"/>
  <c r="K7240" i="66" s="1"/>
  <c r="L7239" i="66"/>
  <c r="I7241" i="66" l="1"/>
  <c r="K7241" i="66" s="1"/>
  <c r="L7240" i="66"/>
  <c r="I7242" i="66" l="1"/>
  <c r="K7242" i="66" s="1"/>
  <c r="L7241" i="66"/>
  <c r="I7243" i="66" l="1"/>
  <c r="K7243" i="66" s="1"/>
  <c r="L7242" i="66"/>
  <c r="I7244" i="66" l="1"/>
  <c r="J7244" i="66"/>
  <c r="L7243" i="66"/>
  <c r="M7244" i="66" l="1"/>
  <c r="K7244" i="66"/>
  <c r="I7245" i="66" l="1"/>
  <c r="J7245" i="66"/>
  <c r="K7245" i="66" s="1"/>
  <c r="J7246" i="66" l="1"/>
  <c r="K7246" i="66" s="1"/>
  <c r="M7245" i="66"/>
  <c r="J7247" i="66" l="1"/>
  <c r="K7247" i="66" s="1"/>
  <c r="M7246" i="66"/>
  <c r="J7248" i="66" l="1"/>
  <c r="K7248" i="66" s="1"/>
  <c r="M7247" i="66"/>
  <c r="J7249" i="66" l="1"/>
  <c r="K7249" i="66" s="1"/>
  <c r="M7248" i="66"/>
  <c r="J7250" i="66" l="1"/>
  <c r="K7250" i="66" s="1"/>
  <c r="M7249" i="66"/>
  <c r="J7251" i="66" l="1"/>
  <c r="K7251" i="66" s="1"/>
  <c r="M7250" i="66"/>
  <c r="J7252" i="66" l="1"/>
  <c r="K7252" i="66" s="1"/>
  <c r="M7251" i="66"/>
  <c r="J7253" i="66" l="1"/>
  <c r="K7253" i="66" s="1"/>
  <c r="M7252" i="66"/>
  <c r="J7254" i="66" l="1"/>
  <c r="K7254" i="66" s="1"/>
  <c r="M7253" i="66"/>
  <c r="J7255" i="66" l="1"/>
  <c r="K7255" i="66" s="1"/>
  <c r="M7254" i="66"/>
  <c r="J7256" i="66" l="1"/>
  <c r="K7256" i="66" s="1"/>
  <c r="M7255" i="66"/>
  <c r="J7257" i="66" l="1"/>
  <c r="K7257" i="66" s="1"/>
  <c r="M7256" i="66"/>
  <c r="J7258" i="66" l="1"/>
  <c r="K7258" i="66" s="1"/>
  <c r="M7257" i="66"/>
  <c r="J7259" i="66" l="1"/>
  <c r="K7259" i="66" s="1"/>
  <c r="M7258" i="66"/>
  <c r="J7260" i="66" l="1"/>
  <c r="K7260" i="66" s="1"/>
  <c r="M7259" i="66"/>
  <c r="I7261" i="66" l="1"/>
  <c r="J7261" i="66"/>
  <c r="K7261" i="66" s="1"/>
  <c r="M7260" i="66"/>
  <c r="I7262" i="66" l="1"/>
  <c r="K7262" i="66" s="1"/>
  <c r="M7261" i="66"/>
  <c r="I7263" i="66" l="1"/>
  <c r="K7263" i="66" s="1"/>
  <c r="J7264" i="66" s="1"/>
  <c r="M7264" i="66" s="1"/>
  <c r="L7262" i="66"/>
  <c r="I7264" i="66" l="1"/>
  <c r="K7264" i="66" s="1"/>
  <c r="L7263" i="66"/>
  <c r="I7265" i="66" l="1"/>
  <c r="K7265" i="66" s="1"/>
  <c r="J7266" i="66" s="1"/>
  <c r="M7266" i="66" s="1"/>
  <c r="L7264" i="66"/>
  <c r="I7266" i="66" l="1"/>
  <c r="K7266" i="66" s="1"/>
  <c r="L7265" i="66"/>
  <c r="I7267" i="66" l="1"/>
  <c r="J7267" i="66"/>
  <c r="K7267" i="66" s="1"/>
  <c r="L7266" i="66"/>
  <c r="I7268" i="66" l="1"/>
  <c r="J7268" i="66"/>
  <c r="M7267" i="66"/>
  <c r="M7268" i="66" l="1"/>
  <c r="K7268" i="66"/>
  <c r="J7269" i="66" l="1"/>
  <c r="K7269" i="66" s="1"/>
  <c r="J7270" i="66" l="1"/>
  <c r="K7270" i="66" s="1"/>
  <c r="M7269" i="66"/>
  <c r="J7430" i="66"/>
  <c r="M7430" i="66" s="1"/>
  <c r="J7271" i="66" l="1"/>
  <c r="K7271" i="66" s="1"/>
  <c r="M7270" i="66"/>
  <c r="J7272" i="66" l="1"/>
  <c r="K7272" i="66" s="1"/>
  <c r="M7271" i="66"/>
  <c r="J7431" i="66"/>
  <c r="M7431" i="66" s="1"/>
  <c r="J7273" i="66" l="1"/>
  <c r="K7273" i="66" s="1"/>
  <c r="M7272" i="66"/>
  <c r="J7274" i="66" l="1"/>
  <c r="K7274" i="66" s="1"/>
  <c r="M7273" i="66"/>
  <c r="J7432" i="66"/>
  <c r="M7432" i="66" s="1"/>
  <c r="J7275" i="66" l="1"/>
  <c r="K7275" i="66" s="1"/>
  <c r="M7274" i="66"/>
  <c r="J7276" i="66" l="1"/>
  <c r="K7276" i="66" s="1"/>
  <c r="M7275" i="66"/>
  <c r="J7277" i="66" l="1"/>
  <c r="K7277" i="66" s="1"/>
  <c r="M7276" i="66"/>
  <c r="J7278" i="66" l="1"/>
  <c r="K7278" i="66" s="1"/>
  <c r="M7277" i="66"/>
  <c r="J7279" i="66" l="1"/>
  <c r="K7279" i="66" s="1"/>
  <c r="M7278" i="66"/>
  <c r="J7435" i="66"/>
  <c r="M7435" i="66" s="1"/>
  <c r="J7280" i="66" l="1"/>
  <c r="K7280" i="66" s="1"/>
  <c r="M7279" i="66"/>
  <c r="J7281" i="66" l="1"/>
  <c r="K7281" i="66" s="1"/>
  <c r="M7280" i="66"/>
  <c r="J7282" i="66" l="1"/>
  <c r="K7282" i="66" s="1"/>
  <c r="M7281" i="66"/>
  <c r="J7283" i="66" l="1"/>
  <c r="K7283" i="66" s="1"/>
  <c r="M7282" i="66"/>
  <c r="J7284" i="66" l="1"/>
  <c r="K7284" i="66" s="1"/>
  <c r="M7283" i="66"/>
  <c r="I7285" i="66" l="1"/>
  <c r="J7285" i="66"/>
  <c r="K7285" i="66" s="1"/>
  <c r="M7284" i="66"/>
  <c r="I7286" i="66" l="1"/>
  <c r="J7286" i="66"/>
  <c r="M7285" i="66"/>
  <c r="M7286" i="66" l="1"/>
  <c r="K7286" i="66"/>
  <c r="I7287" i="66" l="1"/>
  <c r="J7287" i="66"/>
  <c r="K7287" i="66" s="1"/>
  <c r="I7288" i="66" l="1"/>
  <c r="K7288" i="66" s="1"/>
  <c r="M7287" i="66"/>
  <c r="I7289" i="66" l="1"/>
  <c r="J7289" i="66"/>
  <c r="L7288" i="66"/>
  <c r="M7289" i="66" l="1"/>
  <c r="K7289" i="66"/>
  <c r="I7290" i="66" l="1"/>
  <c r="K7290" i="66" s="1"/>
  <c r="I7291" i="66" l="1"/>
  <c r="K7291" i="66" s="1"/>
  <c r="L7290" i="66"/>
  <c r="I7292" i="66" l="1"/>
  <c r="K7292" i="66" s="1"/>
  <c r="L7291" i="66"/>
  <c r="J7293" i="66" l="1"/>
  <c r="K7293" i="66" s="1"/>
  <c r="L7292" i="66"/>
  <c r="J7294" i="66" l="1"/>
  <c r="K7294" i="66" s="1"/>
  <c r="M7293" i="66"/>
  <c r="J7295" i="66" l="1"/>
  <c r="K7295" i="66" s="1"/>
  <c r="M7294" i="66"/>
  <c r="J7296" i="66" l="1"/>
  <c r="K7296" i="66" s="1"/>
  <c r="M7295" i="66"/>
  <c r="J7297" i="66" l="1"/>
  <c r="K7297" i="66" s="1"/>
  <c r="M7296" i="66"/>
  <c r="J7298" i="66" l="1"/>
  <c r="K7298" i="66" s="1"/>
  <c r="M7297" i="66"/>
  <c r="J7299" i="66" l="1"/>
  <c r="K7299" i="66" s="1"/>
  <c r="M7298" i="66"/>
  <c r="J7300" i="66" l="1"/>
  <c r="K7300" i="66" s="1"/>
  <c r="M7299" i="66"/>
  <c r="J7301" i="66" l="1"/>
  <c r="K7301" i="66" s="1"/>
  <c r="M7300" i="66"/>
  <c r="J7302" i="66" l="1"/>
  <c r="K7302" i="66" s="1"/>
  <c r="M7301" i="66"/>
  <c r="J7303" i="66" l="1"/>
  <c r="K7303" i="66" s="1"/>
  <c r="M7302" i="66"/>
  <c r="J7304" i="66" l="1"/>
  <c r="K7304" i="66" s="1"/>
  <c r="M7303" i="66"/>
  <c r="J7305" i="66" l="1"/>
  <c r="K7305" i="66" s="1"/>
  <c r="M7304" i="66"/>
  <c r="J7306" i="66" l="1"/>
  <c r="K7306" i="66" s="1"/>
  <c r="M7305" i="66"/>
  <c r="J7307" i="66" l="1"/>
  <c r="K7307" i="66" s="1"/>
  <c r="M7306" i="66"/>
  <c r="I7308" i="66" l="1"/>
  <c r="K7308" i="66" s="1"/>
  <c r="M7307" i="66"/>
  <c r="I7309" i="66" l="1"/>
  <c r="K7309" i="66" s="1"/>
  <c r="L7308" i="66"/>
  <c r="I7310" i="66" l="1"/>
  <c r="K7310" i="66" s="1"/>
  <c r="L7309" i="66"/>
  <c r="I7311" i="66" l="1"/>
  <c r="K7311" i="66" s="1"/>
  <c r="L7310" i="66"/>
  <c r="I7312" i="66" l="1"/>
  <c r="K7312" i="66" s="1"/>
  <c r="L7311" i="66"/>
  <c r="I7313" i="66" l="1"/>
  <c r="K7313" i="66" s="1"/>
  <c r="L7312" i="66"/>
  <c r="I7314" i="66" l="1"/>
  <c r="K7314" i="66" s="1"/>
  <c r="L7313" i="66"/>
  <c r="I7315" i="66" l="1"/>
  <c r="K7315" i="66" s="1"/>
  <c r="L7314" i="66"/>
  <c r="J7454" i="66"/>
  <c r="M7454" i="66" s="1"/>
  <c r="I7316" i="66" l="1"/>
  <c r="J7316" i="66"/>
  <c r="K7316" i="66" s="1"/>
  <c r="L7315" i="66"/>
  <c r="J7455" i="66"/>
  <c r="M7455" i="66" s="1"/>
  <c r="H17" i="57"/>
  <c r="J17" i="57"/>
  <c r="J7317" i="66" l="1"/>
  <c r="K7317" i="66" s="1"/>
  <c r="M7316" i="66"/>
  <c r="J7318" i="66" l="1"/>
  <c r="M7317" i="66"/>
  <c r="J7456" i="66"/>
  <c r="M7456" i="66" s="1"/>
  <c r="M7318" i="66" l="1"/>
  <c r="K7318" i="66"/>
  <c r="J7319" i="66" l="1"/>
  <c r="K7319" i="66" s="1"/>
  <c r="J7320" i="66" l="1"/>
  <c r="K7320" i="66" s="1"/>
  <c r="M7319" i="66"/>
  <c r="J7458" i="66"/>
  <c r="M7458" i="66" s="1"/>
  <c r="J7321" i="66" l="1"/>
  <c r="K7321" i="66" s="1"/>
  <c r="M7320" i="66"/>
  <c r="J7322" i="66" l="1"/>
  <c r="K7322" i="66" s="1"/>
  <c r="M7321" i="66"/>
  <c r="J7323" i="66" l="1"/>
  <c r="K7323" i="66" s="1"/>
  <c r="M7322" i="66"/>
  <c r="J7324" i="66" l="1"/>
  <c r="K7324" i="66" s="1"/>
  <c r="M7323" i="66"/>
  <c r="J7325" i="66" l="1"/>
  <c r="K7325" i="66" s="1"/>
  <c r="M7324" i="66"/>
  <c r="I17" i="57"/>
  <c r="J7326" i="66" l="1"/>
  <c r="M7326" i="66" s="1"/>
  <c r="M7325" i="66"/>
  <c r="K17" i="57"/>
  <c r="K7326" i="66" l="1"/>
  <c r="J7327" i="66"/>
  <c r="M7327" i="66" s="1"/>
  <c r="K7327" i="66" l="1"/>
  <c r="J7328" i="66"/>
  <c r="M7328" i="66" s="1"/>
  <c r="K7328" i="66" l="1"/>
  <c r="J7329" i="66" l="1"/>
  <c r="M7329" i="66" s="1"/>
  <c r="K7329" i="66" l="1"/>
  <c r="J7330" i="66" l="1"/>
  <c r="M7330" i="66" s="1"/>
  <c r="K7330" i="66" l="1"/>
  <c r="J7331" i="66" l="1"/>
  <c r="M7331" i="66" s="1"/>
  <c r="K7331" i="66" l="1"/>
  <c r="I7332" i="66" l="1"/>
  <c r="L7332" i="66" s="1"/>
  <c r="J7332" i="66"/>
  <c r="M7332" i="66" s="1"/>
  <c r="K7332" i="66" l="1"/>
  <c r="J7333" i="66" s="1"/>
  <c r="M7333" i="66" s="1"/>
  <c r="I7333" i="66"/>
  <c r="L7333" i="66" s="1"/>
  <c r="K7333" i="66" l="1"/>
  <c r="I7334" i="66" l="1"/>
  <c r="L7334" i="66" s="1"/>
  <c r="K7334" i="66" l="1"/>
  <c r="I7335" i="66" l="1"/>
  <c r="L7335" i="66" s="1"/>
  <c r="K7335" i="66" l="1"/>
  <c r="I7336" i="66" l="1"/>
  <c r="L7336" i="66" s="1"/>
  <c r="K7336" i="66" l="1"/>
  <c r="I7337" i="66" l="1"/>
  <c r="L7337" i="66" s="1"/>
  <c r="J7337" i="66"/>
  <c r="M7337" i="66" s="1"/>
  <c r="K7337" i="66" l="1"/>
  <c r="I7338" i="66" s="1"/>
  <c r="L7338" i="66" s="1"/>
  <c r="K7338" i="66" l="1"/>
  <c r="I7339" i="66" l="1"/>
  <c r="L7339" i="66" s="1"/>
  <c r="K7339" i="66" l="1"/>
  <c r="I7340" i="66" l="1"/>
  <c r="L7340" i="66" s="1"/>
  <c r="K7340" i="66" l="1"/>
  <c r="J7341" i="66" l="1"/>
  <c r="M7341" i="66" s="1"/>
  <c r="K7341" i="66" l="1"/>
  <c r="J7342" i="66" l="1"/>
  <c r="M7342" i="66" s="1"/>
  <c r="K7342" i="66" l="1"/>
  <c r="J7343" i="66" l="1"/>
  <c r="M7343" i="66" s="1"/>
  <c r="K7343" i="66" l="1"/>
  <c r="J7344" i="66" l="1"/>
  <c r="M7344" i="66" s="1"/>
  <c r="J7478" i="66"/>
  <c r="M7478" i="66" s="1"/>
  <c r="K7344" i="66" l="1"/>
  <c r="J7345" i="66" l="1"/>
  <c r="M7345" i="66" s="1"/>
  <c r="K7345" i="66" l="1"/>
  <c r="J7346" i="66" l="1"/>
  <c r="M7346" i="66" s="1"/>
  <c r="J7480" i="66"/>
  <c r="M7480" i="66" s="1"/>
  <c r="K7346" i="66" l="1"/>
  <c r="J7347" i="66" l="1"/>
  <c r="M7347" i="66" s="1"/>
  <c r="K7347" i="66" l="1"/>
  <c r="J7348" i="66" l="1"/>
  <c r="M7348" i="66" s="1"/>
  <c r="K7348" i="66" l="1"/>
  <c r="J7349" i="66" l="1"/>
  <c r="M7349" i="66" s="1"/>
  <c r="J7483" i="66"/>
  <c r="M7483" i="66" s="1"/>
  <c r="K7349" i="66" l="1"/>
  <c r="J7350" i="66" l="1"/>
  <c r="M7350" i="66" s="1"/>
  <c r="K7350" i="66" l="1"/>
  <c r="J7351" i="66" l="1"/>
  <c r="M7351" i="66" s="1"/>
  <c r="K7351" i="66" l="1"/>
  <c r="J7352" i="66" l="1"/>
  <c r="M7352" i="66" s="1"/>
  <c r="K7352" i="66" l="1"/>
  <c r="J7353" i="66" l="1"/>
  <c r="M7353" i="66" s="1"/>
  <c r="K7353" i="66" l="1"/>
  <c r="J7354" i="66" l="1"/>
  <c r="M7354" i="66" s="1"/>
  <c r="K7354" i="66" l="1"/>
  <c r="J7355" i="66" l="1"/>
  <c r="M7355" i="66" s="1"/>
  <c r="K7355" i="66" l="1"/>
  <c r="I7356" i="66" l="1"/>
  <c r="L7356" i="66" s="1"/>
  <c r="K7356" i="66" l="1"/>
  <c r="I7357" i="66" l="1"/>
  <c r="L7357" i="66" s="1"/>
  <c r="J7357" i="66"/>
  <c r="M7357" i="66" s="1"/>
  <c r="K7357" i="66" l="1"/>
  <c r="I7358" i="66" l="1"/>
  <c r="L7358" i="66" s="1"/>
  <c r="K7358" i="66" l="1"/>
  <c r="I7359" i="66" l="1"/>
  <c r="L7359" i="66" s="1"/>
  <c r="K7359" i="66" l="1"/>
  <c r="I7360" i="66" l="1"/>
  <c r="L7360" i="66" s="1"/>
  <c r="K7360" i="66" l="1"/>
  <c r="J7361" i="66" s="1"/>
  <c r="M7361" i="66" s="1"/>
  <c r="I7361" i="66" l="1"/>
  <c r="L7361" i="66" s="1"/>
  <c r="K7361" i="66" l="1"/>
  <c r="I7362" i="66" l="1"/>
  <c r="L7362" i="66" s="1"/>
  <c r="K7362" i="66" l="1"/>
  <c r="I7363" i="66" l="1"/>
  <c r="L7363" i="66" s="1"/>
  <c r="K7363" i="66" l="1"/>
  <c r="I7364" i="66" l="1"/>
  <c r="L7364" i="66" s="1"/>
  <c r="J7364" i="66"/>
  <c r="M7364" i="66" s="1"/>
  <c r="K7364" i="66" l="1"/>
  <c r="J7365" i="66" l="1"/>
  <c r="M7365" i="66" s="1"/>
  <c r="J7500" i="66"/>
  <c r="M7500" i="66" s="1"/>
  <c r="K7365" i="66" l="1"/>
  <c r="J7366" i="66" l="1"/>
  <c r="M7366" i="66" s="1"/>
  <c r="K7366" i="66" l="1"/>
  <c r="J7367" i="66" l="1"/>
  <c r="M7367" i="66" s="1"/>
  <c r="K7367" i="66" l="1"/>
  <c r="J7368" i="66" l="1"/>
  <c r="M7368" i="66" s="1"/>
  <c r="J7503" i="66"/>
  <c r="M7503" i="66" s="1"/>
  <c r="K7368" i="66" l="1"/>
  <c r="J7504" i="66"/>
  <c r="M7504" i="66" s="1"/>
  <c r="J7369" i="66" l="1"/>
  <c r="M7369" i="66" s="1"/>
  <c r="K7369" i="66" l="1"/>
  <c r="J7370" i="66" l="1"/>
  <c r="M7370" i="66" s="1"/>
  <c r="K7370" i="66" l="1"/>
  <c r="J7371" i="66" l="1"/>
  <c r="M7371" i="66" s="1"/>
  <c r="K7371" i="66" l="1"/>
  <c r="J7372" i="66" l="1"/>
  <c r="M7372" i="66" s="1"/>
  <c r="J7508" i="66"/>
  <c r="M7508" i="66" s="1"/>
  <c r="K7372" i="66" l="1"/>
  <c r="J7373" i="66" l="1"/>
  <c r="M7373" i="66" s="1"/>
  <c r="K7373" i="66" l="1"/>
  <c r="J7374" i="66" l="1"/>
  <c r="M7374" i="66" s="1"/>
  <c r="K7374" i="66" l="1"/>
  <c r="J7375" i="66" l="1"/>
  <c r="M7375" i="66" s="1"/>
  <c r="K7375" i="66" l="1"/>
  <c r="J7376" i="66" l="1"/>
  <c r="M7376" i="66" s="1"/>
  <c r="K7376" i="66" l="1"/>
  <c r="J7377" i="66" l="1"/>
  <c r="M7377" i="66" s="1"/>
  <c r="K7377" i="66" l="1"/>
  <c r="J7378" i="66" l="1"/>
  <c r="M7378" i="66" s="1"/>
  <c r="K7378" i="66" l="1"/>
  <c r="J7379" i="66" l="1"/>
  <c r="M7379" i="66" s="1"/>
  <c r="K7379" i="66" l="1"/>
  <c r="J7380" i="66" l="1"/>
  <c r="M7380" i="66" s="1"/>
  <c r="K7380" i="66" l="1"/>
  <c r="J7381" i="66" l="1"/>
  <c r="M7381" i="66" s="1"/>
  <c r="K7381" i="66" l="1"/>
  <c r="J7382" i="66" s="1"/>
  <c r="M7382" i="66" s="1"/>
  <c r="I7382" i="66" l="1"/>
  <c r="L7382" i="66" s="1"/>
  <c r="K7382" i="66" l="1"/>
  <c r="I7383" i="66" l="1"/>
  <c r="L7383" i="66" s="1"/>
  <c r="K7383" i="66" l="1"/>
  <c r="I7384" i="66" l="1"/>
  <c r="L7384" i="66" s="1"/>
  <c r="K7384" i="66" l="1"/>
  <c r="I7385" i="66" l="1"/>
  <c r="L7385" i="66" s="1"/>
  <c r="J7385" i="66"/>
  <c r="M7385" i="66" s="1"/>
  <c r="K7385" i="66" l="1"/>
  <c r="I7386" i="66"/>
  <c r="L7386" i="66" s="1"/>
  <c r="K7386" i="66" l="1"/>
  <c r="I7387" i="66" l="1"/>
  <c r="L7387" i="66" s="1"/>
  <c r="K7387" i="66" l="1"/>
  <c r="I7388" i="66" l="1"/>
  <c r="L7388" i="66" s="1"/>
  <c r="J7388" i="66"/>
  <c r="M7388" i="66" s="1"/>
  <c r="K7388" i="66" l="1"/>
  <c r="J7389" i="66"/>
  <c r="M7389" i="66" s="1"/>
  <c r="K7389" i="66" l="1"/>
  <c r="J7390" i="66" l="1"/>
  <c r="M7390" i="66" s="1"/>
  <c r="K7390" i="66" l="1"/>
  <c r="J7391" i="66" l="1"/>
  <c r="M7391" i="66" s="1"/>
  <c r="K7391" i="66" l="1"/>
  <c r="J7392" i="66" l="1"/>
  <c r="M7392" i="66" s="1"/>
  <c r="J7527" i="66"/>
  <c r="M7527" i="66" s="1"/>
  <c r="K7392" i="66" l="1"/>
  <c r="J7393" i="66" l="1"/>
  <c r="M7393" i="66" s="1"/>
  <c r="J7528" i="66"/>
  <c r="M7528" i="66" s="1"/>
  <c r="K7393" i="66" l="1"/>
  <c r="J7394" i="66" l="1"/>
  <c r="M7394" i="66" s="1"/>
  <c r="K7394" i="66" l="1"/>
  <c r="J7530" i="66"/>
  <c r="M7530" i="66" s="1"/>
  <c r="J7395" i="66" l="1"/>
  <c r="M7395" i="66" s="1"/>
  <c r="K7395" i="66" l="1"/>
  <c r="J7531" i="66"/>
  <c r="M7531" i="66" s="1"/>
  <c r="J7396" i="66" l="1"/>
  <c r="M7396" i="66" s="1"/>
  <c r="K7396" i="66" l="1"/>
  <c r="J7397" i="66" l="1"/>
  <c r="M7397" i="66" s="1"/>
  <c r="K7397" i="66" l="1"/>
  <c r="J7398" i="66" l="1"/>
  <c r="M7398" i="66" s="1"/>
  <c r="K7398" i="66" l="1"/>
  <c r="J7399" i="66" l="1"/>
  <c r="M7399" i="66" s="1"/>
  <c r="K7399" i="66" l="1"/>
  <c r="J7400" i="66" l="1"/>
  <c r="M7400" i="66" s="1"/>
  <c r="K7400" i="66" l="1"/>
  <c r="J7401" i="66" l="1"/>
  <c r="M7401" i="66" s="1"/>
  <c r="K7401" i="66" l="1"/>
  <c r="J7402" i="66" l="1"/>
  <c r="M7402" i="66" s="1"/>
  <c r="K7402" i="66" l="1"/>
  <c r="J7403" i="66" l="1"/>
  <c r="M7403" i="66" s="1"/>
  <c r="K7403" i="66" l="1"/>
  <c r="I7404" i="66" l="1"/>
  <c r="L7404" i="66" s="1"/>
  <c r="J7404" i="66"/>
  <c r="M7404" i="66" s="1"/>
  <c r="K7404" i="66" l="1"/>
  <c r="I7405" i="66"/>
  <c r="L7405" i="66" s="1"/>
  <c r="J7405" i="66"/>
  <c r="M7405" i="66" s="1"/>
  <c r="K7405" i="66" l="1"/>
  <c r="I7406" i="66"/>
  <c r="L7406" i="66" s="1"/>
  <c r="K7406" i="66" l="1"/>
  <c r="I7407" i="66" l="1"/>
  <c r="L7407" i="66" s="1"/>
  <c r="K7407" i="66" l="1"/>
  <c r="I7408" i="66" l="1"/>
  <c r="L7408" i="66" s="1"/>
  <c r="K7408" i="66" l="1"/>
  <c r="I7409" i="66" l="1"/>
  <c r="L7409" i="66" s="1"/>
  <c r="J7409" i="66"/>
  <c r="M7409" i="66" s="1"/>
  <c r="K7409" i="66" l="1"/>
  <c r="I7410" i="66"/>
  <c r="L7410" i="66" s="1"/>
  <c r="K7410" i="66" l="1"/>
  <c r="J7411" i="66" s="1"/>
  <c r="M7411" i="66" s="1"/>
  <c r="I7411" i="66" l="1"/>
  <c r="L7411" i="66" s="1"/>
  <c r="K7411" i="66" l="1"/>
  <c r="I7412" i="66" l="1"/>
  <c r="L7412" i="66" s="1"/>
  <c r="J7412" i="66"/>
  <c r="M7412" i="66" s="1"/>
  <c r="K7412" i="66" l="1"/>
  <c r="J7413" i="66" l="1"/>
  <c r="M7413" i="66" s="1"/>
  <c r="K7413" i="66" l="1"/>
  <c r="J7550" i="66"/>
  <c r="M7550" i="66" s="1"/>
  <c r="J7414" i="66" l="1"/>
  <c r="M7414" i="66" s="1"/>
  <c r="J7551" i="66"/>
  <c r="M7551" i="66" s="1"/>
  <c r="K7414" i="66" l="1"/>
  <c r="J7415" i="66" l="1"/>
  <c r="M7415" i="66" s="1"/>
  <c r="K7415" i="66" l="1"/>
  <c r="J7416" i="66" l="1"/>
  <c r="M7416" i="66" s="1"/>
  <c r="K7416" i="66" l="1"/>
  <c r="J7417" i="66" l="1"/>
  <c r="M7417" i="66" s="1"/>
  <c r="K7417" i="66" l="1"/>
  <c r="J7418" i="66" l="1"/>
  <c r="M7418" i="66" s="1"/>
  <c r="K7418" i="66" l="1"/>
  <c r="J7419" i="66" l="1"/>
  <c r="M7419" i="66" s="1"/>
  <c r="K7419" i="66" l="1"/>
  <c r="J7420" i="66" l="1"/>
  <c r="M7420" i="66" s="1"/>
  <c r="K7420" i="66" l="1"/>
  <c r="J7421" i="66" l="1"/>
  <c r="M7421" i="66" s="1"/>
  <c r="K7421" i="66" l="1"/>
  <c r="J7422" i="66" l="1"/>
  <c r="M7422" i="66" s="1"/>
  <c r="K7422" i="66" l="1"/>
  <c r="J7423" i="66" l="1"/>
  <c r="M7423" i="66" s="1"/>
  <c r="K7423" i="66" l="1"/>
  <c r="J7424" i="66" l="1"/>
  <c r="M7424" i="66" s="1"/>
  <c r="K7424" i="66" l="1"/>
  <c r="J7425" i="66" l="1"/>
  <c r="M7425" i="66" s="1"/>
  <c r="K7425" i="66" l="1"/>
  <c r="J7426" i="66" l="1"/>
  <c r="M7426" i="66" s="1"/>
  <c r="K7426" i="66" l="1"/>
  <c r="J7427" i="66" l="1"/>
  <c r="M7427" i="66" s="1"/>
  <c r="K7427" i="66" l="1"/>
  <c r="I7428" i="66" l="1"/>
  <c r="L7428" i="66" s="1"/>
  <c r="J7428" i="66"/>
  <c r="M7428" i="66" s="1"/>
  <c r="K7428" i="66" l="1"/>
  <c r="I7429" i="66" l="1"/>
  <c r="L7429" i="66" s="1"/>
  <c r="J7429" i="66"/>
  <c r="M7429" i="66" s="1"/>
  <c r="K7429" i="66" l="1"/>
  <c r="I7430" i="66" l="1"/>
  <c r="L7430" i="66" s="1"/>
  <c r="K7430" i="66" l="1"/>
  <c r="I7431" i="66" l="1"/>
  <c r="L7431" i="66" s="1"/>
  <c r="K7431" i="66" l="1"/>
  <c r="I7432" i="66" l="1"/>
  <c r="L7432" i="66" s="1"/>
  <c r="K7432" i="66" l="1"/>
  <c r="I7433" i="66" l="1"/>
  <c r="L7433" i="66" s="1"/>
  <c r="J7433" i="66"/>
  <c r="M7433" i="66" s="1"/>
  <c r="K7433" i="66" l="1"/>
  <c r="J7434" i="66" s="1"/>
  <c r="M7434" i="66" s="1"/>
  <c r="I7434" i="66" l="1"/>
  <c r="L7434" i="66" s="1"/>
  <c r="K7434" i="66" l="1"/>
  <c r="I7435" i="66" l="1"/>
  <c r="L7435" i="66" s="1"/>
  <c r="K7435" i="66" l="1"/>
  <c r="J7436" i="66" l="1"/>
  <c r="M7436" i="66" s="1"/>
  <c r="K7436" i="66" l="1"/>
  <c r="J7574" i="66"/>
  <c r="M7574" i="66" s="1"/>
  <c r="J7437" i="66" l="1"/>
  <c r="M7437" i="66" s="1"/>
  <c r="K7437" i="66" l="1"/>
  <c r="J7575" i="66"/>
  <c r="M7575" i="66" s="1"/>
  <c r="J7438" i="66" l="1"/>
  <c r="M7438" i="66" s="1"/>
  <c r="K7438" i="66" l="1"/>
  <c r="J7576" i="66"/>
  <c r="M7576" i="66" s="1"/>
  <c r="J7439" i="66" l="1"/>
  <c r="M7439" i="66" s="1"/>
  <c r="K7439" i="66" l="1"/>
  <c r="J7440" i="66" l="1"/>
  <c r="M7440" i="66" s="1"/>
  <c r="K7440" i="66" l="1"/>
  <c r="J7441" i="66" l="1"/>
  <c r="M7441" i="66" s="1"/>
  <c r="K7441" i="66" l="1"/>
  <c r="J7442" i="66" l="1"/>
  <c r="M7442" i="66" s="1"/>
  <c r="K7442" i="66" l="1"/>
  <c r="J7443" i="66" l="1"/>
  <c r="M7443" i="66" s="1"/>
  <c r="K7443" i="66" l="1"/>
  <c r="J7444" i="66" l="1"/>
  <c r="M7444" i="66" s="1"/>
  <c r="K7444" i="66" l="1"/>
  <c r="J7445" i="66" l="1"/>
  <c r="M7445" i="66" s="1"/>
  <c r="K7445" i="66" l="1"/>
  <c r="J7446" i="66" l="1"/>
  <c r="M7446" i="66" s="1"/>
  <c r="K7446" i="66" l="1"/>
  <c r="J7447" i="66" l="1"/>
  <c r="M7447" i="66" s="1"/>
  <c r="K7447" i="66" l="1"/>
  <c r="J7448" i="66" l="1"/>
  <c r="M7448" i="66" s="1"/>
  <c r="K7448" i="66" l="1"/>
  <c r="J7449" i="66" l="1"/>
  <c r="M7449" i="66" s="1"/>
  <c r="K7449" i="66" l="1"/>
  <c r="J7450" i="66" l="1"/>
  <c r="M7450" i="66" s="1"/>
  <c r="K7450" i="66" l="1"/>
  <c r="J7451" i="66" l="1"/>
  <c r="M7451" i="66" s="1"/>
  <c r="K7451" i="66" l="1"/>
  <c r="J7452" i="66" s="1"/>
  <c r="M7452" i="66" s="1"/>
  <c r="I7452" i="66" l="1"/>
  <c r="L7452" i="66" s="1"/>
  <c r="K7452" i="66" l="1"/>
  <c r="I7453" i="66" l="1"/>
  <c r="L7453" i="66" s="1"/>
  <c r="J7453" i="66"/>
  <c r="M7453" i="66" s="1"/>
  <c r="K7453" i="66" l="1"/>
  <c r="I7454" i="66" s="1"/>
  <c r="L7454" i="66" s="1"/>
  <c r="K7454" i="66" l="1"/>
  <c r="I7455" i="66" l="1"/>
  <c r="L7455" i="66" s="1"/>
  <c r="K7455" i="66" l="1"/>
  <c r="I7456" i="66" l="1"/>
  <c r="L7456" i="66" s="1"/>
  <c r="K7456" i="66" l="1"/>
  <c r="I7457" i="66" l="1"/>
  <c r="L7457" i="66" s="1"/>
  <c r="J7457" i="66"/>
  <c r="M7457" i="66" s="1"/>
  <c r="K7457" i="66" l="1"/>
  <c r="I7458" i="66"/>
  <c r="L7458" i="66" s="1"/>
  <c r="K7458" i="66" l="1"/>
  <c r="J7459" i="66" s="1"/>
  <c r="M7459" i="66" s="1"/>
  <c r="I7459" i="66" l="1"/>
  <c r="L7459" i="66" s="1"/>
  <c r="J7597" i="66"/>
  <c r="M7597" i="66" s="1"/>
  <c r="K7459" i="66" l="1"/>
  <c r="J7598" i="66"/>
  <c r="M7598" i="66" s="1"/>
  <c r="I7460" i="66" l="1"/>
  <c r="L7460" i="66" s="1"/>
  <c r="J7460" i="66"/>
  <c r="M7460" i="66" s="1"/>
  <c r="K7460" i="66" l="1"/>
  <c r="J7599" i="66"/>
  <c r="M7599" i="66" s="1"/>
  <c r="J7461" i="66" l="1"/>
  <c r="M7461" i="66" s="1"/>
  <c r="K7461" i="66" l="1"/>
  <c r="J7600" i="66"/>
  <c r="M7600" i="66" s="1"/>
  <c r="J7462" i="66" l="1"/>
  <c r="M7462" i="66" s="1"/>
  <c r="K7462" i="66" l="1"/>
  <c r="J7463" i="66" l="1"/>
  <c r="M7463" i="66" s="1"/>
  <c r="J7602" i="66"/>
  <c r="M7602" i="66" s="1"/>
  <c r="K7463" i="66" l="1"/>
  <c r="J7464" i="66" l="1"/>
  <c r="M7464" i="66" s="1"/>
  <c r="J7603" i="66"/>
  <c r="M7603" i="66" s="1"/>
  <c r="K7464" i="66" l="1"/>
  <c r="J7465" i="66" l="1"/>
  <c r="M7465" i="66" s="1"/>
  <c r="K7465" i="66" l="1"/>
  <c r="J7466" i="66" l="1"/>
  <c r="M7466" i="66" s="1"/>
  <c r="K7466" i="66" l="1"/>
  <c r="J7467" i="66" s="1"/>
  <c r="M7467" i="66" s="1"/>
  <c r="K7467" i="66" l="1"/>
  <c r="J7468" i="66" l="1"/>
  <c r="M7468" i="66" s="1"/>
  <c r="K7468" i="66" l="1"/>
  <c r="J7469" i="66" l="1"/>
  <c r="M7469" i="66" s="1"/>
  <c r="K7469" i="66" l="1"/>
  <c r="J7470" i="66" l="1"/>
  <c r="M7470" i="66" s="1"/>
  <c r="K7470" i="66" l="1"/>
  <c r="J7471" i="66" l="1"/>
  <c r="M7471" i="66" s="1"/>
  <c r="K7471" i="66" l="1"/>
  <c r="J7472" i="66" l="1"/>
  <c r="M7472" i="66" s="1"/>
  <c r="K7472" i="66" l="1"/>
  <c r="J7473" i="66" l="1"/>
  <c r="M7473" i="66" s="1"/>
  <c r="K7473" i="66" l="1"/>
  <c r="J7474" i="66" l="1"/>
  <c r="M7474" i="66" s="1"/>
  <c r="K7474" i="66" l="1"/>
  <c r="J7475" i="66" l="1"/>
  <c r="M7475" i="66" s="1"/>
  <c r="K7475" i="66" l="1"/>
  <c r="J7476" i="66" l="1"/>
  <c r="M7476" i="66" s="1"/>
  <c r="K7476" i="66" l="1"/>
  <c r="J7477" i="66" l="1"/>
  <c r="M7477" i="66" s="1"/>
  <c r="K7477" i="66" l="1"/>
  <c r="I7478" i="66" l="1"/>
  <c r="L7478" i="66" s="1"/>
  <c r="K7478" i="66" l="1"/>
  <c r="J7479" i="66" s="1"/>
  <c r="M7479" i="66" s="1"/>
  <c r="I7479" i="66"/>
  <c r="L7479" i="66" s="1"/>
  <c r="K7479" i="66" l="1"/>
  <c r="I7480" i="66" l="1"/>
  <c r="L7480" i="66" s="1"/>
  <c r="K7480" i="66" l="1"/>
  <c r="J7481" i="66" l="1"/>
  <c r="M7481" i="66" s="1"/>
  <c r="K7481" i="66" l="1"/>
  <c r="J7482" i="66" s="1"/>
  <c r="M7482" i="66" s="1"/>
  <c r="I7482" i="66" l="1"/>
  <c r="L7482" i="66" s="1"/>
  <c r="K7482" i="66" l="1"/>
  <c r="I7483" i="66" l="1"/>
  <c r="L7483" i="66" s="1"/>
  <c r="K7483" i="66" l="1"/>
  <c r="J7484" i="66" l="1"/>
  <c r="M7484" i="66" s="1"/>
  <c r="J7622" i="66"/>
  <c r="M7622" i="66" s="1"/>
  <c r="K7484" i="66" l="1"/>
  <c r="J7623" i="66"/>
  <c r="M7623" i="66" s="1"/>
  <c r="J7485" i="66" l="1"/>
  <c r="M7485" i="66" s="1"/>
  <c r="J7624" i="66"/>
  <c r="M7624" i="66" s="1"/>
  <c r="K7485" i="66" l="1"/>
  <c r="J7486" i="66" l="1"/>
  <c r="M7486" i="66" s="1"/>
  <c r="K7486" i="66" l="1"/>
  <c r="J7487" i="66" l="1"/>
  <c r="M7487" i="66" s="1"/>
  <c r="J7626" i="66"/>
  <c r="M7626" i="66" s="1"/>
  <c r="K7487" i="66" l="1"/>
  <c r="J7488" i="66" l="1"/>
  <c r="M7488" i="66" s="1"/>
  <c r="J7627" i="66"/>
  <c r="M7627" i="66" s="1"/>
  <c r="K7488" i="66" l="1"/>
  <c r="J7489" i="66" l="1"/>
  <c r="M7489" i="66" s="1"/>
  <c r="J7628" i="66"/>
  <c r="M7628" i="66" s="1"/>
  <c r="K7489" i="66" l="1"/>
  <c r="J7490" i="66" l="1"/>
  <c r="M7490" i="66" s="1"/>
  <c r="K7490" i="66" l="1"/>
  <c r="J7491" i="66" l="1"/>
  <c r="M7491" i="66" s="1"/>
  <c r="K7491" i="66" l="1"/>
  <c r="J7492" i="66" l="1"/>
  <c r="M7492" i="66" s="1"/>
  <c r="K7492" i="66" l="1"/>
  <c r="J7493" i="66" l="1"/>
  <c r="M7493" i="66" s="1"/>
  <c r="K7493" i="66" l="1"/>
  <c r="J7494" i="66" l="1"/>
  <c r="M7494" i="66" s="1"/>
  <c r="K7494" i="66" l="1"/>
  <c r="J7495" i="66" l="1"/>
  <c r="M7495" i="66" s="1"/>
  <c r="K7495" i="66" l="1"/>
  <c r="J7496" i="66" l="1"/>
  <c r="M7496" i="66" s="1"/>
  <c r="K7496" i="66" l="1"/>
  <c r="J7497" i="66" l="1"/>
  <c r="M7497" i="66" s="1"/>
  <c r="K7497" i="66" l="1"/>
  <c r="J7498" i="66" l="1"/>
  <c r="M7498" i="66" s="1"/>
  <c r="K7498" i="66" l="1"/>
  <c r="J7499" i="66" l="1"/>
  <c r="M7499" i="66" s="1"/>
  <c r="K7499" i="66" l="1"/>
  <c r="I7500" i="66" l="1"/>
  <c r="L7500" i="66" s="1"/>
  <c r="K7500" i="66" l="1"/>
  <c r="I7501" i="66" l="1"/>
  <c r="L7501" i="66" s="1"/>
  <c r="J7501" i="66"/>
  <c r="M7501" i="66" s="1"/>
  <c r="K7501" i="66" l="1"/>
  <c r="I7502" i="66" l="1"/>
  <c r="L7502" i="66" s="1"/>
  <c r="J7502" i="66"/>
  <c r="M7502" i="66" s="1"/>
  <c r="K7502" i="66" l="1"/>
  <c r="I7503" i="66" l="1"/>
  <c r="L7503" i="66" s="1"/>
  <c r="K7503" i="66" l="1"/>
  <c r="I7504" i="66" l="1"/>
  <c r="L7504" i="66" s="1"/>
  <c r="K7504" i="66" l="1"/>
  <c r="I7505" i="66" l="1"/>
  <c r="L7505" i="66" s="1"/>
  <c r="J7505" i="66"/>
  <c r="M7505" i="66" s="1"/>
  <c r="K7505" i="66" l="1"/>
  <c r="I7506" i="66"/>
  <c r="L7506" i="66" s="1"/>
  <c r="J7506" i="66"/>
  <c r="M7506" i="66" s="1"/>
  <c r="K7506" i="66" l="1"/>
  <c r="J7507" i="66" s="1"/>
  <c r="M7507" i="66" s="1"/>
  <c r="J7646" i="66"/>
  <c r="M7646" i="66" s="1"/>
  <c r="I7507" i="66" l="1"/>
  <c r="L7507" i="66" s="1"/>
  <c r="J7647" i="66"/>
  <c r="M7647" i="66" s="1"/>
  <c r="K7507" i="66" l="1"/>
  <c r="I7508" i="66" l="1"/>
  <c r="L7508" i="66" s="1"/>
  <c r="J7648" i="66"/>
  <c r="M7648" i="66" s="1"/>
  <c r="K7508" i="66" l="1"/>
  <c r="J7509" i="66" l="1"/>
  <c r="M7509" i="66" s="1"/>
  <c r="J7649" i="66"/>
  <c r="M7649" i="66" s="1"/>
  <c r="K7509" i="66" l="1"/>
  <c r="J7510" i="66" l="1"/>
  <c r="M7510" i="66" s="1"/>
  <c r="J7650" i="66"/>
  <c r="M7650" i="66" s="1"/>
  <c r="K7510" i="66" l="1"/>
  <c r="J7511" i="66" l="1"/>
  <c r="M7511" i="66" s="1"/>
  <c r="J7651" i="66"/>
  <c r="M7651" i="66" s="1"/>
  <c r="K7511" i="66" l="1"/>
  <c r="J7512" i="66" l="1"/>
  <c r="M7512" i="66" s="1"/>
  <c r="K7512" i="66" l="1"/>
  <c r="J7513" i="66" l="1"/>
  <c r="M7513" i="66" s="1"/>
  <c r="K7513" i="66" l="1"/>
  <c r="J7514" i="66" l="1"/>
  <c r="M7514" i="66" s="1"/>
  <c r="K7514" i="66" l="1"/>
  <c r="J7515" i="66" s="1"/>
  <c r="M7515" i="66" s="1"/>
  <c r="K7515" i="66" l="1"/>
  <c r="J7516" i="66" s="1"/>
  <c r="M7516" i="66" s="1"/>
  <c r="K7516" i="66" l="1"/>
  <c r="J7517" i="66" l="1"/>
  <c r="M7517" i="66" s="1"/>
  <c r="K7517" i="66" l="1"/>
  <c r="J7518" i="66" s="1"/>
  <c r="M7518" i="66" s="1"/>
  <c r="K7518" i="66" l="1"/>
  <c r="J7519" i="66" s="1"/>
  <c r="M7519" i="66" s="1"/>
  <c r="K7519" i="66" l="1"/>
  <c r="J7520" i="66" l="1"/>
  <c r="M7520" i="66" s="1"/>
  <c r="K7520" i="66" l="1"/>
  <c r="J7521" i="66" l="1"/>
  <c r="M7521" i="66" s="1"/>
  <c r="K7521" i="66" l="1"/>
  <c r="J7522" i="66" l="1"/>
  <c r="M7522" i="66" s="1"/>
  <c r="K7522" i="66" l="1"/>
  <c r="J7523" i="66" l="1"/>
  <c r="M7523" i="66" s="1"/>
  <c r="K7523" i="66" l="1"/>
  <c r="I7524" i="66"/>
  <c r="L7524" i="66" s="1"/>
  <c r="J7524" i="66"/>
  <c r="M7524" i="66" s="1"/>
  <c r="K7524" i="66" l="1"/>
  <c r="I7525" i="66"/>
  <c r="L7525" i="66" s="1"/>
  <c r="J7525" i="66"/>
  <c r="M7525" i="66" s="1"/>
  <c r="K7525" i="66" l="1"/>
  <c r="J7526" i="66" s="1"/>
  <c r="M7526" i="66" s="1"/>
  <c r="I7526" i="66" l="1"/>
  <c r="L7526" i="66" s="1"/>
  <c r="K7526" i="66" l="1"/>
  <c r="I7527" i="66" l="1"/>
  <c r="L7527" i="66" s="1"/>
  <c r="K7527" i="66" l="1"/>
  <c r="I7528" i="66" l="1"/>
  <c r="L7528" i="66" s="1"/>
  <c r="K7528" i="66" l="1"/>
  <c r="J7529" i="66" s="1"/>
  <c r="M7529" i="66" s="1"/>
  <c r="I7529" i="66" l="1"/>
  <c r="L7529" i="66" s="1"/>
  <c r="K7529" i="66" l="1"/>
  <c r="I7530" i="66" l="1"/>
  <c r="L7530" i="66" s="1"/>
  <c r="K7530" i="66" l="1"/>
  <c r="I7531" i="66" l="1"/>
  <c r="L7531" i="66" s="1"/>
  <c r="K7531" i="66" l="1"/>
  <c r="I7532" i="66" l="1"/>
  <c r="L7532" i="66" s="1"/>
  <c r="J7532" i="66"/>
  <c r="M7532" i="66" s="1"/>
  <c r="K7532" i="66" l="1"/>
  <c r="J7533" i="66" l="1"/>
  <c r="M7533" i="66" s="1"/>
  <c r="J7670" i="66"/>
  <c r="M7670" i="66" s="1"/>
  <c r="K7533" i="66" l="1"/>
  <c r="J7534" i="66" l="1"/>
  <c r="M7534" i="66" s="1"/>
  <c r="J7671" i="66"/>
  <c r="M7671" i="66" s="1"/>
  <c r="K7534" i="66" l="1"/>
  <c r="J7535" i="66" l="1"/>
  <c r="M7535" i="66" s="1"/>
  <c r="J7672" i="66"/>
  <c r="M7672" i="66" s="1"/>
  <c r="K7535" i="66" l="1"/>
  <c r="J7536" i="66" l="1"/>
  <c r="M7536" i="66" s="1"/>
  <c r="J7673" i="66"/>
  <c r="M7673" i="66" s="1"/>
  <c r="K7536" i="66" l="1"/>
  <c r="J7537" i="66" l="1"/>
  <c r="M7537" i="66" s="1"/>
  <c r="J7674" i="66"/>
  <c r="M7674" i="66" s="1"/>
  <c r="K7537" i="66" l="1"/>
  <c r="J7675" i="66"/>
  <c r="M7675" i="66" s="1"/>
  <c r="J7538" i="66" l="1"/>
  <c r="M7538" i="66" s="1"/>
  <c r="K7538" i="66" l="1"/>
  <c r="J7676" i="66"/>
  <c r="M7676" i="66" s="1"/>
  <c r="J7539" i="66" l="1"/>
  <c r="M7539" i="66" s="1"/>
  <c r="K7539" i="66" l="1"/>
  <c r="J7540" i="66" l="1"/>
  <c r="M7540" i="66" s="1"/>
  <c r="K7540" i="66" l="1"/>
  <c r="J7541" i="66" l="1"/>
  <c r="M7541" i="66" s="1"/>
  <c r="K7541" i="66" l="1"/>
  <c r="J7542" i="66" l="1"/>
  <c r="M7542" i="66" s="1"/>
  <c r="K7542" i="66" l="1"/>
  <c r="J7543" i="66" l="1"/>
  <c r="M7543" i="66" s="1"/>
  <c r="K7543" i="66" l="1"/>
  <c r="J7544" i="66" l="1"/>
  <c r="M7544" i="66" s="1"/>
  <c r="K7544" i="66" l="1"/>
  <c r="J7545" i="66" l="1"/>
  <c r="M7545" i="66" s="1"/>
  <c r="K7545" i="66" l="1"/>
  <c r="J7546" i="66" l="1"/>
  <c r="M7546" i="66" s="1"/>
  <c r="K7546" i="66" l="1"/>
  <c r="J7547" i="66" l="1"/>
  <c r="M7547" i="66" s="1"/>
  <c r="K7547" i="66" l="1"/>
  <c r="I7548" i="66" l="1"/>
  <c r="L7548" i="66" s="1"/>
  <c r="J7548" i="66"/>
  <c r="M7548" i="66" s="1"/>
  <c r="K7548" i="66" l="1"/>
  <c r="J7549" i="66" l="1"/>
  <c r="M7549" i="66" s="1"/>
  <c r="K7549" i="66" l="1"/>
  <c r="I7550" i="66" l="1"/>
  <c r="L7550" i="66" s="1"/>
  <c r="K7550" i="66" l="1"/>
  <c r="I7551" i="66" l="1"/>
  <c r="L7551" i="66" s="1"/>
  <c r="K7551" i="66" l="1"/>
  <c r="J7552" i="66" s="1"/>
  <c r="M7552" i="66" s="1"/>
  <c r="I7552" i="66" l="1"/>
  <c r="L7552" i="66" s="1"/>
  <c r="K7552" i="66" l="1"/>
  <c r="J7553" i="66" l="1"/>
  <c r="M7553" i="66" s="1"/>
  <c r="K7553" i="66" l="1"/>
  <c r="I7554" i="66" l="1"/>
  <c r="L7554" i="66" s="1"/>
  <c r="J7554" i="66"/>
  <c r="M7554" i="66" s="1"/>
  <c r="K7554" i="66" l="1"/>
  <c r="I7555" i="66"/>
  <c r="L7555" i="66" s="1"/>
  <c r="J7555" i="66"/>
  <c r="M7555" i="66" s="1"/>
  <c r="K7555" i="66" l="1"/>
  <c r="I7556" i="66" l="1"/>
  <c r="L7556" i="66" s="1"/>
  <c r="J7556" i="66"/>
  <c r="M7556" i="66" s="1"/>
  <c r="K7556" i="66" l="1"/>
  <c r="J7695" i="66"/>
  <c r="M7695" i="66" s="1"/>
  <c r="J7557" i="66" l="1"/>
  <c r="M7557" i="66" s="1"/>
  <c r="K7557" i="66" l="1"/>
  <c r="J7696" i="66"/>
  <c r="M7696" i="66" s="1"/>
  <c r="J7558" i="66" l="1"/>
  <c r="M7558" i="66" s="1"/>
  <c r="K7558" i="66" l="1"/>
  <c r="J7559" i="66" l="1"/>
  <c r="M7559" i="66" s="1"/>
  <c r="K7559" i="66" l="1"/>
  <c r="J7698" i="66"/>
  <c r="M7698" i="66" s="1"/>
  <c r="J7560" i="66" l="1"/>
  <c r="M7560" i="66" s="1"/>
  <c r="K7560" i="66" l="1"/>
  <c r="J7561" i="66" l="1"/>
  <c r="M7561" i="66" s="1"/>
  <c r="K7561" i="66" l="1"/>
  <c r="J7562" i="66" l="1"/>
  <c r="M7562" i="66" s="1"/>
  <c r="K7562" i="66" l="1"/>
  <c r="J7563" i="66" l="1"/>
  <c r="M7563" i="66" s="1"/>
  <c r="K7563" i="66" l="1"/>
  <c r="J7564" i="66" l="1"/>
  <c r="M7564" i="66" s="1"/>
  <c r="K7564" i="66" l="1"/>
  <c r="J7565" i="66" l="1"/>
  <c r="M7565" i="66" s="1"/>
  <c r="K7565" i="66" l="1"/>
  <c r="J7566" i="66" l="1"/>
  <c r="M7566" i="66" s="1"/>
  <c r="K7566" i="66" l="1"/>
  <c r="J7567" i="66" l="1"/>
  <c r="M7567" i="66" s="1"/>
  <c r="K7567" i="66" l="1"/>
  <c r="J7568" i="66" l="1"/>
  <c r="M7568" i="66" s="1"/>
  <c r="K7568" i="66" l="1"/>
  <c r="J7569" i="66" l="1"/>
  <c r="M7569" i="66" s="1"/>
  <c r="K7569" i="66" l="1"/>
  <c r="J7570" i="66" l="1"/>
  <c r="M7570" i="66" s="1"/>
  <c r="K7570" i="66" l="1"/>
  <c r="J7571" i="66" l="1"/>
  <c r="M7571" i="66" s="1"/>
  <c r="K7571" i="66" l="1"/>
  <c r="J7572" i="66" l="1"/>
  <c r="M7572" i="66" s="1"/>
  <c r="K7572" i="66" l="1"/>
  <c r="J7573" i="66" l="1"/>
  <c r="M7573" i="66" s="1"/>
  <c r="K7573" i="66" l="1"/>
  <c r="I7574" i="66" l="1"/>
  <c r="L7574" i="66" s="1"/>
  <c r="K7574" i="66" l="1"/>
  <c r="I7575" i="66" l="1"/>
  <c r="L7575" i="66" s="1"/>
  <c r="K7575" i="66" l="1"/>
  <c r="I7576" i="66" l="1"/>
  <c r="L7576" i="66" s="1"/>
  <c r="K7576" i="66" l="1"/>
  <c r="I7577" i="66" l="1"/>
  <c r="L7577" i="66" s="1"/>
  <c r="J7577" i="66"/>
  <c r="M7577" i="66" s="1"/>
  <c r="K7577" i="66" l="1"/>
  <c r="I7578" i="66" l="1"/>
  <c r="L7578" i="66" s="1"/>
  <c r="J7578" i="66"/>
  <c r="M7578" i="66" s="1"/>
  <c r="K7578" i="66" l="1"/>
  <c r="I7579" i="66" l="1"/>
  <c r="L7579" i="66" s="1"/>
  <c r="J7579" i="66"/>
  <c r="M7579" i="66" s="1"/>
  <c r="K7579" i="66" l="1"/>
  <c r="J7580" i="66"/>
  <c r="M7580" i="66" s="1"/>
  <c r="J7718" i="66"/>
  <c r="M7718" i="66" s="1"/>
  <c r="K7580" i="66" l="1"/>
  <c r="J7581" i="66" l="1"/>
  <c r="M7581" i="66" s="1"/>
  <c r="K7581" i="66" l="1"/>
  <c r="J7720" i="66"/>
  <c r="M7720" i="66" s="1"/>
  <c r="J7582" i="66" l="1"/>
  <c r="M7582" i="66" s="1"/>
  <c r="K7582" i="66" l="1"/>
  <c r="J7583" i="66" l="1"/>
  <c r="M7583" i="66" s="1"/>
  <c r="J7722" i="66"/>
  <c r="M7722" i="66" s="1"/>
  <c r="K7583" i="66" l="1"/>
  <c r="J7584" i="66" l="1"/>
  <c r="M7584" i="66" s="1"/>
  <c r="J7723" i="66"/>
  <c r="M7723" i="66" s="1"/>
  <c r="K7584" i="66" l="1"/>
  <c r="J7585" i="66" l="1"/>
  <c r="M7585" i="66" s="1"/>
  <c r="J7724" i="66"/>
  <c r="M7724" i="66" s="1"/>
  <c r="K7585" i="66" l="1"/>
  <c r="J7586" i="66" l="1"/>
  <c r="M7586" i="66" s="1"/>
  <c r="K7586" i="66" l="1"/>
  <c r="J7587" i="66" l="1"/>
  <c r="M7587" i="66" s="1"/>
  <c r="K7587" i="66" l="1"/>
  <c r="J7588" i="66" l="1"/>
  <c r="M7588" i="66" s="1"/>
  <c r="K7588" i="66" l="1"/>
  <c r="J7589" i="66" l="1"/>
  <c r="M7589" i="66" s="1"/>
  <c r="K7589" i="66" l="1"/>
  <c r="J7590" i="66" l="1"/>
  <c r="M7590" i="66" s="1"/>
  <c r="K7590" i="66" l="1"/>
  <c r="J7591" i="66" l="1"/>
  <c r="M7591" i="66" s="1"/>
  <c r="K7591" i="66" l="1"/>
  <c r="J7592" i="66" l="1"/>
  <c r="M7592" i="66" s="1"/>
  <c r="K7592" i="66" l="1"/>
  <c r="J7593" i="66" l="1"/>
  <c r="M7593" i="66" s="1"/>
  <c r="K7593" i="66" l="1"/>
  <c r="J7594" i="66" l="1"/>
  <c r="M7594" i="66" s="1"/>
  <c r="K7594" i="66" l="1"/>
  <c r="J7595" i="66" l="1"/>
  <c r="M7595" i="66" s="1"/>
  <c r="K7595" i="66" l="1"/>
  <c r="J7596" i="66" l="1"/>
  <c r="M7596" i="66" s="1"/>
  <c r="K7596" i="66" l="1"/>
  <c r="I7597" i="66" l="1"/>
  <c r="L7597" i="66" s="1"/>
  <c r="K7597" i="66" l="1"/>
  <c r="I7598" i="66" l="1"/>
  <c r="L7598" i="66" s="1"/>
  <c r="K7598" i="66" l="1"/>
  <c r="I7599" i="66" l="1"/>
  <c r="L7599" i="66" s="1"/>
  <c r="K7599" i="66" l="1"/>
  <c r="I7600" i="66" l="1"/>
  <c r="L7600" i="66" s="1"/>
  <c r="K7600" i="66" l="1"/>
  <c r="J7601" i="66" s="1"/>
  <c r="M7601" i="66" s="1"/>
  <c r="I7601" i="66" l="1"/>
  <c r="L7601" i="66" s="1"/>
  <c r="K7601" i="66" l="1"/>
  <c r="I7602" i="66" l="1"/>
  <c r="L7602" i="66" s="1"/>
  <c r="K7602" i="66" l="1"/>
  <c r="J7743" i="66"/>
  <c r="M7743" i="66" s="1"/>
  <c r="I7603" i="66" l="1"/>
  <c r="L7603" i="66" s="1"/>
  <c r="K7603" i="66" l="1"/>
  <c r="J7744" i="66"/>
  <c r="M7744" i="66" s="1"/>
  <c r="I7604" i="66" l="1"/>
  <c r="L7604" i="66" s="1"/>
  <c r="J7604" i="66"/>
  <c r="M7604" i="66" s="1"/>
  <c r="K7604" i="66" l="1"/>
  <c r="J7605" i="66" l="1"/>
  <c r="M7605" i="66" s="1"/>
  <c r="J7746" i="66"/>
  <c r="M7746" i="66" s="1"/>
  <c r="K7605" i="66" l="1"/>
  <c r="J7606" i="66" l="1"/>
  <c r="M7606" i="66" s="1"/>
  <c r="K7606" i="66" l="1"/>
  <c r="J7607" i="66" l="1"/>
  <c r="M7607" i="66" s="1"/>
  <c r="K7607" i="66" l="1"/>
  <c r="J7608" i="66" l="1"/>
  <c r="M7608" i="66" s="1"/>
  <c r="K7608" i="66" l="1"/>
  <c r="J7609" i="66" l="1"/>
  <c r="M7609" i="66" s="1"/>
  <c r="K7609" i="66" l="1"/>
  <c r="J7610" i="66" l="1"/>
  <c r="M7610" i="66" s="1"/>
  <c r="K7610" i="66" l="1"/>
  <c r="J7611" i="66" l="1"/>
  <c r="M7611" i="66" s="1"/>
  <c r="K7611" i="66" l="1"/>
  <c r="J7612" i="66" l="1"/>
  <c r="M7612" i="66" s="1"/>
  <c r="K7612" i="66" l="1"/>
  <c r="J7613" i="66" l="1"/>
  <c r="M7613" i="66" s="1"/>
  <c r="K7613" i="66" l="1"/>
  <c r="J7614" i="66" l="1"/>
  <c r="M7614" i="66" s="1"/>
  <c r="K7614" i="66" l="1"/>
  <c r="J7615" i="66" l="1"/>
  <c r="M7615" i="66" s="1"/>
  <c r="K7615" i="66" l="1"/>
  <c r="J7616" i="66" l="1"/>
  <c r="M7616" i="66" s="1"/>
  <c r="K7616" i="66" l="1"/>
  <c r="J7617" i="66" l="1"/>
  <c r="M7617" i="66" s="1"/>
  <c r="K7617" i="66" l="1"/>
  <c r="J7618" i="66" l="1"/>
  <c r="M7618" i="66" s="1"/>
  <c r="K7618" i="66" l="1"/>
  <c r="J7619" i="66" l="1"/>
  <c r="M7619" i="66" s="1"/>
  <c r="K7619" i="66" l="1"/>
  <c r="J7620" i="66" l="1"/>
  <c r="M7620" i="66" s="1"/>
  <c r="K7620" i="66" l="1"/>
  <c r="I7621" i="66" l="1"/>
  <c r="L7621" i="66" s="1"/>
  <c r="J7621" i="66"/>
  <c r="M7621" i="66" s="1"/>
  <c r="K7621" i="66" l="1"/>
  <c r="I7622" i="66" l="1"/>
  <c r="L7622" i="66" s="1"/>
  <c r="K7622" i="66" l="1"/>
  <c r="I7623" i="66" l="1"/>
  <c r="L7623" i="66" s="1"/>
  <c r="K7623" i="66" l="1"/>
  <c r="I7624" i="66" l="1"/>
  <c r="L7624" i="66" s="1"/>
  <c r="J7765" i="66"/>
  <c r="M7765" i="66" s="1"/>
  <c r="K7624" i="66" l="1"/>
  <c r="J7625" i="66" l="1"/>
  <c r="M7625" i="66" s="1"/>
  <c r="J7766" i="66"/>
  <c r="M7766" i="66" s="1"/>
  <c r="K7625" i="66" l="1"/>
  <c r="I7626" i="66" l="1"/>
  <c r="L7626" i="66" s="1"/>
  <c r="J7767" i="66"/>
  <c r="M7767" i="66" s="1"/>
  <c r="K7626" i="66" l="1"/>
  <c r="I7627" i="66" l="1"/>
  <c r="L7627" i="66" s="1"/>
  <c r="J7768" i="66"/>
  <c r="M7768" i="66" s="1"/>
  <c r="K7627" i="66" l="1"/>
  <c r="I7628" i="66" l="1"/>
  <c r="L7628" i="66" s="1"/>
  <c r="J7769" i="66"/>
  <c r="M7769" i="66" s="1"/>
  <c r="K7628" i="66" l="1"/>
  <c r="J7770" i="66"/>
  <c r="M7770" i="66" s="1"/>
  <c r="J7629" i="66" l="1"/>
  <c r="M7629" i="66" s="1"/>
  <c r="K7629" i="66" l="1"/>
  <c r="J7771" i="66"/>
  <c r="M7771" i="66" s="1"/>
  <c r="J7630" i="66" l="1"/>
  <c r="M7630" i="66" s="1"/>
  <c r="K7630" i="66" l="1"/>
  <c r="J7631" i="66" l="1"/>
  <c r="M7631" i="66" s="1"/>
  <c r="K7631" i="66" l="1"/>
  <c r="J7632" i="66" l="1"/>
  <c r="M7632" i="66" s="1"/>
  <c r="K7632" i="66" l="1"/>
  <c r="J7633" i="66" l="1"/>
  <c r="M7633" i="66" s="1"/>
  <c r="K7633" i="66" l="1"/>
  <c r="J7634" i="66" l="1"/>
  <c r="M7634" i="66" s="1"/>
  <c r="K7634" i="66" l="1"/>
  <c r="J7635" i="66" l="1"/>
  <c r="M7635" i="66" s="1"/>
  <c r="K7635" i="66" l="1"/>
  <c r="J7636" i="66" l="1"/>
  <c r="M7636" i="66" s="1"/>
  <c r="K7636" i="66" l="1"/>
  <c r="J7637" i="66" l="1"/>
  <c r="M7637" i="66" s="1"/>
  <c r="K7637" i="66" l="1"/>
  <c r="J7638" i="66" l="1"/>
  <c r="M7638" i="66" s="1"/>
  <c r="K7638" i="66" l="1"/>
  <c r="J7639" i="66" l="1"/>
  <c r="M7639" i="66" s="1"/>
  <c r="K7639" i="66" l="1"/>
  <c r="J7640" i="66" l="1"/>
  <c r="M7640" i="66" s="1"/>
  <c r="K7640" i="66" l="1"/>
  <c r="J7641" i="66" l="1"/>
  <c r="M7641" i="66" s="1"/>
  <c r="K7641" i="66" l="1"/>
  <c r="J7642" i="66" l="1"/>
  <c r="M7642" i="66" s="1"/>
  <c r="K7642" i="66" l="1"/>
  <c r="J7643" i="66" l="1"/>
  <c r="M7643" i="66" s="1"/>
  <c r="K7643" i="66" l="1"/>
  <c r="J7644" i="66" l="1"/>
  <c r="M7644" i="66" s="1"/>
  <c r="K7644" i="66" l="1"/>
  <c r="J7645" i="66" s="1"/>
  <c r="M7645" i="66" s="1"/>
  <c r="I7645" i="66" l="1"/>
  <c r="L7645" i="66" s="1"/>
  <c r="K7645" i="66" l="1"/>
  <c r="I7646" i="66" l="1"/>
  <c r="L7646" i="66" s="1"/>
  <c r="K7646" i="66" l="1"/>
  <c r="I7647" i="66" l="1"/>
  <c r="L7647" i="66" s="1"/>
  <c r="J7790" i="66"/>
  <c r="M7790" i="66" s="1"/>
  <c r="K7647" i="66" l="1"/>
  <c r="I7648" i="66" l="1"/>
  <c r="L7648" i="66" s="1"/>
  <c r="J7791" i="66"/>
  <c r="M7791" i="66" s="1"/>
  <c r="K7648" i="66" l="1"/>
  <c r="J7792" i="66"/>
  <c r="M7792" i="66" s="1"/>
  <c r="I7649" i="66" l="1"/>
  <c r="L7649" i="66" s="1"/>
  <c r="K7649" i="66" l="1"/>
  <c r="I7650" i="66" l="1"/>
  <c r="L7650" i="66" s="1"/>
  <c r="K7650" i="66" l="1"/>
  <c r="J7794" i="66"/>
  <c r="M7794" i="66" s="1"/>
  <c r="I7651" i="66" l="1"/>
  <c r="L7651" i="66" s="1"/>
  <c r="K7651" i="66" l="1"/>
  <c r="J7795" i="66"/>
  <c r="M7795" i="66" s="1"/>
  <c r="I7652" i="66" l="1"/>
  <c r="L7652" i="66" s="1"/>
  <c r="J7652" i="66"/>
  <c r="M7652" i="66" s="1"/>
  <c r="K7652" i="66" l="1"/>
  <c r="J7653" i="66" l="1"/>
  <c r="M7653" i="66" s="1"/>
  <c r="K7653" i="66" l="1"/>
  <c r="J7654" i="66" l="1"/>
  <c r="M7654" i="66" s="1"/>
  <c r="K7654" i="66" l="1"/>
  <c r="J7655" i="66" l="1"/>
  <c r="M7655" i="66" s="1"/>
  <c r="K7655" i="66" l="1"/>
  <c r="J7656" i="66" l="1"/>
  <c r="M7656" i="66" s="1"/>
  <c r="K7656" i="66" l="1"/>
  <c r="J7657" i="66" l="1"/>
  <c r="M7657" i="66" s="1"/>
  <c r="K7657" i="66" l="1"/>
  <c r="J7658" i="66" l="1"/>
  <c r="M7658" i="66" s="1"/>
  <c r="K7658" i="66" l="1"/>
  <c r="J7659" i="66" l="1"/>
  <c r="M7659" i="66" s="1"/>
  <c r="K7659" i="66" l="1"/>
  <c r="J7660" i="66" l="1"/>
  <c r="M7660" i="66" s="1"/>
  <c r="K7660" i="66" l="1"/>
  <c r="J7661" i="66" l="1"/>
  <c r="M7661" i="66" s="1"/>
  <c r="K7661" i="66" l="1"/>
  <c r="J7662" i="66" l="1"/>
  <c r="M7662" i="66" s="1"/>
  <c r="K7662" i="66" l="1"/>
  <c r="J7663" i="66" l="1"/>
  <c r="M7663" i="66" s="1"/>
  <c r="K7663" i="66" l="1"/>
  <c r="J7664" i="66" l="1"/>
  <c r="M7664" i="66" s="1"/>
  <c r="K7664" i="66" l="1"/>
  <c r="J7665" i="66" l="1"/>
  <c r="M7665" i="66" s="1"/>
  <c r="K7665" i="66" l="1"/>
  <c r="J7666" i="66" l="1"/>
  <c r="M7666" i="66" s="1"/>
  <c r="K7666" i="66" l="1"/>
  <c r="J7667" i="66" l="1"/>
  <c r="M7667" i="66" s="1"/>
  <c r="K7667" i="66" l="1"/>
  <c r="J7668" i="66" l="1"/>
  <c r="M7668" i="66" s="1"/>
  <c r="K7668" i="66" l="1"/>
  <c r="I7669" i="66" l="1"/>
  <c r="L7669" i="66" s="1"/>
  <c r="J7669" i="66"/>
  <c r="M7669" i="66" s="1"/>
  <c r="K7669" i="66" l="1"/>
  <c r="I7670" i="66" s="1"/>
  <c r="L7670" i="66" s="1"/>
  <c r="K7670" i="66" l="1"/>
  <c r="I7671" i="66" l="1"/>
  <c r="L7671" i="66" s="1"/>
  <c r="K7671" i="66" l="1"/>
  <c r="J7815" i="66"/>
  <c r="M7815" i="66" s="1"/>
  <c r="I7672" i="66" l="1"/>
  <c r="L7672" i="66" s="1"/>
  <c r="K7672" i="66" l="1"/>
  <c r="J7816" i="66"/>
  <c r="I7673" i="66" l="1"/>
  <c r="L7673" i="66" s="1"/>
  <c r="M7816" i="66"/>
  <c r="K7673" i="66" l="1"/>
  <c r="L7817" i="66"/>
  <c r="I7674" i="66" l="1"/>
  <c r="L7674" i="66" s="1"/>
  <c r="K7674" i="66" l="1"/>
  <c r="J7819" i="66"/>
  <c r="I7675" i="66" l="1"/>
  <c r="L7675" i="66" s="1"/>
  <c r="M7819" i="66"/>
  <c r="K7675" i="66" l="1"/>
  <c r="I7676" i="66" l="1"/>
  <c r="L7676" i="66" s="1"/>
  <c r="K7676" i="66" l="1"/>
  <c r="J7677" i="66" l="1"/>
  <c r="M7677" i="66" s="1"/>
  <c r="K7677" i="66" l="1"/>
  <c r="J7678" i="66" l="1"/>
  <c r="M7678" i="66" s="1"/>
  <c r="K7678" i="66" l="1"/>
  <c r="J7679" i="66" l="1"/>
  <c r="M7679" i="66" s="1"/>
  <c r="K7679" i="66" l="1"/>
  <c r="J7680" i="66" l="1"/>
  <c r="M7680" i="66" s="1"/>
  <c r="K7680" i="66" l="1"/>
  <c r="J7681" i="66" l="1"/>
  <c r="M7681" i="66" s="1"/>
  <c r="K7681" i="66" l="1"/>
  <c r="J7682" i="66" l="1"/>
  <c r="M7682" i="66" s="1"/>
  <c r="K7682" i="66" l="1"/>
  <c r="J7683" i="66" l="1"/>
  <c r="M7683" i="66" s="1"/>
  <c r="K7683" i="66" l="1"/>
  <c r="J7684" i="66" l="1"/>
  <c r="M7684" i="66" s="1"/>
  <c r="K7684" i="66" l="1"/>
  <c r="L7837" i="66"/>
  <c r="J7838" i="66"/>
  <c r="J7685" i="66" l="1"/>
  <c r="M7685" i="66" s="1"/>
  <c r="M7838" i="66"/>
  <c r="K7685" i="66" l="1"/>
  <c r="J7686" i="66" l="1"/>
  <c r="M7686" i="66" s="1"/>
  <c r="K7686" i="66" l="1"/>
  <c r="L7840" i="66"/>
  <c r="J7687" i="66" l="1"/>
  <c r="M7687" i="66" s="1"/>
  <c r="K7687" i="66" l="1"/>
  <c r="L7842" i="66"/>
  <c r="J7688" i="66" l="1"/>
  <c r="M7688" i="66" s="1"/>
  <c r="K7688" i="66" l="1"/>
  <c r="J7689" i="66"/>
  <c r="M7689" i="66" s="1"/>
  <c r="L7844" i="66"/>
  <c r="K7689" i="66" l="1"/>
  <c r="J7690" i="66"/>
  <c r="M7690" i="66" s="1"/>
  <c r="K7690" i="66" l="1"/>
  <c r="J7691" i="66" s="1"/>
  <c r="M7691" i="66" s="1"/>
  <c r="K7691" i="66" l="1"/>
  <c r="J7692" i="66" l="1"/>
  <c r="M7692" i="66" s="1"/>
  <c r="K7692" i="66" l="1"/>
  <c r="I7693" i="66" l="1"/>
  <c r="L7693" i="66" s="1"/>
  <c r="J7693" i="66"/>
  <c r="M7693" i="66" s="1"/>
  <c r="K7693" i="66" l="1"/>
  <c r="I7694" i="66" l="1"/>
  <c r="L7694" i="66" s="1"/>
  <c r="J7694" i="66"/>
  <c r="M7694" i="66" s="1"/>
  <c r="K7694" i="66" l="1"/>
  <c r="I7695" i="66"/>
  <c r="L7695" i="66" s="1"/>
  <c r="K7695" i="66" l="1"/>
  <c r="I7696" i="66" l="1"/>
  <c r="L7696" i="66" s="1"/>
  <c r="K7696" i="66" l="1"/>
  <c r="I7697" i="66" l="1"/>
  <c r="L7697" i="66" s="1"/>
  <c r="J7697" i="66"/>
  <c r="M7697" i="66" s="1"/>
  <c r="K7697" i="66" l="1"/>
  <c r="I7698" i="66"/>
  <c r="L7698" i="66" s="1"/>
  <c r="K7698" i="66" l="1"/>
  <c r="J7699" i="66" s="1"/>
  <c r="M7699" i="66" s="1"/>
  <c r="I7699" i="66" l="1"/>
  <c r="L7699" i="66" s="1"/>
  <c r="K7699" i="66" l="1"/>
  <c r="I7700" i="66" l="1"/>
  <c r="L7700" i="66" s="1"/>
  <c r="J7700" i="66"/>
  <c r="M7700" i="66" s="1"/>
  <c r="K7700" i="66" l="1"/>
  <c r="J7701" i="66"/>
  <c r="M7701" i="66" s="1"/>
  <c r="L7862" i="66"/>
  <c r="K7701" i="66" l="1"/>
  <c r="J7702" i="66" l="1"/>
  <c r="M7702" i="66" s="1"/>
  <c r="L7864" i="66"/>
  <c r="K7702" i="66" l="1"/>
  <c r="L7865" i="66"/>
  <c r="J7866" i="66"/>
  <c r="J7703" i="66" l="1"/>
  <c r="M7703" i="66" s="1"/>
  <c r="M7866" i="66"/>
  <c r="K7703" i="66" l="1"/>
  <c r="J7867" i="66"/>
  <c r="J7704" i="66" l="1"/>
  <c r="M7704" i="66" s="1"/>
  <c r="M7867" i="66"/>
  <c r="K7704" i="66" l="1"/>
  <c r="L7868" i="66"/>
  <c r="J7705" i="66" l="1"/>
  <c r="M7705" i="66" s="1"/>
  <c r="K7705" i="66" l="1"/>
  <c r="J7706" i="66" l="1"/>
  <c r="M7706" i="66" s="1"/>
  <c r="K7706" i="66" l="1"/>
  <c r="J7707" i="66" l="1"/>
  <c r="M7707" i="66" s="1"/>
  <c r="K7707" i="66" l="1"/>
  <c r="J7708" i="66" l="1"/>
  <c r="M7708" i="66" s="1"/>
  <c r="K7708" i="66" l="1"/>
  <c r="J7709" i="66" l="1"/>
  <c r="M7709" i="66" s="1"/>
  <c r="K7709" i="66" l="1"/>
  <c r="J7710" i="66" l="1"/>
  <c r="M7710" i="66" s="1"/>
  <c r="K7710" i="66" l="1"/>
  <c r="J7711" i="66" l="1"/>
  <c r="M7711" i="66" s="1"/>
  <c r="K7711" i="66" l="1"/>
  <c r="J7712" i="66" l="1"/>
  <c r="M7712" i="66" s="1"/>
  <c r="K7712" i="66" l="1"/>
  <c r="J7713" i="66" l="1"/>
  <c r="M7713" i="66" s="1"/>
  <c r="K7713" i="66" l="1"/>
  <c r="J7714" i="66" l="1"/>
  <c r="M7714" i="66" s="1"/>
  <c r="L7886" i="66"/>
  <c r="J7887" i="66"/>
  <c r="K7714" i="66" l="1"/>
  <c r="M7887" i="66"/>
  <c r="J7715" i="66" l="1"/>
  <c r="M7715" i="66" s="1"/>
  <c r="J7888" i="66"/>
  <c r="K7715" i="66" l="1"/>
  <c r="M7888" i="66"/>
  <c r="J7716" i="66" l="1"/>
  <c r="M7716" i="66" s="1"/>
  <c r="J7889" i="66"/>
  <c r="K7716" i="66" l="1"/>
  <c r="M7889" i="66"/>
  <c r="I7717" i="66" l="1"/>
  <c r="L7717" i="66" s="1"/>
  <c r="J7717" i="66"/>
  <c r="M7717" i="66" s="1"/>
  <c r="J7890" i="66"/>
  <c r="K7717" i="66" l="1"/>
  <c r="I7718" i="66"/>
  <c r="L7718" i="66" s="1"/>
  <c r="M7890" i="66"/>
  <c r="K7718" i="66" l="1"/>
  <c r="J7719" i="66" s="1"/>
  <c r="M7719" i="66" s="1"/>
  <c r="J7891" i="66"/>
  <c r="I7719" i="66" l="1"/>
  <c r="L7719" i="66" s="1"/>
  <c r="M7891" i="66"/>
  <c r="K7719" i="66" l="1"/>
  <c r="J7892" i="66"/>
  <c r="I7720" i="66" l="1"/>
  <c r="L7720" i="66" s="1"/>
  <c r="M7892" i="66"/>
  <c r="K7720" i="66" l="1"/>
  <c r="I7721" i="66" l="1"/>
  <c r="L7721" i="66" s="1"/>
  <c r="J7721" i="66"/>
  <c r="M7721" i="66" s="1"/>
  <c r="K7721" i="66" l="1"/>
  <c r="I7722" i="66" s="1"/>
  <c r="L7722" i="66" s="1"/>
  <c r="K7722" i="66" l="1"/>
  <c r="I7723" i="66" l="1"/>
  <c r="L7723" i="66" s="1"/>
  <c r="K7723" i="66" l="1"/>
  <c r="I7724" i="66" l="1"/>
  <c r="L7724" i="66" s="1"/>
  <c r="K7724" i="66" l="1"/>
  <c r="J7725" i="66" l="1"/>
  <c r="M7725" i="66" s="1"/>
  <c r="K7725" i="66" l="1"/>
  <c r="J7726" i="66" l="1"/>
  <c r="M7726" i="66" s="1"/>
  <c r="K7726" i="66" l="1"/>
  <c r="J7727" i="66" l="1"/>
  <c r="M7727" i="66" s="1"/>
  <c r="K7727" i="66" l="1"/>
  <c r="J7728" i="66" l="1"/>
  <c r="M7728" i="66" s="1"/>
  <c r="K7728" i="66" l="1"/>
  <c r="J7729" i="66" l="1"/>
  <c r="M7729" i="66" s="1"/>
  <c r="K7729" i="66" l="1"/>
  <c r="J7730" i="66"/>
  <c r="M7730" i="66" s="1"/>
  <c r="L7909" i="66"/>
  <c r="J7910" i="66"/>
  <c r="K7730" i="66" l="1"/>
  <c r="J7911" i="66"/>
  <c r="M7910" i="66"/>
  <c r="J7731" i="66" l="1"/>
  <c r="M7731" i="66" s="1"/>
  <c r="M7911" i="66"/>
  <c r="K7731" i="66" l="1"/>
  <c r="J7912" i="66"/>
  <c r="J7732" i="66" l="1"/>
  <c r="M7732" i="66" s="1"/>
  <c r="M7912" i="66"/>
  <c r="K7732" i="66" l="1"/>
  <c r="J7913" i="66"/>
  <c r="J7733" i="66" l="1"/>
  <c r="M7733" i="66" s="1"/>
  <c r="M7913" i="66"/>
  <c r="K7733" i="66" l="1"/>
  <c r="J7914" i="66"/>
  <c r="J7734" i="66" l="1"/>
  <c r="M7734" i="66" s="1"/>
  <c r="M7914" i="66"/>
  <c r="K7734" i="66" l="1"/>
  <c r="J7915" i="66"/>
  <c r="J7735" i="66" l="1"/>
  <c r="M7735" i="66" s="1"/>
  <c r="M7915" i="66"/>
  <c r="K7735" i="66" l="1"/>
  <c r="L7916" i="66"/>
  <c r="J7736" i="66" l="1"/>
  <c r="M7736" i="66" s="1"/>
  <c r="K7736" i="66" l="1"/>
  <c r="J7737" i="66" l="1"/>
  <c r="M7737" i="66" s="1"/>
  <c r="K7737" i="66" l="1"/>
  <c r="J7738" i="66" l="1"/>
  <c r="M7738" i="66" s="1"/>
  <c r="K7738" i="66" l="1"/>
  <c r="J7739" i="66" l="1"/>
  <c r="M7739" i="66" s="1"/>
  <c r="K7739" i="66" l="1"/>
  <c r="J7740" i="66" l="1"/>
  <c r="M7740" i="66" s="1"/>
  <c r="K7740" i="66" l="1"/>
  <c r="J7741" i="66" l="1"/>
  <c r="M7741" i="66" s="1"/>
  <c r="K7741" i="66" l="1"/>
  <c r="I7742" i="66" l="1"/>
  <c r="L7742" i="66" s="1"/>
  <c r="J7742" i="66"/>
  <c r="M7742" i="66" s="1"/>
  <c r="K7742" i="66" l="1"/>
  <c r="I7743" i="66" s="1"/>
  <c r="L7743" i="66" s="1"/>
  <c r="K7743" i="66" l="1"/>
  <c r="I7744" i="66" l="1"/>
  <c r="L7744" i="66" s="1"/>
  <c r="K7744" i="66" l="1"/>
  <c r="I7745" i="66" l="1"/>
  <c r="L7745" i="66" s="1"/>
  <c r="J7745" i="66"/>
  <c r="M7745" i="66" s="1"/>
  <c r="L7933" i="66"/>
  <c r="K7745" i="66" l="1"/>
  <c r="I7746" i="66" s="1"/>
  <c r="L7746" i="66" s="1"/>
  <c r="J7935" i="66"/>
  <c r="K7746" i="66" l="1"/>
  <c r="M7935" i="66"/>
  <c r="I7747" i="66" l="1"/>
  <c r="L7747" i="66" s="1"/>
  <c r="J7747" i="66"/>
  <c r="M7747" i="66" s="1"/>
  <c r="J7936" i="66"/>
  <c r="K7747" i="66" l="1"/>
  <c r="J7748" i="66"/>
  <c r="M7748" i="66" s="1"/>
  <c r="M7936" i="66"/>
  <c r="K7748" i="66" l="1"/>
  <c r="L7937" i="66"/>
  <c r="J7749" i="66" l="1"/>
  <c r="M7749" i="66" s="1"/>
  <c r="J7938" i="66"/>
  <c r="K7749" i="66" l="1"/>
  <c r="M7938" i="66"/>
  <c r="J7750" i="66" l="1"/>
  <c r="M7750" i="66" s="1"/>
  <c r="J7939" i="66"/>
  <c r="K7750" i="66" l="1"/>
  <c r="M7939" i="66"/>
  <c r="J7751" i="66" l="1"/>
  <c r="M7751" i="66" s="1"/>
  <c r="L7940" i="66"/>
  <c r="K7751" i="66" l="1"/>
  <c r="J7752" i="66" l="1"/>
  <c r="M7752" i="66" s="1"/>
  <c r="K7752" i="66" l="1"/>
  <c r="J7753" i="66" l="1"/>
  <c r="M7753" i="66" s="1"/>
  <c r="K7753" i="66" l="1"/>
  <c r="J7754" i="66" l="1"/>
  <c r="M7754" i="66" s="1"/>
  <c r="K7754" i="66" l="1"/>
  <c r="J7755" i="66" l="1"/>
  <c r="M7755" i="66" s="1"/>
  <c r="K7755" i="66" l="1"/>
  <c r="J7756" i="66" l="1"/>
  <c r="M7756" i="66" s="1"/>
  <c r="K7756" i="66" l="1"/>
  <c r="J7757" i="66" l="1"/>
  <c r="M7757" i="66" s="1"/>
  <c r="K7757" i="66" l="1"/>
  <c r="J7758" i="66" l="1"/>
  <c r="M7758" i="66" s="1"/>
  <c r="K7758" i="66" l="1"/>
  <c r="J7759" i="66" l="1"/>
  <c r="M7759" i="66" s="1"/>
  <c r="K7759" i="66" l="1"/>
  <c r="J7760" i="66" l="1"/>
  <c r="M7760" i="66" s="1"/>
  <c r="L7957" i="66"/>
  <c r="K7760" i="66" l="1"/>
  <c r="J7959" i="66"/>
  <c r="J7761" i="66" l="1"/>
  <c r="M7761" i="66" s="1"/>
  <c r="M7959" i="66"/>
  <c r="K7761" i="66" l="1"/>
  <c r="J7960" i="66"/>
  <c r="J7762" i="66" l="1"/>
  <c r="M7762" i="66" s="1"/>
  <c r="M7960" i="66"/>
  <c r="K7762" i="66" l="1"/>
  <c r="L7961" i="66"/>
  <c r="J7763" i="66" l="1"/>
  <c r="M7763" i="66" s="1"/>
  <c r="J7962" i="66"/>
  <c r="K7763" i="66" l="1"/>
  <c r="J7764" i="66"/>
  <c r="M7764" i="66" s="1"/>
  <c r="M7962" i="66"/>
  <c r="K7764" i="66" l="1"/>
  <c r="J7963" i="66"/>
  <c r="I7765" i="66" l="1"/>
  <c r="L7765" i="66" s="1"/>
  <c r="M7963" i="66"/>
  <c r="K7765" i="66" l="1"/>
  <c r="L7964" i="66"/>
  <c r="I7766" i="66" l="1"/>
  <c r="L7766" i="66" s="1"/>
  <c r="K7766" i="66" l="1"/>
  <c r="I7767" i="66" l="1"/>
  <c r="L7767" i="66" s="1"/>
  <c r="K7767" i="66" l="1"/>
  <c r="I7768" i="66" l="1"/>
  <c r="L7768" i="66" s="1"/>
  <c r="K7768" i="66" l="1"/>
  <c r="I7769" i="66" l="1"/>
  <c r="L7769" i="66" s="1"/>
  <c r="K7769" i="66" l="1"/>
  <c r="I7770" i="66" l="1"/>
  <c r="L7770" i="66" s="1"/>
  <c r="K7770" i="66" l="1"/>
  <c r="I7771" i="66" l="1"/>
  <c r="L7771" i="66" s="1"/>
  <c r="K7771" i="66" l="1"/>
  <c r="I7772" i="66" l="1"/>
  <c r="L7772" i="66" s="1"/>
  <c r="J7772" i="66"/>
  <c r="M7772" i="66" s="1"/>
  <c r="K7772" i="66" l="1"/>
  <c r="J7773" i="66"/>
  <c r="M7773" i="66" s="1"/>
  <c r="K7773" i="66" l="1"/>
  <c r="J7774" i="66" l="1"/>
  <c r="M7774" i="66" s="1"/>
  <c r="K7774" i="66" l="1"/>
  <c r="J7775" i="66" l="1"/>
  <c r="M7775" i="66" s="1"/>
  <c r="K7775" i="66" l="1"/>
  <c r="L7982" i="66"/>
  <c r="J7776" i="66" l="1"/>
  <c r="M7776" i="66" s="1"/>
  <c r="L7983" i="66"/>
  <c r="K7776" i="66" l="1"/>
  <c r="L7984" i="66"/>
  <c r="J7777" i="66" l="1"/>
  <c r="M7777" i="66" s="1"/>
  <c r="L7985" i="66"/>
  <c r="J7986" i="66"/>
  <c r="K7777" i="66" l="1"/>
  <c r="M7986" i="66"/>
  <c r="J7778" i="66" l="1"/>
  <c r="M7778" i="66" s="1"/>
  <c r="J7987" i="66"/>
  <c r="K7778" i="66" l="1"/>
  <c r="M7987" i="66"/>
  <c r="J7779" i="66" l="1"/>
  <c r="M7779" i="66" s="1"/>
  <c r="L7988" i="66"/>
  <c r="K7779" i="66" l="1"/>
  <c r="J7780" i="66" l="1"/>
  <c r="M7780" i="66" s="1"/>
  <c r="K7780" i="66" l="1"/>
  <c r="J7781" i="66" l="1"/>
  <c r="M7781" i="66" s="1"/>
  <c r="K7781" i="66" l="1"/>
  <c r="J7782" i="66" l="1"/>
  <c r="M7782" i="66" s="1"/>
  <c r="K7782" i="66" l="1"/>
  <c r="J7783" i="66" l="1"/>
  <c r="M7783" i="66" s="1"/>
  <c r="K7783" i="66" l="1"/>
  <c r="J7784" i="66" l="1"/>
  <c r="M7784" i="66" s="1"/>
  <c r="K7784" i="66" l="1"/>
  <c r="J7785" i="66" l="1"/>
  <c r="M7785" i="66" s="1"/>
  <c r="K7785" i="66" l="1"/>
  <c r="J7786" i="66" l="1"/>
  <c r="M7786" i="66" s="1"/>
  <c r="K7786" i="66" l="1"/>
  <c r="J7787" i="66" l="1"/>
  <c r="M7787" i="66" s="1"/>
  <c r="K7787" i="66" l="1"/>
  <c r="J8005" i="66"/>
  <c r="J7788" i="66" l="1"/>
  <c r="M7788" i="66" s="1"/>
  <c r="M8005" i="66"/>
  <c r="K7788" i="66" l="1"/>
  <c r="J8006" i="66"/>
  <c r="I7789" i="66" l="1"/>
  <c r="L7789" i="66" s="1"/>
  <c r="J7789" i="66"/>
  <c r="M7789" i="66" s="1"/>
  <c r="M8006" i="66"/>
  <c r="K7789" i="66" l="1"/>
  <c r="I7790" i="66"/>
  <c r="L7790" i="66" s="1"/>
  <c r="J8007" i="66"/>
  <c r="K7790" i="66" l="1"/>
  <c r="M8007" i="66"/>
  <c r="I7791" i="66" l="1"/>
  <c r="L7791" i="66" s="1"/>
  <c r="J8008" i="66"/>
  <c r="K7791" i="66" l="1"/>
  <c r="M8008" i="66"/>
  <c r="I7792" i="66" l="1"/>
  <c r="L7792" i="66" s="1"/>
  <c r="L8009" i="66"/>
  <c r="K7792" i="66" l="1"/>
  <c r="I7793" i="66" l="1"/>
  <c r="L7793" i="66" s="1"/>
  <c r="J7793" i="66"/>
  <c r="M7793" i="66" s="1"/>
  <c r="J8011" i="66"/>
  <c r="K7793" i="66" l="1"/>
  <c r="I7794" i="66" s="1"/>
  <c r="L7794" i="66" s="1"/>
  <c r="M8011" i="66"/>
  <c r="K7794" i="66" l="1"/>
  <c r="L8012" i="66"/>
  <c r="I7795" i="66" l="1"/>
  <c r="L7795" i="66" s="1"/>
  <c r="K7795" i="66" l="1"/>
  <c r="J7796" i="66" s="1"/>
  <c r="M7796" i="66" s="1"/>
  <c r="I7796" i="66" l="1"/>
  <c r="L7796" i="66" s="1"/>
  <c r="K7796" i="66" l="1"/>
  <c r="J7797" i="66" l="1"/>
  <c r="M7797" i="66" s="1"/>
  <c r="K7797" i="66" l="1"/>
  <c r="J7798" i="66" l="1"/>
  <c r="M7798" i="66" s="1"/>
  <c r="K7798" i="66" l="1"/>
  <c r="J7799" i="66"/>
  <c r="M7799" i="66" s="1"/>
  <c r="K7799" i="66" l="1"/>
  <c r="J7800" i="66" l="1"/>
  <c r="M7800" i="66" s="1"/>
  <c r="K7800" i="66" l="1"/>
  <c r="J7801" i="66" l="1"/>
  <c r="M7801" i="66" s="1"/>
  <c r="K7801" i="66" l="1"/>
  <c r="J7802" i="66" l="1"/>
  <c r="M7802" i="66" s="1"/>
  <c r="K7802" i="66" l="1"/>
  <c r="J7803" i="66" l="1"/>
  <c r="M7803" i="66" s="1"/>
  <c r="K7803" i="66" l="1"/>
  <c r="J7804" i="66" l="1"/>
  <c r="M7804" i="66" s="1"/>
  <c r="L8029" i="66"/>
  <c r="J8030" i="66"/>
  <c r="K7804" i="66" l="1"/>
  <c r="M8030" i="66"/>
  <c r="J7805" i="66" l="1"/>
  <c r="M7805" i="66" s="1"/>
  <c r="J8031" i="66"/>
  <c r="K7805" i="66" l="1"/>
  <c r="M8031" i="66"/>
  <c r="J7806" i="66" l="1"/>
  <c r="M7806" i="66" s="1"/>
  <c r="J8032" i="66"/>
  <c r="K7806" i="66" l="1"/>
  <c r="M8032" i="66"/>
  <c r="J7807" i="66" l="1"/>
  <c r="M7807" i="66" s="1"/>
  <c r="J8033" i="66"/>
  <c r="K7807" i="66" l="1"/>
  <c r="M8033" i="66"/>
  <c r="J7808" i="66" l="1"/>
  <c r="M7808" i="66" s="1"/>
  <c r="K7808" i="66" l="1"/>
  <c r="J8035" i="66"/>
  <c r="L18" i="57"/>
  <c r="J7809" i="66" l="1"/>
  <c r="M7809" i="66" s="1"/>
  <c r="M8035" i="66"/>
  <c r="K7809" i="66" l="1"/>
  <c r="J7810" i="66" l="1"/>
  <c r="M7810" i="66" s="1"/>
  <c r="K7810" i="66" l="1"/>
  <c r="J7811" i="66" l="1"/>
  <c r="M7811" i="66" s="1"/>
  <c r="K7811" i="66" l="1"/>
  <c r="J7812" i="66" l="1"/>
  <c r="M7812" i="66" s="1"/>
  <c r="K7812" i="66" l="1"/>
  <c r="J7813" i="66" l="1"/>
  <c r="M7813" i="66" s="1"/>
  <c r="K7813" i="66" l="1"/>
  <c r="J7814" i="66" s="1"/>
  <c r="M7814" i="66" s="1"/>
  <c r="I7814" i="66" l="1"/>
  <c r="K7814" i="66" s="1"/>
  <c r="I7815" i="66" l="1"/>
  <c r="K7815" i="66" s="1"/>
  <c r="L7814" i="66"/>
  <c r="I7816" i="66" l="1"/>
  <c r="K7816" i="66" s="1"/>
  <c r="L7815" i="66"/>
  <c r="I7817" i="66" l="1"/>
  <c r="J7817" i="66"/>
  <c r="L7816" i="66"/>
  <c r="M7817" i="66" l="1"/>
  <c r="K7817" i="66"/>
  <c r="J7818" i="66" s="1"/>
  <c r="M7818" i="66" s="1"/>
  <c r="I7818" i="66" l="1"/>
  <c r="K7818" i="66" s="1"/>
  <c r="I7819" i="66" l="1"/>
  <c r="K7819" i="66" s="1"/>
  <c r="L7818" i="66"/>
  <c r="J7820" i="66" l="1"/>
  <c r="K7820" i="66" s="1"/>
  <c r="L7819" i="66"/>
  <c r="J7821" i="66" l="1"/>
  <c r="K7821" i="66" s="1"/>
  <c r="M7820" i="66"/>
  <c r="J7822" i="66" l="1"/>
  <c r="K7822" i="66" s="1"/>
  <c r="M7821" i="66"/>
  <c r="J7823" i="66" l="1"/>
  <c r="K7823" i="66" s="1"/>
  <c r="M7822" i="66"/>
  <c r="J7824" i="66" l="1"/>
  <c r="K7824" i="66" s="1"/>
  <c r="M7823" i="66"/>
  <c r="J7825" i="66" l="1"/>
  <c r="K7825" i="66" s="1"/>
  <c r="M7824" i="66"/>
  <c r="J7826" i="66" l="1"/>
  <c r="K7826" i="66" s="1"/>
  <c r="M7825" i="66"/>
  <c r="J7827" i="66" l="1"/>
  <c r="K7827" i="66" s="1"/>
  <c r="M7826" i="66"/>
  <c r="J7828" i="66" l="1"/>
  <c r="K7828" i="66" s="1"/>
  <c r="M7827" i="66"/>
  <c r="J7829" i="66" l="1"/>
  <c r="K7829" i="66" s="1"/>
  <c r="M7828" i="66"/>
  <c r="J7830" i="66" l="1"/>
  <c r="K7830" i="66" s="1"/>
  <c r="M7829" i="66"/>
  <c r="J7831" i="66" l="1"/>
  <c r="K7831" i="66" s="1"/>
  <c r="M7830" i="66"/>
  <c r="J8055" i="66"/>
  <c r="M8055" i="66" s="1"/>
  <c r="J7832" i="66" l="1"/>
  <c r="K7832" i="66" s="1"/>
  <c r="M7831" i="66"/>
  <c r="J7833" i="66" l="1"/>
  <c r="K7833" i="66" s="1"/>
  <c r="M7832" i="66"/>
  <c r="J8056" i="66"/>
  <c r="M8056" i="66" s="1"/>
  <c r="J7834" i="66" l="1"/>
  <c r="K7834" i="66" s="1"/>
  <c r="M7833" i="66"/>
  <c r="J7835" i="66" l="1"/>
  <c r="K7835" i="66" s="1"/>
  <c r="M7834" i="66"/>
  <c r="J7836" i="66" l="1"/>
  <c r="K7836" i="66" s="1"/>
  <c r="M7835" i="66"/>
  <c r="I7837" i="66" l="1"/>
  <c r="J7837" i="66"/>
  <c r="K7837" i="66" s="1"/>
  <c r="M7836" i="66"/>
  <c r="I7838" i="66" l="1"/>
  <c r="K7838" i="66" s="1"/>
  <c r="J7839" i="66" s="1"/>
  <c r="M7839" i="66" s="1"/>
  <c r="M7837" i="66"/>
  <c r="J8059" i="66"/>
  <c r="M8059" i="66" s="1"/>
  <c r="I7839" i="66" l="1"/>
  <c r="K7839" i="66" s="1"/>
  <c r="L7838" i="66"/>
  <c r="I7840" i="66" l="1"/>
  <c r="J7840" i="66"/>
  <c r="K7840" i="66" s="1"/>
  <c r="L7839" i="66"/>
  <c r="J8060" i="66"/>
  <c r="M8060" i="66" s="1"/>
  <c r="J7841" i="66" l="1"/>
  <c r="K7841" i="66" s="1"/>
  <c r="M7840" i="66"/>
  <c r="I7842" i="66" l="1"/>
  <c r="J7842" i="66"/>
  <c r="K7842" i="66" s="1"/>
  <c r="J7843" i="66" s="1"/>
  <c r="M7843" i="66" s="1"/>
  <c r="M7841" i="66"/>
  <c r="I7843" i="66" l="1"/>
  <c r="K7843" i="66" s="1"/>
  <c r="M7842" i="66"/>
  <c r="I7844" i="66" l="1"/>
  <c r="J7844" i="66"/>
  <c r="K7844" i="66" s="1"/>
  <c r="L7843" i="66"/>
  <c r="J7845" i="66" l="1"/>
  <c r="K7845" i="66" s="1"/>
  <c r="M7844" i="66"/>
  <c r="J7846" i="66" l="1"/>
  <c r="K7846" i="66" s="1"/>
  <c r="M7845" i="66"/>
  <c r="J7847" i="66" l="1"/>
  <c r="K7847" i="66" s="1"/>
  <c r="M7846" i="66"/>
  <c r="J7848" i="66" l="1"/>
  <c r="K7848" i="66" s="1"/>
  <c r="M7847" i="66"/>
  <c r="J7849" i="66" l="1"/>
  <c r="K7849" i="66" s="1"/>
  <c r="M7848" i="66"/>
  <c r="J7850" i="66" l="1"/>
  <c r="K7850" i="66" s="1"/>
  <c r="M7849" i="66"/>
  <c r="J7851" i="66" l="1"/>
  <c r="K7851" i="66" s="1"/>
  <c r="M7850" i="66"/>
  <c r="J7852" i="66" l="1"/>
  <c r="K7852" i="66" s="1"/>
  <c r="M7851" i="66"/>
  <c r="J7853" i="66" l="1"/>
  <c r="K7853" i="66" s="1"/>
  <c r="M7852" i="66"/>
  <c r="J7854" i="66" l="1"/>
  <c r="K7854" i="66" s="1"/>
  <c r="M7853" i="66"/>
  <c r="J7855" i="66" l="1"/>
  <c r="K7855" i="66" s="1"/>
  <c r="M7854" i="66"/>
  <c r="J7856" i="66" l="1"/>
  <c r="K7856" i="66" s="1"/>
  <c r="M7855" i="66"/>
  <c r="J7857" i="66" l="1"/>
  <c r="K7857" i="66" s="1"/>
  <c r="M7856" i="66"/>
  <c r="J7858" i="66" l="1"/>
  <c r="K7858" i="66" s="1"/>
  <c r="M7857" i="66"/>
  <c r="J7859" i="66" l="1"/>
  <c r="K7859" i="66" s="1"/>
  <c r="M7858" i="66"/>
  <c r="J7860" i="66" l="1"/>
  <c r="K7860" i="66" s="1"/>
  <c r="M7859" i="66"/>
  <c r="J7861" i="66" l="1"/>
  <c r="K7861" i="66" s="1"/>
  <c r="M7860" i="66"/>
  <c r="I7862" i="66" l="1"/>
  <c r="J7862" i="66"/>
  <c r="M7861" i="66"/>
  <c r="M7862" i="66" l="1"/>
  <c r="K7862" i="66"/>
  <c r="J7863" i="66" s="1"/>
  <c r="M7863" i="66" s="1"/>
  <c r="I7863" i="66" l="1"/>
  <c r="K7863" i="66" s="1"/>
  <c r="I7864" i="66" l="1"/>
  <c r="J7864" i="66"/>
  <c r="K7864" i="66" s="1"/>
  <c r="L7863" i="66"/>
  <c r="I7865" i="66" l="1"/>
  <c r="J7865" i="66"/>
  <c r="K7865" i="66" s="1"/>
  <c r="M7864" i="66"/>
  <c r="I7866" i="66" l="1"/>
  <c r="K7866" i="66" s="1"/>
  <c r="M7865" i="66"/>
  <c r="I7867" i="66" l="1"/>
  <c r="K7867" i="66" s="1"/>
  <c r="L7866" i="66"/>
  <c r="I7868" i="66" l="1"/>
  <c r="J7868" i="66"/>
  <c r="K7868" i="66" s="1"/>
  <c r="L7867" i="66"/>
  <c r="J7869" i="66" l="1"/>
  <c r="K7869" i="66" s="1"/>
  <c r="M7868" i="66"/>
  <c r="J7870" i="66" l="1"/>
  <c r="K7870" i="66" s="1"/>
  <c r="M7869" i="66"/>
  <c r="J7871" i="66" l="1"/>
  <c r="K7871" i="66" s="1"/>
  <c r="M7870" i="66"/>
  <c r="J7872" i="66" l="1"/>
  <c r="K7872" i="66" s="1"/>
  <c r="M7871" i="66"/>
  <c r="J7873" i="66" l="1"/>
  <c r="K7873" i="66" s="1"/>
  <c r="M7872" i="66"/>
  <c r="J7874" i="66" l="1"/>
  <c r="K7874" i="66" s="1"/>
  <c r="M7873" i="66"/>
  <c r="J7875" i="66" l="1"/>
  <c r="K7875" i="66" s="1"/>
  <c r="M7874" i="66"/>
  <c r="J7876" i="66" l="1"/>
  <c r="K7876" i="66" s="1"/>
  <c r="M7875" i="66"/>
  <c r="J8079" i="66"/>
  <c r="M8079" i="66" s="1"/>
  <c r="J7877" i="66" l="1"/>
  <c r="K7877" i="66" s="1"/>
  <c r="M7876" i="66"/>
  <c r="J7878" i="66" l="1"/>
  <c r="K7878" i="66" s="1"/>
  <c r="M7877" i="66"/>
  <c r="J7879" i="66" l="1"/>
  <c r="K7879" i="66" s="1"/>
  <c r="M7878" i="66"/>
  <c r="J7880" i="66" l="1"/>
  <c r="K7880" i="66" s="1"/>
  <c r="M7879" i="66"/>
  <c r="J7881" i="66" l="1"/>
  <c r="K7881" i="66" s="1"/>
  <c r="M7880" i="66"/>
  <c r="J7882" i="66" l="1"/>
  <c r="K7882" i="66" s="1"/>
  <c r="M7881" i="66"/>
  <c r="J8082" i="66"/>
  <c r="M8082" i="66" s="1"/>
  <c r="J7883" i="66" l="1"/>
  <c r="K7883" i="66" s="1"/>
  <c r="M7882" i="66"/>
  <c r="J7884" i="66" l="1"/>
  <c r="K7884" i="66" s="1"/>
  <c r="M7883" i="66"/>
  <c r="J7885" i="66" l="1"/>
  <c r="K7885" i="66" s="1"/>
  <c r="M7884" i="66"/>
  <c r="I7886" i="66" l="1"/>
  <c r="J7886" i="66"/>
  <c r="K7886" i="66" s="1"/>
  <c r="M7885" i="66"/>
  <c r="I7887" i="66" l="1"/>
  <c r="K7887" i="66" s="1"/>
  <c r="M7886" i="66"/>
  <c r="I7888" i="66" l="1"/>
  <c r="K7888" i="66" s="1"/>
  <c r="L7887" i="66"/>
  <c r="I7889" i="66" l="1"/>
  <c r="K7889" i="66" s="1"/>
  <c r="L7888" i="66"/>
  <c r="I7890" i="66" l="1"/>
  <c r="K7890" i="66" s="1"/>
  <c r="L7889" i="66"/>
  <c r="I7891" i="66" l="1"/>
  <c r="K7891" i="66" s="1"/>
  <c r="L7890" i="66"/>
  <c r="I7892" i="66" l="1"/>
  <c r="K7892" i="66" s="1"/>
  <c r="L7891" i="66"/>
  <c r="J7893" i="66" l="1"/>
  <c r="K7893" i="66" s="1"/>
  <c r="L7892" i="66"/>
  <c r="J7894" i="66" l="1"/>
  <c r="K7894" i="66" s="1"/>
  <c r="M7893" i="66"/>
  <c r="J7895" i="66" l="1"/>
  <c r="K7895" i="66" s="1"/>
  <c r="M7894" i="66"/>
  <c r="J7896" i="66" l="1"/>
  <c r="K7896" i="66" s="1"/>
  <c r="M7895" i="66"/>
  <c r="J7897" i="66" l="1"/>
  <c r="K7897" i="66" s="1"/>
  <c r="M7896" i="66"/>
  <c r="J7898" i="66" l="1"/>
  <c r="K7898" i="66" s="1"/>
  <c r="M7897" i="66"/>
  <c r="J7899" i="66" l="1"/>
  <c r="K7899" i="66" s="1"/>
  <c r="M7898" i="66"/>
  <c r="J7900" i="66" l="1"/>
  <c r="K7900" i="66" s="1"/>
  <c r="M7899" i="66"/>
  <c r="J7901" i="66" l="1"/>
  <c r="K7901" i="66" s="1"/>
  <c r="M7900" i="66"/>
  <c r="J7902" i="66" l="1"/>
  <c r="K7902" i="66" s="1"/>
  <c r="M7901" i="66"/>
  <c r="J7903" i="66" l="1"/>
  <c r="K7903" i="66" s="1"/>
  <c r="M7902" i="66"/>
  <c r="J7904" i="66" l="1"/>
  <c r="K7904" i="66" s="1"/>
  <c r="M7903" i="66"/>
  <c r="J7905" i="66" l="1"/>
  <c r="K7905" i="66" s="1"/>
  <c r="M7904" i="66"/>
  <c r="J7906" i="66" l="1"/>
  <c r="K7906" i="66" s="1"/>
  <c r="M7905" i="66"/>
  <c r="J7907" i="66" l="1"/>
  <c r="K7907" i="66" s="1"/>
  <c r="M7906" i="66"/>
  <c r="J7908" i="66" l="1"/>
  <c r="K7908" i="66" s="1"/>
  <c r="M7907" i="66"/>
  <c r="I7909" i="66" l="1"/>
  <c r="J7909" i="66"/>
  <c r="K7909" i="66" s="1"/>
  <c r="I7910" i="66" s="1"/>
  <c r="M7908" i="66"/>
  <c r="K7910" i="66" l="1"/>
  <c r="L7910" i="66"/>
  <c r="M7909" i="66"/>
  <c r="I7911" i="66" l="1"/>
  <c r="K7911" i="66" s="1"/>
  <c r="I7912" i="66" l="1"/>
  <c r="K7912" i="66" s="1"/>
  <c r="L7911" i="66"/>
  <c r="I7913" i="66" l="1"/>
  <c r="K7913" i="66" s="1"/>
  <c r="L7912" i="66"/>
  <c r="I7914" i="66" l="1"/>
  <c r="K7914" i="66" s="1"/>
  <c r="L7913" i="66"/>
  <c r="I7915" i="66" l="1"/>
  <c r="K7915" i="66" s="1"/>
  <c r="L7914" i="66"/>
  <c r="I7916" i="66" l="1"/>
  <c r="J7916" i="66"/>
  <c r="K7916" i="66" s="1"/>
  <c r="L7915" i="66"/>
  <c r="J7917" i="66" l="1"/>
  <c r="K7917" i="66" s="1"/>
  <c r="M7916" i="66"/>
  <c r="J7918" i="66" l="1"/>
  <c r="K7918" i="66" s="1"/>
  <c r="M7917" i="66"/>
  <c r="J7919" i="66" l="1"/>
  <c r="K7919" i="66" s="1"/>
  <c r="M7918" i="66"/>
  <c r="J7920" i="66" l="1"/>
  <c r="K7920" i="66" s="1"/>
  <c r="M7919" i="66"/>
  <c r="J7921" i="66" l="1"/>
  <c r="K7921" i="66" s="1"/>
  <c r="M7920" i="66"/>
  <c r="J7922" i="66" l="1"/>
  <c r="K7922" i="66" s="1"/>
  <c r="M7921" i="66"/>
  <c r="J7923" i="66" l="1"/>
  <c r="K7923" i="66" s="1"/>
  <c r="M7922" i="66"/>
  <c r="J7924" i="66" l="1"/>
  <c r="K7924" i="66" s="1"/>
  <c r="M7923" i="66"/>
  <c r="J8103" i="66"/>
  <c r="M8103" i="66" s="1"/>
  <c r="J7925" i="66" l="1"/>
  <c r="K7925" i="66" s="1"/>
  <c r="M7924" i="66"/>
  <c r="J7926" i="66" l="1"/>
  <c r="K7926" i="66" s="1"/>
  <c r="M7925" i="66"/>
  <c r="J7927" i="66" l="1"/>
  <c r="K7927" i="66" s="1"/>
  <c r="M7926" i="66"/>
  <c r="J7928" i="66" l="1"/>
  <c r="K7928" i="66" s="1"/>
  <c r="M7927" i="66"/>
  <c r="J7929" i="66" l="1"/>
  <c r="K7929" i="66" s="1"/>
  <c r="M7928" i="66"/>
  <c r="J7930" i="66" l="1"/>
  <c r="K7930" i="66" s="1"/>
  <c r="M7929" i="66"/>
  <c r="J7931" i="66" l="1"/>
  <c r="K7931" i="66" s="1"/>
  <c r="M7930" i="66"/>
  <c r="J7932" i="66" l="1"/>
  <c r="K7932" i="66" s="1"/>
  <c r="M7931" i="66"/>
  <c r="J8107" i="66"/>
  <c r="M8107" i="66" s="1"/>
  <c r="I7933" i="66" l="1"/>
  <c r="J7933" i="66"/>
  <c r="K7933" i="66" s="1"/>
  <c r="J7934" i="66" s="1"/>
  <c r="M7934" i="66" s="1"/>
  <c r="M7932" i="66"/>
  <c r="I7934" i="66" l="1"/>
  <c r="K7934" i="66" s="1"/>
  <c r="M7933" i="66"/>
  <c r="I7935" i="66" l="1"/>
  <c r="K7935" i="66" s="1"/>
  <c r="L7934" i="66"/>
  <c r="I7936" i="66" l="1"/>
  <c r="K7936" i="66" s="1"/>
  <c r="L7935" i="66"/>
  <c r="I7937" i="66" l="1"/>
  <c r="J7937" i="66"/>
  <c r="L7936" i="66"/>
  <c r="M7937" i="66" l="1"/>
  <c r="K7937" i="66"/>
  <c r="I7938" i="66" l="1"/>
  <c r="K7938" i="66" s="1"/>
  <c r="I7939" i="66" l="1"/>
  <c r="K7939" i="66" s="1"/>
  <c r="L7938" i="66"/>
  <c r="I7940" i="66" l="1"/>
  <c r="J7940" i="66"/>
  <c r="L7939" i="66"/>
  <c r="M7940" i="66" l="1"/>
  <c r="K7940" i="66"/>
  <c r="J7941" i="66" l="1"/>
  <c r="K7941" i="66" s="1"/>
  <c r="J7942" i="66" l="1"/>
  <c r="K7942" i="66" s="1"/>
  <c r="M7941" i="66"/>
  <c r="J7943" i="66" l="1"/>
  <c r="K7943" i="66" s="1"/>
  <c r="M7942" i="66"/>
  <c r="J7944" i="66" l="1"/>
  <c r="K7944" i="66" s="1"/>
  <c r="M7943" i="66"/>
  <c r="J7945" i="66" l="1"/>
  <c r="K7945" i="66" s="1"/>
  <c r="M7944" i="66"/>
  <c r="J7946" i="66" l="1"/>
  <c r="K7946" i="66" s="1"/>
  <c r="M7945" i="66"/>
  <c r="J7947" i="66" l="1"/>
  <c r="K7947" i="66" s="1"/>
  <c r="M7946" i="66"/>
  <c r="J7948" i="66" l="1"/>
  <c r="K7948" i="66" s="1"/>
  <c r="M7947" i="66"/>
  <c r="J7949" i="66" l="1"/>
  <c r="K7949" i="66" s="1"/>
  <c r="M7948" i="66"/>
  <c r="J7950" i="66" l="1"/>
  <c r="K7950" i="66" s="1"/>
  <c r="M7949" i="66"/>
  <c r="J7951" i="66" l="1"/>
  <c r="K7951" i="66" s="1"/>
  <c r="M7950" i="66"/>
  <c r="J7952" i="66" l="1"/>
  <c r="K7952" i="66" s="1"/>
  <c r="M7951" i="66"/>
  <c r="J7953" i="66" l="1"/>
  <c r="K7953" i="66" s="1"/>
  <c r="M7952" i="66"/>
  <c r="J7954" i="66" l="1"/>
  <c r="K7954" i="66" s="1"/>
  <c r="M7953" i="66"/>
  <c r="J7955" i="66" l="1"/>
  <c r="K7955" i="66" s="1"/>
  <c r="M7954" i="66"/>
  <c r="J7956" i="66" l="1"/>
  <c r="K7956" i="66" s="1"/>
  <c r="M7955" i="66"/>
  <c r="I7957" i="66" l="1"/>
  <c r="J7957" i="66"/>
  <c r="K7957" i="66" s="1"/>
  <c r="J7958" i="66" s="1"/>
  <c r="M7958" i="66" s="1"/>
  <c r="M7956" i="66"/>
  <c r="I7958" i="66" l="1"/>
  <c r="K7958" i="66" s="1"/>
  <c r="M7957" i="66"/>
  <c r="I7959" i="66" l="1"/>
  <c r="K7959" i="66" s="1"/>
  <c r="L7958" i="66"/>
  <c r="I7960" i="66" l="1"/>
  <c r="K7960" i="66" s="1"/>
  <c r="L7959" i="66"/>
  <c r="I7961" i="66" l="1"/>
  <c r="J7961" i="66"/>
  <c r="L7960" i="66"/>
  <c r="M7961" i="66" l="1"/>
  <c r="K7961" i="66"/>
  <c r="I7962" i="66" l="1"/>
  <c r="K7962" i="66" s="1"/>
  <c r="I7963" i="66" l="1"/>
  <c r="K7963" i="66" s="1"/>
  <c r="L7962" i="66"/>
  <c r="I7964" i="66" l="1"/>
  <c r="J7964" i="66"/>
  <c r="L7963" i="66"/>
  <c r="M7964" i="66" l="1"/>
  <c r="K7964" i="66"/>
  <c r="J7965" i="66" l="1"/>
  <c r="K7965" i="66" s="1"/>
  <c r="J7966" i="66" l="1"/>
  <c r="K7966" i="66" s="1"/>
  <c r="M7965" i="66"/>
  <c r="J7967" i="66" l="1"/>
  <c r="K7967" i="66" s="1"/>
  <c r="M7966" i="66"/>
  <c r="J7968" i="66" l="1"/>
  <c r="K7968" i="66" s="1"/>
  <c r="M7967" i="66"/>
  <c r="J8127" i="66"/>
  <c r="M8127" i="66" s="1"/>
  <c r="J7969" i="66" l="1"/>
  <c r="K7969" i="66" s="1"/>
  <c r="M7968" i="66"/>
  <c r="J7970" i="66" l="1"/>
  <c r="K7970" i="66" s="1"/>
  <c r="M7969" i="66"/>
  <c r="J8128" i="66"/>
  <c r="M8128" i="66" s="1"/>
  <c r="J7971" i="66" l="1"/>
  <c r="K7971" i="66" s="1"/>
  <c r="M7970" i="66"/>
  <c r="J7972" i="66" l="1"/>
  <c r="K7972" i="66" s="1"/>
  <c r="M7971" i="66"/>
  <c r="J8129" i="66"/>
  <c r="M8129" i="66" s="1"/>
  <c r="J7973" i="66" l="1"/>
  <c r="K7973" i="66" s="1"/>
  <c r="M7972" i="66"/>
  <c r="J7974" i="66" l="1"/>
  <c r="K7974" i="66" s="1"/>
  <c r="M7973" i="66"/>
  <c r="J8130" i="66"/>
  <c r="M8130" i="66" s="1"/>
  <c r="J7975" i="66" l="1"/>
  <c r="K7975" i="66" s="1"/>
  <c r="M7974" i="66"/>
  <c r="J7976" i="66" l="1"/>
  <c r="K7976" i="66" s="1"/>
  <c r="M7975" i="66"/>
  <c r="J8131" i="66"/>
  <c r="M8131" i="66" s="1"/>
  <c r="J7977" i="66" l="1"/>
  <c r="K7977" i="66" s="1"/>
  <c r="M7976" i="66"/>
  <c r="J7978" i="66" l="1"/>
  <c r="K7978" i="66" s="1"/>
  <c r="M7977" i="66"/>
  <c r="J7979" i="66" l="1"/>
  <c r="K7979" i="66" s="1"/>
  <c r="M7978" i="66"/>
  <c r="J7980" i="66" l="1"/>
  <c r="K7980" i="66" s="1"/>
  <c r="M7979" i="66"/>
  <c r="J7981" i="66" l="1"/>
  <c r="K7981" i="66" s="1"/>
  <c r="M7980" i="66"/>
  <c r="I7982" i="66" l="1"/>
  <c r="J7982" i="66"/>
  <c r="K7982" i="66" s="1"/>
  <c r="M7981" i="66"/>
  <c r="I7983" i="66" l="1"/>
  <c r="J7983" i="66"/>
  <c r="M7982" i="66"/>
  <c r="M7983" i="66" l="1"/>
  <c r="K7983" i="66"/>
  <c r="I7984" i="66" l="1"/>
  <c r="J7984" i="66"/>
  <c r="K7984" i="66" s="1"/>
  <c r="I7985" i="66" l="1"/>
  <c r="J7985" i="66"/>
  <c r="K7985" i="66" s="1"/>
  <c r="M7984" i="66"/>
  <c r="I7986" i="66" l="1"/>
  <c r="K7986" i="66" s="1"/>
  <c r="M7985" i="66"/>
  <c r="I7987" i="66" l="1"/>
  <c r="K7987" i="66" s="1"/>
  <c r="L7986" i="66"/>
  <c r="I7988" i="66" l="1"/>
  <c r="J7988" i="66"/>
  <c r="K7988" i="66" s="1"/>
  <c r="L7987" i="66"/>
  <c r="J7989" i="66" l="1"/>
  <c r="K7989" i="66" s="1"/>
  <c r="M7988" i="66"/>
  <c r="J7990" i="66" l="1"/>
  <c r="K7990" i="66" s="1"/>
  <c r="M7989" i="66"/>
  <c r="J7991" i="66" l="1"/>
  <c r="K7991" i="66" s="1"/>
  <c r="M7990" i="66"/>
  <c r="J7992" i="66" l="1"/>
  <c r="K7992" i="66" s="1"/>
  <c r="M7991" i="66"/>
  <c r="J7993" i="66" l="1"/>
  <c r="K7993" i="66" s="1"/>
  <c r="M7992" i="66"/>
  <c r="J7994" i="66" l="1"/>
  <c r="K7994" i="66" s="1"/>
  <c r="M7993" i="66"/>
  <c r="J7995" i="66" l="1"/>
  <c r="K7995" i="66" s="1"/>
  <c r="M7994" i="66"/>
  <c r="J7996" i="66" l="1"/>
  <c r="K7996" i="66" s="1"/>
  <c r="M7995" i="66"/>
  <c r="J7997" i="66" l="1"/>
  <c r="K7997" i="66" s="1"/>
  <c r="M7996" i="66"/>
  <c r="J7998" i="66" l="1"/>
  <c r="K7998" i="66" s="1"/>
  <c r="M7997" i="66"/>
  <c r="J7999" i="66" l="1"/>
  <c r="K7999" i="66" s="1"/>
  <c r="M7998" i="66"/>
  <c r="J8000" i="66" l="1"/>
  <c r="K8000" i="66" s="1"/>
  <c r="M7999" i="66"/>
  <c r="J8001" i="66" l="1"/>
  <c r="K8001" i="66" s="1"/>
  <c r="M8000" i="66"/>
  <c r="J8002" i="66" l="1"/>
  <c r="K8002" i="66" s="1"/>
  <c r="M8001" i="66"/>
  <c r="J8003" i="66" l="1"/>
  <c r="K8003" i="66" s="1"/>
  <c r="M8002" i="66"/>
  <c r="J8004" i="66" l="1"/>
  <c r="K8004" i="66" s="1"/>
  <c r="M8003" i="66"/>
  <c r="I8005" i="66" l="1"/>
  <c r="K8005" i="66" s="1"/>
  <c r="M8004" i="66"/>
  <c r="I8006" i="66" l="1"/>
  <c r="K8006" i="66" s="1"/>
  <c r="L8005" i="66"/>
  <c r="I8007" i="66" l="1"/>
  <c r="K8007" i="66" s="1"/>
  <c r="L8006" i="66"/>
  <c r="I8008" i="66" l="1"/>
  <c r="K8008" i="66" s="1"/>
  <c r="L8007" i="66"/>
  <c r="I8009" i="66" l="1"/>
  <c r="J8009" i="66"/>
  <c r="L8008" i="66"/>
  <c r="M8009" i="66" l="1"/>
  <c r="K8009" i="66"/>
  <c r="J8010" i="66" s="1"/>
  <c r="M8010" i="66" s="1"/>
  <c r="I8010" i="66" l="1"/>
  <c r="K8010" i="66" s="1"/>
  <c r="I8011" i="66" l="1"/>
  <c r="K8011" i="66" s="1"/>
  <c r="L8010" i="66"/>
  <c r="J8150" i="66"/>
  <c r="M8150" i="66" s="1"/>
  <c r="I8012" i="66" l="1"/>
  <c r="J8012" i="66"/>
  <c r="L8011" i="66"/>
  <c r="M8012" i="66" l="1"/>
  <c r="K8012" i="66"/>
  <c r="J8151" i="66"/>
  <c r="M8151" i="66" s="1"/>
  <c r="J8013" i="66" l="1"/>
  <c r="K8013" i="66" s="1"/>
  <c r="J8152" i="66"/>
  <c r="M8152" i="66" s="1"/>
  <c r="J8014" i="66" l="1"/>
  <c r="K8014" i="66" s="1"/>
  <c r="M8013" i="66"/>
  <c r="J8015" i="66" l="1"/>
  <c r="K8015" i="66" s="1"/>
  <c r="M8014" i="66"/>
  <c r="J8016" i="66" l="1"/>
  <c r="K8016" i="66" s="1"/>
  <c r="M8015" i="66"/>
  <c r="J8017" i="66" l="1"/>
  <c r="K8017" i="66" s="1"/>
  <c r="M8016" i="66"/>
  <c r="J8154" i="66"/>
  <c r="M8154" i="66" s="1"/>
  <c r="J8018" i="66" l="1"/>
  <c r="K8018" i="66" s="1"/>
  <c r="M8017" i="66"/>
  <c r="J8019" i="66" l="1"/>
  <c r="K8019" i="66" s="1"/>
  <c r="M8018" i="66"/>
  <c r="J8155" i="66"/>
  <c r="M8155" i="66" s="1"/>
  <c r="J8020" i="66" l="1"/>
  <c r="K8020" i="66" s="1"/>
  <c r="M8019" i="66"/>
  <c r="J8021" i="66" l="1"/>
  <c r="K8021" i="66" s="1"/>
  <c r="M8020" i="66"/>
  <c r="J8022" i="66" l="1"/>
  <c r="K8022" i="66" s="1"/>
  <c r="M8021" i="66"/>
  <c r="J8023" i="66" l="1"/>
  <c r="K8023" i="66" s="1"/>
  <c r="M8022" i="66"/>
  <c r="J8024" i="66" l="1"/>
  <c r="K8024" i="66" s="1"/>
  <c r="M8023" i="66"/>
  <c r="J8025" i="66" l="1"/>
  <c r="K8025" i="66" s="1"/>
  <c r="M8024" i="66"/>
  <c r="J8026" i="66" l="1"/>
  <c r="K8026" i="66" s="1"/>
  <c r="M8025" i="66"/>
  <c r="J8027" i="66" l="1"/>
  <c r="K8027" i="66" s="1"/>
  <c r="M8026" i="66"/>
  <c r="J8028" i="66" l="1"/>
  <c r="K8028" i="66" s="1"/>
  <c r="M8027" i="66"/>
  <c r="I8029" i="66" l="1"/>
  <c r="J8029" i="66"/>
  <c r="K8029" i="66" s="1"/>
  <c r="M8028" i="66"/>
  <c r="I8030" i="66" l="1"/>
  <c r="K8030" i="66" s="1"/>
  <c r="M8029" i="66"/>
  <c r="I8031" i="66" l="1"/>
  <c r="K8031" i="66" s="1"/>
  <c r="L8030" i="66"/>
  <c r="I8032" i="66" l="1"/>
  <c r="K8032" i="66" s="1"/>
  <c r="L8031" i="66"/>
  <c r="I8033" i="66" l="1"/>
  <c r="K8033" i="66" s="1"/>
  <c r="J8034" i="66" s="1"/>
  <c r="M8034" i="66" s="1"/>
  <c r="L8032" i="66"/>
  <c r="I8034" i="66" l="1"/>
  <c r="K8034" i="66" s="1"/>
  <c r="L8033" i="66"/>
  <c r="I8035" i="66" l="1"/>
  <c r="K8035" i="66" s="1"/>
  <c r="L8034" i="66"/>
  <c r="H18" i="57"/>
  <c r="J8036" i="66" l="1"/>
  <c r="K8036" i="66" s="1"/>
  <c r="L8035" i="66"/>
  <c r="J18" i="57"/>
  <c r="J8037" i="66" l="1"/>
  <c r="K8037" i="66" s="1"/>
  <c r="M8036" i="66"/>
  <c r="J8038" i="66" l="1"/>
  <c r="K8038" i="66" s="1"/>
  <c r="M8037" i="66"/>
  <c r="J8039" i="66" l="1"/>
  <c r="K8039" i="66" s="1"/>
  <c r="M8038" i="66"/>
  <c r="J8040" i="66" l="1"/>
  <c r="K8040" i="66" s="1"/>
  <c r="M8039" i="66"/>
  <c r="J8041" i="66" l="1"/>
  <c r="K8041" i="66" s="1"/>
  <c r="M8040" i="66"/>
  <c r="J8042" i="66" l="1"/>
  <c r="K8042" i="66" s="1"/>
  <c r="M8041" i="66"/>
  <c r="J8043" i="66" l="1"/>
  <c r="K8043" i="66" s="1"/>
  <c r="M8042" i="66"/>
  <c r="J8044" i="66" l="1"/>
  <c r="K8044" i="66" s="1"/>
  <c r="M8043" i="66"/>
  <c r="J8045" i="66" l="1"/>
  <c r="K8045" i="66" s="1"/>
  <c r="M8044" i="66"/>
  <c r="I18" i="57"/>
  <c r="J8046" i="66" l="1"/>
  <c r="M8046" i="66" s="1"/>
  <c r="K8046" i="66"/>
  <c r="M8045" i="66"/>
  <c r="K18" i="57"/>
  <c r="J8047" i="66" l="1"/>
  <c r="M8047" i="66" s="1"/>
  <c r="K8047" i="66" l="1"/>
  <c r="J8048" i="66"/>
  <c r="M8048" i="66" s="1"/>
  <c r="K8048" i="66" l="1"/>
  <c r="J8049" i="66" l="1"/>
  <c r="M8049" i="66" s="1"/>
  <c r="K8049" i="66" l="1"/>
  <c r="J8050" i="66" l="1"/>
  <c r="M8050" i="66" s="1"/>
  <c r="K8050" i="66" l="1"/>
  <c r="J8051" i="66" l="1"/>
  <c r="M8051" i="66" s="1"/>
  <c r="K8051" i="66" l="1"/>
  <c r="J8052" i="66" l="1"/>
  <c r="M8052" i="66" s="1"/>
  <c r="K8052" i="66" l="1"/>
  <c r="J8174" i="66"/>
  <c r="M8174" i="66" s="1"/>
  <c r="J8053" i="66" l="1"/>
  <c r="M8053" i="66" s="1"/>
  <c r="K8053" i="66" l="1"/>
  <c r="I8054" i="66" l="1"/>
  <c r="L8054" i="66" s="1"/>
  <c r="J8054" i="66"/>
  <c r="M8054" i="66" s="1"/>
  <c r="K8054" i="66" l="1"/>
  <c r="J8176" i="66"/>
  <c r="M8176" i="66" s="1"/>
  <c r="I8055" i="66" l="1"/>
  <c r="L8055" i="66" s="1"/>
  <c r="K8055" i="66" l="1"/>
  <c r="I8056" i="66" l="1"/>
  <c r="L8056" i="66" s="1"/>
  <c r="K8056" i="66" l="1"/>
  <c r="J8057" i="66" l="1"/>
  <c r="M8057" i="66" s="1"/>
  <c r="K8057" i="66" l="1"/>
  <c r="I8058" i="66" l="1"/>
  <c r="L8058" i="66" s="1"/>
  <c r="J8058" i="66"/>
  <c r="M8058" i="66" s="1"/>
  <c r="K8058" i="66" l="1"/>
  <c r="I8059" i="66"/>
  <c r="L8059" i="66" s="1"/>
  <c r="K8059" i="66" l="1"/>
  <c r="I8060" i="66" l="1"/>
  <c r="L8060" i="66" s="1"/>
  <c r="K8060" i="66" l="1"/>
  <c r="J8061" i="66" l="1"/>
  <c r="M8061" i="66" s="1"/>
  <c r="K8061" i="66" l="1"/>
  <c r="J8062" i="66" l="1"/>
  <c r="M8062" i="66" s="1"/>
  <c r="K8062" i="66" l="1"/>
  <c r="J8063" i="66" l="1"/>
  <c r="M8063" i="66" s="1"/>
  <c r="K8063" i="66" l="1"/>
  <c r="J8064" i="66" l="1"/>
  <c r="M8064" i="66" s="1"/>
  <c r="K8064" i="66" l="1"/>
  <c r="J8065" i="66" l="1"/>
  <c r="M8065" i="66" s="1"/>
  <c r="K8065" i="66" l="1"/>
  <c r="J8066" i="66" l="1"/>
  <c r="M8066" i="66" s="1"/>
  <c r="K8066" i="66" l="1"/>
  <c r="J8067" i="66" l="1"/>
  <c r="M8067" i="66" s="1"/>
  <c r="K8067" i="66" l="1"/>
  <c r="J8068" i="66" l="1"/>
  <c r="M8068" i="66" s="1"/>
  <c r="K8068" i="66" l="1"/>
  <c r="J8069" i="66" l="1"/>
  <c r="M8069" i="66" s="1"/>
  <c r="K8069" i="66" l="1"/>
  <c r="J8070" i="66"/>
  <c r="M8070" i="66" s="1"/>
  <c r="K8070" i="66" l="1"/>
  <c r="J8071" i="66"/>
  <c r="M8071" i="66" s="1"/>
  <c r="K8071" i="66" l="1"/>
  <c r="J8072" i="66" l="1"/>
  <c r="M8072" i="66" s="1"/>
  <c r="K8072" i="66" l="1"/>
  <c r="J8073" i="66" l="1"/>
  <c r="M8073" i="66" s="1"/>
  <c r="K8073" i="66" l="1"/>
  <c r="J8074" i="66" l="1"/>
  <c r="M8074" i="66" s="1"/>
  <c r="K8074" i="66" l="1"/>
  <c r="J8075" i="66" l="1"/>
  <c r="M8075" i="66" s="1"/>
  <c r="K8075" i="66" l="1"/>
  <c r="J8076" i="66" l="1"/>
  <c r="M8076" i="66" s="1"/>
  <c r="K8076" i="66" l="1"/>
  <c r="J8077" i="66" l="1"/>
  <c r="M8077" i="66" s="1"/>
  <c r="K8077" i="66" l="1"/>
  <c r="I8078" i="66" l="1"/>
  <c r="L8078" i="66" s="1"/>
  <c r="J8078" i="66"/>
  <c r="M8078" i="66" s="1"/>
  <c r="J8198" i="66"/>
  <c r="M8198" i="66" s="1"/>
  <c r="K8078" i="66" l="1"/>
  <c r="I8079" i="66" s="1"/>
  <c r="L8079" i="66" s="1"/>
  <c r="K8079" i="66" l="1"/>
  <c r="J8199" i="66"/>
  <c r="M8199" i="66" s="1"/>
  <c r="I8080" i="66" l="1"/>
  <c r="L8080" i="66" s="1"/>
  <c r="J8080" i="66"/>
  <c r="M8080" i="66" s="1"/>
  <c r="K8080" i="66" l="1"/>
  <c r="J8200" i="66"/>
  <c r="M8200" i="66" s="1"/>
  <c r="I8081" i="66" l="1"/>
  <c r="L8081" i="66" s="1"/>
  <c r="J8081" i="66"/>
  <c r="M8081" i="66" s="1"/>
  <c r="K8081" i="66" l="1"/>
  <c r="I8082" i="66" l="1"/>
  <c r="L8082" i="66" s="1"/>
  <c r="K8082" i="66" l="1"/>
  <c r="J8202" i="66"/>
  <c r="M8202" i="66" s="1"/>
  <c r="I8083" i="66" l="1"/>
  <c r="L8083" i="66" s="1"/>
  <c r="J8083" i="66"/>
  <c r="M8083" i="66" s="1"/>
  <c r="K8083" i="66" l="1"/>
  <c r="J8203" i="66"/>
  <c r="M8203" i="66" s="1"/>
  <c r="J8084" i="66" l="1"/>
  <c r="M8084" i="66" s="1"/>
  <c r="K8084" i="66" l="1"/>
  <c r="J8085" i="66" l="1"/>
  <c r="M8085" i="66" s="1"/>
  <c r="K8085" i="66" l="1"/>
  <c r="J8086" i="66" l="1"/>
  <c r="M8086" i="66" s="1"/>
  <c r="K8086" i="66" l="1"/>
  <c r="J8087" i="66" l="1"/>
  <c r="M8087" i="66" s="1"/>
  <c r="K8087" i="66" l="1"/>
  <c r="J8088" i="66" l="1"/>
  <c r="M8088" i="66" s="1"/>
  <c r="K8088" i="66" l="1"/>
  <c r="J8089" i="66" l="1"/>
  <c r="M8089" i="66" s="1"/>
  <c r="K8089" i="66" l="1"/>
  <c r="J8090" i="66" l="1"/>
  <c r="M8090" i="66" s="1"/>
  <c r="K8090" i="66" l="1"/>
  <c r="J8091" i="66" l="1"/>
  <c r="M8091" i="66" s="1"/>
  <c r="K8091" i="66" l="1"/>
  <c r="J8092" i="66" l="1"/>
  <c r="M8092" i="66" s="1"/>
  <c r="K8092" i="66" l="1"/>
  <c r="J8093" i="66" l="1"/>
  <c r="M8093" i="66" s="1"/>
  <c r="K8093" i="66" l="1"/>
  <c r="J8094" i="66" l="1"/>
  <c r="M8094" i="66" s="1"/>
  <c r="K8094" i="66" l="1"/>
  <c r="J8095" i="66"/>
  <c r="M8095" i="66" s="1"/>
  <c r="K8095" i="66" l="1"/>
  <c r="J8096" i="66" l="1"/>
  <c r="M8096" i="66" s="1"/>
  <c r="K8096" i="66" l="1"/>
  <c r="J8097" i="66" l="1"/>
  <c r="M8097" i="66" s="1"/>
  <c r="K8097" i="66" l="1"/>
  <c r="J8098" i="66" l="1"/>
  <c r="M8098" i="66" s="1"/>
  <c r="K8098" i="66" l="1"/>
  <c r="J8099" i="66" l="1"/>
  <c r="M8099" i="66" s="1"/>
  <c r="K8099" i="66" l="1"/>
  <c r="J8100" i="66" l="1"/>
  <c r="M8100" i="66" s="1"/>
  <c r="K8100" i="66" l="1"/>
  <c r="I8101" i="66" l="1"/>
  <c r="L8101" i="66" s="1"/>
  <c r="J8101" i="66"/>
  <c r="M8101" i="66" s="1"/>
  <c r="K8101" i="66" l="1"/>
  <c r="J8102" i="66" s="1"/>
  <c r="M8102" i="66" s="1"/>
  <c r="I8102" i="66" l="1"/>
  <c r="L8102" i="66" s="1"/>
  <c r="K8102" i="66" l="1"/>
  <c r="J8222" i="66"/>
  <c r="M8222" i="66" s="1"/>
  <c r="I8103" i="66" l="1"/>
  <c r="L8103" i="66" s="1"/>
  <c r="J8223" i="66"/>
  <c r="M8223" i="66" s="1"/>
  <c r="K8103" i="66" l="1"/>
  <c r="J8104" i="66" s="1"/>
  <c r="M8104" i="66" s="1"/>
  <c r="I8104" i="66" l="1"/>
  <c r="L8104" i="66" s="1"/>
  <c r="J8224" i="66"/>
  <c r="M8224" i="66" s="1"/>
  <c r="K8104" i="66" l="1"/>
  <c r="I8105" i="66" l="1"/>
  <c r="L8105" i="66" s="1"/>
  <c r="J8105" i="66"/>
  <c r="M8105" i="66" s="1"/>
  <c r="K8105" i="66" l="1"/>
  <c r="J8106" i="66" s="1"/>
  <c r="M8106" i="66" s="1"/>
  <c r="I8106" i="66" l="1"/>
  <c r="L8106" i="66" s="1"/>
  <c r="J8226" i="66"/>
  <c r="M8226" i="66" s="1"/>
  <c r="K8106" i="66" l="1"/>
  <c r="I8107" i="66" l="1"/>
  <c r="L8107" i="66" s="1"/>
  <c r="K8107" i="66" l="1"/>
  <c r="I8108" i="66" l="1"/>
  <c r="L8108" i="66" s="1"/>
  <c r="J8108" i="66"/>
  <c r="M8108" i="66" s="1"/>
  <c r="K8108" i="66" l="1"/>
  <c r="J8109" i="66" l="1"/>
  <c r="M8109" i="66" s="1"/>
  <c r="K8109" i="66" l="1"/>
  <c r="J8110" i="66" l="1"/>
  <c r="M8110" i="66" s="1"/>
  <c r="K8110" i="66" l="1"/>
  <c r="J8111" i="66" l="1"/>
  <c r="M8111" i="66" s="1"/>
  <c r="K8111" i="66" l="1"/>
  <c r="J8112" i="66" l="1"/>
  <c r="M8112" i="66" s="1"/>
  <c r="K8112" i="66" l="1"/>
  <c r="J8113" i="66" l="1"/>
  <c r="M8113" i="66" s="1"/>
  <c r="K8113" i="66" l="1"/>
  <c r="J8114" i="66" l="1"/>
  <c r="M8114" i="66" s="1"/>
  <c r="K8114" i="66" l="1"/>
  <c r="J8115" i="66" l="1"/>
  <c r="M8115" i="66" s="1"/>
  <c r="K8115" i="66" l="1"/>
  <c r="J8116" i="66" l="1"/>
  <c r="M8116" i="66" s="1"/>
  <c r="K8116" i="66" l="1"/>
  <c r="J8117" i="66" l="1"/>
  <c r="M8117" i="66" s="1"/>
  <c r="K8117" i="66" l="1"/>
  <c r="J8118" i="66" l="1"/>
  <c r="M8118" i="66" s="1"/>
  <c r="K8118" i="66" l="1"/>
  <c r="J8119" i="66" l="1"/>
  <c r="M8119" i="66" s="1"/>
  <c r="K8119" i="66" l="1"/>
  <c r="J8120" i="66" l="1"/>
  <c r="M8120" i="66" s="1"/>
  <c r="K8120" i="66" l="1"/>
  <c r="J8121" i="66" l="1"/>
  <c r="M8121" i="66" s="1"/>
  <c r="K8121" i="66" l="1"/>
  <c r="J8122" i="66" l="1"/>
  <c r="M8122" i="66" s="1"/>
  <c r="K8122" i="66" l="1"/>
  <c r="J8123" i="66" l="1"/>
  <c r="M8123" i="66" s="1"/>
  <c r="K8123" i="66" l="1"/>
  <c r="J8124" i="66" l="1"/>
  <c r="M8124" i="66" s="1"/>
  <c r="K8124" i="66" l="1"/>
  <c r="I8125" i="66" l="1"/>
  <c r="L8125" i="66" s="1"/>
  <c r="J8125" i="66"/>
  <c r="M8125" i="66" s="1"/>
  <c r="K8125" i="66" l="1"/>
  <c r="J8126" i="66" s="1"/>
  <c r="M8126" i="66" s="1"/>
  <c r="J8246" i="66"/>
  <c r="M8246" i="66" s="1"/>
  <c r="I8126" i="66" l="1"/>
  <c r="L8126" i="66" s="1"/>
  <c r="J8247" i="66"/>
  <c r="M8247" i="66" s="1"/>
  <c r="K8126" i="66" l="1"/>
  <c r="I8127" i="66" l="1"/>
  <c r="L8127" i="66" s="1"/>
  <c r="J8248" i="66"/>
  <c r="M8248" i="66" s="1"/>
  <c r="K8127" i="66" l="1"/>
  <c r="I8128" i="66" l="1"/>
  <c r="L8128" i="66" s="1"/>
  <c r="K8128" i="66" l="1"/>
  <c r="I8129" i="66" l="1"/>
  <c r="L8129" i="66" s="1"/>
  <c r="J8250" i="66"/>
  <c r="M8250" i="66" s="1"/>
  <c r="K8129" i="66" l="1"/>
  <c r="I8130" i="66" l="1"/>
  <c r="L8130" i="66" s="1"/>
  <c r="K8130" i="66" l="1"/>
  <c r="I8131" i="66" l="1"/>
  <c r="L8131" i="66" s="1"/>
  <c r="K8131" i="66" l="1"/>
  <c r="I8132" i="66" l="1"/>
  <c r="L8132" i="66" s="1"/>
  <c r="J8132" i="66"/>
  <c r="M8132" i="66" s="1"/>
  <c r="K8132" i="66" l="1"/>
  <c r="J8133" i="66"/>
  <c r="M8133" i="66" s="1"/>
  <c r="K8133" i="66" l="1"/>
  <c r="J8134" i="66" l="1"/>
  <c r="M8134" i="66" s="1"/>
  <c r="K8134" i="66" l="1"/>
  <c r="J8135" i="66" l="1"/>
  <c r="M8135" i="66" s="1"/>
  <c r="K8135" i="66" l="1"/>
  <c r="J8136" i="66" l="1"/>
  <c r="M8136" i="66" s="1"/>
  <c r="K8136" i="66" l="1"/>
  <c r="J8137" i="66" l="1"/>
  <c r="M8137" i="66" s="1"/>
  <c r="K8137" i="66" l="1"/>
  <c r="J8138" i="66" l="1"/>
  <c r="M8138" i="66" s="1"/>
  <c r="K8138" i="66" l="1"/>
  <c r="J8139" i="66" l="1"/>
  <c r="M8139" i="66" s="1"/>
  <c r="K8139" i="66" l="1"/>
  <c r="J8140" i="66" l="1"/>
  <c r="M8140" i="66" s="1"/>
  <c r="K8140" i="66" l="1"/>
  <c r="J8141" i="66" l="1"/>
  <c r="M8141" i="66" s="1"/>
  <c r="K8141" i="66" l="1"/>
  <c r="J8142" i="66" l="1"/>
  <c r="M8142" i="66" s="1"/>
  <c r="K8142" i="66" l="1"/>
  <c r="J8143" i="66" l="1"/>
  <c r="M8143" i="66" s="1"/>
  <c r="K8143" i="66" l="1"/>
  <c r="J8144" i="66" l="1"/>
  <c r="M8144" i="66" s="1"/>
  <c r="K8144" i="66" l="1"/>
  <c r="J8145" i="66" l="1"/>
  <c r="M8145" i="66" s="1"/>
  <c r="K8145" i="66" l="1"/>
  <c r="J8146" i="66"/>
  <c r="M8146" i="66" s="1"/>
  <c r="K8146" i="66" l="1"/>
  <c r="J8147" i="66" l="1"/>
  <c r="M8147" i="66" s="1"/>
  <c r="K8147" i="66" l="1"/>
  <c r="J8148" i="66" l="1"/>
  <c r="M8148" i="66" s="1"/>
  <c r="J8271" i="66"/>
  <c r="M8271" i="66" s="1"/>
  <c r="K8148" i="66" l="1"/>
  <c r="J8149" i="66" s="1"/>
  <c r="M8149" i="66" s="1"/>
  <c r="J8272" i="66"/>
  <c r="M8272" i="66" s="1"/>
  <c r="I8149" i="66" l="1"/>
  <c r="L8149" i="66" s="1"/>
  <c r="K8149" i="66" l="1"/>
  <c r="I8150" i="66" l="1"/>
  <c r="L8150" i="66" s="1"/>
  <c r="K8150" i="66" l="1"/>
  <c r="J8274" i="66"/>
  <c r="M8274" i="66" s="1"/>
  <c r="I8151" i="66" l="1"/>
  <c r="L8151" i="66" s="1"/>
  <c r="K8151" i="66" l="1"/>
  <c r="J8275" i="66"/>
  <c r="M8275" i="66" s="1"/>
  <c r="I8152" i="66" l="1"/>
  <c r="L8152" i="66" s="1"/>
  <c r="K8152" i="66" l="1"/>
  <c r="I8153" i="66" l="1"/>
  <c r="L8153" i="66" s="1"/>
  <c r="J8153" i="66"/>
  <c r="M8153" i="66" s="1"/>
  <c r="K8153" i="66" l="1"/>
  <c r="I8154" i="66" l="1"/>
  <c r="L8154" i="66" s="1"/>
  <c r="K8154" i="66" l="1"/>
  <c r="I8155" i="66" l="1"/>
  <c r="L8155" i="66" s="1"/>
  <c r="K8155" i="66" l="1"/>
  <c r="I8156" i="66" l="1"/>
  <c r="L8156" i="66" s="1"/>
  <c r="J8156" i="66"/>
  <c r="M8156" i="66" s="1"/>
  <c r="K8156" i="66" l="1"/>
  <c r="J8157" i="66" l="1"/>
  <c r="M8157" i="66" s="1"/>
  <c r="K8157" i="66" l="1"/>
  <c r="J8158" i="66" l="1"/>
  <c r="M8158" i="66" s="1"/>
  <c r="K8158" i="66" l="1"/>
  <c r="J8159" i="66" l="1"/>
  <c r="M8159" i="66" s="1"/>
  <c r="K8159" i="66" l="1"/>
  <c r="J8160" i="66" l="1"/>
  <c r="M8160" i="66" s="1"/>
  <c r="K8160" i="66" l="1"/>
  <c r="J8161" i="66" l="1"/>
  <c r="M8161" i="66" s="1"/>
  <c r="K8161" i="66" l="1"/>
  <c r="J8162" i="66" l="1"/>
  <c r="M8162" i="66" s="1"/>
  <c r="K8162" i="66" l="1"/>
  <c r="J8163" i="66" l="1"/>
  <c r="M8163" i="66" s="1"/>
  <c r="K8163" i="66" l="1"/>
  <c r="J8164" i="66" l="1"/>
  <c r="M8164" i="66" s="1"/>
  <c r="K8164" i="66" l="1"/>
  <c r="J8165" i="66" l="1"/>
  <c r="M8165" i="66" s="1"/>
  <c r="K8165" i="66" l="1"/>
  <c r="J8166" i="66" l="1"/>
  <c r="M8166" i="66" s="1"/>
  <c r="K8166" i="66" l="1"/>
  <c r="J8167" i="66" l="1"/>
  <c r="M8167" i="66" s="1"/>
  <c r="K8167" i="66" l="1"/>
  <c r="J8168" i="66" l="1"/>
  <c r="M8168" i="66" s="1"/>
  <c r="K8168" i="66" l="1"/>
  <c r="J8169" i="66" l="1"/>
  <c r="M8169" i="66" s="1"/>
  <c r="K8169" i="66" l="1"/>
  <c r="J8170" i="66" l="1"/>
  <c r="M8170" i="66" s="1"/>
  <c r="K8170" i="66" l="1"/>
  <c r="J8294" i="66"/>
  <c r="M8294" i="66" s="1"/>
  <c r="J8171" i="66" l="1"/>
  <c r="M8171" i="66" s="1"/>
  <c r="K8171" i="66" l="1"/>
  <c r="J8172" i="66"/>
  <c r="M8172" i="66" s="1"/>
  <c r="K8172" i="66" l="1"/>
  <c r="I8173" i="66" l="1"/>
  <c r="L8173" i="66" s="1"/>
  <c r="J8173" i="66"/>
  <c r="M8173" i="66" s="1"/>
  <c r="J8296" i="66"/>
  <c r="M8296" i="66" s="1"/>
  <c r="K8173" i="66" l="1"/>
  <c r="I8174" i="66" s="1"/>
  <c r="L8174" i="66" s="1"/>
  <c r="K8174" i="66" l="1"/>
  <c r="I8175" i="66" l="1"/>
  <c r="L8175" i="66" s="1"/>
  <c r="J8175" i="66"/>
  <c r="M8175" i="66" s="1"/>
  <c r="J8298" i="66"/>
  <c r="M8298" i="66" s="1"/>
  <c r="K8175" i="66" l="1"/>
  <c r="I8176" i="66"/>
  <c r="L8176" i="66" s="1"/>
  <c r="K8176" i="66" l="1"/>
  <c r="J8177" i="66" l="1"/>
  <c r="M8177" i="66" s="1"/>
  <c r="K8177" i="66" l="1"/>
  <c r="I8178" i="66"/>
  <c r="L8178" i="66" s="1"/>
  <c r="J8178" i="66"/>
  <c r="M8178" i="66" s="1"/>
  <c r="K8178" i="66" l="1"/>
  <c r="I8179" i="66"/>
  <c r="L8179" i="66" s="1"/>
  <c r="J8179" i="66"/>
  <c r="M8179" i="66" s="1"/>
  <c r="K8179" i="66" l="1"/>
  <c r="I8180" i="66" l="1"/>
  <c r="L8180" i="66" s="1"/>
  <c r="J8180" i="66"/>
  <c r="M8180" i="66" s="1"/>
  <c r="K8180" i="66" l="1"/>
  <c r="J8181" i="66" l="1"/>
  <c r="M8181" i="66" s="1"/>
  <c r="K8181" i="66" l="1"/>
  <c r="J8182" i="66" l="1"/>
  <c r="M8182" i="66" s="1"/>
  <c r="K8182" i="66" l="1"/>
  <c r="J8183" i="66" l="1"/>
  <c r="M8183" i="66" s="1"/>
  <c r="K8183" i="66" l="1"/>
  <c r="J8184" i="66" l="1"/>
  <c r="M8184" i="66" s="1"/>
  <c r="K8184" i="66" l="1"/>
  <c r="J8185" i="66"/>
  <c r="M8185" i="66" s="1"/>
  <c r="K8185" i="66" l="1"/>
  <c r="J8186" i="66" l="1"/>
  <c r="M8186" i="66" s="1"/>
  <c r="K8186" i="66" l="1"/>
  <c r="J8187" i="66" l="1"/>
  <c r="M8187" i="66" s="1"/>
  <c r="K8187" i="66" l="1"/>
  <c r="J8188" i="66" l="1"/>
  <c r="M8188" i="66" s="1"/>
  <c r="K8188" i="66" l="1"/>
  <c r="J8189" i="66" l="1"/>
  <c r="M8189" i="66" s="1"/>
  <c r="K8189" i="66" l="1"/>
  <c r="J8190" i="66" l="1"/>
  <c r="M8190" i="66" s="1"/>
  <c r="K8190" i="66" l="1"/>
  <c r="J8191" i="66" l="1"/>
  <c r="M8191" i="66" s="1"/>
  <c r="K8191" i="66" l="1"/>
  <c r="J8192" i="66" l="1"/>
  <c r="M8192" i="66" s="1"/>
  <c r="K8192" i="66" l="1"/>
  <c r="J8193" i="66" l="1"/>
  <c r="M8193" i="66" s="1"/>
  <c r="K8193" i="66" l="1"/>
  <c r="J8194" i="66" l="1"/>
  <c r="M8194" i="66" s="1"/>
  <c r="K8194" i="66" l="1"/>
  <c r="J8195" i="66" l="1"/>
  <c r="M8195" i="66" s="1"/>
  <c r="K8195" i="66" l="1"/>
  <c r="J8196" i="66" l="1"/>
  <c r="M8196" i="66" s="1"/>
  <c r="K8196" i="66" l="1"/>
  <c r="J8197" i="66" l="1"/>
  <c r="M8197" i="66" s="1"/>
  <c r="K8197" i="66" l="1"/>
  <c r="I8198" i="66" l="1"/>
  <c r="L8198" i="66" s="1"/>
  <c r="J8319" i="66"/>
  <c r="M8319" i="66" s="1"/>
  <c r="K8198" i="66" l="1"/>
  <c r="I8199" i="66" l="1"/>
  <c r="L8199" i="66" s="1"/>
  <c r="J8320" i="66"/>
  <c r="M8320" i="66" s="1"/>
  <c r="K8199" i="66" l="1"/>
  <c r="I8200" i="66" l="1"/>
  <c r="L8200" i="66" s="1"/>
  <c r="K8200" i="66" l="1"/>
  <c r="I8201" i="66" l="1"/>
  <c r="L8201" i="66" s="1"/>
  <c r="J8201" i="66"/>
  <c r="M8201" i="66" s="1"/>
  <c r="J8322" i="66"/>
  <c r="M8322" i="66" s="1"/>
  <c r="K8201" i="66" l="1"/>
  <c r="I8202" i="66"/>
  <c r="L8202" i="66" s="1"/>
  <c r="J8323" i="66"/>
  <c r="M8323" i="66" s="1"/>
  <c r="K8202" i="66" l="1"/>
  <c r="I8203" i="66" l="1"/>
  <c r="L8203" i="66" s="1"/>
  <c r="K8203" i="66" l="1"/>
  <c r="I8204" i="66" l="1"/>
  <c r="L8204" i="66" s="1"/>
  <c r="J8204" i="66"/>
  <c r="M8204" i="66" s="1"/>
  <c r="K8204" i="66" l="1"/>
  <c r="J8205" i="66" l="1"/>
  <c r="M8205" i="66" s="1"/>
  <c r="K8205" i="66" l="1"/>
  <c r="J8206" i="66" l="1"/>
  <c r="M8206" i="66" s="1"/>
  <c r="K8206" i="66" l="1"/>
  <c r="J8207" i="66" l="1"/>
  <c r="M8207" i="66" s="1"/>
  <c r="K8207" i="66" l="1"/>
  <c r="J8208" i="66" l="1"/>
  <c r="M8208" i="66" s="1"/>
  <c r="K8208" i="66" l="1"/>
  <c r="J8209" i="66" l="1"/>
  <c r="M8209" i="66" s="1"/>
  <c r="K8209" i="66" l="1"/>
  <c r="J8210" i="66" l="1"/>
  <c r="M8210" i="66" s="1"/>
  <c r="K8210" i="66" l="1"/>
  <c r="J8211" i="66" l="1"/>
  <c r="M8211" i="66" s="1"/>
  <c r="K8211" i="66" l="1"/>
  <c r="J8212" i="66" l="1"/>
  <c r="M8212" i="66" s="1"/>
  <c r="K8212" i="66" l="1"/>
  <c r="J8213" i="66" l="1"/>
  <c r="M8213" i="66" s="1"/>
  <c r="K8213" i="66" l="1"/>
  <c r="J8214" i="66" l="1"/>
  <c r="M8214" i="66" s="1"/>
  <c r="K8214" i="66" l="1"/>
  <c r="J8215" i="66" l="1"/>
  <c r="M8215" i="66" s="1"/>
  <c r="K8215" i="66" l="1"/>
  <c r="J8216" i="66" l="1"/>
  <c r="M8216" i="66" s="1"/>
  <c r="K8216" i="66" l="1"/>
  <c r="J8217" i="66" l="1"/>
  <c r="M8217" i="66" s="1"/>
  <c r="K8217" i="66" l="1"/>
  <c r="J8218" i="66" l="1"/>
  <c r="M8218" i="66" s="1"/>
  <c r="K8218" i="66" l="1"/>
  <c r="J8219" i="66" l="1"/>
  <c r="M8219" i="66" s="1"/>
  <c r="K8219" i="66" l="1"/>
  <c r="J8220" i="66" l="1"/>
  <c r="M8220" i="66" s="1"/>
  <c r="K8220" i="66" l="1"/>
  <c r="I8221" i="66" l="1"/>
  <c r="L8221" i="66" s="1"/>
  <c r="J8221" i="66"/>
  <c r="M8221" i="66" s="1"/>
  <c r="K8221" i="66" l="1"/>
  <c r="I8222" i="66" l="1"/>
  <c r="L8222" i="66" s="1"/>
  <c r="K8222" i="66" l="1"/>
  <c r="I8223" i="66" l="1"/>
  <c r="L8223" i="66" s="1"/>
  <c r="K8223" i="66" l="1"/>
  <c r="I8224" i="66" l="1"/>
  <c r="L8224" i="66" s="1"/>
  <c r="K8224" i="66" l="1"/>
  <c r="J8225" i="66" s="1"/>
  <c r="M8225" i="66" s="1"/>
  <c r="I8225" i="66" l="1"/>
  <c r="L8225" i="66" s="1"/>
  <c r="K8225" i="66" l="1"/>
  <c r="I8226" i="66" l="1"/>
  <c r="L8226" i="66" s="1"/>
  <c r="K8226" i="66" l="1"/>
  <c r="I8227" i="66" l="1"/>
  <c r="L8227" i="66" s="1"/>
  <c r="J8227" i="66"/>
  <c r="M8227" i="66" s="1"/>
  <c r="K8227" i="66" l="1"/>
  <c r="J8228" i="66" l="1"/>
  <c r="M8228" i="66" s="1"/>
  <c r="K8228" i="66" l="1"/>
  <c r="J8229" i="66" l="1"/>
  <c r="M8229" i="66" s="1"/>
  <c r="K8229" i="66" l="1"/>
  <c r="J8230" i="66" l="1"/>
  <c r="M8230" i="66" s="1"/>
  <c r="K8230" i="66" l="1"/>
  <c r="J8231" i="66" l="1"/>
  <c r="M8231" i="66" s="1"/>
  <c r="K8231" i="66" l="1"/>
  <c r="J8232" i="66" l="1"/>
  <c r="M8232" i="66" s="1"/>
  <c r="K8232" i="66" l="1"/>
  <c r="J8233" i="66" l="1"/>
  <c r="M8233" i="66" s="1"/>
  <c r="K8233" i="66" l="1"/>
  <c r="J8234" i="66" l="1"/>
  <c r="M8234" i="66" s="1"/>
  <c r="K8234" i="66" l="1"/>
  <c r="J8235" i="66" l="1"/>
  <c r="M8235" i="66" s="1"/>
  <c r="K8235" i="66" l="1"/>
  <c r="J8236" i="66" l="1"/>
  <c r="M8236" i="66" s="1"/>
  <c r="K8236" i="66" l="1"/>
  <c r="J8237" i="66" l="1"/>
  <c r="M8237" i="66" s="1"/>
  <c r="K8237" i="66" l="1"/>
  <c r="J8238" i="66" l="1"/>
  <c r="M8238" i="66" s="1"/>
  <c r="K8238" i="66" l="1"/>
  <c r="J8239" i="66" l="1"/>
  <c r="M8239" i="66" s="1"/>
  <c r="K8239" i="66" l="1"/>
  <c r="J8240" i="66"/>
  <c r="M8240" i="66" s="1"/>
  <c r="K8240" i="66" l="1"/>
  <c r="J8241" i="66" l="1"/>
  <c r="M8241" i="66" s="1"/>
  <c r="K8241" i="66" l="1"/>
  <c r="J8242" i="66" l="1"/>
  <c r="M8242" i="66" s="1"/>
  <c r="K8242" i="66" l="1"/>
  <c r="J8243" i="66" l="1"/>
  <c r="M8243" i="66" s="1"/>
  <c r="K8243" i="66" l="1"/>
  <c r="J8244" i="66" l="1"/>
  <c r="M8244" i="66" s="1"/>
  <c r="J8366" i="66"/>
  <c r="M8366" i="66" s="1"/>
  <c r="K8244" i="66" l="1"/>
  <c r="J8367" i="66"/>
  <c r="M8367" i="66" s="1"/>
  <c r="J8245" i="66" l="1"/>
  <c r="M8245" i="66" s="1"/>
  <c r="K8245" i="66" l="1"/>
  <c r="J8368" i="66"/>
  <c r="M8368" i="66" s="1"/>
  <c r="I8246" i="66" l="1"/>
  <c r="L8246" i="66" s="1"/>
  <c r="K8246" i="66" l="1"/>
  <c r="I8247" i="66" l="1"/>
  <c r="L8247" i="66" s="1"/>
  <c r="K8247" i="66" l="1"/>
  <c r="J8370" i="66"/>
  <c r="M8370" i="66" s="1"/>
  <c r="I8248" i="66" l="1"/>
  <c r="L8248" i="66" s="1"/>
  <c r="K8248" i="66" l="1"/>
  <c r="I8249" i="66" l="1"/>
  <c r="L8249" i="66" s="1"/>
  <c r="J8249" i="66"/>
  <c r="M8249" i="66" s="1"/>
  <c r="K8249" i="66" l="1"/>
  <c r="I8250" i="66" l="1"/>
  <c r="L8250" i="66" s="1"/>
  <c r="K8250" i="66" l="1"/>
  <c r="J8251" i="66" s="1"/>
  <c r="M8251" i="66" s="1"/>
  <c r="I8251" i="66" l="1"/>
  <c r="L8251" i="66" s="1"/>
  <c r="K8251" i="66" l="1"/>
  <c r="J8252" i="66" l="1"/>
  <c r="M8252" i="66" s="1"/>
  <c r="K8252" i="66" l="1"/>
  <c r="J8253" i="66" l="1"/>
  <c r="M8253" i="66" s="1"/>
  <c r="K8253" i="66" l="1"/>
  <c r="J8254" i="66" l="1"/>
  <c r="M8254" i="66" s="1"/>
  <c r="K8254" i="66" l="1"/>
  <c r="J8255" i="66" l="1"/>
  <c r="M8255" i="66" s="1"/>
  <c r="K8255" i="66" l="1"/>
  <c r="J8256" i="66" l="1"/>
  <c r="M8256" i="66" s="1"/>
  <c r="K8256" i="66" l="1"/>
  <c r="J8257" i="66" l="1"/>
  <c r="M8257" i="66" s="1"/>
  <c r="K8257" i="66" l="1"/>
  <c r="J8258" i="66" l="1"/>
  <c r="M8258" i="66" s="1"/>
  <c r="K8258" i="66" l="1"/>
  <c r="J8259" i="66" l="1"/>
  <c r="M8259" i="66" s="1"/>
  <c r="K8259" i="66" l="1"/>
  <c r="J8260" i="66" l="1"/>
  <c r="M8260" i="66" s="1"/>
  <c r="K8260" i="66" l="1"/>
  <c r="J8261" i="66" l="1"/>
  <c r="M8261" i="66" s="1"/>
  <c r="K8261" i="66" l="1"/>
  <c r="J8262" i="66" l="1"/>
  <c r="M8262" i="66" s="1"/>
  <c r="K8262" i="66" l="1"/>
  <c r="J8263" i="66" l="1"/>
  <c r="M8263" i="66" s="1"/>
  <c r="K8263" i="66" l="1"/>
  <c r="J8264" i="66" l="1"/>
  <c r="M8264" i="66" s="1"/>
  <c r="K8264" i="66" l="1"/>
  <c r="J8265" i="66" l="1"/>
  <c r="M8265" i="66" s="1"/>
  <c r="K8265" i="66" l="1"/>
  <c r="J8266" i="66" l="1"/>
  <c r="M8266" i="66" s="1"/>
  <c r="K8266" i="66" l="1"/>
  <c r="J8267" i="66" l="1"/>
  <c r="M8267" i="66" s="1"/>
  <c r="J8390" i="66"/>
  <c r="M8390" i="66" s="1"/>
  <c r="K8267" i="66" l="1"/>
  <c r="J8391" i="66"/>
  <c r="M8391" i="66" s="1"/>
  <c r="J8268" i="66" l="1"/>
  <c r="M8268" i="66" s="1"/>
  <c r="J8392" i="66"/>
  <c r="M8392" i="66" s="1"/>
  <c r="K8268" i="66" l="1"/>
  <c r="J8269" i="66" l="1"/>
  <c r="M8269" i="66" s="1"/>
  <c r="K8269" i="66" l="1"/>
  <c r="I8270" i="66" l="1"/>
  <c r="L8270" i="66" s="1"/>
  <c r="J8270" i="66"/>
  <c r="M8270" i="66" s="1"/>
  <c r="J8394" i="66"/>
  <c r="M8394" i="66" s="1"/>
  <c r="K8270" i="66" l="1"/>
  <c r="I8271" i="66"/>
  <c r="L8271" i="66" s="1"/>
  <c r="K8271" i="66" l="1"/>
  <c r="I8272" i="66" l="1"/>
  <c r="L8272" i="66" s="1"/>
  <c r="K8272" i="66" l="1"/>
  <c r="I8273" i="66"/>
  <c r="L8273" i="66" s="1"/>
  <c r="J8273" i="66"/>
  <c r="M8273" i="66" s="1"/>
  <c r="K8273" i="66" l="1"/>
  <c r="I8274" i="66" s="1"/>
  <c r="L8274" i="66" s="1"/>
  <c r="K8274" i="66" l="1"/>
  <c r="I8275" i="66" l="1"/>
  <c r="L8275" i="66" s="1"/>
  <c r="K8275" i="66" l="1"/>
  <c r="J8276" i="66" l="1"/>
  <c r="M8276" i="66" s="1"/>
  <c r="K8276" i="66" l="1"/>
  <c r="J8277" i="66" l="1"/>
  <c r="M8277" i="66" s="1"/>
  <c r="K8277" i="66" l="1"/>
  <c r="J8278" i="66" l="1"/>
  <c r="M8278" i="66" s="1"/>
  <c r="K8278" i="66" l="1"/>
  <c r="J8279" i="66" l="1"/>
  <c r="M8279" i="66" s="1"/>
  <c r="K8279" i="66" l="1"/>
  <c r="J8280" i="66" l="1"/>
  <c r="M8280" i="66" s="1"/>
  <c r="K8280" i="66" l="1"/>
  <c r="J8281" i="66" l="1"/>
  <c r="M8281" i="66" s="1"/>
  <c r="K8281" i="66" l="1"/>
  <c r="J8282" i="66" l="1"/>
  <c r="M8282" i="66" s="1"/>
  <c r="K8282" i="66" l="1"/>
  <c r="J8283" i="66"/>
  <c r="M8283" i="66" s="1"/>
  <c r="K8283" i="66" l="1"/>
  <c r="J8284" i="66" l="1"/>
  <c r="M8284" i="66" s="1"/>
  <c r="K8284" i="66" l="1"/>
  <c r="J8285" i="66" l="1"/>
  <c r="M8285" i="66" s="1"/>
  <c r="K8285" i="66" l="1"/>
  <c r="J8286" i="66"/>
  <c r="M8286" i="66" s="1"/>
  <c r="K8286" i="66" l="1"/>
  <c r="J8287" i="66" l="1"/>
  <c r="M8287" i="66" s="1"/>
  <c r="K8287" i="66" l="1"/>
  <c r="J8288" i="66" l="1"/>
  <c r="M8288" i="66" s="1"/>
  <c r="K8288" i="66" l="1"/>
  <c r="J8289" i="66" l="1"/>
  <c r="M8289" i="66" s="1"/>
  <c r="K8289" i="66" l="1"/>
  <c r="J8290" i="66" l="1"/>
  <c r="M8290" i="66" s="1"/>
  <c r="K8290" i="66" l="1"/>
  <c r="J8291" i="66" l="1"/>
  <c r="M8291" i="66" s="1"/>
  <c r="K8291" i="66" l="1"/>
  <c r="J8292" i="66" l="1"/>
  <c r="M8292" i="66" s="1"/>
  <c r="K8292" i="66" l="1"/>
  <c r="J8414" i="66"/>
  <c r="M8414" i="66" s="1"/>
  <c r="J8293" i="66" l="1"/>
  <c r="M8293" i="66" s="1"/>
  <c r="K8293" i="66" l="1"/>
  <c r="J8415" i="66"/>
  <c r="M8415" i="66" s="1"/>
  <c r="I8294" i="66" l="1"/>
  <c r="L8294" i="66" s="1"/>
  <c r="J8416" i="66"/>
  <c r="M8416" i="66" s="1"/>
  <c r="K8294" i="66" l="1"/>
  <c r="I8295" i="66" l="1"/>
  <c r="L8295" i="66" s="1"/>
  <c r="J8295" i="66"/>
  <c r="M8295" i="66" s="1"/>
  <c r="K8295" i="66" l="1"/>
  <c r="J8418" i="66"/>
  <c r="M8418" i="66" s="1"/>
  <c r="I8296" i="66" l="1"/>
  <c r="L8296" i="66" s="1"/>
  <c r="K8296" i="66" l="1"/>
  <c r="J8419" i="66"/>
  <c r="M8419" i="66" s="1"/>
  <c r="I8297" i="66" l="1"/>
  <c r="L8297" i="66" s="1"/>
  <c r="J8297" i="66"/>
  <c r="M8297" i="66" s="1"/>
  <c r="K8297" i="66" l="1"/>
  <c r="I8298" i="66" l="1"/>
  <c r="L8298" i="66" s="1"/>
  <c r="K8298" i="66" l="1"/>
  <c r="J8299" i="66" s="1"/>
  <c r="M8299" i="66" s="1"/>
  <c r="I8299" i="66" l="1"/>
  <c r="L8299" i="66" s="1"/>
  <c r="K8299" i="66" l="1"/>
  <c r="J8300" i="66" l="1"/>
  <c r="M8300" i="66" s="1"/>
  <c r="K8300" i="66" l="1"/>
  <c r="J8301" i="66" l="1"/>
  <c r="M8301" i="66" s="1"/>
  <c r="K8301" i="66" l="1"/>
  <c r="J8302" i="66" l="1"/>
  <c r="M8302" i="66" s="1"/>
  <c r="K8302" i="66" l="1"/>
  <c r="J8303" i="66" l="1"/>
  <c r="M8303" i="66" s="1"/>
  <c r="K8303" i="66" l="1"/>
  <c r="J8304" i="66" l="1"/>
  <c r="M8304" i="66" s="1"/>
  <c r="K8304" i="66" l="1"/>
  <c r="J8305" i="66" l="1"/>
  <c r="M8305" i="66" s="1"/>
  <c r="K8305" i="66" l="1"/>
  <c r="J8306" i="66" l="1"/>
  <c r="M8306" i="66" s="1"/>
  <c r="K8306" i="66" l="1"/>
  <c r="J8307" i="66" l="1"/>
  <c r="M8307" i="66" s="1"/>
  <c r="K8307" i="66" l="1"/>
  <c r="J8308" i="66" l="1"/>
  <c r="M8308" i="66" s="1"/>
  <c r="K8308" i="66" l="1"/>
  <c r="J8309" i="66" l="1"/>
  <c r="M8309" i="66" s="1"/>
  <c r="K8309" i="66" l="1"/>
  <c r="J8310" i="66" l="1"/>
  <c r="M8310" i="66" s="1"/>
  <c r="K8310" i="66" l="1"/>
  <c r="J8311" i="66" l="1"/>
  <c r="M8311" i="66" s="1"/>
  <c r="K8311" i="66" l="1"/>
  <c r="J8312" i="66" l="1"/>
  <c r="M8312" i="66" s="1"/>
  <c r="K8312" i="66" l="1"/>
  <c r="J8313" i="66" l="1"/>
  <c r="M8313" i="66" s="1"/>
  <c r="K8313" i="66" l="1"/>
  <c r="J8314" i="66" l="1"/>
  <c r="M8314" i="66" s="1"/>
  <c r="K8314" i="66" l="1"/>
  <c r="J8315" i="66" l="1"/>
  <c r="M8315" i="66" s="1"/>
  <c r="J8438" i="66"/>
  <c r="M8438" i="66" s="1"/>
  <c r="K8315" i="66" l="1"/>
  <c r="J8316" i="66" l="1"/>
  <c r="M8316" i="66" s="1"/>
  <c r="J8439" i="66"/>
  <c r="M8439" i="66" s="1"/>
  <c r="K8316" i="66" l="1"/>
  <c r="I8317" i="66" l="1"/>
  <c r="L8317" i="66" s="1"/>
  <c r="J8317" i="66"/>
  <c r="M8317" i="66" s="1"/>
  <c r="J8440" i="66"/>
  <c r="M8440" i="66" s="1"/>
  <c r="K8317" i="66" l="1"/>
  <c r="J8318" i="66" s="1"/>
  <c r="M8318" i="66" s="1"/>
  <c r="I8318" i="66" l="1"/>
  <c r="L8318" i="66" s="1"/>
  <c r="J8441" i="66"/>
  <c r="M8441" i="66" s="1"/>
  <c r="K8318" i="66" l="1"/>
  <c r="I8319" i="66"/>
  <c r="L8319" i="66" s="1"/>
  <c r="K8319" i="66" l="1"/>
  <c r="J8442" i="66"/>
  <c r="M8442" i="66" s="1"/>
  <c r="I8320" i="66" l="1"/>
  <c r="L8320" i="66" s="1"/>
  <c r="K8320" i="66" l="1"/>
  <c r="J8443" i="66"/>
  <c r="M8443" i="66" s="1"/>
  <c r="J8321" i="66" l="1"/>
  <c r="M8321" i="66" s="1"/>
  <c r="K8321" i="66" l="1"/>
  <c r="I8322" i="66" l="1"/>
  <c r="L8322" i="66" s="1"/>
  <c r="K8322" i="66" l="1"/>
  <c r="I8323" i="66" l="1"/>
  <c r="L8323" i="66" s="1"/>
  <c r="K8323" i="66" l="1"/>
  <c r="I8324" i="66" l="1"/>
  <c r="L8324" i="66" s="1"/>
  <c r="J8324" i="66"/>
  <c r="M8324" i="66" s="1"/>
  <c r="K8324" i="66" l="1"/>
  <c r="J8325" i="66" l="1"/>
  <c r="M8325" i="66" s="1"/>
  <c r="K8325" i="66" l="1"/>
  <c r="J8326" i="66" l="1"/>
  <c r="M8326" i="66" s="1"/>
  <c r="K8326" i="66" l="1"/>
  <c r="J8327" i="66" l="1"/>
  <c r="M8327" i="66" s="1"/>
  <c r="K8327" i="66" l="1"/>
  <c r="J8328" i="66" l="1"/>
  <c r="M8328" i="66" s="1"/>
  <c r="K8328" i="66" l="1"/>
  <c r="J8329" i="66" l="1"/>
  <c r="M8329" i="66" s="1"/>
  <c r="K8329" i="66" l="1"/>
  <c r="J8330" i="66" l="1"/>
  <c r="M8330" i="66" s="1"/>
  <c r="K8330" i="66" l="1"/>
  <c r="J8331" i="66" l="1"/>
  <c r="M8331" i="66" s="1"/>
  <c r="K8331" i="66" l="1"/>
  <c r="J8332" i="66" l="1"/>
  <c r="M8332" i="66" s="1"/>
  <c r="K8332" i="66" l="1"/>
  <c r="J8333" i="66" l="1"/>
  <c r="M8333" i="66" s="1"/>
  <c r="K8333" i="66" l="1"/>
  <c r="J8334" i="66" l="1"/>
  <c r="M8334" i="66" s="1"/>
  <c r="K8334" i="66" l="1"/>
  <c r="J8335" i="66" l="1"/>
  <c r="M8335" i="66" s="1"/>
  <c r="K8335" i="66" l="1"/>
  <c r="J8336" i="66"/>
  <c r="M8336" i="66" s="1"/>
  <c r="K8336" i="66" l="1"/>
  <c r="J8337" i="66" l="1"/>
  <c r="M8337" i="66" s="1"/>
  <c r="K8337" i="66" l="1"/>
  <c r="J8338" i="66" l="1"/>
  <c r="M8338" i="66" s="1"/>
  <c r="K8338" i="66" l="1"/>
  <c r="J8339" i="66" l="1"/>
  <c r="M8339" i="66" s="1"/>
  <c r="K8339" i="66" l="1"/>
  <c r="J8340" i="66" l="1"/>
  <c r="M8340" i="66" s="1"/>
  <c r="K8340" i="66" l="1"/>
  <c r="I8341" i="66" l="1"/>
  <c r="L8341" i="66" s="1"/>
  <c r="J8341" i="66"/>
  <c r="M8341" i="66" s="1"/>
  <c r="K8341" i="66" l="1"/>
  <c r="J8342" i="66" s="1"/>
  <c r="M8342" i="66" s="1"/>
  <c r="I8342" i="66" l="1"/>
  <c r="L8342" i="66" s="1"/>
  <c r="K8342" i="66" l="1"/>
  <c r="I8343" i="66" l="1"/>
  <c r="L8343" i="66" s="1"/>
  <c r="J8343" i="66"/>
  <c r="M8343" i="66" s="1"/>
  <c r="K8343" i="66" l="1"/>
  <c r="J8344" i="66" s="1"/>
  <c r="M8344" i="66" s="1"/>
  <c r="I8344" i="66" l="1"/>
  <c r="L8344" i="66" s="1"/>
  <c r="K8344" i="66" l="1"/>
  <c r="I8345" i="66" l="1"/>
  <c r="L8345" i="66" s="1"/>
  <c r="J8345" i="66"/>
  <c r="M8345" i="66" s="1"/>
  <c r="K8345" i="66" l="1"/>
  <c r="J8346" i="66" s="1"/>
  <c r="M8346" i="66" s="1"/>
  <c r="I8346" i="66" l="1"/>
  <c r="L8346" i="66" s="1"/>
  <c r="K8346" i="66" l="1"/>
  <c r="I8347" i="66" l="1"/>
  <c r="L8347" i="66" s="1"/>
  <c r="J8347" i="66"/>
  <c r="M8347" i="66" s="1"/>
  <c r="K8347" i="66" l="1"/>
  <c r="I8348" i="66" l="1"/>
  <c r="L8348" i="66" s="1"/>
  <c r="J8348" i="66"/>
  <c r="M8348" i="66" s="1"/>
  <c r="K8348" i="66" l="1"/>
  <c r="J8349" i="66"/>
  <c r="M8349" i="66" s="1"/>
  <c r="K8349" i="66" l="1"/>
  <c r="J8350" i="66" l="1"/>
  <c r="M8350" i="66" s="1"/>
  <c r="K8350" i="66" l="1"/>
  <c r="J8351" i="66" l="1"/>
  <c r="M8351" i="66" s="1"/>
  <c r="K8351" i="66" l="1"/>
  <c r="J8352" i="66" l="1"/>
  <c r="M8352" i="66" s="1"/>
  <c r="K8352" i="66" l="1"/>
  <c r="J8353" i="66" l="1"/>
  <c r="M8353" i="66" s="1"/>
  <c r="K8353" i="66" l="1"/>
  <c r="J8354" i="66" l="1"/>
  <c r="M8354" i="66" s="1"/>
  <c r="K8354" i="66" l="1"/>
  <c r="J8355" i="66" l="1"/>
  <c r="M8355" i="66" s="1"/>
  <c r="K8355" i="66" l="1"/>
  <c r="J8356" i="66" l="1"/>
  <c r="M8356" i="66" s="1"/>
  <c r="K8356" i="66" l="1"/>
  <c r="J8357" i="66" l="1"/>
  <c r="M8357" i="66" s="1"/>
  <c r="K8357" i="66" l="1"/>
  <c r="J8358" i="66" l="1"/>
  <c r="M8358" i="66" s="1"/>
  <c r="K8358" i="66" l="1"/>
  <c r="J8359" i="66" l="1"/>
  <c r="M8359" i="66" s="1"/>
  <c r="K8359" i="66" l="1"/>
  <c r="J8360" i="66" l="1"/>
  <c r="M8360" i="66" s="1"/>
  <c r="K8360" i="66" l="1"/>
  <c r="J8361" i="66" l="1"/>
  <c r="M8361" i="66" s="1"/>
  <c r="K8361" i="66" l="1"/>
  <c r="J8362" i="66" l="1"/>
  <c r="M8362" i="66" s="1"/>
  <c r="K8362" i="66" l="1"/>
  <c r="J8363" i="66" l="1"/>
  <c r="M8363" i="66" s="1"/>
  <c r="K8363" i="66" l="1"/>
  <c r="J8487" i="66"/>
  <c r="M8487" i="66" s="1"/>
  <c r="J8364" i="66" l="1"/>
  <c r="M8364" i="66" s="1"/>
  <c r="K8364" i="66" l="1"/>
  <c r="J8488" i="66"/>
  <c r="M8488" i="66" s="1"/>
  <c r="I8365" i="66" l="1"/>
  <c r="L8365" i="66" s="1"/>
  <c r="J8365" i="66"/>
  <c r="M8365" i="66" s="1"/>
  <c r="K8365" i="66" l="1"/>
  <c r="I8366" i="66" s="1"/>
  <c r="L8366" i="66" s="1"/>
  <c r="K8366" i="66" l="1"/>
  <c r="I8367" i="66" l="1"/>
  <c r="L8367" i="66" s="1"/>
  <c r="K8367" i="66" l="1"/>
  <c r="I8368" i="66" l="1"/>
  <c r="L8368" i="66" s="1"/>
  <c r="K8368" i="66" l="1"/>
  <c r="I8369" i="66" l="1"/>
  <c r="L8369" i="66" s="1"/>
  <c r="J8369" i="66"/>
  <c r="M8369" i="66" s="1"/>
  <c r="K8369" i="66" l="1"/>
  <c r="I8370" i="66" l="1"/>
  <c r="L8370" i="66" s="1"/>
  <c r="K8370" i="66" l="1"/>
  <c r="J8371" i="66" s="1"/>
  <c r="M8371" i="66" s="1"/>
  <c r="I8371" i="66" l="1"/>
  <c r="L8371" i="66" s="1"/>
  <c r="K8371" i="66" l="1"/>
  <c r="J8372" i="66" l="1"/>
  <c r="M8372" i="66" s="1"/>
  <c r="K8372" i="66" l="1"/>
  <c r="J8373" i="66" l="1"/>
  <c r="M8373" i="66" s="1"/>
  <c r="K8373" i="66" l="1"/>
  <c r="J8374" i="66" s="1"/>
  <c r="M8374" i="66" s="1"/>
  <c r="K8374" i="66" l="1"/>
  <c r="J8375" i="66"/>
  <c r="M8375" i="66" s="1"/>
  <c r="K8375" i="66" l="1"/>
  <c r="J8376" i="66" l="1"/>
  <c r="M8376" i="66" s="1"/>
  <c r="K8376" i="66" l="1"/>
  <c r="J8377" i="66" l="1"/>
  <c r="M8377" i="66" s="1"/>
  <c r="K8377" i="66" l="1"/>
  <c r="J8378" i="66" l="1"/>
  <c r="M8378" i="66" s="1"/>
  <c r="K8378" i="66" l="1"/>
  <c r="J8379" i="66" l="1"/>
  <c r="M8379" i="66" s="1"/>
  <c r="K8379" i="66" l="1"/>
  <c r="J8380" i="66" l="1"/>
  <c r="M8380" i="66" s="1"/>
  <c r="K8380" i="66" l="1"/>
  <c r="J8381" i="66" l="1"/>
  <c r="M8381" i="66" s="1"/>
  <c r="K8381" i="66" l="1"/>
  <c r="J8382" i="66" l="1"/>
  <c r="M8382" i="66" s="1"/>
  <c r="K8382" i="66" l="1"/>
  <c r="J8383" i="66" l="1"/>
  <c r="M8383" i="66" s="1"/>
  <c r="K8383" i="66" l="1"/>
  <c r="J8384" i="66" l="1"/>
  <c r="M8384" i="66" s="1"/>
  <c r="K8384" i="66" l="1"/>
  <c r="J8385" i="66" l="1"/>
  <c r="M8385" i="66" s="1"/>
  <c r="K8385" i="66" l="1"/>
  <c r="J8386" i="66" l="1"/>
  <c r="M8386" i="66" s="1"/>
  <c r="K8386" i="66" l="1"/>
  <c r="J8387" i="66" l="1"/>
  <c r="M8387" i="66" s="1"/>
  <c r="K8387" i="66" l="1"/>
  <c r="J8388" i="66" l="1"/>
  <c r="M8388" i="66" s="1"/>
  <c r="K8388" i="66" l="1"/>
  <c r="I8389" i="66" l="1"/>
  <c r="L8389" i="66" s="1"/>
  <c r="J8389" i="66"/>
  <c r="M8389" i="66" s="1"/>
  <c r="K8389" i="66" l="1"/>
  <c r="I8390" i="66" l="1"/>
  <c r="L8390" i="66" s="1"/>
  <c r="K8390" i="66" l="1"/>
  <c r="I8391" i="66" l="1"/>
  <c r="L8391" i="66" s="1"/>
  <c r="K8391" i="66" l="1"/>
  <c r="I8392" i="66" l="1"/>
  <c r="L8392" i="66" s="1"/>
  <c r="K8392" i="66" l="1"/>
  <c r="I8393" i="66" l="1"/>
  <c r="L8393" i="66" s="1"/>
  <c r="J8393" i="66"/>
  <c r="M8393" i="66" s="1"/>
  <c r="K8393" i="66" l="1"/>
  <c r="I8394" i="66" l="1"/>
  <c r="L8394" i="66" s="1"/>
  <c r="K8394" i="66" l="1"/>
  <c r="I8395" i="66" l="1"/>
  <c r="L8395" i="66" s="1"/>
  <c r="J8395" i="66"/>
  <c r="M8395" i="66" s="1"/>
  <c r="K8395" i="66" l="1"/>
  <c r="J8396" i="66" l="1"/>
  <c r="M8396" i="66" s="1"/>
  <c r="K8396" i="66" l="1"/>
  <c r="J8397" i="66" l="1"/>
  <c r="M8397" i="66" s="1"/>
  <c r="K8397" i="66" l="1"/>
  <c r="J8398" i="66" l="1"/>
  <c r="M8398" i="66" s="1"/>
  <c r="K8398" i="66" l="1"/>
  <c r="J8399" i="66" l="1"/>
  <c r="M8399" i="66" s="1"/>
  <c r="K8399" i="66" l="1"/>
  <c r="J8400" i="66" l="1"/>
  <c r="M8400" i="66" s="1"/>
  <c r="K8400" i="66" l="1"/>
  <c r="J8401" i="66" l="1"/>
  <c r="M8401" i="66" s="1"/>
  <c r="K8401" i="66" l="1"/>
  <c r="J8402" i="66" l="1"/>
  <c r="M8402" i="66" s="1"/>
  <c r="K8402" i="66" l="1"/>
  <c r="J8403" i="66" l="1"/>
  <c r="M8403" i="66" s="1"/>
  <c r="K8403" i="66" l="1"/>
  <c r="J8404" i="66" l="1"/>
  <c r="M8404" i="66" s="1"/>
  <c r="K8404" i="66" l="1"/>
  <c r="J8405" i="66" l="1"/>
  <c r="M8405" i="66" s="1"/>
  <c r="K8405" i="66" l="1"/>
  <c r="J8406" i="66" l="1"/>
  <c r="M8406" i="66" s="1"/>
  <c r="K8406" i="66" l="1"/>
  <c r="J8407" i="66" l="1"/>
  <c r="M8407" i="66" s="1"/>
  <c r="K8407" i="66" l="1"/>
  <c r="J8408" i="66" s="1"/>
  <c r="M8408" i="66" s="1"/>
  <c r="K8408" i="66" l="1"/>
  <c r="J8409" i="66"/>
  <c r="M8409" i="66" s="1"/>
  <c r="K8409" i="66" l="1"/>
  <c r="J8410" i="66" l="1"/>
  <c r="M8410" i="66" s="1"/>
  <c r="K8410" i="66" l="1"/>
  <c r="J8411" i="66" l="1"/>
  <c r="M8411" i="66" s="1"/>
  <c r="K8411" i="66" l="1"/>
  <c r="J8412" i="66" l="1"/>
  <c r="M8412" i="66" s="1"/>
  <c r="K8412" i="66" l="1"/>
  <c r="J8413" i="66" l="1"/>
  <c r="M8413" i="66" s="1"/>
  <c r="K8413" i="66" l="1"/>
  <c r="J8535" i="66"/>
  <c r="M8535" i="66" s="1"/>
  <c r="I8414" i="66" l="1"/>
  <c r="L8414" i="66" s="1"/>
  <c r="K8414" i="66" l="1"/>
  <c r="I8415" i="66" l="1"/>
  <c r="L8415" i="66" s="1"/>
  <c r="K8415" i="66" l="1"/>
  <c r="I8416" i="66" l="1"/>
  <c r="L8416" i="66" s="1"/>
  <c r="K8416" i="66" l="1"/>
  <c r="I8417" i="66" l="1"/>
  <c r="L8417" i="66" s="1"/>
  <c r="J8417" i="66"/>
  <c r="M8417" i="66" s="1"/>
  <c r="K8417" i="66" l="1"/>
  <c r="I8418" i="66" l="1"/>
  <c r="L8418" i="66" s="1"/>
  <c r="K8418" i="66" l="1"/>
  <c r="I8419" i="66" l="1"/>
  <c r="L8419" i="66" s="1"/>
  <c r="K8419" i="66" l="1"/>
  <c r="I8420" i="66" l="1"/>
  <c r="L8420" i="66" s="1"/>
  <c r="J8420" i="66"/>
  <c r="M8420" i="66" s="1"/>
  <c r="K8420" i="66" l="1"/>
  <c r="J8421" i="66" l="1"/>
  <c r="M8421" i="66" s="1"/>
  <c r="K8421" i="66" l="1"/>
  <c r="J8422" i="66" l="1"/>
  <c r="M8422" i="66" s="1"/>
  <c r="K8422" i="66" l="1"/>
  <c r="J8423" i="66" l="1"/>
  <c r="M8423" i="66" s="1"/>
  <c r="K8423" i="66" l="1"/>
  <c r="J8424" i="66" l="1"/>
  <c r="M8424" i="66" s="1"/>
  <c r="K8424" i="66" l="1"/>
  <c r="J8425" i="66" l="1"/>
  <c r="M8425" i="66" s="1"/>
  <c r="K8425" i="66" l="1"/>
  <c r="J8426" i="66" l="1"/>
  <c r="M8426" i="66" s="1"/>
  <c r="K8426" i="66" l="1"/>
  <c r="J8427" i="66" l="1"/>
  <c r="M8427" i="66" s="1"/>
  <c r="K8427" i="66" l="1"/>
  <c r="J8428" i="66" l="1"/>
  <c r="M8428" i="66" s="1"/>
  <c r="K8428" i="66" l="1"/>
  <c r="J8429" i="66" l="1"/>
  <c r="M8429" i="66" s="1"/>
  <c r="K8429" i="66" l="1"/>
  <c r="J8430" i="66" l="1"/>
  <c r="M8430" i="66" s="1"/>
  <c r="K8430" i="66" l="1"/>
  <c r="J8431" i="66" l="1"/>
  <c r="M8431" i="66" s="1"/>
  <c r="K8431" i="66" l="1"/>
  <c r="J8432" i="66" l="1"/>
  <c r="M8432" i="66" s="1"/>
  <c r="K8432" i="66" l="1"/>
  <c r="J8433" i="66" l="1"/>
  <c r="M8433" i="66" s="1"/>
  <c r="K8433" i="66" l="1"/>
  <c r="J8434" i="66" l="1"/>
  <c r="M8434" i="66" s="1"/>
  <c r="K8434" i="66" l="1"/>
  <c r="J8435" i="66" l="1"/>
  <c r="M8435" i="66" s="1"/>
  <c r="K8435" i="66" l="1"/>
  <c r="J8436" i="66" l="1"/>
  <c r="M8436" i="66" s="1"/>
  <c r="K8436" i="66" l="1"/>
  <c r="I8437" i="66" l="1"/>
  <c r="L8437" i="66" s="1"/>
  <c r="J8437" i="66"/>
  <c r="M8437" i="66" s="1"/>
  <c r="K8437" i="66" l="1"/>
  <c r="I8438" i="66" l="1"/>
  <c r="L8438" i="66" s="1"/>
  <c r="K8438" i="66" l="1"/>
  <c r="I8439" i="66" l="1"/>
  <c r="L8439" i="66" s="1"/>
  <c r="K8439" i="66" l="1"/>
  <c r="I8440" i="66" l="1"/>
  <c r="L8440" i="66" s="1"/>
  <c r="K8440" i="66" l="1"/>
  <c r="I8441" i="66" l="1"/>
  <c r="L8441" i="66" s="1"/>
  <c r="K8441" i="66" l="1"/>
  <c r="I8442" i="66" l="1"/>
  <c r="L8442" i="66" s="1"/>
  <c r="K8442" i="66" l="1"/>
  <c r="I8443" i="66" l="1"/>
  <c r="L8443" i="66" s="1"/>
  <c r="K8443" i="66" l="1"/>
  <c r="I8444" i="66" l="1"/>
  <c r="L8444" i="66" s="1"/>
  <c r="J8444" i="66"/>
  <c r="M8444" i="66" s="1"/>
  <c r="K8444" i="66" l="1"/>
  <c r="J8445" i="66" l="1"/>
  <c r="M8445" i="66" s="1"/>
  <c r="K8445" i="66" l="1"/>
  <c r="J8446" i="66" l="1"/>
  <c r="M8446" i="66" s="1"/>
  <c r="K8446" i="66" l="1"/>
  <c r="J8447" i="66" l="1"/>
  <c r="M8447" i="66" s="1"/>
  <c r="K8447" i="66" l="1"/>
  <c r="J8448" i="66" l="1"/>
  <c r="M8448" i="66" s="1"/>
  <c r="K8448" i="66" l="1"/>
  <c r="J8449" i="66" l="1"/>
  <c r="M8449" i="66" s="1"/>
  <c r="K8449" i="66" l="1"/>
  <c r="J8450" i="66" l="1"/>
  <c r="M8450" i="66" s="1"/>
  <c r="K8450" i="66" l="1"/>
  <c r="J8451" i="66" l="1"/>
  <c r="M8451" i="66" s="1"/>
  <c r="K8451" i="66" l="1"/>
  <c r="J8452" i="66" l="1"/>
  <c r="M8452" i="66" s="1"/>
  <c r="K8452" i="66" l="1"/>
  <c r="J8453" i="66" l="1"/>
  <c r="M8453" i="66" s="1"/>
  <c r="K8453" i="66" l="1"/>
  <c r="J8454" i="66" l="1"/>
  <c r="M8454" i="66" s="1"/>
  <c r="K8454" i="66" l="1"/>
  <c r="J8455" i="66" l="1"/>
  <c r="M8455" i="66" s="1"/>
  <c r="K8455" i="66" l="1"/>
  <c r="J8456" i="66" l="1"/>
  <c r="M8456" i="66" s="1"/>
  <c r="K8456" i="66" l="1"/>
  <c r="J8457" i="66" l="1"/>
  <c r="M8457" i="66" s="1"/>
  <c r="K8457" i="66" l="1"/>
  <c r="J8458" i="66" l="1"/>
  <c r="M8458" i="66" s="1"/>
  <c r="K8458" i="66" l="1"/>
  <c r="J8459" i="66" l="1"/>
  <c r="M8459" i="66" s="1"/>
  <c r="K8459" i="66" l="1"/>
  <c r="J8460" i="66" l="1"/>
  <c r="M8460" i="66" s="1"/>
  <c r="K8460" i="66" l="1"/>
  <c r="J8461" i="66" l="1"/>
  <c r="M8461" i="66" s="1"/>
  <c r="K8461" i="66" l="1"/>
  <c r="I8462" i="66" l="1"/>
  <c r="L8462" i="66" s="1"/>
  <c r="J8462" i="66"/>
  <c r="M8462" i="66" s="1"/>
  <c r="K8462" i="66" l="1"/>
  <c r="I8463" i="66"/>
  <c r="L8463" i="66" s="1"/>
  <c r="J8463" i="66"/>
  <c r="M8463" i="66" s="1"/>
  <c r="K8463" i="66" l="1"/>
  <c r="I8464" i="66" l="1"/>
  <c r="L8464" i="66" s="1"/>
  <c r="J8464" i="66"/>
  <c r="M8464" i="66" s="1"/>
  <c r="K8464" i="66" l="1"/>
  <c r="J8465" i="66" l="1"/>
  <c r="M8465" i="66" s="1"/>
  <c r="K8465" i="66" l="1"/>
  <c r="I8466" i="66" l="1"/>
  <c r="L8466" i="66" s="1"/>
  <c r="J8466" i="66"/>
  <c r="M8466" i="66" s="1"/>
  <c r="K8466" i="66" l="1"/>
  <c r="I8467" i="66" l="1"/>
  <c r="L8467" i="66" s="1"/>
  <c r="J8467" i="66"/>
  <c r="M8467" i="66" s="1"/>
  <c r="K8467" i="66" l="1"/>
  <c r="I8468" i="66" l="1"/>
  <c r="L8468" i="66" s="1"/>
  <c r="J8468" i="66"/>
  <c r="M8468" i="66" s="1"/>
  <c r="K8468" i="66" l="1"/>
  <c r="J8469" i="66"/>
  <c r="M8469" i="66" s="1"/>
  <c r="K8469" i="66" l="1"/>
  <c r="J8470" i="66" l="1"/>
  <c r="M8470" i="66" s="1"/>
  <c r="K8470" i="66" l="1"/>
  <c r="J8471" i="66" l="1"/>
  <c r="M8471" i="66" s="1"/>
  <c r="K8471" i="66" l="1"/>
  <c r="J8472" i="66" l="1"/>
  <c r="M8472" i="66" s="1"/>
  <c r="K8472" i="66" l="1"/>
  <c r="J8473" i="66" l="1"/>
  <c r="M8473" i="66" s="1"/>
  <c r="K8473" i="66" l="1"/>
  <c r="J8474" i="66"/>
  <c r="M8474" i="66" s="1"/>
  <c r="K8474" i="66" l="1"/>
  <c r="J8475" i="66" s="1"/>
  <c r="M8475" i="66" s="1"/>
  <c r="K8475" i="66" l="1"/>
  <c r="J8476" i="66" l="1"/>
  <c r="M8476" i="66" s="1"/>
  <c r="K8476" i="66" l="1"/>
  <c r="J8477" i="66" l="1"/>
  <c r="M8477" i="66" s="1"/>
  <c r="K8477" i="66" l="1"/>
  <c r="J8478" i="66" l="1"/>
  <c r="M8478" i="66" s="1"/>
  <c r="K8478" i="66" l="1"/>
  <c r="J8479" i="66"/>
  <c r="M8479" i="66" s="1"/>
  <c r="K8479" i="66" l="1"/>
  <c r="J8480" i="66" l="1"/>
  <c r="M8480" i="66" s="1"/>
  <c r="K8480" i="66" l="1"/>
  <c r="J8481" i="66"/>
  <c r="M8481" i="66" s="1"/>
  <c r="K8481" i="66" l="1"/>
  <c r="J8482" i="66"/>
  <c r="M8482" i="66" s="1"/>
  <c r="K8482" i="66" l="1"/>
  <c r="J8483" i="66"/>
  <c r="M8483" i="66" s="1"/>
  <c r="K8483" i="66" l="1"/>
  <c r="J8484" i="66" l="1"/>
  <c r="M8484" i="66" s="1"/>
  <c r="K8484" i="66" l="1"/>
  <c r="J8485" i="66" l="1"/>
  <c r="M8485" i="66" s="1"/>
  <c r="K8485" i="66" l="1"/>
  <c r="J8486" i="66" s="1"/>
  <c r="M8486" i="66" s="1"/>
  <c r="I8486" i="66" l="1"/>
  <c r="L8486" i="66" s="1"/>
  <c r="K8486" i="66" l="1"/>
  <c r="J8606" i="66"/>
  <c r="M8606" i="66" s="1"/>
  <c r="I8487" i="66" l="1"/>
  <c r="L8487" i="66" s="1"/>
  <c r="K8487" i="66" l="1"/>
  <c r="J8607" i="66"/>
  <c r="M8607" i="66" s="1"/>
  <c r="I8488" i="66" l="1"/>
  <c r="L8488" i="66" s="1"/>
  <c r="K8488" i="66" l="1"/>
  <c r="J8608" i="66"/>
  <c r="M8608" i="66" s="1"/>
  <c r="I8489" i="66" l="1"/>
  <c r="L8489" i="66" s="1"/>
  <c r="J8489" i="66"/>
  <c r="M8489" i="66" s="1"/>
  <c r="K8489" i="66" l="1"/>
  <c r="I8490" i="66"/>
  <c r="L8490" i="66" s="1"/>
  <c r="J8490" i="66"/>
  <c r="M8490" i="66" s="1"/>
  <c r="K8490" i="66" l="1"/>
  <c r="I8491" i="66"/>
  <c r="L8491" i="66" s="1"/>
  <c r="J8491" i="66"/>
  <c r="M8491" i="66" s="1"/>
  <c r="K8491" i="66" l="1"/>
  <c r="J8492" i="66"/>
  <c r="M8492" i="66" s="1"/>
  <c r="K8492" i="66" l="1"/>
  <c r="J8493" i="66"/>
  <c r="M8493" i="66" s="1"/>
  <c r="K8493" i="66" l="1"/>
  <c r="J8494" i="66"/>
  <c r="M8494" i="66" s="1"/>
  <c r="K8494" i="66" l="1"/>
  <c r="J8495" i="66" l="1"/>
  <c r="M8495" i="66" s="1"/>
  <c r="K8495" i="66" l="1"/>
  <c r="J8496" i="66" l="1"/>
  <c r="M8496" i="66" s="1"/>
  <c r="K8496" i="66" l="1"/>
  <c r="J8497" i="66" l="1"/>
  <c r="M8497" i="66" s="1"/>
  <c r="K8497" i="66" l="1"/>
  <c r="J8498" i="66" l="1"/>
  <c r="M8498" i="66" s="1"/>
  <c r="K8498" i="66" l="1"/>
  <c r="J8499" i="66" l="1"/>
  <c r="M8499" i="66" s="1"/>
  <c r="K8499" i="66" l="1"/>
  <c r="J8500" i="66" l="1"/>
  <c r="M8500" i="66" s="1"/>
  <c r="K8500" i="66" l="1"/>
  <c r="J8501" i="66" l="1"/>
  <c r="M8501" i="66" s="1"/>
  <c r="K8501" i="66" l="1"/>
  <c r="J8502" i="66" l="1"/>
  <c r="M8502" i="66" s="1"/>
  <c r="K8502" i="66" l="1"/>
  <c r="J8503" i="66" l="1"/>
  <c r="M8503" i="66" s="1"/>
  <c r="K8503" i="66" l="1"/>
  <c r="J8504" i="66" l="1"/>
  <c r="M8504" i="66" s="1"/>
  <c r="K8504" i="66" l="1"/>
  <c r="J8505" i="66" l="1"/>
  <c r="M8505" i="66" s="1"/>
  <c r="K8505" i="66" l="1"/>
  <c r="J8506" i="66" l="1"/>
  <c r="M8506" i="66" s="1"/>
  <c r="K8506" i="66" l="1"/>
  <c r="J8507" i="66" l="1"/>
  <c r="M8507" i="66" s="1"/>
  <c r="K8507" i="66" l="1"/>
  <c r="J8508" i="66" l="1"/>
  <c r="M8508" i="66" s="1"/>
  <c r="K8508" i="66" l="1"/>
  <c r="J8509" i="66" l="1"/>
  <c r="M8509" i="66" s="1"/>
  <c r="K8509" i="66" l="1"/>
  <c r="I8510" i="66" l="1"/>
  <c r="L8510" i="66" s="1"/>
  <c r="J8510" i="66"/>
  <c r="M8510" i="66" s="1"/>
  <c r="K8510" i="66" l="1"/>
  <c r="I8511" i="66"/>
  <c r="L8511" i="66" s="1"/>
  <c r="J8511" i="66"/>
  <c r="M8511" i="66" s="1"/>
  <c r="K8511" i="66" l="1"/>
  <c r="I8512" i="66" l="1"/>
  <c r="L8512" i="66" s="1"/>
  <c r="J8512" i="66"/>
  <c r="M8512" i="66" s="1"/>
  <c r="L8629" i="66"/>
  <c r="K8512" i="66" l="1"/>
  <c r="J8513" i="66"/>
  <c r="M8513" i="66" s="1"/>
  <c r="K8513" i="66" l="1"/>
  <c r="J8514" i="66" s="1"/>
  <c r="M8514" i="66" s="1"/>
  <c r="I8514" i="66" l="1"/>
  <c r="L8514" i="66" s="1"/>
  <c r="K8514" i="66" l="1"/>
  <c r="I8515" i="66" l="1"/>
  <c r="L8515" i="66" s="1"/>
  <c r="J8515" i="66"/>
  <c r="M8515" i="66" s="1"/>
  <c r="L8632" i="66"/>
  <c r="K8515" i="66" l="1"/>
  <c r="J8516" i="66"/>
  <c r="M8516" i="66" s="1"/>
  <c r="L8633" i="66"/>
  <c r="K8516" i="66" l="1"/>
  <c r="J8517" i="66" l="1"/>
  <c r="M8517" i="66" s="1"/>
  <c r="L8634" i="66"/>
  <c r="K8517" i="66" l="1"/>
  <c r="L8635" i="66"/>
  <c r="J8518" i="66" l="1"/>
  <c r="M8518" i="66" s="1"/>
  <c r="K8518" i="66" l="1"/>
  <c r="J8519" i="66" l="1"/>
  <c r="M8519" i="66" s="1"/>
  <c r="K8519" i="66" l="1"/>
  <c r="J8520" i="66" l="1"/>
  <c r="M8520" i="66" s="1"/>
  <c r="K8520" i="66" l="1"/>
  <c r="J8521" i="66" l="1"/>
  <c r="M8521" i="66" s="1"/>
  <c r="K8521" i="66" l="1"/>
  <c r="J8522" i="66" l="1"/>
  <c r="M8522" i="66" s="1"/>
  <c r="K8522" i="66" l="1"/>
  <c r="J8523" i="66" l="1"/>
  <c r="M8523" i="66" s="1"/>
  <c r="K8523" i="66" l="1"/>
  <c r="J8524" i="66" l="1"/>
  <c r="M8524" i="66" s="1"/>
  <c r="K8524" i="66" l="1"/>
  <c r="J8525" i="66" l="1"/>
  <c r="M8525" i="66" s="1"/>
  <c r="K8525" i="66" l="1"/>
  <c r="J8526" i="66"/>
  <c r="M8526" i="66" s="1"/>
  <c r="K8526" i="66" l="1"/>
  <c r="J8527" i="66" l="1"/>
  <c r="M8527" i="66" s="1"/>
  <c r="L8653" i="66"/>
  <c r="J8654" i="66"/>
  <c r="K8527" i="66" l="1"/>
  <c r="J8655" i="66"/>
  <c r="M8654" i="66"/>
  <c r="J8528" i="66" l="1"/>
  <c r="M8528" i="66" s="1"/>
  <c r="M8655" i="66"/>
  <c r="K8528" i="66" l="1"/>
  <c r="J8656" i="66"/>
  <c r="J8529" i="66" l="1"/>
  <c r="M8529" i="66" s="1"/>
  <c r="M8656" i="66"/>
  <c r="K8529" i="66" l="1"/>
  <c r="L8657" i="66"/>
  <c r="J8530" i="66" l="1"/>
  <c r="M8530" i="66" s="1"/>
  <c r="K8530" i="66" l="1"/>
  <c r="J8531" i="66" l="1"/>
  <c r="M8531" i="66" s="1"/>
  <c r="L8659" i="66"/>
  <c r="K8531" i="66" l="1"/>
  <c r="J8532" i="66" l="1"/>
  <c r="M8532" i="66" s="1"/>
  <c r="K8532" i="66" l="1"/>
  <c r="J8533" i="66" l="1"/>
  <c r="M8533" i="66" s="1"/>
  <c r="K8533" i="66" l="1"/>
  <c r="I8534" i="66" l="1"/>
  <c r="L8534" i="66" s="1"/>
  <c r="J8534" i="66"/>
  <c r="M8534" i="66" s="1"/>
  <c r="K8534" i="66" l="1"/>
  <c r="I8535" i="66"/>
  <c r="L8535" i="66" s="1"/>
  <c r="K8535" i="66" l="1"/>
  <c r="I8536" i="66" l="1"/>
  <c r="L8536" i="66" s="1"/>
  <c r="J8536" i="66"/>
  <c r="M8536" i="66" s="1"/>
  <c r="K8536" i="66" l="1"/>
  <c r="J8537" i="66"/>
  <c r="M8537" i="66" s="1"/>
  <c r="K8537" i="66" l="1"/>
  <c r="I8538" i="66" l="1"/>
  <c r="L8538" i="66" s="1"/>
  <c r="J8538" i="66"/>
  <c r="M8538" i="66" s="1"/>
  <c r="K8538" i="66" l="1"/>
  <c r="I8539" i="66"/>
  <c r="L8539" i="66" s="1"/>
  <c r="J8539" i="66"/>
  <c r="M8539" i="66" s="1"/>
  <c r="K8539" i="66" l="1"/>
  <c r="J8540" i="66"/>
  <c r="M8540" i="66" s="1"/>
  <c r="K8540" i="66" l="1"/>
  <c r="J8541" i="66" l="1"/>
  <c r="M8541" i="66" s="1"/>
  <c r="K8541" i="66" l="1"/>
  <c r="J8542" i="66" l="1"/>
  <c r="M8542" i="66" s="1"/>
  <c r="K8542" i="66" l="1"/>
  <c r="L8678" i="66"/>
  <c r="J8543" i="66" l="1"/>
  <c r="M8543" i="66" s="1"/>
  <c r="L8679" i="66"/>
  <c r="K8543" i="66" l="1"/>
  <c r="L8680" i="66"/>
  <c r="J8544" i="66" l="1"/>
  <c r="M8544" i="66" s="1"/>
  <c r="K8544" i="66" l="1"/>
  <c r="L8682" i="66"/>
  <c r="J8545" i="66" l="1"/>
  <c r="M8545" i="66" s="1"/>
  <c r="L8683" i="66"/>
  <c r="K8545" i="66" l="1"/>
  <c r="L8684" i="66"/>
  <c r="J8546" i="66" l="1"/>
  <c r="M8546" i="66" s="1"/>
  <c r="K8546" i="66" l="1"/>
  <c r="J8547" i="66" l="1"/>
  <c r="M8547" i="66" s="1"/>
  <c r="K8547" i="66" l="1"/>
  <c r="J8548" i="66" l="1"/>
  <c r="M8548" i="66" s="1"/>
  <c r="K8548" i="66" l="1"/>
  <c r="J8549" i="66" l="1"/>
  <c r="M8549" i="66" s="1"/>
  <c r="K8549" i="66" l="1"/>
  <c r="J8550" i="66"/>
  <c r="M8550" i="66" s="1"/>
  <c r="K8550" i="66" l="1"/>
  <c r="J8551" i="66" l="1"/>
  <c r="M8551" i="66" s="1"/>
  <c r="K8551" i="66" l="1"/>
  <c r="J8552" i="66" l="1"/>
  <c r="M8552" i="66" s="1"/>
  <c r="K8552" i="66" l="1"/>
  <c r="J8553" i="66" l="1"/>
  <c r="M8553" i="66" s="1"/>
  <c r="K8553" i="66" l="1"/>
  <c r="J8554" i="66" l="1"/>
  <c r="M8554" i="66" s="1"/>
  <c r="K8554" i="66" l="1"/>
  <c r="J8555" i="66" l="1"/>
  <c r="M8555" i="66" s="1"/>
  <c r="L8702" i="66"/>
  <c r="K8555" i="66" l="1"/>
  <c r="L8703" i="66"/>
  <c r="J8556" i="66" l="1"/>
  <c r="M8556" i="66" s="1"/>
  <c r="L8704" i="66"/>
  <c r="K8556" i="66" l="1"/>
  <c r="J8557" i="66" l="1"/>
  <c r="M8557" i="66" s="1"/>
  <c r="L8706" i="66"/>
  <c r="K8557" i="66" l="1"/>
  <c r="J8558" i="66" s="1"/>
  <c r="M8558" i="66" s="1"/>
  <c r="L8707" i="66"/>
  <c r="I8558" i="66" l="1"/>
  <c r="L8558" i="66" s="1"/>
  <c r="K8558" i="66" l="1"/>
  <c r="I8559" i="66" l="1"/>
  <c r="L8559" i="66" s="1"/>
  <c r="J8559" i="66"/>
  <c r="M8559" i="66" s="1"/>
  <c r="K8559" i="66" l="1"/>
  <c r="I8560" i="66"/>
  <c r="L8560" i="66" s="1"/>
  <c r="J8560" i="66"/>
  <c r="M8560" i="66" s="1"/>
  <c r="K8560" i="66" l="1"/>
  <c r="J8561" i="66"/>
  <c r="M8561" i="66" s="1"/>
  <c r="K8561" i="66" l="1"/>
  <c r="I8562" i="66" l="1"/>
  <c r="L8562" i="66" s="1"/>
  <c r="J8562" i="66"/>
  <c r="M8562" i="66" s="1"/>
  <c r="K8562" i="66" l="1"/>
  <c r="I8563" i="66" l="1"/>
  <c r="L8563" i="66" s="1"/>
  <c r="J8563" i="66"/>
  <c r="M8563" i="66" s="1"/>
  <c r="K8563" i="66" l="1"/>
  <c r="I8564" i="66"/>
  <c r="L8564" i="66" s="1"/>
  <c r="J8564" i="66"/>
  <c r="M8564" i="66" s="1"/>
  <c r="K8564" i="66" l="1"/>
  <c r="J8565" i="66"/>
  <c r="M8565" i="66" s="1"/>
  <c r="K8565" i="66" l="1"/>
  <c r="J8566" i="66" l="1"/>
  <c r="M8566" i="66" s="1"/>
  <c r="K8566" i="66" l="1"/>
  <c r="J8567" i="66" l="1"/>
  <c r="M8567" i="66" s="1"/>
  <c r="K8567" i="66" l="1"/>
  <c r="J8568" i="66" l="1"/>
  <c r="M8568" i="66" s="1"/>
  <c r="K8568" i="66" l="1"/>
  <c r="J8569" i="66" l="1"/>
  <c r="M8569" i="66" s="1"/>
  <c r="J8727" i="66"/>
  <c r="K8569" i="66" l="1"/>
  <c r="M8727" i="66"/>
  <c r="J8570" i="66" l="1"/>
  <c r="M8570" i="66" s="1"/>
  <c r="K8570" i="66" l="1"/>
  <c r="J8571" i="66" l="1"/>
  <c r="M8571" i="66" s="1"/>
  <c r="L8730" i="66"/>
  <c r="K8571" i="66" l="1"/>
  <c r="J8572" i="66" l="1"/>
  <c r="M8572" i="66" s="1"/>
  <c r="L8732" i="66"/>
  <c r="K8572" i="66" l="1"/>
  <c r="J8573" i="66" l="1"/>
  <c r="M8573" i="66" s="1"/>
  <c r="K8573" i="66" l="1"/>
  <c r="J8574" i="66" l="1"/>
  <c r="M8574" i="66" s="1"/>
  <c r="K8574" i="66" l="1"/>
  <c r="J8575" i="66" l="1"/>
  <c r="M8575" i="66" s="1"/>
  <c r="K8575" i="66" l="1"/>
  <c r="J8576" i="66" l="1"/>
  <c r="M8576" i="66" s="1"/>
  <c r="K8576" i="66" l="1"/>
  <c r="J8577" i="66" l="1"/>
  <c r="M8577" i="66" s="1"/>
  <c r="K8577" i="66" l="1"/>
  <c r="J8578" i="66" l="1"/>
  <c r="M8578" i="66" s="1"/>
  <c r="K8578" i="66" l="1"/>
  <c r="J8579" i="66" l="1"/>
  <c r="M8579" i="66" s="1"/>
  <c r="K8579" i="66" l="1"/>
  <c r="J8580" i="66" l="1"/>
  <c r="M8580" i="66" s="1"/>
  <c r="K8580" i="66" l="1"/>
  <c r="L8749" i="66"/>
  <c r="J8750" i="66"/>
  <c r="J8581" i="66" l="1"/>
  <c r="M8581" i="66" s="1"/>
  <c r="M8750" i="66"/>
  <c r="K8581" i="66" l="1"/>
  <c r="J8752" i="66"/>
  <c r="I8582" i="66" l="1"/>
  <c r="L8582" i="66" s="1"/>
  <c r="J8582" i="66"/>
  <c r="M8582" i="66" s="1"/>
  <c r="M8752" i="66"/>
  <c r="K8582" i="66" l="1"/>
  <c r="I8583" i="66"/>
  <c r="L8583" i="66" s="1"/>
  <c r="J8583" i="66"/>
  <c r="M8583" i="66" s="1"/>
  <c r="L8753" i="66"/>
  <c r="J8754" i="66"/>
  <c r="K8583" i="66" l="1"/>
  <c r="J8584" i="66" s="1"/>
  <c r="M8584" i="66" s="1"/>
  <c r="M8754" i="66"/>
  <c r="I8584" i="66" l="1"/>
  <c r="L8584" i="66" s="1"/>
  <c r="L8755" i="66"/>
  <c r="K8584" i="66" l="1"/>
  <c r="I8585" i="66" l="1"/>
  <c r="L8585" i="66" s="1"/>
  <c r="J8585" i="66"/>
  <c r="M8585" i="66" s="1"/>
  <c r="K8585" i="66" l="1"/>
  <c r="I8586" i="66"/>
  <c r="L8586" i="66" s="1"/>
  <c r="J8586" i="66"/>
  <c r="M8586" i="66" s="1"/>
  <c r="K8586" i="66" l="1"/>
  <c r="I8587" i="66"/>
  <c r="L8587" i="66" s="1"/>
  <c r="J8587" i="66"/>
  <c r="M8587" i="66" s="1"/>
  <c r="K8587" i="66" l="1"/>
  <c r="J8588" i="66"/>
  <c r="M8588" i="66" s="1"/>
  <c r="K8588" i="66" l="1"/>
  <c r="J8589" i="66" l="1"/>
  <c r="M8589" i="66" s="1"/>
  <c r="K8589" i="66" l="1"/>
  <c r="J8590" i="66" l="1"/>
  <c r="M8590" i="66" s="1"/>
  <c r="K8590" i="66" l="1"/>
  <c r="J8591" i="66" l="1"/>
  <c r="M8591" i="66" s="1"/>
  <c r="K8591" i="66" l="1"/>
  <c r="J8592" i="66" l="1"/>
  <c r="M8592" i="66" s="1"/>
  <c r="K8592" i="66" l="1"/>
  <c r="J8593" i="66" l="1"/>
  <c r="M8593" i="66" s="1"/>
  <c r="K8593" i="66" l="1"/>
  <c r="J8594" i="66" l="1"/>
  <c r="M8594" i="66" s="1"/>
  <c r="K8594" i="66" l="1"/>
  <c r="J8595" i="66" l="1"/>
  <c r="M8595" i="66" s="1"/>
  <c r="J8774" i="66"/>
  <c r="K8595" i="66" l="1"/>
  <c r="M8774" i="66"/>
  <c r="J8596" i="66" l="1"/>
  <c r="M8596" i="66" s="1"/>
  <c r="J8775" i="66"/>
  <c r="K8596" i="66" l="1"/>
  <c r="M8775" i="66"/>
  <c r="J8597" i="66" l="1"/>
  <c r="M8597" i="66" s="1"/>
  <c r="J8776" i="66"/>
  <c r="K8597" i="66" l="1"/>
  <c r="M8776" i="66"/>
  <c r="J8598" i="66" l="1"/>
  <c r="M8598" i="66" s="1"/>
  <c r="L8777" i="66"/>
  <c r="K8598" i="66" l="1"/>
  <c r="J8778" i="66"/>
  <c r="J8599" i="66" l="1"/>
  <c r="M8599" i="66" s="1"/>
  <c r="M8778" i="66"/>
  <c r="K8599" i="66" l="1"/>
  <c r="J8779" i="66"/>
  <c r="J8600" i="66" l="1"/>
  <c r="M8600" i="66" s="1"/>
  <c r="M8779" i="66"/>
  <c r="L19" i="57"/>
  <c r="K8600" i="66" l="1"/>
  <c r="L20" i="57"/>
  <c r="J8601" i="66" l="1"/>
  <c r="M8601" i="66" s="1"/>
  <c r="K8601" i="66" l="1"/>
  <c r="J8602" i="66" l="1"/>
  <c r="M8602" i="66" s="1"/>
  <c r="K8602" i="66" l="1"/>
  <c r="J8603" i="66" l="1"/>
  <c r="M8603" i="66" s="1"/>
  <c r="K8603" i="66" l="1"/>
  <c r="J8604" i="66" l="1"/>
  <c r="M8604" i="66" s="1"/>
  <c r="K8604" i="66" l="1"/>
  <c r="I8605" i="66" l="1"/>
  <c r="J8605" i="66"/>
  <c r="K8605" i="66" s="1"/>
  <c r="I8606" i="66" l="1"/>
  <c r="K8606" i="66" s="1"/>
  <c r="M8605" i="66"/>
  <c r="L8605" i="66"/>
  <c r="I8607" i="66" l="1"/>
  <c r="K8607" i="66" s="1"/>
  <c r="L8606" i="66"/>
  <c r="I8608" i="66" l="1"/>
  <c r="K8608" i="66" s="1"/>
  <c r="J8609" i="66" s="1"/>
  <c r="M8609" i="66" s="1"/>
  <c r="L8607" i="66"/>
  <c r="I8609" i="66" l="1"/>
  <c r="K8609" i="66" s="1"/>
  <c r="J8610" i="66" s="1"/>
  <c r="M8610" i="66" s="1"/>
  <c r="L8608" i="66"/>
  <c r="I8610" i="66" l="1"/>
  <c r="K8610" i="66" s="1"/>
  <c r="J8611" i="66" s="1"/>
  <c r="M8611" i="66" s="1"/>
  <c r="L8609" i="66"/>
  <c r="I8611" i="66" l="1"/>
  <c r="K8611" i="66" s="1"/>
  <c r="L8610" i="66"/>
  <c r="I8612" i="66" l="1"/>
  <c r="J8612" i="66"/>
  <c r="K8612" i="66" s="1"/>
  <c r="L8611" i="66"/>
  <c r="J8613" i="66" l="1"/>
  <c r="K8613" i="66" s="1"/>
  <c r="M8612" i="66"/>
  <c r="L8612" i="66"/>
  <c r="J8614" i="66" l="1"/>
  <c r="K8614" i="66" s="1"/>
  <c r="M8613" i="66"/>
  <c r="J8615" i="66" l="1"/>
  <c r="K8615" i="66" s="1"/>
  <c r="M8614" i="66"/>
  <c r="J8616" i="66" l="1"/>
  <c r="K8616" i="66" s="1"/>
  <c r="M8615" i="66"/>
  <c r="J8617" i="66" l="1"/>
  <c r="K8617" i="66" s="1"/>
  <c r="M8616" i="66"/>
  <c r="J8618" i="66" l="1"/>
  <c r="K8618" i="66" s="1"/>
  <c r="M8617" i="66"/>
  <c r="J8619" i="66" l="1"/>
  <c r="K8619" i="66" s="1"/>
  <c r="M8618" i="66"/>
  <c r="J8620" i="66" l="1"/>
  <c r="K8620" i="66" s="1"/>
  <c r="M8619" i="66"/>
  <c r="J8621" i="66" l="1"/>
  <c r="K8621" i="66" s="1"/>
  <c r="M8620" i="66"/>
  <c r="J8622" i="66" l="1"/>
  <c r="K8622" i="66" s="1"/>
  <c r="M8621" i="66"/>
  <c r="J8623" i="66" l="1"/>
  <c r="K8623" i="66" s="1"/>
  <c r="M8622" i="66"/>
  <c r="J8624" i="66" l="1"/>
  <c r="K8624" i="66" s="1"/>
  <c r="M8623" i="66"/>
  <c r="J8625" i="66" l="1"/>
  <c r="K8625" i="66" s="1"/>
  <c r="M8624" i="66"/>
  <c r="J8626" i="66" l="1"/>
  <c r="K8626" i="66" s="1"/>
  <c r="M8625" i="66"/>
  <c r="J8627" i="66" l="1"/>
  <c r="K8627" i="66" s="1"/>
  <c r="M8626" i="66"/>
  <c r="J8628" i="66" l="1"/>
  <c r="K8628" i="66" s="1"/>
  <c r="M8627" i="66"/>
  <c r="I8629" i="66" l="1"/>
  <c r="J8629" i="66"/>
  <c r="K8629" i="66" s="1"/>
  <c r="J8630" i="66" s="1"/>
  <c r="M8630" i="66" s="1"/>
  <c r="M8628" i="66"/>
  <c r="I8630" i="66" l="1"/>
  <c r="K8630" i="66" s="1"/>
  <c r="J8631" i="66" s="1"/>
  <c r="M8631" i="66" s="1"/>
  <c r="M8629" i="66"/>
  <c r="I8631" i="66" l="1"/>
  <c r="K8631" i="66" s="1"/>
  <c r="L8630" i="66"/>
  <c r="I8632" i="66" l="1"/>
  <c r="J8632" i="66"/>
  <c r="K8632" i="66" s="1"/>
  <c r="L8631" i="66"/>
  <c r="I8633" i="66" l="1"/>
  <c r="J8633" i="66"/>
  <c r="K8633" i="66" s="1"/>
  <c r="M8632" i="66"/>
  <c r="I8634" i="66" l="1"/>
  <c r="J8634" i="66"/>
  <c r="K8634" i="66" s="1"/>
  <c r="M8633" i="66"/>
  <c r="I8635" i="66" l="1"/>
  <c r="J8635" i="66"/>
  <c r="K8635" i="66" s="1"/>
  <c r="M8634" i="66"/>
  <c r="J8636" i="66" l="1"/>
  <c r="K8636" i="66" s="1"/>
  <c r="M8635" i="66"/>
  <c r="J8637" i="66" l="1"/>
  <c r="K8637" i="66" s="1"/>
  <c r="M8636" i="66"/>
  <c r="J8638" i="66" l="1"/>
  <c r="K8638" i="66" s="1"/>
  <c r="M8637" i="66"/>
  <c r="J8639" i="66" l="1"/>
  <c r="K8639" i="66" s="1"/>
  <c r="M8638" i="66"/>
  <c r="J8640" i="66" l="1"/>
  <c r="K8640" i="66" s="1"/>
  <c r="M8639" i="66"/>
  <c r="J8641" i="66" l="1"/>
  <c r="K8641" i="66" s="1"/>
  <c r="M8640" i="66"/>
  <c r="J8642" i="66" l="1"/>
  <c r="K8642" i="66" s="1"/>
  <c r="M8641" i="66"/>
  <c r="J8643" i="66" l="1"/>
  <c r="K8643" i="66" s="1"/>
  <c r="M8642" i="66"/>
  <c r="J8644" i="66" l="1"/>
  <c r="K8644" i="66" s="1"/>
  <c r="M8643" i="66"/>
  <c r="J8645" i="66" l="1"/>
  <c r="K8645" i="66" s="1"/>
  <c r="M8644" i="66"/>
  <c r="J8646" i="66" l="1"/>
  <c r="K8646" i="66" s="1"/>
  <c r="M8645" i="66"/>
  <c r="J8647" i="66" l="1"/>
  <c r="K8647" i="66" s="1"/>
  <c r="M8646" i="66"/>
  <c r="J8648" i="66" l="1"/>
  <c r="K8648" i="66" s="1"/>
  <c r="M8647" i="66"/>
  <c r="J8649" i="66" l="1"/>
  <c r="K8649" i="66" s="1"/>
  <c r="M8648" i="66"/>
  <c r="J8650" i="66" l="1"/>
  <c r="K8650" i="66" s="1"/>
  <c r="M8649" i="66"/>
  <c r="J8651" i="66" l="1"/>
  <c r="K8651" i="66" s="1"/>
  <c r="M8650" i="66"/>
  <c r="J8652" i="66" l="1"/>
  <c r="K8652" i="66" s="1"/>
  <c r="M8651" i="66"/>
  <c r="I8653" i="66" l="1"/>
  <c r="J8653" i="66"/>
  <c r="M8652" i="66"/>
  <c r="K8653" i="66" l="1"/>
  <c r="I8654" i="66" s="1"/>
  <c r="K8654" i="66" s="1"/>
  <c r="M8653" i="66"/>
  <c r="L8654" i="66" l="1"/>
  <c r="I8655" i="66"/>
  <c r="K8655" i="66" s="1"/>
  <c r="I8656" i="66" l="1"/>
  <c r="K8656" i="66" s="1"/>
  <c r="L8655" i="66"/>
  <c r="I8657" i="66" l="1"/>
  <c r="J8657" i="66"/>
  <c r="K8657" i="66" s="1"/>
  <c r="J8658" i="66" s="1"/>
  <c r="M8658" i="66" s="1"/>
  <c r="L8656" i="66"/>
  <c r="I8658" i="66" l="1"/>
  <c r="K8658" i="66" s="1"/>
  <c r="M8657" i="66"/>
  <c r="I8659" i="66" l="1"/>
  <c r="J8659" i="66"/>
  <c r="K8659" i="66" s="1"/>
  <c r="L8658" i="66"/>
  <c r="J8660" i="66" l="1"/>
  <c r="K8660" i="66" s="1"/>
  <c r="M8659" i="66"/>
  <c r="J8661" i="66" l="1"/>
  <c r="K8661" i="66" s="1"/>
  <c r="M8660" i="66"/>
  <c r="J8662" i="66" l="1"/>
  <c r="K8662" i="66" s="1"/>
  <c r="M8661" i="66"/>
  <c r="J8663" i="66" l="1"/>
  <c r="K8663" i="66" s="1"/>
  <c r="M8662" i="66"/>
  <c r="J8664" i="66" l="1"/>
  <c r="K8664" i="66" s="1"/>
  <c r="M8663" i="66"/>
  <c r="J8665" i="66" l="1"/>
  <c r="K8665" i="66" s="1"/>
  <c r="M8664" i="66"/>
  <c r="J8666" i="66" l="1"/>
  <c r="K8666" i="66" s="1"/>
  <c r="M8665" i="66"/>
  <c r="J8667" i="66" l="1"/>
  <c r="K8667" i="66" s="1"/>
  <c r="M8666" i="66"/>
  <c r="J8668" i="66" l="1"/>
  <c r="K8668" i="66" s="1"/>
  <c r="M8667" i="66"/>
  <c r="J8669" i="66" l="1"/>
  <c r="K8669" i="66" s="1"/>
  <c r="M8668" i="66"/>
  <c r="J8670" i="66" l="1"/>
  <c r="K8670" i="66" s="1"/>
  <c r="M8669" i="66"/>
  <c r="J8671" i="66" l="1"/>
  <c r="K8671" i="66" s="1"/>
  <c r="M8670" i="66"/>
  <c r="J8672" i="66" l="1"/>
  <c r="K8672" i="66" s="1"/>
  <c r="M8671" i="66"/>
  <c r="J8673" i="66" l="1"/>
  <c r="K8673" i="66" s="1"/>
  <c r="M8672" i="66"/>
  <c r="J8674" i="66" l="1"/>
  <c r="K8674" i="66" s="1"/>
  <c r="M8673" i="66"/>
  <c r="J8675" i="66" l="1"/>
  <c r="K8675" i="66" s="1"/>
  <c r="M8674" i="66"/>
  <c r="J8676" i="66" l="1"/>
  <c r="K8676" i="66" s="1"/>
  <c r="M8675" i="66"/>
  <c r="J8677" i="66" l="1"/>
  <c r="K8677" i="66" s="1"/>
  <c r="M8676" i="66"/>
  <c r="I8678" i="66" l="1"/>
  <c r="J8678" i="66"/>
  <c r="K8678" i="66" s="1"/>
  <c r="M8677" i="66"/>
  <c r="I8679" i="66" l="1"/>
  <c r="J8679" i="66"/>
  <c r="K8679" i="66" s="1"/>
  <c r="M8678" i="66"/>
  <c r="I8680" i="66" l="1"/>
  <c r="J8680" i="66"/>
  <c r="K8680" i="66" s="1"/>
  <c r="M8679" i="66"/>
  <c r="J8681" i="66" l="1"/>
  <c r="K8681" i="66" s="1"/>
  <c r="M8680" i="66"/>
  <c r="I8682" i="66" l="1"/>
  <c r="J8682" i="66"/>
  <c r="K8682" i="66" s="1"/>
  <c r="M8681" i="66"/>
  <c r="I8683" i="66" l="1"/>
  <c r="J8683" i="66"/>
  <c r="K8683" i="66" s="1"/>
  <c r="M8682" i="66"/>
  <c r="I8684" i="66" l="1"/>
  <c r="J8684" i="66"/>
  <c r="K8684" i="66" s="1"/>
  <c r="M8683" i="66"/>
  <c r="J8685" i="66" l="1"/>
  <c r="K8685" i="66" s="1"/>
  <c r="M8684" i="66"/>
  <c r="J8686" i="66" l="1"/>
  <c r="K8686" i="66" s="1"/>
  <c r="M8685" i="66"/>
  <c r="J8687" i="66" l="1"/>
  <c r="K8687" i="66" s="1"/>
  <c r="M8686" i="66"/>
  <c r="J8688" i="66" l="1"/>
  <c r="K8688" i="66" s="1"/>
  <c r="M8687" i="66"/>
  <c r="J8689" i="66" l="1"/>
  <c r="K8689" i="66" s="1"/>
  <c r="M8688" i="66"/>
  <c r="J8690" i="66" l="1"/>
  <c r="K8690" i="66" s="1"/>
  <c r="M8689" i="66"/>
  <c r="J8691" i="66" l="1"/>
  <c r="K8691" i="66" s="1"/>
  <c r="M8690" i="66"/>
  <c r="J8692" i="66" l="1"/>
  <c r="K8692" i="66" s="1"/>
  <c r="M8691" i="66"/>
  <c r="J8693" i="66" l="1"/>
  <c r="K8693" i="66" s="1"/>
  <c r="M8692" i="66"/>
  <c r="J8694" i="66" l="1"/>
  <c r="K8694" i="66" s="1"/>
  <c r="M8693" i="66"/>
  <c r="J8695" i="66" l="1"/>
  <c r="K8695" i="66" s="1"/>
  <c r="M8694" i="66"/>
  <c r="J8696" i="66" l="1"/>
  <c r="K8696" i="66" s="1"/>
  <c r="M8695" i="66"/>
  <c r="J8697" i="66" l="1"/>
  <c r="K8697" i="66" s="1"/>
  <c r="M8696" i="66"/>
  <c r="J8698" i="66" l="1"/>
  <c r="K8698" i="66" s="1"/>
  <c r="M8697" i="66"/>
  <c r="J8699" i="66" l="1"/>
  <c r="K8699" i="66" s="1"/>
  <c r="M8698" i="66"/>
  <c r="J8700" i="66" l="1"/>
  <c r="K8700" i="66" s="1"/>
  <c r="M8699" i="66"/>
  <c r="J8701" i="66" l="1"/>
  <c r="K8701" i="66" s="1"/>
  <c r="M8700" i="66"/>
  <c r="I8702" i="66" l="1"/>
  <c r="J8702" i="66"/>
  <c r="K8702" i="66" s="1"/>
  <c r="M8701" i="66"/>
  <c r="I8703" i="66" l="1"/>
  <c r="J8703" i="66"/>
  <c r="K8703" i="66" s="1"/>
  <c r="M8702" i="66"/>
  <c r="I8704" i="66" l="1"/>
  <c r="J8704" i="66"/>
  <c r="K8704" i="66" s="1"/>
  <c r="M8703" i="66"/>
  <c r="J8705" i="66" l="1"/>
  <c r="K8705" i="66" s="1"/>
  <c r="M8704" i="66"/>
  <c r="I8706" i="66" l="1"/>
  <c r="J8706" i="66"/>
  <c r="K8706" i="66" s="1"/>
  <c r="M8705" i="66"/>
  <c r="I8707" i="66" l="1"/>
  <c r="J8707" i="66"/>
  <c r="K8707" i="66" s="1"/>
  <c r="M8706" i="66"/>
  <c r="J8708" i="66" l="1"/>
  <c r="K8708" i="66" s="1"/>
  <c r="M8707" i="66"/>
  <c r="J8709" i="66" l="1"/>
  <c r="K8709" i="66" s="1"/>
  <c r="M8708" i="66"/>
  <c r="J8710" i="66" l="1"/>
  <c r="K8710" i="66" s="1"/>
  <c r="M8709" i="66"/>
  <c r="J8711" i="66" l="1"/>
  <c r="K8711" i="66" s="1"/>
  <c r="M8710" i="66"/>
  <c r="J8712" i="66" l="1"/>
  <c r="K8712" i="66" s="1"/>
  <c r="M8711" i="66"/>
  <c r="J8713" i="66" l="1"/>
  <c r="K8713" i="66" s="1"/>
  <c r="M8712" i="66"/>
  <c r="J8714" i="66" l="1"/>
  <c r="K8714" i="66" s="1"/>
  <c r="M8713" i="66"/>
  <c r="J8715" i="66" l="1"/>
  <c r="K8715" i="66" s="1"/>
  <c r="M8714" i="66"/>
  <c r="J8716" i="66" l="1"/>
  <c r="K8716" i="66" s="1"/>
  <c r="M8715" i="66"/>
  <c r="J8717" i="66" l="1"/>
  <c r="K8717" i="66" s="1"/>
  <c r="M8716" i="66"/>
  <c r="J8718" i="66" l="1"/>
  <c r="K8718" i="66" s="1"/>
  <c r="M8717" i="66"/>
  <c r="J8719" i="66" l="1"/>
  <c r="K8719" i="66" s="1"/>
  <c r="M8718" i="66"/>
  <c r="J8720" i="66" l="1"/>
  <c r="K8720" i="66" s="1"/>
  <c r="M8719" i="66"/>
  <c r="J8721" i="66" l="1"/>
  <c r="K8721" i="66" s="1"/>
  <c r="M8720" i="66"/>
  <c r="J8722" i="66" l="1"/>
  <c r="K8722" i="66" s="1"/>
  <c r="M8721" i="66"/>
  <c r="J8723" i="66" l="1"/>
  <c r="K8723" i="66" s="1"/>
  <c r="M8722" i="66"/>
  <c r="J8724" i="66" l="1"/>
  <c r="K8724" i="66" s="1"/>
  <c r="M8723" i="66"/>
  <c r="J8725" i="66" l="1"/>
  <c r="K8725" i="66" s="1"/>
  <c r="J8726" i="66" s="1"/>
  <c r="M8726" i="66" s="1"/>
  <c r="M8724" i="66"/>
  <c r="I8726" i="66" l="1"/>
  <c r="K8726" i="66" s="1"/>
  <c r="I8727" i="66" s="1"/>
  <c r="M8725" i="66"/>
  <c r="K8727" i="66" l="1"/>
  <c r="L8727" i="66"/>
  <c r="L8726" i="66"/>
  <c r="I8728" i="66" l="1"/>
  <c r="J8728" i="66"/>
  <c r="K8728" i="66" s="1"/>
  <c r="J8729" i="66" l="1"/>
  <c r="K8729" i="66" s="1"/>
  <c r="M8728" i="66"/>
  <c r="L8728" i="66"/>
  <c r="I8730" i="66" l="1"/>
  <c r="J8730" i="66"/>
  <c r="M8729" i="66"/>
  <c r="K8730" i="66" l="1"/>
  <c r="J8731" i="66" s="1"/>
  <c r="M8731" i="66" s="1"/>
  <c r="M8730" i="66"/>
  <c r="I8731" i="66" l="1"/>
  <c r="K8731" i="66" s="1"/>
  <c r="I8732" i="66" l="1"/>
  <c r="J8732" i="66"/>
  <c r="K8732" i="66" s="1"/>
  <c r="L8731" i="66"/>
  <c r="J8733" i="66" l="1"/>
  <c r="K8733" i="66" s="1"/>
  <c r="M8732" i="66"/>
  <c r="J8734" i="66" l="1"/>
  <c r="K8734" i="66" s="1"/>
  <c r="M8733" i="66"/>
  <c r="J8735" i="66" l="1"/>
  <c r="K8735" i="66" s="1"/>
  <c r="M8734" i="66"/>
  <c r="J8736" i="66" l="1"/>
  <c r="K8736" i="66" s="1"/>
  <c r="M8735" i="66"/>
  <c r="J8737" i="66" l="1"/>
  <c r="K8737" i="66" s="1"/>
  <c r="M8736" i="66"/>
  <c r="J8738" i="66" l="1"/>
  <c r="K8738" i="66" s="1"/>
  <c r="M8737" i="66"/>
  <c r="J8739" i="66" l="1"/>
  <c r="K8739" i="66" s="1"/>
  <c r="M8738" i="66"/>
  <c r="J8740" i="66" l="1"/>
  <c r="K8740" i="66" s="1"/>
  <c r="M8739" i="66"/>
  <c r="J8741" i="66" l="1"/>
  <c r="K8741" i="66" s="1"/>
  <c r="M8740" i="66"/>
  <c r="J8742" i="66" l="1"/>
  <c r="K8742" i="66" s="1"/>
  <c r="M8741" i="66"/>
  <c r="J8743" i="66" l="1"/>
  <c r="K8743" i="66" s="1"/>
  <c r="M8742" i="66"/>
  <c r="J8744" i="66" l="1"/>
  <c r="K8744" i="66" s="1"/>
  <c r="M8743" i="66"/>
  <c r="J8745" i="66" l="1"/>
  <c r="K8745" i="66" s="1"/>
  <c r="M8744" i="66"/>
  <c r="J8746" i="66" l="1"/>
  <c r="K8746" i="66" s="1"/>
  <c r="M8745" i="66"/>
  <c r="J8747" i="66" l="1"/>
  <c r="K8747" i="66" s="1"/>
  <c r="M8746" i="66"/>
  <c r="J8748" i="66" l="1"/>
  <c r="K8748" i="66" s="1"/>
  <c r="M8747" i="66"/>
  <c r="I8749" i="66" l="1"/>
  <c r="J8749" i="66"/>
  <c r="K8749" i="66" s="1"/>
  <c r="I8750" i="66" s="1"/>
  <c r="M8748" i="66"/>
  <c r="K8750" i="66" l="1"/>
  <c r="L8750" i="66"/>
  <c r="M8749" i="66"/>
  <c r="I8751" i="66" l="1"/>
  <c r="J8751" i="66"/>
  <c r="K8751" i="66" s="1"/>
  <c r="I8752" i="66" l="1"/>
  <c r="K8752" i="66" s="1"/>
  <c r="M8751" i="66"/>
  <c r="L8751" i="66"/>
  <c r="I8753" i="66" l="1"/>
  <c r="J8753" i="66"/>
  <c r="K8753" i="66" s="1"/>
  <c r="L8752" i="66"/>
  <c r="I8754" i="66" l="1"/>
  <c r="K8754" i="66" s="1"/>
  <c r="M8753" i="66"/>
  <c r="I8755" i="66" l="1"/>
  <c r="J8755" i="66"/>
  <c r="K8755" i="66" s="1"/>
  <c r="L8754" i="66"/>
  <c r="J8756" i="66" l="1"/>
  <c r="K8756" i="66" s="1"/>
  <c r="M8755" i="66"/>
  <c r="J8757" i="66" l="1"/>
  <c r="K8757" i="66" s="1"/>
  <c r="M8756" i="66"/>
  <c r="J8758" i="66" l="1"/>
  <c r="K8758" i="66" s="1"/>
  <c r="M8757" i="66"/>
  <c r="J8759" i="66" l="1"/>
  <c r="K8759" i="66" s="1"/>
  <c r="M8758" i="66"/>
  <c r="J8760" i="66" l="1"/>
  <c r="K8760" i="66" s="1"/>
  <c r="M8759" i="66"/>
  <c r="J8761" i="66" l="1"/>
  <c r="K8761" i="66" s="1"/>
  <c r="M8760" i="66"/>
  <c r="J8762" i="66" l="1"/>
  <c r="K8762" i="66" s="1"/>
  <c r="M8761" i="66"/>
  <c r="J8763" i="66" l="1"/>
  <c r="K8763" i="66" s="1"/>
  <c r="M8762" i="66"/>
  <c r="J8764" i="66" l="1"/>
  <c r="K8764" i="66" s="1"/>
  <c r="M8763" i="66"/>
  <c r="J8765" i="66" l="1"/>
  <c r="K8765" i="66" s="1"/>
  <c r="M8764" i="66"/>
  <c r="J8766" i="66" l="1"/>
  <c r="K8766" i="66" s="1"/>
  <c r="M8765" i="66"/>
  <c r="J8767" i="66" l="1"/>
  <c r="K8767" i="66" s="1"/>
  <c r="M8766" i="66"/>
  <c r="J8768" i="66" l="1"/>
  <c r="K8768" i="66" s="1"/>
  <c r="M8767" i="66"/>
  <c r="J8769" i="66" l="1"/>
  <c r="K8769" i="66" s="1"/>
  <c r="M8768" i="66"/>
  <c r="J8770" i="66" l="1"/>
  <c r="K8770" i="66" s="1"/>
  <c r="M8769" i="66"/>
  <c r="J8771" i="66" l="1"/>
  <c r="K8771" i="66" s="1"/>
  <c r="M8770" i="66"/>
  <c r="J8772" i="66" l="1"/>
  <c r="K8772" i="66" s="1"/>
  <c r="M8771" i="66"/>
  <c r="J8773" i="66" l="1"/>
  <c r="K8773" i="66" s="1"/>
  <c r="M8772" i="66"/>
  <c r="I8774" i="66" l="1"/>
  <c r="K8774" i="66" s="1"/>
  <c r="M8773" i="66"/>
  <c r="I8775" i="66" l="1"/>
  <c r="K8775" i="66" s="1"/>
  <c r="L8774" i="66"/>
  <c r="I8776" i="66" l="1"/>
  <c r="K8776" i="66" s="1"/>
  <c r="L8775" i="66"/>
  <c r="I8777" i="66" l="1"/>
  <c r="J8777" i="66"/>
  <c r="K8777" i="66" s="1"/>
  <c r="L8776" i="66"/>
  <c r="I8778" i="66" l="1"/>
  <c r="K8778" i="66" s="1"/>
  <c r="M8777" i="66"/>
  <c r="I8779" i="66" l="1"/>
  <c r="K8779" i="66" s="1"/>
  <c r="L8778" i="66"/>
  <c r="H19" i="57"/>
  <c r="H20" i="57" l="1"/>
  <c r="J8780" i="66"/>
  <c r="K8780" i="66" s="1"/>
  <c r="L8779" i="66"/>
  <c r="I23" i="66"/>
  <c r="I22" i="66"/>
  <c r="I25" i="66"/>
  <c r="J19" i="57"/>
  <c r="J20" i="57" l="1"/>
  <c r="J8781" i="66"/>
  <c r="K8781" i="66" s="1"/>
  <c r="L25" i="66"/>
  <c r="B15" i="66" s="1"/>
  <c r="L22" i="66"/>
  <c r="L23" i="66"/>
  <c r="M8780" i="66"/>
  <c r="J8782" i="66" l="1"/>
  <c r="K8782" i="66" s="1"/>
  <c r="M8781" i="66"/>
  <c r="J8783" i="66" l="1"/>
  <c r="K8783" i="66" s="1"/>
  <c r="M8782" i="66"/>
  <c r="J8784" i="66" l="1"/>
  <c r="K8784" i="66" s="1"/>
  <c r="M8783" i="66"/>
  <c r="J8785" i="66" l="1"/>
  <c r="K8785" i="66" s="1"/>
  <c r="M8784" i="66"/>
  <c r="J8786" i="66" l="1"/>
  <c r="K8786" i="66" s="1"/>
  <c r="M8785" i="66"/>
  <c r="J8787" i="66" l="1"/>
  <c r="K8787" i="66" s="1"/>
  <c r="M8786" i="66"/>
  <c r="J8788" i="66" l="1"/>
  <c r="K8788" i="66" s="1"/>
  <c r="M8787" i="66"/>
  <c r="J8789" i="66" l="1"/>
  <c r="K8789" i="66" s="1"/>
  <c r="M8788" i="66"/>
  <c r="I19" i="57"/>
  <c r="I20" i="57" l="1"/>
  <c r="K23" i="66"/>
  <c r="K22" i="66"/>
  <c r="M8789" i="66"/>
  <c r="J22" i="66"/>
  <c r="J25" i="66"/>
  <c r="B20" i="66" s="1"/>
  <c r="J23" i="66"/>
  <c r="K19" i="57"/>
  <c r="K20" i="57" l="1"/>
  <c r="M22" i="66"/>
  <c r="M23" i="66"/>
  <c r="M25" i="66"/>
  <c r="B14" i="66" s="1"/>
  <c r="B17" i="66" l="1"/>
  <c r="B16" i="66"/>
  <c r="B19" i="66" l="1"/>
  <c r="B18" i="66"/>
</calcChain>
</file>

<file path=xl/sharedStrings.xml><?xml version="1.0" encoding="utf-8"?>
<sst xmlns="http://schemas.openxmlformats.org/spreadsheetml/2006/main" count="108" uniqueCount="72">
  <si>
    <t>Jahr</t>
  </si>
  <si>
    <t>Dez</t>
  </si>
  <si>
    <t>Nov</t>
  </si>
  <si>
    <t>Okt</t>
  </si>
  <si>
    <t>Sep</t>
  </si>
  <si>
    <t>Aug</t>
  </si>
  <si>
    <t>Jul</t>
  </si>
  <si>
    <t>Jun</t>
  </si>
  <si>
    <t>Mai</t>
  </si>
  <si>
    <t>Apr</t>
  </si>
  <si>
    <t>Mär</t>
  </si>
  <si>
    <t>Feb</t>
  </si>
  <si>
    <t>Jan</t>
  </si>
  <si>
    <t>Anzahl Tage</t>
  </si>
  <si>
    <t>bis</t>
  </si>
  <si>
    <t>von</t>
  </si>
  <si>
    <t>Tab.</t>
  </si>
  <si>
    <t>Jahresübersicht</t>
  </si>
  <si>
    <t>A</t>
  </si>
  <si>
    <t>Woche</t>
  </si>
  <si>
    <t>C</t>
  </si>
  <si>
    <t>F</t>
  </si>
  <si>
    <t>Monatssummen</t>
  </si>
  <si>
    <t>Startwert</t>
  </si>
  <si>
    <t>W</t>
  </si>
  <si>
    <t>W/kWp</t>
  </si>
  <si>
    <t>spez. PV-Produktion</t>
  </si>
  <si>
    <t>Summe/1000, kWh/a</t>
  </si>
  <si>
    <t>Leistung PV</t>
  </si>
  <si>
    <t>kWp</t>
  </si>
  <si>
    <t>kWh</t>
  </si>
  <si>
    <t>Speicherwirkungsgrad</t>
  </si>
  <si>
    <t>max. Ladeleistung</t>
  </si>
  <si>
    <t>max Entladeleistung</t>
  </si>
  <si>
    <t>1/h</t>
  </si>
  <si>
    <t>Speicherinhalt</t>
  </si>
  <si>
    <t>Wh</t>
  </si>
  <si>
    <t>Max, W</t>
  </si>
  <si>
    <t>Min, W</t>
  </si>
  <si>
    <t>Aufgabe</t>
  </si>
  <si>
    <t>J</t>
  </si>
  <si>
    <t>L</t>
  </si>
  <si>
    <t>Einheiten Jahresgrafik</t>
  </si>
  <si>
    <t>direkter Verbrauch</t>
  </si>
  <si>
    <t>Solarer Deckungsgrad</t>
  </si>
  <si>
    <t>Ergebnisse:</t>
  </si>
  <si>
    <t>Eigenverbrauchsquote</t>
  </si>
  <si>
    <t>Zyklen pro Jahr</t>
  </si>
  <si>
    <t>Speicherkapazität eff.</t>
  </si>
  <si>
    <t>Selbstentladeleistung</t>
  </si>
  <si>
    <t>1/Monat</t>
  </si>
  <si>
    <t>Selbst-entladung</t>
  </si>
  <si>
    <t>PV-Erzeugung</t>
  </si>
  <si>
    <t>Verbrauch</t>
  </si>
  <si>
    <t>P_Soll</t>
  </si>
  <si>
    <t>Eigenverbrauch</t>
  </si>
  <si>
    <t>Netzbezug</t>
  </si>
  <si>
    <t>Erzeugung</t>
  </si>
  <si>
    <t>Verluste</t>
  </si>
  <si>
    <t>Einspeisung</t>
  </si>
  <si>
    <t>I</t>
  </si>
  <si>
    <t>M</t>
  </si>
  <si>
    <t>N</t>
  </si>
  <si>
    <t>PV-Eigenbedarfsoptimierung</t>
  </si>
  <si>
    <t>Parameter:</t>
  </si>
  <si>
    <t>Einspeisung
(Export) P_abw li.</t>
  </si>
  <si>
    <t>Netzbezug
(Import) P_abw re.</t>
  </si>
  <si>
    <t>laden
P_ein</t>
  </si>
  <si>
    <t>entladen
 P_aus</t>
  </si>
  <si>
    <t>Max</t>
  </si>
  <si>
    <t>Min</t>
  </si>
  <si>
    <t>Simulation in Stundenschritten (dt=1)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</si>
</sst>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/mm/\ hh:mm"/>
    <numFmt numFmtId="165" formatCode="0.0%"/>
  </numFmts>
  <fonts count="2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0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sz val="9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CCFFCC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9999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7">
    <xf numFmtId="0" fontId="0" fillId="0" borderId="0"/>
    <xf numFmtId="0" fontId="4" fillId="2" borderId="2" applyNumberFormat="0" applyAlignment="0" applyProtection="0"/>
    <xf numFmtId="0" fontId="5" fillId="3" borderId="3" applyNumberFormat="0" applyAlignment="0" applyProtection="0"/>
    <xf numFmtId="0" fontId="3" fillId="0" borderId="0"/>
    <xf numFmtId="9" fontId="3" fillId="0" borderId="0" applyFont="0" applyFill="0" applyBorder="0" applyAlignment="0" applyProtection="0"/>
    <xf numFmtId="0" fontId="2" fillId="0" borderId="0"/>
    <xf numFmtId="0" fontId="7" fillId="0" borderId="0" applyNumberFormat="0" applyFill="0" applyBorder="0" applyAlignment="0" applyProtection="0"/>
    <xf numFmtId="0" fontId="8" fillId="0" borderId="4" applyNumberFormat="0" applyFill="0" applyAlignment="0" applyProtection="0"/>
    <xf numFmtId="0" fontId="9" fillId="0" borderId="5" applyNumberFormat="0" applyFill="0" applyAlignment="0" applyProtection="0"/>
    <xf numFmtId="0" fontId="10" fillId="0" borderId="6" applyNumberFormat="0" applyFill="0" applyAlignment="0" applyProtection="0"/>
    <xf numFmtId="0" fontId="10" fillId="0" borderId="0" applyNumberFormat="0" applyFill="0" applyBorder="0" applyAlignment="0" applyProtection="0"/>
    <xf numFmtId="0" fontId="11" fillId="5" borderId="0" applyNumberFormat="0" applyBorder="0" applyAlignment="0" applyProtection="0"/>
    <xf numFmtId="0" fontId="12" fillId="6" borderId="0" applyNumberFormat="0" applyBorder="0" applyAlignment="0" applyProtection="0"/>
    <xf numFmtId="0" fontId="13" fillId="7" borderId="0" applyNumberFormat="0" applyBorder="0" applyAlignment="0" applyProtection="0"/>
    <xf numFmtId="0" fontId="14" fillId="3" borderId="2" applyNumberFormat="0" applyAlignment="0" applyProtection="0"/>
    <xf numFmtId="0" fontId="15" fillId="0" borderId="7" applyNumberFormat="0" applyFill="0" applyAlignment="0" applyProtection="0"/>
    <xf numFmtId="0" fontId="16" fillId="8" borderId="8" applyNumberFormat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10" applyNumberFormat="0" applyFill="0" applyAlignment="0" applyProtection="0"/>
    <xf numFmtId="0" fontId="20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20" fillId="21" borderId="0" applyNumberFormat="0" applyBorder="0" applyAlignment="0" applyProtection="0"/>
    <xf numFmtId="0" fontId="20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20" fillId="25" borderId="0" applyNumberFormat="0" applyBorder="0" applyAlignment="0" applyProtection="0"/>
    <xf numFmtId="0" fontId="20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20" fillId="29" borderId="0" applyNumberFormat="0" applyBorder="0" applyAlignment="0" applyProtection="0"/>
    <xf numFmtId="0" fontId="20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0" fillId="33" borderId="0" applyNumberFormat="0" applyBorder="0" applyAlignment="0" applyProtection="0"/>
    <xf numFmtId="0" fontId="1" fillId="0" borderId="0"/>
    <xf numFmtId="0" fontId="1" fillId="9" borderId="9" applyNumberFormat="0" applyFont="0" applyAlignment="0" applyProtection="0"/>
    <xf numFmtId="9" fontId="21" fillId="0" borderId="0" applyFont="0" applyFill="0" applyBorder="0" applyAlignment="0" applyProtection="0"/>
  </cellStyleXfs>
  <cellXfs count="50">
    <xf numFmtId="0" fontId="0" fillId="0" borderId="0" xfId="0"/>
    <xf numFmtId="0" fontId="3" fillId="0" borderId="0" xfId="0" applyFont="1"/>
    <xf numFmtId="0" fontId="0" fillId="0" borderId="0" xfId="0"/>
    <xf numFmtId="0" fontId="3" fillId="0" borderId="0" xfId="3" applyFont="1"/>
    <xf numFmtId="0" fontId="0" fillId="0" borderId="1" xfId="0" applyBorder="1"/>
    <xf numFmtId="0" fontId="6" fillId="0" borderId="0" xfId="3" applyFont="1"/>
    <xf numFmtId="0" fontId="3" fillId="0" borderId="0" xfId="3" applyFill="1"/>
    <xf numFmtId="0" fontId="3" fillId="0" borderId="0" xfId="3" applyFont="1" applyFill="1" applyBorder="1"/>
    <xf numFmtId="0" fontId="3" fillId="0" borderId="0" xfId="3" applyBorder="1"/>
    <xf numFmtId="0" fontId="3" fillId="0" borderId="0" xfId="3"/>
    <xf numFmtId="0" fontId="3" fillId="0" borderId="0" xfId="3" applyFont="1" applyAlignment="1">
      <alignment horizontal="center"/>
    </xf>
    <xf numFmtId="0" fontId="3" fillId="0" borderId="1" xfId="3" applyNumberFormat="1" applyBorder="1" applyAlignment="1">
      <alignment horizontal="center"/>
    </xf>
    <xf numFmtId="0" fontId="3" fillId="0" borderId="1" xfId="3" applyFont="1" applyBorder="1"/>
    <xf numFmtId="0" fontId="3" fillId="0" borderId="1" xfId="3" applyFont="1" applyBorder="1" applyAlignment="1">
      <alignment horizontal="center" wrapText="1"/>
    </xf>
    <xf numFmtId="0" fontId="3" fillId="0" borderId="1" xfId="3" applyBorder="1" applyAlignment="1"/>
    <xf numFmtId="0" fontId="3" fillId="0" borderId="1" xfId="3" applyFont="1" applyBorder="1" applyAlignment="1">
      <alignment horizontal="center" textRotation="90" wrapText="1"/>
    </xf>
    <xf numFmtId="0" fontId="3" fillId="0" borderId="1" xfId="3" applyBorder="1"/>
    <xf numFmtId="0" fontId="3" fillId="0" borderId="0" xfId="3" applyAlignment="1">
      <alignment horizontal="center"/>
    </xf>
    <xf numFmtId="164" fontId="3" fillId="0" borderId="1" xfId="3" applyNumberFormat="1" applyFont="1" applyBorder="1" applyAlignment="1"/>
    <xf numFmtId="0" fontId="3" fillId="0" borderId="0" xfId="3" applyFont="1" applyBorder="1" applyAlignment="1">
      <alignment horizontal="center" wrapText="1"/>
    </xf>
    <xf numFmtId="0" fontId="3" fillId="4" borderId="0" xfId="3" applyFont="1" applyFill="1" applyProtection="1">
      <protection locked="0"/>
    </xf>
    <xf numFmtId="0" fontId="3" fillId="4" borderId="0" xfId="3" applyFill="1" applyAlignment="1" applyProtection="1">
      <alignment horizontal="center"/>
      <protection locked="0"/>
    </xf>
    <xf numFmtId="0" fontId="0" fillId="4" borderId="1" xfId="0" applyFill="1" applyBorder="1"/>
    <xf numFmtId="0" fontId="0" fillId="0" borderId="0" xfId="0" applyBorder="1"/>
    <xf numFmtId="0" fontId="0" fillId="0" borderId="11" xfId="0" applyBorder="1"/>
    <xf numFmtId="1" fontId="3" fillId="0" borderId="1" xfId="3" applyNumberFormat="1" applyBorder="1" applyAlignment="1">
      <alignment horizontal="center"/>
    </xf>
    <xf numFmtId="1" fontId="6" fillId="0" borderId="0" xfId="3" applyNumberFormat="1" applyFont="1" applyAlignment="1">
      <alignment horizontal="center"/>
    </xf>
    <xf numFmtId="22" fontId="0" fillId="0" borderId="1" xfId="0" applyNumberFormat="1" applyBorder="1"/>
    <xf numFmtId="1" fontId="0" fillId="0" borderId="1" xfId="0" applyNumberFormat="1" applyBorder="1"/>
    <xf numFmtId="22" fontId="0" fillId="0" borderId="11" xfId="0" applyNumberFormat="1" applyBorder="1"/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/>
    </xf>
    <xf numFmtId="0" fontId="0" fillId="0" borderId="1" xfId="0" applyFill="1" applyBorder="1"/>
    <xf numFmtId="9" fontId="0" fillId="4" borderId="1" xfId="0" applyNumberFormat="1" applyFill="1" applyBorder="1"/>
    <xf numFmtId="0" fontId="0" fillId="4" borderId="1" xfId="0" applyFill="1" applyBorder="1" applyAlignment="1">
      <alignment horizontal="center" wrapText="1"/>
    </xf>
    <xf numFmtId="165" fontId="0" fillId="0" borderId="0" xfId="0" applyNumberFormat="1"/>
    <xf numFmtId="0" fontId="3" fillId="0" borderId="1" xfId="0" applyFont="1" applyBorder="1" applyAlignment="1">
      <alignment horizontal="center" wrapText="1"/>
    </xf>
    <xf numFmtId="0" fontId="0" fillId="34" borderId="1" xfId="0" applyFill="1" applyBorder="1"/>
    <xf numFmtId="0" fontId="3" fillId="0" borderId="1" xfId="0" applyFont="1" applyBorder="1"/>
    <xf numFmtId="165" fontId="0" fillId="0" borderId="0" xfId="46" applyNumberFormat="1" applyFont="1" applyBorder="1"/>
    <xf numFmtId="0" fontId="6" fillId="0" borderId="0" xfId="0" applyFont="1"/>
    <xf numFmtId="0" fontId="0" fillId="0" borderId="0" xfId="0" applyFont="1" applyFill="1" applyBorder="1"/>
    <xf numFmtId="0" fontId="0" fillId="0" borderId="0" xfId="0" applyAlignment="1">
      <alignment horizontal="center"/>
    </xf>
    <xf numFmtId="0" fontId="22" fillId="0" borderId="0" xfId="0" applyFont="1" applyBorder="1"/>
    <xf numFmtId="1" fontId="22" fillId="0" borderId="0" xfId="0" applyNumberFormat="1" applyFont="1"/>
    <xf numFmtId="0" fontId="22" fillId="0" borderId="0" xfId="0" applyFont="1"/>
    <xf numFmtId="0" fontId="6" fillId="0" borderId="1" xfId="0" applyFont="1" applyFill="1" applyBorder="1"/>
    <xf numFmtId="1" fontId="6" fillId="0" borderId="12" xfId="0" applyNumberFormat="1" applyFont="1" applyBorder="1"/>
    <xf numFmtId="0" fontId="6" fillId="0" borderId="1" xfId="0" applyFont="1" applyBorder="1"/>
    <xf numFmtId="165" fontId="6" fillId="0" borderId="12" xfId="46" applyNumberFormat="1" applyFont="1" applyBorder="1"/>
  </cellXfs>
  <cellStyles count="47">
    <cellStyle name="20 % - Akzent1" xfId="21" builtinId="30" customBuiltin="1"/>
    <cellStyle name="20 % - Akzent2" xfId="25" builtinId="34" customBuiltin="1"/>
    <cellStyle name="20 % - Akzent3" xfId="29" builtinId="38" customBuiltin="1"/>
    <cellStyle name="20 % - Akzent4" xfId="33" builtinId="42" customBuiltin="1"/>
    <cellStyle name="20 % - Akzent5" xfId="37" builtinId="46" customBuiltin="1"/>
    <cellStyle name="20 % - Akzent6" xfId="41" builtinId="50" customBuiltin="1"/>
    <cellStyle name="40 % - Akzent1" xfId="22" builtinId="31" customBuiltin="1"/>
    <cellStyle name="40 % - Akzent2" xfId="26" builtinId="35" customBuiltin="1"/>
    <cellStyle name="40 % - Akzent3" xfId="30" builtinId="39" customBuiltin="1"/>
    <cellStyle name="40 % - Akzent4" xfId="34" builtinId="43" customBuiltin="1"/>
    <cellStyle name="40 % - Akzent5" xfId="38" builtinId="47" customBuiltin="1"/>
    <cellStyle name="40 % - Akzent6" xfId="42" builtinId="51" customBuiltin="1"/>
    <cellStyle name="60 % - Akzent1" xfId="23" builtinId="32" customBuiltin="1"/>
    <cellStyle name="60 % - Akzent2" xfId="27" builtinId="36" customBuiltin="1"/>
    <cellStyle name="60 % - Akzent3" xfId="31" builtinId="40" customBuiltin="1"/>
    <cellStyle name="60 % - Akzent4" xfId="35" builtinId="44" customBuiltin="1"/>
    <cellStyle name="60 % - Akzent5" xfId="39" builtinId="48" customBuiltin="1"/>
    <cellStyle name="60 % - Akzent6" xfId="43" builtinId="52" customBuiltin="1"/>
    <cellStyle name="Akzent1" xfId="20" builtinId="29" customBuiltin="1"/>
    <cellStyle name="Akzent2" xfId="24" builtinId="33" customBuiltin="1"/>
    <cellStyle name="Akzent3" xfId="28" builtinId="37" customBuiltin="1"/>
    <cellStyle name="Akzent4" xfId="32" builtinId="41" customBuiltin="1"/>
    <cellStyle name="Akzent5" xfId="36" builtinId="45" customBuiltin="1"/>
    <cellStyle name="Akzent6" xfId="40" builtinId="49" customBuiltin="1"/>
    <cellStyle name="Ausgabe" xfId="2" builtinId="21" customBuiltin="1"/>
    <cellStyle name="Berechnung" xfId="14" builtinId="22" customBuiltin="1"/>
    <cellStyle name="Eingabe" xfId="1" builtinId="20" customBuiltin="1"/>
    <cellStyle name="Ergebnis" xfId="19" builtinId="25" customBuiltin="1"/>
    <cellStyle name="Erklärender Text" xfId="18" builtinId="53" customBuiltin="1"/>
    <cellStyle name="Gut" xfId="11" builtinId="26" customBuiltin="1"/>
    <cellStyle name="Neutral" xfId="13" builtinId="28" customBuiltin="1"/>
    <cellStyle name="Notiz 2" xfId="45"/>
    <cellStyle name="Prozent" xfId="46" builtinId="5"/>
    <cellStyle name="Prozent 2" xfId="4"/>
    <cellStyle name="Schlecht" xfId="12" builtinId="27" customBuiltin="1"/>
    <cellStyle name="Standard" xfId="0" builtinId="0"/>
    <cellStyle name="Standard 2" xfId="3"/>
    <cellStyle name="Standard 3" xfId="5"/>
    <cellStyle name="Standard 4" xfId="44"/>
    <cellStyle name="Überschrift" xfId="6" builtinId="15" customBuiltin="1"/>
    <cellStyle name="Überschrift 1" xfId="7" builtinId="16" customBuiltin="1"/>
    <cellStyle name="Überschrift 2" xfId="8" builtinId="17" customBuiltin="1"/>
    <cellStyle name="Überschrift 3" xfId="9" builtinId="18" customBuiltin="1"/>
    <cellStyle name="Überschrift 4" xfId="10" builtinId="19" customBuiltin="1"/>
    <cellStyle name="Verknüpfte Zelle" xfId="15" builtinId="24" customBuiltin="1"/>
    <cellStyle name="Warnender Text" xfId="17" builtinId="11" customBuiltin="1"/>
    <cellStyle name="Zelle überprüfen" xfId="16" builtinId="23" customBuiltin="1"/>
  </cellStyles>
  <dxfs count="0"/>
  <tableStyles count="0" defaultTableStyle="TableStyleMedium2" defaultPivotStyle="PivotStyleLight16"/>
  <colors>
    <mruColors>
      <color rgb="FFCCFFCC"/>
      <color rgb="FF008000"/>
      <color rgb="FFCCECFF"/>
      <color rgb="FF66FF99"/>
      <color rgb="FF99FF33"/>
      <color rgb="FFCCFF33"/>
      <color rgb="FF00CC00"/>
      <color rgb="FF66CCFF"/>
      <color rgb="FF66FFFF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A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AT"/>
              <a:t>Monatsmittelwerte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1949475628889102"/>
          <c:y val="0.18723681539680836"/>
          <c:w val="0.57713289342707308"/>
          <c:h val="0.6807302579483262"/>
        </c:manualLayout>
      </c:layout>
      <c:lineChart>
        <c:grouping val="standard"/>
        <c:varyColors val="0"/>
        <c:ser>
          <c:idx val="0"/>
          <c:order val="1"/>
          <c:tx>
            <c:strRef>
              <c:f>Jahr!$G$6</c:f>
              <c:strCache>
                <c:ptCount val="1"/>
                <c:pt idx="0">
                  <c:v>PV-Erzeugung</c:v>
                </c:pt>
              </c:strCache>
            </c:strRef>
          </c:tx>
          <c:marker>
            <c:symbol val="none"/>
          </c:marker>
          <c:cat>
            <c:strRef>
              <c:f>Jahr!$A$8:$A$19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Mär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Jahr!$G$8:$G$19</c:f>
              <c:numCache>
                <c:formatCode>0</c:formatCode>
                <c:ptCount val="12"/>
                <c:pt idx="0">
                  <c:v>273.2835821733284</c:v>
                </c:pt>
                <c:pt idx="1">
                  <c:v>241.43929846583785</c:v>
                </c:pt>
                <c:pt idx="2">
                  <c:v>643.09898916145221</c:v>
                </c:pt>
                <c:pt idx="3">
                  <c:v>658.72556122625394</c:v>
                </c:pt>
                <c:pt idx="4">
                  <c:v>870.64899574126287</c:v>
                </c:pt>
                <c:pt idx="5">
                  <c:v>831.50877242408467</c:v>
                </c:pt>
                <c:pt idx="6">
                  <c:v>806.44284278700661</c:v>
                </c:pt>
                <c:pt idx="7">
                  <c:v>747.32731996009852</c:v>
                </c:pt>
                <c:pt idx="8">
                  <c:v>646.26875559560972</c:v>
                </c:pt>
                <c:pt idx="9">
                  <c:v>505.12172090495278</c:v>
                </c:pt>
                <c:pt idx="10">
                  <c:v>248.46239424728432</c:v>
                </c:pt>
                <c:pt idx="11">
                  <c:v>166.61655307495221</c:v>
                </c:pt>
              </c:numCache>
            </c:numRef>
          </c:val>
          <c:smooth val="1"/>
        </c:ser>
        <c:ser>
          <c:idx val="1"/>
          <c:order val="2"/>
          <c:tx>
            <c:strRef>
              <c:f>Jahr!$H$6</c:f>
              <c:strCache>
                <c:ptCount val="1"/>
                <c:pt idx="0">
                  <c:v>laden
P_ein</c:v>
                </c:pt>
              </c:strCache>
            </c:strRef>
          </c:tx>
          <c:marker>
            <c:symbol val="none"/>
          </c:marker>
          <c:cat>
            <c:strRef>
              <c:f>Jahr!$A$8:$A$19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Mär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Jahr!$H$8:$H$19</c:f>
              <c:numCache>
                <c:formatCode>0</c:formatCode>
                <c:ptCount val="12"/>
                <c:pt idx="0">
                  <c:v>95.728494446208913</c:v>
                </c:pt>
                <c:pt idx="1">
                  <c:v>92.018420072182494</c:v>
                </c:pt>
                <c:pt idx="2">
                  <c:v>142.68875367125258</c:v>
                </c:pt>
                <c:pt idx="3">
                  <c:v>156.53094283939751</c:v>
                </c:pt>
                <c:pt idx="4">
                  <c:v>169.96687839931616</c:v>
                </c:pt>
                <c:pt idx="5">
                  <c:v>162.44641875732748</c:v>
                </c:pt>
                <c:pt idx="6">
                  <c:v>169.7919236175249</c:v>
                </c:pt>
                <c:pt idx="7">
                  <c:v>167.13074470279821</c:v>
                </c:pt>
                <c:pt idx="8">
                  <c:v>142.829509882976</c:v>
                </c:pt>
                <c:pt idx="9">
                  <c:v>145.4321066940756</c:v>
                </c:pt>
                <c:pt idx="10">
                  <c:v>105.57021530187608</c:v>
                </c:pt>
                <c:pt idx="11">
                  <c:v>74.292614093018145</c:v>
                </c:pt>
              </c:numCache>
            </c:numRef>
          </c:val>
          <c:smooth val="1"/>
        </c:ser>
        <c:ser>
          <c:idx val="2"/>
          <c:order val="3"/>
          <c:tx>
            <c:strRef>
              <c:f>Jahr!$I$6</c:f>
              <c:strCache>
                <c:ptCount val="1"/>
                <c:pt idx="0">
                  <c:v>entladen
 P_aus</c:v>
                </c:pt>
              </c:strCache>
            </c:strRef>
          </c:tx>
          <c:marker>
            <c:symbol val="none"/>
          </c:marker>
          <c:cat>
            <c:strRef>
              <c:f>Jahr!$A$8:$A$19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Mär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Jahr!$I$8:$I$19</c:f>
              <c:numCache>
                <c:formatCode>0</c:formatCode>
                <c:ptCount val="12"/>
                <c:pt idx="0">
                  <c:v>86.096964446032501</c:v>
                </c:pt>
                <c:pt idx="1">
                  <c:v>82.751994731630958</c:v>
                </c:pt>
                <c:pt idx="2">
                  <c:v>128.06694250363202</c:v>
                </c:pt>
                <c:pt idx="3">
                  <c:v>141.0078320494375</c:v>
                </c:pt>
                <c:pt idx="4">
                  <c:v>152.54348984332617</c:v>
                </c:pt>
                <c:pt idx="5">
                  <c:v>145.66919697359268</c:v>
                </c:pt>
                <c:pt idx="6">
                  <c:v>153.01079975298182</c:v>
                </c:pt>
                <c:pt idx="7">
                  <c:v>150.61881291492739</c:v>
                </c:pt>
                <c:pt idx="8">
                  <c:v>128.43510056134519</c:v>
                </c:pt>
                <c:pt idx="9">
                  <c:v>130.79445158022375</c:v>
                </c:pt>
                <c:pt idx="10">
                  <c:v>94.948610438355232</c:v>
                </c:pt>
                <c:pt idx="11">
                  <c:v>66.813005461494114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Jahr!$J$6</c:f>
              <c:strCache>
                <c:ptCount val="1"/>
                <c:pt idx="0">
                  <c:v>Einspeisung
(Export) P_abw li.</c:v>
                </c:pt>
              </c:strCache>
            </c:strRef>
          </c:tx>
          <c:marker>
            <c:symbol val="none"/>
          </c:marker>
          <c:val>
            <c:numRef>
              <c:f>Jahr!$J$8:$J$19</c:f>
              <c:numCache>
                <c:formatCode>0</c:formatCode>
                <c:ptCount val="12"/>
                <c:pt idx="0">
                  <c:v>77.171498480817405</c:v>
                </c:pt>
                <c:pt idx="1">
                  <c:v>49.402622782877579</c:v>
                </c:pt>
                <c:pt idx="2">
                  <c:v>329.40678793666342</c:v>
                </c:pt>
                <c:pt idx="3">
                  <c:v>319.477564652696</c:v>
                </c:pt>
                <c:pt idx="4">
                  <c:v>505.93151117399691</c:v>
                </c:pt>
                <c:pt idx="5">
                  <c:v>473.49800846291498</c:v>
                </c:pt>
                <c:pt idx="6">
                  <c:v>440.86455557061578</c:v>
                </c:pt>
                <c:pt idx="7">
                  <c:v>389.9581079179091</c:v>
                </c:pt>
                <c:pt idx="8">
                  <c:v>348.98887144993927</c:v>
                </c:pt>
                <c:pt idx="9">
                  <c:v>216.73814322318424</c:v>
                </c:pt>
                <c:pt idx="10">
                  <c:v>48.546848363787994</c:v>
                </c:pt>
                <c:pt idx="11">
                  <c:v>17.492432692946448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Jahr!$K$6</c:f>
              <c:strCache>
                <c:ptCount val="1"/>
                <c:pt idx="0">
                  <c:v>Netzbezug
(Import) P_abw re.</c:v>
                </c:pt>
              </c:strCache>
            </c:strRef>
          </c:tx>
          <c:marker>
            <c:symbol val="none"/>
          </c:marker>
          <c:val>
            <c:numRef>
              <c:f>Jahr!$K$8:$K$19</c:f>
              <c:numCache>
                <c:formatCode>0</c:formatCode>
                <c:ptCount val="12"/>
                <c:pt idx="0">
                  <c:v>291.37027149376263</c:v>
                </c:pt>
                <c:pt idx="1">
                  <c:v>224.7606231169876</c:v>
                </c:pt>
                <c:pt idx="2">
                  <c:v>127.10596610630643</c:v>
                </c:pt>
                <c:pt idx="3">
                  <c:v>73.465598448863631</c:v>
                </c:pt>
                <c:pt idx="4">
                  <c:v>49.528157923150317</c:v>
                </c:pt>
                <c:pt idx="5">
                  <c:v>48.198871847318912</c:v>
                </c:pt>
                <c:pt idx="6">
                  <c:v>59.221869737118681</c:v>
                </c:pt>
                <c:pt idx="7">
                  <c:v>62.831373282396697</c:v>
                </c:pt>
                <c:pt idx="8">
                  <c:v>104.00448095055803</c:v>
                </c:pt>
                <c:pt idx="9">
                  <c:v>132.22591290603106</c:v>
                </c:pt>
                <c:pt idx="10">
                  <c:v>227.48227132926868</c:v>
                </c:pt>
                <c:pt idx="11">
                  <c:v>342.00659102597416</c:v>
                </c:pt>
              </c:numCache>
            </c:numRef>
          </c:val>
          <c:smooth val="1"/>
        </c:ser>
        <c:ser>
          <c:idx val="7"/>
          <c:order val="0"/>
          <c:tx>
            <c:strRef>
              <c:f>Jahr!$F$6</c:f>
              <c:strCache>
                <c:ptCount val="1"/>
                <c:pt idx="0">
                  <c:v>Verbrauch</c:v>
                </c:pt>
              </c:strCache>
            </c:strRef>
          </c:tx>
          <c:spPr>
            <a:ln w="25400">
              <a:solidFill>
                <a:schemeClr val="tx1"/>
              </a:solidFill>
            </a:ln>
          </c:spPr>
          <c:marker>
            <c:symbol val="none"/>
          </c:marker>
          <c:val>
            <c:numRef>
              <c:f>Jahr!$F$8:$F$19</c:f>
              <c:numCache>
                <c:formatCode>0</c:formatCode>
                <c:ptCount val="12"/>
                <c:pt idx="0">
                  <c:v>477.85082518609806</c:v>
                </c:pt>
                <c:pt idx="1">
                  <c:v>407.53087345939701</c:v>
                </c:pt>
                <c:pt idx="2">
                  <c:v>426.17635616347542</c:v>
                </c:pt>
                <c:pt idx="3">
                  <c:v>397.19048423246215</c:v>
                </c:pt>
                <c:pt idx="4">
                  <c:v>396.82225393442621</c:v>
                </c:pt>
                <c:pt idx="5">
                  <c:v>389.43241402475246</c:v>
                </c:pt>
                <c:pt idx="6">
                  <c:v>408.01903308896522</c:v>
                </c:pt>
                <c:pt idx="7">
                  <c:v>403.68865353671487</c:v>
                </c:pt>
                <c:pt idx="8">
                  <c:v>386.88995577459792</c:v>
                </c:pt>
                <c:pt idx="9">
                  <c:v>405.97183547394923</c:v>
                </c:pt>
                <c:pt idx="10">
                  <c:v>416.77621234924436</c:v>
                </c:pt>
                <c:pt idx="11">
                  <c:v>483.65110277645579</c:v>
                </c:pt>
              </c:numCache>
            </c:numRef>
          </c:val>
          <c:smooth val="0"/>
        </c:ser>
        <c:ser>
          <c:idx val="3"/>
          <c:order val="6"/>
          <c:tx>
            <c:strRef>
              <c:f>Jahr!$L$6</c:f>
              <c:strCache>
                <c:ptCount val="1"/>
                <c:pt idx="0">
                  <c:v>direkter Verbrauch</c:v>
                </c:pt>
              </c:strCache>
            </c:strRef>
          </c:tx>
          <c:marker>
            <c:symbol val="none"/>
          </c:marker>
          <c:val>
            <c:numRef>
              <c:f>Jahr!$L$8:$L$19</c:f>
              <c:numCache>
                <c:formatCode>0</c:formatCode>
                <c:ptCount val="12"/>
                <c:pt idx="0">
                  <c:v>100.38358924630208</c:v>
                </c:pt>
                <c:pt idx="1">
                  <c:v>100.01825561077787</c:v>
                </c:pt>
                <c:pt idx="2">
                  <c:v>171.00344755353612</c:v>
                </c:pt>
                <c:pt idx="3">
                  <c:v>182.7170537341602</c:v>
                </c:pt>
                <c:pt idx="4">
                  <c:v>194.75060616794889</c:v>
                </c:pt>
                <c:pt idx="5">
                  <c:v>195.56434520384101</c:v>
                </c:pt>
                <c:pt idx="6">
                  <c:v>195.78636359886488</c:v>
                </c:pt>
                <c:pt idx="7">
                  <c:v>190.23846733939067</c:v>
                </c:pt>
                <c:pt idx="8">
                  <c:v>154.45037426269465</c:v>
                </c:pt>
                <c:pt idx="9">
                  <c:v>142.95147098769272</c:v>
                </c:pt>
                <c:pt idx="10">
                  <c:v>94.345330581620132</c:v>
                </c:pt>
                <c:pt idx="11">
                  <c:v>74.831506288987569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011904"/>
        <c:axId val="172192832"/>
      </c:lineChart>
      <c:catAx>
        <c:axId val="158011904"/>
        <c:scaling>
          <c:orientation val="minMax"/>
        </c:scaling>
        <c:delete val="0"/>
        <c:axPos val="b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de-DE"/>
          </a:p>
        </c:txPr>
        <c:crossAx val="172192832"/>
        <c:crosses val="autoZero"/>
        <c:auto val="1"/>
        <c:lblAlgn val="ctr"/>
        <c:lblOffset val="100"/>
        <c:noMultiLvlLbl val="0"/>
      </c:catAx>
      <c:valAx>
        <c:axId val="1721928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AT" baseline="0"/>
                  <a:t>GWh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5801190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2365498425619168"/>
          <c:y val="0.14442297523204203"/>
          <c:w val="0.25156188869440205"/>
          <c:h val="0.62803458231140885"/>
        </c:manualLayout>
      </c:layout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A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9600975942351562E-2"/>
          <c:y val="3.757196861799203E-2"/>
          <c:w val="0.83127153948416876"/>
          <c:h val="0.71107700437024568"/>
        </c:manualLayout>
      </c:layout>
      <c:scatterChart>
        <c:scatterStyle val="smoothMarker"/>
        <c:varyColors val="0"/>
        <c:ser>
          <c:idx val="7"/>
          <c:order val="0"/>
          <c:tx>
            <c:strRef>
              <c:f>Woche!$D$9:$D$10</c:f>
              <c:strCache>
                <c:ptCount val="1"/>
                <c:pt idx="0">
                  <c:v>Verbrauch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Woche!$C$11:$C$201</c:f>
              <c:numCache>
                <c:formatCode>dd/mm/\ hh:mm</c:formatCode>
                <c:ptCount val="191"/>
                <c:pt idx="0">
                  <c:v>43637.5</c:v>
                </c:pt>
                <c:pt idx="1">
                  <c:v>43637.541666666672</c:v>
                </c:pt>
                <c:pt idx="2">
                  <c:v>43637.583333333336</c:v>
                </c:pt>
                <c:pt idx="3">
                  <c:v>43637.625</c:v>
                </c:pt>
                <c:pt idx="4">
                  <c:v>43637.666666666672</c:v>
                </c:pt>
                <c:pt idx="5">
                  <c:v>43637.708333333336</c:v>
                </c:pt>
                <c:pt idx="6">
                  <c:v>43637.75</c:v>
                </c:pt>
                <c:pt idx="7">
                  <c:v>43637.791666666672</c:v>
                </c:pt>
                <c:pt idx="8">
                  <c:v>43637.833333333336</c:v>
                </c:pt>
                <c:pt idx="9">
                  <c:v>43637.875</c:v>
                </c:pt>
                <c:pt idx="10">
                  <c:v>43637.916666666672</c:v>
                </c:pt>
                <c:pt idx="11">
                  <c:v>43637.958333333336</c:v>
                </c:pt>
                <c:pt idx="12">
                  <c:v>43638</c:v>
                </c:pt>
                <c:pt idx="13">
                  <c:v>43638.041666666672</c:v>
                </c:pt>
                <c:pt idx="14">
                  <c:v>43638.083333333336</c:v>
                </c:pt>
                <c:pt idx="15">
                  <c:v>43638.125</c:v>
                </c:pt>
                <c:pt idx="16">
                  <c:v>43638.166666666672</c:v>
                </c:pt>
                <c:pt idx="17">
                  <c:v>43638.208333333336</c:v>
                </c:pt>
                <c:pt idx="18">
                  <c:v>43638.25</c:v>
                </c:pt>
                <c:pt idx="19">
                  <c:v>43638.291666666672</c:v>
                </c:pt>
                <c:pt idx="20">
                  <c:v>43638.333333333336</c:v>
                </c:pt>
                <c:pt idx="21">
                  <c:v>43638.375</c:v>
                </c:pt>
                <c:pt idx="22">
                  <c:v>43638.416666666672</c:v>
                </c:pt>
                <c:pt idx="23">
                  <c:v>43638.458333333336</c:v>
                </c:pt>
                <c:pt idx="24">
                  <c:v>43638.5</c:v>
                </c:pt>
                <c:pt idx="25">
                  <c:v>43638.541666666672</c:v>
                </c:pt>
                <c:pt idx="26">
                  <c:v>43638.583333333336</c:v>
                </c:pt>
                <c:pt idx="27">
                  <c:v>43638.625</c:v>
                </c:pt>
                <c:pt idx="28">
                  <c:v>43638.666666666672</c:v>
                </c:pt>
                <c:pt idx="29">
                  <c:v>43638.708333333336</c:v>
                </c:pt>
                <c:pt idx="30">
                  <c:v>43638.75</c:v>
                </c:pt>
                <c:pt idx="31">
                  <c:v>43638.791666666672</c:v>
                </c:pt>
                <c:pt idx="32">
                  <c:v>43638.833333333336</c:v>
                </c:pt>
                <c:pt idx="33">
                  <c:v>43638.875</c:v>
                </c:pt>
                <c:pt idx="34">
                  <c:v>43638.916666666672</c:v>
                </c:pt>
                <c:pt idx="35">
                  <c:v>43638.958333333336</c:v>
                </c:pt>
                <c:pt idx="36">
                  <c:v>43639</c:v>
                </c:pt>
                <c:pt idx="37">
                  <c:v>43639.041666666672</c:v>
                </c:pt>
                <c:pt idx="38">
                  <c:v>43639.083333333336</c:v>
                </c:pt>
                <c:pt idx="39">
                  <c:v>43639.125</c:v>
                </c:pt>
                <c:pt idx="40">
                  <c:v>43639.166666666672</c:v>
                </c:pt>
                <c:pt idx="41">
                  <c:v>43639.208333333336</c:v>
                </c:pt>
                <c:pt idx="42">
                  <c:v>43639.25</c:v>
                </c:pt>
                <c:pt idx="43">
                  <c:v>43639.291666666672</c:v>
                </c:pt>
                <c:pt idx="44">
                  <c:v>43639.333333333336</c:v>
                </c:pt>
                <c:pt idx="45">
                  <c:v>43639.375</c:v>
                </c:pt>
                <c:pt idx="46">
                  <c:v>43639.416666666672</c:v>
                </c:pt>
                <c:pt idx="47">
                  <c:v>43639.458333333336</c:v>
                </c:pt>
                <c:pt idx="48">
                  <c:v>43639.5</c:v>
                </c:pt>
                <c:pt idx="49">
                  <c:v>43639.541666666672</c:v>
                </c:pt>
                <c:pt idx="50">
                  <c:v>43639.583333333336</c:v>
                </c:pt>
                <c:pt idx="51">
                  <c:v>43639.625</c:v>
                </c:pt>
                <c:pt idx="52">
                  <c:v>43639.666666666672</c:v>
                </c:pt>
                <c:pt idx="53">
                  <c:v>43639.708333333336</c:v>
                </c:pt>
                <c:pt idx="54">
                  <c:v>43639.75</c:v>
                </c:pt>
                <c:pt idx="55">
                  <c:v>43639.791666666672</c:v>
                </c:pt>
                <c:pt idx="56">
                  <c:v>43639.833333333336</c:v>
                </c:pt>
                <c:pt idx="57">
                  <c:v>43639.875</c:v>
                </c:pt>
                <c:pt idx="58">
                  <c:v>43639.916666666672</c:v>
                </c:pt>
                <c:pt idx="59">
                  <c:v>43639.958333333336</c:v>
                </c:pt>
                <c:pt idx="60">
                  <c:v>43640</c:v>
                </c:pt>
                <c:pt idx="61">
                  <c:v>43640.041666666672</c:v>
                </c:pt>
                <c:pt idx="62">
                  <c:v>43640.083333333336</c:v>
                </c:pt>
                <c:pt idx="63">
                  <c:v>43640.125</c:v>
                </c:pt>
                <c:pt idx="64">
                  <c:v>43640.166666666672</c:v>
                </c:pt>
                <c:pt idx="65">
                  <c:v>43640.208333333336</c:v>
                </c:pt>
                <c:pt idx="66">
                  <c:v>43640.25</c:v>
                </c:pt>
                <c:pt idx="67">
                  <c:v>43640.291666666672</c:v>
                </c:pt>
                <c:pt idx="68">
                  <c:v>43640.333333333336</c:v>
                </c:pt>
                <c:pt idx="69">
                  <c:v>43640.375</c:v>
                </c:pt>
                <c:pt idx="70">
                  <c:v>43640.416666666672</c:v>
                </c:pt>
                <c:pt idx="71">
                  <c:v>43640.458333333336</c:v>
                </c:pt>
                <c:pt idx="72">
                  <c:v>43640.5</c:v>
                </c:pt>
                <c:pt idx="73">
                  <c:v>43640.541666666672</c:v>
                </c:pt>
                <c:pt idx="74">
                  <c:v>43640.583333333336</c:v>
                </c:pt>
                <c:pt idx="75">
                  <c:v>43640.625</c:v>
                </c:pt>
                <c:pt idx="76">
                  <c:v>43640.666666666672</c:v>
                </c:pt>
                <c:pt idx="77">
                  <c:v>43640.708333333336</c:v>
                </c:pt>
                <c:pt idx="78">
                  <c:v>43640.75</c:v>
                </c:pt>
                <c:pt idx="79">
                  <c:v>43640.791666666672</c:v>
                </c:pt>
                <c:pt idx="80">
                  <c:v>43640.833333333336</c:v>
                </c:pt>
                <c:pt idx="81">
                  <c:v>43640.875</c:v>
                </c:pt>
                <c:pt idx="82">
                  <c:v>43640.916666666672</c:v>
                </c:pt>
                <c:pt idx="83">
                  <c:v>43640.958333333336</c:v>
                </c:pt>
                <c:pt idx="84">
                  <c:v>43641</c:v>
                </c:pt>
                <c:pt idx="85">
                  <c:v>43641.041666666672</c:v>
                </c:pt>
                <c:pt idx="86">
                  <c:v>43641.083333333336</c:v>
                </c:pt>
                <c:pt idx="87">
                  <c:v>43641.125</c:v>
                </c:pt>
                <c:pt idx="88">
                  <c:v>43641.166666666672</c:v>
                </c:pt>
                <c:pt idx="89">
                  <c:v>43641.208333333336</c:v>
                </c:pt>
                <c:pt idx="90">
                  <c:v>43641.25</c:v>
                </c:pt>
                <c:pt idx="91">
                  <c:v>43641.291666666672</c:v>
                </c:pt>
                <c:pt idx="92">
                  <c:v>43641.333333333336</c:v>
                </c:pt>
                <c:pt idx="93">
                  <c:v>43641.375</c:v>
                </c:pt>
                <c:pt idx="94">
                  <c:v>43641.416666666672</c:v>
                </c:pt>
                <c:pt idx="95">
                  <c:v>43641.458333333336</c:v>
                </c:pt>
                <c:pt idx="96">
                  <c:v>43641.5</c:v>
                </c:pt>
                <c:pt idx="97">
                  <c:v>43641.541666666672</c:v>
                </c:pt>
                <c:pt idx="98">
                  <c:v>43641.583333333336</c:v>
                </c:pt>
                <c:pt idx="99">
                  <c:v>43641.625</c:v>
                </c:pt>
                <c:pt idx="100">
                  <c:v>43641.666666666672</c:v>
                </c:pt>
                <c:pt idx="101">
                  <c:v>43641.708333333336</c:v>
                </c:pt>
                <c:pt idx="102">
                  <c:v>43641.75</c:v>
                </c:pt>
                <c:pt idx="103">
                  <c:v>43641.791666666672</c:v>
                </c:pt>
                <c:pt idx="104">
                  <c:v>43641.833333333336</c:v>
                </c:pt>
                <c:pt idx="105">
                  <c:v>43641.875</c:v>
                </c:pt>
                <c:pt idx="106">
                  <c:v>43641.916666666672</c:v>
                </c:pt>
                <c:pt idx="107">
                  <c:v>43641.958333333336</c:v>
                </c:pt>
                <c:pt idx="108">
                  <c:v>43642</c:v>
                </c:pt>
                <c:pt idx="109">
                  <c:v>43642.041666666672</c:v>
                </c:pt>
                <c:pt idx="110">
                  <c:v>43642.083333333336</c:v>
                </c:pt>
                <c:pt idx="111">
                  <c:v>43642.125</c:v>
                </c:pt>
                <c:pt idx="112">
                  <c:v>43642.166666666672</c:v>
                </c:pt>
                <c:pt idx="113">
                  <c:v>43642.208333333336</c:v>
                </c:pt>
                <c:pt idx="114">
                  <c:v>43642.25</c:v>
                </c:pt>
                <c:pt idx="115">
                  <c:v>43642.291666666672</c:v>
                </c:pt>
                <c:pt idx="116">
                  <c:v>43642.333333333336</c:v>
                </c:pt>
                <c:pt idx="117">
                  <c:v>43642.375</c:v>
                </c:pt>
                <c:pt idx="118">
                  <c:v>43642.416666666672</c:v>
                </c:pt>
                <c:pt idx="119">
                  <c:v>43642.458333333336</c:v>
                </c:pt>
                <c:pt idx="120">
                  <c:v>43642.5</c:v>
                </c:pt>
                <c:pt idx="121">
                  <c:v>43642.541666666672</c:v>
                </c:pt>
                <c:pt idx="122">
                  <c:v>43642.583333333336</c:v>
                </c:pt>
                <c:pt idx="123">
                  <c:v>43642.625</c:v>
                </c:pt>
                <c:pt idx="124">
                  <c:v>43642.666666666672</c:v>
                </c:pt>
                <c:pt idx="125">
                  <c:v>43642.708333333336</c:v>
                </c:pt>
                <c:pt idx="126">
                  <c:v>43642.75</c:v>
                </c:pt>
                <c:pt idx="127">
                  <c:v>43642.791666666672</c:v>
                </c:pt>
                <c:pt idx="128">
                  <c:v>43642.833333333336</c:v>
                </c:pt>
                <c:pt idx="129">
                  <c:v>43642.875</c:v>
                </c:pt>
                <c:pt idx="130">
                  <c:v>43642.916666666672</c:v>
                </c:pt>
                <c:pt idx="131">
                  <c:v>43642.958333333336</c:v>
                </c:pt>
                <c:pt idx="132">
                  <c:v>43643</c:v>
                </c:pt>
                <c:pt idx="133">
                  <c:v>43643.041666666672</c:v>
                </c:pt>
                <c:pt idx="134">
                  <c:v>43643.083333333336</c:v>
                </c:pt>
                <c:pt idx="135">
                  <c:v>43643.125</c:v>
                </c:pt>
                <c:pt idx="136">
                  <c:v>43643.166666666672</c:v>
                </c:pt>
                <c:pt idx="137">
                  <c:v>43643.208333333336</c:v>
                </c:pt>
                <c:pt idx="138">
                  <c:v>43643.25</c:v>
                </c:pt>
                <c:pt idx="139">
                  <c:v>43643.291666666672</c:v>
                </c:pt>
                <c:pt idx="140">
                  <c:v>43643.333333333336</c:v>
                </c:pt>
                <c:pt idx="141">
                  <c:v>43643.375</c:v>
                </c:pt>
                <c:pt idx="142">
                  <c:v>43643.416666666672</c:v>
                </c:pt>
                <c:pt idx="143">
                  <c:v>43643.458333333336</c:v>
                </c:pt>
                <c:pt idx="144">
                  <c:v>43643.5</c:v>
                </c:pt>
                <c:pt idx="145">
                  <c:v>43643.541666666672</c:v>
                </c:pt>
                <c:pt idx="146">
                  <c:v>43643.583333333336</c:v>
                </c:pt>
                <c:pt idx="147">
                  <c:v>43643.625</c:v>
                </c:pt>
                <c:pt idx="148">
                  <c:v>43643.666666666672</c:v>
                </c:pt>
                <c:pt idx="149">
                  <c:v>43643.708333333336</c:v>
                </c:pt>
                <c:pt idx="150">
                  <c:v>43643.75</c:v>
                </c:pt>
                <c:pt idx="151">
                  <c:v>43643.791666666672</c:v>
                </c:pt>
                <c:pt idx="152">
                  <c:v>43643.833333333336</c:v>
                </c:pt>
                <c:pt idx="153">
                  <c:v>43643.875</c:v>
                </c:pt>
                <c:pt idx="154">
                  <c:v>43643.916666666672</c:v>
                </c:pt>
                <c:pt idx="155">
                  <c:v>43643.958333333336</c:v>
                </c:pt>
                <c:pt idx="156">
                  <c:v>43644</c:v>
                </c:pt>
                <c:pt idx="157">
                  <c:v>43644.041666666672</c:v>
                </c:pt>
                <c:pt idx="158">
                  <c:v>43644.083333333336</c:v>
                </c:pt>
                <c:pt idx="159">
                  <c:v>43644.125</c:v>
                </c:pt>
                <c:pt idx="160">
                  <c:v>43644.166666666672</c:v>
                </c:pt>
                <c:pt idx="161">
                  <c:v>43644.208333333336</c:v>
                </c:pt>
                <c:pt idx="162">
                  <c:v>43644.25</c:v>
                </c:pt>
                <c:pt idx="163">
                  <c:v>43644.291666666672</c:v>
                </c:pt>
                <c:pt idx="164">
                  <c:v>43644.333333333336</c:v>
                </c:pt>
                <c:pt idx="165">
                  <c:v>43644.375</c:v>
                </c:pt>
                <c:pt idx="166">
                  <c:v>43644.416666666672</c:v>
                </c:pt>
                <c:pt idx="167">
                  <c:v>43644.458333333336</c:v>
                </c:pt>
                <c:pt idx="168">
                  <c:v>43644.5</c:v>
                </c:pt>
                <c:pt idx="169">
                  <c:v>43644.541666666672</c:v>
                </c:pt>
                <c:pt idx="170">
                  <c:v>43644.583333333336</c:v>
                </c:pt>
                <c:pt idx="171">
                  <c:v>43644.625</c:v>
                </c:pt>
                <c:pt idx="172">
                  <c:v>43644.666666666672</c:v>
                </c:pt>
                <c:pt idx="173">
                  <c:v>43644.708333333336</c:v>
                </c:pt>
                <c:pt idx="174">
                  <c:v>43644.75</c:v>
                </c:pt>
                <c:pt idx="175">
                  <c:v>43644.791666666672</c:v>
                </c:pt>
                <c:pt idx="176">
                  <c:v>43644.833333333336</c:v>
                </c:pt>
                <c:pt idx="177">
                  <c:v>43644.875</c:v>
                </c:pt>
                <c:pt idx="178">
                  <c:v>43644.916666666672</c:v>
                </c:pt>
                <c:pt idx="179">
                  <c:v>43644.958333333336</c:v>
                </c:pt>
                <c:pt idx="180">
                  <c:v>43645</c:v>
                </c:pt>
                <c:pt idx="181">
                  <c:v>43645.041666666672</c:v>
                </c:pt>
                <c:pt idx="182">
                  <c:v>43645.083333333336</c:v>
                </c:pt>
                <c:pt idx="183">
                  <c:v>43645.125</c:v>
                </c:pt>
                <c:pt idx="184">
                  <c:v>43645.166666666672</c:v>
                </c:pt>
                <c:pt idx="185">
                  <c:v>43645.208333333336</c:v>
                </c:pt>
                <c:pt idx="186">
                  <c:v>43645.25</c:v>
                </c:pt>
                <c:pt idx="187">
                  <c:v>43645.291666666672</c:v>
                </c:pt>
                <c:pt idx="188">
                  <c:v>43645.333333333336</c:v>
                </c:pt>
                <c:pt idx="189">
                  <c:v>43645.375</c:v>
                </c:pt>
                <c:pt idx="190">
                  <c:v>43645.416666666672</c:v>
                </c:pt>
              </c:numCache>
            </c:numRef>
          </c:xVal>
          <c:yVal>
            <c:numRef>
              <c:f>Woche!$D$11:$D$201</c:f>
              <c:numCache>
                <c:formatCode>General</c:formatCode>
                <c:ptCount val="191"/>
                <c:pt idx="0">
                  <c:v>226.60465298458487</c:v>
                </c:pt>
                <c:pt idx="1">
                  <c:v>207.83547567311746</c:v>
                </c:pt>
                <c:pt idx="2">
                  <c:v>212.74449549455085</c:v>
                </c:pt>
                <c:pt idx="3">
                  <c:v>245.94501803266448</c:v>
                </c:pt>
                <c:pt idx="4">
                  <c:v>275.57316787800539</c:v>
                </c:pt>
                <c:pt idx="5">
                  <c:v>312.64514020227642</c:v>
                </c:pt>
                <c:pt idx="6">
                  <c:v>250.59002427472095</c:v>
                </c:pt>
                <c:pt idx="7">
                  <c:v>1441.9578367209047</c:v>
                </c:pt>
                <c:pt idx="8">
                  <c:v>779.53755926120073</c:v>
                </c:pt>
                <c:pt idx="9">
                  <c:v>1370.2780305778772</c:v>
                </c:pt>
                <c:pt idx="10">
                  <c:v>391.47791910756831</c:v>
                </c:pt>
                <c:pt idx="11">
                  <c:v>240.70315446188951</c:v>
                </c:pt>
                <c:pt idx="12">
                  <c:v>117.11728180149709</c:v>
                </c:pt>
                <c:pt idx="13">
                  <c:v>169.02334831886191</c:v>
                </c:pt>
                <c:pt idx="14">
                  <c:v>206.09911011697966</c:v>
                </c:pt>
                <c:pt idx="15">
                  <c:v>117.11728180149709</c:v>
                </c:pt>
                <c:pt idx="16">
                  <c:v>169.02334831886191</c:v>
                </c:pt>
                <c:pt idx="17">
                  <c:v>198.68395775735613</c:v>
                </c:pt>
                <c:pt idx="18">
                  <c:v>242.92958296441236</c:v>
                </c:pt>
                <c:pt idx="19">
                  <c:v>1542.4743464846906</c:v>
                </c:pt>
                <c:pt idx="20">
                  <c:v>390.83613969818578</c:v>
                </c:pt>
                <c:pt idx="21">
                  <c:v>193.02376007430556</c:v>
                </c:pt>
                <c:pt idx="22">
                  <c:v>186.62604635555036</c:v>
                </c:pt>
                <c:pt idx="23">
                  <c:v>1474.4665733587908</c:v>
                </c:pt>
                <c:pt idx="24">
                  <c:v>226.52076327201303</c:v>
                </c:pt>
                <c:pt idx="25">
                  <c:v>207.72466132506065</c:v>
                </c:pt>
                <c:pt idx="26">
                  <c:v>1436.2108448853444</c:v>
                </c:pt>
                <c:pt idx="27">
                  <c:v>690.84784281134716</c:v>
                </c:pt>
                <c:pt idx="28">
                  <c:v>720.4764740131169</c:v>
                </c:pt>
                <c:pt idx="29">
                  <c:v>757.54875000056643</c:v>
                </c:pt>
                <c:pt idx="30">
                  <c:v>250.59002427472095</c:v>
                </c:pt>
                <c:pt idx="31">
                  <c:v>1441.9578367209047</c:v>
                </c:pt>
                <c:pt idx="32">
                  <c:v>779.53755926120073</c:v>
                </c:pt>
                <c:pt idx="33">
                  <c:v>1370.2780305778772</c:v>
                </c:pt>
                <c:pt idx="34">
                  <c:v>391.47791910756831</c:v>
                </c:pt>
                <c:pt idx="35">
                  <c:v>240.70315446188951</c:v>
                </c:pt>
                <c:pt idx="36">
                  <c:v>117.11728180149709</c:v>
                </c:pt>
                <c:pt idx="37">
                  <c:v>169.02334831886191</c:v>
                </c:pt>
                <c:pt idx="38">
                  <c:v>206.09911011697966</c:v>
                </c:pt>
                <c:pt idx="39">
                  <c:v>117.11728180149709</c:v>
                </c:pt>
                <c:pt idx="40">
                  <c:v>169.02334831886191</c:v>
                </c:pt>
                <c:pt idx="41">
                  <c:v>206.09911011697966</c:v>
                </c:pt>
                <c:pt idx="42">
                  <c:v>480.459747423051</c:v>
                </c:pt>
                <c:pt idx="43">
                  <c:v>1369.454124760141</c:v>
                </c:pt>
                <c:pt idx="44">
                  <c:v>269.53985808264781</c:v>
                </c:pt>
                <c:pt idx="45">
                  <c:v>210.21863920565943</c:v>
                </c:pt>
                <c:pt idx="46">
                  <c:v>210.12901225908865</c:v>
                </c:pt>
                <c:pt idx="47">
                  <c:v>1524.2941554429017</c:v>
                </c:pt>
                <c:pt idx="48">
                  <c:v>259.57151715143027</c:v>
                </c:pt>
                <c:pt idx="49">
                  <c:v>186.56760585576504</c:v>
                </c:pt>
                <c:pt idx="50">
                  <c:v>176.34887373191467</c:v>
                </c:pt>
                <c:pt idx="51">
                  <c:v>243.17487191509738</c:v>
                </c:pt>
                <c:pt idx="52">
                  <c:v>369.14283508212696</c:v>
                </c:pt>
                <c:pt idx="53">
                  <c:v>406.21859688024472</c:v>
                </c:pt>
                <c:pt idx="54">
                  <c:v>346.89737800325634</c:v>
                </c:pt>
                <c:pt idx="55">
                  <c:v>1419.6227526954631</c:v>
                </c:pt>
                <c:pt idx="56">
                  <c:v>757.20247523575938</c:v>
                </c:pt>
                <c:pt idx="57">
                  <c:v>1347.9429465524354</c:v>
                </c:pt>
                <c:pt idx="58">
                  <c:v>369.14283508212696</c:v>
                </c:pt>
                <c:pt idx="59">
                  <c:v>218.36807043644808</c:v>
                </c:pt>
                <c:pt idx="60">
                  <c:v>94.782197776055625</c:v>
                </c:pt>
                <c:pt idx="61">
                  <c:v>146.6882642934205</c:v>
                </c:pt>
                <c:pt idx="62">
                  <c:v>1407.2641654294239</c:v>
                </c:pt>
                <c:pt idx="63">
                  <c:v>539.69133935346861</c:v>
                </c:pt>
                <c:pt idx="64">
                  <c:v>591.59740587083343</c:v>
                </c:pt>
                <c:pt idx="65">
                  <c:v>621.25801530932767</c:v>
                </c:pt>
                <c:pt idx="66">
                  <c:v>458.12466339760954</c:v>
                </c:pt>
                <c:pt idx="67">
                  <c:v>1198.8159935422286</c:v>
                </c:pt>
                <c:pt idx="68">
                  <c:v>390.56438634326162</c:v>
                </c:pt>
                <c:pt idx="69">
                  <c:v>240.55771349700063</c:v>
                </c:pt>
                <c:pt idx="70">
                  <c:v>166.63032963144062</c:v>
                </c:pt>
                <c:pt idx="71">
                  <c:v>1452.1605265909684</c:v>
                </c:pt>
                <c:pt idx="72">
                  <c:v>203.9788987350864</c:v>
                </c:pt>
                <c:pt idx="73">
                  <c:v>306.31259735704947</c:v>
                </c:pt>
                <c:pt idx="74">
                  <c:v>1547.3677906068208</c:v>
                </c:pt>
                <c:pt idx="75">
                  <c:v>690.85203922322648</c:v>
                </c:pt>
                <c:pt idx="76">
                  <c:v>720.48029211503251</c:v>
                </c:pt>
                <c:pt idx="77">
                  <c:v>757.55164358955392</c:v>
                </c:pt>
                <c:pt idx="78">
                  <c:v>250.59002427472095</c:v>
                </c:pt>
                <c:pt idx="79">
                  <c:v>3147.4428794343207</c:v>
                </c:pt>
                <c:pt idx="80">
                  <c:v>458.21429034418026</c:v>
                </c:pt>
                <c:pt idx="81">
                  <c:v>369.23246202869774</c:v>
                </c:pt>
                <c:pt idx="82">
                  <c:v>391.47791910756831</c:v>
                </c:pt>
                <c:pt idx="83">
                  <c:v>240.70315446188951</c:v>
                </c:pt>
                <c:pt idx="84">
                  <c:v>117.11728180149709</c:v>
                </c:pt>
                <c:pt idx="85">
                  <c:v>169.02334831886191</c:v>
                </c:pt>
                <c:pt idx="86">
                  <c:v>206.09911011697966</c:v>
                </c:pt>
                <c:pt idx="87">
                  <c:v>117.11728180149709</c:v>
                </c:pt>
                <c:pt idx="88">
                  <c:v>146.6882642934205</c:v>
                </c:pt>
                <c:pt idx="89">
                  <c:v>176.34887373191467</c:v>
                </c:pt>
                <c:pt idx="90">
                  <c:v>850.30383263992178</c:v>
                </c:pt>
                <c:pt idx="91">
                  <c:v>877.4927246252081</c:v>
                </c:pt>
                <c:pt idx="92">
                  <c:v>344.65582104250228</c:v>
                </c:pt>
                <c:pt idx="93">
                  <c:v>223.90985149513995</c:v>
                </c:pt>
                <c:pt idx="94">
                  <c:v>187.21350515853428</c:v>
                </c:pt>
                <c:pt idx="95">
                  <c:v>1474.4619049588398</c:v>
                </c:pt>
                <c:pt idx="96">
                  <c:v>226.16622219381873</c:v>
                </c:pt>
                <c:pt idx="97">
                  <c:v>306.12117513536123</c:v>
                </c:pt>
                <c:pt idx="98">
                  <c:v>1547.3058815902807</c:v>
                </c:pt>
                <c:pt idx="99">
                  <c:v>690.83483072480408</c:v>
                </c:pt>
                <c:pt idx="100">
                  <c:v>720.46369348152632</c:v>
                </c:pt>
                <c:pt idx="101">
                  <c:v>754.82038472912234</c:v>
                </c:pt>
                <c:pt idx="102">
                  <c:v>250.59002427472095</c:v>
                </c:pt>
                <c:pt idx="103">
                  <c:v>2764.3266741871043</c:v>
                </c:pt>
                <c:pt idx="104">
                  <c:v>458.21429034418026</c:v>
                </c:pt>
                <c:pt idx="105">
                  <c:v>369.23246202869774</c:v>
                </c:pt>
                <c:pt idx="106">
                  <c:v>391.47791910756831</c:v>
                </c:pt>
                <c:pt idx="107">
                  <c:v>240.70315446188951</c:v>
                </c:pt>
                <c:pt idx="108">
                  <c:v>117.11728180149709</c:v>
                </c:pt>
                <c:pt idx="109">
                  <c:v>169.02334831886191</c:v>
                </c:pt>
                <c:pt idx="110">
                  <c:v>206.09911011697966</c:v>
                </c:pt>
                <c:pt idx="111">
                  <c:v>117.11728180149709</c:v>
                </c:pt>
                <c:pt idx="112">
                  <c:v>169.02334831886191</c:v>
                </c:pt>
                <c:pt idx="113">
                  <c:v>198.68395775735613</c:v>
                </c:pt>
                <c:pt idx="114">
                  <c:v>551.3156477483426</c:v>
                </c:pt>
                <c:pt idx="115">
                  <c:v>1221.15107756767</c:v>
                </c:pt>
                <c:pt idx="116">
                  <c:v>389.47572410827729</c:v>
                </c:pt>
                <c:pt idx="117">
                  <c:v>202.88007220702647</c:v>
                </c:pt>
                <c:pt idx="118">
                  <c:v>186.50065074314529</c:v>
                </c:pt>
                <c:pt idx="119">
                  <c:v>1474.4355433484743</c:v>
                </c:pt>
                <c:pt idx="120">
                  <c:v>203.6654113057813</c:v>
                </c:pt>
                <c:pt idx="121">
                  <c:v>184.70199389453765</c:v>
                </c:pt>
                <c:pt idx="122">
                  <c:v>190.17096835057762</c:v>
                </c:pt>
                <c:pt idx="123">
                  <c:v>223.56736336835667</c:v>
                </c:pt>
                <c:pt idx="124">
                  <c:v>253.19567349618438</c:v>
                </c:pt>
                <c:pt idx="125">
                  <c:v>290.26743482689932</c:v>
                </c:pt>
                <c:pt idx="126">
                  <c:v>250.59002427472095</c:v>
                </c:pt>
                <c:pt idx="127">
                  <c:v>1441.9578367209047</c:v>
                </c:pt>
                <c:pt idx="128">
                  <c:v>779.53755926120073</c:v>
                </c:pt>
                <c:pt idx="129">
                  <c:v>1370.2780305778772</c:v>
                </c:pt>
                <c:pt idx="130">
                  <c:v>391.47791910756831</c:v>
                </c:pt>
                <c:pt idx="131">
                  <c:v>240.70315446188951</c:v>
                </c:pt>
                <c:pt idx="132">
                  <c:v>117.11728180149709</c:v>
                </c:pt>
                <c:pt idx="133">
                  <c:v>169.02334831886191</c:v>
                </c:pt>
                <c:pt idx="134">
                  <c:v>206.09911011697966</c:v>
                </c:pt>
                <c:pt idx="135">
                  <c:v>117.11728180149709</c:v>
                </c:pt>
                <c:pt idx="136">
                  <c:v>169.02334831886191</c:v>
                </c:pt>
                <c:pt idx="137">
                  <c:v>198.68395775735613</c:v>
                </c:pt>
                <c:pt idx="138">
                  <c:v>551.3156477483426</c:v>
                </c:pt>
                <c:pt idx="139">
                  <c:v>1221.15107756767</c:v>
                </c:pt>
                <c:pt idx="140">
                  <c:v>353.36160134392776</c:v>
                </c:pt>
                <c:pt idx="141">
                  <c:v>233.13501051395554</c:v>
                </c:pt>
                <c:pt idx="142">
                  <c:v>187.32981188657416</c:v>
                </c:pt>
                <c:pt idx="143">
                  <c:v>1474.4205409382371</c:v>
                </c:pt>
                <c:pt idx="144">
                  <c:v>225.83815819164099</c:v>
                </c:pt>
                <c:pt idx="145">
                  <c:v>206.82949133419945</c:v>
                </c:pt>
                <c:pt idx="146">
                  <c:v>1435.9387975453519</c:v>
                </c:pt>
                <c:pt idx="147">
                  <c:v>690.79416230741822</c:v>
                </c:pt>
                <c:pt idx="148">
                  <c:v>720.4242768073982</c:v>
                </c:pt>
                <c:pt idx="149">
                  <c:v>757.49725901369561</c:v>
                </c:pt>
                <c:pt idx="150">
                  <c:v>250.59002427472095</c:v>
                </c:pt>
                <c:pt idx="151">
                  <c:v>4197.9227970476577</c:v>
                </c:pt>
                <c:pt idx="152">
                  <c:v>458.21429034418026</c:v>
                </c:pt>
                <c:pt idx="153">
                  <c:v>369.23246202869774</c:v>
                </c:pt>
                <c:pt idx="154">
                  <c:v>391.47791910756831</c:v>
                </c:pt>
                <c:pt idx="155">
                  <c:v>240.70315446188951</c:v>
                </c:pt>
                <c:pt idx="156">
                  <c:v>117.11728180149709</c:v>
                </c:pt>
                <c:pt idx="157">
                  <c:v>169.02334831886191</c:v>
                </c:pt>
                <c:pt idx="158">
                  <c:v>206.09911011697966</c:v>
                </c:pt>
                <c:pt idx="159">
                  <c:v>117.11728180149709</c:v>
                </c:pt>
                <c:pt idx="160">
                  <c:v>169.02334831886191</c:v>
                </c:pt>
                <c:pt idx="161">
                  <c:v>198.68395775735613</c:v>
                </c:pt>
                <c:pt idx="162">
                  <c:v>551.3156477483426</c:v>
                </c:pt>
                <c:pt idx="163">
                  <c:v>828.97190832535784</c:v>
                </c:pt>
                <c:pt idx="164">
                  <c:v>330.95789284509908</c:v>
                </c:pt>
                <c:pt idx="165">
                  <c:v>316.13986111539788</c:v>
                </c:pt>
                <c:pt idx="166">
                  <c:v>192.29979235579327</c:v>
                </c:pt>
                <c:pt idx="167">
                  <c:v>1474.4608270482133</c:v>
                </c:pt>
                <c:pt idx="168">
                  <c:v>225.71337982858213</c:v>
                </c:pt>
                <c:pt idx="169">
                  <c:v>206.66761115336988</c:v>
                </c:pt>
                <c:pt idx="170">
                  <c:v>212.3900243608945</c:v>
                </c:pt>
                <c:pt idx="171">
                  <c:v>245.87501050457843</c:v>
                </c:pt>
                <c:pt idx="172">
                  <c:v>275.50434097564488</c:v>
                </c:pt>
                <c:pt idx="173">
                  <c:v>309.91124315170936</c:v>
                </c:pt>
                <c:pt idx="174">
                  <c:v>369.23246202869774</c:v>
                </c:pt>
                <c:pt idx="175">
                  <c:v>1441.9578367209047</c:v>
                </c:pt>
                <c:pt idx="176">
                  <c:v>779.53755926120073</c:v>
                </c:pt>
                <c:pt idx="177">
                  <c:v>1370.2780305778772</c:v>
                </c:pt>
                <c:pt idx="178">
                  <c:v>391.47791910756831</c:v>
                </c:pt>
                <c:pt idx="179">
                  <c:v>240.70315446188951</c:v>
                </c:pt>
                <c:pt idx="180">
                  <c:v>117.11728180149709</c:v>
                </c:pt>
                <c:pt idx="181">
                  <c:v>169.02334831886191</c:v>
                </c:pt>
                <c:pt idx="182">
                  <c:v>206.09911011697966</c:v>
                </c:pt>
                <c:pt idx="183">
                  <c:v>117.11728180149709</c:v>
                </c:pt>
                <c:pt idx="184">
                  <c:v>169.02334831886191</c:v>
                </c:pt>
                <c:pt idx="185">
                  <c:v>198.68395775735613</c:v>
                </c:pt>
                <c:pt idx="186">
                  <c:v>229.99237883132218</c:v>
                </c:pt>
                <c:pt idx="187">
                  <c:v>1542.4743464846906</c:v>
                </c:pt>
                <c:pt idx="188">
                  <c:v>395.42694208006861</c:v>
                </c:pt>
                <c:pt idx="189">
                  <c:v>192.59755700963078</c:v>
                </c:pt>
                <c:pt idx="190">
                  <c:v>185.99471675189878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Woche!$E$9:$E$10</c:f>
              <c:strCache>
                <c:ptCount val="1"/>
                <c:pt idx="0">
                  <c:v>PV-Erzeugung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Woche!$C$11:$C$201</c:f>
              <c:numCache>
                <c:formatCode>dd/mm/\ hh:mm</c:formatCode>
                <c:ptCount val="191"/>
                <c:pt idx="0">
                  <c:v>43637.5</c:v>
                </c:pt>
                <c:pt idx="1">
                  <c:v>43637.541666666672</c:v>
                </c:pt>
                <c:pt idx="2">
                  <c:v>43637.583333333336</c:v>
                </c:pt>
                <c:pt idx="3">
                  <c:v>43637.625</c:v>
                </c:pt>
                <c:pt idx="4">
                  <c:v>43637.666666666672</c:v>
                </c:pt>
                <c:pt idx="5">
                  <c:v>43637.708333333336</c:v>
                </c:pt>
                <c:pt idx="6">
                  <c:v>43637.75</c:v>
                </c:pt>
                <c:pt idx="7">
                  <c:v>43637.791666666672</c:v>
                </c:pt>
                <c:pt idx="8">
                  <c:v>43637.833333333336</c:v>
                </c:pt>
                <c:pt idx="9">
                  <c:v>43637.875</c:v>
                </c:pt>
                <c:pt idx="10">
                  <c:v>43637.916666666672</c:v>
                </c:pt>
                <c:pt idx="11">
                  <c:v>43637.958333333336</c:v>
                </c:pt>
                <c:pt idx="12">
                  <c:v>43638</c:v>
                </c:pt>
                <c:pt idx="13">
                  <c:v>43638.041666666672</c:v>
                </c:pt>
                <c:pt idx="14">
                  <c:v>43638.083333333336</c:v>
                </c:pt>
                <c:pt idx="15">
                  <c:v>43638.125</c:v>
                </c:pt>
                <c:pt idx="16">
                  <c:v>43638.166666666672</c:v>
                </c:pt>
                <c:pt idx="17">
                  <c:v>43638.208333333336</c:v>
                </c:pt>
                <c:pt idx="18">
                  <c:v>43638.25</c:v>
                </c:pt>
                <c:pt idx="19">
                  <c:v>43638.291666666672</c:v>
                </c:pt>
                <c:pt idx="20">
                  <c:v>43638.333333333336</c:v>
                </c:pt>
                <c:pt idx="21">
                  <c:v>43638.375</c:v>
                </c:pt>
                <c:pt idx="22">
                  <c:v>43638.416666666672</c:v>
                </c:pt>
                <c:pt idx="23">
                  <c:v>43638.458333333336</c:v>
                </c:pt>
                <c:pt idx="24">
                  <c:v>43638.5</c:v>
                </c:pt>
                <c:pt idx="25">
                  <c:v>43638.541666666672</c:v>
                </c:pt>
                <c:pt idx="26">
                  <c:v>43638.583333333336</c:v>
                </c:pt>
                <c:pt idx="27">
                  <c:v>43638.625</c:v>
                </c:pt>
                <c:pt idx="28">
                  <c:v>43638.666666666672</c:v>
                </c:pt>
                <c:pt idx="29">
                  <c:v>43638.708333333336</c:v>
                </c:pt>
                <c:pt idx="30">
                  <c:v>43638.75</c:v>
                </c:pt>
                <c:pt idx="31">
                  <c:v>43638.791666666672</c:v>
                </c:pt>
                <c:pt idx="32">
                  <c:v>43638.833333333336</c:v>
                </c:pt>
                <c:pt idx="33">
                  <c:v>43638.875</c:v>
                </c:pt>
                <c:pt idx="34">
                  <c:v>43638.916666666672</c:v>
                </c:pt>
                <c:pt idx="35">
                  <c:v>43638.958333333336</c:v>
                </c:pt>
                <c:pt idx="36">
                  <c:v>43639</c:v>
                </c:pt>
                <c:pt idx="37">
                  <c:v>43639.041666666672</c:v>
                </c:pt>
                <c:pt idx="38">
                  <c:v>43639.083333333336</c:v>
                </c:pt>
                <c:pt idx="39">
                  <c:v>43639.125</c:v>
                </c:pt>
                <c:pt idx="40">
                  <c:v>43639.166666666672</c:v>
                </c:pt>
                <c:pt idx="41">
                  <c:v>43639.208333333336</c:v>
                </c:pt>
                <c:pt idx="42">
                  <c:v>43639.25</c:v>
                </c:pt>
                <c:pt idx="43">
                  <c:v>43639.291666666672</c:v>
                </c:pt>
                <c:pt idx="44">
                  <c:v>43639.333333333336</c:v>
                </c:pt>
                <c:pt idx="45">
                  <c:v>43639.375</c:v>
                </c:pt>
                <c:pt idx="46">
                  <c:v>43639.416666666672</c:v>
                </c:pt>
                <c:pt idx="47">
                  <c:v>43639.458333333336</c:v>
                </c:pt>
                <c:pt idx="48">
                  <c:v>43639.5</c:v>
                </c:pt>
                <c:pt idx="49">
                  <c:v>43639.541666666672</c:v>
                </c:pt>
                <c:pt idx="50">
                  <c:v>43639.583333333336</c:v>
                </c:pt>
                <c:pt idx="51">
                  <c:v>43639.625</c:v>
                </c:pt>
                <c:pt idx="52">
                  <c:v>43639.666666666672</c:v>
                </c:pt>
                <c:pt idx="53">
                  <c:v>43639.708333333336</c:v>
                </c:pt>
                <c:pt idx="54">
                  <c:v>43639.75</c:v>
                </c:pt>
                <c:pt idx="55">
                  <c:v>43639.791666666672</c:v>
                </c:pt>
                <c:pt idx="56">
                  <c:v>43639.833333333336</c:v>
                </c:pt>
                <c:pt idx="57">
                  <c:v>43639.875</c:v>
                </c:pt>
                <c:pt idx="58">
                  <c:v>43639.916666666672</c:v>
                </c:pt>
                <c:pt idx="59">
                  <c:v>43639.958333333336</c:v>
                </c:pt>
                <c:pt idx="60">
                  <c:v>43640</c:v>
                </c:pt>
                <c:pt idx="61">
                  <c:v>43640.041666666672</c:v>
                </c:pt>
                <c:pt idx="62">
                  <c:v>43640.083333333336</c:v>
                </c:pt>
                <c:pt idx="63">
                  <c:v>43640.125</c:v>
                </c:pt>
                <c:pt idx="64">
                  <c:v>43640.166666666672</c:v>
                </c:pt>
                <c:pt idx="65">
                  <c:v>43640.208333333336</c:v>
                </c:pt>
                <c:pt idx="66">
                  <c:v>43640.25</c:v>
                </c:pt>
                <c:pt idx="67">
                  <c:v>43640.291666666672</c:v>
                </c:pt>
                <c:pt idx="68">
                  <c:v>43640.333333333336</c:v>
                </c:pt>
                <c:pt idx="69">
                  <c:v>43640.375</c:v>
                </c:pt>
                <c:pt idx="70">
                  <c:v>43640.416666666672</c:v>
                </c:pt>
                <c:pt idx="71">
                  <c:v>43640.458333333336</c:v>
                </c:pt>
                <c:pt idx="72">
                  <c:v>43640.5</c:v>
                </c:pt>
                <c:pt idx="73">
                  <c:v>43640.541666666672</c:v>
                </c:pt>
                <c:pt idx="74">
                  <c:v>43640.583333333336</c:v>
                </c:pt>
                <c:pt idx="75">
                  <c:v>43640.625</c:v>
                </c:pt>
                <c:pt idx="76">
                  <c:v>43640.666666666672</c:v>
                </c:pt>
                <c:pt idx="77">
                  <c:v>43640.708333333336</c:v>
                </c:pt>
                <c:pt idx="78">
                  <c:v>43640.75</c:v>
                </c:pt>
                <c:pt idx="79">
                  <c:v>43640.791666666672</c:v>
                </c:pt>
                <c:pt idx="80">
                  <c:v>43640.833333333336</c:v>
                </c:pt>
                <c:pt idx="81">
                  <c:v>43640.875</c:v>
                </c:pt>
                <c:pt idx="82">
                  <c:v>43640.916666666672</c:v>
                </c:pt>
                <c:pt idx="83">
                  <c:v>43640.958333333336</c:v>
                </c:pt>
                <c:pt idx="84">
                  <c:v>43641</c:v>
                </c:pt>
                <c:pt idx="85">
                  <c:v>43641.041666666672</c:v>
                </c:pt>
                <c:pt idx="86">
                  <c:v>43641.083333333336</c:v>
                </c:pt>
                <c:pt idx="87">
                  <c:v>43641.125</c:v>
                </c:pt>
                <c:pt idx="88">
                  <c:v>43641.166666666672</c:v>
                </c:pt>
                <c:pt idx="89">
                  <c:v>43641.208333333336</c:v>
                </c:pt>
                <c:pt idx="90">
                  <c:v>43641.25</c:v>
                </c:pt>
                <c:pt idx="91">
                  <c:v>43641.291666666672</c:v>
                </c:pt>
                <c:pt idx="92">
                  <c:v>43641.333333333336</c:v>
                </c:pt>
                <c:pt idx="93">
                  <c:v>43641.375</c:v>
                </c:pt>
                <c:pt idx="94">
                  <c:v>43641.416666666672</c:v>
                </c:pt>
                <c:pt idx="95">
                  <c:v>43641.458333333336</c:v>
                </c:pt>
                <c:pt idx="96">
                  <c:v>43641.5</c:v>
                </c:pt>
                <c:pt idx="97">
                  <c:v>43641.541666666672</c:v>
                </c:pt>
                <c:pt idx="98">
                  <c:v>43641.583333333336</c:v>
                </c:pt>
                <c:pt idx="99">
                  <c:v>43641.625</c:v>
                </c:pt>
                <c:pt idx="100">
                  <c:v>43641.666666666672</c:v>
                </c:pt>
                <c:pt idx="101">
                  <c:v>43641.708333333336</c:v>
                </c:pt>
                <c:pt idx="102">
                  <c:v>43641.75</c:v>
                </c:pt>
                <c:pt idx="103">
                  <c:v>43641.791666666672</c:v>
                </c:pt>
                <c:pt idx="104">
                  <c:v>43641.833333333336</c:v>
                </c:pt>
                <c:pt idx="105">
                  <c:v>43641.875</c:v>
                </c:pt>
                <c:pt idx="106">
                  <c:v>43641.916666666672</c:v>
                </c:pt>
                <c:pt idx="107">
                  <c:v>43641.958333333336</c:v>
                </c:pt>
                <c:pt idx="108">
                  <c:v>43642</c:v>
                </c:pt>
                <c:pt idx="109">
                  <c:v>43642.041666666672</c:v>
                </c:pt>
                <c:pt idx="110">
                  <c:v>43642.083333333336</c:v>
                </c:pt>
                <c:pt idx="111">
                  <c:v>43642.125</c:v>
                </c:pt>
                <c:pt idx="112">
                  <c:v>43642.166666666672</c:v>
                </c:pt>
                <c:pt idx="113">
                  <c:v>43642.208333333336</c:v>
                </c:pt>
                <c:pt idx="114">
                  <c:v>43642.25</c:v>
                </c:pt>
                <c:pt idx="115">
                  <c:v>43642.291666666672</c:v>
                </c:pt>
                <c:pt idx="116">
                  <c:v>43642.333333333336</c:v>
                </c:pt>
                <c:pt idx="117">
                  <c:v>43642.375</c:v>
                </c:pt>
                <c:pt idx="118">
                  <c:v>43642.416666666672</c:v>
                </c:pt>
                <c:pt idx="119">
                  <c:v>43642.458333333336</c:v>
                </c:pt>
                <c:pt idx="120">
                  <c:v>43642.5</c:v>
                </c:pt>
                <c:pt idx="121">
                  <c:v>43642.541666666672</c:v>
                </c:pt>
                <c:pt idx="122">
                  <c:v>43642.583333333336</c:v>
                </c:pt>
                <c:pt idx="123">
                  <c:v>43642.625</c:v>
                </c:pt>
                <c:pt idx="124">
                  <c:v>43642.666666666672</c:v>
                </c:pt>
                <c:pt idx="125">
                  <c:v>43642.708333333336</c:v>
                </c:pt>
                <c:pt idx="126">
                  <c:v>43642.75</c:v>
                </c:pt>
                <c:pt idx="127">
                  <c:v>43642.791666666672</c:v>
                </c:pt>
                <c:pt idx="128">
                  <c:v>43642.833333333336</c:v>
                </c:pt>
                <c:pt idx="129">
                  <c:v>43642.875</c:v>
                </c:pt>
                <c:pt idx="130">
                  <c:v>43642.916666666672</c:v>
                </c:pt>
                <c:pt idx="131">
                  <c:v>43642.958333333336</c:v>
                </c:pt>
                <c:pt idx="132">
                  <c:v>43643</c:v>
                </c:pt>
                <c:pt idx="133">
                  <c:v>43643.041666666672</c:v>
                </c:pt>
                <c:pt idx="134">
                  <c:v>43643.083333333336</c:v>
                </c:pt>
                <c:pt idx="135">
                  <c:v>43643.125</c:v>
                </c:pt>
                <c:pt idx="136">
                  <c:v>43643.166666666672</c:v>
                </c:pt>
                <c:pt idx="137">
                  <c:v>43643.208333333336</c:v>
                </c:pt>
                <c:pt idx="138">
                  <c:v>43643.25</c:v>
                </c:pt>
                <c:pt idx="139">
                  <c:v>43643.291666666672</c:v>
                </c:pt>
                <c:pt idx="140">
                  <c:v>43643.333333333336</c:v>
                </c:pt>
                <c:pt idx="141">
                  <c:v>43643.375</c:v>
                </c:pt>
                <c:pt idx="142">
                  <c:v>43643.416666666672</c:v>
                </c:pt>
                <c:pt idx="143">
                  <c:v>43643.458333333336</c:v>
                </c:pt>
                <c:pt idx="144">
                  <c:v>43643.5</c:v>
                </c:pt>
                <c:pt idx="145">
                  <c:v>43643.541666666672</c:v>
                </c:pt>
                <c:pt idx="146">
                  <c:v>43643.583333333336</c:v>
                </c:pt>
                <c:pt idx="147">
                  <c:v>43643.625</c:v>
                </c:pt>
                <c:pt idx="148">
                  <c:v>43643.666666666672</c:v>
                </c:pt>
                <c:pt idx="149">
                  <c:v>43643.708333333336</c:v>
                </c:pt>
                <c:pt idx="150">
                  <c:v>43643.75</c:v>
                </c:pt>
                <c:pt idx="151">
                  <c:v>43643.791666666672</c:v>
                </c:pt>
                <c:pt idx="152">
                  <c:v>43643.833333333336</c:v>
                </c:pt>
                <c:pt idx="153">
                  <c:v>43643.875</c:v>
                </c:pt>
                <c:pt idx="154">
                  <c:v>43643.916666666672</c:v>
                </c:pt>
                <c:pt idx="155">
                  <c:v>43643.958333333336</c:v>
                </c:pt>
                <c:pt idx="156">
                  <c:v>43644</c:v>
                </c:pt>
                <c:pt idx="157">
                  <c:v>43644.041666666672</c:v>
                </c:pt>
                <c:pt idx="158">
                  <c:v>43644.083333333336</c:v>
                </c:pt>
                <c:pt idx="159">
                  <c:v>43644.125</c:v>
                </c:pt>
                <c:pt idx="160">
                  <c:v>43644.166666666672</c:v>
                </c:pt>
                <c:pt idx="161">
                  <c:v>43644.208333333336</c:v>
                </c:pt>
                <c:pt idx="162">
                  <c:v>43644.25</c:v>
                </c:pt>
                <c:pt idx="163">
                  <c:v>43644.291666666672</c:v>
                </c:pt>
                <c:pt idx="164">
                  <c:v>43644.333333333336</c:v>
                </c:pt>
                <c:pt idx="165">
                  <c:v>43644.375</c:v>
                </c:pt>
                <c:pt idx="166">
                  <c:v>43644.416666666672</c:v>
                </c:pt>
                <c:pt idx="167">
                  <c:v>43644.458333333336</c:v>
                </c:pt>
                <c:pt idx="168">
                  <c:v>43644.5</c:v>
                </c:pt>
                <c:pt idx="169">
                  <c:v>43644.541666666672</c:v>
                </c:pt>
                <c:pt idx="170">
                  <c:v>43644.583333333336</c:v>
                </c:pt>
                <c:pt idx="171">
                  <c:v>43644.625</c:v>
                </c:pt>
                <c:pt idx="172">
                  <c:v>43644.666666666672</c:v>
                </c:pt>
                <c:pt idx="173">
                  <c:v>43644.708333333336</c:v>
                </c:pt>
                <c:pt idx="174">
                  <c:v>43644.75</c:v>
                </c:pt>
                <c:pt idx="175">
                  <c:v>43644.791666666672</c:v>
                </c:pt>
                <c:pt idx="176">
                  <c:v>43644.833333333336</c:v>
                </c:pt>
                <c:pt idx="177">
                  <c:v>43644.875</c:v>
                </c:pt>
                <c:pt idx="178">
                  <c:v>43644.916666666672</c:v>
                </c:pt>
                <c:pt idx="179">
                  <c:v>43644.958333333336</c:v>
                </c:pt>
                <c:pt idx="180">
                  <c:v>43645</c:v>
                </c:pt>
                <c:pt idx="181">
                  <c:v>43645.041666666672</c:v>
                </c:pt>
                <c:pt idx="182">
                  <c:v>43645.083333333336</c:v>
                </c:pt>
                <c:pt idx="183">
                  <c:v>43645.125</c:v>
                </c:pt>
                <c:pt idx="184">
                  <c:v>43645.166666666672</c:v>
                </c:pt>
                <c:pt idx="185">
                  <c:v>43645.208333333336</c:v>
                </c:pt>
                <c:pt idx="186">
                  <c:v>43645.25</c:v>
                </c:pt>
                <c:pt idx="187">
                  <c:v>43645.291666666672</c:v>
                </c:pt>
                <c:pt idx="188">
                  <c:v>43645.333333333336</c:v>
                </c:pt>
                <c:pt idx="189">
                  <c:v>43645.375</c:v>
                </c:pt>
                <c:pt idx="190">
                  <c:v>43645.416666666672</c:v>
                </c:pt>
              </c:numCache>
            </c:numRef>
          </c:xVal>
          <c:yVal>
            <c:numRef>
              <c:f>Woche!$E$11:$E$201</c:f>
              <c:numCache>
                <c:formatCode>General</c:formatCode>
                <c:ptCount val="191"/>
                <c:pt idx="0">
                  <c:v>4261.7215636628771</c:v>
                </c:pt>
                <c:pt idx="1">
                  <c:v>3574.5518499951877</c:v>
                </c:pt>
                <c:pt idx="2">
                  <c:v>2752.1311852092194</c:v>
                </c:pt>
                <c:pt idx="3">
                  <c:v>1756.278919831019</c:v>
                </c:pt>
                <c:pt idx="4">
                  <c:v>795.8701150119075</c:v>
                </c:pt>
                <c:pt idx="5">
                  <c:v>395.65856491399222</c:v>
                </c:pt>
                <c:pt idx="6">
                  <c:v>137.77755896823425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266.11797327824621</c:v>
                </c:pt>
                <c:pt idx="17">
                  <c:v>896.72479330424289</c:v>
                </c:pt>
                <c:pt idx="18">
                  <c:v>2142.6451968921692</c:v>
                </c:pt>
                <c:pt idx="19">
                  <c:v>2045.2875454836244</c:v>
                </c:pt>
                <c:pt idx="20">
                  <c:v>3836.2962781980095</c:v>
                </c:pt>
                <c:pt idx="21">
                  <c:v>4317.5608143634108</c:v>
                </c:pt>
                <c:pt idx="22">
                  <c:v>4583.459936596505</c:v>
                </c:pt>
                <c:pt idx="23">
                  <c:v>4457.9449547352133</c:v>
                </c:pt>
                <c:pt idx="24">
                  <c:v>4170.2315921267655</c:v>
                </c:pt>
                <c:pt idx="25">
                  <c:v>3511.096563772111</c:v>
                </c:pt>
                <c:pt idx="26">
                  <c:v>2617.2585922373923</c:v>
                </c:pt>
                <c:pt idx="27">
                  <c:v>429.92561645911758</c:v>
                </c:pt>
                <c:pt idx="28">
                  <c:v>138.73327988135571</c:v>
                </c:pt>
                <c:pt idx="29">
                  <c:v>65.625417851295239</c:v>
                </c:pt>
                <c:pt idx="30">
                  <c:v>90.336213362275487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234.05569697808562</c:v>
                </c:pt>
                <c:pt idx="41">
                  <c:v>726.65271626901938</c:v>
                </c:pt>
                <c:pt idx="42">
                  <c:v>1502.7299612956756</c:v>
                </c:pt>
                <c:pt idx="43">
                  <c:v>2844.9285351743174</c:v>
                </c:pt>
                <c:pt idx="44">
                  <c:v>3627.7358213252746</c:v>
                </c:pt>
                <c:pt idx="45">
                  <c:v>4056.3014211829804</c:v>
                </c:pt>
                <c:pt idx="46">
                  <c:v>4353.5673650418685</c:v>
                </c:pt>
                <c:pt idx="47">
                  <c:v>4145.8382524901899</c:v>
                </c:pt>
                <c:pt idx="48">
                  <c:v>3979.5631901083661</c:v>
                </c:pt>
                <c:pt idx="49">
                  <c:v>3236.6348807883533</c:v>
                </c:pt>
                <c:pt idx="50">
                  <c:v>2704.8341561672514</c:v>
                </c:pt>
                <c:pt idx="51">
                  <c:v>1764.7384926086511</c:v>
                </c:pt>
                <c:pt idx="52">
                  <c:v>800.88205612510092</c:v>
                </c:pt>
                <c:pt idx="53">
                  <c:v>384.46346424826538</c:v>
                </c:pt>
                <c:pt idx="54">
                  <c:v>139.09447861088236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40.037662758340204</c:v>
                </c:pt>
                <c:pt idx="65">
                  <c:v>100.05542762201293</c:v>
                </c:pt>
                <c:pt idx="66">
                  <c:v>307.68539093707642</c:v>
                </c:pt>
                <c:pt idx="67">
                  <c:v>285.3972502183226</c:v>
                </c:pt>
                <c:pt idx="68">
                  <c:v>335.73176317623006</c:v>
                </c:pt>
                <c:pt idx="69">
                  <c:v>4619.9521509969227</c:v>
                </c:pt>
                <c:pt idx="70">
                  <c:v>501.67376362702441</c:v>
                </c:pt>
                <c:pt idx="71">
                  <c:v>758.58341707349837</c:v>
                </c:pt>
                <c:pt idx="72">
                  <c:v>341.73247263018118</c:v>
                </c:pt>
                <c:pt idx="73">
                  <c:v>308.30393418709548</c:v>
                </c:pt>
                <c:pt idx="74">
                  <c:v>252.44259925558168</c:v>
                </c:pt>
                <c:pt idx="75">
                  <c:v>236.36647167113631</c:v>
                </c:pt>
                <c:pt idx="76">
                  <c:v>213.04985874967343</c:v>
                </c:pt>
                <c:pt idx="77">
                  <c:v>63.139812231817714</c:v>
                </c:pt>
                <c:pt idx="78">
                  <c:v>68.15461831489398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40.190416634032033</c:v>
                </c:pt>
                <c:pt idx="89">
                  <c:v>100.17415580195342</c:v>
                </c:pt>
                <c:pt idx="90">
                  <c:v>289.15682926329032</c:v>
                </c:pt>
                <c:pt idx="91">
                  <c:v>498.75745239659409</c:v>
                </c:pt>
                <c:pt idx="92">
                  <c:v>586.40667573435326</c:v>
                </c:pt>
                <c:pt idx="93">
                  <c:v>684.76006242275253</c:v>
                </c:pt>
                <c:pt idx="94">
                  <c:v>518.84501110564941</c:v>
                </c:pt>
                <c:pt idx="95">
                  <c:v>1189.7936226090435</c:v>
                </c:pt>
                <c:pt idx="96">
                  <c:v>795.23997928392532</c:v>
                </c:pt>
                <c:pt idx="97">
                  <c:v>770.99208146946592</c:v>
                </c:pt>
                <c:pt idx="98">
                  <c:v>589.25804868461842</c:v>
                </c:pt>
                <c:pt idx="99">
                  <c:v>700.10970896228343</c:v>
                </c:pt>
                <c:pt idx="100">
                  <c:v>730.26245368304592</c:v>
                </c:pt>
                <c:pt idx="101">
                  <c:v>306.17448902720417</c:v>
                </c:pt>
                <c:pt idx="102">
                  <c:v>50.449500781020163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270.56835206647924</c:v>
                </c:pt>
                <c:pt idx="113">
                  <c:v>765.2241660352696</c:v>
                </c:pt>
                <c:pt idx="114">
                  <c:v>876.98137716979159</c:v>
                </c:pt>
                <c:pt idx="115">
                  <c:v>1664.0628941061541</c:v>
                </c:pt>
                <c:pt idx="116">
                  <c:v>1477.5179061983772</c:v>
                </c:pt>
                <c:pt idx="117">
                  <c:v>2771.3641786060084</c:v>
                </c:pt>
                <c:pt idx="118">
                  <c:v>1262.7534265153702</c:v>
                </c:pt>
                <c:pt idx="119">
                  <c:v>1102.0241990899945</c:v>
                </c:pt>
                <c:pt idx="120">
                  <c:v>484.918955391189</c:v>
                </c:pt>
                <c:pt idx="121">
                  <c:v>1801.7854165861227</c:v>
                </c:pt>
                <c:pt idx="122">
                  <c:v>1271.2694699034178</c:v>
                </c:pt>
                <c:pt idx="123">
                  <c:v>1211.0396172855592</c:v>
                </c:pt>
                <c:pt idx="124">
                  <c:v>756.56180841331775</c:v>
                </c:pt>
                <c:pt idx="125">
                  <c:v>384.96588328855682</c:v>
                </c:pt>
                <c:pt idx="126">
                  <c:v>142.26913717719992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272.17469795346619</c:v>
                </c:pt>
                <c:pt idx="137">
                  <c:v>1141.8743848203985</c:v>
                </c:pt>
                <c:pt idx="138">
                  <c:v>2308.9186489470098</c:v>
                </c:pt>
                <c:pt idx="139">
                  <c:v>3253.565918848828</c:v>
                </c:pt>
                <c:pt idx="140">
                  <c:v>3841.1595586464991</c:v>
                </c:pt>
                <c:pt idx="141">
                  <c:v>3181.4038615196496</c:v>
                </c:pt>
                <c:pt idx="142">
                  <c:v>2472.8377485746341</c:v>
                </c:pt>
                <c:pt idx="143">
                  <c:v>3645.172011543269</c:v>
                </c:pt>
                <c:pt idx="144">
                  <c:v>1946.4480776483397</c:v>
                </c:pt>
                <c:pt idx="145">
                  <c:v>913.83450820328187</c:v>
                </c:pt>
                <c:pt idx="146">
                  <c:v>1522.9605181024485</c:v>
                </c:pt>
                <c:pt idx="147">
                  <c:v>1442.65288682495</c:v>
                </c:pt>
                <c:pt idx="148">
                  <c:v>502.05640206810688</c:v>
                </c:pt>
                <c:pt idx="149">
                  <c:v>407.45143620081245</c:v>
                </c:pt>
                <c:pt idx="150">
                  <c:v>148.48481330458679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47.587915776558297</c:v>
                </c:pt>
                <c:pt idx="161">
                  <c:v>722.06463952486843</c:v>
                </c:pt>
                <c:pt idx="162">
                  <c:v>2107.8160671909041</c:v>
                </c:pt>
                <c:pt idx="163">
                  <c:v>2934.5625957377038</c:v>
                </c:pt>
                <c:pt idx="164">
                  <c:v>3822.6674612352408</c:v>
                </c:pt>
                <c:pt idx="165">
                  <c:v>3853.6251473711955</c:v>
                </c:pt>
                <c:pt idx="166">
                  <c:v>3096.2275402556406</c:v>
                </c:pt>
                <c:pt idx="167">
                  <c:v>1732.797585564103</c:v>
                </c:pt>
                <c:pt idx="168">
                  <c:v>624.12023878831087</c:v>
                </c:pt>
                <c:pt idx="169">
                  <c:v>508.5563023640874</c:v>
                </c:pt>
                <c:pt idx="170">
                  <c:v>491.62707146905484</c:v>
                </c:pt>
                <c:pt idx="171">
                  <c:v>1013.8660603611681</c:v>
                </c:pt>
                <c:pt idx="172">
                  <c:v>456.38333669236397</c:v>
                </c:pt>
                <c:pt idx="173">
                  <c:v>437.02811472693094</c:v>
                </c:pt>
                <c:pt idx="174">
                  <c:v>148.47218582244827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241.36353113524018</c:v>
                </c:pt>
                <c:pt idx="185">
                  <c:v>1040.334150783287</c:v>
                </c:pt>
                <c:pt idx="186">
                  <c:v>2170.4704640503487</c:v>
                </c:pt>
                <c:pt idx="187">
                  <c:v>3157.2017861920522</c:v>
                </c:pt>
                <c:pt idx="188">
                  <c:v>3898.2712687381973</c:v>
                </c:pt>
                <c:pt idx="189">
                  <c:v>3831.4665832444111</c:v>
                </c:pt>
                <c:pt idx="190">
                  <c:v>3689.9933459678296</c:v>
                </c:pt>
              </c:numCache>
            </c:numRef>
          </c:yVal>
          <c:smooth val="1"/>
        </c:ser>
        <c:ser>
          <c:idx val="1"/>
          <c:order val="2"/>
          <c:tx>
            <c:strRef>
              <c:f>Woche!$F$9:$F$10</c:f>
              <c:strCache>
                <c:ptCount val="1"/>
                <c:pt idx="0">
                  <c:v>laden
P_ein</c:v>
                </c:pt>
              </c:strCache>
            </c:strRef>
          </c:tx>
          <c:spPr>
            <a:ln>
              <a:solidFill>
                <a:srgbClr val="66CCFF"/>
              </a:solidFill>
            </a:ln>
          </c:spPr>
          <c:marker>
            <c:symbol val="none"/>
          </c:marker>
          <c:xVal>
            <c:numRef>
              <c:f>Woche!$C$11:$C$201</c:f>
              <c:numCache>
                <c:formatCode>dd/mm/\ hh:mm</c:formatCode>
                <c:ptCount val="191"/>
                <c:pt idx="0">
                  <c:v>43637.5</c:v>
                </c:pt>
                <c:pt idx="1">
                  <c:v>43637.541666666672</c:v>
                </c:pt>
                <c:pt idx="2">
                  <c:v>43637.583333333336</c:v>
                </c:pt>
                <c:pt idx="3">
                  <c:v>43637.625</c:v>
                </c:pt>
                <c:pt idx="4">
                  <c:v>43637.666666666672</c:v>
                </c:pt>
                <c:pt idx="5">
                  <c:v>43637.708333333336</c:v>
                </c:pt>
                <c:pt idx="6">
                  <c:v>43637.75</c:v>
                </c:pt>
                <c:pt idx="7">
                  <c:v>43637.791666666672</c:v>
                </c:pt>
                <c:pt idx="8">
                  <c:v>43637.833333333336</c:v>
                </c:pt>
                <c:pt idx="9">
                  <c:v>43637.875</c:v>
                </c:pt>
                <c:pt idx="10">
                  <c:v>43637.916666666672</c:v>
                </c:pt>
                <c:pt idx="11">
                  <c:v>43637.958333333336</c:v>
                </c:pt>
                <c:pt idx="12">
                  <c:v>43638</c:v>
                </c:pt>
                <c:pt idx="13">
                  <c:v>43638.041666666672</c:v>
                </c:pt>
                <c:pt idx="14">
                  <c:v>43638.083333333336</c:v>
                </c:pt>
                <c:pt idx="15">
                  <c:v>43638.125</c:v>
                </c:pt>
                <c:pt idx="16">
                  <c:v>43638.166666666672</c:v>
                </c:pt>
                <c:pt idx="17">
                  <c:v>43638.208333333336</c:v>
                </c:pt>
                <c:pt idx="18">
                  <c:v>43638.25</c:v>
                </c:pt>
                <c:pt idx="19">
                  <c:v>43638.291666666672</c:v>
                </c:pt>
                <c:pt idx="20">
                  <c:v>43638.333333333336</c:v>
                </c:pt>
                <c:pt idx="21">
                  <c:v>43638.375</c:v>
                </c:pt>
                <c:pt idx="22">
                  <c:v>43638.416666666672</c:v>
                </c:pt>
                <c:pt idx="23">
                  <c:v>43638.458333333336</c:v>
                </c:pt>
                <c:pt idx="24">
                  <c:v>43638.5</c:v>
                </c:pt>
                <c:pt idx="25">
                  <c:v>43638.541666666672</c:v>
                </c:pt>
                <c:pt idx="26">
                  <c:v>43638.583333333336</c:v>
                </c:pt>
                <c:pt idx="27">
                  <c:v>43638.625</c:v>
                </c:pt>
                <c:pt idx="28">
                  <c:v>43638.666666666672</c:v>
                </c:pt>
                <c:pt idx="29">
                  <c:v>43638.708333333336</c:v>
                </c:pt>
                <c:pt idx="30">
                  <c:v>43638.75</c:v>
                </c:pt>
                <c:pt idx="31">
                  <c:v>43638.791666666672</c:v>
                </c:pt>
                <c:pt idx="32">
                  <c:v>43638.833333333336</c:v>
                </c:pt>
                <c:pt idx="33">
                  <c:v>43638.875</c:v>
                </c:pt>
                <c:pt idx="34">
                  <c:v>43638.916666666672</c:v>
                </c:pt>
                <c:pt idx="35">
                  <c:v>43638.958333333336</c:v>
                </c:pt>
                <c:pt idx="36">
                  <c:v>43639</c:v>
                </c:pt>
                <c:pt idx="37">
                  <c:v>43639.041666666672</c:v>
                </c:pt>
                <c:pt idx="38">
                  <c:v>43639.083333333336</c:v>
                </c:pt>
                <c:pt idx="39">
                  <c:v>43639.125</c:v>
                </c:pt>
                <c:pt idx="40">
                  <c:v>43639.166666666672</c:v>
                </c:pt>
                <c:pt idx="41">
                  <c:v>43639.208333333336</c:v>
                </c:pt>
                <c:pt idx="42">
                  <c:v>43639.25</c:v>
                </c:pt>
                <c:pt idx="43">
                  <c:v>43639.291666666672</c:v>
                </c:pt>
                <c:pt idx="44">
                  <c:v>43639.333333333336</c:v>
                </c:pt>
                <c:pt idx="45">
                  <c:v>43639.375</c:v>
                </c:pt>
                <c:pt idx="46">
                  <c:v>43639.416666666672</c:v>
                </c:pt>
                <c:pt idx="47">
                  <c:v>43639.458333333336</c:v>
                </c:pt>
                <c:pt idx="48">
                  <c:v>43639.5</c:v>
                </c:pt>
                <c:pt idx="49">
                  <c:v>43639.541666666672</c:v>
                </c:pt>
                <c:pt idx="50">
                  <c:v>43639.583333333336</c:v>
                </c:pt>
                <c:pt idx="51">
                  <c:v>43639.625</c:v>
                </c:pt>
                <c:pt idx="52">
                  <c:v>43639.666666666672</c:v>
                </c:pt>
                <c:pt idx="53">
                  <c:v>43639.708333333336</c:v>
                </c:pt>
                <c:pt idx="54">
                  <c:v>43639.75</c:v>
                </c:pt>
                <c:pt idx="55">
                  <c:v>43639.791666666672</c:v>
                </c:pt>
                <c:pt idx="56">
                  <c:v>43639.833333333336</c:v>
                </c:pt>
                <c:pt idx="57">
                  <c:v>43639.875</c:v>
                </c:pt>
                <c:pt idx="58">
                  <c:v>43639.916666666672</c:v>
                </c:pt>
                <c:pt idx="59">
                  <c:v>43639.958333333336</c:v>
                </c:pt>
                <c:pt idx="60">
                  <c:v>43640</c:v>
                </c:pt>
                <c:pt idx="61">
                  <c:v>43640.041666666672</c:v>
                </c:pt>
                <c:pt idx="62">
                  <c:v>43640.083333333336</c:v>
                </c:pt>
                <c:pt idx="63">
                  <c:v>43640.125</c:v>
                </c:pt>
                <c:pt idx="64">
                  <c:v>43640.166666666672</c:v>
                </c:pt>
                <c:pt idx="65">
                  <c:v>43640.208333333336</c:v>
                </c:pt>
                <c:pt idx="66">
                  <c:v>43640.25</c:v>
                </c:pt>
                <c:pt idx="67">
                  <c:v>43640.291666666672</c:v>
                </c:pt>
                <c:pt idx="68">
                  <c:v>43640.333333333336</c:v>
                </c:pt>
                <c:pt idx="69">
                  <c:v>43640.375</c:v>
                </c:pt>
                <c:pt idx="70">
                  <c:v>43640.416666666672</c:v>
                </c:pt>
                <c:pt idx="71">
                  <c:v>43640.458333333336</c:v>
                </c:pt>
                <c:pt idx="72">
                  <c:v>43640.5</c:v>
                </c:pt>
                <c:pt idx="73">
                  <c:v>43640.541666666672</c:v>
                </c:pt>
                <c:pt idx="74">
                  <c:v>43640.583333333336</c:v>
                </c:pt>
                <c:pt idx="75">
                  <c:v>43640.625</c:v>
                </c:pt>
                <c:pt idx="76">
                  <c:v>43640.666666666672</c:v>
                </c:pt>
                <c:pt idx="77">
                  <c:v>43640.708333333336</c:v>
                </c:pt>
                <c:pt idx="78">
                  <c:v>43640.75</c:v>
                </c:pt>
                <c:pt idx="79">
                  <c:v>43640.791666666672</c:v>
                </c:pt>
                <c:pt idx="80">
                  <c:v>43640.833333333336</c:v>
                </c:pt>
                <c:pt idx="81">
                  <c:v>43640.875</c:v>
                </c:pt>
                <c:pt idx="82">
                  <c:v>43640.916666666672</c:v>
                </c:pt>
                <c:pt idx="83">
                  <c:v>43640.958333333336</c:v>
                </c:pt>
                <c:pt idx="84">
                  <c:v>43641</c:v>
                </c:pt>
                <c:pt idx="85">
                  <c:v>43641.041666666672</c:v>
                </c:pt>
                <c:pt idx="86">
                  <c:v>43641.083333333336</c:v>
                </c:pt>
                <c:pt idx="87">
                  <c:v>43641.125</c:v>
                </c:pt>
                <c:pt idx="88">
                  <c:v>43641.166666666672</c:v>
                </c:pt>
                <c:pt idx="89">
                  <c:v>43641.208333333336</c:v>
                </c:pt>
                <c:pt idx="90">
                  <c:v>43641.25</c:v>
                </c:pt>
                <c:pt idx="91">
                  <c:v>43641.291666666672</c:v>
                </c:pt>
                <c:pt idx="92">
                  <c:v>43641.333333333336</c:v>
                </c:pt>
                <c:pt idx="93">
                  <c:v>43641.375</c:v>
                </c:pt>
                <c:pt idx="94">
                  <c:v>43641.416666666672</c:v>
                </c:pt>
                <c:pt idx="95">
                  <c:v>43641.458333333336</c:v>
                </c:pt>
                <c:pt idx="96">
                  <c:v>43641.5</c:v>
                </c:pt>
                <c:pt idx="97">
                  <c:v>43641.541666666672</c:v>
                </c:pt>
                <c:pt idx="98">
                  <c:v>43641.583333333336</c:v>
                </c:pt>
                <c:pt idx="99">
                  <c:v>43641.625</c:v>
                </c:pt>
                <c:pt idx="100">
                  <c:v>43641.666666666672</c:v>
                </c:pt>
                <c:pt idx="101">
                  <c:v>43641.708333333336</c:v>
                </c:pt>
                <c:pt idx="102">
                  <c:v>43641.75</c:v>
                </c:pt>
                <c:pt idx="103">
                  <c:v>43641.791666666672</c:v>
                </c:pt>
                <c:pt idx="104">
                  <c:v>43641.833333333336</c:v>
                </c:pt>
                <c:pt idx="105">
                  <c:v>43641.875</c:v>
                </c:pt>
                <c:pt idx="106">
                  <c:v>43641.916666666672</c:v>
                </c:pt>
                <c:pt idx="107">
                  <c:v>43641.958333333336</c:v>
                </c:pt>
                <c:pt idx="108">
                  <c:v>43642</c:v>
                </c:pt>
                <c:pt idx="109">
                  <c:v>43642.041666666672</c:v>
                </c:pt>
                <c:pt idx="110">
                  <c:v>43642.083333333336</c:v>
                </c:pt>
                <c:pt idx="111">
                  <c:v>43642.125</c:v>
                </c:pt>
                <c:pt idx="112">
                  <c:v>43642.166666666672</c:v>
                </c:pt>
                <c:pt idx="113">
                  <c:v>43642.208333333336</c:v>
                </c:pt>
                <c:pt idx="114">
                  <c:v>43642.25</c:v>
                </c:pt>
                <c:pt idx="115">
                  <c:v>43642.291666666672</c:v>
                </c:pt>
                <c:pt idx="116">
                  <c:v>43642.333333333336</c:v>
                </c:pt>
                <c:pt idx="117">
                  <c:v>43642.375</c:v>
                </c:pt>
                <c:pt idx="118">
                  <c:v>43642.416666666672</c:v>
                </c:pt>
                <c:pt idx="119">
                  <c:v>43642.458333333336</c:v>
                </c:pt>
                <c:pt idx="120">
                  <c:v>43642.5</c:v>
                </c:pt>
                <c:pt idx="121">
                  <c:v>43642.541666666672</c:v>
                </c:pt>
                <c:pt idx="122">
                  <c:v>43642.583333333336</c:v>
                </c:pt>
                <c:pt idx="123">
                  <c:v>43642.625</c:v>
                </c:pt>
                <c:pt idx="124">
                  <c:v>43642.666666666672</c:v>
                </c:pt>
                <c:pt idx="125">
                  <c:v>43642.708333333336</c:v>
                </c:pt>
                <c:pt idx="126">
                  <c:v>43642.75</c:v>
                </c:pt>
                <c:pt idx="127">
                  <c:v>43642.791666666672</c:v>
                </c:pt>
                <c:pt idx="128">
                  <c:v>43642.833333333336</c:v>
                </c:pt>
                <c:pt idx="129">
                  <c:v>43642.875</c:v>
                </c:pt>
                <c:pt idx="130">
                  <c:v>43642.916666666672</c:v>
                </c:pt>
                <c:pt idx="131">
                  <c:v>43642.958333333336</c:v>
                </c:pt>
                <c:pt idx="132">
                  <c:v>43643</c:v>
                </c:pt>
                <c:pt idx="133">
                  <c:v>43643.041666666672</c:v>
                </c:pt>
                <c:pt idx="134">
                  <c:v>43643.083333333336</c:v>
                </c:pt>
                <c:pt idx="135">
                  <c:v>43643.125</c:v>
                </c:pt>
                <c:pt idx="136">
                  <c:v>43643.166666666672</c:v>
                </c:pt>
                <c:pt idx="137">
                  <c:v>43643.208333333336</c:v>
                </c:pt>
                <c:pt idx="138">
                  <c:v>43643.25</c:v>
                </c:pt>
                <c:pt idx="139">
                  <c:v>43643.291666666672</c:v>
                </c:pt>
                <c:pt idx="140">
                  <c:v>43643.333333333336</c:v>
                </c:pt>
                <c:pt idx="141">
                  <c:v>43643.375</c:v>
                </c:pt>
                <c:pt idx="142">
                  <c:v>43643.416666666672</c:v>
                </c:pt>
                <c:pt idx="143">
                  <c:v>43643.458333333336</c:v>
                </c:pt>
                <c:pt idx="144">
                  <c:v>43643.5</c:v>
                </c:pt>
                <c:pt idx="145">
                  <c:v>43643.541666666672</c:v>
                </c:pt>
                <c:pt idx="146">
                  <c:v>43643.583333333336</c:v>
                </c:pt>
                <c:pt idx="147">
                  <c:v>43643.625</c:v>
                </c:pt>
                <c:pt idx="148">
                  <c:v>43643.666666666672</c:v>
                </c:pt>
                <c:pt idx="149">
                  <c:v>43643.708333333336</c:v>
                </c:pt>
                <c:pt idx="150">
                  <c:v>43643.75</c:v>
                </c:pt>
                <c:pt idx="151">
                  <c:v>43643.791666666672</c:v>
                </c:pt>
                <c:pt idx="152">
                  <c:v>43643.833333333336</c:v>
                </c:pt>
                <c:pt idx="153">
                  <c:v>43643.875</c:v>
                </c:pt>
                <c:pt idx="154">
                  <c:v>43643.916666666672</c:v>
                </c:pt>
                <c:pt idx="155">
                  <c:v>43643.958333333336</c:v>
                </c:pt>
                <c:pt idx="156">
                  <c:v>43644</c:v>
                </c:pt>
                <c:pt idx="157">
                  <c:v>43644.041666666672</c:v>
                </c:pt>
                <c:pt idx="158">
                  <c:v>43644.083333333336</c:v>
                </c:pt>
                <c:pt idx="159">
                  <c:v>43644.125</c:v>
                </c:pt>
                <c:pt idx="160">
                  <c:v>43644.166666666672</c:v>
                </c:pt>
                <c:pt idx="161">
                  <c:v>43644.208333333336</c:v>
                </c:pt>
                <c:pt idx="162">
                  <c:v>43644.25</c:v>
                </c:pt>
                <c:pt idx="163">
                  <c:v>43644.291666666672</c:v>
                </c:pt>
                <c:pt idx="164">
                  <c:v>43644.333333333336</c:v>
                </c:pt>
                <c:pt idx="165">
                  <c:v>43644.375</c:v>
                </c:pt>
                <c:pt idx="166">
                  <c:v>43644.416666666672</c:v>
                </c:pt>
                <c:pt idx="167">
                  <c:v>43644.458333333336</c:v>
                </c:pt>
                <c:pt idx="168">
                  <c:v>43644.5</c:v>
                </c:pt>
                <c:pt idx="169">
                  <c:v>43644.541666666672</c:v>
                </c:pt>
                <c:pt idx="170">
                  <c:v>43644.583333333336</c:v>
                </c:pt>
                <c:pt idx="171">
                  <c:v>43644.625</c:v>
                </c:pt>
                <c:pt idx="172">
                  <c:v>43644.666666666672</c:v>
                </c:pt>
                <c:pt idx="173">
                  <c:v>43644.708333333336</c:v>
                </c:pt>
                <c:pt idx="174">
                  <c:v>43644.75</c:v>
                </c:pt>
                <c:pt idx="175">
                  <c:v>43644.791666666672</c:v>
                </c:pt>
                <c:pt idx="176">
                  <c:v>43644.833333333336</c:v>
                </c:pt>
                <c:pt idx="177">
                  <c:v>43644.875</c:v>
                </c:pt>
                <c:pt idx="178">
                  <c:v>43644.916666666672</c:v>
                </c:pt>
                <c:pt idx="179">
                  <c:v>43644.958333333336</c:v>
                </c:pt>
                <c:pt idx="180">
                  <c:v>43645</c:v>
                </c:pt>
                <c:pt idx="181">
                  <c:v>43645.041666666672</c:v>
                </c:pt>
                <c:pt idx="182">
                  <c:v>43645.083333333336</c:v>
                </c:pt>
                <c:pt idx="183">
                  <c:v>43645.125</c:v>
                </c:pt>
                <c:pt idx="184">
                  <c:v>43645.166666666672</c:v>
                </c:pt>
                <c:pt idx="185">
                  <c:v>43645.208333333336</c:v>
                </c:pt>
                <c:pt idx="186">
                  <c:v>43645.25</c:v>
                </c:pt>
                <c:pt idx="187">
                  <c:v>43645.291666666672</c:v>
                </c:pt>
                <c:pt idx="188">
                  <c:v>43645.333333333336</c:v>
                </c:pt>
                <c:pt idx="189">
                  <c:v>43645.375</c:v>
                </c:pt>
                <c:pt idx="190">
                  <c:v>43645.416666666672</c:v>
                </c:pt>
              </c:numCache>
            </c:numRef>
          </c:xVal>
          <c:yVal>
            <c:numRef>
              <c:f>Woche!$F$11:$F$201</c:f>
              <c:numCache>
                <c:formatCode>General</c:formatCode>
                <c:ptCount val="191"/>
                <c:pt idx="0">
                  <c:v>0.38580246913580246</c:v>
                </c:pt>
                <c:pt idx="1">
                  <c:v>0.38580246913580246</c:v>
                </c:pt>
                <c:pt idx="2">
                  <c:v>0.38580246913580246</c:v>
                </c:pt>
                <c:pt idx="3">
                  <c:v>0.38580246913580246</c:v>
                </c:pt>
                <c:pt idx="4">
                  <c:v>0.38580246913580246</c:v>
                </c:pt>
                <c:pt idx="5">
                  <c:v>0.38580246913580246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97.094624959384305</c:v>
                </c:pt>
                <c:pt idx="17">
                  <c:v>698.0408355468868</c:v>
                </c:pt>
                <c:pt idx="18">
                  <c:v>1899.7156139277567</c:v>
                </c:pt>
                <c:pt idx="19">
                  <c:v>502.81319899893379</c:v>
                </c:pt>
                <c:pt idx="20">
                  <c:v>2300.3438607982571</c:v>
                </c:pt>
                <c:pt idx="21">
                  <c:v>0.38580246913580246</c:v>
                </c:pt>
                <c:pt idx="22">
                  <c:v>0.38580246913580246</c:v>
                </c:pt>
                <c:pt idx="23">
                  <c:v>0.38580246913580246</c:v>
                </c:pt>
                <c:pt idx="24">
                  <c:v>0.38580246913580246</c:v>
                </c:pt>
                <c:pt idx="25">
                  <c:v>0.38580246913580246</c:v>
                </c:pt>
                <c:pt idx="26">
                  <c:v>0.38580246913580246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65.032348659223715</c:v>
                </c:pt>
                <c:pt idx="41">
                  <c:v>520.55360615203972</c:v>
                </c:pt>
                <c:pt idx="42">
                  <c:v>1022.2702138726246</c:v>
                </c:pt>
                <c:pt idx="43">
                  <c:v>1475.4744104141764</c:v>
                </c:pt>
                <c:pt idx="44">
                  <c:v>2474.1539888031698</c:v>
                </c:pt>
                <c:pt idx="45">
                  <c:v>0.38580246913580246</c:v>
                </c:pt>
                <c:pt idx="46">
                  <c:v>0.38580246913580246</c:v>
                </c:pt>
                <c:pt idx="47">
                  <c:v>0.38580246913580246</c:v>
                </c:pt>
                <c:pt idx="48">
                  <c:v>0.38580246913580246</c:v>
                </c:pt>
                <c:pt idx="49">
                  <c:v>0.38580246913580246</c:v>
                </c:pt>
                <c:pt idx="50">
                  <c:v>0.38580246913580246</c:v>
                </c:pt>
                <c:pt idx="51">
                  <c:v>0.38580246913580246</c:v>
                </c:pt>
                <c:pt idx="52">
                  <c:v>0.38580246913580246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4379.3944374999219</c:v>
                </c:pt>
                <c:pt idx="70">
                  <c:v>335.04343399558377</c:v>
                </c:pt>
                <c:pt idx="71">
                  <c:v>0</c:v>
                </c:pt>
                <c:pt idx="72">
                  <c:v>137.75357389509477</c:v>
                </c:pt>
                <c:pt idx="73">
                  <c:v>1.9913368300460093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241.75085469185098</c:v>
                </c:pt>
                <c:pt idx="93">
                  <c:v>460.85021092761258</c:v>
                </c:pt>
                <c:pt idx="94">
                  <c:v>331.6315059471151</c:v>
                </c:pt>
                <c:pt idx="95">
                  <c:v>0</c:v>
                </c:pt>
                <c:pt idx="96">
                  <c:v>569.0737570901066</c:v>
                </c:pt>
                <c:pt idx="97">
                  <c:v>464.87090633410469</c:v>
                </c:pt>
                <c:pt idx="98">
                  <c:v>0</c:v>
                </c:pt>
                <c:pt idx="99">
                  <c:v>9.2748782374793564</c:v>
                </c:pt>
                <c:pt idx="100">
                  <c:v>9.7987602015195989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101.54500374761733</c:v>
                </c:pt>
                <c:pt idx="113">
                  <c:v>566.54020827791351</c:v>
                </c:pt>
                <c:pt idx="114">
                  <c:v>325.66572942144899</c:v>
                </c:pt>
                <c:pt idx="115">
                  <c:v>442.91181653848412</c:v>
                </c:pt>
                <c:pt idx="116">
                  <c:v>1088.0421820900999</c:v>
                </c:pt>
                <c:pt idx="117">
                  <c:v>2568.484106398982</c:v>
                </c:pt>
                <c:pt idx="118">
                  <c:v>465.06712636496007</c:v>
                </c:pt>
                <c:pt idx="119">
                  <c:v>0</c:v>
                </c:pt>
                <c:pt idx="120">
                  <c:v>281.25354408540773</c:v>
                </c:pt>
                <c:pt idx="121">
                  <c:v>133.69424583142322</c:v>
                </c:pt>
                <c:pt idx="122">
                  <c:v>0.38580246913580246</c:v>
                </c:pt>
                <c:pt idx="123">
                  <c:v>0.38580246913580246</c:v>
                </c:pt>
                <c:pt idx="124">
                  <c:v>0.38580246913580246</c:v>
                </c:pt>
                <c:pt idx="125">
                  <c:v>0.38580246913580246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103.15134963460429</c:v>
                </c:pt>
                <c:pt idx="137">
                  <c:v>943.19042706304242</c:v>
                </c:pt>
                <c:pt idx="138">
                  <c:v>1757.6030011986672</c:v>
                </c:pt>
                <c:pt idx="139">
                  <c:v>2032.414841281158</c:v>
                </c:pt>
                <c:pt idx="140">
                  <c:v>656.65787259934052</c:v>
                </c:pt>
                <c:pt idx="141">
                  <c:v>0.38580246913580246</c:v>
                </c:pt>
                <c:pt idx="142">
                  <c:v>0.38580246913580246</c:v>
                </c:pt>
                <c:pt idx="143">
                  <c:v>0.38580246913580246</c:v>
                </c:pt>
                <c:pt idx="144">
                  <c:v>0.38580246913580246</c:v>
                </c:pt>
                <c:pt idx="145">
                  <c:v>0.38580246913580246</c:v>
                </c:pt>
                <c:pt idx="146">
                  <c:v>0.38580246913580246</c:v>
                </c:pt>
                <c:pt idx="147">
                  <c:v>0.38580246913580246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523.38068176751233</c:v>
                </c:pt>
                <c:pt idx="162">
                  <c:v>1556.5004194425615</c:v>
                </c:pt>
                <c:pt idx="163">
                  <c:v>2105.5906874123457</c:v>
                </c:pt>
                <c:pt idx="164">
                  <c:v>1371.6269768096788</c:v>
                </c:pt>
                <c:pt idx="165">
                  <c:v>0.38580246913580246</c:v>
                </c:pt>
                <c:pt idx="166">
                  <c:v>0.38580246913580246</c:v>
                </c:pt>
                <c:pt idx="167">
                  <c:v>0.38580246913580246</c:v>
                </c:pt>
                <c:pt idx="168">
                  <c:v>0.38580246913580246</c:v>
                </c:pt>
                <c:pt idx="169">
                  <c:v>0.38580246913580246</c:v>
                </c:pt>
                <c:pt idx="170">
                  <c:v>0.38580246913580246</c:v>
                </c:pt>
                <c:pt idx="171">
                  <c:v>0.38580246913580246</c:v>
                </c:pt>
                <c:pt idx="172">
                  <c:v>0.38580246913580246</c:v>
                </c:pt>
                <c:pt idx="173">
                  <c:v>0.38580246913580246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72.340182816378274</c:v>
                </c:pt>
                <c:pt idx="185">
                  <c:v>841.65019302593089</c:v>
                </c:pt>
                <c:pt idx="186">
                  <c:v>1940.4780852190265</c:v>
                </c:pt>
                <c:pt idx="187">
                  <c:v>1614.7274397073616</c:v>
                </c:pt>
                <c:pt idx="188">
                  <c:v>1088.2886671325373</c:v>
                </c:pt>
                <c:pt idx="189">
                  <c:v>0.38580246913580246</c:v>
                </c:pt>
                <c:pt idx="190">
                  <c:v>0.38580246913580246</c:v>
                </c:pt>
              </c:numCache>
            </c:numRef>
          </c:yVal>
          <c:smooth val="1"/>
        </c:ser>
        <c:ser>
          <c:idx val="2"/>
          <c:order val="3"/>
          <c:tx>
            <c:strRef>
              <c:f>Woche!$G$9:$G$10</c:f>
              <c:strCache>
                <c:ptCount val="1"/>
                <c:pt idx="0">
                  <c:v>entladen
 P_aus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Woche!$C$11:$C$201</c:f>
              <c:numCache>
                <c:formatCode>dd/mm/\ hh:mm</c:formatCode>
                <c:ptCount val="191"/>
                <c:pt idx="0">
                  <c:v>43637.5</c:v>
                </c:pt>
                <c:pt idx="1">
                  <c:v>43637.541666666672</c:v>
                </c:pt>
                <c:pt idx="2">
                  <c:v>43637.583333333336</c:v>
                </c:pt>
                <c:pt idx="3">
                  <c:v>43637.625</c:v>
                </c:pt>
                <c:pt idx="4">
                  <c:v>43637.666666666672</c:v>
                </c:pt>
                <c:pt idx="5">
                  <c:v>43637.708333333336</c:v>
                </c:pt>
                <c:pt idx="6">
                  <c:v>43637.75</c:v>
                </c:pt>
                <c:pt idx="7">
                  <c:v>43637.791666666672</c:v>
                </c:pt>
                <c:pt idx="8">
                  <c:v>43637.833333333336</c:v>
                </c:pt>
                <c:pt idx="9">
                  <c:v>43637.875</c:v>
                </c:pt>
                <c:pt idx="10">
                  <c:v>43637.916666666672</c:v>
                </c:pt>
                <c:pt idx="11">
                  <c:v>43637.958333333336</c:v>
                </c:pt>
                <c:pt idx="12">
                  <c:v>43638</c:v>
                </c:pt>
                <c:pt idx="13">
                  <c:v>43638.041666666672</c:v>
                </c:pt>
                <c:pt idx="14">
                  <c:v>43638.083333333336</c:v>
                </c:pt>
                <c:pt idx="15">
                  <c:v>43638.125</c:v>
                </c:pt>
                <c:pt idx="16">
                  <c:v>43638.166666666672</c:v>
                </c:pt>
                <c:pt idx="17">
                  <c:v>43638.208333333336</c:v>
                </c:pt>
                <c:pt idx="18">
                  <c:v>43638.25</c:v>
                </c:pt>
                <c:pt idx="19">
                  <c:v>43638.291666666672</c:v>
                </c:pt>
                <c:pt idx="20">
                  <c:v>43638.333333333336</c:v>
                </c:pt>
                <c:pt idx="21">
                  <c:v>43638.375</c:v>
                </c:pt>
                <c:pt idx="22">
                  <c:v>43638.416666666672</c:v>
                </c:pt>
                <c:pt idx="23">
                  <c:v>43638.458333333336</c:v>
                </c:pt>
                <c:pt idx="24">
                  <c:v>43638.5</c:v>
                </c:pt>
                <c:pt idx="25">
                  <c:v>43638.541666666672</c:v>
                </c:pt>
                <c:pt idx="26">
                  <c:v>43638.583333333336</c:v>
                </c:pt>
                <c:pt idx="27">
                  <c:v>43638.625</c:v>
                </c:pt>
                <c:pt idx="28">
                  <c:v>43638.666666666672</c:v>
                </c:pt>
                <c:pt idx="29">
                  <c:v>43638.708333333336</c:v>
                </c:pt>
                <c:pt idx="30">
                  <c:v>43638.75</c:v>
                </c:pt>
                <c:pt idx="31">
                  <c:v>43638.791666666672</c:v>
                </c:pt>
                <c:pt idx="32">
                  <c:v>43638.833333333336</c:v>
                </c:pt>
                <c:pt idx="33">
                  <c:v>43638.875</c:v>
                </c:pt>
                <c:pt idx="34">
                  <c:v>43638.916666666672</c:v>
                </c:pt>
                <c:pt idx="35">
                  <c:v>43638.958333333336</c:v>
                </c:pt>
                <c:pt idx="36">
                  <c:v>43639</c:v>
                </c:pt>
                <c:pt idx="37">
                  <c:v>43639.041666666672</c:v>
                </c:pt>
                <c:pt idx="38">
                  <c:v>43639.083333333336</c:v>
                </c:pt>
                <c:pt idx="39">
                  <c:v>43639.125</c:v>
                </c:pt>
                <c:pt idx="40">
                  <c:v>43639.166666666672</c:v>
                </c:pt>
                <c:pt idx="41">
                  <c:v>43639.208333333336</c:v>
                </c:pt>
                <c:pt idx="42">
                  <c:v>43639.25</c:v>
                </c:pt>
                <c:pt idx="43">
                  <c:v>43639.291666666672</c:v>
                </c:pt>
                <c:pt idx="44">
                  <c:v>43639.333333333336</c:v>
                </c:pt>
                <c:pt idx="45">
                  <c:v>43639.375</c:v>
                </c:pt>
                <c:pt idx="46">
                  <c:v>43639.416666666672</c:v>
                </c:pt>
                <c:pt idx="47">
                  <c:v>43639.458333333336</c:v>
                </c:pt>
                <c:pt idx="48">
                  <c:v>43639.5</c:v>
                </c:pt>
                <c:pt idx="49">
                  <c:v>43639.541666666672</c:v>
                </c:pt>
                <c:pt idx="50">
                  <c:v>43639.583333333336</c:v>
                </c:pt>
                <c:pt idx="51">
                  <c:v>43639.625</c:v>
                </c:pt>
                <c:pt idx="52">
                  <c:v>43639.666666666672</c:v>
                </c:pt>
                <c:pt idx="53">
                  <c:v>43639.708333333336</c:v>
                </c:pt>
                <c:pt idx="54">
                  <c:v>43639.75</c:v>
                </c:pt>
                <c:pt idx="55">
                  <c:v>43639.791666666672</c:v>
                </c:pt>
                <c:pt idx="56">
                  <c:v>43639.833333333336</c:v>
                </c:pt>
                <c:pt idx="57">
                  <c:v>43639.875</c:v>
                </c:pt>
                <c:pt idx="58">
                  <c:v>43639.916666666672</c:v>
                </c:pt>
                <c:pt idx="59">
                  <c:v>43639.958333333336</c:v>
                </c:pt>
                <c:pt idx="60">
                  <c:v>43640</c:v>
                </c:pt>
                <c:pt idx="61">
                  <c:v>43640.041666666672</c:v>
                </c:pt>
                <c:pt idx="62">
                  <c:v>43640.083333333336</c:v>
                </c:pt>
                <c:pt idx="63">
                  <c:v>43640.125</c:v>
                </c:pt>
                <c:pt idx="64">
                  <c:v>43640.166666666672</c:v>
                </c:pt>
                <c:pt idx="65">
                  <c:v>43640.208333333336</c:v>
                </c:pt>
                <c:pt idx="66">
                  <c:v>43640.25</c:v>
                </c:pt>
                <c:pt idx="67">
                  <c:v>43640.291666666672</c:v>
                </c:pt>
                <c:pt idx="68">
                  <c:v>43640.333333333336</c:v>
                </c:pt>
                <c:pt idx="69">
                  <c:v>43640.375</c:v>
                </c:pt>
                <c:pt idx="70">
                  <c:v>43640.416666666672</c:v>
                </c:pt>
                <c:pt idx="71">
                  <c:v>43640.458333333336</c:v>
                </c:pt>
                <c:pt idx="72">
                  <c:v>43640.5</c:v>
                </c:pt>
                <c:pt idx="73">
                  <c:v>43640.541666666672</c:v>
                </c:pt>
                <c:pt idx="74">
                  <c:v>43640.583333333336</c:v>
                </c:pt>
                <c:pt idx="75">
                  <c:v>43640.625</c:v>
                </c:pt>
                <c:pt idx="76">
                  <c:v>43640.666666666672</c:v>
                </c:pt>
                <c:pt idx="77">
                  <c:v>43640.708333333336</c:v>
                </c:pt>
                <c:pt idx="78">
                  <c:v>43640.75</c:v>
                </c:pt>
                <c:pt idx="79">
                  <c:v>43640.791666666672</c:v>
                </c:pt>
                <c:pt idx="80">
                  <c:v>43640.833333333336</c:v>
                </c:pt>
                <c:pt idx="81">
                  <c:v>43640.875</c:v>
                </c:pt>
                <c:pt idx="82">
                  <c:v>43640.916666666672</c:v>
                </c:pt>
                <c:pt idx="83">
                  <c:v>43640.958333333336</c:v>
                </c:pt>
                <c:pt idx="84">
                  <c:v>43641</c:v>
                </c:pt>
                <c:pt idx="85">
                  <c:v>43641.041666666672</c:v>
                </c:pt>
                <c:pt idx="86">
                  <c:v>43641.083333333336</c:v>
                </c:pt>
                <c:pt idx="87">
                  <c:v>43641.125</c:v>
                </c:pt>
                <c:pt idx="88">
                  <c:v>43641.166666666672</c:v>
                </c:pt>
                <c:pt idx="89">
                  <c:v>43641.208333333336</c:v>
                </c:pt>
                <c:pt idx="90">
                  <c:v>43641.25</c:v>
                </c:pt>
                <c:pt idx="91">
                  <c:v>43641.291666666672</c:v>
                </c:pt>
                <c:pt idx="92">
                  <c:v>43641.333333333336</c:v>
                </c:pt>
                <c:pt idx="93">
                  <c:v>43641.375</c:v>
                </c:pt>
                <c:pt idx="94">
                  <c:v>43641.416666666672</c:v>
                </c:pt>
                <c:pt idx="95">
                  <c:v>43641.458333333336</c:v>
                </c:pt>
                <c:pt idx="96">
                  <c:v>43641.5</c:v>
                </c:pt>
                <c:pt idx="97">
                  <c:v>43641.541666666672</c:v>
                </c:pt>
                <c:pt idx="98">
                  <c:v>43641.583333333336</c:v>
                </c:pt>
                <c:pt idx="99">
                  <c:v>43641.625</c:v>
                </c:pt>
                <c:pt idx="100">
                  <c:v>43641.666666666672</c:v>
                </c:pt>
                <c:pt idx="101">
                  <c:v>43641.708333333336</c:v>
                </c:pt>
                <c:pt idx="102">
                  <c:v>43641.75</c:v>
                </c:pt>
                <c:pt idx="103">
                  <c:v>43641.791666666672</c:v>
                </c:pt>
                <c:pt idx="104">
                  <c:v>43641.833333333336</c:v>
                </c:pt>
                <c:pt idx="105">
                  <c:v>43641.875</c:v>
                </c:pt>
                <c:pt idx="106">
                  <c:v>43641.916666666672</c:v>
                </c:pt>
                <c:pt idx="107">
                  <c:v>43641.958333333336</c:v>
                </c:pt>
                <c:pt idx="108">
                  <c:v>43642</c:v>
                </c:pt>
                <c:pt idx="109">
                  <c:v>43642.041666666672</c:v>
                </c:pt>
                <c:pt idx="110">
                  <c:v>43642.083333333336</c:v>
                </c:pt>
                <c:pt idx="111">
                  <c:v>43642.125</c:v>
                </c:pt>
                <c:pt idx="112">
                  <c:v>43642.166666666672</c:v>
                </c:pt>
                <c:pt idx="113">
                  <c:v>43642.208333333336</c:v>
                </c:pt>
                <c:pt idx="114">
                  <c:v>43642.25</c:v>
                </c:pt>
                <c:pt idx="115">
                  <c:v>43642.291666666672</c:v>
                </c:pt>
                <c:pt idx="116">
                  <c:v>43642.333333333336</c:v>
                </c:pt>
                <c:pt idx="117">
                  <c:v>43642.375</c:v>
                </c:pt>
                <c:pt idx="118">
                  <c:v>43642.416666666672</c:v>
                </c:pt>
                <c:pt idx="119">
                  <c:v>43642.458333333336</c:v>
                </c:pt>
                <c:pt idx="120">
                  <c:v>43642.5</c:v>
                </c:pt>
                <c:pt idx="121">
                  <c:v>43642.541666666672</c:v>
                </c:pt>
                <c:pt idx="122">
                  <c:v>43642.583333333336</c:v>
                </c:pt>
                <c:pt idx="123">
                  <c:v>43642.625</c:v>
                </c:pt>
                <c:pt idx="124">
                  <c:v>43642.666666666672</c:v>
                </c:pt>
                <c:pt idx="125">
                  <c:v>43642.708333333336</c:v>
                </c:pt>
                <c:pt idx="126">
                  <c:v>43642.75</c:v>
                </c:pt>
                <c:pt idx="127">
                  <c:v>43642.791666666672</c:v>
                </c:pt>
                <c:pt idx="128">
                  <c:v>43642.833333333336</c:v>
                </c:pt>
                <c:pt idx="129">
                  <c:v>43642.875</c:v>
                </c:pt>
                <c:pt idx="130">
                  <c:v>43642.916666666672</c:v>
                </c:pt>
                <c:pt idx="131">
                  <c:v>43642.958333333336</c:v>
                </c:pt>
                <c:pt idx="132">
                  <c:v>43643</c:v>
                </c:pt>
                <c:pt idx="133">
                  <c:v>43643.041666666672</c:v>
                </c:pt>
                <c:pt idx="134">
                  <c:v>43643.083333333336</c:v>
                </c:pt>
                <c:pt idx="135">
                  <c:v>43643.125</c:v>
                </c:pt>
                <c:pt idx="136">
                  <c:v>43643.166666666672</c:v>
                </c:pt>
                <c:pt idx="137">
                  <c:v>43643.208333333336</c:v>
                </c:pt>
                <c:pt idx="138">
                  <c:v>43643.25</c:v>
                </c:pt>
                <c:pt idx="139">
                  <c:v>43643.291666666672</c:v>
                </c:pt>
                <c:pt idx="140">
                  <c:v>43643.333333333336</c:v>
                </c:pt>
                <c:pt idx="141">
                  <c:v>43643.375</c:v>
                </c:pt>
                <c:pt idx="142">
                  <c:v>43643.416666666672</c:v>
                </c:pt>
                <c:pt idx="143">
                  <c:v>43643.458333333336</c:v>
                </c:pt>
                <c:pt idx="144">
                  <c:v>43643.5</c:v>
                </c:pt>
                <c:pt idx="145">
                  <c:v>43643.541666666672</c:v>
                </c:pt>
                <c:pt idx="146">
                  <c:v>43643.583333333336</c:v>
                </c:pt>
                <c:pt idx="147">
                  <c:v>43643.625</c:v>
                </c:pt>
                <c:pt idx="148">
                  <c:v>43643.666666666672</c:v>
                </c:pt>
                <c:pt idx="149">
                  <c:v>43643.708333333336</c:v>
                </c:pt>
                <c:pt idx="150">
                  <c:v>43643.75</c:v>
                </c:pt>
                <c:pt idx="151">
                  <c:v>43643.791666666672</c:v>
                </c:pt>
                <c:pt idx="152">
                  <c:v>43643.833333333336</c:v>
                </c:pt>
                <c:pt idx="153">
                  <c:v>43643.875</c:v>
                </c:pt>
                <c:pt idx="154">
                  <c:v>43643.916666666672</c:v>
                </c:pt>
                <c:pt idx="155">
                  <c:v>43643.958333333336</c:v>
                </c:pt>
                <c:pt idx="156">
                  <c:v>43644</c:v>
                </c:pt>
                <c:pt idx="157">
                  <c:v>43644.041666666672</c:v>
                </c:pt>
                <c:pt idx="158">
                  <c:v>43644.083333333336</c:v>
                </c:pt>
                <c:pt idx="159">
                  <c:v>43644.125</c:v>
                </c:pt>
                <c:pt idx="160">
                  <c:v>43644.166666666672</c:v>
                </c:pt>
                <c:pt idx="161">
                  <c:v>43644.208333333336</c:v>
                </c:pt>
                <c:pt idx="162">
                  <c:v>43644.25</c:v>
                </c:pt>
                <c:pt idx="163">
                  <c:v>43644.291666666672</c:v>
                </c:pt>
                <c:pt idx="164">
                  <c:v>43644.333333333336</c:v>
                </c:pt>
                <c:pt idx="165">
                  <c:v>43644.375</c:v>
                </c:pt>
                <c:pt idx="166">
                  <c:v>43644.416666666672</c:v>
                </c:pt>
                <c:pt idx="167">
                  <c:v>43644.458333333336</c:v>
                </c:pt>
                <c:pt idx="168">
                  <c:v>43644.5</c:v>
                </c:pt>
                <c:pt idx="169">
                  <c:v>43644.541666666672</c:v>
                </c:pt>
                <c:pt idx="170">
                  <c:v>43644.583333333336</c:v>
                </c:pt>
                <c:pt idx="171">
                  <c:v>43644.625</c:v>
                </c:pt>
                <c:pt idx="172">
                  <c:v>43644.666666666672</c:v>
                </c:pt>
                <c:pt idx="173">
                  <c:v>43644.708333333336</c:v>
                </c:pt>
                <c:pt idx="174">
                  <c:v>43644.75</c:v>
                </c:pt>
                <c:pt idx="175">
                  <c:v>43644.791666666672</c:v>
                </c:pt>
                <c:pt idx="176">
                  <c:v>43644.833333333336</c:v>
                </c:pt>
                <c:pt idx="177">
                  <c:v>43644.875</c:v>
                </c:pt>
                <c:pt idx="178">
                  <c:v>43644.916666666672</c:v>
                </c:pt>
                <c:pt idx="179">
                  <c:v>43644.958333333336</c:v>
                </c:pt>
                <c:pt idx="180">
                  <c:v>43645</c:v>
                </c:pt>
                <c:pt idx="181">
                  <c:v>43645.041666666672</c:v>
                </c:pt>
                <c:pt idx="182">
                  <c:v>43645.083333333336</c:v>
                </c:pt>
                <c:pt idx="183">
                  <c:v>43645.125</c:v>
                </c:pt>
                <c:pt idx="184">
                  <c:v>43645.166666666672</c:v>
                </c:pt>
                <c:pt idx="185">
                  <c:v>43645.208333333336</c:v>
                </c:pt>
                <c:pt idx="186">
                  <c:v>43645.25</c:v>
                </c:pt>
                <c:pt idx="187">
                  <c:v>43645.291666666672</c:v>
                </c:pt>
                <c:pt idx="188">
                  <c:v>43645.333333333336</c:v>
                </c:pt>
                <c:pt idx="189">
                  <c:v>43645.375</c:v>
                </c:pt>
                <c:pt idx="190">
                  <c:v>43645.416666666672</c:v>
                </c:pt>
              </c:numCache>
            </c:numRef>
          </c:xVal>
          <c:yVal>
            <c:numRef>
              <c:f>Woche!$G$11:$G$201</c:f>
              <c:numCache>
                <c:formatCode>General</c:formatCode>
                <c:ptCount val="1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112.8124653064867</c:v>
                </c:pt>
                <c:pt idx="7">
                  <c:v>1441.9578367209047</c:v>
                </c:pt>
                <c:pt idx="8">
                  <c:v>779.53755926120073</c:v>
                </c:pt>
                <c:pt idx="9">
                  <c:v>1370.2780305778772</c:v>
                </c:pt>
                <c:pt idx="10">
                  <c:v>391.47791910756831</c:v>
                </c:pt>
                <c:pt idx="11">
                  <c:v>240.70315446188951</c:v>
                </c:pt>
                <c:pt idx="12">
                  <c:v>117.11728180149709</c:v>
                </c:pt>
                <c:pt idx="13">
                  <c:v>169.02334831886191</c:v>
                </c:pt>
                <c:pt idx="14">
                  <c:v>206.09911011697966</c:v>
                </c:pt>
                <c:pt idx="15">
                  <c:v>117.11728180149709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260.92222635222959</c:v>
                </c:pt>
                <c:pt idx="28">
                  <c:v>581.74319413176113</c:v>
                </c:pt>
                <c:pt idx="29">
                  <c:v>691.92333214927123</c:v>
                </c:pt>
                <c:pt idx="30">
                  <c:v>160.25381091244546</c:v>
                </c:pt>
                <c:pt idx="31">
                  <c:v>1441.9578367209047</c:v>
                </c:pt>
                <c:pt idx="32">
                  <c:v>779.53755926120073</c:v>
                </c:pt>
                <c:pt idx="33">
                  <c:v>1082.2731515832975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21.755132631979336</c:v>
                </c:pt>
                <c:pt idx="54">
                  <c:v>207.80289939237397</c:v>
                </c:pt>
                <c:pt idx="55">
                  <c:v>1419.6227526954631</c:v>
                </c:pt>
                <c:pt idx="56">
                  <c:v>757.20247523575938</c:v>
                </c:pt>
                <c:pt idx="57">
                  <c:v>1347.9429465524354</c:v>
                </c:pt>
                <c:pt idx="58">
                  <c:v>369.14283508212696</c:v>
                </c:pt>
                <c:pt idx="59">
                  <c:v>218.36807043644808</c:v>
                </c:pt>
                <c:pt idx="60">
                  <c:v>94.782197776055625</c:v>
                </c:pt>
                <c:pt idx="61">
                  <c:v>146.6882642934205</c:v>
                </c:pt>
                <c:pt idx="62">
                  <c:v>415.99798145949319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693.57710951747003</c:v>
                </c:pt>
                <c:pt idx="72">
                  <c:v>0</c:v>
                </c:pt>
                <c:pt idx="73">
                  <c:v>0</c:v>
                </c:pt>
                <c:pt idx="74">
                  <c:v>1294.9251913512392</c:v>
                </c:pt>
                <c:pt idx="75">
                  <c:v>454.48556755209017</c:v>
                </c:pt>
                <c:pt idx="76">
                  <c:v>507.43043336535908</c:v>
                </c:pt>
                <c:pt idx="77">
                  <c:v>694.41183135773622</c:v>
                </c:pt>
                <c:pt idx="78">
                  <c:v>182.43540595982697</c:v>
                </c:pt>
                <c:pt idx="79">
                  <c:v>538.02674267263819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284.6682823497963</c:v>
                </c:pt>
                <c:pt idx="96">
                  <c:v>0</c:v>
                </c:pt>
                <c:pt idx="97">
                  <c:v>0</c:v>
                </c:pt>
                <c:pt idx="98">
                  <c:v>958.04783290566229</c:v>
                </c:pt>
                <c:pt idx="99">
                  <c:v>0</c:v>
                </c:pt>
                <c:pt idx="100">
                  <c:v>0</c:v>
                </c:pt>
                <c:pt idx="101">
                  <c:v>448.64589570191816</c:v>
                </c:pt>
                <c:pt idx="102">
                  <c:v>183.69155290721147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372.41134425847986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108.32088709752102</c:v>
                </c:pt>
                <c:pt idx="127">
                  <c:v>1441.9578367209047</c:v>
                </c:pt>
                <c:pt idx="128">
                  <c:v>779.53755926120073</c:v>
                </c:pt>
                <c:pt idx="129">
                  <c:v>1370.2780305778772</c:v>
                </c:pt>
                <c:pt idx="130">
                  <c:v>391.47791910756831</c:v>
                </c:pt>
                <c:pt idx="131">
                  <c:v>240.70315446188951</c:v>
                </c:pt>
                <c:pt idx="132">
                  <c:v>117.11728180149709</c:v>
                </c:pt>
                <c:pt idx="133">
                  <c:v>169.02334831886191</c:v>
                </c:pt>
                <c:pt idx="134">
                  <c:v>206.09911011697966</c:v>
                </c:pt>
                <c:pt idx="135">
                  <c:v>117.11728180149709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218.36787473929132</c:v>
                </c:pt>
                <c:pt idx="149">
                  <c:v>350.04582281288316</c:v>
                </c:pt>
                <c:pt idx="150">
                  <c:v>102.10521097013415</c:v>
                </c:pt>
                <c:pt idx="151">
                  <c:v>4197.9227970476577</c:v>
                </c:pt>
                <c:pt idx="152">
                  <c:v>130.51662776336616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220.76027620624947</c:v>
                </c:pt>
                <c:pt idx="175">
                  <c:v>1441.9578367209047</c:v>
                </c:pt>
                <c:pt idx="176">
                  <c:v>779.53755926120073</c:v>
                </c:pt>
                <c:pt idx="177">
                  <c:v>1370.2780305778772</c:v>
                </c:pt>
                <c:pt idx="178">
                  <c:v>391.47791910756831</c:v>
                </c:pt>
                <c:pt idx="179">
                  <c:v>240.70315446188951</c:v>
                </c:pt>
                <c:pt idx="180">
                  <c:v>117.11728180149709</c:v>
                </c:pt>
                <c:pt idx="181">
                  <c:v>169.02334831886191</c:v>
                </c:pt>
                <c:pt idx="182">
                  <c:v>206.09911011697966</c:v>
                </c:pt>
                <c:pt idx="183">
                  <c:v>62.698261204748405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</c:numCache>
            </c:numRef>
          </c:yVal>
          <c:smooth val="1"/>
        </c:ser>
        <c:ser>
          <c:idx val="5"/>
          <c:order val="4"/>
          <c:tx>
            <c:strRef>
              <c:f>Woche!$H$9:$H$10</c:f>
              <c:strCache>
                <c:ptCount val="1"/>
                <c:pt idx="0">
                  <c:v>Einspeisung
(Export) P_abw li.</c:v>
                </c:pt>
              </c:strCache>
            </c:strRef>
          </c:tx>
          <c:spPr>
            <a:ln>
              <a:solidFill>
                <a:srgbClr val="008000"/>
              </a:solidFill>
            </a:ln>
          </c:spPr>
          <c:marker>
            <c:symbol val="none"/>
          </c:marker>
          <c:xVal>
            <c:numRef>
              <c:f>Woche!$C$11:$C$201</c:f>
              <c:numCache>
                <c:formatCode>dd/mm/\ hh:mm</c:formatCode>
                <c:ptCount val="191"/>
                <c:pt idx="0">
                  <c:v>43637.5</c:v>
                </c:pt>
                <c:pt idx="1">
                  <c:v>43637.541666666672</c:v>
                </c:pt>
                <c:pt idx="2">
                  <c:v>43637.583333333336</c:v>
                </c:pt>
                <c:pt idx="3">
                  <c:v>43637.625</c:v>
                </c:pt>
                <c:pt idx="4">
                  <c:v>43637.666666666672</c:v>
                </c:pt>
                <c:pt idx="5">
                  <c:v>43637.708333333336</c:v>
                </c:pt>
                <c:pt idx="6">
                  <c:v>43637.75</c:v>
                </c:pt>
                <c:pt idx="7">
                  <c:v>43637.791666666672</c:v>
                </c:pt>
                <c:pt idx="8">
                  <c:v>43637.833333333336</c:v>
                </c:pt>
                <c:pt idx="9">
                  <c:v>43637.875</c:v>
                </c:pt>
                <c:pt idx="10">
                  <c:v>43637.916666666672</c:v>
                </c:pt>
                <c:pt idx="11">
                  <c:v>43637.958333333336</c:v>
                </c:pt>
                <c:pt idx="12">
                  <c:v>43638</c:v>
                </c:pt>
                <c:pt idx="13">
                  <c:v>43638.041666666672</c:v>
                </c:pt>
                <c:pt idx="14">
                  <c:v>43638.083333333336</c:v>
                </c:pt>
                <c:pt idx="15">
                  <c:v>43638.125</c:v>
                </c:pt>
                <c:pt idx="16">
                  <c:v>43638.166666666672</c:v>
                </c:pt>
                <c:pt idx="17">
                  <c:v>43638.208333333336</c:v>
                </c:pt>
                <c:pt idx="18">
                  <c:v>43638.25</c:v>
                </c:pt>
                <c:pt idx="19">
                  <c:v>43638.291666666672</c:v>
                </c:pt>
                <c:pt idx="20">
                  <c:v>43638.333333333336</c:v>
                </c:pt>
                <c:pt idx="21">
                  <c:v>43638.375</c:v>
                </c:pt>
                <c:pt idx="22">
                  <c:v>43638.416666666672</c:v>
                </c:pt>
                <c:pt idx="23">
                  <c:v>43638.458333333336</c:v>
                </c:pt>
                <c:pt idx="24">
                  <c:v>43638.5</c:v>
                </c:pt>
                <c:pt idx="25">
                  <c:v>43638.541666666672</c:v>
                </c:pt>
                <c:pt idx="26">
                  <c:v>43638.583333333336</c:v>
                </c:pt>
                <c:pt idx="27">
                  <c:v>43638.625</c:v>
                </c:pt>
                <c:pt idx="28">
                  <c:v>43638.666666666672</c:v>
                </c:pt>
                <c:pt idx="29">
                  <c:v>43638.708333333336</c:v>
                </c:pt>
                <c:pt idx="30">
                  <c:v>43638.75</c:v>
                </c:pt>
                <c:pt idx="31">
                  <c:v>43638.791666666672</c:v>
                </c:pt>
                <c:pt idx="32">
                  <c:v>43638.833333333336</c:v>
                </c:pt>
                <c:pt idx="33">
                  <c:v>43638.875</c:v>
                </c:pt>
                <c:pt idx="34">
                  <c:v>43638.916666666672</c:v>
                </c:pt>
                <c:pt idx="35">
                  <c:v>43638.958333333336</c:v>
                </c:pt>
                <c:pt idx="36">
                  <c:v>43639</c:v>
                </c:pt>
                <c:pt idx="37">
                  <c:v>43639.041666666672</c:v>
                </c:pt>
                <c:pt idx="38">
                  <c:v>43639.083333333336</c:v>
                </c:pt>
                <c:pt idx="39">
                  <c:v>43639.125</c:v>
                </c:pt>
                <c:pt idx="40">
                  <c:v>43639.166666666672</c:v>
                </c:pt>
                <c:pt idx="41">
                  <c:v>43639.208333333336</c:v>
                </c:pt>
                <c:pt idx="42">
                  <c:v>43639.25</c:v>
                </c:pt>
                <c:pt idx="43">
                  <c:v>43639.291666666672</c:v>
                </c:pt>
                <c:pt idx="44">
                  <c:v>43639.333333333336</c:v>
                </c:pt>
                <c:pt idx="45">
                  <c:v>43639.375</c:v>
                </c:pt>
                <c:pt idx="46">
                  <c:v>43639.416666666672</c:v>
                </c:pt>
                <c:pt idx="47">
                  <c:v>43639.458333333336</c:v>
                </c:pt>
                <c:pt idx="48">
                  <c:v>43639.5</c:v>
                </c:pt>
                <c:pt idx="49">
                  <c:v>43639.541666666672</c:v>
                </c:pt>
                <c:pt idx="50">
                  <c:v>43639.583333333336</c:v>
                </c:pt>
                <c:pt idx="51">
                  <c:v>43639.625</c:v>
                </c:pt>
                <c:pt idx="52">
                  <c:v>43639.666666666672</c:v>
                </c:pt>
                <c:pt idx="53">
                  <c:v>43639.708333333336</c:v>
                </c:pt>
                <c:pt idx="54">
                  <c:v>43639.75</c:v>
                </c:pt>
                <c:pt idx="55">
                  <c:v>43639.791666666672</c:v>
                </c:pt>
                <c:pt idx="56">
                  <c:v>43639.833333333336</c:v>
                </c:pt>
                <c:pt idx="57">
                  <c:v>43639.875</c:v>
                </c:pt>
                <c:pt idx="58">
                  <c:v>43639.916666666672</c:v>
                </c:pt>
                <c:pt idx="59">
                  <c:v>43639.958333333336</c:v>
                </c:pt>
                <c:pt idx="60">
                  <c:v>43640</c:v>
                </c:pt>
                <c:pt idx="61">
                  <c:v>43640.041666666672</c:v>
                </c:pt>
                <c:pt idx="62">
                  <c:v>43640.083333333336</c:v>
                </c:pt>
                <c:pt idx="63">
                  <c:v>43640.125</c:v>
                </c:pt>
                <c:pt idx="64">
                  <c:v>43640.166666666672</c:v>
                </c:pt>
                <c:pt idx="65">
                  <c:v>43640.208333333336</c:v>
                </c:pt>
                <c:pt idx="66">
                  <c:v>43640.25</c:v>
                </c:pt>
                <c:pt idx="67">
                  <c:v>43640.291666666672</c:v>
                </c:pt>
                <c:pt idx="68">
                  <c:v>43640.333333333336</c:v>
                </c:pt>
                <c:pt idx="69">
                  <c:v>43640.375</c:v>
                </c:pt>
                <c:pt idx="70">
                  <c:v>43640.416666666672</c:v>
                </c:pt>
                <c:pt idx="71">
                  <c:v>43640.458333333336</c:v>
                </c:pt>
                <c:pt idx="72">
                  <c:v>43640.5</c:v>
                </c:pt>
                <c:pt idx="73">
                  <c:v>43640.541666666672</c:v>
                </c:pt>
                <c:pt idx="74">
                  <c:v>43640.583333333336</c:v>
                </c:pt>
                <c:pt idx="75">
                  <c:v>43640.625</c:v>
                </c:pt>
                <c:pt idx="76">
                  <c:v>43640.666666666672</c:v>
                </c:pt>
                <c:pt idx="77">
                  <c:v>43640.708333333336</c:v>
                </c:pt>
                <c:pt idx="78">
                  <c:v>43640.75</c:v>
                </c:pt>
                <c:pt idx="79">
                  <c:v>43640.791666666672</c:v>
                </c:pt>
                <c:pt idx="80">
                  <c:v>43640.833333333336</c:v>
                </c:pt>
                <c:pt idx="81">
                  <c:v>43640.875</c:v>
                </c:pt>
                <c:pt idx="82">
                  <c:v>43640.916666666672</c:v>
                </c:pt>
                <c:pt idx="83">
                  <c:v>43640.958333333336</c:v>
                </c:pt>
                <c:pt idx="84">
                  <c:v>43641</c:v>
                </c:pt>
                <c:pt idx="85">
                  <c:v>43641.041666666672</c:v>
                </c:pt>
                <c:pt idx="86">
                  <c:v>43641.083333333336</c:v>
                </c:pt>
                <c:pt idx="87">
                  <c:v>43641.125</c:v>
                </c:pt>
                <c:pt idx="88">
                  <c:v>43641.166666666672</c:v>
                </c:pt>
                <c:pt idx="89">
                  <c:v>43641.208333333336</c:v>
                </c:pt>
                <c:pt idx="90">
                  <c:v>43641.25</c:v>
                </c:pt>
                <c:pt idx="91">
                  <c:v>43641.291666666672</c:v>
                </c:pt>
                <c:pt idx="92">
                  <c:v>43641.333333333336</c:v>
                </c:pt>
                <c:pt idx="93">
                  <c:v>43641.375</c:v>
                </c:pt>
                <c:pt idx="94">
                  <c:v>43641.416666666672</c:v>
                </c:pt>
                <c:pt idx="95">
                  <c:v>43641.458333333336</c:v>
                </c:pt>
                <c:pt idx="96">
                  <c:v>43641.5</c:v>
                </c:pt>
                <c:pt idx="97">
                  <c:v>43641.541666666672</c:v>
                </c:pt>
                <c:pt idx="98">
                  <c:v>43641.583333333336</c:v>
                </c:pt>
                <c:pt idx="99">
                  <c:v>43641.625</c:v>
                </c:pt>
                <c:pt idx="100">
                  <c:v>43641.666666666672</c:v>
                </c:pt>
                <c:pt idx="101">
                  <c:v>43641.708333333336</c:v>
                </c:pt>
                <c:pt idx="102">
                  <c:v>43641.75</c:v>
                </c:pt>
                <c:pt idx="103">
                  <c:v>43641.791666666672</c:v>
                </c:pt>
                <c:pt idx="104">
                  <c:v>43641.833333333336</c:v>
                </c:pt>
                <c:pt idx="105">
                  <c:v>43641.875</c:v>
                </c:pt>
                <c:pt idx="106">
                  <c:v>43641.916666666672</c:v>
                </c:pt>
                <c:pt idx="107">
                  <c:v>43641.958333333336</c:v>
                </c:pt>
                <c:pt idx="108">
                  <c:v>43642</c:v>
                </c:pt>
                <c:pt idx="109">
                  <c:v>43642.041666666672</c:v>
                </c:pt>
                <c:pt idx="110">
                  <c:v>43642.083333333336</c:v>
                </c:pt>
                <c:pt idx="111">
                  <c:v>43642.125</c:v>
                </c:pt>
                <c:pt idx="112">
                  <c:v>43642.166666666672</c:v>
                </c:pt>
                <c:pt idx="113">
                  <c:v>43642.208333333336</c:v>
                </c:pt>
                <c:pt idx="114">
                  <c:v>43642.25</c:v>
                </c:pt>
                <c:pt idx="115">
                  <c:v>43642.291666666672</c:v>
                </c:pt>
                <c:pt idx="116">
                  <c:v>43642.333333333336</c:v>
                </c:pt>
                <c:pt idx="117">
                  <c:v>43642.375</c:v>
                </c:pt>
                <c:pt idx="118">
                  <c:v>43642.416666666672</c:v>
                </c:pt>
                <c:pt idx="119">
                  <c:v>43642.458333333336</c:v>
                </c:pt>
                <c:pt idx="120">
                  <c:v>43642.5</c:v>
                </c:pt>
                <c:pt idx="121">
                  <c:v>43642.541666666672</c:v>
                </c:pt>
                <c:pt idx="122">
                  <c:v>43642.583333333336</c:v>
                </c:pt>
                <c:pt idx="123">
                  <c:v>43642.625</c:v>
                </c:pt>
                <c:pt idx="124">
                  <c:v>43642.666666666672</c:v>
                </c:pt>
                <c:pt idx="125">
                  <c:v>43642.708333333336</c:v>
                </c:pt>
                <c:pt idx="126">
                  <c:v>43642.75</c:v>
                </c:pt>
                <c:pt idx="127">
                  <c:v>43642.791666666672</c:v>
                </c:pt>
                <c:pt idx="128">
                  <c:v>43642.833333333336</c:v>
                </c:pt>
                <c:pt idx="129">
                  <c:v>43642.875</c:v>
                </c:pt>
                <c:pt idx="130">
                  <c:v>43642.916666666672</c:v>
                </c:pt>
                <c:pt idx="131">
                  <c:v>43642.958333333336</c:v>
                </c:pt>
                <c:pt idx="132">
                  <c:v>43643</c:v>
                </c:pt>
                <c:pt idx="133">
                  <c:v>43643.041666666672</c:v>
                </c:pt>
                <c:pt idx="134">
                  <c:v>43643.083333333336</c:v>
                </c:pt>
                <c:pt idx="135">
                  <c:v>43643.125</c:v>
                </c:pt>
                <c:pt idx="136">
                  <c:v>43643.166666666672</c:v>
                </c:pt>
                <c:pt idx="137">
                  <c:v>43643.208333333336</c:v>
                </c:pt>
                <c:pt idx="138">
                  <c:v>43643.25</c:v>
                </c:pt>
                <c:pt idx="139">
                  <c:v>43643.291666666672</c:v>
                </c:pt>
                <c:pt idx="140">
                  <c:v>43643.333333333336</c:v>
                </c:pt>
                <c:pt idx="141">
                  <c:v>43643.375</c:v>
                </c:pt>
                <c:pt idx="142">
                  <c:v>43643.416666666672</c:v>
                </c:pt>
                <c:pt idx="143">
                  <c:v>43643.458333333336</c:v>
                </c:pt>
                <c:pt idx="144">
                  <c:v>43643.5</c:v>
                </c:pt>
                <c:pt idx="145">
                  <c:v>43643.541666666672</c:v>
                </c:pt>
                <c:pt idx="146">
                  <c:v>43643.583333333336</c:v>
                </c:pt>
                <c:pt idx="147">
                  <c:v>43643.625</c:v>
                </c:pt>
                <c:pt idx="148">
                  <c:v>43643.666666666672</c:v>
                </c:pt>
                <c:pt idx="149">
                  <c:v>43643.708333333336</c:v>
                </c:pt>
                <c:pt idx="150">
                  <c:v>43643.75</c:v>
                </c:pt>
                <c:pt idx="151">
                  <c:v>43643.791666666672</c:v>
                </c:pt>
                <c:pt idx="152">
                  <c:v>43643.833333333336</c:v>
                </c:pt>
                <c:pt idx="153">
                  <c:v>43643.875</c:v>
                </c:pt>
                <c:pt idx="154">
                  <c:v>43643.916666666672</c:v>
                </c:pt>
                <c:pt idx="155">
                  <c:v>43643.958333333336</c:v>
                </c:pt>
                <c:pt idx="156">
                  <c:v>43644</c:v>
                </c:pt>
                <c:pt idx="157">
                  <c:v>43644.041666666672</c:v>
                </c:pt>
                <c:pt idx="158">
                  <c:v>43644.083333333336</c:v>
                </c:pt>
                <c:pt idx="159">
                  <c:v>43644.125</c:v>
                </c:pt>
                <c:pt idx="160">
                  <c:v>43644.166666666672</c:v>
                </c:pt>
                <c:pt idx="161">
                  <c:v>43644.208333333336</c:v>
                </c:pt>
                <c:pt idx="162">
                  <c:v>43644.25</c:v>
                </c:pt>
                <c:pt idx="163">
                  <c:v>43644.291666666672</c:v>
                </c:pt>
                <c:pt idx="164">
                  <c:v>43644.333333333336</c:v>
                </c:pt>
                <c:pt idx="165">
                  <c:v>43644.375</c:v>
                </c:pt>
                <c:pt idx="166">
                  <c:v>43644.416666666672</c:v>
                </c:pt>
                <c:pt idx="167">
                  <c:v>43644.458333333336</c:v>
                </c:pt>
                <c:pt idx="168">
                  <c:v>43644.5</c:v>
                </c:pt>
                <c:pt idx="169">
                  <c:v>43644.541666666672</c:v>
                </c:pt>
                <c:pt idx="170">
                  <c:v>43644.583333333336</c:v>
                </c:pt>
                <c:pt idx="171">
                  <c:v>43644.625</c:v>
                </c:pt>
                <c:pt idx="172">
                  <c:v>43644.666666666672</c:v>
                </c:pt>
                <c:pt idx="173">
                  <c:v>43644.708333333336</c:v>
                </c:pt>
                <c:pt idx="174">
                  <c:v>43644.75</c:v>
                </c:pt>
                <c:pt idx="175">
                  <c:v>43644.791666666672</c:v>
                </c:pt>
                <c:pt idx="176">
                  <c:v>43644.833333333336</c:v>
                </c:pt>
                <c:pt idx="177">
                  <c:v>43644.875</c:v>
                </c:pt>
                <c:pt idx="178">
                  <c:v>43644.916666666672</c:v>
                </c:pt>
                <c:pt idx="179">
                  <c:v>43644.958333333336</c:v>
                </c:pt>
                <c:pt idx="180">
                  <c:v>43645</c:v>
                </c:pt>
                <c:pt idx="181">
                  <c:v>43645.041666666672</c:v>
                </c:pt>
                <c:pt idx="182">
                  <c:v>43645.083333333336</c:v>
                </c:pt>
                <c:pt idx="183">
                  <c:v>43645.125</c:v>
                </c:pt>
                <c:pt idx="184">
                  <c:v>43645.166666666672</c:v>
                </c:pt>
                <c:pt idx="185">
                  <c:v>43645.208333333336</c:v>
                </c:pt>
                <c:pt idx="186">
                  <c:v>43645.25</c:v>
                </c:pt>
                <c:pt idx="187">
                  <c:v>43645.291666666672</c:v>
                </c:pt>
                <c:pt idx="188">
                  <c:v>43645.333333333336</c:v>
                </c:pt>
                <c:pt idx="189">
                  <c:v>43645.375</c:v>
                </c:pt>
                <c:pt idx="190">
                  <c:v>43645.416666666672</c:v>
                </c:pt>
              </c:numCache>
            </c:numRef>
          </c:xVal>
          <c:yVal>
            <c:numRef>
              <c:f>Woche!$H$11:$H$201</c:f>
              <c:numCache>
                <c:formatCode>General</c:formatCode>
                <c:ptCount val="191"/>
                <c:pt idx="0">
                  <c:v>4034.7311082091564</c:v>
                </c:pt>
                <c:pt idx="1">
                  <c:v>3366.3305718529346</c:v>
                </c:pt>
                <c:pt idx="2">
                  <c:v>2539.0008872455328</c:v>
                </c:pt>
                <c:pt idx="3">
                  <c:v>1509.9480993292188</c:v>
                </c:pt>
                <c:pt idx="4">
                  <c:v>519.91114466476631</c:v>
                </c:pt>
                <c:pt idx="5">
                  <c:v>82.627622242580003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1145.1162777015666</c:v>
                </c:pt>
                <c:pt idx="21">
                  <c:v>4124.1512518199688</c:v>
                </c:pt>
                <c:pt idx="22">
                  <c:v>4396.4480877718188</c:v>
                </c:pt>
                <c:pt idx="23">
                  <c:v>2983.0925789072867</c:v>
                </c:pt>
                <c:pt idx="24">
                  <c:v>3943.3250263856166</c:v>
                </c:pt>
                <c:pt idx="25">
                  <c:v>3302.9860999779144</c:v>
                </c:pt>
                <c:pt idx="26">
                  <c:v>1180.6619448829122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884.04197443945714</c:v>
                </c:pt>
                <c:pt idx="45">
                  <c:v>3845.6969795081854</c:v>
                </c:pt>
                <c:pt idx="46">
                  <c:v>4143.0525503136432</c:v>
                </c:pt>
                <c:pt idx="47">
                  <c:v>2621.1582945781524</c:v>
                </c:pt>
                <c:pt idx="48">
                  <c:v>3719.6058704878001</c:v>
                </c:pt>
                <c:pt idx="49">
                  <c:v>3049.6814724634523</c:v>
                </c:pt>
                <c:pt idx="50">
                  <c:v>2528.0994799662008</c:v>
                </c:pt>
                <c:pt idx="51">
                  <c:v>1521.1778182244179</c:v>
                </c:pt>
                <c:pt idx="52">
                  <c:v>431.35341857383816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611.18564940726469</c:v>
                </c:pt>
                <c:pt idx="119">
                  <c:v>0</c:v>
                </c:pt>
                <c:pt idx="120">
                  <c:v>0</c:v>
                </c:pt>
                <c:pt idx="121">
                  <c:v>1483.3891768601618</c:v>
                </c:pt>
                <c:pt idx="122">
                  <c:v>1080.7126990837044</c:v>
                </c:pt>
                <c:pt idx="123">
                  <c:v>987.08645144806678</c:v>
                </c:pt>
                <c:pt idx="124">
                  <c:v>502.98033244799757</c:v>
                </c:pt>
                <c:pt idx="125">
                  <c:v>94.312645992521709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2831.140084703231</c:v>
                </c:pt>
                <c:pt idx="141">
                  <c:v>2947.8830485365584</c:v>
                </c:pt>
                <c:pt idx="142">
                  <c:v>2285.1221342189242</c:v>
                </c:pt>
                <c:pt idx="143">
                  <c:v>2170.3656681358962</c:v>
                </c:pt>
                <c:pt idx="144">
                  <c:v>1720.2241169875629</c:v>
                </c:pt>
                <c:pt idx="145">
                  <c:v>706.6192143999466</c:v>
                </c:pt>
                <c:pt idx="146">
                  <c:v>86.635918087960818</c:v>
                </c:pt>
                <c:pt idx="147">
                  <c:v>751.47292204839596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2120.0825915804626</c:v>
                </c:pt>
                <c:pt idx="165">
                  <c:v>3537.0994837866619</c:v>
                </c:pt>
                <c:pt idx="166">
                  <c:v>2903.5419454307116</c:v>
                </c:pt>
                <c:pt idx="167">
                  <c:v>257.95095604675384</c:v>
                </c:pt>
                <c:pt idx="168">
                  <c:v>398.02105649059297</c:v>
                </c:pt>
                <c:pt idx="169">
                  <c:v>301.50288874158173</c:v>
                </c:pt>
                <c:pt idx="170">
                  <c:v>278.85124463902457</c:v>
                </c:pt>
                <c:pt idx="171">
                  <c:v>767.60524738745391</c:v>
                </c:pt>
                <c:pt idx="172">
                  <c:v>180.49319324758329</c:v>
                </c:pt>
                <c:pt idx="173">
                  <c:v>126.73106910608578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2414.5556595255912</c:v>
                </c:pt>
                <c:pt idx="189">
                  <c:v>3638.4832237656447</c:v>
                </c:pt>
                <c:pt idx="190">
                  <c:v>3503.6128267467948</c:v>
                </c:pt>
              </c:numCache>
            </c:numRef>
          </c:yVal>
          <c:smooth val="1"/>
        </c:ser>
        <c:ser>
          <c:idx val="6"/>
          <c:order val="5"/>
          <c:tx>
            <c:strRef>
              <c:f>Woche!$I$9:$I$10</c:f>
              <c:strCache>
                <c:ptCount val="1"/>
                <c:pt idx="0">
                  <c:v>Netzbezug
(Import) P_abw re.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Woche!$C$11:$C$201</c:f>
              <c:numCache>
                <c:formatCode>dd/mm/\ hh:mm</c:formatCode>
                <c:ptCount val="191"/>
                <c:pt idx="0">
                  <c:v>43637.5</c:v>
                </c:pt>
                <c:pt idx="1">
                  <c:v>43637.541666666672</c:v>
                </c:pt>
                <c:pt idx="2">
                  <c:v>43637.583333333336</c:v>
                </c:pt>
                <c:pt idx="3">
                  <c:v>43637.625</c:v>
                </c:pt>
                <c:pt idx="4">
                  <c:v>43637.666666666672</c:v>
                </c:pt>
                <c:pt idx="5">
                  <c:v>43637.708333333336</c:v>
                </c:pt>
                <c:pt idx="6">
                  <c:v>43637.75</c:v>
                </c:pt>
                <c:pt idx="7">
                  <c:v>43637.791666666672</c:v>
                </c:pt>
                <c:pt idx="8">
                  <c:v>43637.833333333336</c:v>
                </c:pt>
                <c:pt idx="9">
                  <c:v>43637.875</c:v>
                </c:pt>
                <c:pt idx="10">
                  <c:v>43637.916666666672</c:v>
                </c:pt>
                <c:pt idx="11">
                  <c:v>43637.958333333336</c:v>
                </c:pt>
                <c:pt idx="12">
                  <c:v>43638</c:v>
                </c:pt>
                <c:pt idx="13">
                  <c:v>43638.041666666672</c:v>
                </c:pt>
                <c:pt idx="14">
                  <c:v>43638.083333333336</c:v>
                </c:pt>
                <c:pt idx="15">
                  <c:v>43638.125</c:v>
                </c:pt>
                <c:pt idx="16">
                  <c:v>43638.166666666672</c:v>
                </c:pt>
                <c:pt idx="17">
                  <c:v>43638.208333333336</c:v>
                </c:pt>
                <c:pt idx="18">
                  <c:v>43638.25</c:v>
                </c:pt>
                <c:pt idx="19">
                  <c:v>43638.291666666672</c:v>
                </c:pt>
                <c:pt idx="20">
                  <c:v>43638.333333333336</c:v>
                </c:pt>
                <c:pt idx="21">
                  <c:v>43638.375</c:v>
                </c:pt>
                <c:pt idx="22">
                  <c:v>43638.416666666672</c:v>
                </c:pt>
                <c:pt idx="23">
                  <c:v>43638.458333333336</c:v>
                </c:pt>
                <c:pt idx="24">
                  <c:v>43638.5</c:v>
                </c:pt>
                <c:pt idx="25">
                  <c:v>43638.541666666672</c:v>
                </c:pt>
                <c:pt idx="26">
                  <c:v>43638.583333333336</c:v>
                </c:pt>
                <c:pt idx="27">
                  <c:v>43638.625</c:v>
                </c:pt>
                <c:pt idx="28">
                  <c:v>43638.666666666672</c:v>
                </c:pt>
                <c:pt idx="29">
                  <c:v>43638.708333333336</c:v>
                </c:pt>
                <c:pt idx="30">
                  <c:v>43638.75</c:v>
                </c:pt>
                <c:pt idx="31">
                  <c:v>43638.791666666672</c:v>
                </c:pt>
                <c:pt idx="32">
                  <c:v>43638.833333333336</c:v>
                </c:pt>
                <c:pt idx="33">
                  <c:v>43638.875</c:v>
                </c:pt>
                <c:pt idx="34">
                  <c:v>43638.916666666672</c:v>
                </c:pt>
                <c:pt idx="35">
                  <c:v>43638.958333333336</c:v>
                </c:pt>
                <c:pt idx="36">
                  <c:v>43639</c:v>
                </c:pt>
                <c:pt idx="37">
                  <c:v>43639.041666666672</c:v>
                </c:pt>
                <c:pt idx="38">
                  <c:v>43639.083333333336</c:v>
                </c:pt>
                <c:pt idx="39">
                  <c:v>43639.125</c:v>
                </c:pt>
                <c:pt idx="40">
                  <c:v>43639.166666666672</c:v>
                </c:pt>
                <c:pt idx="41">
                  <c:v>43639.208333333336</c:v>
                </c:pt>
                <c:pt idx="42">
                  <c:v>43639.25</c:v>
                </c:pt>
                <c:pt idx="43">
                  <c:v>43639.291666666672</c:v>
                </c:pt>
                <c:pt idx="44">
                  <c:v>43639.333333333336</c:v>
                </c:pt>
                <c:pt idx="45">
                  <c:v>43639.375</c:v>
                </c:pt>
                <c:pt idx="46">
                  <c:v>43639.416666666672</c:v>
                </c:pt>
                <c:pt idx="47">
                  <c:v>43639.458333333336</c:v>
                </c:pt>
                <c:pt idx="48">
                  <c:v>43639.5</c:v>
                </c:pt>
                <c:pt idx="49">
                  <c:v>43639.541666666672</c:v>
                </c:pt>
                <c:pt idx="50">
                  <c:v>43639.583333333336</c:v>
                </c:pt>
                <c:pt idx="51">
                  <c:v>43639.625</c:v>
                </c:pt>
                <c:pt idx="52">
                  <c:v>43639.666666666672</c:v>
                </c:pt>
                <c:pt idx="53">
                  <c:v>43639.708333333336</c:v>
                </c:pt>
                <c:pt idx="54">
                  <c:v>43639.75</c:v>
                </c:pt>
                <c:pt idx="55">
                  <c:v>43639.791666666672</c:v>
                </c:pt>
                <c:pt idx="56">
                  <c:v>43639.833333333336</c:v>
                </c:pt>
                <c:pt idx="57">
                  <c:v>43639.875</c:v>
                </c:pt>
                <c:pt idx="58">
                  <c:v>43639.916666666672</c:v>
                </c:pt>
                <c:pt idx="59">
                  <c:v>43639.958333333336</c:v>
                </c:pt>
                <c:pt idx="60">
                  <c:v>43640</c:v>
                </c:pt>
                <c:pt idx="61">
                  <c:v>43640.041666666672</c:v>
                </c:pt>
                <c:pt idx="62">
                  <c:v>43640.083333333336</c:v>
                </c:pt>
                <c:pt idx="63">
                  <c:v>43640.125</c:v>
                </c:pt>
                <c:pt idx="64">
                  <c:v>43640.166666666672</c:v>
                </c:pt>
                <c:pt idx="65">
                  <c:v>43640.208333333336</c:v>
                </c:pt>
                <c:pt idx="66">
                  <c:v>43640.25</c:v>
                </c:pt>
                <c:pt idx="67">
                  <c:v>43640.291666666672</c:v>
                </c:pt>
                <c:pt idx="68">
                  <c:v>43640.333333333336</c:v>
                </c:pt>
                <c:pt idx="69">
                  <c:v>43640.375</c:v>
                </c:pt>
                <c:pt idx="70">
                  <c:v>43640.416666666672</c:v>
                </c:pt>
                <c:pt idx="71">
                  <c:v>43640.458333333336</c:v>
                </c:pt>
                <c:pt idx="72">
                  <c:v>43640.5</c:v>
                </c:pt>
                <c:pt idx="73">
                  <c:v>43640.541666666672</c:v>
                </c:pt>
                <c:pt idx="74">
                  <c:v>43640.583333333336</c:v>
                </c:pt>
                <c:pt idx="75">
                  <c:v>43640.625</c:v>
                </c:pt>
                <c:pt idx="76">
                  <c:v>43640.666666666672</c:v>
                </c:pt>
                <c:pt idx="77">
                  <c:v>43640.708333333336</c:v>
                </c:pt>
                <c:pt idx="78">
                  <c:v>43640.75</c:v>
                </c:pt>
                <c:pt idx="79">
                  <c:v>43640.791666666672</c:v>
                </c:pt>
                <c:pt idx="80">
                  <c:v>43640.833333333336</c:v>
                </c:pt>
                <c:pt idx="81">
                  <c:v>43640.875</c:v>
                </c:pt>
                <c:pt idx="82">
                  <c:v>43640.916666666672</c:v>
                </c:pt>
                <c:pt idx="83">
                  <c:v>43640.958333333336</c:v>
                </c:pt>
                <c:pt idx="84">
                  <c:v>43641</c:v>
                </c:pt>
                <c:pt idx="85">
                  <c:v>43641.041666666672</c:v>
                </c:pt>
                <c:pt idx="86">
                  <c:v>43641.083333333336</c:v>
                </c:pt>
                <c:pt idx="87">
                  <c:v>43641.125</c:v>
                </c:pt>
                <c:pt idx="88">
                  <c:v>43641.166666666672</c:v>
                </c:pt>
                <c:pt idx="89">
                  <c:v>43641.208333333336</c:v>
                </c:pt>
                <c:pt idx="90">
                  <c:v>43641.25</c:v>
                </c:pt>
                <c:pt idx="91">
                  <c:v>43641.291666666672</c:v>
                </c:pt>
                <c:pt idx="92">
                  <c:v>43641.333333333336</c:v>
                </c:pt>
                <c:pt idx="93">
                  <c:v>43641.375</c:v>
                </c:pt>
                <c:pt idx="94">
                  <c:v>43641.416666666672</c:v>
                </c:pt>
                <c:pt idx="95">
                  <c:v>43641.458333333336</c:v>
                </c:pt>
                <c:pt idx="96">
                  <c:v>43641.5</c:v>
                </c:pt>
                <c:pt idx="97">
                  <c:v>43641.541666666672</c:v>
                </c:pt>
                <c:pt idx="98">
                  <c:v>43641.583333333336</c:v>
                </c:pt>
                <c:pt idx="99">
                  <c:v>43641.625</c:v>
                </c:pt>
                <c:pt idx="100">
                  <c:v>43641.666666666672</c:v>
                </c:pt>
                <c:pt idx="101">
                  <c:v>43641.708333333336</c:v>
                </c:pt>
                <c:pt idx="102">
                  <c:v>43641.75</c:v>
                </c:pt>
                <c:pt idx="103">
                  <c:v>43641.791666666672</c:v>
                </c:pt>
                <c:pt idx="104">
                  <c:v>43641.833333333336</c:v>
                </c:pt>
                <c:pt idx="105">
                  <c:v>43641.875</c:v>
                </c:pt>
                <c:pt idx="106">
                  <c:v>43641.916666666672</c:v>
                </c:pt>
                <c:pt idx="107">
                  <c:v>43641.958333333336</c:v>
                </c:pt>
                <c:pt idx="108">
                  <c:v>43642</c:v>
                </c:pt>
                <c:pt idx="109">
                  <c:v>43642.041666666672</c:v>
                </c:pt>
                <c:pt idx="110">
                  <c:v>43642.083333333336</c:v>
                </c:pt>
                <c:pt idx="111">
                  <c:v>43642.125</c:v>
                </c:pt>
                <c:pt idx="112">
                  <c:v>43642.166666666672</c:v>
                </c:pt>
                <c:pt idx="113">
                  <c:v>43642.208333333336</c:v>
                </c:pt>
                <c:pt idx="114">
                  <c:v>43642.25</c:v>
                </c:pt>
                <c:pt idx="115">
                  <c:v>43642.291666666672</c:v>
                </c:pt>
                <c:pt idx="116">
                  <c:v>43642.333333333336</c:v>
                </c:pt>
                <c:pt idx="117">
                  <c:v>43642.375</c:v>
                </c:pt>
                <c:pt idx="118">
                  <c:v>43642.416666666672</c:v>
                </c:pt>
                <c:pt idx="119">
                  <c:v>43642.458333333336</c:v>
                </c:pt>
                <c:pt idx="120">
                  <c:v>43642.5</c:v>
                </c:pt>
                <c:pt idx="121">
                  <c:v>43642.541666666672</c:v>
                </c:pt>
                <c:pt idx="122">
                  <c:v>43642.583333333336</c:v>
                </c:pt>
                <c:pt idx="123">
                  <c:v>43642.625</c:v>
                </c:pt>
                <c:pt idx="124">
                  <c:v>43642.666666666672</c:v>
                </c:pt>
                <c:pt idx="125">
                  <c:v>43642.708333333336</c:v>
                </c:pt>
                <c:pt idx="126">
                  <c:v>43642.75</c:v>
                </c:pt>
                <c:pt idx="127">
                  <c:v>43642.791666666672</c:v>
                </c:pt>
                <c:pt idx="128">
                  <c:v>43642.833333333336</c:v>
                </c:pt>
                <c:pt idx="129">
                  <c:v>43642.875</c:v>
                </c:pt>
                <c:pt idx="130">
                  <c:v>43642.916666666672</c:v>
                </c:pt>
                <c:pt idx="131">
                  <c:v>43642.958333333336</c:v>
                </c:pt>
                <c:pt idx="132">
                  <c:v>43643</c:v>
                </c:pt>
                <c:pt idx="133">
                  <c:v>43643.041666666672</c:v>
                </c:pt>
                <c:pt idx="134">
                  <c:v>43643.083333333336</c:v>
                </c:pt>
                <c:pt idx="135">
                  <c:v>43643.125</c:v>
                </c:pt>
                <c:pt idx="136">
                  <c:v>43643.166666666672</c:v>
                </c:pt>
                <c:pt idx="137">
                  <c:v>43643.208333333336</c:v>
                </c:pt>
                <c:pt idx="138">
                  <c:v>43643.25</c:v>
                </c:pt>
                <c:pt idx="139">
                  <c:v>43643.291666666672</c:v>
                </c:pt>
                <c:pt idx="140">
                  <c:v>43643.333333333336</c:v>
                </c:pt>
                <c:pt idx="141">
                  <c:v>43643.375</c:v>
                </c:pt>
                <c:pt idx="142">
                  <c:v>43643.416666666672</c:v>
                </c:pt>
                <c:pt idx="143">
                  <c:v>43643.458333333336</c:v>
                </c:pt>
                <c:pt idx="144">
                  <c:v>43643.5</c:v>
                </c:pt>
                <c:pt idx="145">
                  <c:v>43643.541666666672</c:v>
                </c:pt>
                <c:pt idx="146">
                  <c:v>43643.583333333336</c:v>
                </c:pt>
                <c:pt idx="147">
                  <c:v>43643.625</c:v>
                </c:pt>
                <c:pt idx="148">
                  <c:v>43643.666666666672</c:v>
                </c:pt>
                <c:pt idx="149">
                  <c:v>43643.708333333336</c:v>
                </c:pt>
                <c:pt idx="150">
                  <c:v>43643.75</c:v>
                </c:pt>
                <c:pt idx="151">
                  <c:v>43643.791666666672</c:v>
                </c:pt>
                <c:pt idx="152">
                  <c:v>43643.833333333336</c:v>
                </c:pt>
                <c:pt idx="153">
                  <c:v>43643.875</c:v>
                </c:pt>
                <c:pt idx="154">
                  <c:v>43643.916666666672</c:v>
                </c:pt>
                <c:pt idx="155">
                  <c:v>43643.958333333336</c:v>
                </c:pt>
                <c:pt idx="156">
                  <c:v>43644</c:v>
                </c:pt>
                <c:pt idx="157">
                  <c:v>43644.041666666672</c:v>
                </c:pt>
                <c:pt idx="158">
                  <c:v>43644.083333333336</c:v>
                </c:pt>
                <c:pt idx="159">
                  <c:v>43644.125</c:v>
                </c:pt>
                <c:pt idx="160">
                  <c:v>43644.166666666672</c:v>
                </c:pt>
                <c:pt idx="161">
                  <c:v>43644.208333333336</c:v>
                </c:pt>
                <c:pt idx="162">
                  <c:v>43644.25</c:v>
                </c:pt>
                <c:pt idx="163">
                  <c:v>43644.291666666672</c:v>
                </c:pt>
                <c:pt idx="164">
                  <c:v>43644.333333333336</c:v>
                </c:pt>
                <c:pt idx="165">
                  <c:v>43644.375</c:v>
                </c:pt>
                <c:pt idx="166">
                  <c:v>43644.416666666672</c:v>
                </c:pt>
                <c:pt idx="167">
                  <c:v>43644.458333333336</c:v>
                </c:pt>
                <c:pt idx="168">
                  <c:v>43644.5</c:v>
                </c:pt>
                <c:pt idx="169">
                  <c:v>43644.541666666672</c:v>
                </c:pt>
                <c:pt idx="170">
                  <c:v>43644.583333333336</c:v>
                </c:pt>
                <c:pt idx="171">
                  <c:v>43644.625</c:v>
                </c:pt>
                <c:pt idx="172">
                  <c:v>43644.666666666672</c:v>
                </c:pt>
                <c:pt idx="173">
                  <c:v>43644.708333333336</c:v>
                </c:pt>
                <c:pt idx="174">
                  <c:v>43644.75</c:v>
                </c:pt>
                <c:pt idx="175">
                  <c:v>43644.791666666672</c:v>
                </c:pt>
                <c:pt idx="176">
                  <c:v>43644.833333333336</c:v>
                </c:pt>
                <c:pt idx="177">
                  <c:v>43644.875</c:v>
                </c:pt>
                <c:pt idx="178">
                  <c:v>43644.916666666672</c:v>
                </c:pt>
                <c:pt idx="179">
                  <c:v>43644.958333333336</c:v>
                </c:pt>
                <c:pt idx="180">
                  <c:v>43645</c:v>
                </c:pt>
                <c:pt idx="181">
                  <c:v>43645.041666666672</c:v>
                </c:pt>
                <c:pt idx="182">
                  <c:v>43645.083333333336</c:v>
                </c:pt>
                <c:pt idx="183">
                  <c:v>43645.125</c:v>
                </c:pt>
                <c:pt idx="184">
                  <c:v>43645.166666666672</c:v>
                </c:pt>
                <c:pt idx="185">
                  <c:v>43645.208333333336</c:v>
                </c:pt>
                <c:pt idx="186">
                  <c:v>43645.25</c:v>
                </c:pt>
                <c:pt idx="187">
                  <c:v>43645.291666666672</c:v>
                </c:pt>
                <c:pt idx="188">
                  <c:v>43645.333333333336</c:v>
                </c:pt>
                <c:pt idx="189">
                  <c:v>43645.375</c:v>
                </c:pt>
                <c:pt idx="190">
                  <c:v>43645.416666666672</c:v>
                </c:pt>
              </c:numCache>
            </c:numRef>
          </c:xVal>
          <c:yVal>
            <c:numRef>
              <c:f>Woche!$I$11:$I$201</c:f>
              <c:numCache>
                <c:formatCode>General</c:formatCode>
                <c:ptCount val="1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288.00487899457971</c:v>
                </c:pt>
                <c:pt idx="34">
                  <c:v>391.47791910756831</c:v>
                </c:pt>
                <c:pt idx="35">
                  <c:v>240.70315446188951</c:v>
                </c:pt>
                <c:pt idx="36">
                  <c:v>117.11728180149709</c:v>
                </c:pt>
                <c:pt idx="37">
                  <c:v>169.02334831886191</c:v>
                </c:pt>
                <c:pt idx="38">
                  <c:v>206.09911011697966</c:v>
                </c:pt>
                <c:pt idx="39">
                  <c:v>117.11728180149709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991.26618396993069</c:v>
                </c:pt>
                <c:pt idx="63">
                  <c:v>539.69133935346861</c:v>
                </c:pt>
                <c:pt idx="64">
                  <c:v>551.55974311249327</c:v>
                </c:pt>
                <c:pt idx="65">
                  <c:v>521.20258768731469</c:v>
                </c:pt>
                <c:pt idx="66">
                  <c:v>150.43927246053312</c:v>
                </c:pt>
                <c:pt idx="67">
                  <c:v>913.41874332390603</c:v>
                </c:pt>
                <c:pt idx="68">
                  <c:v>54.832623167031556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2609.4161367616825</c:v>
                </c:pt>
                <c:pt idx="80">
                  <c:v>458.21429034418026</c:v>
                </c:pt>
                <c:pt idx="81">
                  <c:v>369.23246202869774</c:v>
                </c:pt>
                <c:pt idx="82">
                  <c:v>391.47791910756831</c:v>
                </c:pt>
                <c:pt idx="83">
                  <c:v>240.70315446188951</c:v>
                </c:pt>
                <c:pt idx="84">
                  <c:v>117.11728180149709</c:v>
                </c:pt>
                <c:pt idx="85">
                  <c:v>169.02334831886191</c:v>
                </c:pt>
                <c:pt idx="86">
                  <c:v>206.09911011697966</c:v>
                </c:pt>
                <c:pt idx="87">
                  <c:v>117.11728180149709</c:v>
                </c:pt>
                <c:pt idx="88">
                  <c:v>106.49784765938847</c:v>
                </c:pt>
                <c:pt idx="89">
                  <c:v>76.174717929961247</c:v>
                </c:pt>
                <c:pt idx="90">
                  <c:v>561.14700337663146</c:v>
                </c:pt>
                <c:pt idx="91">
                  <c:v>378.73527222861401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16.44897058648931</c:v>
                </c:pt>
                <c:pt idx="103">
                  <c:v>2764.3266741871043</c:v>
                </c:pt>
                <c:pt idx="104">
                  <c:v>458.21429034418026</c:v>
                </c:pt>
                <c:pt idx="105">
                  <c:v>369.23246202869774</c:v>
                </c:pt>
                <c:pt idx="106">
                  <c:v>391.47791910756831</c:v>
                </c:pt>
                <c:pt idx="107">
                  <c:v>240.70315446188951</c:v>
                </c:pt>
                <c:pt idx="108">
                  <c:v>117.11728180149709</c:v>
                </c:pt>
                <c:pt idx="109">
                  <c:v>169.02334831886191</c:v>
                </c:pt>
                <c:pt idx="110">
                  <c:v>206.09911011697966</c:v>
                </c:pt>
                <c:pt idx="111">
                  <c:v>117.11728180149709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327.6976625808141</c:v>
                </c:pt>
                <c:pt idx="153">
                  <c:v>369.23246202869774</c:v>
                </c:pt>
                <c:pt idx="154">
                  <c:v>391.47791910756831</c:v>
                </c:pt>
                <c:pt idx="155">
                  <c:v>240.70315446188951</c:v>
                </c:pt>
                <c:pt idx="156">
                  <c:v>117.11728180149709</c:v>
                </c:pt>
                <c:pt idx="157">
                  <c:v>169.02334831886191</c:v>
                </c:pt>
                <c:pt idx="158">
                  <c:v>206.09911011697966</c:v>
                </c:pt>
                <c:pt idx="159">
                  <c:v>117.11728180149709</c:v>
                </c:pt>
                <c:pt idx="160">
                  <c:v>121.4354325423036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54.41902059674868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95136"/>
        <c:axId val="172343296"/>
      </c:scatterChart>
      <c:valAx>
        <c:axId val="172195136"/>
        <c:scaling>
          <c:orientation val="minMax"/>
        </c:scaling>
        <c:delete val="0"/>
        <c:axPos val="b"/>
        <c:numFmt formatCode="dd/mm/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1200"/>
            </a:pPr>
            <a:endParaRPr lang="de-DE"/>
          </a:p>
        </c:txPr>
        <c:crossAx val="172343296"/>
        <c:crosses val="autoZero"/>
        <c:crossBetween val="midCat"/>
      </c:valAx>
      <c:valAx>
        <c:axId val="172343296"/>
        <c:scaling>
          <c:orientation val="minMax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Leistung,</a:t>
                </a:r>
                <a:r>
                  <a:rPr lang="en-US" sz="1100" baseline="0">
                    <a:latin typeface="Arial" panose="020B0604020202020204" pitchFamily="34" charset="0"/>
                    <a:cs typeface="Arial" panose="020B0604020202020204" pitchFamily="34" charset="0"/>
                  </a:rPr>
                  <a:t> MW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de-DE"/>
          </a:p>
        </c:txPr>
        <c:crossAx val="172195136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6.3701622126742338E-2"/>
          <c:y val="0.84717560700883565"/>
          <c:w val="0.91657233816436146"/>
          <c:h val="0.14759566214722097"/>
        </c:manualLayout>
      </c:layout>
      <c:overlay val="0"/>
      <c:txPr>
        <a:bodyPr/>
        <a:lstStyle/>
        <a:p>
          <a:pPr>
            <a:defRPr sz="1200"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96258</xdr:colOff>
      <xdr:row>22</xdr:row>
      <xdr:rowOff>42417</xdr:rowOff>
    </xdr:from>
    <xdr:to>
      <xdr:col>11</xdr:col>
      <xdr:colOff>438978</xdr:colOff>
      <xdr:row>40</xdr:row>
      <xdr:rowOff>154514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5</xdr:row>
      <xdr:rowOff>190502</xdr:rowOff>
    </xdr:from>
    <xdr:to>
      <xdr:col>16</xdr:col>
      <xdr:colOff>168088</xdr:colOff>
      <xdr:row>6</xdr:row>
      <xdr:rowOff>4908176</xdr:rowOff>
    </xdr:to>
    <xdr:graphicFrame macro="">
      <xdr:nvGraphicFramePr>
        <xdr:cNvPr id="3" name="Diagram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emeinsamGorilla/Projekte/Waha-ESPAN_bck/Berechnungen/Simula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uteile"/>
      <sheetName val="Parameter"/>
      <sheetName val="Ergebnis"/>
      <sheetName val="Simulation"/>
      <sheetName val="PVSOL"/>
    </sheetNames>
    <sheetDataSet>
      <sheetData sheetId="0" refreshError="1"/>
      <sheetData sheetId="1">
        <row r="4">
          <cell r="B4">
            <v>191.57</v>
          </cell>
        </row>
        <row r="5">
          <cell r="B5">
            <v>398.46</v>
          </cell>
        </row>
        <row r="6">
          <cell r="B6">
            <v>6</v>
          </cell>
        </row>
        <row r="7">
          <cell r="B7">
            <v>0.6</v>
          </cell>
        </row>
        <row r="8">
          <cell r="B8">
            <v>0.4</v>
          </cell>
        </row>
        <row r="9">
          <cell r="B9">
            <v>0.75</v>
          </cell>
        </row>
        <row r="10">
          <cell r="B10">
            <v>0.75</v>
          </cell>
        </row>
        <row r="11">
          <cell r="B11">
            <v>18307.400000000001</v>
          </cell>
        </row>
        <row r="12">
          <cell r="B12">
            <v>71.989999999999995</v>
          </cell>
        </row>
        <row r="13">
          <cell r="B13">
            <v>13.989417989417989</v>
          </cell>
        </row>
        <row r="14">
          <cell r="B14">
            <v>1</v>
          </cell>
        </row>
        <row r="15">
          <cell r="B15">
            <v>0.72</v>
          </cell>
        </row>
        <row r="16">
          <cell r="B16">
            <v>1.5</v>
          </cell>
        </row>
        <row r="18">
          <cell r="B18">
            <v>20</v>
          </cell>
        </row>
        <row r="19">
          <cell r="B19">
            <v>24</v>
          </cell>
        </row>
        <row r="20">
          <cell r="B20">
            <v>26</v>
          </cell>
        </row>
        <row r="21">
          <cell r="B21">
            <v>23</v>
          </cell>
        </row>
        <row r="29">
          <cell r="B29">
            <v>95.784999999999997</v>
          </cell>
          <cell r="C29">
            <v>6.9930000000000012</v>
          </cell>
        </row>
        <row r="32">
          <cell r="B32">
            <v>300</v>
          </cell>
        </row>
        <row r="37">
          <cell r="B37">
            <v>3.75</v>
          </cell>
        </row>
        <row r="39">
          <cell r="B39">
            <v>8000</v>
          </cell>
        </row>
        <row r="40">
          <cell r="B40">
            <v>6000</v>
          </cell>
        </row>
        <row r="48">
          <cell r="B48">
            <v>10.014018264840191</v>
          </cell>
        </row>
        <row r="54">
          <cell r="B54">
            <v>0.7</v>
          </cell>
        </row>
        <row r="55">
          <cell r="B55">
            <v>1200</v>
          </cell>
        </row>
        <row r="57">
          <cell r="B57">
            <v>0.34</v>
          </cell>
        </row>
        <row r="58">
          <cell r="B58">
            <v>1.27</v>
          </cell>
        </row>
      </sheetData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89"/>
  <sheetViews>
    <sheetView tabSelected="1" zoomScale="115" zoomScaleNormal="115" workbookViewId="0">
      <selection activeCell="H30" sqref="H30"/>
    </sheetView>
  </sheetViews>
  <sheetFormatPr baseColWidth="10" defaultRowHeight="12.75" x14ac:dyDescent="0.2"/>
  <cols>
    <col min="1" max="1" width="19" customWidth="1"/>
    <col min="2" max="2" width="10.7109375" customWidth="1"/>
    <col min="3" max="3" width="11.140625" customWidth="1"/>
    <col min="4" max="4" width="9.7109375" customWidth="1"/>
    <col min="5" max="5" width="7.7109375" style="2" bestFit="1" customWidth="1"/>
    <col min="6" max="6" width="10.5703125" customWidth="1"/>
    <col min="7" max="7" width="9.85546875" style="2" customWidth="1"/>
    <col min="8" max="8" width="10" style="2" customWidth="1"/>
    <col min="9" max="9" width="10" customWidth="1"/>
    <col min="10" max="10" width="9.5703125" customWidth="1"/>
    <col min="11" max="11" width="12.85546875" customWidth="1"/>
    <col min="12" max="12" width="11.42578125" style="2"/>
  </cols>
  <sheetData>
    <row r="1" spans="1:18" x14ac:dyDescent="0.2">
      <c r="A1" s="40" t="s">
        <v>63</v>
      </c>
      <c r="D1" s="1" t="s">
        <v>71</v>
      </c>
      <c r="G1"/>
      <c r="I1" s="2"/>
      <c r="J1" s="2"/>
      <c r="K1" s="2"/>
    </row>
    <row r="2" spans="1:18" s="2" customFormat="1" x14ac:dyDescent="0.2"/>
    <row r="3" spans="1:18" x14ac:dyDescent="0.2">
      <c r="A3" s="1" t="s">
        <v>64</v>
      </c>
      <c r="H3"/>
      <c r="I3" s="1"/>
    </row>
    <row r="4" spans="1:18" x14ac:dyDescent="0.2">
      <c r="A4" s="4" t="s">
        <v>28</v>
      </c>
      <c r="B4" s="22">
        <v>6</v>
      </c>
      <c r="C4" s="4" t="s">
        <v>29</v>
      </c>
      <c r="F4" s="2"/>
      <c r="I4" s="2"/>
      <c r="J4" s="2"/>
      <c r="K4" s="2"/>
    </row>
    <row r="5" spans="1:18" s="2" customFormat="1" x14ac:dyDescent="0.2">
      <c r="A5" s="38" t="s">
        <v>48</v>
      </c>
      <c r="B5" s="22">
        <v>5</v>
      </c>
      <c r="C5" s="4" t="s">
        <v>30</v>
      </c>
      <c r="D5" s="2">
        <f>1000*B5</f>
        <v>5000</v>
      </c>
      <c r="E5" s="2" t="s">
        <v>36</v>
      </c>
    </row>
    <row r="6" spans="1:18" s="2" customFormat="1" x14ac:dyDescent="0.2">
      <c r="A6" s="4" t="s">
        <v>31</v>
      </c>
      <c r="B6" s="33">
        <v>0.9</v>
      </c>
      <c r="C6" s="4"/>
    </row>
    <row r="7" spans="1:18" s="2" customFormat="1" x14ac:dyDescent="0.2">
      <c r="A7" s="4" t="s">
        <v>32</v>
      </c>
      <c r="B7" s="32">
        <f>B5*D7*1000</f>
        <v>5000</v>
      </c>
      <c r="C7" s="4" t="s">
        <v>24</v>
      </c>
      <c r="D7" s="22">
        <v>1</v>
      </c>
      <c r="E7" s="2" t="s">
        <v>34</v>
      </c>
    </row>
    <row r="8" spans="1:18" s="2" customFormat="1" x14ac:dyDescent="0.2">
      <c r="A8" s="4" t="s">
        <v>33</v>
      </c>
      <c r="B8" s="32">
        <f>B5*D8*1000</f>
        <v>5000</v>
      </c>
      <c r="C8" s="4" t="s">
        <v>24</v>
      </c>
      <c r="D8" s="22">
        <v>1</v>
      </c>
      <c r="E8" s="2" t="s">
        <v>34</v>
      </c>
    </row>
    <row r="9" spans="1:18" s="2" customFormat="1" x14ac:dyDescent="0.2">
      <c r="A9" s="32" t="s">
        <v>49</v>
      </c>
      <c r="B9" s="32">
        <f>D5*D9/24/30</f>
        <v>0.34722222222222221</v>
      </c>
      <c r="C9" s="4" t="s">
        <v>24</v>
      </c>
      <c r="D9" s="33">
        <v>0.05</v>
      </c>
      <c r="E9" s="2" t="s">
        <v>50</v>
      </c>
    </row>
    <row r="10" spans="1:18" s="2" customFormat="1" x14ac:dyDescent="0.2">
      <c r="A10" s="23"/>
      <c r="M10" s="35"/>
    </row>
    <row r="11" spans="1:18" s="2" customFormat="1" x14ac:dyDescent="0.2">
      <c r="A11" s="41" t="s">
        <v>45</v>
      </c>
      <c r="M11" s="35"/>
    </row>
    <row r="12" spans="1:18" s="2" customFormat="1" x14ac:dyDescent="0.2">
      <c r="A12" s="46" t="s">
        <v>53</v>
      </c>
      <c r="B12" s="47">
        <f>C25</f>
        <v>5000.0000000006239</v>
      </c>
      <c r="C12" s="48" t="s">
        <v>30</v>
      </c>
      <c r="M12" s="35"/>
      <c r="O12" s="23"/>
      <c r="P12" s="23"/>
      <c r="Q12" s="39"/>
      <c r="R12" s="39"/>
    </row>
    <row r="13" spans="1:18" s="2" customFormat="1" x14ac:dyDescent="0.2">
      <c r="A13" s="46" t="s">
        <v>57</v>
      </c>
      <c r="B13" s="47">
        <f>F25</f>
        <v>6638.9447857621599</v>
      </c>
      <c r="C13" s="48" t="s">
        <v>30</v>
      </c>
      <c r="M13" s="35"/>
      <c r="O13" s="23"/>
      <c r="P13" s="23"/>
      <c r="Q13" s="39"/>
      <c r="R13" s="39"/>
    </row>
    <row r="14" spans="1:18" s="2" customFormat="1" x14ac:dyDescent="0.2">
      <c r="A14" s="46" t="s">
        <v>56</v>
      </c>
      <c r="B14" s="47">
        <f>M25</f>
        <v>1742.2019881676956</v>
      </c>
      <c r="C14" s="48" t="s">
        <v>30</v>
      </c>
      <c r="M14" s="35"/>
      <c r="O14" s="23"/>
      <c r="P14" s="23"/>
      <c r="Q14" s="39"/>
      <c r="R14" s="39"/>
    </row>
    <row r="15" spans="1:18" s="2" customFormat="1" x14ac:dyDescent="0.2">
      <c r="A15" s="46" t="s">
        <v>59</v>
      </c>
      <c r="B15" s="47">
        <f>L25</f>
        <v>3217.4769527083486</v>
      </c>
      <c r="C15" s="48" t="s">
        <v>30</v>
      </c>
      <c r="M15" s="35"/>
      <c r="O15" s="23"/>
      <c r="P15" s="23"/>
      <c r="Q15" s="39"/>
      <c r="R15" s="39"/>
    </row>
    <row r="16" spans="1:18" s="2" customFormat="1" x14ac:dyDescent="0.2">
      <c r="A16" s="46" t="s">
        <v>55</v>
      </c>
      <c r="B16" s="47">
        <f>B12-B14</f>
        <v>3257.7980118329283</v>
      </c>
      <c r="C16" s="48" t="s">
        <v>30</v>
      </c>
      <c r="M16" s="35"/>
      <c r="O16" s="23"/>
      <c r="P16" s="23"/>
      <c r="Q16" s="39"/>
      <c r="R16" s="39"/>
    </row>
    <row r="17" spans="1:18" s="2" customFormat="1" x14ac:dyDescent="0.2">
      <c r="A17" s="46" t="s">
        <v>58</v>
      </c>
      <c r="B17" s="47">
        <f>B13+B14-B12-B15+(K29-K8789)/1000</f>
        <v>163.66982122088257</v>
      </c>
      <c r="C17" s="48" t="s">
        <v>30</v>
      </c>
      <c r="M17" s="35"/>
      <c r="O17" s="23"/>
      <c r="P17" s="23"/>
      <c r="Q17" s="39"/>
      <c r="R17" s="39"/>
    </row>
    <row r="18" spans="1:18" s="2" customFormat="1" x14ac:dyDescent="0.2">
      <c r="A18" s="46" t="s">
        <v>46</v>
      </c>
      <c r="B18" s="49">
        <f>B16/B13</f>
        <v>0.49071021328865122</v>
      </c>
      <c r="C18" s="48"/>
    </row>
    <row r="19" spans="1:18" s="2" customFormat="1" x14ac:dyDescent="0.2">
      <c r="A19" s="46" t="s">
        <v>44</v>
      </c>
      <c r="B19" s="49">
        <f>B16/B12</f>
        <v>0.65155960236650434</v>
      </c>
      <c r="C19" s="48"/>
    </row>
    <row r="20" spans="1:18" s="2" customFormat="1" x14ac:dyDescent="0.2">
      <c r="A20" s="46" t="s">
        <v>47</v>
      </c>
      <c r="B20" s="47">
        <f>IF(B5=0, 0, J25/B5)</f>
        <v>292.15144025139682</v>
      </c>
      <c r="C20" s="48"/>
    </row>
    <row r="21" spans="1:18" s="2" customFormat="1" x14ac:dyDescent="0.2">
      <c r="A21" s="23"/>
    </row>
    <row r="22" spans="1:18" s="45" customFormat="1" ht="12" x14ac:dyDescent="0.2">
      <c r="A22" s="43" t="s">
        <v>37</v>
      </c>
      <c r="B22" s="44">
        <f>MAX(B30:B8789)</f>
        <v>826.39186098186394</v>
      </c>
      <c r="C22" s="44">
        <f>MAX(C30:C8789)</f>
        <v>4299.9084516946887</v>
      </c>
      <c r="D22" s="44"/>
      <c r="E22" s="44" t="s">
        <v>69</v>
      </c>
      <c r="F22" s="44">
        <f t="shared" ref="F22:N22" si="0">MAX(F30:F8789)</f>
        <v>4958.3511658911839</v>
      </c>
      <c r="G22" s="44">
        <f t="shared" ref="G22" si="1">MAX(G30:G8789)</f>
        <v>0.34722222222222221</v>
      </c>
      <c r="H22" s="44"/>
      <c r="I22" s="44">
        <f t="shared" si="0"/>
        <v>4379.3944374999219</v>
      </c>
      <c r="J22" s="44">
        <f t="shared" si="0"/>
        <v>4197.9227970476577</v>
      </c>
      <c r="K22" s="44">
        <f t="shared" si="0"/>
        <v>5000</v>
      </c>
      <c r="L22" s="44">
        <f t="shared" ref="L22" si="2">MAX(L30:L8789)</f>
        <v>4791.3330649264926</v>
      </c>
      <c r="M22" s="44">
        <f t="shared" si="0"/>
        <v>4299.9084516946887</v>
      </c>
      <c r="N22" s="44">
        <f t="shared" si="0"/>
        <v>1725.2918110755002</v>
      </c>
    </row>
    <row r="23" spans="1:18" s="45" customFormat="1" ht="12" x14ac:dyDescent="0.2">
      <c r="A23" s="43" t="s">
        <v>38</v>
      </c>
      <c r="B23" s="44">
        <f>MIN(B30:B8789)</f>
        <v>0</v>
      </c>
      <c r="C23" s="44">
        <f>MIN(C30:C8789)</f>
        <v>94.782197776055625</v>
      </c>
      <c r="D23" s="44"/>
      <c r="E23" s="44" t="s">
        <v>70</v>
      </c>
      <c r="F23" s="44">
        <f t="shared" ref="F23:N23" si="3">MIN(F30:F8789)</f>
        <v>0</v>
      </c>
      <c r="G23" s="44">
        <f t="shared" ref="G23" si="4">MIN(G30:G8789)</f>
        <v>0</v>
      </c>
      <c r="H23" s="44"/>
      <c r="I23" s="44">
        <f t="shared" si="3"/>
        <v>0</v>
      </c>
      <c r="J23" s="44">
        <f t="shared" si="3"/>
        <v>0</v>
      </c>
      <c r="K23" s="44">
        <f t="shared" si="3"/>
        <v>0</v>
      </c>
      <c r="L23" s="44">
        <f t="shared" ref="L23" si="5">MIN(L30:L8789)</f>
        <v>0</v>
      </c>
      <c r="M23" s="44">
        <f t="shared" si="3"/>
        <v>0</v>
      </c>
      <c r="N23" s="44">
        <f t="shared" si="3"/>
        <v>0</v>
      </c>
    </row>
    <row r="24" spans="1:18" s="2" customFormat="1" x14ac:dyDescent="0.2">
      <c r="A24" s="23" t="s">
        <v>42</v>
      </c>
      <c r="B24" s="42" t="s">
        <v>30</v>
      </c>
      <c r="C24" s="42" t="s">
        <v>30</v>
      </c>
      <c r="F24" s="42" t="s">
        <v>30</v>
      </c>
      <c r="G24" s="42"/>
      <c r="H24" s="42"/>
      <c r="I24" s="42" t="s">
        <v>30</v>
      </c>
      <c r="J24" s="42" t="s">
        <v>30</v>
      </c>
      <c r="K24" s="42"/>
      <c r="L24" s="42" t="s">
        <v>30</v>
      </c>
      <c r="M24" s="42" t="s">
        <v>30</v>
      </c>
      <c r="N24" s="42" t="s">
        <v>30</v>
      </c>
    </row>
    <row r="25" spans="1:18" x14ac:dyDescent="0.2">
      <c r="A25" s="4" t="s">
        <v>27</v>
      </c>
      <c r="B25" s="28">
        <f>SUM(B30:B8789)/1000</f>
        <v>1106.4907976270181</v>
      </c>
      <c r="C25" s="28">
        <f>SUM(C30:C8789)/1000</f>
        <v>5000.0000000006239</v>
      </c>
      <c r="D25" s="2"/>
      <c r="F25" s="28">
        <f>SUM(F30:F8789)/1000</f>
        <v>6638.9447857621599</v>
      </c>
      <c r="G25" s="28">
        <f>SUM(G30:G8789)/1000</f>
        <v>1.4687499999998688</v>
      </c>
      <c r="H25" s="28"/>
      <c r="I25" s="28">
        <f>SUM(I30:I8789)/1000</f>
        <v>1624.4270224779743</v>
      </c>
      <c r="J25" s="28">
        <f>SUM(J30:J8789)/1000</f>
        <v>1460.757201256984</v>
      </c>
      <c r="K25" s="28"/>
      <c r="L25" s="28">
        <f>SUM(L30:L8789)/1000</f>
        <v>3217.4769527083486</v>
      </c>
      <c r="M25" s="28">
        <f>SUM(M30:M8789)/1000</f>
        <v>1742.2019881676956</v>
      </c>
      <c r="N25" s="28">
        <f>SUM(N30:N8789)/1000</f>
        <v>1797.0408105758127</v>
      </c>
      <c r="O25" s="2"/>
      <c r="P25" s="2"/>
      <c r="Q25" s="2"/>
      <c r="R25" s="2"/>
    </row>
    <row r="26" spans="1:18" x14ac:dyDescent="0.2">
      <c r="A26" s="23"/>
      <c r="D26" s="2"/>
      <c r="O26" s="2"/>
      <c r="P26" s="2"/>
      <c r="Q26" s="2"/>
      <c r="R26" s="2"/>
    </row>
    <row r="27" spans="1:18" ht="38.25" x14ac:dyDescent="0.2">
      <c r="A27" s="4"/>
      <c r="B27" s="34" t="s">
        <v>26</v>
      </c>
      <c r="C27" s="34" t="s">
        <v>53</v>
      </c>
      <c r="D27" s="2"/>
      <c r="F27" s="30" t="s">
        <v>52</v>
      </c>
      <c r="G27" s="30" t="s">
        <v>51</v>
      </c>
      <c r="H27" s="30" t="s">
        <v>54</v>
      </c>
      <c r="I27" s="30" t="s">
        <v>67</v>
      </c>
      <c r="J27" s="30" t="s">
        <v>68</v>
      </c>
      <c r="K27" s="30" t="s">
        <v>35</v>
      </c>
      <c r="L27" s="36" t="s">
        <v>65</v>
      </c>
      <c r="M27" s="36" t="s">
        <v>66</v>
      </c>
      <c r="N27" s="30" t="s">
        <v>43</v>
      </c>
      <c r="O27" s="2"/>
      <c r="P27" s="2"/>
      <c r="Q27" s="2"/>
      <c r="R27" s="2"/>
    </row>
    <row r="28" spans="1:18" x14ac:dyDescent="0.2">
      <c r="A28" s="4"/>
      <c r="B28" s="31" t="s">
        <v>25</v>
      </c>
      <c r="C28" s="31" t="s">
        <v>24</v>
      </c>
      <c r="D28" s="2"/>
      <c r="F28" s="31" t="s">
        <v>24</v>
      </c>
      <c r="G28" s="31" t="s">
        <v>24</v>
      </c>
      <c r="H28" s="31" t="s">
        <v>24</v>
      </c>
      <c r="I28" s="31" t="s">
        <v>24</v>
      </c>
      <c r="J28" s="31" t="s">
        <v>24</v>
      </c>
      <c r="K28" s="31" t="s">
        <v>36</v>
      </c>
      <c r="L28" s="31" t="s">
        <v>24</v>
      </c>
      <c r="M28" s="31" t="s">
        <v>24</v>
      </c>
      <c r="N28" s="31" t="s">
        <v>24</v>
      </c>
    </row>
    <row r="29" spans="1:18" s="2" customFormat="1" x14ac:dyDescent="0.2">
      <c r="A29" s="38" t="s">
        <v>23</v>
      </c>
      <c r="B29" s="4"/>
      <c r="C29" s="4"/>
      <c r="F29" s="4"/>
      <c r="G29" s="4"/>
      <c r="H29" s="4"/>
      <c r="I29" s="4"/>
      <c r="J29" s="4"/>
      <c r="K29" s="37">
        <v>0</v>
      </c>
      <c r="L29" s="4"/>
      <c r="M29" s="4"/>
      <c r="N29" s="4"/>
    </row>
    <row r="30" spans="1:18" x14ac:dyDescent="0.2">
      <c r="A30" s="29">
        <v>43466</v>
      </c>
      <c r="B30" s="24">
        <v>0</v>
      </c>
      <c r="C30" s="24">
        <v>223.08302513603439</v>
      </c>
      <c r="D30" s="2"/>
      <c r="F30" s="24">
        <f t="shared" ref="F30:F93" si="6">B30*B$4</f>
        <v>0</v>
      </c>
      <c r="G30" s="24">
        <f t="shared" ref="G30:G93" si="7">MIN(F30, B$9)</f>
        <v>0</v>
      </c>
      <c r="H30" s="24">
        <f>C30-F30</f>
        <v>223.08302513603439</v>
      </c>
      <c r="I30" s="24">
        <f>IF(H30&lt;=0, MIN(F30-C30, B$7, (D$5-K29+G30)/B$6), 0)</f>
        <v>0</v>
      </c>
      <c r="J30" s="24">
        <f>IF(H30&gt;0, MIN(C30-F30, B$8, K29), 0)</f>
        <v>0</v>
      </c>
      <c r="K30" s="24">
        <f>MAX(0, K29-G30+I30*B$6-J30)</f>
        <v>0</v>
      </c>
      <c r="L30" s="24">
        <f>IF(H30&lt;=0, -I30-H30, 0)</f>
        <v>0</v>
      </c>
      <c r="M30" s="24">
        <f>IF(H30&gt;0, C30-F30-J30, 0)</f>
        <v>223.08302513603439</v>
      </c>
      <c r="N30" s="24">
        <f>MIN(C30, F30)</f>
        <v>0</v>
      </c>
    </row>
    <row r="31" spans="1:18" x14ac:dyDescent="0.2">
      <c r="A31" s="27">
        <v>43466.041666666672</v>
      </c>
      <c r="B31" s="4">
        <v>0</v>
      </c>
      <c r="C31" s="4">
        <v>271.36538898847641</v>
      </c>
      <c r="F31" s="4">
        <f t="shared" si="6"/>
        <v>0</v>
      </c>
      <c r="G31" s="24">
        <f t="shared" si="7"/>
        <v>0</v>
      </c>
      <c r="H31" s="24">
        <f t="shared" ref="H31:H94" si="8">C31-F31</f>
        <v>271.36538898847641</v>
      </c>
      <c r="I31" s="24">
        <f>IF(H31&lt;=0, MIN(F31-C31, B$7, (D$5-K30+G31)/B$6), 0)</f>
        <v>0</v>
      </c>
      <c r="J31" s="24">
        <f>IF(H31&gt;0, MIN(C31-F31, B$8, K30), 0)</f>
        <v>0</v>
      </c>
      <c r="K31" s="24">
        <f>MAX(0, K30-G31+I31*B$6-J31)</f>
        <v>0</v>
      </c>
      <c r="L31" s="24">
        <f t="shared" ref="L31:L93" si="9">IF(H31&lt;=0, -I31-H31, 0)</f>
        <v>0</v>
      </c>
      <c r="M31" s="24">
        <f>IF(H31&gt;0, C31-F31-J31, 0)</f>
        <v>271.36538898847641</v>
      </c>
      <c r="N31" s="4">
        <f>MIN(C31, F31)</f>
        <v>0</v>
      </c>
    </row>
    <row r="32" spans="1:18" x14ac:dyDescent="0.2">
      <c r="A32" s="27">
        <v>43466.083333333336</v>
      </c>
      <c r="B32" s="4">
        <v>0</v>
      </c>
      <c r="C32" s="4">
        <v>307.85712344963855</v>
      </c>
      <c r="F32" s="4">
        <f t="shared" si="6"/>
        <v>0</v>
      </c>
      <c r="G32" s="24">
        <f t="shared" si="7"/>
        <v>0</v>
      </c>
      <c r="H32" s="24">
        <f t="shared" si="8"/>
        <v>307.85712344963855</v>
      </c>
      <c r="I32" s="24">
        <f>IF(H32&lt;=0, MIN(F32-C32, B$7, (D$5-K31+G32)/B$6), 0)</f>
        <v>0</v>
      </c>
      <c r="J32" s="24">
        <f>IF(H32&gt;0, MIN(C32-F32, B$8, K31), 0)</f>
        <v>0</v>
      </c>
      <c r="K32" s="24">
        <f>MAX(0, K31-G32+I32*B$6-J32)</f>
        <v>0</v>
      </c>
      <c r="L32" s="24">
        <f t="shared" si="9"/>
        <v>0</v>
      </c>
      <c r="M32" s="24">
        <f>IF(H32&gt;0, C32-F32-J32, 0)</f>
        <v>307.85712344963855</v>
      </c>
      <c r="N32" s="4">
        <f>MIN(C32, F32)</f>
        <v>0</v>
      </c>
    </row>
    <row r="33" spans="1:14" x14ac:dyDescent="0.2">
      <c r="A33" s="27">
        <v>43466.125</v>
      </c>
      <c r="B33" s="4">
        <v>0</v>
      </c>
      <c r="C33" s="4">
        <v>222.64078344822047</v>
      </c>
      <c r="F33" s="4">
        <f t="shared" si="6"/>
        <v>0</v>
      </c>
      <c r="G33" s="24">
        <f t="shared" si="7"/>
        <v>0</v>
      </c>
      <c r="H33" s="24">
        <f t="shared" si="8"/>
        <v>222.64078344822047</v>
      </c>
      <c r="I33" s="24">
        <f>IF(H33&lt;=0, MIN(F33-C33, B$7, (D$5-K32+G33)/B$6), 0)</f>
        <v>0</v>
      </c>
      <c r="J33" s="24">
        <f>IF(H33&gt;0, MIN(C33-F33, B$8, K32), 0)</f>
        <v>0</v>
      </c>
      <c r="K33" s="24">
        <f>MAX(0, K32-G33+I33*B$6-J33)</f>
        <v>0</v>
      </c>
      <c r="L33" s="24">
        <f t="shared" si="9"/>
        <v>0</v>
      </c>
      <c r="M33" s="24">
        <f>IF(H33&gt;0, C33-F33-J33, 0)</f>
        <v>222.64078344822047</v>
      </c>
      <c r="N33" s="4">
        <f>MIN(C33, F33)</f>
        <v>0</v>
      </c>
    </row>
    <row r="34" spans="1:14" x14ac:dyDescent="0.2">
      <c r="A34" s="27">
        <v>43466.166666666672</v>
      </c>
      <c r="B34" s="4">
        <v>0</v>
      </c>
      <c r="C34" s="4">
        <v>273.03921622699198</v>
      </c>
      <c r="F34" s="4">
        <f t="shared" si="6"/>
        <v>0</v>
      </c>
      <c r="G34" s="24">
        <f t="shared" si="7"/>
        <v>0</v>
      </c>
      <c r="H34" s="24">
        <f t="shared" si="8"/>
        <v>273.03921622699198</v>
      </c>
      <c r="I34" s="24">
        <f>IF(H34&lt;=0, MIN(F34-C34, B$7, (D$5-K33+G34)/B$6), 0)</f>
        <v>0</v>
      </c>
      <c r="J34" s="24">
        <f>IF(H34&gt;0, MIN(C34-F34, B$8, K33), 0)</f>
        <v>0</v>
      </c>
      <c r="K34" s="24">
        <f>MAX(0, K33-G34+I34*B$6-J34)</f>
        <v>0</v>
      </c>
      <c r="L34" s="24">
        <f t="shared" si="9"/>
        <v>0</v>
      </c>
      <c r="M34" s="24">
        <f>IF(H34&gt;0, C34-F34-J34, 0)</f>
        <v>273.03921622699198</v>
      </c>
      <c r="N34" s="4">
        <f>MIN(C34, F34)</f>
        <v>0</v>
      </c>
    </row>
    <row r="35" spans="1:14" x14ac:dyDescent="0.2">
      <c r="A35" s="27">
        <v>43466.208333333336</v>
      </c>
      <c r="B35" s="4">
        <v>0</v>
      </c>
      <c r="C35" s="4">
        <v>316.35309726555175</v>
      </c>
      <c r="F35" s="4">
        <f t="shared" si="6"/>
        <v>0</v>
      </c>
      <c r="G35" s="24">
        <f t="shared" si="7"/>
        <v>0</v>
      </c>
      <c r="H35" s="24">
        <f t="shared" si="8"/>
        <v>316.35309726555175</v>
      </c>
      <c r="I35" s="24">
        <f>IF(H35&lt;=0, MIN(F35-C35, B$7, (D$5-K34+G35)/B$6), 0)</f>
        <v>0</v>
      </c>
      <c r="J35" s="24">
        <f>IF(H35&gt;0, MIN(C35-F35, B$8, K34), 0)</f>
        <v>0</v>
      </c>
      <c r="K35" s="24">
        <f>MAX(0, K34-G35+I35*B$6-J35)</f>
        <v>0</v>
      </c>
      <c r="L35" s="24">
        <f t="shared" si="9"/>
        <v>0</v>
      </c>
      <c r="M35" s="24">
        <f>IF(H35&gt;0, C35-F35-J35, 0)</f>
        <v>316.35309726555175</v>
      </c>
      <c r="N35" s="4">
        <f>MIN(C35, F35)</f>
        <v>0</v>
      </c>
    </row>
    <row r="36" spans="1:14" x14ac:dyDescent="0.2">
      <c r="A36" s="27">
        <v>43466.25</v>
      </c>
      <c r="B36" s="4">
        <v>0</v>
      </c>
      <c r="C36" s="4">
        <v>973.95932718279664</v>
      </c>
      <c r="F36" s="4">
        <f t="shared" si="6"/>
        <v>0</v>
      </c>
      <c r="G36" s="24">
        <f t="shared" si="7"/>
        <v>0</v>
      </c>
      <c r="H36" s="24">
        <f t="shared" si="8"/>
        <v>973.95932718279664</v>
      </c>
      <c r="I36" s="24">
        <f>IF(H36&lt;=0, MIN(F36-C36, B$7, (D$5-K35+G36)/B$6), 0)</f>
        <v>0</v>
      </c>
      <c r="J36" s="24">
        <f>IF(H36&gt;0, MIN(C36-F36, B$8, K35), 0)</f>
        <v>0</v>
      </c>
      <c r="K36" s="24">
        <f>MAX(0, K35-G36+I36*B$6-J36)</f>
        <v>0</v>
      </c>
      <c r="L36" s="24">
        <f t="shared" si="9"/>
        <v>0</v>
      </c>
      <c r="M36" s="24">
        <f>IF(H36&gt;0, C36-F36-J36, 0)</f>
        <v>973.95932718279664</v>
      </c>
      <c r="N36" s="4">
        <f>MIN(C36, F36)</f>
        <v>0</v>
      </c>
    </row>
    <row r="37" spans="1:14" x14ac:dyDescent="0.2">
      <c r="A37" s="27">
        <v>43466.291666666672</v>
      </c>
      <c r="B37" s="4">
        <v>5.9985113037559561</v>
      </c>
      <c r="C37" s="4">
        <v>1107.3238469030373</v>
      </c>
      <c r="F37" s="4">
        <f t="shared" si="6"/>
        <v>35.99106782253574</v>
      </c>
      <c r="G37" s="24">
        <f t="shared" si="7"/>
        <v>0.34722222222222221</v>
      </c>
      <c r="H37" s="24">
        <f t="shared" si="8"/>
        <v>1071.3327790805015</v>
      </c>
      <c r="I37" s="24">
        <f>IF(H37&lt;=0, MIN(F37-C37, B$7, (D$5-K36+G37)/B$6), 0)</f>
        <v>0</v>
      </c>
      <c r="J37" s="24">
        <f>IF(H37&gt;0, MIN(C37-F37, B$8, K36), 0)</f>
        <v>0</v>
      </c>
      <c r="K37" s="24">
        <f>MAX(0, K36-G37+I37*B$6-J37)</f>
        <v>0</v>
      </c>
      <c r="L37" s="24">
        <f t="shared" si="9"/>
        <v>0</v>
      </c>
      <c r="M37" s="24">
        <f>IF(H37&gt;0, C37-F37-J37, 0)</f>
        <v>1071.3327790805015</v>
      </c>
      <c r="N37" s="4">
        <f>MIN(C37, F37)</f>
        <v>35.99106782253574</v>
      </c>
    </row>
    <row r="38" spans="1:14" x14ac:dyDescent="0.2">
      <c r="A38" s="27">
        <v>43466.333333333336</v>
      </c>
      <c r="B38" s="4">
        <v>121.47301592724931</v>
      </c>
      <c r="C38" s="4">
        <v>423.88783599705613</v>
      </c>
      <c r="F38" s="4">
        <f t="shared" si="6"/>
        <v>728.83809556349581</v>
      </c>
      <c r="G38" s="24">
        <f t="shared" si="7"/>
        <v>0.34722222222222221</v>
      </c>
      <c r="H38" s="24">
        <f t="shared" si="8"/>
        <v>-304.95025956643968</v>
      </c>
      <c r="I38" s="24">
        <f>IF(H38&lt;=0, MIN(F38-C38, B$7, (D$5-K37+G38)/B$6), 0)</f>
        <v>304.95025956643968</v>
      </c>
      <c r="J38" s="24">
        <f>IF(H38&gt;0, MIN(C38-F38, B$8, K37), 0)</f>
        <v>0</v>
      </c>
      <c r="K38" s="24">
        <f>MAX(0, K37-G38+I38*B$6-J38)</f>
        <v>274.10801138757347</v>
      </c>
      <c r="L38" s="24">
        <f t="shared" si="9"/>
        <v>0</v>
      </c>
      <c r="M38" s="24">
        <f>IF(H38&gt;0, C38-F38-J38, 0)</f>
        <v>0</v>
      </c>
      <c r="N38" s="4">
        <f>MIN(C38, F38)</f>
        <v>423.88783599705613</v>
      </c>
    </row>
    <row r="39" spans="1:14" x14ac:dyDescent="0.2">
      <c r="A39" s="27">
        <v>43466.375</v>
      </c>
      <c r="B39" s="4">
        <v>150.91328736502217</v>
      </c>
      <c r="C39" s="4">
        <v>330.12614134839504</v>
      </c>
      <c r="F39" s="4">
        <f t="shared" si="6"/>
        <v>905.47972419013308</v>
      </c>
      <c r="G39" s="24">
        <f t="shared" si="7"/>
        <v>0.34722222222222221</v>
      </c>
      <c r="H39" s="24">
        <f t="shared" si="8"/>
        <v>-575.35358284173799</v>
      </c>
      <c r="I39" s="24">
        <f>IF(H39&lt;=0, MIN(F39-C39, B$7, (D$5-K38+G39)/B$6), 0)</f>
        <v>575.35358284173799</v>
      </c>
      <c r="J39" s="24">
        <f>IF(H39&gt;0, MIN(C39-F39, B$8, K38), 0)</f>
        <v>0</v>
      </c>
      <c r="K39" s="24">
        <f>MAX(0, K38-G39+I39*B$6-J39)</f>
        <v>791.57901372291553</v>
      </c>
      <c r="L39" s="24">
        <f t="shared" si="9"/>
        <v>0</v>
      </c>
      <c r="M39" s="24">
        <f>IF(H39&gt;0, C39-F39-J39, 0)</f>
        <v>0</v>
      </c>
      <c r="N39" s="4">
        <f>MIN(C39, F39)</f>
        <v>330.12614134839504</v>
      </c>
    </row>
    <row r="40" spans="1:14" x14ac:dyDescent="0.2">
      <c r="A40" s="27">
        <v>43466.416666666672</v>
      </c>
      <c r="B40" s="4">
        <v>186.33584040615744</v>
      </c>
      <c r="C40" s="4">
        <v>264.44413323840979</v>
      </c>
      <c r="F40" s="4">
        <f t="shared" si="6"/>
        <v>1118.0150424369447</v>
      </c>
      <c r="G40" s="24">
        <f t="shared" si="7"/>
        <v>0.34722222222222221</v>
      </c>
      <c r="H40" s="24">
        <f t="shared" si="8"/>
        <v>-853.57090919853488</v>
      </c>
      <c r="I40" s="24">
        <f>IF(H40&lt;=0, MIN(F40-C40, B$7, (D$5-K39+G40)/B$6), 0)</f>
        <v>853.57090919853488</v>
      </c>
      <c r="J40" s="24">
        <f>IF(H40&gt;0, MIN(C40-F40, B$8, K39), 0)</f>
        <v>0</v>
      </c>
      <c r="K40" s="24">
        <f>MAX(0, K39-G40+I40*B$6-J40)</f>
        <v>1559.4456097793748</v>
      </c>
      <c r="L40" s="24">
        <f t="shared" si="9"/>
        <v>0</v>
      </c>
      <c r="M40" s="24">
        <f>IF(H40&gt;0, C40-F40-J40, 0)</f>
        <v>0</v>
      </c>
      <c r="N40" s="4">
        <f>MIN(C40, F40)</f>
        <v>264.44413323840979</v>
      </c>
    </row>
    <row r="41" spans="1:14" x14ac:dyDescent="0.2">
      <c r="A41" s="27">
        <v>43466.458333333336</v>
      </c>
      <c r="B41" s="4">
        <v>157.24053626365975</v>
      </c>
      <c r="C41" s="4">
        <v>1557.2150242573668</v>
      </c>
      <c r="F41" s="4">
        <f t="shared" si="6"/>
        <v>943.44321758195849</v>
      </c>
      <c r="G41" s="24">
        <f t="shared" si="7"/>
        <v>0.34722222222222221</v>
      </c>
      <c r="H41" s="24">
        <f t="shared" si="8"/>
        <v>613.77180667540836</v>
      </c>
      <c r="I41" s="24">
        <f>IF(H41&lt;=0, MIN(F41-C41, B$7, (D$5-K40+G41)/B$6), 0)</f>
        <v>0</v>
      </c>
      <c r="J41" s="24">
        <f>IF(H41&gt;0, MIN(C41-F41, B$8, K40), 0)</f>
        <v>613.77180667540836</v>
      </c>
      <c r="K41" s="24">
        <f>MAX(0, K40-G41+I41*B$6-J41)</f>
        <v>945.32658088174423</v>
      </c>
      <c r="L41" s="24">
        <f t="shared" si="9"/>
        <v>0</v>
      </c>
      <c r="M41" s="24">
        <f>IF(H41&gt;0, C41-F41-J41, 0)</f>
        <v>0</v>
      </c>
      <c r="N41" s="4">
        <f>MIN(C41, F41)</f>
        <v>943.44321758195849</v>
      </c>
    </row>
    <row r="42" spans="1:14" x14ac:dyDescent="0.2">
      <c r="A42" s="27">
        <v>43466.5</v>
      </c>
      <c r="B42" s="4">
        <v>210.50554279805144</v>
      </c>
      <c r="C42" s="4">
        <v>298.03575980884892</v>
      </c>
      <c r="F42" s="4">
        <f t="shared" si="6"/>
        <v>1263.0332567883086</v>
      </c>
      <c r="G42" s="24">
        <f t="shared" si="7"/>
        <v>0.34722222222222221</v>
      </c>
      <c r="H42" s="24">
        <f t="shared" si="8"/>
        <v>-964.99749697945958</v>
      </c>
      <c r="I42" s="24">
        <f>IF(H42&lt;=0, MIN(F42-C42, B$7, (D$5-K41+G42)/B$6), 0)</f>
        <v>964.99749697945958</v>
      </c>
      <c r="J42" s="24">
        <f>IF(H42&gt;0, MIN(C42-F42, B$8, K41), 0)</f>
        <v>0</v>
      </c>
      <c r="K42" s="24">
        <f>MAX(0, K41-G42+I42*B$6-J42)</f>
        <v>1813.4771059410357</v>
      </c>
      <c r="L42" s="24">
        <f t="shared" si="9"/>
        <v>0</v>
      </c>
      <c r="M42" s="24">
        <f>IF(H42&gt;0, C42-F42-J42, 0)</f>
        <v>0</v>
      </c>
      <c r="N42" s="4">
        <f>MIN(C42, F42)</f>
        <v>298.03575980884892</v>
      </c>
    </row>
    <row r="43" spans="1:14" x14ac:dyDescent="0.2">
      <c r="A43" s="27">
        <v>43466.541666666672</v>
      </c>
      <c r="B43" s="4">
        <v>92.119809516718405</v>
      </c>
      <c r="C43" s="4">
        <v>356.29153771508481</v>
      </c>
      <c r="F43" s="4">
        <f t="shared" si="6"/>
        <v>552.7188571003104</v>
      </c>
      <c r="G43" s="24">
        <f t="shared" si="7"/>
        <v>0.34722222222222221</v>
      </c>
      <c r="H43" s="24">
        <f t="shared" si="8"/>
        <v>-196.42731938522559</v>
      </c>
      <c r="I43" s="24">
        <f>IF(H43&lt;=0, MIN(F43-C43, B$7, (D$5-K42+G43)/B$6), 0)</f>
        <v>196.42731938522559</v>
      </c>
      <c r="J43" s="24">
        <f>IF(H43&gt;0, MIN(C43-F43, B$8, K42), 0)</f>
        <v>0</v>
      </c>
      <c r="K43" s="24">
        <f>MAX(0, K42-G43+I43*B$6-J43)</f>
        <v>1989.9144711655165</v>
      </c>
      <c r="L43" s="24">
        <f t="shared" si="9"/>
        <v>0</v>
      </c>
      <c r="M43" s="24">
        <f>IF(H43&gt;0, C43-F43-J43, 0)</f>
        <v>0</v>
      </c>
      <c r="N43" s="4">
        <f>MIN(C43, F43)</f>
        <v>356.29153771508481</v>
      </c>
    </row>
    <row r="44" spans="1:14" x14ac:dyDescent="0.2">
      <c r="A44" s="27">
        <v>43466.583333333336</v>
      </c>
      <c r="B44" s="4">
        <v>9.6951902824160392</v>
      </c>
      <c r="C44" s="4">
        <v>1640.2631758751254</v>
      </c>
      <c r="F44" s="4">
        <f t="shared" si="6"/>
        <v>58.171141694496235</v>
      </c>
      <c r="G44" s="24">
        <f t="shared" si="7"/>
        <v>0.34722222222222221</v>
      </c>
      <c r="H44" s="24">
        <f t="shared" si="8"/>
        <v>1582.0920341806291</v>
      </c>
      <c r="I44" s="24">
        <f>IF(H44&lt;=0, MIN(F44-C44, B$7, (D$5-K43+G44)/B$6), 0)</f>
        <v>0</v>
      </c>
      <c r="J44" s="24">
        <f>IF(H44&gt;0, MIN(C44-F44, B$8, K43), 0)</f>
        <v>1582.0920341806291</v>
      </c>
      <c r="K44" s="24">
        <f>MAX(0, K43-G44+I44*B$6-J44)</f>
        <v>407.47521476266525</v>
      </c>
      <c r="L44" s="24">
        <f t="shared" si="9"/>
        <v>0</v>
      </c>
      <c r="M44" s="24">
        <f>IF(H44&gt;0, C44-F44-J44, 0)</f>
        <v>0</v>
      </c>
      <c r="N44" s="4">
        <f>MIN(C44, F44)</f>
        <v>58.171141694496235</v>
      </c>
    </row>
    <row r="45" spans="1:14" x14ac:dyDescent="0.2">
      <c r="A45" s="27">
        <v>43466.625</v>
      </c>
      <c r="B45" s="4">
        <v>0</v>
      </c>
      <c r="C45" s="4">
        <v>797.63343470378629</v>
      </c>
      <c r="F45" s="4">
        <f t="shared" si="6"/>
        <v>0</v>
      </c>
      <c r="G45" s="24">
        <f t="shared" si="7"/>
        <v>0</v>
      </c>
      <c r="H45" s="24">
        <f t="shared" si="8"/>
        <v>797.63343470378629</v>
      </c>
      <c r="I45" s="24">
        <f>IF(H45&lt;=0, MIN(F45-C45, B$7, (D$5-K44+G45)/B$6), 0)</f>
        <v>0</v>
      </c>
      <c r="J45" s="24">
        <f>IF(H45&gt;0, MIN(C45-F45, B$8, K44), 0)</f>
        <v>407.47521476266525</v>
      </c>
      <c r="K45" s="24">
        <f>MAX(0, K44-G45+I45*B$6-J45)</f>
        <v>0</v>
      </c>
      <c r="L45" s="24">
        <f t="shared" si="9"/>
        <v>0</v>
      </c>
      <c r="M45" s="24">
        <f>IF(H45&gt;0, C45-F45-J45, 0)</f>
        <v>390.15821994112105</v>
      </c>
      <c r="N45" s="4">
        <f>MIN(C45, F45)</f>
        <v>0</v>
      </c>
    </row>
    <row r="46" spans="1:14" x14ac:dyDescent="0.2">
      <c r="A46" s="27">
        <v>43466.666666666672</v>
      </c>
      <c r="B46" s="4">
        <v>0</v>
      </c>
      <c r="C46" s="4">
        <v>921.98363878294936</v>
      </c>
      <c r="F46" s="4">
        <f t="shared" si="6"/>
        <v>0</v>
      </c>
      <c r="G46" s="24">
        <f t="shared" si="7"/>
        <v>0</v>
      </c>
      <c r="H46" s="24">
        <f t="shared" si="8"/>
        <v>921.98363878294936</v>
      </c>
      <c r="I46" s="24">
        <f>IF(H46&lt;=0, MIN(F46-C46, B$7, (D$5-K45+G46)/B$6), 0)</f>
        <v>0</v>
      </c>
      <c r="J46" s="24">
        <f>IF(H46&gt;0, MIN(C46-F46, B$8, K45), 0)</f>
        <v>0</v>
      </c>
      <c r="K46" s="24">
        <f>MAX(0, K45-G46+I46*B$6-J46)</f>
        <v>0</v>
      </c>
      <c r="L46" s="24">
        <f t="shared" si="9"/>
        <v>0</v>
      </c>
      <c r="M46" s="24">
        <f>IF(H46&gt;0, C46-F46-J46, 0)</f>
        <v>921.98363878294936</v>
      </c>
      <c r="N46" s="4">
        <f>MIN(C46, F46)</f>
        <v>0</v>
      </c>
    </row>
    <row r="47" spans="1:14" x14ac:dyDescent="0.2">
      <c r="A47" s="27">
        <v>43466.708333333336</v>
      </c>
      <c r="B47" s="4">
        <v>0</v>
      </c>
      <c r="C47" s="4">
        <v>959.05940058106717</v>
      </c>
      <c r="F47" s="4">
        <f t="shared" si="6"/>
        <v>0</v>
      </c>
      <c r="G47" s="24">
        <f t="shared" si="7"/>
        <v>0</v>
      </c>
      <c r="H47" s="24">
        <f t="shared" si="8"/>
        <v>959.05940058106717</v>
      </c>
      <c r="I47" s="24">
        <f>IF(H47&lt;=0, MIN(F47-C47, B$7, (D$5-K46+G47)/B$6), 0)</f>
        <v>0</v>
      </c>
      <c r="J47" s="24">
        <f>IF(H47&gt;0, MIN(C47-F47, B$8, K46), 0)</f>
        <v>0</v>
      </c>
      <c r="K47" s="24">
        <f>MAX(0, K46-G47+I47*B$6-J47)</f>
        <v>0</v>
      </c>
      <c r="L47" s="24">
        <f t="shared" si="9"/>
        <v>0</v>
      </c>
      <c r="M47" s="24">
        <f>IF(H47&gt;0, C47-F47-J47, 0)</f>
        <v>959.05940058106717</v>
      </c>
      <c r="N47" s="4">
        <f>MIN(C47, F47)</f>
        <v>0</v>
      </c>
    </row>
    <row r="48" spans="1:14" x14ac:dyDescent="0.2">
      <c r="A48" s="27">
        <v>43466.75</v>
      </c>
      <c r="B48" s="4">
        <v>0</v>
      </c>
      <c r="C48" s="4">
        <v>473.43605958320506</v>
      </c>
      <c r="F48" s="4">
        <f t="shared" si="6"/>
        <v>0</v>
      </c>
      <c r="G48" s="24">
        <f t="shared" si="7"/>
        <v>0</v>
      </c>
      <c r="H48" s="24">
        <f t="shared" si="8"/>
        <v>473.43605958320506</v>
      </c>
      <c r="I48" s="24">
        <f>IF(H48&lt;=0, MIN(F48-C48, B$7, (D$5-K47+G48)/B$6), 0)</f>
        <v>0</v>
      </c>
      <c r="J48" s="24">
        <f>IF(H48&gt;0, MIN(C48-F48, B$8, K47), 0)</f>
        <v>0</v>
      </c>
      <c r="K48" s="24">
        <f>MAX(0, K47-G48+I48*B$6-J48)</f>
        <v>0</v>
      </c>
      <c r="L48" s="24">
        <f t="shared" si="9"/>
        <v>0</v>
      </c>
      <c r="M48" s="24">
        <f>IF(H48&gt;0, C48-F48-J48, 0)</f>
        <v>473.43605958320506</v>
      </c>
      <c r="N48" s="4">
        <f>MIN(C48, F48)</f>
        <v>0</v>
      </c>
    </row>
    <row r="49" spans="1:14" x14ac:dyDescent="0.2">
      <c r="A49" s="27">
        <v>43466.791666666672</v>
      </c>
      <c r="B49" s="4">
        <v>0</v>
      </c>
      <c r="C49" s="4">
        <v>2856.577179036577</v>
      </c>
      <c r="F49" s="4">
        <f t="shared" si="6"/>
        <v>0</v>
      </c>
      <c r="G49" s="24">
        <f t="shared" si="7"/>
        <v>0</v>
      </c>
      <c r="H49" s="24">
        <f t="shared" si="8"/>
        <v>2856.577179036577</v>
      </c>
      <c r="I49" s="24">
        <f>IF(H49&lt;=0, MIN(F49-C49, B$7, (D$5-K48+G49)/B$6), 0)</f>
        <v>0</v>
      </c>
      <c r="J49" s="24">
        <f>IF(H49&gt;0, MIN(C49-F49, B$8, K48), 0)</f>
        <v>0</v>
      </c>
      <c r="K49" s="24">
        <f>MAX(0, K48-G49+I49*B$6-J49)</f>
        <v>0</v>
      </c>
      <c r="L49" s="24">
        <f t="shared" si="9"/>
        <v>0</v>
      </c>
      <c r="M49" s="24">
        <f>IF(H49&gt;0, C49-F49-J49, 0)</f>
        <v>2856.577179036577</v>
      </c>
      <c r="N49" s="4">
        <f>MIN(C49, F49)</f>
        <v>0</v>
      </c>
    </row>
    <row r="50" spans="1:14" x14ac:dyDescent="0.2">
      <c r="A50" s="27">
        <v>43466.833333333336</v>
      </c>
      <c r="B50" s="4">
        <v>0</v>
      </c>
      <c r="C50" s="4">
        <v>570.85933346889681</v>
      </c>
      <c r="F50" s="4">
        <f t="shared" si="6"/>
        <v>0</v>
      </c>
      <c r="G50" s="24">
        <f t="shared" si="7"/>
        <v>0</v>
      </c>
      <c r="H50" s="24">
        <f t="shared" si="8"/>
        <v>570.85933346889681</v>
      </c>
      <c r="I50" s="24">
        <f>IF(H50&lt;=0, MIN(F50-C50, B$7, (D$5-K49+G50)/B$6), 0)</f>
        <v>0</v>
      </c>
      <c r="J50" s="24">
        <f>IF(H50&gt;0, MIN(C50-F50, B$8, K49), 0)</f>
        <v>0</v>
      </c>
      <c r="K50" s="24">
        <f>MAX(0, K49-G50+I50*B$6-J50)</f>
        <v>0</v>
      </c>
      <c r="L50" s="24">
        <f t="shared" si="9"/>
        <v>0</v>
      </c>
      <c r="M50" s="24">
        <f>IF(H50&gt;0, C50-F50-J50, 0)</f>
        <v>570.85933346889681</v>
      </c>
      <c r="N50" s="4">
        <f>MIN(C50, F50)</f>
        <v>0</v>
      </c>
    </row>
    <row r="51" spans="1:14" x14ac:dyDescent="0.2">
      <c r="A51" s="27">
        <v>43466.875</v>
      </c>
      <c r="B51" s="4">
        <v>0</v>
      </c>
      <c r="C51" s="4">
        <v>497.82616057858121</v>
      </c>
      <c r="F51" s="4">
        <f t="shared" si="6"/>
        <v>0</v>
      </c>
      <c r="G51" s="24">
        <f t="shared" si="7"/>
        <v>0</v>
      </c>
      <c r="H51" s="24">
        <f t="shared" si="8"/>
        <v>497.82616057858121</v>
      </c>
      <c r="I51" s="24">
        <f>IF(H51&lt;=0, MIN(F51-C51, B$7, (D$5-K50+G51)/B$6), 0)</f>
        <v>0</v>
      </c>
      <c r="J51" s="24">
        <f>IF(H51&gt;0, MIN(C51-F51, B$8, K50), 0)</f>
        <v>0</v>
      </c>
      <c r="K51" s="24">
        <f>MAX(0, K50-G51+I51*B$6-J51)</f>
        <v>0</v>
      </c>
      <c r="L51" s="24">
        <f t="shared" si="9"/>
        <v>0</v>
      </c>
      <c r="M51" s="24">
        <f>IF(H51&gt;0, C51-F51-J51, 0)</f>
        <v>497.82616057858121</v>
      </c>
      <c r="N51" s="4">
        <f>MIN(C51, F51)</f>
        <v>0</v>
      </c>
    </row>
    <row r="52" spans="1:14" x14ac:dyDescent="0.2">
      <c r="A52" s="27">
        <v>43466.916666666672</v>
      </c>
      <c r="B52" s="4">
        <v>0</v>
      </c>
      <c r="C52" s="4">
        <v>520.56120036196603</v>
      </c>
      <c r="F52" s="4">
        <f t="shared" si="6"/>
        <v>0</v>
      </c>
      <c r="G52" s="24">
        <f t="shared" si="7"/>
        <v>0</v>
      </c>
      <c r="H52" s="24">
        <f t="shared" si="8"/>
        <v>520.56120036196603</v>
      </c>
      <c r="I52" s="24">
        <f>IF(H52&lt;=0, MIN(F52-C52, B$7, (D$5-K51+G52)/B$6), 0)</f>
        <v>0</v>
      </c>
      <c r="J52" s="24">
        <f>IF(H52&gt;0, MIN(C52-F52, B$8, K51), 0)</f>
        <v>0</v>
      </c>
      <c r="K52" s="24">
        <f>MAX(0, K51-G52+I52*B$6-J52)</f>
        <v>0</v>
      </c>
      <c r="L52" s="24">
        <f t="shared" si="9"/>
        <v>0</v>
      </c>
      <c r="M52" s="24">
        <f>IF(H52&gt;0, C52-F52-J52, 0)</f>
        <v>520.56120036196603</v>
      </c>
      <c r="N52" s="4">
        <f>MIN(C52, F52)</f>
        <v>0</v>
      </c>
    </row>
    <row r="53" spans="1:14" x14ac:dyDescent="0.2">
      <c r="A53" s="27">
        <v>43466.958333333336</v>
      </c>
      <c r="B53" s="4">
        <v>0</v>
      </c>
      <c r="C53" s="4">
        <v>337.5306508006218</v>
      </c>
      <c r="F53" s="4">
        <f t="shared" si="6"/>
        <v>0</v>
      </c>
      <c r="G53" s="24">
        <f t="shared" si="7"/>
        <v>0</v>
      </c>
      <c r="H53" s="24">
        <f t="shared" si="8"/>
        <v>337.5306508006218</v>
      </c>
      <c r="I53" s="24">
        <f>IF(H53&lt;=0, MIN(F53-C53, B$7, (D$5-K52+G53)/B$6), 0)</f>
        <v>0</v>
      </c>
      <c r="J53" s="24">
        <f>IF(H53&gt;0, MIN(C53-F53, B$8, K52), 0)</f>
        <v>0</v>
      </c>
      <c r="K53" s="24">
        <f>MAX(0, K52-G53+I53*B$6-J53)</f>
        <v>0</v>
      </c>
      <c r="L53" s="24">
        <f t="shared" si="9"/>
        <v>0</v>
      </c>
      <c r="M53" s="24">
        <f>IF(H53&gt;0, C53-F53-J53, 0)</f>
        <v>337.5306508006218</v>
      </c>
      <c r="N53" s="4">
        <f>MIN(C53, F53)</f>
        <v>0</v>
      </c>
    </row>
    <row r="54" spans="1:14" x14ac:dyDescent="0.2">
      <c r="A54" s="27">
        <v>43467</v>
      </c>
      <c r="B54" s="4">
        <v>0</v>
      </c>
      <c r="C54" s="4">
        <v>213.09593823324983</v>
      </c>
      <c r="F54" s="4">
        <f t="shared" si="6"/>
        <v>0</v>
      </c>
      <c r="G54" s="24">
        <f t="shared" si="7"/>
        <v>0</v>
      </c>
      <c r="H54" s="24">
        <f t="shared" si="8"/>
        <v>213.09593823324983</v>
      </c>
      <c r="I54" s="24">
        <f>IF(H54&lt;=0, MIN(F54-C54, B$7, (D$5-K53+G54)/B$6), 0)</f>
        <v>0</v>
      </c>
      <c r="J54" s="24">
        <f>IF(H54&gt;0, MIN(C54-F54, B$8, K53), 0)</f>
        <v>0</v>
      </c>
      <c r="K54" s="24">
        <f>MAX(0, K53-G54+I54*B$6-J54)</f>
        <v>0</v>
      </c>
      <c r="L54" s="24">
        <f t="shared" si="9"/>
        <v>0</v>
      </c>
      <c r="M54" s="24">
        <f>IF(H54&gt;0, C54-F54-J54, 0)</f>
        <v>213.09593823324983</v>
      </c>
      <c r="N54" s="4">
        <f>MIN(C54, F54)</f>
        <v>0</v>
      </c>
    </row>
    <row r="55" spans="1:14" x14ac:dyDescent="0.2">
      <c r="A55" s="27">
        <v>43467.041666666672</v>
      </c>
      <c r="B55" s="4">
        <v>0</v>
      </c>
      <c r="C55" s="4">
        <v>261.85945229450692</v>
      </c>
      <c r="F55" s="4">
        <f t="shared" si="6"/>
        <v>0</v>
      </c>
      <c r="G55" s="24">
        <f t="shared" si="7"/>
        <v>0</v>
      </c>
      <c r="H55" s="24">
        <f t="shared" si="8"/>
        <v>261.85945229450692</v>
      </c>
      <c r="I55" s="24">
        <f>IF(H55&lt;=0, MIN(F55-C55, B$7, (D$5-K54+G55)/B$6), 0)</f>
        <v>0</v>
      </c>
      <c r="J55" s="24">
        <f>IF(H55&gt;0, MIN(C55-F55, B$8, K54), 0)</f>
        <v>0</v>
      </c>
      <c r="K55" s="24">
        <f>MAX(0, K54-G55+I55*B$6-J55)</f>
        <v>0</v>
      </c>
      <c r="L55" s="24">
        <f t="shared" si="9"/>
        <v>0</v>
      </c>
      <c r="M55" s="24">
        <f>IF(H55&gt;0, C55-F55-J55, 0)</f>
        <v>261.85945229450692</v>
      </c>
      <c r="N55" s="4">
        <f>MIN(C55, F55)</f>
        <v>0</v>
      </c>
    </row>
    <row r="56" spans="1:14" x14ac:dyDescent="0.2">
      <c r="A56" s="27">
        <v>43467.083333333336</v>
      </c>
      <c r="B56" s="4">
        <v>0</v>
      </c>
      <c r="C56" s="4">
        <v>298.12946291192571</v>
      </c>
      <c r="F56" s="4">
        <f t="shared" si="6"/>
        <v>0</v>
      </c>
      <c r="G56" s="24">
        <f t="shared" si="7"/>
        <v>0</v>
      </c>
      <c r="H56" s="24">
        <f t="shared" si="8"/>
        <v>298.12946291192571</v>
      </c>
      <c r="I56" s="24">
        <f>IF(H56&lt;=0, MIN(F56-C56, B$7, (D$5-K55+G56)/B$6), 0)</f>
        <v>0</v>
      </c>
      <c r="J56" s="24">
        <f>IF(H56&gt;0, MIN(C56-F56, B$8, K55), 0)</f>
        <v>0</v>
      </c>
      <c r="K56" s="24">
        <f>MAX(0, K55-G56+I56*B$6-J56)</f>
        <v>0</v>
      </c>
      <c r="L56" s="24">
        <f t="shared" si="9"/>
        <v>0</v>
      </c>
      <c r="M56" s="24">
        <f>IF(H56&gt;0, C56-F56-J56, 0)</f>
        <v>298.12946291192571</v>
      </c>
      <c r="N56" s="4">
        <f>MIN(C56, F56)</f>
        <v>0</v>
      </c>
    </row>
    <row r="57" spans="1:14" x14ac:dyDescent="0.2">
      <c r="A57" s="27">
        <v>43467.125</v>
      </c>
      <c r="B57" s="4">
        <v>0</v>
      </c>
      <c r="C57" s="4">
        <v>210.65488276335859</v>
      </c>
      <c r="F57" s="4">
        <f t="shared" si="6"/>
        <v>0</v>
      </c>
      <c r="G57" s="24">
        <f t="shared" si="7"/>
        <v>0</v>
      </c>
      <c r="H57" s="24">
        <f t="shared" si="8"/>
        <v>210.65488276335859</v>
      </c>
      <c r="I57" s="24">
        <f>IF(H57&lt;=0, MIN(F57-C57, B$7, (D$5-K56+G57)/B$6), 0)</f>
        <v>0</v>
      </c>
      <c r="J57" s="24">
        <f>IF(H57&gt;0, MIN(C57-F57, B$8, K56), 0)</f>
        <v>0</v>
      </c>
      <c r="K57" s="24">
        <f>MAX(0, K56-G57+I57*B$6-J57)</f>
        <v>0</v>
      </c>
      <c r="L57" s="24">
        <f t="shared" si="9"/>
        <v>0</v>
      </c>
      <c r="M57" s="24">
        <f>IF(H57&gt;0, C57-F57-J57, 0)</f>
        <v>210.65488276335859</v>
      </c>
      <c r="N57" s="4">
        <f>MIN(C57, F57)</f>
        <v>0</v>
      </c>
    </row>
    <row r="58" spans="1:14" x14ac:dyDescent="0.2">
      <c r="A58" s="27">
        <v>43467.166666666672</v>
      </c>
      <c r="B58" s="4">
        <v>0</v>
      </c>
      <c r="C58" s="4">
        <v>261.53673641552876</v>
      </c>
      <c r="F58" s="4">
        <f t="shared" si="6"/>
        <v>0</v>
      </c>
      <c r="G58" s="24">
        <f t="shared" si="7"/>
        <v>0</v>
      </c>
      <c r="H58" s="24">
        <f t="shared" si="8"/>
        <v>261.53673641552876</v>
      </c>
      <c r="I58" s="24">
        <f>IF(H58&lt;=0, MIN(F58-C58, B$7, (D$5-K57+G58)/B$6), 0)</f>
        <v>0</v>
      </c>
      <c r="J58" s="24">
        <f>IF(H58&gt;0, MIN(C58-F58, B$8, K57), 0)</f>
        <v>0</v>
      </c>
      <c r="K58" s="24">
        <f>MAX(0, K57-G58+I58*B$6-J58)</f>
        <v>0</v>
      </c>
      <c r="L58" s="24">
        <f t="shared" si="9"/>
        <v>0</v>
      </c>
      <c r="M58" s="24">
        <f>IF(H58&gt;0, C58-F58-J58, 0)</f>
        <v>261.53673641552876</v>
      </c>
      <c r="N58" s="4">
        <f>MIN(C58, F58)</f>
        <v>0</v>
      </c>
    </row>
    <row r="59" spans="1:14" x14ac:dyDescent="0.2">
      <c r="A59" s="27">
        <v>43467.208333333336</v>
      </c>
      <c r="B59" s="4">
        <v>0</v>
      </c>
      <c r="C59" s="4">
        <v>305.48808977091511</v>
      </c>
      <c r="F59" s="4">
        <f t="shared" si="6"/>
        <v>0</v>
      </c>
      <c r="G59" s="24">
        <f t="shared" si="7"/>
        <v>0</v>
      </c>
      <c r="H59" s="24">
        <f t="shared" si="8"/>
        <v>305.48808977091511</v>
      </c>
      <c r="I59" s="24">
        <f>IF(H59&lt;=0, MIN(F59-C59, B$7, (D$5-K58+G59)/B$6), 0)</f>
        <v>0</v>
      </c>
      <c r="J59" s="24">
        <f>IF(H59&gt;0, MIN(C59-F59, B$8, K58), 0)</f>
        <v>0</v>
      </c>
      <c r="K59" s="24">
        <f>MAX(0, K58-G59+I59*B$6-J59)</f>
        <v>0</v>
      </c>
      <c r="L59" s="24">
        <f t="shared" si="9"/>
        <v>0</v>
      </c>
      <c r="M59" s="24">
        <f>IF(H59&gt;0, C59-F59-J59, 0)</f>
        <v>305.48808977091511</v>
      </c>
      <c r="N59" s="4">
        <f>MIN(C59, F59)</f>
        <v>0</v>
      </c>
    </row>
    <row r="60" spans="1:14" x14ac:dyDescent="0.2">
      <c r="A60" s="27">
        <v>43467.25</v>
      </c>
      <c r="B60" s="4">
        <v>0</v>
      </c>
      <c r="C60" s="4">
        <v>644.09496338368365</v>
      </c>
      <c r="F60" s="4">
        <f t="shared" si="6"/>
        <v>0</v>
      </c>
      <c r="G60" s="24">
        <f t="shared" si="7"/>
        <v>0</v>
      </c>
      <c r="H60" s="24">
        <f t="shared" si="8"/>
        <v>644.09496338368365</v>
      </c>
      <c r="I60" s="24">
        <f>IF(H60&lt;=0, MIN(F60-C60, B$7, (D$5-K59+G60)/B$6), 0)</f>
        <v>0</v>
      </c>
      <c r="J60" s="24">
        <f>IF(H60&gt;0, MIN(C60-F60, B$8, K59), 0)</f>
        <v>0</v>
      </c>
      <c r="K60" s="24">
        <f>MAX(0, K59-G60+I60*B$6-J60)</f>
        <v>0</v>
      </c>
      <c r="L60" s="24">
        <f t="shared" si="9"/>
        <v>0</v>
      </c>
      <c r="M60" s="24">
        <f>IF(H60&gt;0, C60-F60-J60, 0)</f>
        <v>644.09496338368365</v>
      </c>
      <c r="N60" s="4">
        <f>MIN(C60, F60)</f>
        <v>0</v>
      </c>
    </row>
    <row r="61" spans="1:14" x14ac:dyDescent="0.2">
      <c r="A61" s="27">
        <v>43467.291666666672</v>
      </c>
      <c r="B61" s="4">
        <v>13.600741872441214</v>
      </c>
      <c r="C61" s="4">
        <v>1420.1260215702337</v>
      </c>
      <c r="F61" s="4">
        <f t="shared" si="6"/>
        <v>81.604451234647286</v>
      </c>
      <c r="G61" s="24">
        <f t="shared" si="7"/>
        <v>0.34722222222222221</v>
      </c>
      <c r="H61" s="24">
        <f t="shared" si="8"/>
        <v>1338.5215703355864</v>
      </c>
      <c r="I61" s="24">
        <f>IF(H61&lt;=0, MIN(F61-C61, B$7, (D$5-K60+G61)/B$6), 0)</f>
        <v>0</v>
      </c>
      <c r="J61" s="24">
        <f>IF(H61&gt;0, MIN(C61-F61, B$8, K60), 0)</f>
        <v>0</v>
      </c>
      <c r="K61" s="24">
        <f>MAX(0, K60-G61+I61*B$6-J61)</f>
        <v>0</v>
      </c>
      <c r="L61" s="24">
        <f t="shared" si="9"/>
        <v>0</v>
      </c>
      <c r="M61" s="24">
        <f>IF(H61&gt;0, C61-F61-J61, 0)</f>
        <v>1338.5215703355864</v>
      </c>
      <c r="N61" s="4">
        <f>MIN(C61, F61)</f>
        <v>81.604451234647286</v>
      </c>
    </row>
    <row r="62" spans="1:14" x14ac:dyDescent="0.2">
      <c r="A62" s="27">
        <v>43467.333333333336</v>
      </c>
      <c r="B62" s="4">
        <v>50.603802142651553</v>
      </c>
      <c r="C62" s="4">
        <v>421.31062496893026</v>
      </c>
      <c r="F62" s="4">
        <f t="shared" si="6"/>
        <v>303.62281285590933</v>
      </c>
      <c r="G62" s="24">
        <f t="shared" si="7"/>
        <v>0.34722222222222221</v>
      </c>
      <c r="H62" s="24">
        <f t="shared" si="8"/>
        <v>117.68781211302093</v>
      </c>
      <c r="I62" s="24">
        <f>IF(H62&lt;=0, MIN(F62-C62, B$7, (D$5-K61+G62)/B$6), 0)</f>
        <v>0</v>
      </c>
      <c r="J62" s="24">
        <f>IF(H62&gt;0, MIN(C62-F62, B$8, K61), 0)</f>
        <v>0</v>
      </c>
      <c r="K62" s="24">
        <f>MAX(0, K61-G62+I62*B$6-J62)</f>
        <v>0</v>
      </c>
      <c r="L62" s="24">
        <f t="shared" si="9"/>
        <v>0</v>
      </c>
      <c r="M62" s="24">
        <f>IF(H62&gt;0, C62-F62-J62, 0)</f>
        <v>117.68781211302093</v>
      </c>
      <c r="N62" s="4">
        <f>MIN(C62, F62)</f>
        <v>303.62281285590933</v>
      </c>
    </row>
    <row r="63" spans="1:14" x14ac:dyDescent="0.2">
      <c r="A63" s="27">
        <v>43467.375</v>
      </c>
      <c r="B63" s="4">
        <v>76.953613892407347</v>
      </c>
      <c r="C63" s="4">
        <v>327.82252402734179</v>
      </c>
      <c r="F63" s="4">
        <f t="shared" si="6"/>
        <v>461.72168335444405</v>
      </c>
      <c r="G63" s="24">
        <f t="shared" si="7"/>
        <v>0.34722222222222221</v>
      </c>
      <c r="H63" s="24">
        <f t="shared" si="8"/>
        <v>-133.89915932710227</v>
      </c>
      <c r="I63" s="24">
        <f>IF(H63&lt;=0, MIN(F63-C63, B$7, (D$5-K62+G63)/B$6), 0)</f>
        <v>133.89915932710227</v>
      </c>
      <c r="J63" s="24">
        <f>IF(H63&gt;0, MIN(C63-F63, B$8, K62), 0)</f>
        <v>0</v>
      </c>
      <c r="K63" s="24">
        <f>MAX(0, K62-G63+I63*B$6-J63)</f>
        <v>120.16202117216982</v>
      </c>
      <c r="L63" s="24">
        <f t="shared" si="9"/>
        <v>0</v>
      </c>
      <c r="M63" s="24">
        <f>IF(H63&gt;0, C63-F63-J63, 0)</f>
        <v>0</v>
      </c>
      <c r="N63" s="4">
        <f>MIN(C63, F63)</f>
        <v>327.82252402734179</v>
      </c>
    </row>
    <row r="64" spans="1:14" x14ac:dyDescent="0.2">
      <c r="A64" s="27">
        <v>43467.416666666672</v>
      </c>
      <c r="B64" s="4">
        <v>54.289299923635973</v>
      </c>
      <c r="C64" s="4">
        <v>249.44401998191196</v>
      </c>
      <c r="F64" s="4">
        <f t="shared" si="6"/>
        <v>325.73579954181582</v>
      </c>
      <c r="G64" s="24">
        <f t="shared" si="7"/>
        <v>0.34722222222222221</v>
      </c>
      <c r="H64" s="24">
        <f t="shared" si="8"/>
        <v>-76.291779559903858</v>
      </c>
      <c r="I64" s="24">
        <f>IF(H64&lt;=0, MIN(F64-C64, B$7, (D$5-K63+G64)/B$6), 0)</f>
        <v>76.291779559903858</v>
      </c>
      <c r="J64" s="24">
        <f>IF(H64&gt;0, MIN(C64-F64, B$8, K63), 0)</f>
        <v>0</v>
      </c>
      <c r="K64" s="24">
        <f>MAX(0, K63-G64+I64*B$6-J64)</f>
        <v>188.47740055386106</v>
      </c>
      <c r="L64" s="24">
        <f t="shared" si="9"/>
        <v>0</v>
      </c>
      <c r="M64" s="24">
        <f>IF(H64&gt;0, C64-F64-J64, 0)</f>
        <v>0</v>
      </c>
      <c r="N64" s="4">
        <f>MIN(C64, F64)</f>
        <v>249.44401998191196</v>
      </c>
    </row>
    <row r="65" spans="1:14" x14ac:dyDescent="0.2">
      <c r="A65" s="27">
        <v>43467.458333333336</v>
      </c>
      <c r="B65" s="4">
        <v>40.302079236735935</v>
      </c>
      <c r="C65" s="4">
        <v>1577.8596061185419</v>
      </c>
      <c r="F65" s="4">
        <f t="shared" si="6"/>
        <v>241.81247542041561</v>
      </c>
      <c r="G65" s="24">
        <f t="shared" si="7"/>
        <v>0.34722222222222221</v>
      </c>
      <c r="H65" s="24">
        <f t="shared" si="8"/>
        <v>1336.0471306981262</v>
      </c>
      <c r="I65" s="24">
        <f>IF(H65&lt;=0, MIN(F65-C65, B$7, (D$5-K64+G65)/B$6), 0)</f>
        <v>0</v>
      </c>
      <c r="J65" s="24">
        <f>IF(H65&gt;0, MIN(C65-F65, B$8, K64), 0)</f>
        <v>188.47740055386106</v>
      </c>
      <c r="K65" s="24">
        <f>MAX(0, K64-G65+I65*B$6-J65)</f>
        <v>0</v>
      </c>
      <c r="L65" s="24">
        <f t="shared" si="9"/>
        <v>0</v>
      </c>
      <c r="M65" s="24">
        <f>IF(H65&gt;0, C65-F65-J65, 0)</f>
        <v>1147.5697301442651</v>
      </c>
      <c r="N65" s="4">
        <f>MIN(C65, F65)</f>
        <v>241.81247542041561</v>
      </c>
    </row>
    <row r="66" spans="1:14" x14ac:dyDescent="0.2">
      <c r="A66" s="27">
        <v>43467.5</v>
      </c>
      <c r="B66" s="4">
        <v>36.684046755015459</v>
      </c>
      <c r="C66" s="4">
        <v>305.64587694485476</v>
      </c>
      <c r="F66" s="4">
        <f t="shared" si="6"/>
        <v>220.10428053009275</v>
      </c>
      <c r="G66" s="24">
        <f t="shared" si="7"/>
        <v>0.34722222222222221</v>
      </c>
      <c r="H66" s="24">
        <f t="shared" si="8"/>
        <v>85.541596414762012</v>
      </c>
      <c r="I66" s="24">
        <f>IF(H66&lt;=0, MIN(F66-C66, B$7, (D$5-K65+G66)/B$6), 0)</f>
        <v>0</v>
      </c>
      <c r="J66" s="24">
        <f>IF(H66&gt;0, MIN(C66-F66, B$8, K65), 0)</f>
        <v>0</v>
      </c>
      <c r="K66" s="24">
        <f>MAX(0, K65-G66+I66*B$6-J66)</f>
        <v>0</v>
      </c>
      <c r="L66" s="24">
        <f t="shared" si="9"/>
        <v>0</v>
      </c>
      <c r="M66" s="24">
        <f>IF(H66&gt;0, C66-F66-J66, 0)</f>
        <v>85.541596414762012</v>
      </c>
      <c r="N66" s="4">
        <f>MIN(C66, F66)</f>
        <v>220.10428053009275</v>
      </c>
    </row>
    <row r="67" spans="1:14" x14ac:dyDescent="0.2">
      <c r="A67" s="27">
        <v>43467.541666666672</v>
      </c>
      <c r="B67" s="4">
        <v>37.264475853303772</v>
      </c>
      <c r="C67" s="4">
        <v>248.05865701135249</v>
      </c>
      <c r="F67" s="4">
        <f t="shared" si="6"/>
        <v>223.58685511982264</v>
      </c>
      <c r="G67" s="24">
        <f t="shared" si="7"/>
        <v>0.34722222222222221</v>
      </c>
      <c r="H67" s="24">
        <f t="shared" si="8"/>
        <v>24.47180189152985</v>
      </c>
      <c r="I67" s="24">
        <f>IF(H67&lt;=0, MIN(F67-C67, B$7, (D$5-K66+G67)/B$6), 0)</f>
        <v>0</v>
      </c>
      <c r="J67" s="24">
        <f>IF(H67&gt;0, MIN(C67-F67, B$8, K66), 0)</f>
        <v>0</v>
      </c>
      <c r="K67" s="24">
        <f>MAX(0, K66-G67+I67*B$6-J67)</f>
        <v>0</v>
      </c>
      <c r="L67" s="24">
        <f t="shared" si="9"/>
        <v>0</v>
      </c>
      <c r="M67" s="24">
        <f>IF(H67&gt;0, C67-F67-J67, 0)</f>
        <v>24.47180189152985</v>
      </c>
      <c r="N67" s="4">
        <f>MIN(C67, F67)</f>
        <v>223.58685511982264</v>
      </c>
    </row>
    <row r="68" spans="1:14" x14ac:dyDescent="0.2">
      <c r="A68" s="27">
        <v>43467.583333333336</v>
      </c>
      <c r="B68" s="4">
        <v>17.495980384937653</v>
      </c>
      <c r="C68" s="4">
        <v>284.2805358553241</v>
      </c>
      <c r="F68" s="4">
        <f t="shared" si="6"/>
        <v>104.97588230962592</v>
      </c>
      <c r="G68" s="24">
        <f t="shared" si="7"/>
        <v>0.34722222222222221</v>
      </c>
      <c r="H68" s="24">
        <f t="shared" si="8"/>
        <v>179.30465354569819</v>
      </c>
      <c r="I68" s="24">
        <f>IF(H68&lt;=0, MIN(F68-C68, B$7, (D$5-K67+G68)/B$6), 0)</f>
        <v>0</v>
      </c>
      <c r="J68" s="24">
        <f>IF(H68&gt;0, MIN(C68-F68, B$8, K67), 0)</f>
        <v>0</v>
      </c>
      <c r="K68" s="24">
        <f>MAX(0, K67-G68+I68*B$6-J68)</f>
        <v>0</v>
      </c>
      <c r="L68" s="24">
        <f t="shared" si="9"/>
        <v>0</v>
      </c>
      <c r="M68" s="24">
        <f>IF(H68&gt;0, C68-F68-J68, 0)</f>
        <v>179.30465354569819</v>
      </c>
      <c r="N68" s="4">
        <f>MIN(C68, F68)</f>
        <v>104.97588230962592</v>
      </c>
    </row>
    <row r="69" spans="1:14" x14ac:dyDescent="0.2">
      <c r="A69" s="27">
        <v>43467.625</v>
      </c>
      <c r="B69" s="4">
        <v>0</v>
      </c>
      <c r="C69" s="4">
        <v>343.60175473231243</v>
      </c>
      <c r="F69" s="4">
        <f t="shared" si="6"/>
        <v>0</v>
      </c>
      <c r="G69" s="24">
        <f t="shared" si="7"/>
        <v>0</v>
      </c>
      <c r="H69" s="24">
        <f t="shared" si="8"/>
        <v>343.60175473231243</v>
      </c>
      <c r="I69" s="24">
        <f>IF(H69&lt;=0, MIN(F69-C69, B$7, (D$5-K68+G69)/B$6), 0)</f>
        <v>0</v>
      </c>
      <c r="J69" s="24">
        <f>IF(H69&gt;0, MIN(C69-F69, B$8, K68), 0)</f>
        <v>0</v>
      </c>
      <c r="K69" s="24">
        <f>MAX(0, K68-G69+I69*B$6-J69)</f>
        <v>0</v>
      </c>
      <c r="L69" s="24">
        <f t="shared" si="9"/>
        <v>0</v>
      </c>
      <c r="M69" s="24">
        <f>IF(H69&gt;0, C69-F69-J69, 0)</f>
        <v>343.60175473231243</v>
      </c>
      <c r="N69" s="4">
        <f>MIN(C69, F69)</f>
        <v>0</v>
      </c>
    </row>
    <row r="70" spans="1:14" x14ac:dyDescent="0.2">
      <c r="A70" s="27">
        <v>43467.666666666672</v>
      </c>
      <c r="B70" s="4">
        <v>0</v>
      </c>
      <c r="C70" s="4">
        <v>477.07449720553643</v>
      </c>
      <c r="F70" s="4">
        <f t="shared" si="6"/>
        <v>0</v>
      </c>
      <c r="G70" s="24">
        <f t="shared" si="7"/>
        <v>0</v>
      </c>
      <c r="H70" s="24">
        <f t="shared" si="8"/>
        <v>477.07449720553643</v>
      </c>
      <c r="I70" s="24">
        <f>IF(H70&lt;=0, MIN(F70-C70, B$7, (D$5-K69+G70)/B$6), 0)</f>
        <v>0</v>
      </c>
      <c r="J70" s="24">
        <f>IF(H70&gt;0, MIN(C70-F70, B$8, K69), 0)</f>
        <v>0</v>
      </c>
      <c r="K70" s="24">
        <f>MAX(0, K69-G70+I70*B$6-J70)</f>
        <v>0</v>
      </c>
      <c r="L70" s="24">
        <f t="shared" si="9"/>
        <v>0</v>
      </c>
      <c r="M70" s="24">
        <f>IF(H70&gt;0, C70-F70-J70, 0)</f>
        <v>477.07449720553643</v>
      </c>
      <c r="N70" s="4">
        <f>MIN(C70, F70)</f>
        <v>0</v>
      </c>
    </row>
    <row r="71" spans="1:14" x14ac:dyDescent="0.2">
      <c r="A71" s="27">
        <v>43467.708333333336</v>
      </c>
      <c r="B71" s="4">
        <v>0</v>
      </c>
      <c r="C71" s="4">
        <v>514.15025900365413</v>
      </c>
      <c r="F71" s="4">
        <f t="shared" si="6"/>
        <v>0</v>
      </c>
      <c r="G71" s="24">
        <f t="shared" si="7"/>
        <v>0</v>
      </c>
      <c r="H71" s="24">
        <f t="shared" si="8"/>
        <v>514.15025900365413</v>
      </c>
      <c r="I71" s="24">
        <f>IF(H71&lt;=0, MIN(F71-C71, B$7, (D$5-K70+G71)/B$6), 0)</f>
        <v>0</v>
      </c>
      <c r="J71" s="24">
        <f>IF(H71&gt;0, MIN(C71-F71, B$8, K70), 0)</f>
        <v>0</v>
      </c>
      <c r="K71" s="24">
        <f>MAX(0, K70-G71+I71*B$6-J71)</f>
        <v>0</v>
      </c>
      <c r="L71" s="24">
        <f t="shared" si="9"/>
        <v>0</v>
      </c>
      <c r="M71" s="24">
        <f>IF(H71&gt;0, C71-F71-J71, 0)</f>
        <v>514.15025900365413</v>
      </c>
      <c r="N71" s="4">
        <f>MIN(C71, F71)</f>
        <v>0</v>
      </c>
    </row>
    <row r="72" spans="1:14" x14ac:dyDescent="0.2">
      <c r="A72" s="27">
        <v>43467.75</v>
      </c>
      <c r="B72" s="4">
        <v>0</v>
      </c>
      <c r="C72" s="4">
        <v>470.14401063837784</v>
      </c>
      <c r="F72" s="4">
        <f t="shared" si="6"/>
        <v>0</v>
      </c>
      <c r="G72" s="24">
        <f t="shared" si="7"/>
        <v>0</v>
      </c>
      <c r="H72" s="24">
        <f t="shared" si="8"/>
        <v>470.14401063837784</v>
      </c>
      <c r="I72" s="24">
        <f>IF(H72&lt;=0, MIN(F72-C72, B$7, (D$5-K71+G72)/B$6), 0)</f>
        <v>0</v>
      </c>
      <c r="J72" s="24">
        <f>IF(H72&gt;0, MIN(C72-F72, B$8, K71), 0)</f>
        <v>0</v>
      </c>
      <c r="K72" s="24">
        <f>MAX(0, K71-G72+I72*B$6-J72)</f>
        <v>0</v>
      </c>
      <c r="L72" s="24">
        <f t="shared" si="9"/>
        <v>0</v>
      </c>
      <c r="M72" s="24">
        <f>IF(H72&gt;0, C72-F72-J72, 0)</f>
        <v>470.14401063837784</v>
      </c>
      <c r="N72" s="4">
        <f>MIN(C72, F72)</f>
        <v>0</v>
      </c>
    </row>
    <row r="73" spans="1:14" x14ac:dyDescent="0.2">
      <c r="A73" s="27">
        <v>43467.791666666672</v>
      </c>
      <c r="B73" s="4">
        <v>0</v>
      </c>
      <c r="C73" s="4">
        <v>1527.6364891848757</v>
      </c>
      <c r="F73" s="4">
        <f t="shared" si="6"/>
        <v>0</v>
      </c>
      <c r="G73" s="24">
        <f t="shared" si="7"/>
        <v>0</v>
      </c>
      <c r="H73" s="24">
        <f t="shared" si="8"/>
        <v>1527.6364891848757</v>
      </c>
      <c r="I73" s="24">
        <f>IF(H73&lt;=0, MIN(F73-C73, B$7, (D$5-K72+G73)/B$6), 0)</f>
        <v>0</v>
      </c>
      <c r="J73" s="24">
        <f>IF(H73&gt;0, MIN(C73-F73, B$8, K72), 0)</f>
        <v>0</v>
      </c>
      <c r="K73" s="24">
        <f>MAX(0, K72-G73+I73*B$6-J73)</f>
        <v>0</v>
      </c>
      <c r="L73" s="24">
        <f t="shared" si="9"/>
        <v>0</v>
      </c>
      <c r="M73" s="24">
        <f>IF(H73&gt;0, C73-F73-J73, 0)</f>
        <v>1527.6364891848757</v>
      </c>
      <c r="N73" s="4">
        <f>MIN(C73, F73)</f>
        <v>0</v>
      </c>
    </row>
    <row r="74" spans="1:14" x14ac:dyDescent="0.2">
      <c r="A74" s="27">
        <v>43467.833333333336</v>
      </c>
      <c r="B74" s="4">
        <v>0</v>
      </c>
      <c r="C74" s="4">
        <v>888.3683957026085</v>
      </c>
      <c r="F74" s="4">
        <f t="shared" si="6"/>
        <v>0</v>
      </c>
      <c r="G74" s="24">
        <f t="shared" si="7"/>
        <v>0</v>
      </c>
      <c r="H74" s="24">
        <f t="shared" si="8"/>
        <v>888.3683957026085</v>
      </c>
      <c r="I74" s="24">
        <f>IF(H74&lt;=0, MIN(F74-C74, B$7, (D$5-K73+G74)/B$6), 0)</f>
        <v>0</v>
      </c>
      <c r="J74" s="24">
        <f>IF(H74&gt;0, MIN(C74-F74, B$8, K73), 0)</f>
        <v>0</v>
      </c>
      <c r="K74" s="24">
        <f>MAX(0, K73-G74+I74*B$6-J74)</f>
        <v>0</v>
      </c>
      <c r="L74" s="24">
        <f t="shared" si="9"/>
        <v>0</v>
      </c>
      <c r="M74" s="24">
        <f>IF(H74&gt;0, C74-F74-J74, 0)</f>
        <v>888.3683957026085</v>
      </c>
      <c r="N74" s="4">
        <f>MIN(C74, F74)</f>
        <v>0</v>
      </c>
    </row>
    <row r="75" spans="1:14" x14ac:dyDescent="0.2">
      <c r="A75" s="27">
        <v>43467.875</v>
      </c>
      <c r="B75" s="4">
        <v>0</v>
      </c>
      <c r="C75" s="4">
        <v>1498.1298500852881</v>
      </c>
      <c r="F75" s="4">
        <f t="shared" si="6"/>
        <v>0</v>
      </c>
      <c r="G75" s="24">
        <f t="shared" si="7"/>
        <v>0</v>
      </c>
      <c r="H75" s="24">
        <f t="shared" si="8"/>
        <v>1498.1298500852881</v>
      </c>
      <c r="I75" s="24">
        <f>IF(H75&lt;=0, MIN(F75-C75, B$7, (D$5-K74+G75)/B$6), 0)</f>
        <v>0</v>
      </c>
      <c r="J75" s="24">
        <f>IF(H75&gt;0, MIN(C75-F75, B$8, K74), 0)</f>
        <v>0</v>
      </c>
      <c r="K75" s="24">
        <f>MAX(0, K74-G75+I75*B$6-J75)</f>
        <v>0</v>
      </c>
      <c r="L75" s="24">
        <f t="shared" si="9"/>
        <v>0</v>
      </c>
      <c r="M75" s="24">
        <f>IF(H75&gt;0, C75-F75-J75, 0)</f>
        <v>1498.1298500852881</v>
      </c>
      <c r="N75" s="4">
        <f>MIN(C75, F75)</f>
        <v>0</v>
      </c>
    </row>
    <row r="76" spans="1:14" x14ac:dyDescent="0.2">
      <c r="A76" s="27">
        <v>43467.916666666672</v>
      </c>
      <c r="B76" s="4">
        <v>0</v>
      </c>
      <c r="C76" s="4">
        <v>514.80708936052986</v>
      </c>
      <c r="F76" s="4">
        <f t="shared" si="6"/>
        <v>0</v>
      </c>
      <c r="G76" s="24">
        <f t="shared" si="7"/>
        <v>0</v>
      </c>
      <c r="H76" s="24">
        <f t="shared" si="8"/>
        <v>514.80708936052986</v>
      </c>
      <c r="I76" s="24">
        <f>IF(H76&lt;=0, MIN(F76-C76, B$7, (D$5-K75+G76)/B$6), 0)</f>
        <v>0</v>
      </c>
      <c r="J76" s="24">
        <f>IF(H76&gt;0, MIN(C76-F76, B$8, K75), 0)</f>
        <v>0</v>
      </c>
      <c r="K76" s="24">
        <f>MAX(0, K75-G76+I76*B$6-J76)</f>
        <v>0</v>
      </c>
      <c r="L76" s="24">
        <f t="shared" si="9"/>
        <v>0</v>
      </c>
      <c r="M76" s="24">
        <f>IF(H76&gt;0, C76-F76-J76, 0)</f>
        <v>514.80708936052986</v>
      </c>
      <c r="N76" s="4">
        <f>MIN(C76, F76)</f>
        <v>0</v>
      </c>
    </row>
    <row r="77" spans="1:14" x14ac:dyDescent="0.2">
      <c r="A77" s="27">
        <v>43467.958333333336</v>
      </c>
      <c r="B77" s="4">
        <v>0</v>
      </c>
      <c r="C77" s="4">
        <v>333.08765903560686</v>
      </c>
      <c r="F77" s="4">
        <f t="shared" si="6"/>
        <v>0</v>
      </c>
      <c r="G77" s="24">
        <f t="shared" si="7"/>
        <v>0</v>
      </c>
      <c r="H77" s="24">
        <f t="shared" si="8"/>
        <v>333.08765903560686</v>
      </c>
      <c r="I77" s="24">
        <f>IF(H77&lt;=0, MIN(F77-C77, B$7, (D$5-K76+G77)/B$6), 0)</f>
        <v>0</v>
      </c>
      <c r="J77" s="24">
        <f>IF(H77&gt;0, MIN(C77-F77, B$8, K76), 0)</f>
        <v>0</v>
      </c>
      <c r="K77" s="24">
        <f>MAX(0, K76-G77+I77*B$6-J77)</f>
        <v>0</v>
      </c>
      <c r="L77" s="24">
        <f t="shared" si="9"/>
        <v>0</v>
      </c>
      <c r="M77" s="24">
        <f>IF(H77&gt;0, C77-F77-J77, 0)</f>
        <v>333.08765903560686</v>
      </c>
      <c r="N77" s="4">
        <f>MIN(C77, F77)</f>
        <v>0</v>
      </c>
    </row>
    <row r="78" spans="1:14" x14ac:dyDescent="0.2">
      <c r="A78" s="27">
        <v>43468</v>
      </c>
      <c r="B78" s="4">
        <v>0</v>
      </c>
      <c r="C78" s="4">
        <v>210.08800316751237</v>
      </c>
      <c r="F78" s="4">
        <f t="shared" si="6"/>
        <v>0</v>
      </c>
      <c r="G78" s="24">
        <f t="shared" si="7"/>
        <v>0</v>
      </c>
      <c r="H78" s="24">
        <f t="shared" si="8"/>
        <v>210.08800316751237</v>
      </c>
      <c r="I78" s="24">
        <f>IF(H78&lt;=0, MIN(F78-C78, B$7, (D$5-K77+G78)/B$6), 0)</f>
        <v>0</v>
      </c>
      <c r="J78" s="24">
        <f>IF(H78&gt;0, MIN(C78-F78, B$8, K77), 0)</f>
        <v>0</v>
      </c>
      <c r="K78" s="24">
        <f>MAX(0, K77-G78+I78*B$6-J78)</f>
        <v>0</v>
      </c>
      <c r="L78" s="24">
        <f t="shared" si="9"/>
        <v>0</v>
      </c>
      <c r="M78" s="24">
        <f>IF(H78&gt;0, C78-F78-J78, 0)</f>
        <v>210.08800316751237</v>
      </c>
      <c r="N78" s="4">
        <f>MIN(C78, F78)</f>
        <v>0</v>
      </c>
    </row>
    <row r="79" spans="1:14" x14ac:dyDescent="0.2">
      <c r="A79" s="27">
        <v>43468.041666666672</v>
      </c>
      <c r="B79" s="4">
        <v>0</v>
      </c>
      <c r="C79" s="4">
        <v>259.08204862621233</v>
      </c>
      <c r="F79" s="4">
        <f t="shared" si="6"/>
        <v>0</v>
      </c>
      <c r="G79" s="24">
        <f t="shared" si="7"/>
        <v>0</v>
      </c>
      <c r="H79" s="24">
        <f t="shared" si="8"/>
        <v>259.08204862621233</v>
      </c>
      <c r="I79" s="24">
        <f>IF(H79&lt;=0, MIN(F79-C79, B$7, (D$5-K78+G79)/B$6), 0)</f>
        <v>0</v>
      </c>
      <c r="J79" s="24">
        <f>IF(H79&gt;0, MIN(C79-F79, B$8, K78), 0)</f>
        <v>0</v>
      </c>
      <c r="K79" s="24">
        <f>MAX(0, K78-G79+I79*B$6-J79)</f>
        <v>0</v>
      </c>
      <c r="L79" s="24">
        <f t="shared" si="9"/>
        <v>0</v>
      </c>
      <c r="M79" s="24">
        <f>IF(H79&gt;0, C79-F79-J79, 0)</f>
        <v>259.08204862621233</v>
      </c>
      <c r="N79" s="4">
        <f>MIN(C79, F79)</f>
        <v>0</v>
      </c>
    </row>
    <row r="80" spans="1:14" x14ac:dyDescent="0.2">
      <c r="A80" s="27">
        <v>43468.083333333336</v>
      </c>
      <c r="B80" s="4">
        <v>0</v>
      </c>
      <c r="C80" s="4">
        <v>294.99157827252009</v>
      </c>
      <c r="F80" s="4">
        <f t="shared" si="6"/>
        <v>0</v>
      </c>
      <c r="G80" s="24">
        <f t="shared" si="7"/>
        <v>0</v>
      </c>
      <c r="H80" s="24">
        <f t="shared" si="8"/>
        <v>294.99157827252009</v>
      </c>
      <c r="I80" s="24">
        <f>IF(H80&lt;=0, MIN(F80-C80, B$7, (D$5-K79+G80)/B$6), 0)</f>
        <v>0</v>
      </c>
      <c r="J80" s="24">
        <f>IF(H80&gt;0, MIN(C80-F80, B$8, K79), 0)</f>
        <v>0</v>
      </c>
      <c r="K80" s="24">
        <f>MAX(0, K79-G80+I80*B$6-J80)</f>
        <v>0</v>
      </c>
      <c r="L80" s="24">
        <f t="shared" si="9"/>
        <v>0</v>
      </c>
      <c r="M80" s="24">
        <f>IF(H80&gt;0, C80-F80-J80, 0)</f>
        <v>294.99157827252009</v>
      </c>
      <c r="N80" s="4">
        <f>MIN(C80, F80)</f>
        <v>0</v>
      </c>
    </row>
    <row r="81" spans="1:14" x14ac:dyDescent="0.2">
      <c r="A81" s="27">
        <v>43468.125</v>
      </c>
      <c r="B81" s="4">
        <v>0</v>
      </c>
      <c r="C81" s="4">
        <v>210.79276308538999</v>
      </c>
      <c r="F81" s="4">
        <f t="shared" si="6"/>
        <v>0</v>
      </c>
      <c r="G81" s="24">
        <f t="shared" si="7"/>
        <v>0</v>
      </c>
      <c r="H81" s="24">
        <f t="shared" si="8"/>
        <v>210.79276308538999</v>
      </c>
      <c r="I81" s="24">
        <f>IF(H81&lt;=0, MIN(F81-C81, B$7, (D$5-K80+G81)/B$6), 0)</f>
        <v>0</v>
      </c>
      <c r="J81" s="24">
        <f>IF(H81&gt;0, MIN(C81-F81, B$8, K80), 0)</f>
        <v>0</v>
      </c>
      <c r="K81" s="24">
        <f>MAX(0, K80-G81+I81*B$6-J81)</f>
        <v>0</v>
      </c>
      <c r="L81" s="24">
        <f t="shared" si="9"/>
        <v>0</v>
      </c>
      <c r="M81" s="24">
        <f>IF(H81&gt;0, C81-F81-J81, 0)</f>
        <v>210.79276308538999</v>
      </c>
      <c r="N81" s="4">
        <f>MIN(C81, F81)</f>
        <v>0</v>
      </c>
    </row>
    <row r="82" spans="1:14" x14ac:dyDescent="0.2">
      <c r="A82" s="27">
        <v>43468.166666666672</v>
      </c>
      <c r="B82" s="4">
        <v>0</v>
      </c>
      <c r="C82" s="4">
        <v>257.58874642773606</v>
      </c>
      <c r="F82" s="4">
        <f t="shared" si="6"/>
        <v>0</v>
      </c>
      <c r="G82" s="24">
        <f t="shared" si="7"/>
        <v>0</v>
      </c>
      <c r="H82" s="24">
        <f t="shared" si="8"/>
        <v>257.58874642773606</v>
      </c>
      <c r="I82" s="24">
        <f>IF(H82&lt;=0, MIN(F82-C82, B$7, (D$5-K81+G82)/B$6), 0)</f>
        <v>0</v>
      </c>
      <c r="J82" s="24">
        <f>IF(H82&gt;0, MIN(C82-F82, B$8, K81), 0)</f>
        <v>0</v>
      </c>
      <c r="K82" s="24">
        <f>MAX(0, K81-G82+I82*B$6-J82)</f>
        <v>0</v>
      </c>
      <c r="L82" s="24">
        <f t="shared" si="9"/>
        <v>0</v>
      </c>
      <c r="M82" s="24">
        <f>IF(H82&gt;0, C82-F82-J82, 0)</f>
        <v>257.58874642773606</v>
      </c>
      <c r="N82" s="4">
        <f>MIN(C82, F82)</f>
        <v>0</v>
      </c>
    </row>
    <row r="83" spans="1:14" x14ac:dyDescent="0.2">
      <c r="A83" s="27">
        <v>43468.208333333336</v>
      </c>
      <c r="B83" s="4">
        <v>0</v>
      </c>
      <c r="C83" s="4">
        <v>302.01916785874971</v>
      </c>
      <c r="F83" s="4">
        <f t="shared" si="6"/>
        <v>0</v>
      </c>
      <c r="G83" s="24">
        <f t="shared" si="7"/>
        <v>0</v>
      </c>
      <c r="H83" s="24">
        <f t="shared" si="8"/>
        <v>302.01916785874971</v>
      </c>
      <c r="I83" s="24">
        <f>IF(H83&lt;=0, MIN(F83-C83, B$7, (D$5-K82+G83)/B$6), 0)</f>
        <v>0</v>
      </c>
      <c r="J83" s="24">
        <f>IF(H83&gt;0, MIN(C83-F83, B$8, K82), 0)</f>
        <v>0</v>
      </c>
      <c r="K83" s="24">
        <f>MAX(0, K82-G83+I83*B$6-J83)</f>
        <v>0</v>
      </c>
      <c r="L83" s="24">
        <f t="shared" si="9"/>
        <v>0</v>
      </c>
      <c r="M83" s="24">
        <f>IF(H83&gt;0, C83-F83-J83, 0)</f>
        <v>302.01916785874971</v>
      </c>
      <c r="N83" s="4">
        <f>MIN(C83, F83)</f>
        <v>0</v>
      </c>
    </row>
    <row r="84" spans="1:14" x14ac:dyDescent="0.2">
      <c r="A84" s="27">
        <v>43468.25</v>
      </c>
      <c r="B84" s="4">
        <v>0</v>
      </c>
      <c r="C84" s="4">
        <v>638.58077035080487</v>
      </c>
      <c r="F84" s="4">
        <f t="shared" si="6"/>
        <v>0</v>
      </c>
      <c r="G84" s="24">
        <f t="shared" si="7"/>
        <v>0</v>
      </c>
      <c r="H84" s="24">
        <f t="shared" si="8"/>
        <v>638.58077035080487</v>
      </c>
      <c r="I84" s="24">
        <f>IF(H84&lt;=0, MIN(F84-C84, B$7, (D$5-K83+G84)/B$6), 0)</f>
        <v>0</v>
      </c>
      <c r="J84" s="24">
        <f>IF(H84&gt;0, MIN(C84-F84, B$8, K83), 0)</f>
        <v>0</v>
      </c>
      <c r="K84" s="24">
        <f>MAX(0, K83-G84+I84*B$6-J84)</f>
        <v>0</v>
      </c>
      <c r="L84" s="24">
        <f t="shared" si="9"/>
        <v>0</v>
      </c>
      <c r="M84" s="24">
        <f>IF(H84&gt;0, C84-F84-J84, 0)</f>
        <v>638.58077035080487</v>
      </c>
      <c r="N84" s="4">
        <f>MIN(C84, F84)</f>
        <v>0</v>
      </c>
    </row>
    <row r="85" spans="1:14" x14ac:dyDescent="0.2">
      <c r="A85" s="27">
        <v>43468.291666666672</v>
      </c>
      <c r="B85" s="4">
        <v>11.416306964447893</v>
      </c>
      <c r="C85" s="4">
        <v>1414.8683923733661</v>
      </c>
      <c r="F85" s="4">
        <f t="shared" si="6"/>
        <v>68.49784178668736</v>
      </c>
      <c r="G85" s="24">
        <f t="shared" si="7"/>
        <v>0.34722222222222221</v>
      </c>
      <c r="H85" s="24">
        <f t="shared" si="8"/>
        <v>1346.3705505866787</v>
      </c>
      <c r="I85" s="24">
        <f>IF(H85&lt;=0, MIN(F85-C85, B$7, (D$5-K84+G85)/B$6), 0)</f>
        <v>0</v>
      </c>
      <c r="J85" s="24">
        <f>IF(H85&gt;0, MIN(C85-F85, B$8, K84), 0)</f>
        <v>0</v>
      </c>
      <c r="K85" s="24">
        <f>MAX(0, K84-G85+I85*B$6-J85)</f>
        <v>0</v>
      </c>
      <c r="L85" s="24">
        <f t="shared" si="9"/>
        <v>0</v>
      </c>
      <c r="M85" s="24">
        <f>IF(H85&gt;0, C85-F85-J85, 0)</f>
        <v>1346.3705505866787</v>
      </c>
      <c r="N85" s="4">
        <f>MIN(C85, F85)</f>
        <v>68.49784178668736</v>
      </c>
    </row>
    <row r="86" spans="1:14" x14ac:dyDescent="0.2">
      <c r="A86" s="27">
        <v>43468.333333333336</v>
      </c>
      <c r="B86" s="4">
        <v>66.190472505833228</v>
      </c>
      <c r="C86" s="4">
        <v>418.90599720215658</v>
      </c>
      <c r="F86" s="4">
        <f t="shared" si="6"/>
        <v>397.14283503499939</v>
      </c>
      <c r="G86" s="24">
        <f t="shared" si="7"/>
        <v>0.34722222222222221</v>
      </c>
      <c r="H86" s="24">
        <f t="shared" si="8"/>
        <v>21.763162167157191</v>
      </c>
      <c r="I86" s="24">
        <f>IF(H86&lt;=0, MIN(F86-C86, B$7, (D$5-K85+G86)/B$6), 0)</f>
        <v>0</v>
      </c>
      <c r="J86" s="24">
        <f>IF(H86&gt;0, MIN(C86-F86, B$8, K85), 0)</f>
        <v>0</v>
      </c>
      <c r="K86" s="24">
        <f>MAX(0, K85-G86+I86*B$6-J86)</f>
        <v>0</v>
      </c>
      <c r="L86" s="24">
        <f t="shared" si="9"/>
        <v>0</v>
      </c>
      <c r="M86" s="24">
        <f>IF(H86&gt;0, C86-F86-J86, 0)</f>
        <v>21.763162167157191</v>
      </c>
      <c r="N86" s="4">
        <f>MIN(C86, F86)</f>
        <v>397.14283503499939</v>
      </c>
    </row>
    <row r="87" spans="1:14" x14ac:dyDescent="0.2">
      <c r="A87" s="27">
        <v>43468.375</v>
      </c>
      <c r="B87" s="4">
        <v>91.552933881377399</v>
      </c>
      <c r="C87" s="4">
        <v>252.21722787553418</v>
      </c>
      <c r="F87" s="4">
        <f t="shared" si="6"/>
        <v>549.31760328826442</v>
      </c>
      <c r="G87" s="24">
        <f t="shared" si="7"/>
        <v>0.34722222222222221</v>
      </c>
      <c r="H87" s="24">
        <f t="shared" si="8"/>
        <v>-297.10037541273027</v>
      </c>
      <c r="I87" s="24">
        <f>IF(H87&lt;=0, MIN(F87-C87, B$7, (D$5-K86+G87)/B$6), 0)</f>
        <v>297.10037541273027</v>
      </c>
      <c r="J87" s="24">
        <f>IF(H87&gt;0, MIN(C87-F87, B$8, K86), 0)</f>
        <v>0</v>
      </c>
      <c r="K87" s="24">
        <f>MAX(0, K86-G87+I87*B$6-J87)</f>
        <v>267.04311564923501</v>
      </c>
      <c r="L87" s="24">
        <f t="shared" si="9"/>
        <v>0</v>
      </c>
      <c r="M87" s="24">
        <f>IF(H87&gt;0, C87-F87-J87, 0)</f>
        <v>0</v>
      </c>
      <c r="N87" s="4">
        <f>MIN(C87, F87)</f>
        <v>252.21722787553418</v>
      </c>
    </row>
    <row r="88" spans="1:14" x14ac:dyDescent="0.2">
      <c r="A88" s="27">
        <v>43468.416666666672</v>
      </c>
      <c r="B88" s="4">
        <v>51.670734980687577</v>
      </c>
      <c r="C88" s="4">
        <v>259.40203091899133</v>
      </c>
      <c r="F88" s="4">
        <f t="shared" si="6"/>
        <v>310.02440988412548</v>
      </c>
      <c r="G88" s="24">
        <f t="shared" si="7"/>
        <v>0.34722222222222221</v>
      </c>
      <c r="H88" s="24">
        <f t="shared" si="8"/>
        <v>-50.622378965134146</v>
      </c>
      <c r="I88" s="24">
        <f>IF(H88&lt;=0, MIN(F88-C88, B$7, (D$5-K87+G88)/B$6), 0)</f>
        <v>50.622378965134146</v>
      </c>
      <c r="J88" s="24">
        <f>IF(H88&gt;0, MIN(C88-F88, B$8, K87), 0)</f>
        <v>0</v>
      </c>
      <c r="K88" s="24">
        <f>MAX(0, K87-G88+I88*B$6-J88)</f>
        <v>312.25603449563351</v>
      </c>
      <c r="L88" s="24">
        <f t="shared" si="9"/>
        <v>0</v>
      </c>
      <c r="M88" s="24">
        <f>IF(H88&gt;0, C88-F88-J88, 0)</f>
        <v>0</v>
      </c>
      <c r="N88" s="4">
        <f>MIN(C88, F88)</f>
        <v>259.40203091899133</v>
      </c>
    </row>
    <row r="89" spans="1:14" x14ac:dyDescent="0.2">
      <c r="A89" s="27">
        <v>43468.458333333336</v>
      </c>
      <c r="B89" s="4">
        <v>73.345125151777594</v>
      </c>
      <c r="C89" s="4">
        <v>1574.662205157405</v>
      </c>
      <c r="F89" s="4">
        <f t="shared" si="6"/>
        <v>440.07075091066554</v>
      </c>
      <c r="G89" s="24">
        <f t="shared" si="7"/>
        <v>0.34722222222222221</v>
      </c>
      <c r="H89" s="24">
        <f t="shared" si="8"/>
        <v>1134.5914542467394</v>
      </c>
      <c r="I89" s="24">
        <f>IF(H89&lt;=0, MIN(F89-C89, B$7, (D$5-K88+G89)/B$6), 0)</f>
        <v>0</v>
      </c>
      <c r="J89" s="24">
        <f>IF(H89&gt;0, MIN(C89-F89, B$8, K88), 0)</f>
        <v>312.25603449563351</v>
      </c>
      <c r="K89" s="24">
        <f>MAX(0, K88-G89+I89*B$6-J89)</f>
        <v>0</v>
      </c>
      <c r="L89" s="24">
        <f t="shared" si="9"/>
        <v>0</v>
      </c>
      <c r="M89" s="24">
        <f>IF(H89&gt;0, C89-F89-J89, 0)</f>
        <v>822.33541975110597</v>
      </c>
      <c r="N89" s="4">
        <f>MIN(C89, F89)</f>
        <v>440.07075091066554</v>
      </c>
    </row>
    <row r="90" spans="1:14" x14ac:dyDescent="0.2">
      <c r="A90" s="27">
        <v>43468.5</v>
      </c>
      <c r="B90" s="4">
        <v>48.903228728709678</v>
      </c>
      <c r="C90" s="4">
        <v>310.05618594721881</v>
      </c>
      <c r="F90" s="4">
        <f t="shared" si="6"/>
        <v>293.41937237225807</v>
      </c>
      <c r="G90" s="24">
        <f t="shared" si="7"/>
        <v>0.34722222222222221</v>
      </c>
      <c r="H90" s="24">
        <f t="shared" si="8"/>
        <v>16.63681357496074</v>
      </c>
      <c r="I90" s="24">
        <f>IF(H90&lt;=0, MIN(F90-C90, B$7, (D$5-K89+G90)/B$6), 0)</f>
        <v>0</v>
      </c>
      <c r="J90" s="24">
        <f>IF(H90&gt;0, MIN(C90-F90, B$8, K89), 0)</f>
        <v>0</v>
      </c>
      <c r="K90" s="24">
        <f>MAX(0, K89-G90+I90*B$6-J90)</f>
        <v>0</v>
      </c>
      <c r="L90" s="24">
        <f t="shared" si="9"/>
        <v>0</v>
      </c>
      <c r="M90" s="24">
        <f>IF(H90&gt;0, C90-F90-J90, 0)</f>
        <v>16.63681357496074</v>
      </c>
      <c r="N90" s="4">
        <f>MIN(C90, F90)</f>
        <v>293.41937237225807</v>
      </c>
    </row>
    <row r="91" spans="1:14" x14ac:dyDescent="0.2">
      <c r="A91" s="27">
        <v>43468.541666666672</v>
      </c>
      <c r="B91" s="4">
        <v>49.998241601056215</v>
      </c>
      <c r="C91" s="4">
        <v>247.98853665949429</v>
      </c>
      <c r="F91" s="4">
        <f t="shared" si="6"/>
        <v>299.9894496063373</v>
      </c>
      <c r="G91" s="24">
        <f t="shared" si="7"/>
        <v>0.34722222222222221</v>
      </c>
      <c r="H91" s="24">
        <f t="shared" si="8"/>
        <v>-52.000912946843016</v>
      </c>
      <c r="I91" s="24">
        <f>IF(H91&lt;=0, MIN(F91-C91, B$7, (D$5-K90+G91)/B$6), 0)</f>
        <v>52.000912946843016</v>
      </c>
      <c r="J91" s="24">
        <f>IF(H91&gt;0, MIN(C91-F91, B$8, K90), 0)</f>
        <v>0</v>
      </c>
      <c r="K91" s="24">
        <f>MAX(0, K90-G91+I91*B$6-J91)</f>
        <v>46.453599429936496</v>
      </c>
      <c r="L91" s="24">
        <f t="shared" si="9"/>
        <v>0</v>
      </c>
      <c r="M91" s="24">
        <f>IF(H91&gt;0, C91-F91-J91, 0)</f>
        <v>0</v>
      </c>
      <c r="N91" s="4">
        <f>MIN(C91, F91)</f>
        <v>247.98853665949429</v>
      </c>
    </row>
    <row r="92" spans="1:14" x14ac:dyDescent="0.2">
      <c r="A92" s="27">
        <v>43468.583333333336</v>
      </c>
      <c r="B92" s="4">
        <v>23.107771952052023</v>
      </c>
      <c r="C92" s="4">
        <v>1522.6109799124567</v>
      </c>
      <c r="F92" s="4">
        <f t="shared" si="6"/>
        <v>138.64663171231214</v>
      </c>
      <c r="G92" s="24">
        <f t="shared" si="7"/>
        <v>0.34722222222222221</v>
      </c>
      <c r="H92" s="24">
        <f t="shared" si="8"/>
        <v>1383.9643482001445</v>
      </c>
      <c r="I92" s="24">
        <f>IF(H92&lt;=0, MIN(F92-C92, B$7, (D$5-K91+G92)/B$6), 0)</f>
        <v>0</v>
      </c>
      <c r="J92" s="24">
        <f>IF(H92&gt;0, MIN(C92-F92, B$8, K91), 0)</f>
        <v>46.453599429936496</v>
      </c>
      <c r="K92" s="24">
        <f>MAX(0, K91-G92+I92*B$6-J92)</f>
        <v>0</v>
      </c>
      <c r="L92" s="24">
        <f t="shared" si="9"/>
        <v>0</v>
      </c>
      <c r="M92" s="24">
        <f>IF(H92&gt;0, C92-F92-J92, 0)</f>
        <v>1337.510748770208</v>
      </c>
      <c r="N92" s="4">
        <f>MIN(C92, F92)</f>
        <v>138.64663171231214</v>
      </c>
    </row>
    <row r="93" spans="1:14" x14ac:dyDescent="0.2">
      <c r="A93" s="27">
        <v>43468.625</v>
      </c>
      <c r="B93" s="4">
        <v>0</v>
      </c>
      <c r="C93" s="4">
        <v>788.51089630972535</v>
      </c>
      <c r="F93" s="4">
        <f t="shared" si="6"/>
        <v>0</v>
      </c>
      <c r="G93" s="24">
        <f t="shared" si="7"/>
        <v>0</v>
      </c>
      <c r="H93" s="24">
        <f t="shared" si="8"/>
        <v>788.51089630972535</v>
      </c>
      <c r="I93" s="24">
        <f>IF(H93&lt;=0, MIN(F93-C93, B$7, (D$5-K92+G93)/B$6), 0)</f>
        <v>0</v>
      </c>
      <c r="J93" s="24">
        <f>IF(H93&gt;0, MIN(C93-F93, B$8, K92), 0)</f>
        <v>0</v>
      </c>
      <c r="K93" s="24">
        <f>MAX(0, K92-G93+I93*B$6-J93)</f>
        <v>0</v>
      </c>
      <c r="L93" s="24">
        <f t="shared" si="9"/>
        <v>0</v>
      </c>
      <c r="M93" s="24">
        <f>IF(H93&gt;0, C93-F93-J93, 0)</f>
        <v>788.51089630972535</v>
      </c>
      <c r="N93" s="4">
        <f>MIN(C93, F93)</f>
        <v>0</v>
      </c>
    </row>
    <row r="94" spans="1:14" x14ac:dyDescent="0.2">
      <c r="A94" s="27">
        <v>43468.666666666672</v>
      </c>
      <c r="B94" s="4">
        <v>0</v>
      </c>
      <c r="C94" s="4">
        <v>921.98363878294936</v>
      </c>
      <c r="F94" s="4">
        <f t="shared" ref="F94:F157" si="10">B94*B$4</f>
        <v>0</v>
      </c>
      <c r="G94" s="24">
        <f t="shared" ref="G94:G157" si="11">MIN(F94, B$9)</f>
        <v>0</v>
      </c>
      <c r="H94" s="24">
        <f t="shared" si="8"/>
        <v>921.98363878294936</v>
      </c>
      <c r="I94" s="24">
        <f>IF(H94&lt;=0, MIN(F94-C94, B$7, (D$5-K93+G94)/B$6), 0)</f>
        <v>0</v>
      </c>
      <c r="J94" s="24">
        <f>IF(H94&gt;0, MIN(C94-F94, B$8, K93), 0)</f>
        <v>0</v>
      </c>
      <c r="K94" s="24">
        <f>MAX(0, K93-G94+I94*B$6-J94)</f>
        <v>0</v>
      </c>
      <c r="L94" s="24">
        <f t="shared" ref="L94:L157" si="12">IF(H94&lt;=0, -I94-H94, 0)</f>
        <v>0</v>
      </c>
      <c r="M94" s="24">
        <f>IF(H94&gt;0, C94-F94-J94, 0)</f>
        <v>921.98363878294936</v>
      </c>
      <c r="N94" s="4">
        <f>MIN(C94, F94)</f>
        <v>0</v>
      </c>
    </row>
    <row r="95" spans="1:14" x14ac:dyDescent="0.2">
      <c r="A95" s="27">
        <v>43468.708333333336</v>
      </c>
      <c r="B95" s="4">
        <v>0</v>
      </c>
      <c r="C95" s="4">
        <v>959.05940058106717</v>
      </c>
      <c r="F95" s="4">
        <f t="shared" si="10"/>
        <v>0</v>
      </c>
      <c r="G95" s="24">
        <f t="shared" si="11"/>
        <v>0</v>
      </c>
      <c r="H95" s="24">
        <f t="shared" ref="H95:H158" si="13">C95-F95</f>
        <v>959.05940058106717</v>
      </c>
      <c r="I95" s="24">
        <f>IF(H95&lt;=0, MIN(F95-C95, B$7, (D$5-K94+G95)/B$6), 0)</f>
        <v>0</v>
      </c>
      <c r="J95" s="24">
        <f>IF(H95&gt;0, MIN(C95-F95, B$8, K94), 0)</f>
        <v>0</v>
      </c>
      <c r="K95" s="24">
        <f>MAX(0, K94-G95+I95*B$6-J95)</f>
        <v>0</v>
      </c>
      <c r="L95" s="24">
        <f t="shared" si="12"/>
        <v>0</v>
      </c>
      <c r="M95" s="24">
        <f>IF(H95&gt;0, C95-F95-J95, 0)</f>
        <v>959.05940058106717</v>
      </c>
      <c r="N95" s="4">
        <f>MIN(C95, F95)</f>
        <v>0</v>
      </c>
    </row>
    <row r="96" spans="1:14" x14ac:dyDescent="0.2">
      <c r="A96" s="27">
        <v>43468.75</v>
      </c>
      <c r="B96" s="4">
        <v>0</v>
      </c>
      <c r="C96" s="4">
        <v>464.37193021086716</v>
      </c>
      <c r="F96" s="4">
        <f t="shared" si="10"/>
        <v>0</v>
      </c>
      <c r="G96" s="24">
        <f t="shared" si="11"/>
        <v>0</v>
      </c>
      <c r="H96" s="24">
        <f t="shared" si="13"/>
        <v>464.37193021086716</v>
      </c>
      <c r="I96" s="24">
        <f>IF(H96&lt;=0, MIN(F96-C96, B$7, (D$5-K95+G96)/B$6), 0)</f>
        <v>0</v>
      </c>
      <c r="J96" s="24">
        <f>IF(H96&gt;0, MIN(C96-F96, B$8, K95), 0)</f>
        <v>0</v>
      </c>
      <c r="K96" s="24">
        <f>MAX(0, K95-G96+I96*B$6-J96)</f>
        <v>0</v>
      </c>
      <c r="L96" s="24">
        <f t="shared" si="12"/>
        <v>0</v>
      </c>
      <c r="M96" s="24">
        <f>IF(H96&gt;0, C96-F96-J96, 0)</f>
        <v>464.37193021086716</v>
      </c>
      <c r="N96" s="4">
        <f>MIN(C96, F96)</f>
        <v>0</v>
      </c>
    </row>
    <row r="97" spans="1:14" x14ac:dyDescent="0.2">
      <c r="A97" s="27">
        <v>43468.791666666672</v>
      </c>
      <c r="B97" s="4">
        <v>0</v>
      </c>
      <c r="C97" s="4">
        <v>4283.5193751456245</v>
      </c>
      <c r="F97" s="4">
        <f t="shared" si="10"/>
        <v>0</v>
      </c>
      <c r="G97" s="24">
        <f t="shared" si="11"/>
        <v>0</v>
      </c>
      <c r="H97" s="24">
        <f t="shared" si="13"/>
        <v>4283.5193751456245</v>
      </c>
      <c r="I97" s="24">
        <f>IF(H97&lt;=0, MIN(F97-C97, B$7, (D$5-K96+G97)/B$6), 0)</f>
        <v>0</v>
      </c>
      <c r="J97" s="24">
        <f>IF(H97&gt;0, MIN(C97-F97, B$8, K96), 0)</f>
        <v>0</v>
      </c>
      <c r="K97" s="24">
        <f>MAX(0, K96-G97+I97*B$6-J97)</f>
        <v>0</v>
      </c>
      <c r="L97" s="24">
        <f t="shared" si="12"/>
        <v>0</v>
      </c>
      <c r="M97" s="24">
        <f>IF(H97&gt;0, C97-F97-J97, 0)</f>
        <v>4283.5193751456245</v>
      </c>
      <c r="N97" s="4">
        <f>MIN(C97, F97)</f>
        <v>0</v>
      </c>
    </row>
    <row r="98" spans="1:14" x14ac:dyDescent="0.2">
      <c r="A98" s="27">
        <v>43468.833333333336</v>
      </c>
      <c r="B98" s="4">
        <v>0</v>
      </c>
      <c r="C98" s="4">
        <v>561.96311539634019</v>
      </c>
      <c r="F98" s="4">
        <f t="shared" si="10"/>
        <v>0</v>
      </c>
      <c r="G98" s="24">
        <f t="shared" si="11"/>
        <v>0</v>
      </c>
      <c r="H98" s="24">
        <f t="shared" si="13"/>
        <v>561.96311539634019</v>
      </c>
      <c r="I98" s="24">
        <f>IF(H98&lt;=0, MIN(F98-C98, B$7, (D$5-K97+G98)/B$6), 0)</f>
        <v>0</v>
      </c>
      <c r="J98" s="24">
        <f>IF(H98&gt;0, MIN(C98-F98, B$8, K97), 0)</f>
        <v>0</v>
      </c>
      <c r="K98" s="24">
        <f>MAX(0, K97-G98+I98*B$6-J98)</f>
        <v>0</v>
      </c>
      <c r="L98" s="24">
        <f t="shared" si="12"/>
        <v>0</v>
      </c>
      <c r="M98" s="24">
        <f>IF(H98&gt;0, C98-F98-J98, 0)</f>
        <v>561.96311539634019</v>
      </c>
      <c r="N98" s="4">
        <f>MIN(C98, F98)</f>
        <v>0</v>
      </c>
    </row>
    <row r="99" spans="1:14" x14ac:dyDescent="0.2">
      <c r="A99" s="27">
        <v>43468.875</v>
      </c>
      <c r="B99" s="4">
        <v>0</v>
      </c>
      <c r="C99" s="4">
        <v>492.38774654021148</v>
      </c>
      <c r="F99" s="4">
        <f t="shared" si="10"/>
        <v>0</v>
      </c>
      <c r="G99" s="24">
        <f t="shared" si="11"/>
        <v>0</v>
      </c>
      <c r="H99" s="24">
        <f t="shared" si="13"/>
        <v>492.38774654021148</v>
      </c>
      <c r="I99" s="24">
        <f>IF(H99&lt;=0, MIN(F99-C99, B$7, (D$5-K98+G99)/B$6), 0)</f>
        <v>0</v>
      </c>
      <c r="J99" s="24">
        <f>IF(H99&gt;0, MIN(C99-F99, B$8, K98), 0)</f>
        <v>0</v>
      </c>
      <c r="K99" s="24">
        <f>MAX(0, K98-G99+I99*B$6-J99)</f>
        <v>0</v>
      </c>
      <c r="L99" s="24">
        <f t="shared" si="12"/>
        <v>0</v>
      </c>
      <c r="M99" s="24">
        <f>IF(H99&gt;0, C99-F99-J99, 0)</f>
        <v>492.38774654021148</v>
      </c>
      <c r="N99" s="4">
        <f>MIN(C99, F99)</f>
        <v>0</v>
      </c>
    </row>
    <row r="100" spans="1:14" x14ac:dyDescent="0.2">
      <c r="A100" s="27">
        <v>43468.916666666672</v>
      </c>
      <c r="B100" s="4">
        <v>0</v>
      </c>
      <c r="C100" s="4">
        <v>510.46299185842275</v>
      </c>
      <c r="F100" s="4">
        <f t="shared" si="10"/>
        <v>0</v>
      </c>
      <c r="G100" s="24">
        <f t="shared" si="11"/>
        <v>0</v>
      </c>
      <c r="H100" s="24">
        <f t="shared" si="13"/>
        <v>510.46299185842275</v>
      </c>
      <c r="I100" s="24">
        <f>IF(H100&lt;=0, MIN(F100-C100, B$7, (D$5-K99+G100)/B$6), 0)</f>
        <v>0</v>
      </c>
      <c r="J100" s="24">
        <f>IF(H100&gt;0, MIN(C100-F100, B$8, K99), 0)</f>
        <v>0</v>
      </c>
      <c r="K100" s="24">
        <f>MAX(0, K99-G100+I100*B$6-J100)</f>
        <v>0</v>
      </c>
      <c r="L100" s="24">
        <f t="shared" si="12"/>
        <v>0</v>
      </c>
      <c r="M100" s="24">
        <f>IF(H100&gt;0, C100-F100-J100, 0)</f>
        <v>510.46299185842275</v>
      </c>
      <c r="N100" s="4">
        <f>MIN(C100, F100)</f>
        <v>0</v>
      </c>
    </row>
    <row r="101" spans="1:14" x14ac:dyDescent="0.2">
      <c r="A101" s="27">
        <v>43468.958333333336</v>
      </c>
      <c r="B101" s="4">
        <v>0</v>
      </c>
      <c r="C101" s="4">
        <v>333.3438749146826</v>
      </c>
      <c r="F101" s="4">
        <f t="shared" si="10"/>
        <v>0</v>
      </c>
      <c r="G101" s="24">
        <f t="shared" si="11"/>
        <v>0</v>
      </c>
      <c r="H101" s="24">
        <f t="shared" si="13"/>
        <v>333.3438749146826</v>
      </c>
      <c r="I101" s="24">
        <f>IF(H101&lt;=0, MIN(F101-C101, B$7, (D$5-K100+G101)/B$6), 0)</f>
        <v>0</v>
      </c>
      <c r="J101" s="24">
        <f>IF(H101&gt;0, MIN(C101-F101, B$8, K100), 0)</f>
        <v>0</v>
      </c>
      <c r="K101" s="24">
        <f>MAX(0, K100-G101+I101*B$6-J101)</f>
        <v>0</v>
      </c>
      <c r="L101" s="24">
        <f t="shared" si="12"/>
        <v>0</v>
      </c>
      <c r="M101" s="24">
        <f>IF(H101&gt;0, C101-F101-J101, 0)</f>
        <v>333.3438749146826</v>
      </c>
      <c r="N101" s="4">
        <f>MIN(C101, F101)</f>
        <v>0</v>
      </c>
    </row>
    <row r="102" spans="1:14" x14ac:dyDescent="0.2">
      <c r="A102" s="27">
        <v>43469</v>
      </c>
      <c r="B102" s="4">
        <v>0</v>
      </c>
      <c r="C102" s="4">
        <v>209.84681654361893</v>
      </c>
      <c r="F102" s="4">
        <f t="shared" si="10"/>
        <v>0</v>
      </c>
      <c r="G102" s="24">
        <f t="shared" si="11"/>
        <v>0</v>
      </c>
      <c r="H102" s="24">
        <f t="shared" si="13"/>
        <v>209.84681654361893</v>
      </c>
      <c r="I102" s="24">
        <f>IF(H102&lt;=0, MIN(F102-C102, B$7, (D$5-K101+G102)/B$6), 0)</f>
        <v>0</v>
      </c>
      <c r="J102" s="24">
        <f>IF(H102&gt;0, MIN(C102-F102, B$8, K101), 0)</f>
        <v>0</v>
      </c>
      <c r="K102" s="24">
        <f>MAX(0, K101-G102+I102*B$6-J102)</f>
        <v>0</v>
      </c>
      <c r="L102" s="24">
        <f t="shared" si="12"/>
        <v>0</v>
      </c>
      <c r="M102" s="24">
        <f>IF(H102&gt;0, C102-F102-J102, 0)</f>
        <v>209.84681654361893</v>
      </c>
      <c r="N102" s="4">
        <f>MIN(C102, F102)</f>
        <v>0</v>
      </c>
    </row>
    <row r="103" spans="1:14" x14ac:dyDescent="0.2">
      <c r="A103" s="27">
        <v>43469.041666666672</v>
      </c>
      <c r="B103" s="4">
        <v>0</v>
      </c>
      <c r="C103" s="4">
        <v>258.44432351484033</v>
      </c>
      <c r="F103" s="4">
        <f t="shared" si="10"/>
        <v>0</v>
      </c>
      <c r="G103" s="24">
        <f t="shared" si="11"/>
        <v>0</v>
      </c>
      <c r="H103" s="24">
        <f t="shared" si="13"/>
        <v>258.44432351484033</v>
      </c>
      <c r="I103" s="24">
        <f>IF(H103&lt;=0, MIN(F103-C103, B$7, (D$5-K102+G103)/B$6), 0)</f>
        <v>0</v>
      </c>
      <c r="J103" s="24">
        <f>IF(H103&gt;0, MIN(C103-F103, B$8, K102), 0)</f>
        <v>0</v>
      </c>
      <c r="K103" s="24">
        <f>MAX(0, K102-G103+I103*B$6-J103)</f>
        <v>0</v>
      </c>
      <c r="L103" s="24">
        <f t="shared" si="12"/>
        <v>0</v>
      </c>
      <c r="M103" s="24">
        <f>IF(H103&gt;0, C103-F103-J103, 0)</f>
        <v>258.44432351484033</v>
      </c>
      <c r="N103" s="4">
        <f>MIN(C103, F103)</f>
        <v>0</v>
      </c>
    </row>
    <row r="104" spans="1:14" x14ac:dyDescent="0.2">
      <c r="A104" s="27">
        <v>43469.083333333336</v>
      </c>
      <c r="B104" s="4">
        <v>0</v>
      </c>
      <c r="C104" s="4">
        <v>292.40399336290432</v>
      </c>
      <c r="F104" s="4">
        <f t="shared" si="10"/>
        <v>0</v>
      </c>
      <c r="G104" s="24">
        <f t="shared" si="11"/>
        <v>0</v>
      </c>
      <c r="H104" s="24">
        <f t="shared" si="13"/>
        <v>292.40399336290432</v>
      </c>
      <c r="I104" s="24">
        <f>IF(H104&lt;=0, MIN(F104-C104, B$7, (D$5-K103+G104)/B$6), 0)</f>
        <v>0</v>
      </c>
      <c r="J104" s="24">
        <f>IF(H104&gt;0, MIN(C104-F104, B$8, K103), 0)</f>
        <v>0</v>
      </c>
      <c r="K104" s="24">
        <f>MAX(0, K103-G104+I104*B$6-J104)</f>
        <v>0</v>
      </c>
      <c r="L104" s="24">
        <f t="shared" si="12"/>
        <v>0</v>
      </c>
      <c r="M104" s="24">
        <f>IF(H104&gt;0, C104-F104-J104, 0)</f>
        <v>292.40399336290432</v>
      </c>
      <c r="N104" s="4">
        <f>MIN(C104, F104)</f>
        <v>0</v>
      </c>
    </row>
    <row r="105" spans="1:14" x14ac:dyDescent="0.2">
      <c r="A105" s="27">
        <v>43469.125</v>
      </c>
      <c r="B105" s="4">
        <v>0</v>
      </c>
      <c r="C105" s="4">
        <v>208.37577302088744</v>
      </c>
      <c r="F105" s="4">
        <f t="shared" si="10"/>
        <v>0</v>
      </c>
      <c r="G105" s="24">
        <f t="shared" si="11"/>
        <v>0</v>
      </c>
      <c r="H105" s="24">
        <f t="shared" si="13"/>
        <v>208.37577302088744</v>
      </c>
      <c r="I105" s="24">
        <f>IF(H105&lt;=0, MIN(F105-C105, B$7, (D$5-K104+G105)/B$6), 0)</f>
        <v>0</v>
      </c>
      <c r="J105" s="24">
        <f>IF(H105&gt;0, MIN(C105-F105, B$8, K104), 0)</f>
        <v>0</v>
      </c>
      <c r="K105" s="24">
        <f>MAX(0, K104-G105+I105*B$6-J105)</f>
        <v>0</v>
      </c>
      <c r="L105" s="24">
        <f t="shared" si="12"/>
        <v>0</v>
      </c>
      <c r="M105" s="24">
        <f>IF(H105&gt;0, C105-F105-J105, 0)</f>
        <v>208.37577302088744</v>
      </c>
      <c r="N105" s="4">
        <f>MIN(C105, F105)</f>
        <v>0</v>
      </c>
    </row>
    <row r="106" spans="1:14" x14ac:dyDescent="0.2">
      <c r="A106" s="27">
        <v>43469.166666666672</v>
      </c>
      <c r="B106" s="4">
        <v>0</v>
      </c>
      <c r="C106" s="4">
        <v>259.80753703656626</v>
      </c>
      <c r="F106" s="4">
        <f t="shared" si="10"/>
        <v>0</v>
      </c>
      <c r="G106" s="24">
        <f t="shared" si="11"/>
        <v>0</v>
      </c>
      <c r="H106" s="24">
        <f t="shared" si="13"/>
        <v>259.80753703656626</v>
      </c>
      <c r="I106" s="24">
        <f>IF(H106&lt;=0, MIN(F106-C106, B$7, (D$5-K105+G106)/B$6), 0)</f>
        <v>0</v>
      </c>
      <c r="J106" s="24">
        <f>IF(H106&gt;0, MIN(C106-F106, B$8, K105), 0)</f>
        <v>0</v>
      </c>
      <c r="K106" s="24">
        <f>MAX(0, K105-G106+I106*B$6-J106)</f>
        <v>0</v>
      </c>
      <c r="L106" s="24">
        <f t="shared" si="12"/>
        <v>0</v>
      </c>
      <c r="M106" s="24">
        <f>IF(H106&gt;0, C106-F106-J106, 0)</f>
        <v>259.80753703656626</v>
      </c>
      <c r="N106" s="4">
        <f>MIN(C106, F106)</f>
        <v>0</v>
      </c>
    </row>
    <row r="107" spans="1:14" x14ac:dyDescent="0.2">
      <c r="A107" s="27">
        <v>43469.208333333336</v>
      </c>
      <c r="B107" s="4">
        <v>0</v>
      </c>
      <c r="C107" s="4">
        <v>303.0103935798461</v>
      </c>
      <c r="F107" s="4">
        <f t="shared" si="10"/>
        <v>0</v>
      </c>
      <c r="G107" s="24">
        <f t="shared" si="11"/>
        <v>0</v>
      </c>
      <c r="H107" s="24">
        <f t="shared" si="13"/>
        <v>303.0103935798461</v>
      </c>
      <c r="I107" s="24">
        <f>IF(H107&lt;=0, MIN(F107-C107, B$7, (D$5-K106+G107)/B$6), 0)</f>
        <v>0</v>
      </c>
      <c r="J107" s="24">
        <f>IF(H107&gt;0, MIN(C107-F107, B$8, K106), 0)</f>
        <v>0</v>
      </c>
      <c r="K107" s="24">
        <f>MAX(0, K106-G107+I107*B$6-J107)</f>
        <v>0</v>
      </c>
      <c r="L107" s="24">
        <f t="shared" si="12"/>
        <v>0</v>
      </c>
      <c r="M107" s="24">
        <f>IF(H107&gt;0, C107-F107-J107, 0)</f>
        <v>303.0103935798461</v>
      </c>
      <c r="N107" s="4">
        <f>MIN(C107, F107)</f>
        <v>0</v>
      </c>
    </row>
    <row r="108" spans="1:14" x14ac:dyDescent="0.2">
      <c r="A108" s="27">
        <v>43469.25</v>
      </c>
      <c r="B108" s="4">
        <v>0</v>
      </c>
      <c r="C108" s="4">
        <v>638.87414220474864</v>
      </c>
      <c r="F108" s="4">
        <f t="shared" si="10"/>
        <v>0</v>
      </c>
      <c r="G108" s="24">
        <f t="shared" si="11"/>
        <v>0</v>
      </c>
      <c r="H108" s="24">
        <f t="shared" si="13"/>
        <v>638.87414220474864</v>
      </c>
      <c r="I108" s="24">
        <f>IF(H108&lt;=0, MIN(F108-C108, B$7, (D$5-K107+G108)/B$6), 0)</f>
        <v>0</v>
      </c>
      <c r="J108" s="24">
        <f>IF(H108&gt;0, MIN(C108-F108, B$8, K107), 0)</f>
        <v>0</v>
      </c>
      <c r="K108" s="24">
        <f>MAX(0, K107-G108+I108*B$6-J108)</f>
        <v>0</v>
      </c>
      <c r="L108" s="24">
        <f t="shared" si="12"/>
        <v>0</v>
      </c>
      <c r="M108" s="24">
        <f>IF(H108&gt;0, C108-F108-J108, 0)</f>
        <v>638.87414220474864</v>
      </c>
      <c r="N108" s="4">
        <f>MIN(C108, F108)</f>
        <v>0</v>
      </c>
    </row>
    <row r="109" spans="1:14" x14ac:dyDescent="0.2">
      <c r="A109" s="27">
        <v>43469.291666666672</v>
      </c>
      <c r="B109" s="4">
        <v>39.219338231480251</v>
      </c>
      <c r="C109" s="4">
        <v>1091.6378074376153</v>
      </c>
      <c r="F109" s="4">
        <f t="shared" si="10"/>
        <v>235.3160293888815</v>
      </c>
      <c r="G109" s="24">
        <f t="shared" si="11"/>
        <v>0.34722222222222221</v>
      </c>
      <c r="H109" s="24">
        <f t="shared" si="13"/>
        <v>856.32177804873379</v>
      </c>
      <c r="I109" s="24">
        <f>IF(H109&lt;=0, MIN(F109-C109, B$7, (D$5-K108+G109)/B$6), 0)</f>
        <v>0</v>
      </c>
      <c r="J109" s="24">
        <f>IF(H109&gt;0, MIN(C109-F109, B$8, K108), 0)</f>
        <v>0</v>
      </c>
      <c r="K109" s="24">
        <f>MAX(0, K108-G109+I109*B$6-J109)</f>
        <v>0</v>
      </c>
      <c r="L109" s="24">
        <f t="shared" si="12"/>
        <v>0</v>
      </c>
      <c r="M109" s="24">
        <f>IF(H109&gt;0, C109-F109-J109, 0)</f>
        <v>856.32177804873379</v>
      </c>
      <c r="N109" s="4">
        <f>MIN(C109, F109)</f>
        <v>235.3160293888815</v>
      </c>
    </row>
    <row r="110" spans="1:14" x14ac:dyDescent="0.2">
      <c r="A110" s="27">
        <v>43469.333333333336</v>
      </c>
      <c r="B110" s="4">
        <v>198.24872508891644</v>
      </c>
      <c r="C110" s="4">
        <v>414.95409998262534</v>
      </c>
      <c r="F110" s="4">
        <f t="shared" si="10"/>
        <v>1189.4923505334987</v>
      </c>
      <c r="G110" s="24">
        <f t="shared" si="11"/>
        <v>0.34722222222222221</v>
      </c>
      <c r="H110" s="24">
        <f t="shared" si="13"/>
        <v>-774.53825055087327</v>
      </c>
      <c r="I110" s="24">
        <f>IF(H110&lt;=0, MIN(F110-C110, B$7, (D$5-K109+G110)/B$6), 0)</f>
        <v>774.53825055087327</v>
      </c>
      <c r="J110" s="24">
        <f>IF(H110&gt;0, MIN(C110-F110, B$8, K109), 0)</f>
        <v>0</v>
      </c>
      <c r="K110" s="24">
        <f>MAX(0, K109-G110+I110*B$6-J110)</f>
        <v>696.73720327356375</v>
      </c>
      <c r="L110" s="24">
        <f t="shared" si="12"/>
        <v>0</v>
      </c>
      <c r="M110" s="24">
        <f>IF(H110&gt;0, C110-F110-J110, 0)</f>
        <v>0</v>
      </c>
      <c r="N110" s="4">
        <f>MIN(C110, F110)</f>
        <v>414.95409998262534</v>
      </c>
    </row>
    <row r="111" spans="1:14" x14ac:dyDescent="0.2">
      <c r="A111" s="27">
        <v>43469.375</v>
      </c>
      <c r="B111" s="4">
        <v>62.734434445853296</v>
      </c>
      <c r="C111" s="4">
        <v>241.64380388031933</v>
      </c>
      <c r="F111" s="4">
        <f t="shared" si="10"/>
        <v>376.40660667511975</v>
      </c>
      <c r="G111" s="24">
        <f t="shared" si="11"/>
        <v>0.34722222222222221</v>
      </c>
      <c r="H111" s="24">
        <f t="shared" si="13"/>
        <v>-134.76280279480042</v>
      </c>
      <c r="I111" s="24">
        <f>IF(H111&lt;=0, MIN(F111-C111, B$7, (D$5-K110+G111)/B$6), 0)</f>
        <v>134.76280279480042</v>
      </c>
      <c r="J111" s="24">
        <f>IF(H111&gt;0, MIN(C111-F111, B$8, K110), 0)</f>
        <v>0</v>
      </c>
      <c r="K111" s="24">
        <f>MAX(0, K110-G111+I111*B$6-J111)</f>
        <v>817.67650356666195</v>
      </c>
      <c r="L111" s="24">
        <f t="shared" si="12"/>
        <v>0</v>
      </c>
      <c r="M111" s="24">
        <f>IF(H111&gt;0, C111-F111-J111, 0)</f>
        <v>0</v>
      </c>
      <c r="N111" s="4">
        <f>MIN(C111, F111)</f>
        <v>241.64380388031933</v>
      </c>
    </row>
    <row r="112" spans="1:14" x14ac:dyDescent="0.2">
      <c r="A112" s="27">
        <v>43469.416666666672</v>
      </c>
      <c r="B112" s="4">
        <v>50.937016199618931</v>
      </c>
      <c r="C112" s="4">
        <v>270.13679285049398</v>
      </c>
      <c r="F112" s="4">
        <f t="shared" si="10"/>
        <v>305.62209719771357</v>
      </c>
      <c r="G112" s="24">
        <f t="shared" si="11"/>
        <v>0.34722222222222221</v>
      </c>
      <c r="H112" s="24">
        <f t="shared" si="13"/>
        <v>-35.485304347219596</v>
      </c>
      <c r="I112" s="24">
        <f>IF(H112&lt;=0, MIN(F112-C112, B$7, (D$5-K111+G112)/B$6), 0)</f>
        <v>35.485304347219596</v>
      </c>
      <c r="J112" s="24">
        <f>IF(H112&gt;0, MIN(C112-F112, B$8, K111), 0)</f>
        <v>0</v>
      </c>
      <c r="K112" s="24">
        <f>MAX(0, K111-G112+I112*B$6-J112)</f>
        <v>849.26605525693742</v>
      </c>
      <c r="L112" s="24">
        <f t="shared" si="12"/>
        <v>0</v>
      </c>
      <c r="M112" s="24">
        <f>IF(H112&gt;0, C112-F112-J112, 0)</f>
        <v>0</v>
      </c>
      <c r="N112" s="4">
        <f>MIN(C112, F112)</f>
        <v>270.13679285049398</v>
      </c>
    </row>
    <row r="113" spans="1:14" x14ac:dyDescent="0.2">
      <c r="A113" s="27">
        <v>43469.458333333336</v>
      </c>
      <c r="B113" s="4">
        <v>111.71483973957622</v>
      </c>
      <c r="C113" s="4">
        <v>1557.2150242573668</v>
      </c>
      <c r="F113" s="4">
        <f t="shared" si="10"/>
        <v>670.28903843745729</v>
      </c>
      <c r="G113" s="24">
        <f t="shared" si="11"/>
        <v>0.34722222222222221</v>
      </c>
      <c r="H113" s="24">
        <f t="shared" si="13"/>
        <v>886.92598581990956</v>
      </c>
      <c r="I113" s="24">
        <f>IF(H113&lt;=0, MIN(F113-C113, B$7, (D$5-K112+G113)/B$6), 0)</f>
        <v>0</v>
      </c>
      <c r="J113" s="24">
        <f>IF(H113&gt;0, MIN(C113-F113, B$8, K112), 0)</f>
        <v>849.26605525693742</v>
      </c>
      <c r="K113" s="24">
        <f>MAX(0, K112-G113+I113*B$6-J113)</f>
        <v>0</v>
      </c>
      <c r="L113" s="24">
        <f t="shared" si="12"/>
        <v>0</v>
      </c>
      <c r="M113" s="24">
        <f>IF(H113&gt;0, C113-F113-J113, 0)</f>
        <v>37.659930562972136</v>
      </c>
      <c r="N113" s="4">
        <f>MIN(C113, F113)</f>
        <v>670.28903843745729</v>
      </c>
    </row>
    <row r="114" spans="1:14" x14ac:dyDescent="0.2">
      <c r="A114" s="27">
        <v>43469.5</v>
      </c>
      <c r="B114" s="4">
        <v>94.337689186673529</v>
      </c>
      <c r="C114" s="4">
        <v>355.89061865060353</v>
      </c>
      <c r="F114" s="4">
        <f t="shared" si="10"/>
        <v>566.0261351200412</v>
      </c>
      <c r="G114" s="24">
        <f t="shared" si="11"/>
        <v>0.34722222222222221</v>
      </c>
      <c r="H114" s="24">
        <f t="shared" si="13"/>
        <v>-210.13551646943768</v>
      </c>
      <c r="I114" s="24">
        <f>IF(H114&lt;=0, MIN(F114-C114, B$7, (D$5-K113+G114)/B$6), 0)</f>
        <v>210.13551646943768</v>
      </c>
      <c r="J114" s="24">
        <f>IF(H114&gt;0, MIN(C114-F114, B$8, K113), 0)</f>
        <v>0</v>
      </c>
      <c r="K114" s="24">
        <f>MAX(0, K113-G114+I114*B$6-J114)</f>
        <v>188.77474260027168</v>
      </c>
      <c r="L114" s="24">
        <f t="shared" si="12"/>
        <v>0</v>
      </c>
      <c r="M114" s="24">
        <f>IF(H114&gt;0, C114-F114-J114, 0)</f>
        <v>0</v>
      </c>
      <c r="N114" s="4">
        <f>MIN(C114, F114)</f>
        <v>355.89061865060353</v>
      </c>
    </row>
    <row r="115" spans="1:14" x14ac:dyDescent="0.2">
      <c r="A115" s="27">
        <v>43469.541666666672</v>
      </c>
      <c r="B115" s="4">
        <v>54.343971195824601</v>
      </c>
      <c r="C115" s="4">
        <v>277.91720038542678</v>
      </c>
      <c r="F115" s="4">
        <f t="shared" si="10"/>
        <v>326.06382717494762</v>
      </c>
      <c r="G115" s="24">
        <f t="shared" si="11"/>
        <v>0.34722222222222221</v>
      </c>
      <c r="H115" s="24">
        <f t="shared" si="13"/>
        <v>-48.146626789520838</v>
      </c>
      <c r="I115" s="24">
        <f>IF(H115&lt;=0, MIN(F115-C115, B$7, (D$5-K114+G115)/B$6), 0)</f>
        <v>48.146626789520838</v>
      </c>
      <c r="J115" s="24">
        <f>IF(H115&gt;0, MIN(C115-F115, B$8, K114), 0)</f>
        <v>0</v>
      </c>
      <c r="K115" s="24">
        <f>MAX(0, K114-G115+I115*B$6-J115)</f>
        <v>231.7594844886182</v>
      </c>
      <c r="L115" s="24">
        <f t="shared" si="12"/>
        <v>0</v>
      </c>
      <c r="M115" s="24">
        <f>IF(H115&gt;0, C115-F115-J115, 0)</f>
        <v>0</v>
      </c>
      <c r="N115" s="4">
        <f>MIN(C115, F115)</f>
        <v>277.91720038542678</v>
      </c>
    </row>
    <row r="116" spans="1:14" x14ac:dyDescent="0.2">
      <c r="A116" s="27">
        <v>43469.583333333336</v>
      </c>
      <c r="B116" s="4">
        <v>89.253267797269174</v>
      </c>
      <c r="C116" s="4">
        <v>284.2805358553241</v>
      </c>
      <c r="F116" s="4">
        <f t="shared" si="10"/>
        <v>535.51960678361502</v>
      </c>
      <c r="G116" s="24">
        <f t="shared" si="11"/>
        <v>0.34722222222222221</v>
      </c>
      <c r="H116" s="24">
        <f t="shared" si="13"/>
        <v>-251.23907092829091</v>
      </c>
      <c r="I116" s="24">
        <f>IF(H116&lt;=0, MIN(F116-C116, B$7, (D$5-K115+G116)/B$6), 0)</f>
        <v>251.23907092829091</v>
      </c>
      <c r="J116" s="24">
        <f>IF(H116&gt;0, MIN(C116-F116, B$8, K115), 0)</f>
        <v>0</v>
      </c>
      <c r="K116" s="24">
        <f>MAX(0, K115-G116+I116*B$6-J116)</f>
        <v>457.52742610185783</v>
      </c>
      <c r="L116" s="24">
        <f t="shared" si="12"/>
        <v>0</v>
      </c>
      <c r="M116" s="24">
        <f>IF(H116&gt;0, C116-F116-J116, 0)</f>
        <v>0</v>
      </c>
      <c r="N116" s="4">
        <f>MIN(C116, F116)</f>
        <v>284.2805358553241</v>
      </c>
    </row>
    <row r="117" spans="1:14" x14ac:dyDescent="0.2">
      <c r="A117" s="27">
        <v>43469.625</v>
      </c>
      <c r="B117" s="4">
        <v>0</v>
      </c>
      <c r="C117" s="4">
        <v>343.60175473231243</v>
      </c>
      <c r="F117" s="4">
        <f t="shared" si="10"/>
        <v>0</v>
      </c>
      <c r="G117" s="24">
        <f t="shared" si="11"/>
        <v>0</v>
      </c>
      <c r="H117" s="24">
        <f t="shared" si="13"/>
        <v>343.60175473231243</v>
      </c>
      <c r="I117" s="24">
        <f>IF(H117&lt;=0, MIN(F117-C117, B$7, (D$5-K116+G117)/B$6), 0)</f>
        <v>0</v>
      </c>
      <c r="J117" s="24">
        <f>IF(H117&gt;0, MIN(C117-F117, B$8, K116), 0)</f>
        <v>343.60175473231243</v>
      </c>
      <c r="K117" s="24">
        <f>MAX(0, K116-G117+I117*B$6-J117)</f>
        <v>113.9256713695454</v>
      </c>
      <c r="L117" s="24">
        <f t="shared" si="12"/>
        <v>0</v>
      </c>
      <c r="M117" s="24">
        <f>IF(H117&gt;0, C117-F117-J117, 0)</f>
        <v>0</v>
      </c>
      <c r="N117" s="4">
        <f>MIN(C117, F117)</f>
        <v>0</v>
      </c>
    </row>
    <row r="118" spans="1:14" x14ac:dyDescent="0.2">
      <c r="A118" s="27">
        <v>43469.666666666672</v>
      </c>
      <c r="B118" s="4">
        <v>0</v>
      </c>
      <c r="C118" s="4">
        <v>406.21859688024472</v>
      </c>
      <c r="F118" s="4">
        <f t="shared" si="10"/>
        <v>0</v>
      </c>
      <c r="G118" s="24">
        <f t="shared" si="11"/>
        <v>0</v>
      </c>
      <c r="H118" s="24">
        <f t="shared" si="13"/>
        <v>406.21859688024472</v>
      </c>
      <c r="I118" s="24">
        <f>IF(H118&lt;=0, MIN(F118-C118, B$7, (D$5-K117+G118)/B$6), 0)</f>
        <v>0</v>
      </c>
      <c r="J118" s="24">
        <f>IF(H118&gt;0, MIN(C118-F118, B$8, K117), 0)</f>
        <v>113.9256713695454</v>
      </c>
      <c r="K118" s="24">
        <f>MAX(0, K117-G118+I118*B$6-J118)</f>
        <v>0</v>
      </c>
      <c r="L118" s="24">
        <f t="shared" si="12"/>
        <v>0</v>
      </c>
      <c r="M118" s="24">
        <f>IF(H118&gt;0, C118-F118-J118, 0)</f>
        <v>292.29292551069932</v>
      </c>
      <c r="N118" s="4">
        <f>MIN(C118, F118)</f>
        <v>0</v>
      </c>
    </row>
    <row r="119" spans="1:14" x14ac:dyDescent="0.2">
      <c r="A119" s="27">
        <v>43469.708333333336</v>
      </c>
      <c r="B119" s="4">
        <v>0</v>
      </c>
      <c r="C119" s="4">
        <v>514.15025900365413</v>
      </c>
      <c r="F119" s="4">
        <f t="shared" si="10"/>
        <v>0</v>
      </c>
      <c r="G119" s="24">
        <f t="shared" si="11"/>
        <v>0</v>
      </c>
      <c r="H119" s="24">
        <f t="shared" si="13"/>
        <v>514.15025900365413</v>
      </c>
      <c r="I119" s="24">
        <f>IF(H119&lt;=0, MIN(F119-C119, B$7, (D$5-K118+G119)/B$6), 0)</f>
        <v>0</v>
      </c>
      <c r="J119" s="24">
        <f>IF(H119&gt;0, MIN(C119-F119, B$8, K118), 0)</f>
        <v>0</v>
      </c>
      <c r="K119" s="24">
        <f>MAX(0, K118-G119+I119*B$6-J119)</f>
        <v>0</v>
      </c>
      <c r="L119" s="24">
        <f t="shared" si="12"/>
        <v>0</v>
      </c>
      <c r="M119" s="24">
        <f>IF(H119&gt;0, C119-F119-J119, 0)</f>
        <v>514.15025900365413</v>
      </c>
      <c r="N119" s="4">
        <f>MIN(C119, F119)</f>
        <v>0</v>
      </c>
    </row>
    <row r="120" spans="1:14" x14ac:dyDescent="0.2">
      <c r="A120" s="27">
        <v>43469.75</v>
      </c>
      <c r="B120" s="4">
        <v>0</v>
      </c>
      <c r="C120" s="4">
        <v>383.97313980137409</v>
      </c>
      <c r="F120" s="4">
        <f t="shared" si="10"/>
        <v>0</v>
      </c>
      <c r="G120" s="24">
        <f t="shared" si="11"/>
        <v>0</v>
      </c>
      <c r="H120" s="24">
        <f t="shared" si="13"/>
        <v>383.97313980137409</v>
      </c>
      <c r="I120" s="24">
        <f>IF(H120&lt;=0, MIN(F120-C120, B$7, (D$5-K119+G120)/B$6), 0)</f>
        <v>0</v>
      </c>
      <c r="J120" s="24">
        <f>IF(H120&gt;0, MIN(C120-F120, B$8, K119), 0)</f>
        <v>0</v>
      </c>
      <c r="K120" s="24">
        <f>MAX(0, K119-G120+I120*B$6-J120)</f>
        <v>0</v>
      </c>
      <c r="L120" s="24">
        <f t="shared" si="12"/>
        <v>0</v>
      </c>
      <c r="M120" s="24">
        <f>IF(H120&gt;0, C120-F120-J120, 0)</f>
        <v>383.97313980137409</v>
      </c>
      <c r="N120" s="4">
        <f>MIN(C120, F120)</f>
        <v>0</v>
      </c>
    </row>
    <row r="121" spans="1:14" x14ac:dyDescent="0.2">
      <c r="A121" s="27">
        <v>43469.791666666672</v>
      </c>
      <c r="B121" s="4">
        <v>0</v>
      </c>
      <c r="C121" s="4">
        <v>1527.5544148188724</v>
      </c>
      <c r="F121" s="4">
        <f t="shared" si="10"/>
        <v>0</v>
      </c>
      <c r="G121" s="24">
        <f t="shared" si="11"/>
        <v>0</v>
      </c>
      <c r="H121" s="24">
        <f t="shared" si="13"/>
        <v>1527.5544148188724</v>
      </c>
      <c r="I121" s="24">
        <f>IF(H121&lt;=0, MIN(F121-C121, B$7, (D$5-K120+G121)/B$6), 0)</f>
        <v>0</v>
      </c>
      <c r="J121" s="24">
        <f>IF(H121&gt;0, MIN(C121-F121, B$8, K120), 0)</f>
        <v>0</v>
      </c>
      <c r="K121" s="24">
        <f>MAX(0, K120-G121+I121*B$6-J121)</f>
        <v>0</v>
      </c>
      <c r="L121" s="24">
        <f t="shared" si="12"/>
        <v>0</v>
      </c>
      <c r="M121" s="24">
        <f>IF(H121&gt;0, C121-F121-J121, 0)</f>
        <v>1527.5544148188724</v>
      </c>
      <c r="N121" s="4">
        <f>MIN(C121, F121)</f>
        <v>0</v>
      </c>
    </row>
    <row r="122" spans="1:14" x14ac:dyDescent="0.2">
      <c r="A122" s="27">
        <v>43469.833333333336</v>
      </c>
      <c r="B122" s="4">
        <v>0</v>
      </c>
      <c r="C122" s="4">
        <v>865.13413735916879</v>
      </c>
      <c r="F122" s="4">
        <f t="shared" si="10"/>
        <v>0</v>
      </c>
      <c r="G122" s="24">
        <f t="shared" si="11"/>
        <v>0</v>
      </c>
      <c r="H122" s="24">
        <f t="shared" si="13"/>
        <v>865.13413735916879</v>
      </c>
      <c r="I122" s="24">
        <f>IF(H122&lt;=0, MIN(F122-C122, B$7, (D$5-K121+G122)/B$6), 0)</f>
        <v>0</v>
      </c>
      <c r="J122" s="24">
        <f>IF(H122&gt;0, MIN(C122-F122, B$8, K121), 0)</f>
        <v>0</v>
      </c>
      <c r="K122" s="24">
        <f>MAX(0, K121-G122+I122*B$6-J122)</f>
        <v>0</v>
      </c>
      <c r="L122" s="24">
        <f t="shared" si="12"/>
        <v>0</v>
      </c>
      <c r="M122" s="24">
        <f>IF(H122&gt;0, C122-F122-J122, 0)</f>
        <v>865.13413735916879</v>
      </c>
      <c r="N122" s="4">
        <f>MIN(C122, F122)</f>
        <v>0</v>
      </c>
    </row>
    <row r="123" spans="1:14" x14ac:dyDescent="0.2">
      <c r="A123" s="27">
        <v>43469.875</v>
      </c>
      <c r="B123" s="4">
        <v>0</v>
      </c>
      <c r="C123" s="4">
        <v>1489.9242441898928</v>
      </c>
      <c r="F123" s="4">
        <f t="shared" si="10"/>
        <v>0</v>
      </c>
      <c r="G123" s="24">
        <f t="shared" si="11"/>
        <v>0</v>
      </c>
      <c r="H123" s="24">
        <f t="shared" si="13"/>
        <v>1489.9242441898928</v>
      </c>
      <c r="I123" s="24">
        <f>IF(H123&lt;=0, MIN(F123-C123, B$7, (D$5-K122+G123)/B$6), 0)</f>
        <v>0</v>
      </c>
      <c r="J123" s="24">
        <f>IF(H123&gt;0, MIN(C123-F123, B$8, K122), 0)</f>
        <v>0</v>
      </c>
      <c r="K123" s="24">
        <f>MAX(0, K122-G123+I123*B$6-J123)</f>
        <v>0</v>
      </c>
      <c r="L123" s="24">
        <f t="shared" si="12"/>
        <v>0</v>
      </c>
      <c r="M123" s="24">
        <f>IF(H123&gt;0, C123-F123-J123, 0)</f>
        <v>1489.9242441898928</v>
      </c>
      <c r="N123" s="4">
        <f>MIN(C123, F123)</f>
        <v>0</v>
      </c>
    </row>
    <row r="124" spans="1:14" x14ac:dyDescent="0.2">
      <c r="A124" s="27">
        <v>43469.916666666672</v>
      </c>
      <c r="B124" s="4">
        <v>0</v>
      </c>
      <c r="C124" s="4">
        <v>511.02532253942286</v>
      </c>
      <c r="F124" s="4">
        <f t="shared" si="10"/>
        <v>0</v>
      </c>
      <c r="G124" s="24">
        <f t="shared" si="11"/>
        <v>0</v>
      </c>
      <c r="H124" s="24">
        <f t="shared" si="13"/>
        <v>511.02532253942286</v>
      </c>
      <c r="I124" s="24">
        <f>IF(H124&lt;=0, MIN(F124-C124, B$7, (D$5-K123+G124)/B$6), 0)</f>
        <v>0</v>
      </c>
      <c r="J124" s="24">
        <f>IF(H124&gt;0, MIN(C124-F124, B$8, K123), 0)</f>
        <v>0</v>
      </c>
      <c r="K124" s="24">
        <f>MAX(0, K123-G124+I124*B$6-J124)</f>
        <v>0</v>
      </c>
      <c r="L124" s="24">
        <f t="shared" si="12"/>
        <v>0</v>
      </c>
      <c r="M124" s="24">
        <f>IF(H124&gt;0, C124-F124-J124, 0)</f>
        <v>511.02532253942286</v>
      </c>
      <c r="N124" s="4">
        <f>MIN(C124, F124)</f>
        <v>0</v>
      </c>
    </row>
    <row r="125" spans="1:14" x14ac:dyDescent="0.2">
      <c r="A125" s="27">
        <v>43469.958333333336</v>
      </c>
      <c r="B125" s="4">
        <v>0</v>
      </c>
      <c r="C125" s="4">
        <v>335.22039721206295</v>
      </c>
      <c r="F125" s="4">
        <f t="shared" si="10"/>
        <v>0</v>
      </c>
      <c r="G125" s="24">
        <f t="shared" si="11"/>
        <v>0</v>
      </c>
      <c r="H125" s="24">
        <f t="shared" si="13"/>
        <v>335.22039721206295</v>
      </c>
      <c r="I125" s="24">
        <f>IF(H125&lt;=0, MIN(F125-C125, B$7, (D$5-K124+G125)/B$6), 0)</f>
        <v>0</v>
      </c>
      <c r="J125" s="24">
        <f>IF(H125&gt;0, MIN(C125-F125, B$8, K124), 0)</f>
        <v>0</v>
      </c>
      <c r="K125" s="24">
        <f>MAX(0, K124-G125+I125*B$6-J125)</f>
        <v>0</v>
      </c>
      <c r="L125" s="24">
        <f t="shared" si="12"/>
        <v>0</v>
      </c>
      <c r="M125" s="24">
        <f>IF(H125&gt;0, C125-F125-J125, 0)</f>
        <v>335.22039721206295</v>
      </c>
      <c r="N125" s="4">
        <f>MIN(C125, F125)</f>
        <v>0</v>
      </c>
    </row>
    <row r="126" spans="1:14" x14ac:dyDescent="0.2">
      <c r="A126" s="27">
        <v>43470</v>
      </c>
      <c r="B126" s="4">
        <v>0</v>
      </c>
      <c r="C126" s="4">
        <v>210.61766499585551</v>
      </c>
      <c r="F126" s="4">
        <f t="shared" si="10"/>
        <v>0</v>
      </c>
      <c r="G126" s="24">
        <f t="shared" si="11"/>
        <v>0</v>
      </c>
      <c r="H126" s="24">
        <f t="shared" si="13"/>
        <v>210.61766499585551</v>
      </c>
      <c r="I126" s="24">
        <f>IF(H126&lt;=0, MIN(F126-C126, B$7, (D$5-K125+G126)/B$6), 0)</f>
        <v>0</v>
      </c>
      <c r="J126" s="24">
        <f>IF(H126&gt;0, MIN(C126-F126, B$8, K125), 0)</f>
        <v>0</v>
      </c>
      <c r="K126" s="24">
        <f>MAX(0, K125-G126+I126*B$6-J126)</f>
        <v>0</v>
      </c>
      <c r="L126" s="24">
        <f t="shared" si="12"/>
        <v>0</v>
      </c>
      <c r="M126" s="24">
        <f>IF(H126&gt;0, C126-F126-J126, 0)</f>
        <v>210.61766499585551</v>
      </c>
      <c r="N126" s="4">
        <f>MIN(C126, F126)</f>
        <v>0</v>
      </c>
    </row>
    <row r="127" spans="1:14" x14ac:dyDescent="0.2">
      <c r="A127" s="27">
        <v>43470.041666666672</v>
      </c>
      <c r="B127" s="4">
        <v>0</v>
      </c>
      <c r="C127" s="4">
        <v>261.92625168197554</v>
      </c>
      <c r="F127" s="4">
        <f t="shared" si="10"/>
        <v>0</v>
      </c>
      <c r="G127" s="24">
        <f t="shared" si="11"/>
        <v>0</v>
      </c>
      <c r="H127" s="24">
        <f t="shared" si="13"/>
        <v>261.92625168197554</v>
      </c>
      <c r="I127" s="24">
        <f>IF(H127&lt;=0, MIN(F127-C127, B$7, (D$5-K126+G127)/B$6), 0)</f>
        <v>0</v>
      </c>
      <c r="J127" s="24">
        <f>IF(H127&gt;0, MIN(C127-F127, B$8, K126), 0)</f>
        <v>0</v>
      </c>
      <c r="K127" s="24">
        <f>MAX(0, K126-G127+I127*B$6-J127)</f>
        <v>0</v>
      </c>
      <c r="L127" s="24">
        <f t="shared" si="12"/>
        <v>0</v>
      </c>
      <c r="M127" s="24">
        <f>IF(H127&gt;0, C127-F127-J127, 0)</f>
        <v>261.92625168197554</v>
      </c>
      <c r="N127" s="4">
        <f>MIN(C127, F127)</f>
        <v>0</v>
      </c>
    </row>
    <row r="128" spans="1:14" x14ac:dyDescent="0.2">
      <c r="A128" s="27">
        <v>43470.083333333336</v>
      </c>
      <c r="B128" s="4">
        <v>0</v>
      </c>
      <c r="C128" s="4">
        <v>297.08404458790426</v>
      </c>
      <c r="F128" s="4">
        <f t="shared" si="10"/>
        <v>0</v>
      </c>
      <c r="G128" s="24">
        <f t="shared" si="11"/>
        <v>0</v>
      </c>
      <c r="H128" s="24">
        <f t="shared" si="13"/>
        <v>297.08404458790426</v>
      </c>
      <c r="I128" s="24">
        <f>IF(H128&lt;=0, MIN(F128-C128, B$7, (D$5-K127+G128)/B$6), 0)</f>
        <v>0</v>
      </c>
      <c r="J128" s="24">
        <f>IF(H128&gt;0, MIN(C128-F128, B$8, K127), 0)</f>
        <v>0</v>
      </c>
      <c r="K128" s="24">
        <f>MAX(0, K127-G128+I128*B$6-J128)</f>
        <v>0</v>
      </c>
      <c r="L128" s="24">
        <f t="shared" si="12"/>
        <v>0</v>
      </c>
      <c r="M128" s="24">
        <f>IF(H128&gt;0, C128-F128-J128, 0)</f>
        <v>297.08404458790426</v>
      </c>
      <c r="N128" s="4">
        <f>MIN(C128, F128)</f>
        <v>0</v>
      </c>
    </row>
    <row r="129" spans="1:14" x14ac:dyDescent="0.2">
      <c r="A129" s="27">
        <v>43470.125</v>
      </c>
      <c r="B129" s="4">
        <v>0</v>
      </c>
      <c r="C129" s="4">
        <v>209.18008908965234</v>
      </c>
      <c r="F129" s="4">
        <f t="shared" si="10"/>
        <v>0</v>
      </c>
      <c r="G129" s="24">
        <f t="shared" si="11"/>
        <v>0</v>
      </c>
      <c r="H129" s="24">
        <f t="shared" si="13"/>
        <v>209.18008908965234</v>
      </c>
      <c r="I129" s="24">
        <f>IF(H129&lt;=0, MIN(F129-C129, B$7, (D$5-K128+G129)/B$6), 0)</f>
        <v>0</v>
      </c>
      <c r="J129" s="24">
        <f>IF(H129&gt;0, MIN(C129-F129, B$8, K128), 0)</f>
        <v>0</v>
      </c>
      <c r="K129" s="24">
        <f>MAX(0, K128-G129+I129*B$6-J129)</f>
        <v>0</v>
      </c>
      <c r="L129" s="24">
        <f t="shared" si="12"/>
        <v>0</v>
      </c>
      <c r="M129" s="24">
        <f>IF(H129&gt;0, C129-F129-J129, 0)</f>
        <v>209.18008908965234</v>
      </c>
      <c r="N129" s="4">
        <f>MIN(C129, F129)</f>
        <v>0</v>
      </c>
    </row>
    <row r="130" spans="1:14" x14ac:dyDescent="0.2">
      <c r="A130" s="27">
        <v>43470.166666666672</v>
      </c>
      <c r="B130" s="4">
        <v>0</v>
      </c>
      <c r="C130" s="4">
        <v>263.79333140692324</v>
      </c>
      <c r="F130" s="4">
        <f t="shared" si="10"/>
        <v>0</v>
      </c>
      <c r="G130" s="24">
        <f t="shared" si="11"/>
        <v>0</v>
      </c>
      <c r="H130" s="24">
        <f t="shared" si="13"/>
        <v>263.79333140692324</v>
      </c>
      <c r="I130" s="24">
        <f>IF(H130&lt;=0, MIN(F130-C130, B$7, (D$5-K129+G130)/B$6), 0)</f>
        <v>0</v>
      </c>
      <c r="J130" s="24">
        <f>IF(H130&gt;0, MIN(C130-F130, B$8, K129), 0)</f>
        <v>0</v>
      </c>
      <c r="K130" s="24">
        <f>MAX(0, K129-G130+I130*B$6-J130)</f>
        <v>0</v>
      </c>
      <c r="L130" s="24">
        <f t="shared" si="12"/>
        <v>0</v>
      </c>
      <c r="M130" s="24">
        <f>IF(H130&gt;0, C130-F130-J130, 0)</f>
        <v>263.79333140692324</v>
      </c>
      <c r="N130" s="4">
        <f>MIN(C130, F130)</f>
        <v>0</v>
      </c>
    </row>
    <row r="131" spans="1:14" x14ac:dyDescent="0.2">
      <c r="A131" s="27">
        <v>43470.208333333336</v>
      </c>
      <c r="B131" s="4">
        <v>0</v>
      </c>
      <c r="C131" s="4">
        <v>307.86701010285248</v>
      </c>
      <c r="F131" s="4">
        <f t="shared" si="10"/>
        <v>0</v>
      </c>
      <c r="G131" s="24">
        <f t="shared" si="11"/>
        <v>0</v>
      </c>
      <c r="H131" s="24">
        <f t="shared" si="13"/>
        <v>307.86701010285248</v>
      </c>
      <c r="I131" s="24">
        <f>IF(H131&lt;=0, MIN(F131-C131, B$7, (D$5-K130+G131)/B$6), 0)</f>
        <v>0</v>
      </c>
      <c r="J131" s="24">
        <f>IF(H131&gt;0, MIN(C131-F131, B$8, K130), 0)</f>
        <v>0</v>
      </c>
      <c r="K131" s="24">
        <f>MAX(0, K130-G131+I131*B$6-J131)</f>
        <v>0</v>
      </c>
      <c r="L131" s="24">
        <f t="shared" si="12"/>
        <v>0</v>
      </c>
      <c r="M131" s="24">
        <f>IF(H131&gt;0, C131-F131-J131, 0)</f>
        <v>307.86701010285248</v>
      </c>
      <c r="N131" s="4">
        <f>MIN(C131, F131)</f>
        <v>0</v>
      </c>
    </row>
    <row r="132" spans="1:14" x14ac:dyDescent="0.2">
      <c r="A132" s="27">
        <v>43470.25</v>
      </c>
      <c r="B132" s="4">
        <v>0</v>
      </c>
      <c r="C132" s="4">
        <v>322.48270563932982</v>
      </c>
      <c r="F132" s="4">
        <f t="shared" si="10"/>
        <v>0</v>
      </c>
      <c r="G132" s="24">
        <f t="shared" si="11"/>
        <v>0</v>
      </c>
      <c r="H132" s="24">
        <f t="shared" si="13"/>
        <v>322.48270563932982</v>
      </c>
      <c r="I132" s="24">
        <f>IF(H132&lt;=0, MIN(F132-C132, B$7, (D$5-K131+G132)/B$6), 0)</f>
        <v>0</v>
      </c>
      <c r="J132" s="24">
        <f>IF(H132&gt;0, MIN(C132-F132, B$8, K131), 0)</f>
        <v>0</v>
      </c>
      <c r="K132" s="24">
        <f>MAX(0, K131-G132+I132*B$6-J132)</f>
        <v>0</v>
      </c>
      <c r="L132" s="24">
        <f t="shared" si="12"/>
        <v>0</v>
      </c>
      <c r="M132" s="24">
        <f>IF(H132&gt;0, C132-F132-J132, 0)</f>
        <v>322.48270563932982</v>
      </c>
      <c r="N132" s="4">
        <f>MIN(C132, F132)</f>
        <v>0</v>
      </c>
    </row>
    <row r="133" spans="1:14" x14ac:dyDescent="0.2">
      <c r="A133" s="27">
        <v>43470.291666666672</v>
      </c>
      <c r="B133" s="4">
        <v>33.637280973035992</v>
      </c>
      <c r="C133" s="4">
        <v>1740.3063465437256</v>
      </c>
      <c r="F133" s="4">
        <f t="shared" si="10"/>
        <v>201.82368583821597</v>
      </c>
      <c r="G133" s="24">
        <f t="shared" si="11"/>
        <v>0.34722222222222221</v>
      </c>
      <c r="H133" s="24">
        <f t="shared" si="13"/>
        <v>1538.4826607055097</v>
      </c>
      <c r="I133" s="24">
        <f>IF(H133&lt;=0, MIN(F133-C133, B$7, (D$5-K132+G133)/B$6), 0)</f>
        <v>0</v>
      </c>
      <c r="J133" s="24">
        <f>IF(H133&gt;0, MIN(C133-F133, B$8, K132), 0)</f>
        <v>0</v>
      </c>
      <c r="K133" s="24">
        <f>MAX(0, K132-G133+I133*B$6-J133)</f>
        <v>0</v>
      </c>
      <c r="L133" s="24">
        <f t="shared" si="12"/>
        <v>0</v>
      </c>
      <c r="M133" s="24">
        <f>IF(H133&gt;0, C133-F133-J133, 0)</f>
        <v>1538.4826607055097</v>
      </c>
      <c r="N133" s="4">
        <f>MIN(C133, F133)</f>
        <v>201.82368583821597</v>
      </c>
    </row>
    <row r="134" spans="1:14" x14ac:dyDescent="0.2">
      <c r="A134" s="27">
        <v>43470.333333333336</v>
      </c>
      <c r="B134" s="4">
        <v>125.68589166670945</v>
      </c>
      <c r="C134" s="4">
        <v>314.0432469833554</v>
      </c>
      <c r="F134" s="4">
        <f t="shared" si="10"/>
        <v>754.11535000025674</v>
      </c>
      <c r="G134" s="24">
        <f t="shared" si="11"/>
        <v>0.34722222222222221</v>
      </c>
      <c r="H134" s="24">
        <f t="shared" si="13"/>
        <v>-440.07210301690134</v>
      </c>
      <c r="I134" s="24">
        <f>IF(H134&lt;=0, MIN(F134-C134, B$7, (D$5-K133+G134)/B$6), 0)</f>
        <v>440.07210301690134</v>
      </c>
      <c r="J134" s="24">
        <f>IF(H134&gt;0, MIN(C134-F134, B$8, K133), 0)</f>
        <v>0</v>
      </c>
      <c r="K134" s="24">
        <f>MAX(0, K133-G134+I134*B$6-J134)</f>
        <v>395.71767049298899</v>
      </c>
      <c r="L134" s="24">
        <f t="shared" si="12"/>
        <v>0</v>
      </c>
      <c r="M134" s="24">
        <f>IF(H134&gt;0, C134-F134-J134, 0)</f>
        <v>0</v>
      </c>
      <c r="N134" s="4">
        <f>MIN(C134, F134)</f>
        <v>314.0432469833554</v>
      </c>
    </row>
    <row r="135" spans="1:14" x14ac:dyDescent="0.2">
      <c r="A135" s="27">
        <v>43470.375</v>
      </c>
      <c r="B135" s="4">
        <v>145.73730652631716</v>
      </c>
      <c r="C135" s="4">
        <v>305.33128599085626</v>
      </c>
      <c r="F135" s="4">
        <f t="shared" si="10"/>
        <v>874.42383915790288</v>
      </c>
      <c r="G135" s="24">
        <f t="shared" si="11"/>
        <v>0.34722222222222221</v>
      </c>
      <c r="H135" s="24">
        <f t="shared" si="13"/>
        <v>-569.09255316704662</v>
      </c>
      <c r="I135" s="24">
        <f>IF(H135&lt;=0, MIN(F135-C135, B$7, (D$5-K134+G135)/B$6), 0)</f>
        <v>569.09255316704662</v>
      </c>
      <c r="J135" s="24">
        <f>IF(H135&gt;0, MIN(C135-F135, B$8, K134), 0)</f>
        <v>0</v>
      </c>
      <c r="K135" s="24">
        <f>MAX(0, K134-G135+I135*B$6-J135)</f>
        <v>907.55374612110882</v>
      </c>
      <c r="L135" s="24">
        <f t="shared" si="12"/>
        <v>0</v>
      </c>
      <c r="M135" s="24">
        <f>IF(H135&gt;0, C135-F135-J135, 0)</f>
        <v>0</v>
      </c>
      <c r="N135" s="4">
        <f>MIN(C135, F135)</f>
        <v>305.33128599085626</v>
      </c>
    </row>
    <row r="136" spans="1:14" x14ac:dyDescent="0.2">
      <c r="A136" s="27">
        <v>43470.416666666672</v>
      </c>
      <c r="B136" s="4">
        <v>58.812357660999815</v>
      </c>
      <c r="C136" s="4">
        <v>390.56438634326162</v>
      </c>
      <c r="F136" s="4">
        <f t="shared" si="10"/>
        <v>352.87414596599888</v>
      </c>
      <c r="G136" s="24">
        <f t="shared" si="11"/>
        <v>0.34722222222222221</v>
      </c>
      <c r="H136" s="24">
        <f t="shared" si="13"/>
        <v>37.690240377262739</v>
      </c>
      <c r="I136" s="24">
        <f>IF(H136&lt;=0, MIN(F136-C136, B$7, (D$5-K135+G136)/B$6), 0)</f>
        <v>0</v>
      </c>
      <c r="J136" s="24">
        <f>IF(H136&gt;0, MIN(C136-F136, B$8, K135), 0)</f>
        <v>37.690240377262739</v>
      </c>
      <c r="K136" s="24">
        <f>MAX(0, K135-G136+I136*B$6-J136)</f>
        <v>869.5162835216239</v>
      </c>
      <c r="L136" s="24">
        <f t="shared" si="12"/>
        <v>0</v>
      </c>
      <c r="M136" s="24">
        <f>IF(H136&gt;0, C136-F136-J136, 0)</f>
        <v>0</v>
      </c>
      <c r="N136" s="4">
        <f>MIN(C136, F136)</f>
        <v>352.87414596599888</v>
      </c>
    </row>
    <row r="137" spans="1:14" x14ac:dyDescent="0.2">
      <c r="A137" s="27">
        <v>43470.458333333336</v>
      </c>
      <c r="B137" s="4">
        <v>132.17585396098934</v>
      </c>
      <c r="C137" s="4">
        <v>1694.9908953420754</v>
      </c>
      <c r="F137" s="4">
        <f t="shared" si="10"/>
        <v>793.05512376593606</v>
      </c>
      <c r="G137" s="24">
        <f t="shared" si="11"/>
        <v>0.34722222222222221</v>
      </c>
      <c r="H137" s="24">
        <f t="shared" si="13"/>
        <v>901.93577157613936</v>
      </c>
      <c r="I137" s="24">
        <f>IF(H137&lt;=0, MIN(F137-C137, B$7, (D$5-K136+G137)/B$6), 0)</f>
        <v>0</v>
      </c>
      <c r="J137" s="24">
        <f>IF(H137&gt;0, MIN(C137-F137, B$8, K136), 0)</f>
        <v>869.5162835216239</v>
      </c>
      <c r="K137" s="24">
        <f>MAX(0, K136-G137+I137*B$6-J137)</f>
        <v>0</v>
      </c>
      <c r="L137" s="24">
        <f t="shared" si="12"/>
        <v>0</v>
      </c>
      <c r="M137" s="24">
        <f>IF(H137&gt;0, C137-F137-J137, 0)</f>
        <v>32.419488054515455</v>
      </c>
      <c r="N137" s="4">
        <f>MIN(C137, F137)</f>
        <v>793.05512376593606</v>
      </c>
    </row>
    <row r="138" spans="1:14" x14ac:dyDescent="0.2">
      <c r="A138" s="27">
        <v>43470.5</v>
      </c>
      <c r="B138" s="4">
        <v>33.323880193694187</v>
      </c>
      <c r="C138" s="4">
        <v>415.20812759226743</v>
      </c>
      <c r="F138" s="4">
        <f t="shared" si="10"/>
        <v>199.94328116216514</v>
      </c>
      <c r="G138" s="24">
        <f t="shared" si="11"/>
        <v>0.34722222222222221</v>
      </c>
      <c r="H138" s="24">
        <f t="shared" si="13"/>
        <v>215.2648464301023</v>
      </c>
      <c r="I138" s="24">
        <f>IF(H138&lt;=0, MIN(F138-C138, B$7, (D$5-K137+G138)/B$6), 0)</f>
        <v>0</v>
      </c>
      <c r="J138" s="24">
        <f>IF(H138&gt;0, MIN(C138-F138, B$8, K137), 0)</f>
        <v>0</v>
      </c>
      <c r="K138" s="24">
        <f>MAX(0, K137-G138+I138*B$6-J138)</f>
        <v>0</v>
      </c>
      <c r="L138" s="24">
        <f t="shared" si="12"/>
        <v>0</v>
      </c>
      <c r="M138" s="24">
        <f>IF(H138&gt;0, C138-F138-J138, 0)</f>
        <v>215.2648464301023</v>
      </c>
      <c r="N138" s="4">
        <f>MIN(C138, F138)</f>
        <v>199.94328116216514</v>
      </c>
    </row>
    <row r="139" spans="1:14" x14ac:dyDescent="0.2">
      <c r="A139" s="27">
        <v>43470.541666666672</v>
      </c>
      <c r="B139" s="4">
        <v>79.965822424773108</v>
      </c>
      <c r="C139" s="4">
        <v>390.56438634326162</v>
      </c>
      <c r="F139" s="4">
        <f t="shared" si="10"/>
        <v>479.79493454863865</v>
      </c>
      <c r="G139" s="24">
        <f t="shared" si="11"/>
        <v>0.34722222222222221</v>
      </c>
      <c r="H139" s="24">
        <f t="shared" si="13"/>
        <v>-89.230548205377033</v>
      </c>
      <c r="I139" s="24">
        <f>IF(H139&lt;=0, MIN(F139-C139, B$7, (D$5-K138+G139)/B$6), 0)</f>
        <v>89.230548205377033</v>
      </c>
      <c r="J139" s="24">
        <f>IF(H139&gt;0, MIN(C139-F139, B$8, K138), 0)</f>
        <v>0</v>
      </c>
      <c r="K139" s="24">
        <f>MAX(0, K138-G139+I139*B$6-J139)</f>
        <v>79.960271162617104</v>
      </c>
      <c r="L139" s="24">
        <f t="shared" si="12"/>
        <v>0</v>
      </c>
      <c r="M139" s="24">
        <f>IF(H139&gt;0, C139-F139-J139, 0)</f>
        <v>0</v>
      </c>
      <c r="N139" s="4">
        <f>MIN(C139, F139)</f>
        <v>390.56438634326162</v>
      </c>
    </row>
    <row r="140" spans="1:14" x14ac:dyDescent="0.2">
      <c r="A140" s="27">
        <v>43470.583333333336</v>
      </c>
      <c r="B140" s="4">
        <v>7.4227868167557434</v>
      </c>
      <c r="C140" s="4">
        <v>1507.7806751932098</v>
      </c>
      <c r="F140" s="4">
        <f t="shared" si="10"/>
        <v>44.536720900534462</v>
      </c>
      <c r="G140" s="24">
        <f t="shared" si="11"/>
        <v>0.34722222222222221</v>
      </c>
      <c r="H140" s="24">
        <f t="shared" si="13"/>
        <v>1463.2439542926754</v>
      </c>
      <c r="I140" s="24">
        <f>IF(H140&lt;=0, MIN(F140-C140, B$7, (D$5-K139+G140)/B$6), 0)</f>
        <v>0</v>
      </c>
      <c r="J140" s="24">
        <f>IF(H140&gt;0, MIN(C140-F140, B$8, K139), 0)</f>
        <v>79.960271162617104</v>
      </c>
      <c r="K140" s="24">
        <f>MAX(0, K139-G140+I140*B$6-J140)</f>
        <v>0</v>
      </c>
      <c r="L140" s="24">
        <f t="shared" si="12"/>
        <v>0</v>
      </c>
      <c r="M140" s="24">
        <f>IF(H140&gt;0, C140-F140-J140, 0)</f>
        <v>1383.2836831300583</v>
      </c>
      <c r="N140" s="4">
        <f>MIN(C140, F140)</f>
        <v>44.536720900534462</v>
      </c>
    </row>
    <row r="141" spans="1:14" x14ac:dyDescent="0.2">
      <c r="A141" s="27">
        <v>43470.625</v>
      </c>
      <c r="B141" s="4">
        <v>0</v>
      </c>
      <c r="C141" s="4">
        <v>788.51089630972535</v>
      </c>
      <c r="F141" s="4">
        <f t="shared" si="10"/>
        <v>0</v>
      </c>
      <c r="G141" s="24">
        <f t="shared" si="11"/>
        <v>0</v>
      </c>
      <c r="H141" s="24">
        <f t="shared" si="13"/>
        <v>788.51089630972535</v>
      </c>
      <c r="I141" s="24">
        <f>IF(H141&lt;=0, MIN(F141-C141, B$7, (D$5-K140+G141)/B$6), 0)</f>
        <v>0</v>
      </c>
      <c r="J141" s="24">
        <f>IF(H141&gt;0, MIN(C141-F141, B$8, K140), 0)</f>
        <v>0</v>
      </c>
      <c r="K141" s="24">
        <f>MAX(0, K140-G141+I141*B$6-J141)</f>
        <v>0</v>
      </c>
      <c r="L141" s="24">
        <f t="shared" si="12"/>
        <v>0</v>
      </c>
      <c r="M141" s="24">
        <f>IF(H141&gt;0, C141-F141-J141, 0)</f>
        <v>788.51089630972535</v>
      </c>
      <c r="N141" s="4">
        <f>MIN(C141, F141)</f>
        <v>0</v>
      </c>
    </row>
    <row r="142" spans="1:14" x14ac:dyDescent="0.2">
      <c r="A142" s="27">
        <v>43470.666666666672</v>
      </c>
      <c r="B142" s="4">
        <v>0</v>
      </c>
      <c r="C142" s="4">
        <v>851.12773845765787</v>
      </c>
      <c r="F142" s="4">
        <f t="shared" si="10"/>
        <v>0</v>
      </c>
      <c r="G142" s="24">
        <f t="shared" si="11"/>
        <v>0</v>
      </c>
      <c r="H142" s="24">
        <f t="shared" si="13"/>
        <v>851.12773845765787</v>
      </c>
      <c r="I142" s="24">
        <f>IF(H142&lt;=0, MIN(F142-C142, B$7, (D$5-K141+G142)/B$6), 0)</f>
        <v>0</v>
      </c>
      <c r="J142" s="24">
        <f>IF(H142&gt;0, MIN(C142-F142, B$8, K141), 0)</f>
        <v>0</v>
      </c>
      <c r="K142" s="24">
        <f>MAX(0, K141-G142+I142*B$6-J142)</f>
        <v>0</v>
      </c>
      <c r="L142" s="24">
        <f t="shared" si="12"/>
        <v>0</v>
      </c>
      <c r="M142" s="24">
        <f>IF(H142&gt;0, C142-F142-J142, 0)</f>
        <v>851.12773845765787</v>
      </c>
      <c r="N142" s="4">
        <f>MIN(C142, F142)</f>
        <v>0</v>
      </c>
    </row>
    <row r="143" spans="1:14" x14ac:dyDescent="0.2">
      <c r="A143" s="27">
        <v>43470.708333333336</v>
      </c>
      <c r="B143" s="4">
        <v>0</v>
      </c>
      <c r="C143" s="4">
        <v>888.20350025577557</v>
      </c>
      <c r="F143" s="4">
        <f t="shared" si="10"/>
        <v>0</v>
      </c>
      <c r="G143" s="24">
        <f t="shared" si="11"/>
        <v>0</v>
      </c>
      <c r="H143" s="24">
        <f t="shared" si="13"/>
        <v>888.20350025577557</v>
      </c>
      <c r="I143" s="24">
        <f>IF(H143&lt;=0, MIN(F143-C143, B$7, (D$5-K142+G143)/B$6), 0)</f>
        <v>0</v>
      </c>
      <c r="J143" s="24">
        <f>IF(H143&gt;0, MIN(C143-F143, B$8, K142), 0)</f>
        <v>0</v>
      </c>
      <c r="K143" s="24">
        <f>MAX(0, K142-G143+I143*B$6-J143)</f>
        <v>0</v>
      </c>
      <c r="L143" s="24">
        <f t="shared" si="12"/>
        <v>0</v>
      </c>
      <c r="M143" s="24">
        <f>IF(H143&gt;0, C143-F143-J143, 0)</f>
        <v>888.20350025577557</v>
      </c>
      <c r="N143" s="4">
        <f>MIN(C143, F143)</f>
        <v>0</v>
      </c>
    </row>
    <row r="144" spans="1:14" x14ac:dyDescent="0.2">
      <c r="A144" s="27">
        <v>43470.75</v>
      </c>
      <c r="B144" s="4">
        <v>0</v>
      </c>
      <c r="C144" s="4">
        <v>383.97313980137409</v>
      </c>
      <c r="F144" s="4">
        <f t="shared" si="10"/>
        <v>0</v>
      </c>
      <c r="G144" s="24">
        <f t="shared" si="11"/>
        <v>0</v>
      </c>
      <c r="H144" s="24">
        <f t="shared" si="13"/>
        <v>383.97313980137409</v>
      </c>
      <c r="I144" s="24">
        <f>IF(H144&lt;=0, MIN(F144-C144, B$7, (D$5-K143+G144)/B$6), 0)</f>
        <v>0</v>
      </c>
      <c r="J144" s="24">
        <f>IF(H144&gt;0, MIN(C144-F144, B$8, K143), 0)</f>
        <v>0</v>
      </c>
      <c r="K144" s="24">
        <f>MAX(0, K143-G144+I144*B$6-J144)</f>
        <v>0</v>
      </c>
      <c r="L144" s="24">
        <f t="shared" si="12"/>
        <v>0</v>
      </c>
      <c r="M144" s="24">
        <f>IF(H144&gt;0, C144-F144-J144, 0)</f>
        <v>383.97313980137409</v>
      </c>
      <c r="N144" s="4">
        <f>MIN(C144, F144)</f>
        <v>0</v>
      </c>
    </row>
    <row r="145" spans="1:14" x14ac:dyDescent="0.2">
      <c r="A145" s="27">
        <v>43470.791666666672</v>
      </c>
      <c r="B145" s="4">
        <v>0</v>
      </c>
      <c r="C145" s="4">
        <v>1527.5544148188724</v>
      </c>
      <c r="F145" s="4">
        <f t="shared" si="10"/>
        <v>0</v>
      </c>
      <c r="G145" s="24">
        <f t="shared" si="11"/>
        <v>0</v>
      </c>
      <c r="H145" s="24">
        <f t="shared" si="13"/>
        <v>1527.5544148188724</v>
      </c>
      <c r="I145" s="24">
        <f>IF(H145&lt;=0, MIN(F145-C145, B$7, (D$5-K144+G145)/B$6), 0)</f>
        <v>0</v>
      </c>
      <c r="J145" s="24">
        <f>IF(H145&gt;0, MIN(C145-F145, B$8, K144), 0)</f>
        <v>0</v>
      </c>
      <c r="K145" s="24">
        <f>MAX(0, K144-G145+I145*B$6-J145)</f>
        <v>0</v>
      </c>
      <c r="L145" s="24">
        <f t="shared" si="12"/>
        <v>0</v>
      </c>
      <c r="M145" s="24">
        <f>IF(H145&gt;0, C145-F145-J145, 0)</f>
        <v>1527.5544148188724</v>
      </c>
      <c r="N145" s="4">
        <f>MIN(C145, F145)</f>
        <v>0</v>
      </c>
    </row>
    <row r="146" spans="1:14" x14ac:dyDescent="0.2">
      <c r="A146" s="27">
        <v>43470.833333333336</v>
      </c>
      <c r="B146" s="4">
        <v>0</v>
      </c>
      <c r="C146" s="4">
        <v>865.13413735916879</v>
      </c>
      <c r="F146" s="4">
        <f t="shared" si="10"/>
        <v>0</v>
      </c>
      <c r="G146" s="24">
        <f t="shared" si="11"/>
        <v>0</v>
      </c>
      <c r="H146" s="24">
        <f t="shared" si="13"/>
        <v>865.13413735916879</v>
      </c>
      <c r="I146" s="24">
        <f>IF(H146&lt;=0, MIN(F146-C146, B$7, (D$5-K145+G146)/B$6), 0)</f>
        <v>0</v>
      </c>
      <c r="J146" s="24">
        <f>IF(H146&gt;0, MIN(C146-F146, B$8, K145), 0)</f>
        <v>0</v>
      </c>
      <c r="K146" s="24">
        <f>MAX(0, K145-G146+I146*B$6-J146)</f>
        <v>0</v>
      </c>
      <c r="L146" s="24">
        <f t="shared" si="12"/>
        <v>0</v>
      </c>
      <c r="M146" s="24">
        <f>IF(H146&gt;0, C146-F146-J146, 0)</f>
        <v>865.13413735916879</v>
      </c>
      <c r="N146" s="4">
        <f>MIN(C146, F146)</f>
        <v>0</v>
      </c>
    </row>
    <row r="147" spans="1:14" x14ac:dyDescent="0.2">
      <c r="A147" s="27">
        <v>43470.875</v>
      </c>
      <c r="B147" s="4">
        <v>0</v>
      </c>
      <c r="C147" s="4">
        <v>1385.018708350553</v>
      </c>
      <c r="F147" s="4">
        <f t="shared" si="10"/>
        <v>0</v>
      </c>
      <c r="G147" s="24">
        <f t="shared" si="11"/>
        <v>0</v>
      </c>
      <c r="H147" s="24">
        <f t="shared" si="13"/>
        <v>1385.018708350553</v>
      </c>
      <c r="I147" s="24">
        <f>IF(H147&lt;=0, MIN(F147-C147, B$7, (D$5-K146+G147)/B$6), 0)</f>
        <v>0</v>
      </c>
      <c r="J147" s="24">
        <f>IF(H147&gt;0, MIN(C147-F147, B$8, K146), 0)</f>
        <v>0</v>
      </c>
      <c r="K147" s="24">
        <f>MAX(0, K146-G147+I147*B$6-J147)</f>
        <v>0</v>
      </c>
      <c r="L147" s="24">
        <f t="shared" si="12"/>
        <v>0</v>
      </c>
      <c r="M147" s="24">
        <f>IF(H147&gt;0, C147-F147-J147, 0)</f>
        <v>1385.018708350553</v>
      </c>
      <c r="N147" s="4">
        <f>MIN(C147, F147)</f>
        <v>0</v>
      </c>
    </row>
    <row r="148" spans="1:14" x14ac:dyDescent="0.2">
      <c r="A148" s="27">
        <v>43470.916666666672</v>
      </c>
      <c r="B148" s="4">
        <v>0</v>
      </c>
      <c r="C148" s="4">
        <v>477.07449720553643</v>
      </c>
      <c r="F148" s="4">
        <f t="shared" si="10"/>
        <v>0</v>
      </c>
      <c r="G148" s="24">
        <f t="shared" si="11"/>
        <v>0</v>
      </c>
      <c r="H148" s="24">
        <f t="shared" si="13"/>
        <v>477.07449720553643</v>
      </c>
      <c r="I148" s="24">
        <f>IF(H148&lt;=0, MIN(F148-C148, B$7, (D$5-K147+G148)/B$6), 0)</f>
        <v>0</v>
      </c>
      <c r="J148" s="24">
        <f>IF(H148&gt;0, MIN(C148-F148, B$8, K147), 0)</f>
        <v>0</v>
      </c>
      <c r="K148" s="24">
        <f>MAX(0, K147-G148+I148*B$6-J148)</f>
        <v>0</v>
      </c>
      <c r="L148" s="24">
        <f t="shared" si="12"/>
        <v>0</v>
      </c>
      <c r="M148" s="24">
        <f>IF(H148&gt;0, C148-F148-J148, 0)</f>
        <v>477.07449720553643</v>
      </c>
      <c r="N148" s="4">
        <f>MIN(C148, F148)</f>
        <v>0</v>
      </c>
    </row>
    <row r="149" spans="1:14" x14ac:dyDescent="0.2">
      <c r="A149" s="27">
        <v>43470.958333333336</v>
      </c>
      <c r="B149" s="4">
        <v>0</v>
      </c>
      <c r="C149" s="4">
        <v>255.44383223456586</v>
      </c>
      <c r="F149" s="4">
        <f t="shared" si="10"/>
        <v>0</v>
      </c>
      <c r="G149" s="24">
        <f t="shared" si="11"/>
        <v>0</v>
      </c>
      <c r="H149" s="24">
        <f t="shared" si="13"/>
        <v>255.44383223456586</v>
      </c>
      <c r="I149" s="24">
        <f>IF(H149&lt;=0, MIN(F149-C149, B$7, (D$5-K148+G149)/B$6), 0)</f>
        <v>0</v>
      </c>
      <c r="J149" s="24">
        <f>IF(H149&gt;0, MIN(C149-F149, B$8, K148), 0)</f>
        <v>0</v>
      </c>
      <c r="K149" s="24">
        <f>MAX(0, K148-G149+I149*B$6-J149)</f>
        <v>0</v>
      </c>
      <c r="L149" s="24">
        <f t="shared" si="12"/>
        <v>0</v>
      </c>
      <c r="M149" s="24">
        <f>IF(H149&gt;0, C149-F149-J149, 0)</f>
        <v>255.44383223456586</v>
      </c>
      <c r="N149" s="4">
        <f>MIN(C149, F149)</f>
        <v>0</v>
      </c>
    </row>
    <row r="150" spans="1:14" x14ac:dyDescent="0.2">
      <c r="A150" s="27">
        <v>43471</v>
      </c>
      <c r="B150" s="4">
        <v>0</v>
      </c>
      <c r="C150" s="4">
        <v>131.85795957417341</v>
      </c>
      <c r="F150" s="4">
        <f t="shared" si="10"/>
        <v>0</v>
      </c>
      <c r="G150" s="24">
        <f t="shared" si="11"/>
        <v>0</v>
      </c>
      <c r="H150" s="24">
        <f t="shared" si="13"/>
        <v>131.85795957417341</v>
      </c>
      <c r="I150" s="24">
        <f>IF(H150&lt;=0, MIN(F150-C150, B$7, (D$5-K149+G150)/B$6), 0)</f>
        <v>0</v>
      </c>
      <c r="J150" s="24">
        <f>IF(H150&gt;0, MIN(C150-F150, B$8, K149), 0)</f>
        <v>0</v>
      </c>
      <c r="K150" s="24">
        <f>MAX(0, K149-G150+I150*B$6-J150)</f>
        <v>0</v>
      </c>
      <c r="L150" s="24">
        <f t="shared" si="12"/>
        <v>0</v>
      </c>
      <c r="M150" s="24">
        <f>IF(H150&gt;0, C150-F150-J150, 0)</f>
        <v>131.85795957417341</v>
      </c>
      <c r="N150" s="4">
        <f>MIN(C150, F150)</f>
        <v>0</v>
      </c>
    </row>
    <row r="151" spans="1:14" x14ac:dyDescent="0.2">
      <c r="A151" s="27">
        <v>43471.041666666672</v>
      </c>
      <c r="B151" s="4">
        <v>0</v>
      </c>
      <c r="C151" s="4">
        <v>254.61992641682991</v>
      </c>
      <c r="F151" s="4">
        <f t="shared" si="10"/>
        <v>0</v>
      </c>
      <c r="G151" s="24">
        <f t="shared" si="11"/>
        <v>0</v>
      </c>
      <c r="H151" s="24">
        <f t="shared" si="13"/>
        <v>254.61992641682991</v>
      </c>
      <c r="I151" s="24">
        <f>IF(H151&lt;=0, MIN(F151-C151, B$7, (D$5-K150+G151)/B$6), 0)</f>
        <v>0</v>
      </c>
      <c r="J151" s="24">
        <f>IF(H151&gt;0, MIN(C151-F151, B$8, K150), 0)</f>
        <v>0</v>
      </c>
      <c r="K151" s="24">
        <f>MAX(0, K150-G151+I151*B$6-J151)</f>
        <v>0</v>
      </c>
      <c r="L151" s="24">
        <f t="shared" si="12"/>
        <v>0</v>
      </c>
      <c r="M151" s="24">
        <f>IF(H151&gt;0, C151-F151-J151, 0)</f>
        <v>254.61992641682991</v>
      </c>
      <c r="N151" s="4">
        <f>MIN(C151, F151)</f>
        <v>0</v>
      </c>
    </row>
    <row r="152" spans="1:14" x14ac:dyDescent="0.2">
      <c r="A152" s="27">
        <v>43471.083333333336</v>
      </c>
      <c r="B152" s="4">
        <v>0</v>
      </c>
      <c r="C152" s="4">
        <v>291.69568821494772</v>
      </c>
      <c r="F152" s="4">
        <f t="shared" si="10"/>
        <v>0</v>
      </c>
      <c r="G152" s="24">
        <f t="shared" si="11"/>
        <v>0</v>
      </c>
      <c r="H152" s="24">
        <f t="shared" si="13"/>
        <v>291.69568821494772</v>
      </c>
      <c r="I152" s="24">
        <f>IF(H152&lt;=0, MIN(F152-C152, B$7, (D$5-K151+G152)/B$6), 0)</f>
        <v>0</v>
      </c>
      <c r="J152" s="24">
        <f>IF(H152&gt;0, MIN(C152-F152, B$8, K151), 0)</f>
        <v>0</v>
      </c>
      <c r="K152" s="24">
        <f>MAX(0, K151-G152+I152*B$6-J152)</f>
        <v>0</v>
      </c>
      <c r="L152" s="24">
        <f t="shared" si="12"/>
        <v>0</v>
      </c>
      <c r="M152" s="24">
        <f>IF(H152&gt;0, C152-F152-J152, 0)</f>
        <v>291.69568821494772</v>
      </c>
      <c r="N152" s="4">
        <f>MIN(C152, F152)</f>
        <v>0</v>
      </c>
    </row>
    <row r="153" spans="1:14" x14ac:dyDescent="0.2">
      <c r="A153" s="27">
        <v>43471.125</v>
      </c>
      <c r="B153" s="4">
        <v>0</v>
      </c>
      <c r="C153" s="4">
        <v>202.71385989946506</v>
      </c>
      <c r="F153" s="4">
        <f t="shared" si="10"/>
        <v>0</v>
      </c>
      <c r="G153" s="24">
        <f t="shared" si="11"/>
        <v>0</v>
      </c>
      <c r="H153" s="24">
        <f t="shared" si="13"/>
        <v>202.71385989946506</v>
      </c>
      <c r="I153" s="24">
        <f>IF(H153&lt;=0, MIN(F153-C153, B$7, (D$5-K152+G153)/B$6), 0)</f>
        <v>0</v>
      </c>
      <c r="J153" s="24">
        <f>IF(H153&gt;0, MIN(C153-F153, B$8, K152), 0)</f>
        <v>0</v>
      </c>
      <c r="K153" s="24">
        <f>MAX(0, K152-G153+I153*B$6-J153)</f>
        <v>0</v>
      </c>
      <c r="L153" s="24">
        <f t="shared" si="12"/>
        <v>0</v>
      </c>
      <c r="M153" s="24">
        <f>IF(H153&gt;0, C153-F153-J153, 0)</f>
        <v>202.71385989946506</v>
      </c>
      <c r="N153" s="4">
        <f>MIN(C153, F153)</f>
        <v>0</v>
      </c>
    </row>
    <row r="154" spans="1:14" x14ac:dyDescent="0.2">
      <c r="A154" s="27">
        <v>43471.166666666672</v>
      </c>
      <c r="B154" s="4">
        <v>0</v>
      </c>
      <c r="C154" s="4">
        <v>254.61992641682991</v>
      </c>
      <c r="F154" s="4">
        <f t="shared" si="10"/>
        <v>0</v>
      </c>
      <c r="G154" s="24">
        <f t="shared" si="11"/>
        <v>0</v>
      </c>
      <c r="H154" s="24">
        <f t="shared" si="13"/>
        <v>254.61992641682991</v>
      </c>
      <c r="I154" s="24">
        <f>IF(H154&lt;=0, MIN(F154-C154, B$7, (D$5-K153+G154)/B$6), 0)</f>
        <v>0</v>
      </c>
      <c r="J154" s="24">
        <f>IF(H154&gt;0, MIN(C154-F154, B$8, K153), 0)</f>
        <v>0</v>
      </c>
      <c r="K154" s="24">
        <f>MAX(0, K153-G154+I154*B$6-J154)</f>
        <v>0</v>
      </c>
      <c r="L154" s="24">
        <f t="shared" si="12"/>
        <v>0</v>
      </c>
      <c r="M154" s="24">
        <f>IF(H154&gt;0, C154-F154-J154, 0)</f>
        <v>254.61992641682991</v>
      </c>
      <c r="N154" s="4">
        <f>MIN(C154, F154)</f>
        <v>0</v>
      </c>
    </row>
    <row r="155" spans="1:14" x14ac:dyDescent="0.2">
      <c r="A155" s="27">
        <v>43471.208333333336</v>
      </c>
      <c r="B155" s="4">
        <v>0</v>
      </c>
      <c r="C155" s="4">
        <v>291.69568821494772</v>
      </c>
      <c r="F155" s="4">
        <f t="shared" si="10"/>
        <v>0</v>
      </c>
      <c r="G155" s="24">
        <f t="shared" si="11"/>
        <v>0</v>
      </c>
      <c r="H155" s="24">
        <f t="shared" si="13"/>
        <v>291.69568821494772</v>
      </c>
      <c r="I155" s="24">
        <f>IF(H155&lt;=0, MIN(F155-C155, B$7, (D$5-K154+G155)/B$6), 0)</f>
        <v>0</v>
      </c>
      <c r="J155" s="24">
        <f>IF(H155&gt;0, MIN(C155-F155, B$8, K154), 0)</f>
        <v>0</v>
      </c>
      <c r="K155" s="24">
        <f>MAX(0, K154-G155+I155*B$6-J155)</f>
        <v>0</v>
      </c>
      <c r="L155" s="24">
        <f t="shared" si="12"/>
        <v>0</v>
      </c>
      <c r="M155" s="24">
        <f>IF(H155&gt;0, C155-F155-J155, 0)</f>
        <v>291.69568821494772</v>
      </c>
      <c r="N155" s="4">
        <f>MIN(C155, F155)</f>
        <v>0</v>
      </c>
    </row>
    <row r="156" spans="1:14" x14ac:dyDescent="0.2">
      <c r="A156" s="27">
        <v>43471.25</v>
      </c>
      <c r="B156" s="4">
        <v>0</v>
      </c>
      <c r="C156" s="4">
        <v>953.55186112759395</v>
      </c>
      <c r="F156" s="4">
        <f t="shared" si="10"/>
        <v>0</v>
      </c>
      <c r="G156" s="24">
        <f t="shared" si="11"/>
        <v>0</v>
      </c>
      <c r="H156" s="24">
        <f t="shared" si="13"/>
        <v>953.55186112759395</v>
      </c>
      <c r="I156" s="24">
        <f>IF(H156&lt;=0, MIN(F156-C156, B$7, (D$5-K155+G156)/B$6), 0)</f>
        <v>0</v>
      </c>
      <c r="J156" s="24">
        <f>IF(H156&gt;0, MIN(C156-F156, B$8, K155), 0)</f>
        <v>0</v>
      </c>
      <c r="K156" s="24">
        <f>MAX(0, K155-G156+I156*B$6-J156)</f>
        <v>0</v>
      </c>
      <c r="L156" s="24">
        <f t="shared" si="12"/>
        <v>0</v>
      </c>
      <c r="M156" s="24">
        <f>IF(H156&gt;0, C156-F156-J156, 0)</f>
        <v>953.55186112759395</v>
      </c>
      <c r="N156" s="4">
        <f>MIN(C156, F156)</f>
        <v>0</v>
      </c>
    </row>
    <row r="157" spans="1:14" x14ac:dyDescent="0.2">
      <c r="A157" s="27">
        <v>43471.291666666672</v>
      </c>
      <c r="B157" s="4">
        <v>4.4381636460887206</v>
      </c>
      <c r="C157" s="4">
        <v>1103.3972083155275</v>
      </c>
      <c r="F157" s="4">
        <f t="shared" si="10"/>
        <v>26.628981876532322</v>
      </c>
      <c r="G157" s="24">
        <f t="shared" si="11"/>
        <v>0.34722222222222221</v>
      </c>
      <c r="H157" s="24">
        <f t="shared" si="13"/>
        <v>1076.768226438995</v>
      </c>
      <c r="I157" s="24">
        <f>IF(H157&lt;=0, MIN(F157-C157, B$7, (D$5-K156+G157)/B$6), 0)</f>
        <v>0</v>
      </c>
      <c r="J157" s="24">
        <f>IF(H157&gt;0, MIN(C157-F157, B$8, K156), 0)</f>
        <v>0</v>
      </c>
      <c r="K157" s="24">
        <f>MAX(0, K156-G157+I157*B$6-J157)</f>
        <v>0</v>
      </c>
      <c r="L157" s="24">
        <f t="shared" si="12"/>
        <v>0</v>
      </c>
      <c r="M157" s="24">
        <f>IF(H157&gt;0, C157-F157-J157, 0)</f>
        <v>1076.768226438995</v>
      </c>
      <c r="N157" s="4">
        <f>MIN(C157, F157)</f>
        <v>26.628981876532322</v>
      </c>
    </row>
    <row r="158" spans="1:14" x14ac:dyDescent="0.2">
      <c r="A158" s="27">
        <v>43471.333333333336</v>
      </c>
      <c r="B158" s="4">
        <v>21.194537402646329</v>
      </c>
      <c r="C158" s="4">
        <v>424.72804961540555</v>
      </c>
      <c r="F158" s="4">
        <f t="shared" ref="F158:F221" si="14">B158*B$4</f>
        <v>127.16722441587797</v>
      </c>
      <c r="G158" s="24">
        <f t="shared" ref="G158:G221" si="15">MIN(F158, B$9)</f>
        <v>0.34722222222222221</v>
      </c>
      <c r="H158" s="24">
        <f t="shared" si="13"/>
        <v>297.56082519952759</v>
      </c>
      <c r="I158" s="24">
        <f>IF(H158&lt;=0, MIN(F158-C158, B$7, (D$5-K157+G158)/B$6), 0)</f>
        <v>0</v>
      </c>
      <c r="J158" s="24">
        <f>IF(H158&gt;0, MIN(C158-F158, B$8, K157), 0)</f>
        <v>0</v>
      </c>
      <c r="K158" s="24">
        <f>MAX(0, K157-G158+I158*B$6-J158)</f>
        <v>0</v>
      </c>
      <c r="L158" s="24">
        <f t="shared" ref="L158:L221" si="16">IF(H158&lt;=0, -I158-H158, 0)</f>
        <v>0</v>
      </c>
      <c r="M158" s="24">
        <f>IF(H158&gt;0, C158-F158-J158, 0)</f>
        <v>297.56082519952759</v>
      </c>
      <c r="N158" s="4">
        <f>MIN(C158, F158)</f>
        <v>127.16722441587797</v>
      </c>
    </row>
    <row r="159" spans="1:14" x14ac:dyDescent="0.2">
      <c r="A159" s="27">
        <v>43471.375</v>
      </c>
      <c r="B159" s="4">
        <v>27.576507627659289</v>
      </c>
      <c r="C159" s="4">
        <v>331.46625146869201</v>
      </c>
      <c r="F159" s="4">
        <f t="shared" si="14"/>
        <v>165.45904576595575</v>
      </c>
      <c r="G159" s="24">
        <f t="shared" si="15"/>
        <v>0.34722222222222221</v>
      </c>
      <c r="H159" s="24">
        <f t="shared" ref="H159:H222" si="17">C159-F159</f>
        <v>166.00720570273626</v>
      </c>
      <c r="I159" s="24">
        <f>IF(H159&lt;=0, MIN(F159-C159, B$7, (D$5-K158+G159)/B$6), 0)</f>
        <v>0</v>
      </c>
      <c r="J159" s="24">
        <f>IF(H159&gt;0, MIN(C159-F159, B$8, K158), 0)</f>
        <v>0</v>
      </c>
      <c r="K159" s="24">
        <f>MAX(0, K158-G159+I159*B$6-J159)</f>
        <v>0</v>
      </c>
      <c r="L159" s="24">
        <f t="shared" si="16"/>
        <v>0</v>
      </c>
      <c r="M159" s="24">
        <f>IF(H159&gt;0, C159-F159-J159, 0)</f>
        <v>166.00720570273626</v>
      </c>
      <c r="N159" s="4">
        <f>MIN(C159, F159)</f>
        <v>165.45904576595575</v>
      </c>
    </row>
    <row r="160" spans="1:14" x14ac:dyDescent="0.2">
      <c r="A160" s="27">
        <v>43471.416666666672</v>
      </c>
      <c r="B160" s="4">
        <v>41.218038665586469</v>
      </c>
      <c r="C160" s="4">
        <v>262.55166222718373</v>
      </c>
      <c r="F160" s="4">
        <f t="shared" si="14"/>
        <v>247.3082319935188</v>
      </c>
      <c r="G160" s="24">
        <f t="shared" si="15"/>
        <v>0.34722222222222221</v>
      </c>
      <c r="H160" s="24">
        <f t="shared" si="17"/>
        <v>15.243430233664924</v>
      </c>
      <c r="I160" s="24">
        <f>IF(H160&lt;=0, MIN(F160-C160, B$7, (D$5-K159+G160)/B$6), 0)</f>
        <v>0</v>
      </c>
      <c r="J160" s="24">
        <f>IF(H160&gt;0, MIN(C160-F160, B$8, K159), 0)</f>
        <v>0</v>
      </c>
      <c r="K160" s="24">
        <f>MAX(0, K159-G160+I160*B$6-J160)</f>
        <v>0</v>
      </c>
      <c r="L160" s="24">
        <f t="shared" si="16"/>
        <v>0</v>
      </c>
      <c r="M160" s="24">
        <f>IF(H160&gt;0, C160-F160-J160, 0)</f>
        <v>15.243430233664924</v>
      </c>
      <c r="N160" s="4">
        <f>MIN(C160, F160)</f>
        <v>247.3082319935188</v>
      </c>
    </row>
    <row r="161" spans="1:14" x14ac:dyDescent="0.2">
      <c r="A161" s="27">
        <v>43471.458333333336</v>
      </c>
      <c r="B161" s="4">
        <v>130.92904906647507</v>
      </c>
      <c r="C161" s="4">
        <v>1631.3665478536022</v>
      </c>
      <c r="F161" s="4">
        <f t="shared" si="14"/>
        <v>785.5742943988505</v>
      </c>
      <c r="G161" s="24">
        <f t="shared" si="15"/>
        <v>0.34722222222222221</v>
      </c>
      <c r="H161" s="24">
        <f t="shared" si="17"/>
        <v>845.79225345475174</v>
      </c>
      <c r="I161" s="24">
        <f>IF(H161&lt;=0, MIN(F161-C161, B$7, (D$5-K160+G161)/B$6), 0)</f>
        <v>0</v>
      </c>
      <c r="J161" s="24">
        <f>IF(H161&gt;0, MIN(C161-F161, B$8, K160), 0)</f>
        <v>0</v>
      </c>
      <c r="K161" s="24">
        <f>MAX(0, K160-G161+I161*B$6-J161)</f>
        <v>0</v>
      </c>
      <c r="L161" s="24">
        <f t="shared" si="16"/>
        <v>0</v>
      </c>
      <c r="M161" s="24">
        <f>IF(H161&gt;0, C161-F161-J161, 0)</f>
        <v>845.79225345475174</v>
      </c>
      <c r="N161" s="4">
        <f>MIN(C161, F161)</f>
        <v>785.5742943988505</v>
      </c>
    </row>
    <row r="162" spans="1:14" x14ac:dyDescent="0.2">
      <c r="A162" s="27">
        <v>43471.5</v>
      </c>
      <c r="B162" s="4">
        <v>60.310292001656833</v>
      </c>
      <c r="C162" s="4">
        <v>304.58087099477365</v>
      </c>
      <c r="F162" s="4">
        <f t="shared" si="14"/>
        <v>361.86175200994103</v>
      </c>
      <c r="G162" s="24">
        <f t="shared" si="15"/>
        <v>0.34722222222222221</v>
      </c>
      <c r="H162" s="24">
        <f t="shared" si="17"/>
        <v>-57.280881015167381</v>
      </c>
      <c r="I162" s="24">
        <f>IF(H162&lt;=0, MIN(F162-C162, B$7, (D$5-K161+G162)/B$6), 0)</f>
        <v>57.280881015167381</v>
      </c>
      <c r="J162" s="24">
        <f>IF(H162&gt;0, MIN(C162-F162, B$8, K161), 0)</f>
        <v>0</v>
      </c>
      <c r="K162" s="24">
        <f>MAX(0, K161-G162+I162*B$6-J162)</f>
        <v>51.20557069142842</v>
      </c>
      <c r="L162" s="24">
        <f t="shared" si="16"/>
        <v>0</v>
      </c>
      <c r="M162" s="24">
        <f>IF(H162&gt;0, C162-F162-J162, 0)</f>
        <v>0</v>
      </c>
      <c r="N162" s="4">
        <f>MIN(C162, F162)</f>
        <v>304.58087099477365</v>
      </c>
    </row>
    <row r="163" spans="1:14" x14ac:dyDescent="0.2">
      <c r="A163" s="27">
        <v>43471.541666666672</v>
      </c>
      <c r="B163" s="4">
        <v>99.762842878138542</v>
      </c>
      <c r="C163" s="4">
        <v>358.26014792968476</v>
      </c>
      <c r="F163" s="4">
        <f t="shared" si="14"/>
        <v>598.57705726883125</v>
      </c>
      <c r="G163" s="24">
        <f t="shared" si="15"/>
        <v>0.34722222222222221</v>
      </c>
      <c r="H163" s="24">
        <f t="shared" si="17"/>
        <v>-240.31690933914649</v>
      </c>
      <c r="I163" s="24">
        <f>IF(H163&lt;=0, MIN(F163-C163, B$7, (D$5-K162+G163)/B$6), 0)</f>
        <v>240.31690933914649</v>
      </c>
      <c r="J163" s="24">
        <f>IF(H163&gt;0, MIN(C163-F163, B$8, K162), 0)</f>
        <v>0</v>
      </c>
      <c r="K163" s="24">
        <f>MAX(0, K162-G163+I163*B$6-J163)</f>
        <v>267.14356687443808</v>
      </c>
      <c r="L163" s="24">
        <f t="shared" si="16"/>
        <v>0</v>
      </c>
      <c r="M163" s="24">
        <f>IF(H163&gt;0, C163-F163-J163, 0)</f>
        <v>0</v>
      </c>
      <c r="N163" s="4">
        <f>MIN(C163, F163)</f>
        <v>358.26014792968476</v>
      </c>
    </row>
    <row r="164" spans="1:14" x14ac:dyDescent="0.2">
      <c r="A164" s="27">
        <v>43471.583333333336</v>
      </c>
      <c r="B164" s="4">
        <v>40.937126540721977</v>
      </c>
      <c r="C164" s="4">
        <v>1645.9625359650865</v>
      </c>
      <c r="F164" s="4">
        <f t="shared" si="14"/>
        <v>245.62275924433186</v>
      </c>
      <c r="G164" s="24">
        <f t="shared" si="15"/>
        <v>0.34722222222222221</v>
      </c>
      <c r="H164" s="24">
        <f t="shared" si="17"/>
        <v>1400.3397767207548</v>
      </c>
      <c r="I164" s="24">
        <f>IF(H164&lt;=0, MIN(F164-C164, B$7, (D$5-K163+G164)/B$6), 0)</f>
        <v>0</v>
      </c>
      <c r="J164" s="24">
        <f>IF(H164&gt;0, MIN(C164-F164, B$8, K163), 0)</f>
        <v>267.14356687443808</v>
      </c>
      <c r="K164" s="24">
        <f>MAX(0, K163-G164+I164*B$6-J164)</f>
        <v>0</v>
      </c>
      <c r="L164" s="24">
        <f t="shared" si="16"/>
        <v>0</v>
      </c>
      <c r="M164" s="24">
        <f>IF(H164&gt;0, C164-F164-J164, 0)</f>
        <v>1133.1962098463168</v>
      </c>
      <c r="N164" s="4">
        <f>MIN(C164, F164)</f>
        <v>245.62275924433186</v>
      </c>
    </row>
    <row r="165" spans="1:14" x14ac:dyDescent="0.2">
      <c r="A165" s="27">
        <v>43471.625</v>
      </c>
      <c r="B165" s="4">
        <v>0</v>
      </c>
      <c r="C165" s="4">
        <v>809.27358627397507</v>
      </c>
      <c r="F165" s="4">
        <f t="shared" si="14"/>
        <v>0</v>
      </c>
      <c r="G165" s="24">
        <f t="shared" si="15"/>
        <v>0</v>
      </c>
      <c r="H165" s="24">
        <f t="shared" si="17"/>
        <v>809.27358627397507</v>
      </c>
      <c r="I165" s="24">
        <f>IF(H165&lt;=0, MIN(F165-C165, B$7, (D$5-K164+G165)/B$6), 0)</f>
        <v>0</v>
      </c>
      <c r="J165" s="24">
        <f>IF(H165&gt;0, MIN(C165-F165, B$8, K164), 0)</f>
        <v>0</v>
      </c>
      <c r="K165" s="24">
        <f>MAX(0, K164-G165+I165*B$6-J165)</f>
        <v>0</v>
      </c>
      <c r="L165" s="24">
        <f t="shared" si="16"/>
        <v>0</v>
      </c>
      <c r="M165" s="24">
        <f>IF(H165&gt;0, C165-F165-J165, 0)</f>
        <v>809.27358627397507</v>
      </c>
      <c r="N165" s="4">
        <f>MIN(C165, F165)</f>
        <v>0</v>
      </c>
    </row>
    <row r="166" spans="1:14" x14ac:dyDescent="0.2">
      <c r="A166" s="27">
        <v>43471.666666666672</v>
      </c>
      <c r="B166" s="4">
        <v>0</v>
      </c>
      <c r="C166" s="4">
        <v>926.21204868455459</v>
      </c>
      <c r="F166" s="4">
        <f t="shared" si="14"/>
        <v>0</v>
      </c>
      <c r="G166" s="24">
        <f t="shared" si="15"/>
        <v>0</v>
      </c>
      <c r="H166" s="24">
        <f t="shared" si="17"/>
        <v>926.21204868455459</v>
      </c>
      <c r="I166" s="24">
        <f>IF(H166&lt;=0, MIN(F166-C166, B$7, (D$5-K165+G166)/B$6), 0)</f>
        <v>0</v>
      </c>
      <c r="J166" s="24">
        <f>IF(H166&gt;0, MIN(C166-F166, B$8, K165), 0)</f>
        <v>0</v>
      </c>
      <c r="K166" s="24">
        <f>MAX(0, K165-G166+I166*B$6-J166)</f>
        <v>0</v>
      </c>
      <c r="L166" s="24">
        <f t="shared" si="16"/>
        <v>0</v>
      </c>
      <c r="M166" s="24">
        <f>IF(H166&gt;0, C166-F166-J166, 0)</f>
        <v>926.21204868455459</v>
      </c>
      <c r="N166" s="4">
        <f>MIN(C166, F166)</f>
        <v>0</v>
      </c>
    </row>
    <row r="167" spans="1:14" x14ac:dyDescent="0.2">
      <c r="A167" s="27">
        <v>43471.708333333336</v>
      </c>
      <c r="B167" s="4">
        <v>0</v>
      </c>
      <c r="C167" s="4">
        <v>959.08799414476198</v>
      </c>
      <c r="F167" s="4">
        <f t="shared" si="14"/>
        <v>0</v>
      </c>
      <c r="G167" s="24">
        <f t="shared" si="15"/>
        <v>0</v>
      </c>
      <c r="H167" s="24">
        <f t="shared" si="17"/>
        <v>959.08799414476198</v>
      </c>
      <c r="I167" s="24">
        <f>IF(H167&lt;=0, MIN(F167-C167, B$7, (D$5-K166+G167)/B$6), 0)</f>
        <v>0</v>
      </c>
      <c r="J167" s="24">
        <f>IF(H167&gt;0, MIN(C167-F167, B$8, K166), 0)</f>
        <v>0</v>
      </c>
      <c r="K167" s="24">
        <f>MAX(0, K166-G167+I167*B$6-J167)</f>
        <v>0</v>
      </c>
      <c r="L167" s="24">
        <f t="shared" si="16"/>
        <v>0</v>
      </c>
      <c r="M167" s="24">
        <f>IF(H167&gt;0, C167-F167-J167, 0)</f>
        <v>959.08799414476198</v>
      </c>
      <c r="N167" s="4">
        <f>MIN(C167, F167)</f>
        <v>0</v>
      </c>
    </row>
    <row r="168" spans="1:14" x14ac:dyDescent="0.2">
      <c r="A168" s="27">
        <v>43471.75</v>
      </c>
      <c r="B168" s="4">
        <v>0</v>
      </c>
      <c r="C168" s="4">
        <v>488.03277282950614</v>
      </c>
      <c r="F168" s="4">
        <f t="shared" si="14"/>
        <v>0</v>
      </c>
      <c r="G168" s="24">
        <f t="shared" si="15"/>
        <v>0</v>
      </c>
      <c r="H168" s="24">
        <f t="shared" si="17"/>
        <v>488.03277282950614</v>
      </c>
      <c r="I168" s="24">
        <f>IF(H168&lt;=0, MIN(F168-C168, B$7, (D$5-K167+G168)/B$6), 0)</f>
        <v>0</v>
      </c>
      <c r="J168" s="24">
        <f>IF(H168&gt;0, MIN(C168-F168, B$8, K167), 0)</f>
        <v>0</v>
      </c>
      <c r="K168" s="24">
        <f>MAX(0, K167-G168+I168*B$6-J168)</f>
        <v>0</v>
      </c>
      <c r="L168" s="24">
        <f t="shared" si="16"/>
        <v>0</v>
      </c>
      <c r="M168" s="24">
        <f>IF(H168&gt;0, C168-F168-J168, 0)</f>
        <v>488.03277282950614</v>
      </c>
      <c r="N168" s="4">
        <f>MIN(C168, F168)</f>
        <v>0</v>
      </c>
    </row>
    <row r="169" spans="1:14" x14ac:dyDescent="0.2">
      <c r="A169" s="27">
        <v>43471.791666666672</v>
      </c>
      <c r="B169" s="4">
        <v>0</v>
      </c>
      <c r="C169" s="4">
        <v>2862.9636515160896</v>
      </c>
      <c r="F169" s="4">
        <f t="shared" si="14"/>
        <v>0</v>
      </c>
      <c r="G169" s="24">
        <f t="shared" si="15"/>
        <v>0</v>
      </c>
      <c r="H169" s="24">
        <f t="shared" si="17"/>
        <v>2862.9636515160896</v>
      </c>
      <c r="I169" s="24">
        <f>IF(H169&lt;=0, MIN(F169-C169, B$7, (D$5-K168+G169)/B$6), 0)</f>
        <v>0</v>
      </c>
      <c r="J169" s="24">
        <f>IF(H169&gt;0, MIN(C169-F169, B$8, K168), 0)</f>
        <v>0</v>
      </c>
      <c r="K169" s="24">
        <f>MAX(0, K168-G169+I169*B$6-J169)</f>
        <v>0</v>
      </c>
      <c r="L169" s="24">
        <f t="shared" si="16"/>
        <v>0</v>
      </c>
      <c r="M169" s="24">
        <f>IF(H169&gt;0, C169-F169-J169, 0)</f>
        <v>2862.9636515160896</v>
      </c>
      <c r="N169" s="4">
        <f>MIN(C169, F169)</f>
        <v>0</v>
      </c>
    </row>
    <row r="170" spans="1:14" x14ac:dyDescent="0.2">
      <c r="A170" s="27">
        <v>43471.833333333336</v>
      </c>
      <c r="B170" s="4">
        <v>0</v>
      </c>
      <c r="C170" s="4">
        <v>579.10291486805079</v>
      </c>
      <c r="F170" s="4">
        <f t="shared" si="14"/>
        <v>0</v>
      </c>
      <c r="G170" s="24">
        <f t="shared" si="15"/>
        <v>0</v>
      </c>
      <c r="H170" s="24">
        <f t="shared" si="17"/>
        <v>579.10291486805079</v>
      </c>
      <c r="I170" s="24">
        <f>IF(H170&lt;=0, MIN(F170-C170, B$7, (D$5-K169+G170)/B$6), 0)</f>
        <v>0</v>
      </c>
      <c r="J170" s="24">
        <f>IF(H170&gt;0, MIN(C170-F170, B$8, K169), 0)</f>
        <v>0</v>
      </c>
      <c r="K170" s="24">
        <f>MAX(0, K169-G170+I170*B$6-J170)</f>
        <v>0</v>
      </c>
      <c r="L170" s="24">
        <f t="shared" si="16"/>
        <v>0</v>
      </c>
      <c r="M170" s="24">
        <f>IF(H170&gt;0, C170-F170-J170, 0)</f>
        <v>579.10291486805079</v>
      </c>
      <c r="N170" s="4">
        <f>MIN(C170, F170)</f>
        <v>0</v>
      </c>
    </row>
    <row r="171" spans="1:14" x14ac:dyDescent="0.2">
      <c r="A171" s="27">
        <v>43471.875</v>
      </c>
      <c r="B171" s="4">
        <v>0</v>
      </c>
      <c r="C171" s="4">
        <v>507.17434534140426</v>
      </c>
      <c r="F171" s="4">
        <f t="shared" si="14"/>
        <v>0</v>
      </c>
      <c r="G171" s="24">
        <f t="shared" si="15"/>
        <v>0</v>
      </c>
      <c r="H171" s="24">
        <f t="shared" si="17"/>
        <v>507.17434534140426</v>
      </c>
      <c r="I171" s="24">
        <f>IF(H171&lt;=0, MIN(F171-C171, B$7, (D$5-K170+G171)/B$6), 0)</f>
        <v>0</v>
      </c>
      <c r="J171" s="24">
        <f>IF(H171&gt;0, MIN(C171-F171, B$8, K170), 0)</f>
        <v>0</v>
      </c>
      <c r="K171" s="24">
        <f>MAX(0, K170-G171+I171*B$6-J171)</f>
        <v>0</v>
      </c>
      <c r="L171" s="24">
        <f t="shared" si="16"/>
        <v>0</v>
      </c>
      <c r="M171" s="24">
        <f>IF(H171&gt;0, C171-F171-J171, 0)</f>
        <v>507.17434534140426</v>
      </c>
      <c r="N171" s="4">
        <f>MIN(C171, F171)</f>
        <v>0</v>
      </c>
    </row>
    <row r="172" spans="1:14" x14ac:dyDescent="0.2">
      <c r="A172" s="27">
        <v>43471.916666666672</v>
      </c>
      <c r="B172" s="4">
        <v>0</v>
      </c>
      <c r="C172" s="4">
        <v>526.93249919314997</v>
      </c>
      <c r="F172" s="4">
        <f t="shared" si="14"/>
        <v>0</v>
      </c>
      <c r="G172" s="24">
        <f t="shared" si="15"/>
        <v>0</v>
      </c>
      <c r="H172" s="24">
        <f t="shared" si="17"/>
        <v>526.93249919314997</v>
      </c>
      <c r="I172" s="24">
        <f>IF(H172&lt;=0, MIN(F172-C172, B$7, (D$5-K171+G172)/B$6), 0)</f>
        <v>0</v>
      </c>
      <c r="J172" s="24">
        <f>IF(H172&gt;0, MIN(C172-F172, B$8, K171), 0)</f>
        <v>0</v>
      </c>
      <c r="K172" s="24">
        <f>MAX(0, K171-G172+I172*B$6-J172)</f>
        <v>0</v>
      </c>
      <c r="L172" s="24">
        <f t="shared" si="16"/>
        <v>0</v>
      </c>
      <c r="M172" s="24">
        <f>IF(H172&gt;0, C172-F172-J172, 0)</f>
        <v>526.93249919314997</v>
      </c>
      <c r="N172" s="4">
        <f>MIN(C172, F172)</f>
        <v>0</v>
      </c>
    </row>
    <row r="173" spans="1:14" x14ac:dyDescent="0.2">
      <c r="A173" s="27">
        <v>43471.958333333336</v>
      </c>
      <c r="B173" s="4">
        <v>0</v>
      </c>
      <c r="C173" s="4">
        <v>346.36689208966476</v>
      </c>
      <c r="F173" s="4">
        <f t="shared" si="14"/>
        <v>0</v>
      </c>
      <c r="G173" s="24">
        <f t="shared" si="15"/>
        <v>0</v>
      </c>
      <c r="H173" s="24">
        <f t="shared" si="17"/>
        <v>346.36689208966476</v>
      </c>
      <c r="I173" s="24">
        <f>IF(H173&lt;=0, MIN(F173-C173, B$7, (D$5-K172+G173)/B$6), 0)</f>
        <v>0</v>
      </c>
      <c r="J173" s="24">
        <f>IF(H173&gt;0, MIN(C173-F173, B$8, K172), 0)</f>
        <v>0</v>
      </c>
      <c r="K173" s="24">
        <f>MAX(0, K172-G173+I173*B$6-J173)</f>
        <v>0</v>
      </c>
      <c r="L173" s="24">
        <f t="shared" si="16"/>
        <v>0</v>
      </c>
      <c r="M173" s="24">
        <f>IF(H173&gt;0, C173-F173-J173, 0)</f>
        <v>346.36689208966476</v>
      </c>
      <c r="N173" s="4">
        <f>MIN(C173, F173)</f>
        <v>0</v>
      </c>
    </row>
    <row r="174" spans="1:14" x14ac:dyDescent="0.2">
      <c r="A174" s="27">
        <v>43472</v>
      </c>
      <c r="B174" s="4">
        <v>0</v>
      </c>
      <c r="C174" s="4">
        <v>219.19586863041653</v>
      </c>
      <c r="F174" s="4">
        <f t="shared" si="14"/>
        <v>0</v>
      </c>
      <c r="G174" s="24">
        <f t="shared" si="15"/>
        <v>0</v>
      </c>
      <c r="H174" s="24">
        <f t="shared" si="17"/>
        <v>219.19586863041653</v>
      </c>
      <c r="I174" s="24">
        <f>IF(H174&lt;=0, MIN(F174-C174, B$7, (D$5-K173+G174)/B$6), 0)</f>
        <v>0</v>
      </c>
      <c r="J174" s="24">
        <f>IF(H174&gt;0, MIN(C174-F174, B$8, K173), 0)</f>
        <v>0</v>
      </c>
      <c r="K174" s="24">
        <f>MAX(0, K173-G174+I174*B$6-J174)</f>
        <v>0</v>
      </c>
      <c r="L174" s="24">
        <f t="shared" si="16"/>
        <v>0</v>
      </c>
      <c r="M174" s="24">
        <f>IF(H174&gt;0, C174-F174-J174, 0)</f>
        <v>219.19586863041653</v>
      </c>
      <c r="N174" s="4">
        <f>MIN(C174, F174)</f>
        <v>0</v>
      </c>
    </row>
    <row r="175" spans="1:14" x14ac:dyDescent="0.2">
      <c r="A175" s="27">
        <v>43472.041666666672</v>
      </c>
      <c r="B175" s="4">
        <v>0</v>
      </c>
      <c r="C175" s="4">
        <v>269.69711149131138</v>
      </c>
      <c r="F175" s="4">
        <f t="shared" si="14"/>
        <v>0</v>
      </c>
      <c r="G175" s="24">
        <f t="shared" si="15"/>
        <v>0</v>
      </c>
      <c r="H175" s="24">
        <f t="shared" si="17"/>
        <v>269.69711149131138</v>
      </c>
      <c r="I175" s="24">
        <f>IF(H175&lt;=0, MIN(F175-C175, B$7, (D$5-K174+G175)/B$6), 0)</f>
        <v>0</v>
      </c>
      <c r="J175" s="24">
        <f>IF(H175&gt;0, MIN(C175-F175, B$8, K174), 0)</f>
        <v>0</v>
      </c>
      <c r="K175" s="24">
        <f>MAX(0, K174-G175+I175*B$6-J175)</f>
        <v>0</v>
      </c>
      <c r="L175" s="24">
        <f t="shared" si="16"/>
        <v>0</v>
      </c>
      <c r="M175" s="24">
        <f>IF(H175&gt;0, C175-F175-J175, 0)</f>
        <v>269.69711149131138</v>
      </c>
      <c r="N175" s="4">
        <f>MIN(C175, F175)</f>
        <v>0</v>
      </c>
    </row>
    <row r="176" spans="1:14" x14ac:dyDescent="0.2">
      <c r="A176" s="27">
        <v>43472.083333333336</v>
      </c>
      <c r="B176" s="4">
        <v>0</v>
      </c>
      <c r="C176" s="4">
        <v>1525.8352054533868</v>
      </c>
      <c r="F176" s="4">
        <f t="shared" si="14"/>
        <v>0</v>
      </c>
      <c r="G176" s="24">
        <f t="shared" si="15"/>
        <v>0</v>
      </c>
      <c r="H176" s="24">
        <f t="shared" si="17"/>
        <v>1525.8352054533868</v>
      </c>
      <c r="I176" s="24">
        <f>IF(H176&lt;=0, MIN(F176-C176, B$7, (D$5-K175+G176)/B$6), 0)</f>
        <v>0</v>
      </c>
      <c r="J176" s="24">
        <f>IF(H176&gt;0, MIN(C176-F176, B$8, K175), 0)</f>
        <v>0</v>
      </c>
      <c r="K176" s="24">
        <f>MAX(0, K175-G176+I176*B$6-J176)</f>
        <v>0</v>
      </c>
      <c r="L176" s="24">
        <f t="shared" si="16"/>
        <v>0</v>
      </c>
      <c r="M176" s="24">
        <f>IF(H176&gt;0, C176-F176-J176, 0)</f>
        <v>1525.8352054533868</v>
      </c>
      <c r="N176" s="4">
        <f>MIN(C176, F176)</f>
        <v>0</v>
      </c>
    </row>
    <row r="177" spans="1:14" x14ac:dyDescent="0.2">
      <c r="A177" s="27">
        <v>43472.125</v>
      </c>
      <c r="B177" s="4">
        <v>0</v>
      </c>
      <c r="C177" s="4">
        <v>662.00570827169622</v>
      </c>
      <c r="F177" s="4">
        <f t="shared" si="14"/>
        <v>0</v>
      </c>
      <c r="G177" s="24">
        <f t="shared" si="15"/>
        <v>0</v>
      </c>
      <c r="H177" s="24">
        <f t="shared" si="17"/>
        <v>662.00570827169622</v>
      </c>
      <c r="I177" s="24">
        <f>IF(H177&lt;=0, MIN(F177-C177, B$7, (D$5-K176+G177)/B$6), 0)</f>
        <v>0</v>
      </c>
      <c r="J177" s="24">
        <f>IF(H177&gt;0, MIN(C177-F177, B$8, K176), 0)</f>
        <v>0</v>
      </c>
      <c r="K177" s="24">
        <f>MAX(0, K176-G177+I177*B$6-J177)</f>
        <v>0</v>
      </c>
      <c r="L177" s="24">
        <f t="shared" si="16"/>
        <v>0</v>
      </c>
      <c r="M177" s="24">
        <f>IF(H177&gt;0, C177-F177-J177, 0)</f>
        <v>662.00570827169622</v>
      </c>
      <c r="N177" s="4">
        <f>MIN(C177, F177)</f>
        <v>0</v>
      </c>
    </row>
    <row r="178" spans="1:14" x14ac:dyDescent="0.2">
      <c r="A178" s="27">
        <v>43472.166666666672</v>
      </c>
      <c r="B178" s="4">
        <v>0</v>
      </c>
      <c r="C178" s="4">
        <v>711.18841906701471</v>
      </c>
      <c r="F178" s="4">
        <f t="shared" si="14"/>
        <v>0</v>
      </c>
      <c r="G178" s="24">
        <f t="shared" si="15"/>
        <v>0</v>
      </c>
      <c r="H178" s="24">
        <f t="shared" si="17"/>
        <v>711.18841906701471</v>
      </c>
      <c r="I178" s="24">
        <f>IF(H178&lt;=0, MIN(F178-C178, B$7, (D$5-K177+G178)/B$6), 0)</f>
        <v>0</v>
      </c>
      <c r="J178" s="24">
        <f>IF(H178&gt;0, MIN(C178-F178, B$8, K177), 0)</f>
        <v>0</v>
      </c>
      <c r="K178" s="24">
        <f>MAX(0, K177-G178+I178*B$6-J178)</f>
        <v>0</v>
      </c>
      <c r="L178" s="24">
        <f t="shared" si="16"/>
        <v>0</v>
      </c>
      <c r="M178" s="24">
        <f>IF(H178&gt;0, C178-F178-J178, 0)</f>
        <v>711.18841906701471</v>
      </c>
      <c r="N178" s="4">
        <f>MIN(C178, F178)</f>
        <v>0</v>
      </c>
    </row>
    <row r="179" spans="1:14" x14ac:dyDescent="0.2">
      <c r="A179" s="27">
        <v>43472.208333333336</v>
      </c>
      <c r="B179" s="4">
        <v>0</v>
      </c>
      <c r="C179" s="4">
        <v>755.96902563138076</v>
      </c>
      <c r="F179" s="4">
        <f t="shared" si="14"/>
        <v>0</v>
      </c>
      <c r="G179" s="24">
        <f t="shared" si="15"/>
        <v>0</v>
      </c>
      <c r="H179" s="24">
        <f t="shared" si="17"/>
        <v>755.96902563138076</v>
      </c>
      <c r="I179" s="24">
        <f>IF(H179&lt;=0, MIN(F179-C179, B$7, (D$5-K178+G179)/B$6), 0)</f>
        <v>0</v>
      </c>
      <c r="J179" s="24">
        <f>IF(H179&gt;0, MIN(C179-F179, B$8, K178), 0)</f>
        <v>0</v>
      </c>
      <c r="K179" s="24">
        <f>MAX(0, K178-G179+I179*B$6-J179)</f>
        <v>0</v>
      </c>
      <c r="L179" s="24">
        <f t="shared" si="16"/>
        <v>0</v>
      </c>
      <c r="M179" s="24">
        <f>IF(H179&gt;0, C179-F179-J179, 0)</f>
        <v>755.96902563138076</v>
      </c>
      <c r="N179" s="4">
        <f>MIN(C179, F179)</f>
        <v>0</v>
      </c>
    </row>
    <row r="180" spans="1:14" x14ac:dyDescent="0.2">
      <c r="A180" s="27">
        <v>43472.25</v>
      </c>
      <c r="B180" s="4">
        <v>0</v>
      </c>
      <c r="C180" s="4">
        <v>641.43935435399374</v>
      </c>
      <c r="F180" s="4">
        <f t="shared" si="14"/>
        <v>0</v>
      </c>
      <c r="G180" s="24">
        <f t="shared" si="15"/>
        <v>0</v>
      </c>
      <c r="H180" s="24">
        <f t="shared" si="17"/>
        <v>641.43935435399374</v>
      </c>
      <c r="I180" s="24">
        <f>IF(H180&lt;=0, MIN(F180-C180, B$7, (D$5-K179+G180)/B$6), 0)</f>
        <v>0</v>
      </c>
      <c r="J180" s="24">
        <f>IF(H180&gt;0, MIN(C180-F180, B$8, K179), 0)</f>
        <v>0</v>
      </c>
      <c r="K180" s="24">
        <f>MAX(0, K179-G180+I180*B$6-J180)</f>
        <v>0</v>
      </c>
      <c r="L180" s="24">
        <f t="shared" si="16"/>
        <v>0</v>
      </c>
      <c r="M180" s="24">
        <f>IF(H180&gt;0, C180-F180-J180, 0)</f>
        <v>641.43935435399374</v>
      </c>
      <c r="N180" s="4">
        <f>MIN(C180, F180)</f>
        <v>0</v>
      </c>
    </row>
    <row r="181" spans="1:14" x14ac:dyDescent="0.2">
      <c r="A181" s="27">
        <v>43472.291666666672</v>
      </c>
      <c r="B181" s="4">
        <v>45.658790655616563</v>
      </c>
      <c r="C181" s="4">
        <v>1418.0199789973638</v>
      </c>
      <c r="F181" s="4">
        <f t="shared" si="14"/>
        <v>273.95274393369937</v>
      </c>
      <c r="G181" s="24">
        <f t="shared" si="15"/>
        <v>0.34722222222222221</v>
      </c>
      <c r="H181" s="24">
        <f t="shared" si="17"/>
        <v>1144.0672350636644</v>
      </c>
      <c r="I181" s="24">
        <f>IF(H181&lt;=0, MIN(F181-C181, B$7, (D$5-K180+G181)/B$6), 0)</f>
        <v>0</v>
      </c>
      <c r="J181" s="24">
        <f>IF(H181&gt;0, MIN(C181-F181, B$8, K180), 0)</f>
        <v>0</v>
      </c>
      <c r="K181" s="24">
        <f>MAX(0, K180-G181+I181*B$6-J181)</f>
        <v>0</v>
      </c>
      <c r="L181" s="24">
        <f t="shared" si="16"/>
        <v>0</v>
      </c>
      <c r="M181" s="24">
        <f>IF(H181&gt;0, C181-F181-J181, 0)</f>
        <v>1144.0672350636644</v>
      </c>
      <c r="N181" s="4">
        <f>MIN(C181, F181)</f>
        <v>273.95274393369937</v>
      </c>
    </row>
    <row r="182" spans="1:14" x14ac:dyDescent="0.2">
      <c r="A182" s="27">
        <v>43472.333333333336</v>
      </c>
      <c r="B182" s="4">
        <v>155.93026909361777</v>
      </c>
      <c r="C182" s="4">
        <v>413.90940952779931</v>
      </c>
      <c r="F182" s="4">
        <f t="shared" si="14"/>
        <v>935.5816145617066</v>
      </c>
      <c r="G182" s="24">
        <f t="shared" si="15"/>
        <v>0.34722222222222221</v>
      </c>
      <c r="H182" s="24">
        <f t="shared" si="17"/>
        <v>-521.67220503390729</v>
      </c>
      <c r="I182" s="24">
        <f>IF(H182&lt;=0, MIN(F182-C182, B$7, (D$5-K181+G182)/B$6), 0)</f>
        <v>521.67220503390729</v>
      </c>
      <c r="J182" s="24">
        <f>IF(H182&gt;0, MIN(C182-F182, B$8, K181), 0)</f>
        <v>0</v>
      </c>
      <c r="K182" s="24">
        <f>MAX(0, K181-G182+I182*B$6-J182)</f>
        <v>469.15776230829437</v>
      </c>
      <c r="L182" s="24">
        <f t="shared" si="16"/>
        <v>0</v>
      </c>
      <c r="M182" s="24">
        <f>IF(H182&gt;0, C182-F182-J182, 0)</f>
        <v>0</v>
      </c>
      <c r="N182" s="4">
        <f>MIN(C182, F182)</f>
        <v>413.90940952779931</v>
      </c>
    </row>
    <row r="183" spans="1:14" x14ac:dyDescent="0.2">
      <c r="A183" s="27">
        <v>43472.375</v>
      </c>
      <c r="B183" s="4">
        <v>395.34214159564982</v>
      </c>
      <c r="C183" s="4">
        <v>252.88846291755905</v>
      </c>
      <c r="F183" s="4">
        <f t="shared" si="14"/>
        <v>2372.052849573899</v>
      </c>
      <c r="G183" s="24">
        <f t="shared" si="15"/>
        <v>0.34722222222222221</v>
      </c>
      <c r="H183" s="24">
        <f t="shared" si="17"/>
        <v>-2119.16438665634</v>
      </c>
      <c r="I183" s="24">
        <f>IF(H183&lt;=0, MIN(F183-C183, B$7, (D$5-K182+G183)/B$6), 0)</f>
        <v>2119.16438665634</v>
      </c>
      <c r="J183" s="24">
        <f>IF(H183&gt;0, MIN(C183-F183, B$8, K182), 0)</f>
        <v>0</v>
      </c>
      <c r="K183" s="24">
        <f>MAX(0, K182-G183+I183*B$6-J183)</f>
        <v>2376.0584880767783</v>
      </c>
      <c r="L183" s="24">
        <f t="shared" si="16"/>
        <v>0</v>
      </c>
      <c r="M183" s="24">
        <f>IF(H183&gt;0, C183-F183-J183, 0)</f>
        <v>0</v>
      </c>
      <c r="N183" s="4">
        <f>MIN(C183, F183)</f>
        <v>252.88846291755905</v>
      </c>
    </row>
    <row r="184" spans="1:14" x14ac:dyDescent="0.2">
      <c r="A184" s="27">
        <v>43472.416666666672</v>
      </c>
      <c r="B184" s="4">
        <v>486.77163903563502</v>
      </c>
      <c r="C184" s="4">
        <v>252.57668938413221</v>
      </c>
      <c r="F184" s="4">
        <f t="shared" si="14"/>
        <v>2920.6298342138102</v>
      </c>
      <c r="G184" s="24">
        <f t="shared" si="15"/>
        <v>0.34722222222222221</v>
      </c>
      <c r="H184" s="24">
        <f t="shared" si="17"/>
        <v>-2668.0531448296779</v>
      </c>
      <c r="I184" s="24">
        <f>IF(H184&lt;=0, MIN(F184-C184, B$7, (D$5-K183+G184)/B$6), 0)</f>
        <v>2668.0531448296779</v>
      </c>
      <c r="J184" s="24">
        <f>IF(H184&gt;0, MIN(C184-F184, B$8, K183), 0)</f>
        <v>0</v>
      </c>
      <c r="K184" s="24">
        <f>MAX(0, K183-G184+I184*B$6-J184)</f>
        <v>4776.9590962012662</v>
      </c>
      <c r="L184" s="24">
        <f t="shared" si="16"/>
        <v>0</v>
      </c>
      <c r="M184" s="24">
        <f>IF(H184&gt;0, C184-F184-J184, 0)</f>
        <v>0</v>
      </c>
      <c r="N184" s="4">
        <f>MIN(C184, F184)</f>
        <v>252.57668938413221</v>
      </c>
    </row>
    <row r="185" spans="1:14" x14ac:dyDescent="0.2">
      <c r="A185" s="27">
        <v>43472.458333333336</v>
      </c>
      <c r="B185" s="4">
        <v>275.7367987985977</v>
      </c>
      <c r="C185" s="4">
        <v>1557.2150242573668</v>
      </c>
      <c r="F185" s="4">
        <f t="shared" si="14"/>
        <v>1654.4207927915863</v>
      </c>
      <c r="G185" s="24">
        <f t="shared" si="15"/>
        <v>0.34722222222222221</v>
      </c>
      <c r="H185" s="24">
        <f t="shared" si="17"/>
        <v>-97.205768534219487</v>
      </c>
      <c r="I185" s="24">
        <f>IF(H185&lt;=0, MIN(F185-C185, B$7, (D$5-K184+G185)/B$6), 0)</f>
        <v>97.205768534219487</v>
      </c>
      <c r="J185" s="24">
        <f>IF(H185&gt;0, MIN(C185-F185, B$8, K184), 0)</f>
        <v>0</v>
      </c>
      <c r="K185" s="24">
        <f>MAX(0, K184-G185+I185*B$6-J185)</f>
        <v>4864.0970656598411</v>
      </c>
      <c r="L185" s="24">
        <f t="shared" si="16"/>
        <v>0</v>
      </c>
      <c r="M185" s="24">
        <f>IF(H185&gt;0, C185-F185-J185, 0)</f>
        <v>0</v>
      </c>
      <c r="N185" s="4">
        <f>MIN(C185, F185)</f>
        <v>1557.2150242573668</v>
      </c>
    </row>
    <row r="186" spans="1:14" x14ac:dyDescent="0.2">
      <c r="A186" s="27">
        <v>43472.5</v>
      </c>
      <c r="B186" s="4">
        <v>101.05657351161406</v>
      </c>
      <c r="C186" s="4">
        <v>289.5589885343158</v>
      </c>
      <c r="F186" s="4">
        <f t="shared" si="14"/>
        <v>606.33944106968443</v>
      </c>
      <c r="G186" s="24">
        <f t="shared" si="15"/>
        <v>0.34722222222222221</v>
      </c>
      <c r="H186" s="24">
        <f t="shared" si="17"/>
        <v>-316.78045253536862</v>
      </c>
      <c r="I186" s="24">
        <f>IF(H186&lt;=0, MIN(F186-C186, B$7, (D$5-K185+G186)/B$6), 0)</f>
        <v>151.38906284709017</v>
      </c>
      <c r="J186" s="24">
        <f>IF(H186&gt;0, MIN(C186-F186, B$8, K185), 0)</f>
        <v>0</v>
      </c>
      <c r="K186" s="24">
        <f>MAX(0, K185-G186+I186*B$6-J186)</f>
        <v>5000</v>
      </c>
      <c r="L186" s="24">
        <f t="shared" si="16"/>
        <v>165.39138968827845</v>
      </c>
      <c r="M186" s="24">
        <f>IF(H186&gt;0, C186-F186-J186, 0)</f>
        <v>0</v>
      </c>
      <c r="N186" s="4">
        <f>MIN(C186, F186)</f>
        <v>289.5589885343158</v>
      </c>
    </row>
    <row r="187" spans="1:14" x14ac:dyDescent="0.2">
      <c r="A187" s="27">
        <v>43472.541666666672</v>
      </c>
      <c r="B187" s="4">
        <v>27.498553400472566</v>
      </c>
      <c r="C187" s="4">
        <v>370.99289656532295</v>
      </c>
      <c r="F187" s="4">
        <f t="shared" si="14"/>
        <v>164.99132040283541</v>
      </c>
      <c r="G187" s="24">
        <f t="shared" si="15"/>
        <v>0.34722222222222221</v>
      </c>
      <c r="H187" s="24">
        <f t="shared" si="17"/>
        <v>206.00157616248754</v>
      </c>
      <c r="I187" s="24">
        <f>IF(H187&lt;=0, MIN(F187-C187, B$7, (D$5-K186+G187)/B$6), 0)</f>
        <v>0</v>
      </c>
      <c r="J187" s="24">
        <f>IF(H187&gt;0, MIN(C187-F187, B$8, K186), 0)</f>
        <v>206.00157616248754</v>
      </c>
      <c r="K187" s="24">
        <f>MAX(0, K186-G187+I187*B$6-J187)</f>
        <v>4793.6512016152901</v>
      </c>
      <c r="L187" s="24">
        <f t="shared" si="16"/>
        <v>0</v>
      </c>
      <c r="M187" s="24">
        <f>IF(H187&gt;0, C187-F187-J187, 0)</f>
        <v>0</v>
      </c>
      <c r="N187" s="4">
        <f>MIN(C187, F187)</f>
        <v>164.99132040283541</v>
      </c>
    </row>
    <row r="188" spans="1:14" x14ac:dyDescent="0.2">
      <c r="A188" s="27">
        <v>43472.583333333336</v>
      </c>
      <c r="B188" s="4">
        <v>7.139624332099312</v>
      </c>
      <c r="C188" s="4">
        <v>1619.007960587563</v>
      </c>
      <c r="F188" s="4">
        <f t="shared" si="14"/>
        <v>42.83774599259587</v>
      </c>
      <c r="G188" s="24">
        <f t="shared" si="15"/>
        <v>0.34722222222222221</v>
      </c>
      <c r="H188" s="24">
        <f t="shared" si="17"/>
        <v>1576.1702145949671</v>
      </c>
      <c r="I188" s="24">
        <f>IF(H188&lt;=0, MIN(F188-C188, B$7, (D$5-K187+G188)/B$6), 0)</f>
        <v>0</v>
      </c>
      <c r="J188" s="24">
        <f>IF(H188&gt;0, MIN(C188-F188, B$8, K187), 0)</f>
        <v>1576.1702145949671</v>
      </c>
      <c r="K188" s="24">
        <f>MAX(0, K187-G188+I188*B$6-J188)</f>
        <v>3217.1337647981004</v>
      </c>
      <c r="L188" s="24">
        <f t="shared" si="16"/>
        <v>0</v>
      </c>
      <c r="M188" s="24">
        <f>IF(H188&gt;0, C188-F188-J188, 0)</f>
        <v>0</v>
      </c>
      <c r="N188" s="4">
        <f>MIN(C188, F188)</f>
        <v>42.83774599259587</v>
      </c>
    </row>
    <row r="189" spans="1:14" x14ac:dyDescent="0.2">
      <c r="A189" s="27">
        <v>43472.625</v>
      </c>
      <c r="B189" s="4">
        <v>0</v>
      </c>
      <c r="C189" s="4">
        <v>788.51089630972535</v>
      </c>
      <c r="F189" s="4">
        <f t="shared" si="14"/>
        <v>0</v>
      </c>
      <c r="G189" s="24">
        <f t="shared" si="15"/>
        <v>0</v>
      </c>
      <c r="H189" s="24">
        <f t="shared" si="17"/>
        <v>788.51089630972535</v>
      </c>
      <c r="I189" s="24">
        <f>IF(H189&lt;=0, MIN(F189-C189, B$7, (D$5-K188+G189)/B$6), 0)</f>
        <v>0</v>
      </c>
      <c r="J189" s="24">
        <f>IF(H189&gt;0, MIN(C189-F189, B$8, K188), 0)</f>
        <v>788.51089630972535</v>
      </c>
      <c r="K189" s="24">
        <f>MAX(0, K188-G189+I189*B$6-J189)</f>
        <v>2428.6228684883749</v>
      </c>
      <c r="L189" s="24">
        <f t="shared" si="16"/>
        <v>0</v>
      </c>
      <c r="M189" s="24">
        <f>IF(H189&gt;0, C189-F189-J189, 0)</f>
        <v>0</v>
      </c>
      <c r="N189" s="4">
        <f>MIN(C189, F189)</f>
        <v>0</v>
      </c>
    </row>
    <row r="190" spans="1:14" x14ac:dyDescent="0.2">
      <c r="A190" s="27">
        <v>43472.666666666672</v>
      </c>
      <c r="B190" s="4">
        <v>0</v>
      </c>
      <c r="C190" s="4">
        <v>921.98363878294936</v>
      </c>
      <c r="F190" s="4">
        <f t="shared" si="14"/>
        <v>0</v>
      </c>
      <c r="G190" s="24">
        <f t="shared" si="15"/>
        <v>0</v>
      </c>
      <c r="H190" s="24">
        <f t="shared" si="17"/>
        <v>921.98363878294936</v>
      </c>
      <c r="I190" s="24">
        <f>IF(H190&lt;=0, MIN(F190-C190, B$7, (D$5-K189+G190)/B$6), 0)</f>
        <v>0</v>
      </c>
      <c r="J190" s="24">
        <f>IF(H190&gt;0, MIN(C190-F190, B$8, K189), 0)</f>
        <v>921.98363878294936</v>
      </c>
      <c r="K190" s="24">
        <f>MAX(0, K189-G190+I190*B$6-J190)</f>
        <v>1506.6392297054256</v>
      </c>
      <c r="L190" s="24">
        <f t="shared" si="16"/>
        <v>0</v>
      </c>
      <c r="M190" s="24">
        <f>IF(H190&gt;0, C190-F190-J190, 0)</f>
        <v>0</v>
      </c>
      <c r="N190" s="4">
        <f>MIN(C190, F190)</f>
        <v>0</v>
      </c>
    </row>
    <row r="191" spans="1:14" x14ac:dyDescent="0.2">
      <c r="A191" s="27">
        <v>43472.708333333336</v>
      </c>
      <c r="B191" s="4">
        <v>0</v>
      </c>
      <c r="C191" s="4">
        <v>959.05940058106717</v>
      </c>
      <c r="F191" s="4">
        <f t="shared" si="14"/>
        <v>0</v>
      </c>
      <c r="G191" s="24">
        <f t="shared" si="15"/>
        <v>0</v>
      </c>
      <c r="H191" s="24">
        <f t="shared" si="17"/>
        <v>959.05940058106717</v>
      </c>
      <c r="I191" s="24">
        <f>IF(H191&lt;=0, MIN(F191-C191, B$7, (D$5-K190+G191)/B$6), 0)</f>
        <v>0</v>
      </c>
      <c r="J191" s="24">
        <f>IF(H191&gt;0, MIN(C191-F191, B$8, K190), 0)</f>
        <v>959.05940058106717</v>
      </c>
      <c r="K191" s="24">
        <f>MAX(0, K190-G191+I191*B$6-J191)</f>
        <v>547.57982912435841</v>
      </c>
      <c r="L191" s="24">
        <f t="shared" si="16"/>
        <v>0</v>
      </c>
      <c r="M191" s="24">
        <f>IF(H191&gt;0, C191-F191-J191, 0)</f>
        <v>0</v>
      </c>
      <c r="N191" s="4">
        <f>MIN(C191, F191)</f>
        <v>0</v>
      </c>
    </row>
    <row r="192" spans="1:14" x14ac:dyDescent="0.2">
      <c r="A192" s="27">
        <v>43472.75</v>
      </c>
      <c r="B192" s="4">
        <v>0</v>
      </c>
      <c r="C192" s="4">
        <v>454.8290401266658</v>
      </c>
      <c r="F192" s="4">
        <f t="shared" si="14"/>
        <v>0</v>
      </c>
      <c r="G192" s="24">
        <f t="shared" si="15"/>
        <v>0</v>
      </c>
      <c r="H192" s="24">
        <f t="shared" si="17"/>
        <v>454.8290401266658</v>
      </c>
      <c r="I192" s="24">
        <f>IF(H192&lt;=0, MIN(F192-C192, B$7, (D$5-K191+G192)/B$6), 0)</f>
        <v>0</v>
      </c>
      <c r="J192" s="24">
        <f>IF(H192&gt;0, MIN(C192-F192, B$8, K191), 0)</f>
        <v>454.8290401266658</v>
      </c>
      <c r="K192" s="24">
        <f>MAX(0, K191-G192+I192*B$6-J192)</f>
        <v>92.750788997692609</v>
      </c>
      <c r="L192" s="24">
        <f t="shared" si="16"/>
        <v>0</v>
      </c>
      <c r="M192" s="24">
        <f>IF(H192&gt;0, C192-F192-J192, 0)</f>
        <v>0</v>
      </c>
      <c r="N192" s="4">
        <f>MIN(C192, F192)</f>
        <v>0</v>
      </c>
    </row>
    <row r="193" spans="1:14" x14ac:dyDescent="0.2">
      <c r="A193" s="27">
        <v>43472.791666666672</v>
      </c>
      <c r="B193" s="4">
        <v>0</v>
      </c>
      <c r="C193" s="4">
        <v>3233.0394575322894</v>
      </c>
      <c r="F193" s="4">
        <f t="shared" si="14"/>
        <v>0</v>
      </c>
      <c r="G193" s="24">
        <f t="shared" si="15"/>
        <v>0</v>
      </c>
      <c r="H193" s="24">
        <f t="shared" si="17"/>
        <v>3233.0394575322894</v>
      </c>
      <c r="I193" s="24">
        <f>IF(H193&lt;=0, MIN(F193-C193, B$7, (D$5-K192+G193)/B$6), 0)</f>
        <v>0</v>
      </c>
      <c r="J193" s="24">
        <f>IF(H193&gt;0, MIN(C193-F193, B$8, K192), 0)</f>
        <v>92.750788997692609</v>
      </c>
      <c r="K193" s="24">
        <f>MAX(0, K192-G193+I193*B$6-J193)</f>
        <v>0</v>
      </c>
      <c r="L193" s="24">
        <f t="shared" si="16"/>
        <v>0</v>
      </c>
      <c r="M193" s="24">
        <f>IF(H193&gt;0, C193-F193-J193, 0)</f>
        <v>3140.2886685345966</v>
      </c>
      <c r="N193" s="4">
        <f>MIN(C193, F193)</f>
        <v>0</v>
      </c>
    </row>
    <row r="194" spans="1:14" x14ac:dyDescent="0.2">
      <c r="A194" s="27">
        <v>43472.833333333336</v>
      </c>
      <c r="B194" s="4">
        <v>0</v>
      </c>
      <c r="C194" s="4">
        <v>543.81086844214826</v>
      </c>
      <c r="F194" s="4">
        <f t="shared" si="14"/>
        <v>0</v>
      </c>
      <c r="G194" s="24">
        <f t="shared" si="15"/>
        <v>0</v>
      </c>
      <c r="H194" s="24">
        <f t="shared" si="17"/>
        <v>543.81086844214826</v>
      </c>
      <c r="I194" s="24">
        <f>IF(H194&lt;=0, MIN(F194-C194, B$7, (D$5-K193+G194)/B$6), 0)</f>
        <v>0</v>
      </c>
      <c r="J194" s="24">
        <f>IF(H194&gt;0, MIN(C194-F194, B$8, K193), 0)</f>
        <v>0</v>
      </c>
      <c r="K194" s="24">
        <f>MAX(0, K193-G194+I194*B$6-J194)</f>
        <v>0</v>
      </c>
      <c r="L194" s="24">
        <f t="shared" si="16"/>
        <v>0</v>
      </c>
      <c r="M194" s="24">
        <f>IF(H194&gt;0, C194-F194-J194, 0)</f>
        <v>543.81086844214826</v>
      </c>
      <c r="N194" s="4">
        <f>MIN(C194, F194)</f>
        <v>0</v>
      </c>
    </row>
    <row r="195" spans="1:14" x14ac:dyDescent="0.2">
      <c r="A195" s="27">
        <v>43472.875</v>
      </c>
      <c r="B195" s="4">
        <v>0</v>
      </c>
      <c r="C195" s="4">
        <v>480.20016508700974</v>
      </c>
      <c r="F195" s="4">
        <f t="shared" si="14"/>
        <v>0</v>
      </c>
      <c r="G195" s="24">
        <f t="shared" si="15"/>
        <v>0</v>
      </c>
      <c r="H195" s="24">
        <f t="shared" si="17"/>
        <v>480.20016508700974</v>
      </c>
      <c r="I195" s="24">
        <f>IF(H195&lt;=0, MIN(F195-C195, B$7, (D$5-K194+G195)/B$6), 0)</f>
        <v>0</v>
      </c>
      <c r="J195" s="24">
        <f>IF(H195&gt;0, MIN(C195-F195, B$8, K194), 0)</f>
        <v>0</v>
      </c>
      <c r="K195" s="24">
        <f>MAX(0, K194-G195+I195*B$6-J195)</f>
        <v>0</v>
      </c>
      <c r="L195" s="24">
        <f t="shared" si="16"/>
        <v>0</v>
      </c>
      <c r="M195" s="24">
        <f>IF(H195&gt;0, C195-F195-J195, 0)</f>
        <v>480.20016508700974</v>
      </c>
      <c r="N195" s="4">
        <f>MIN(C195, F195)</f>
        <v>0</v>
      </c>
    </row>
    <row r="196" spans="1:14" x14ac:dyDescent="0.2">
      <c r="A196" s="27">
        <v>43472.916666666672</v>
      </c>
      <c r="B196" s="4">
        <v>0</v>
      </c>
      <c r="C196" s="4">
        <v>514.01237402909044</v>
      </c>
      <c r="F196" s="4">
        <f t="shared" si="14"/>
        <v>0</v>
      </c>
      <c r="G196" s="24">
        <f t="shared" si="15"/>
        <v>0</v>
      </c>
      <c r="H196" s="24">
        <f t="shared" si="17"/>
        <v>514.01237402909044</v>
      </c>
      <c r="I196" s="24">
        <f>IF(H196&lt;=0, MIN(F196-C196, B$7, (D$5-K195+G196)/B$6), 0)</f>
        <v>0</v>
      </c>
      <c r="J196" s="24">
        <f>IF(H196&gt;0, MIN(C196-F196, B$8, K195), 0)</f>
        <v>0</v>
      </c>
      <c r="K196" s="24">
        <f>MAX(0, K195-G196+I196*B$6-J196)</f>
        <v>0</v>
      </c>
      <c r="L196" s="24">
        <f t="shared" si="16"/>
        <v>0</v>
      </c>
      <c r="M196" s="24">
        <f>IF(H196&gt;0, C196-F196-J196, 0)</f>
        <v>514.01237402909044</v>
      </c>
      <c r="N196" s="4">
        <f>MIN(C196, F196)</f>
        <v>0</v>
      </c>
    </row>
    <row r="197" spans="1:14" x14ac:dyDescent="0.2">
      <c r="A197" s="27">
        <v>43472.958333333336</v>
      </c>
      <c r="B197" s="4">
        <v>0</v>
      </c>
      <c r="C197" s="4">
        <v>299.48441172583807</v>
      </c>
      <c r="F197" s="4">
        <f t="shared" si="14"/>
        <v>0</v>
      </c>
      <c r="G197" s="24">
        <f t="shared" si="15"/>
        <v>0</v>
      </c>
      <c r="H197" s="24">
        <f t="shared" si="17"/>
        <v>299.48441172583807</v>
      </c>
      <c r="I197" s="24">
        <f>IF(H197&lt;=0, MIN(F197-C197, B$7, (D$5-K196+G197)/B$6), 0)</f>
        <v>0</v>
      </c>
      <c r="J197" s="24">
        <f>IF(H197&gt;0, MIN(C197-F197, B$8, K196), 0)</f>
        <v>0</v>
      </c>
      <c r="K197" s="24">
        <f>MAX(0, K196-G197+I197*B$6-J197)</f>
        <v>0</v>
      </c>
      <c r="L197" s="24">
        <f t="shared" si="16"/>
        <v>0</v>
      </c>
      <c r="M197" s="24">
        <f>IF(H197&gt;0, C197-F197-J197, 0)</f>
        <v>299.48441172583807</v>
      </c>
      <c r="N197" s="4">
        <f>MIN(C197, F197)</f>
        <v>0</v>
      </c>
    </row>
    <row r="198" spans="1:14" x14ac:dyDescent="0.2">
      <c r="A198" s="27">
        <v>43473</v>
      </c>
      <c r="B198" s="4">
        <v>0</v>
      </c>
      <c r="C198" s="4">
        <v>211.40032033038477</v>
      </c>
      <c r="F198" s="4">
        <f t="shared" si="14"/>
        <v>0</v>
      </c>
      <c r="G198" s="24">
        <f t="shared" si="15"/>
        <v>0</v>
      </c>
      <c r="H198" s="24">
        <f t="shared" si="17"/>
        <v>211.40032033038477</v>
      </c>
      <c r="I198" s="24">
        <f>IF(H198&lt;=0, MIN(F198-C198, B$7, (D$5-K197+G198)/B$6), 0)</f>
        <v>0</v>
      </c>
      <c r="J198" s="24">
        <f>IF(H198&gt;0, MIN(C198-F198, B$8, K197), 0)</f>
        <v>0</v>
      </c>
      <c r="K198" s="24">
        <f>MAX(0, K197-G198+I198*B$6-J198)</f>
        <v>0</v>
      </c>
      <c r="L198" s="24">
        <f t="shared" si="16"/>
        <v>0</v>
      </c>
      <c r="M198" s="24">
        <f>IF(H198&gt;0, C198-F198-J198, 0)</f>
        <v>211.40032033038477</v>
      </c>
      <c r="N198" s="4">
        <f>MIN(C198, F198)</f>
        <v>0</v>
      </c>
    </row>
    <row r="199" spans="1:14" x14ac:dyDescent="0.2">
      <c r="A199" s="27">
        <v>43473.041666666672</v>
      </c>
      <c r="B199" s="4">
        <v>0</v>
      </c>
      <c r="C199" s="4">
        <v>261.49952126264253</v>
      </c>
      <c r="F199" s="4">
        <f t="shared" si="14"/>
        <v>0</v>
      </c>
      <c r="G199" s="24">
        <f t="shared" si="15"/>
        <v>0</v>
      </c>
      <c r="H199" s="24">
        <f t="shared" si="17"/>
        <v>261.49952126264253</v>
      </c>
      <c r="I199" s="24">
        <f>IF(H199&lt;=0, MIN(F199-C199, B$7, (D$5-K198+G199)/B$6), 0)</f>
        <v>0</v>
      </c>
      <c r="J199" s="24">
        <f>IF(H199&gt;0, MIN(C199-F199, B$8, K198), 0)</f>
        <v>0</v>
      </c>
      <c r="K199" s="24">
        <f>MAX(0, K198-G199+I199*B$6-J199)</f>
        <v>0</v>
      </c>
      <c r="L199" s="24">
        <f t="shared" si="16"/>
        <v>0</v>
      </c>
      <c r="M199" s="24">
        <f>IF(H199&gt;0, C199-F199-J199, 0)</f>
        <v>261.49952126264253</v>
      </c>
      <c r="N199" s="4">
        <f>MIN(C199, F199)</f>
        <v>0</v>
      </c>
    </row>
    <row r="200" spans="1:14" x14ac:dyDescent="0.2">
      <c r="A200" s="27">
        <v>43473.083333333336</v>
      </c>
      <c r="B200" s="4">
        <v>0</v>
      </c>
      <c r="C200" s="4">
        <v>293.80511275255185</v>
      </c>
      <c r="F200" s="4">
        <f t="shared" si="14"/>
        <v>0</v>
      </c>
      <c r="G200" s="24">
        <f t="shared" si="15"/>
        <v>0</v>
      </c>
      <c r="H200" s="24">
        <f t="shared" si="17"/>
        <v>293.80511275255185</v>
      </c>
      <c r="I200" s="24">
        <f>IF(H200&lt;=0, MIN(F200-C200, B$7, (D$5-K199+G200)/B$6), 0)</f>
        <v>0</v>
      </c>
      <c r="J200" s="24">
        <f>IF(H200&gt;0, MIN(C200-F200, B$8, K199), 0)</f>
        <v>0</v>
      </c>
      <c r="K200" s="24">
        <f>MAX(0, K199-G200+I200*B$6-J200)</f>
        <v>0</v>
      </c>
      <c r="L200" s="24">
        <f t="shared" si="16"/>
        <v>0</v>
      </c>
      <c r="M200" s="24">
        <f>IF(H200&gt;0, C200-F200-J200, 0)</f>
        <v>293.80511275255185</v>
      </c>
      <c r="N200" s="4">
        <f>MIN(C200, F200)</f>
        <v>0</v>
      </c>
    </row>
    <row r="201" spans="1:14" x14ac:dyDescent="0.2">
      <c r="A201" s="27">
        <v>43473.125</v>
      </c>
      <c r="B201" s="4">
        <v>0</v>
      </c>
      <c r="C201" s="4">
        <v>207.69801116792792</v>
      </c>
      <c r="F201" s="4">
        <f t="shared" si="14"/>
        <v>0</v>
      </c>
      <c r="G201" s="24">
        <f t="shared" si="15"/>
        <v>0</v>
      </c>
      <c r="H201" s="24">
        <f t="shared" si="17"/>
        <v>207.69801116792792</v>
      </c>
      <c r="I201" s="24">
        <f>IF(H201&lt;=0, MIN(F201-C201, B$7, (D$5-K200+G201)/B$6), 0)</f>
        <v>0</v>
      </c>
      <c r="J201" s="24">
        <f>IF(H201&gt;0, MIN(C201-F201, B$8, K200), 0)</f>
        <v>0</v>
      </c>
      <c r="K201" s="24">
        <f>MAX(0, K200-G201+I201*B$6-J201)</f>
        <v>0</v>
      </c>
      <c r="L201" s="24">
        <f t="shared" si="16"/>
        <v>0</v>
      </c>
      <c r="M201" s="24">
        <f>IF(H201&gt;0, C201-F201-J201, 0)</f>
        <v>207.69801116792792</v>
      </c>
      <c r="N201" s="4">
        <f>MIN(C201, F201)</f>
        <v>0</v>
      </c>
    </row>
    <row r="202" spans="1:14" x14ac:dyDescent="0.2">
      <c r="A202" s="27">
        <v>43473.166666666672</v>
      </c>
      <c r="B202" s="4">
        <v>0</v>
      </c>
      <c r="C202" s="4">
        <v>257.15585559666289</v>
      </c>
      <c r="F202" s="4">
        <f t="shared" si="14"/>
        <v>0</v>
      </c>
      <c r="G202" s="24">
        <f t="shared" si="15"/>
        <v>0</v>
      </c>
      <c r="H202" s="24">
        <f t="shared" si="17"/>
        <v>257.15585559666289</v>
      </c>
      <c r="I202" s="24">
        <f>IF(H202&lt;=0, MIN(F202-C202, B$7, (D$5-K201+G202)/B$6), 0)</f>
        <v>0</v>
      </c>
      <c r="J202" s="24">
        <f>IF(H202&gt;0, MIN(C202-F202, B$8, K201), 0)</f>
        <v>0</v>
      </c>
      <c r="K202" s="24">
        <f>MAX(0, K201-G202+I202*B$6-J202)</f>
        <v>0</v>
      </c>
      <c r="L202" s="24">
        <f t="shared" si="16"/>
        <v>0</v>
      </c>
      <c r="M202" s="24">
        <f>IF(H202&gt;0, C202-F202-J202, 0)</f>
        <v>257.15585559666289</v>
      </c>
      <c r="N202" s="4">
        <f>MIN(C202, F202)</f>
        <v>0</v>
      </c>
    </row>
    <row r="203" spans="1:14" x14ac:dyDescent="0.2">
      <c r="A203" s="27">
        <v>43473.208333333336</v>
      </c>
      <c r="B203" s="4">
        <v>0</v>
      </c>
      <c r="C203" s="4">
        <v>301.83776876852835</v>
      </c>
      <c r="F203" s="4">
        <f t="shared" si="14"/>
        <v>0</v>
      </c>
      <c r="G203" s="24">
        <f t="shared" si="15"/>
        <v>0</v>
      </c>
      <c r="H203" s="24">
        <f t="shared" si="17"/>
        <v>301.83776876852835</v>
      </c>
      <c r="I203" s="24">
        <f>IF(H203&lt;=0, MIN(F203-C203, B$7, (D$5-K202+G203)/B$6), 0)</f>
        <v>0</v>
      </c>
      <c r="J203" s="24">
        <f>IF(H203&gt;0, MIN(C203-F203, B$8, K202), 0)</f>
        <v>0</v>
      </c>
      <c r="K203" s="24">
        <f>MAX(0, K202-G203+I203*B$6-J203)</f>
        <v>0</v>
      </c>
      <c r="L203" s="24">
        <f t="shared" si="16"/>
        <v>0</v>
      </c>
      <c r="M203" s="24">
        <f>IF(H203&gt;0, C203-F203-J203, 0)</f>
        <v>301.83776876852835</v>
      </c>
      <c r="N203" s="4">
        <f>MIN(C203, F203)</f>
        <v>0</v>
      </c>
    </row>
    <row r="204" spans="1:14" x14ac:dyDescent="0.2">
      <c r="A204" s="27">
        <v>43473.25</v>
      </c>
      <c r="B204" s="4">
        <v>0</v>
      </c>
      <c r="C204" s="4">
        <v>961.64014218148316</v>
      </c>
      <c r="F204" s="4">
        <f t="shared" si="14"/>
        <v>0</v>
      </c>
      <c r="G204" s="24">
        <f t="shared" si="15"/>
        <v>0</v>
      </c>
      <c r="H204" s="24">
        <f t="shared" si="17"/>
        <v>961.64014218148316</v>
      </c>
      <c r="I204" s="24">
        <f>IF(H204&lt;=0, MIN(F204-C204, B$7, (D$5-K203+G204)/B$6), 0)</f>
        <v>0</v>
      </c>
      <c r="J204" s="24">
        <f>IF(H204&gt;0, MIN(C204-F204, B$8, K203), 0)</f>
        <v>0</v>
      </c>
      <c r="K204" s="24">
        <f>MAX(0, K203-G204+I204*B$6-J204)</f>
        <v>0</v>
      </c>
      <c r="L204" s="24">
        <f t="shared" si="16"/>
        <v>0</v>
      </c>
      <c r="M204" s="24">
        <f>IF(H204&gt;0, C204-F204-J204, 0)</f>
        <v>961.64014218148316</v>
      </c>
      <c r="N204" s="4">
        <f>MIN(C204, F204)</f>
        <v>0</v>
      </c>
    </row>
    <row r="205" spans="1:14" x14ac:dyDescent="0.2">
      <c r="A205" s="27">
        <v>43473.291666666672</v>
      </c>
      <c r="B205" s="4">
        <v>19.549748722997602</v>
      </c>
      <c r="C205" s="4">
        <v>1093.6759544113677</v>
      </c>
      <c r="F205" s="4">
        <f t="shared" si="14"/>
        <v>117.29849233798561</v>
      </c>
      <c r="G205" s="24">
        <f t="shared" si="15"/>
        <v>0.34722222222222221</v>
      </c>
      <c r="H205" s="24">
        <f t="shared" si="17"/>
        <v>976.37746207338205</v>
      </c>
      <c r="I205" s="24">
        <f>IF(H205&lt;=0, MIN(F205-C205, B$7, (D$5-K204+G205)/B$6), 0)</f>
        <v>0</v>
      </c>
      <c r="J205" s="24">
        <f>IF(H205&gt;0, MIN(C205-F205, B$8, K204), 0)</f>
        <v>0</v>
      </c>
      <c r="K205" s="24">
        <f>MAX(0, K204-G205+I205*B$6-J205)</f>
        <v>0</v>
      </c>
      <c r="L205" s="24">
        <f t="shared" si="16"/>
        <v>0</v>
      </c>
      <c r="M205" s="24">
        <f>IF(H205&gt;0, C205-F205-J205, 0)</f>
        <v>976.37746207338205</v>
      </c>
      <c r="N205" s="4">
        <f>MIN(C205, F205)</f>
        <v>117.29849233798561</v>
      </c>
    </row>
    <row r="206" spans="1:14" x14ac:dyDescent="0.2">
      <c r="A206" s="27">
        <v>43473.333333333336</v>
      </c>
      <c r="B206" s="4">
        <v>319.86106805486469</v>
      </c>
      <c r="C206" s="4">
        <v>415.82169931638583</v>
      </c>
      <c r="F206" s="4">
        <f t="shared" si="14"/>
        <v>1919.166408329188</v>
      </c>
      <c r="G206" s="24">
        <f t="shared" si="15"/>
        <v>0.34722222222222221</v>
      </c>
      <c r="H206" s="24">
        <f t="shared" si="17"/>
        <v>-1503.3447090128022</v>
      </c>
      <c r="I206" s="24">
        <f>IF(H206&lt;=0, MIN(F206-C206, B$7, (D$5-K205+G206)/B$6), 0)</f>
        <v>1503.3447090128022</v>
      </c>
      <c r="J206" s="24">
        <f>IF(H206&gt;0, MIN(C206-F206, B$8, K205), 0)</f>
        <v>0</v>
      </c>
      <c r="K206" s="24">
        <f>MAX(0, K205-G206+I206*B$6-J206)</f>
        <v>1352.6630158892999</v>
      </c>
      <c r="L206" s="24">
        <f t="shared" si="16"/>
        <v>0</v>
      </c>
      <c r="M206" s="24">
        <f>IF(H206&gt;0, C206-F206-J206, 0)</f>
        <v>0</v>
      </c>
      <c r="N206" s="4">
        <f>MIN(C206, F206)</f>
        <v>415.82169931638583</v>
      </c>
    </row>
    <row r="207" spans="1:14" x14ac:dyDescent="0.2">
      <c r="A207" s="27">
        <v>43473.375</v>
      </c>
      <c r="B207" s="4">
        <v>310.21384186105735</v>
      </c>
      <c r="C207" s="4">
        <v>321.44427862246022</v>
      </c>
      <c r="F207" s="4">
        <f t="shared" si="14"/>
        <v>1861.2830511663442</v>
      </c>
      <c r="G207" s="24">
        <f t="shared" si="15"/>
        <v>0.34722222222222221</v>
      </c>
      <c r="H207" s="24">
        <f t="shared" si="17"/>
        <v>-1539.838772543884</v>
      </c>
      <c r="I207" s="24">
        <f>IF(H207&lt;=0, MIN(F207-C207, B$7, (D$5-K206+G207)/B$6), 0)</f>
        <v>1539.838772543884</v>
      </c>
      <c r="J207" s="24">
        <f>IF(H207&gt;0, MIN(C207-F207, B$8, K206), 0)</f>
        <v>0</v>
      </c>
      <c r="K207" s="24">
        <f>MAX(0, K206-G207+I207*B$6-J207)</f>
        <v>2738.1706889565735</v>
      </c>
      <c r="L207" s="24">
        <f t="shared" si="16"/>
        <v>0</v>
      </c>
      <c r="M207" s="24">
        <f>IF(H207&gt;0, C207-F207-J207, 0)</f>
        <v>0</v>
      </c>
      <c r="N207" s="4">
        <f>MIN(C207, F207)</f>
        <v>321.44427862246022</v>
      </c>
    </row>
    <row r="208" spans="1:14" x14ac:dyDescent="0.2">
      <c r="A208" s="27">
        <v>43473.416666666672</v>
      </c>
      <c r="B208" s="4">
        <v>573.68888208082069</v>
      </c>
      <c r="C208" s="4">
        <v>254.15665065687358</v>
      </c>
      <c r="F208" s="4">
        <f t="shared" si="14"/>
        <v>3442.1332924849239</v>
      </c>
      <c r="G208" s="24">
        <f t="shared" si="15"/>
        <v>0.34722222222222221</v>
      </c>
      <c r="H208" s="24">
        <f t="shared" si="17"/>
        <v>-3187.9766418280506</v>
      </c>
      <c r="I208" s="24">
        <f>IF(H208&lt;=0, MIN(F208-C208, B$7, (D$5-K207+G208)/B$6), 0)</f>
        <v>2513.5294814062763</v>
      </c>
      <c r="J208" s="24">
        <f>IF(H208&gt;0, MIN(C208-F208, B$8, K207), 0)</f>
        <v>0</v>
      </c>
      <c r="K208" s="24">
        <f>MAX(0, K207-G208+I208*B$6-J208)</f>
        <v>5000</v>
      </c>
      <c r="L208" s="24">
        <f t="shared" si="16"/>
        <v>674.44716042177424</v>
      </c>
      <c r="M208" s="24">
        <f>IF(H208&gt;0, C208-F208-J208, 0)</f>
        <v>0</v>
      </c>
      <c r="N208" s="4">
        <f>MIN(C208, F208)</f>
        <v>254.15665065687358</v>
      </c>
    </row>
    <row r="209" spans="1:14" x14ac:dyDescent="0.2">
      <c r="A209" s="27">
        <v>43473.458333333336</v>
      </c>
      <c r="B209" s="4">
        <v>557.72531148311373</v>
      </c>
      <c r="C209" s="4">
        <v>1557.2150242573668</v>
      </c>
      <c r="F209" s="4">
        <f t="shared" si="14"/>
        <v>3346.3518688986824</v>
      </c>
      <c r="G209" s="24">
        <f t="shared" si="15"/>
        <v>0.34722222222222221</v>
      </c>
      <c r="H209" s="24">
        <f t="shared" si="17"/>
        <v>-1789.1368446413155</v>
      </c>
      <c r="I209" s="24">
        <f>IF(H209&lt;=0, MIN(F209-C209, B$7, (D$5-K208+G209)/B$6), 0)</f>
        <v>0.38580246913580246</v>
      </c>
      <c r="J209" s="24">
        <f>IF(H209&gt;0, MIN(C209-F209, B$8, K208), 0)</f>
        <v>0</v>
      </c>
      <c r="K209" s="24">
        <f>MAX(0, K208-G209+I209*B$6-J209)</f>
        <v>5000</v>
      </c>
      <c r="L209" s="24">
        <f t="shared" si="16"/>
        <v>1788.7510421721797</v>
      </c>
      <c r="M209" s="24">
        <f>IF(H209&gt;0, C209-F209-J209, 0)</f>
        <v>0</v>
      </c>
      <c r="N209" s="4">
        <f>MIN(C209, F209)</f>
        <v>1557.2150242573668</v>
      </c>
    </row>
    <row r="210" spans="1:14" x14ac:dyDescent="0.2">
      <c r="A210" s="27">
        <v>43473.5</v>
      </c>
      <c r="B210" s="4">
        <v>473.59579720454599</v>
      </c>
      <c r="C210" s="4">
        <v>276.86538349570054</v>
      </c>
      <c r="F210" s="4">
        <f t="shared" si="14"/>
        <v>2841.5747832272759</v>
      </c>
      <c r="G210" s="24">
        <f t="shared" si="15"/>
        <v>0.34722222222222221</v>
      </c>
      <c r="H210" s="24">
        <f t="shared" si="17"/>
        <v>-2564.7093997315756</v>
      </c>
      <c r="I210" s="24">
        <f>IF(H210&lt;=0, MIN(F210-C210, B$7, (D$5-K209+G210)/B$6), 0)</f>
        <v>0.38580246913580246</v>
      </c>
      <c r="J210" s="24">
        <f>IF(H210&gt;0, MIN(C210-F210, B$8, K209), 0)</f>
        <v>0</v>
      </c>
      <c r="K210" s="24">
        <f>MAX(0, K209-G210+I210*B$6-J210)</f>
        <v>5000</v>
      </c>
      <c r="L210" s="24">
        <f t="shared" si="16"/>
        <v>2564.3235972624398</v>
      </c>
      <c r="M210" s="24">
        <f>IF(H210&gt;0, C210-F210-J210, 0)</f>
        <v>0</v>
      </c>
      <c r="N210" s="4">
        <f>MIN(C210, F210)</f>
        <v>276.86538349570054</v>
      </c>
    </row>
    <row r="211" spans="1:14" x14ac:dyDescent="0.2">
      <c r="A211" s="27">
        <v>43473.541666666672</v>
      </c>
      <c r="B211" s="4">
        <v>309.82832695180628</v>
      </c>
      <c r="C211" s="4">
        <v>420.02259765760465</v>
      </c>
      <c r="F211" s="4">
        <f t="shared" si="14"/>
        <v>1858.9699617108377</v>
      </c>
      <c r="G211" s="24">
        <f t="shared" si="15"/>
        <v>0.34722222222222221</v>
      </c>
      <c r="H211" s="24">
        <f t="shared" si="17"/>
        <v>-1438.9473640532331</v>
      </c>
      <c r="I211" s="24">
        <f>IF(H211&lt;=0, MIN(F211-C211, B$7, (D$5-K210+G211)/B$6), 0)</f>
        <v>0.38580246913580246</v>
      </c>
      <c r="J211" s="24">
        <f>IF(H211&gt;0, MIN(C211-F211, B$8, K210), 0)</f>
        <v>0</v>
      </c>
      <c r="K211" s="24">
        <f>MAX(0, K210-G211+I211*B$6-J211)</f>
        <v>5000</v>
      </c>
      <c r="L211" s="24">
        <f t="shared" si="16"/>
        <v>1438.5615615840973</v>
      </c>
      <c r="M211" s="24">
        <f>IF(H211&gt;0, C211-F211-J211, 0)</f>
        <v>0</v>
      </c>
      <c r="N211" s="4">
        <f>MIN(C211, F211)</f>
        <v>420.02259765760465</v>
      </c>
    </row>
    <row r="212" spans="1:14" x14ac:dyDescent="0.2">
      <c r="A212" s="27">
        <v>43473.583333333336</v>
      </c>
      <c r="B212" s="4">
        <v>110.03123660202931</v>
      </c>
      <c r="C212" s="4">
        <v>1619.007960587563</v>
      </c>
      <c r="F212" s="4">
        <f t="shared" si="14"/>
        <v>660.18741961217586</v>
      </c>
      <c r="G212" s="24">
        <f t="shared" si="15"/>
        <v>0.34722222222222221</v>
      </c>
      <c r="H212" s="24">
        <f t="shared" si="17"/>
        <v>958.82054097538719</v>
      </c>
      <c r="I212" s="24">
        <f>IF(H212&lt;=0, MIN(F212-C212, B$7, (D$5-K211+G212)/B$6), 0)</f>
        <v>0</v>
      </c>
      <c r="J212" s="24">
        <f>IF(H212&gt;0, MIN(C212-F212, B$8, K211), 0)</f>
        <v>958.82054097538719</v>
      </c>
      <c r="K212" s="24">
        <f>MAX(0, K211-G212+I212*B$6-J212)</f>
        <v>4040.8322368023901</v>
      </c>
      <c r="L212" s="24">
        <f t="shared" si="16"/>
        <v>0</v>
      </c>
      <c r="M212" s="24">
        <f>IF(H212&gt;0, C212-F212-J212, 0)</f>
        <v>0</v>
      </c>
      <c r="N212" s="4">
        <f>MIN(C212, F212)</f>
        <v>660.18741961217586</v>
      </c>
    </row>
    <row r="213" spans="1:14" x14ac:dyDescent="0.2">
      <c r="A213" s="27">
        <v>43473.625</v>
      </c>
      <c r="B213" s="4">
        <v>0</v>
      </c>
      <c r="C213" s="4">
        <v>788.51089630972535</v>
      </c>
      <c r="F213" s="4">
        <f t="shared" si="14"/>
        <v>0</v>
      </c>
      <c r="G213" s="24">
        <f t="shared" si="15"/>
        <v>0</v>
      </c>
      <c r="H213" s="24">
        <f t="shared" si="17"/>
        <v>788.51089630972535</v>
      </c>
      <c r="I213" s="24">
        <f>IF(H213&lt;=0, MIN(F213-C213, B$7, (D$5-K212+G213)/B$6), 0)</f>
        <v>0</v>
      </c>
      <c r="J213" s="24">
        <f>IF(H213&gt;0, MIN(C213-F213, B$8, K212), 0)</f>
        <v>788.51089630972535</v>
      </c>
      <c r="K213" s="24">
        <f>MAX(0, K212-G213+I213*B$6-J213)</f>
        <v>3252.3213404926646</v>
      </c>
      <c r="L213" s="24">
        <f t="shared" si="16"/>
        <v>0</v>
      </c>
      <c r="M213" s="24">
        <f>IF(H213&gt;0, C213-F213-J213, 0)</f>
        <v>0</v>
      </c>
      <c r="N213" s="4">
        <f>MIN(C213, F213)</f>
        <v>0</v>
      </c>
    </row>
    <row r="214" spans="1:14" x14ac:dyDescent="0.2">
      <c r="A214" s="27">
        <v>43473.666666666672</v>
      </c>
      <c r="B214" s="4">
        <v>0</v>
      </c>
      <c r="C214" s="4">
        <v>921.98363878294936</v>
      </c>
      <c r="F214" s="4">
        <f t="shared" si="14"/>
        <v>0</v>
      </c>
      <c r="G214" s="24">
        <f t="shared" si="15"/>
        <v>0</v>
      </c>
      <c r="H214" s="24">
        <f t="shared" si="17"/>
        <v>921.98363878294936</v>
      </c>
      <c r="I214" s="24">
        <f>IF(H214&lt;=0, MIN(F214-C214, B$7, (D$5-K213+G214)/B$6), 0)</f>
        <v>0</v>
      </c>
      <c r="J214" s="24">
        <f>IF(H214&gt;0, MIN(C214-F214, B$8, K213), 0)</f>
        <v>921.98363878294936</v>
      </c>
      <c r="K214" s="24">
        <f>MAX(0, K213-G214+I214*B$6-J214)</f>
        <v>2330.3377017097155</v>
      </c>
      <c r="L214" s="24">
        <f t="shared" si="16"/>
        <v>0</v>
      </c>
      <c r="M214" s="24">
        <f>IF(H214&gt;0, C214-F214-J214, 0)</f>
        <v>0</v>
      </c>
      <c r="N214" s="4">
        <f>MIN(C214, F214)</f>
        <v>0</v>
      </c>
    </row>
    <row r="215" spans="1:14" x14ac:dyDescent="0.2">
      <c r="A215" s="27">
        <v>43473.708333333336</v>
      </c>
      <c r="B215" s="4">
        <v>0</v>
      </c>
      <c r="C215" s="4">
        <v>959.05940058106717</v>
      </c>
      <c r="F215" s="4">
        <f t="shared" si="14"/>
        <v>0</v>
      </c>
      <c r="G215" s="24">
        <f t="shared" si="15"/>
        <v>0</v>
      </c>
      <c r="H215" s="24">
        <f t="shared" si="17"/>
        <v>959.05940058106717</v>
      </c>
      <c r="I215" s="24">
        <f>IF(H215&lt;=0, MIN(F215-C215, B$7, (D$5-K214+G215)/B$6), 0)</f>
        <v>0</v>
      </c>
      <c r="J215" s="24">
        <f>IF(H215&gt;0, MIN(C215-F215, B$8, K214), 0)</f>
        <v>959.05940058106717</v>
      </c>
      <c r="K215" s="24">
        <f>MAX(0, K214-G215+I215*B$6-J215)</f>
        <v>1371.2783011286483</v>
      </c>
      <c r="L215" s="24">
        <f t="shared" si="16"/>
        <v>0</v>
      </c>
      <c r="M215" s="24">
        <f>IF(H215&gt;0, C215-F215-J215, 0)</f>
        <v>0</v>
      </c>
      <c r="N215" s="4">
        <f>MIN(C215, F215)</f>
        <v>0</v>
      </c>
    </row>
    <row r="216" spans="1:14" x14ac:dyDescent="0.2">
      <c r="A216" s="27">
        <v>43473.75</v>
      </c>
      <c r="B216" s="4">
        <v>0</v>
      </c>
      <c r="C216" s="4">
        <v>383.97313980137409</v>
      </c>
      <c r="F216" s="4">
        <f t="shared" si="14"/>
        <v>0</v>
      </c>
      <c r="G216" s="24">
        <f t="shared" si="15"/>
        <v>0</v>
      </c>
      <c r="H216" s="24">
        <f t="shared" si="17"/>
        <v>383.97313980137409</v>
      </c>
      <c r="I216" s="24">
        <f>IF(H216&lt;=0, MIN(F216-C216, B$7, (D$5-K215+G216)/B$6), 0)</f>
        <v>0</v>
      </c>
      <c r="J216" s="24">
        <f>IF(H216&gt;0, MIN(C216-F216, B$8, K215), 0)</f>
        <v>383.97313980137409</v>
      </c>
      <c r="K216" s="24">
        <f>MAX(0, K215-G216+I216*B$6-J216)</f>
        <v>987.30516132727416</v>
      </c>
      <c r="L216" s="24">
        <f t="shared" si="16"/>
        <v>0</v>
      </c>
      <c r="M216" s="24">
        <f>IF(H216&gt;0, C216-F216-J216, 0)</f>
        <v>0</v>
      </c>
      <c r="N216" s="4">
        <f>MIN(C216, F216)</f>
        <v>0</v>
      </c>
    </row>
    <row r="217" spans="1:14" x14ac:dyDescent="0.2">
      <c r="A217" s="27">
        <v>43473.791666666672</v>
      </c>
      <c r="B217" s="4">
        <v>0</v>
      </c>
      <c r="C217" s="4">
        <v>2849.9232522850721</v>
      </c>
      <c r="F217" s="4">
        <f t="shared" si="14"/>
        <v>0</v>
      </c>
      <c r="G217" s="24">
        <f t="shared" si="15"/>
        <v>0</v>
      </c>
      <c r="H217" s="24">
        <f t="shared" si="17"/>
        <v>2849.9232522850721</v>
      </c>
      <c r="I217" s="24">
        <f>IF(H217&lt;=0, MIN(F217-C217, B$7, (D$5-K216+G217)/B$6), 0)</f>
        <v>0</v>
      </c>
      <c r="J217" s="24">
        <f>IF(H217&gt;0, MIN(C217-F217, B$8, K216), 0)</f>
        <v>987.30516132727416</v>
      </c>
      <c r="K217" s="24">
        <f>MAX(0, K216-G217+I217*B$6-J217)</f>
        <v>0</v>
      </c>
      <c r="L217" s="24">
        <f t="shared" si="16"/>
        <v>0</v>
      </c>
      <c r="M217" s="24">
        <f>IF(H217&gt;0, C217-F217-J217, 0)</f>
        <v>1862.6180909577979</v>
      </c>
      <c r="N217" s="4">
        <f>MIN(C217, F217)</f>
        <v>0</v>
      </c>
    </row>
    <row r="218" spans="1:14" x14ac:dyDescent="0.2">
      <c r="A218" s="27">
        <v>43473.833333333336</v>
      </c>
      <c r="B218" s="4">
        <v>0</v>
      </c>
      <c r="C218" s="4">
        <v>548.3127125724119</v>
      </c>
      <c r="F218" s="4">
        <f t="shared" si="14"/>
        <v>0</v>
      </c>
      <c r="G218" s="24">
        <f t="shared" si="15"/>
        <v>0</v>
      </c>
      <c r="H218" s="24">
        <f t="shared" si="17"/>
        <v>548.3127125724119</v>
      </c>
      <c r="I218" s="24">
        <f>IF(H218&lt;=0, MIN(F218-C218, B$7, (D$5-K217+G218)/B$6), 0)</f>
        <v>0</v>
      </c>
      <c r="J218" s="24">
        <f>IF(H218&gt;0, MIN(C218-F218, B$8, K217), 0)</f>
        <v>0</v>
      </c>
      <c r="K218" s="24">
        <f>MAX(0, K217-G218+I218*B$6-J218)</f>
        <v>0</v>
      </c>
      <c r="L218" s="24">
        <f t="shared" si="16"/>
        <v>0</v>
      </c>
      <c r="M218" s="24">
        <f>IF(H218&gt;0, C218-F218-J218, 0)</f>
        <v>548.3127125724119</v>
      </c>
      <c r="N218" s="4">
        <f>MIN(C218, F218)</f>
        <v>0</v>
      </c>
    </row>
    <row r="219" spans="1:14" x14ac:dyDescent="0.2">
      <c r="A219" s="27">
        <v>43473.875</v>
      </c>
      <c r="B219" s="4">
        <v>0</v>
      </c>
      <c r="C219" s="4">
        <v>494.48696107594697</v>
      </c>
      <c r="F219" s="4">
        <f t="shared" si="14"/>
        <v>0</v>
      </c>
      <c r="G219" s="24">
        <f t="shared" si="15"/>
        <v>0</v>
      </c>
      <c r="H219" s="24">
        <f t="shared" si="17"/>
        <v>494.48696107594697</v>
      </c>
      <c r="I219" s="24">
        <f>IF(H219&lt;=0, MIN(F219-C219, B$7, (D$5-K218+G219)/B$6), 0)</f>
        <v>0</v>
      </c>
      <c r="J219" s="24">
        <f>IF(H219&gt;0, MIN(C219-F219, B$8, K218), 0)</f>
        <v>0</v>
      </c>
      <c r="K219" s="24">
        <f>MAX(0, K218-G219+I219*B$6-J219)</f>
        <v>0</v>
      </c>
      <c r="L219" s="24">
        <f t="shared" si="16"/>
        <v>0</v>
      </c>
      <c r="M219" s="24">
        <f>IF(H219&gt;0, C219-F219-J219, 0)</f>
        <v>494.48696107594697</v>
      </c>
      <c r="N219" s="4">
        <f>MIN(C219, F219)</f>
        <v>0</v>
      </c>
    </row>
    <row r="220" spans="1:14" x14ac:dyDescent="0.2">
      <c r="A220" s="27">
        <v>43473.916666666672</v>
      </c>
      <c r="B220" s="4">
        <v>0</v>
      </c>
      <c r="C220" s="4">
        <v>518.55451557456695</v>
      </c>
      <c r="F220" s="4">
        <f t="shared" si="14"/>
        <v>0</v>
      </c>
      <c r="G220" s="24">
        <f t="shared" si="15"/>
        <v>0</v>
      </c>
      <c r="H220" s="24">
        <f t="shared" si="17"/>
        <v>518.55451557456695</v>
      </c>
      <c r="I220" s="24">
        <f>IF(H220&lt;=0, MIN(F220-C220, B$7, (D$5-K219+G220)/B$6), 0)</f>
        <v>0</v>
      </c>
      <c r="J220" s="24">
        <f>IF(H220&gt;0, MIN(C220-F220, B$8, K219), 0)</f>
        <v>0</v>
      </c>
      <c r="K220" s="24">
        <f>MAX(0, K219-G220+I220*B$6-J220)</f>
        <v>0</v>
      </c>
      <c r="L220" s="24">
        <f t="shared" si="16"/>
        <v>0</v>
      </c>
      <c r="M220" s="24">
        <f>IF(H220&gt;0, C220-F220-J220, 0)</f>
        <v>518.55451557456695</v>
      </c>
      <c r="N220" s="4">
        <f>MIN(C220, F220)</f>
        <v>0</v>
      </c>
    </row>
    <row r="221" spans="1:14" x14ac:dyDescent="0.2">
      <c r="A221" s="27">
        <v>43473.958333333336</v>
      </c>
      <c r="B221" s="4">
        <v>0</v>
      </c>
      <c r="C221" s="4">
        <v>335.48603159518876</v>
      </c>
      <c r="F221" s="4">
        <f t="shared" si="14"/>
        <v>0</v>
      </c>
      <c r="G221" s="24">
        <f t="shared" si="15"/>
        <v>0</v>
      </c>
      <c r="H221" s="24">
        <f t="shared" si="17"/>
        <v>335.48603159518876</v>
      </c>
      <c r="I221" s="24">
        <f>IF(H221&lt;=0, MIN(F221-C221, B$7, (D$5-K220+G221)/B$6), 0)</f>
        <v>0</v>
      </c>
      <c r="J221" s="24">
        <f>IF(H221&gt;0, MIN(C221-F221, B$8, K220), 0)</f>
        <v>0</v>
      </c>
      <c r="K221" s="24">
        <f>MAX(0, K220-G221+I221*B$6-J221)</f>
        <v>0</v>
      </c>
      <c r="L221" s="24">
        <f t="shared" si="16"/>
        <v>0</v>
      </c>
      <c r="M221" s="24">
        <f>IF(H221&gt;0, C221-F221-J221, 0)</f>
        <v>335.48603159518876</v>
      </c>
      <c r="N221" s="4">
        <f>MIN(C221, F221)</f>
        <v>0</v>
      </c>
    </row>
    <row r="222" spans="1:14" x14ac:dyDescent="0.2">
      <c r="A222" s="27">
        <v>43474</v>
      </c>
      <c r="B222" s="4">
        <v>0</v>
      </c>
      <c r="C222" s="4">
        <v>210.93315517640642</v>
      </c>
      <c r="F222" s="4">
        <f t="shared" ref="F222:F285" si="18">B222*B$4</f>
        <v>0</v>
      </c>
      <c r="G222" s="24">
        <f t="shared" ref="G222:G285" si="19">MIN(F222, B$9)</f>
        <v>0</v>
      </c>
      <c r="H222" s="24">
        <f t="shared" si="17"/>
        <v>210.93315517640642</v>
      </c>
      <c r="I222" s="24">
        <f>IF(H222&lt;=0, MIN(F222-C222, B$7, (D$5-K221+G222)/B$6), 0)</f>
        <v>0</v>
      </c>
      <c r="J222" s="24">
        <f>IF(H222&gt;0, MIN(C222-F222, B$8, K221), 0)</f>
        <v>0</v>
      </c>
      <c r="K222" s="24">
        <f>MAX(0, K221-G222+I222*B$6-J222)</f>
        <v>0</v>
      </c>
      <c r="L222" s="24">
        <f t="shared" ref="L222:L285" si="20">IF(H222&lt;=0, -I222-H222, 0)</f>
        <v>0</v>
      </c>
      <c r="M222" s="24">
        <f>IF(H222&gt;0, C222-F222-J222, 0)</f>
        <v>210.93315517640642</v>
      </c>
      <c r="N222" s="4">
        <f>MIN(C222, F222)</f>
        <v>0</v>
      </c>
    </row>
    <row r="223" spans="1:14" x14ac:dyDescent="0.2">
      <c r="A223" s="27">
        <v>43474.041666666672</v>
      </c>
      <c r="B223" s="4">
        <v>0</v>
      </c>
      <c r="C223" s="4">
        <v>262.75888450109198</v>
      </c>
      <c r="F223" s="4">
        <f t="shared" si="18"/>
        <v>0</v>
      </c>
      <c r="G223" s="24">
        <f t="shared" si="19"/>
        <v>0</v>
      </c>
      <c r="H223" s="24">
        <f t="shared" ref="H223:H286" si="21">C223-F223</f>
        <v>262.75888450109198</v>
      </c>
      <c r="I223" s="24">
        <f>IF(H223&lt;=0, MIN(F223-C223, B$7, (D$5-K222+G223)/B$6), 0)</f>
        <v>0</v>
      </c>
      <c r="J223" s="24">
        <f>IF(H223&gt;0, MIN(C223-F223, B$8, K222), 0)</f>
        <v>0</v>
      </c>
      <c r="K223" s="24">
        <f>MAX(0, K222-G223+I223*B$6-J223)</f>
        <v>0</v>
      </c>
      <c r="L223" s="24">
        <f t="shared" si="20"/>
        <v>0</v>
      </c>
      <c r="M223" s="24">
        <f>IF(H223&gt;0, C223-F223-J223, 0)</f>
        <v>262.75888450109198</v>
      </c>
      <c r="N223" s="4">
        <f>MIN(C223, F223)</f>
        <v>0</v>
      </c>
    </row>
    <row r="224" spans="1:14" x14ac:dyDescent="0.2">
      <c r="A224" s="27">
        <v>43474.083333333336</v>
      </c>
      <c r="B224" s="4">
        <v>0</v>
      </c>
      <c r="C224" s="4">
        <v>299.52923307541647</v>
      </c>
      <c r="F224" s="4">
        <f t="shared" si="18"/>
        <v>0</v>
      </c>
      <c r="G224" s="24">
        <f t="shared" si="19"/>
        <v>0</v>
      </c>
      <c r="H224" s="24">
        <f t="shared" si="21"/>
        <v>299.52923307541647</v>
      </c>
      <c r="I224" s="24">
        <f>IF(H224&lt;=0, MIN(F224-C224, B$7, (D$5-K223+G224)/B$6), 0)</f>
        <v>0</v>
      </c>
      <c r="J224" s="24">
        <f>IF(H224&gt;0, MIN(C224-F224, B$8, K223), 0)</f>
        <v>0</v>
      </c>
      <c r="K224" s="24">
        <f>MAX(0, K223-G224+I224*B$6-J224)</f>
        <v>0</v>
      </c>
      <c r="L224" s="24">
        <f t="shared" si="20"/>
        <v>0</v>
      </c>
      <c r="M224" s="24">
        <f>IF(H224&gt;0, C224-F224-J224, 0)</f>
        <v>299.52923307541647</v>
      </c>
      <c r="N224" s="4">
        <f>MIN(C224, F224)</f>
        <v>0</v>
      </c>
    </row>
    <row r="225" spans="1:14" x14ac:dyDescent="0.2">
      <c r="A225" s="27">
        <v>43474.125</v>
      </c>
      <c r="B225" s="4">
        <v>0</v>
      </c>
      <c r="C225" s="4">
        <v>215.09167095864453</v>
      </c>
      <c r="F225" s="4">
        <f t="shared" si="18"/>
        <v>0</v>
      </c>
      <c r="G225" s="24">
        <f t="shared" si="19"/>
        <v>0</v>
      </c>
      <c r="H225" s="24">
        <f t="shared" si="21"/>
        <v>215.09167095864453</v>
      </c>
      <c r="I225" s="24">
        <f>IF(H225&lt;=0, MIN(F225-C225, B$7, (D$5-K224+G225)/B$6), 0)</f>
        <v>0</v>
      </c>
      <c r="J225" s="24">
        <f>IF(H225&gt;0, MIN(C225-F225, B$8, K224), 0)</f>
        <v>0</v>
      </c>
      <c r="K225" s="24">
        <f>MAX(0, K224-G225+I225*B$6-J225)</f>
        <v>0</v>
      </c>
      <c r="L225" s="24">
        <f t="shared" si="20"/>
        <v>0</v>
      </c>
      <c r="M225" s="24">
        <f>IF(H225&gt;0, C225-F225-J225, 0)</f>
        <v>215.09167095864453</v>
      </c>
      <c r="N225" s="4">
        <f>MIN(C225, F225)</f>
        <v>0</v>
      </c>
    </row>
    <row r="226" spans="1:14" x14ac:dyDescent="0.2">
      <c r="A226" s="27">
        <v>43474.166666666672</v>
      </c>
      <c r="B226" s="4">
        <v>0</v>
      </c>
      <c r="C226" s="4">
        <v>262.55718172593623</v>
      </c>
      <c r="F226" s="4">
        <f t="shared" si="18"/>
        <v>0</v>
      </c>
      <c r="G226" s="24">
        <f t="shared" si="19"/>
        <v>0</v>
      </c>
      <c r="H226" s="24">
        <f t="shared" si="21"/>
        <v>262.55718172593623</v>
      </c>
      <c r="I226" s="24">
        <f>IF(H226&lt;=0, MIN(F226-C226, B$7, (D$5-K225+G226)/B$6), 0)</f>
        <v>0</v>
      </c>
      <c r="J226" s="24">
        <f>IF(H226&gt;0, MIN(C226-F226, B$8, K225), 0)</f>
        <v>0</v>
      </c>
      <c r="K226" s="24">
        <f>MAX(0, K225-G226+I226*B$6-J226)</f>
        <v>0</v>
      </c>
      <c r="L226" s="24">
        <f t="shared" si="20"/>
        <v>0</v>
      </c>
      <c r="M226" s="24">
        <f>IF(H226&gt;0, C226-F226-J226, 0)</f>
        <v>262.55718172593623</v>
      </c>
      <c r="N226" s="4">
        <f>MIN(C226, F226)</f>
        <v>0</v>
      </c>
    </row>
    <row r="227" spans="1:14" x14ac:dyDescent="0.2">
      <c r="A227" s="27">
        <v>43474.208333333336</v>
      </c>
      <c r="B227" s="4">
        <v>0</v>
      </c>
      <c r="C227" s="4">
        <v>305.36325422439091</v>
      </c>
      <c r="F227" s="4">
        <f t="shared" si="18"/>
        <v>0</v>
      </c>
      <c r="G227" s="24">
        <f t="shared" si="19"/>
        <v>0</v>
      </c>
      <c r="H227" s="24">
        <f t="shared" si="21"/>
        <v>305.36325422439091</v>
      </c>
      <c r="I227" s="24">
        <f>IF(H227&lt;=0, MIN(F227-C227, B$7, (D$5-K226+G227)/B$6), 0)</f>
        <v>0</v>
      </c>
      <c r="J227" s="24">
        <f>IF(H227&gt;0, MIN(C227-F227, B$8, K226), 0)</f>
        <v>0</v>
      </c>
      <c r="K227" s="24">
        <f>MAX(0, K226-G227+I227*B$6-J227)</f>
        <v>0</v>
      </c>
      <c r="L227" s="24">
        <f t="shared" si="20"/>
        <v>0</v>
      </c>
      <c r="M227" s="24">
        <f>IF(H227&gt;0, C227-F227-J227, 0)</f>
        <v>305.36325422439091</v>
      </c>
      <c r="N227" s="4">
        <f>MIN(C227, F227)</f>
        <v>0</v>
      </c>
    </row>
    <row r="228" spans="1:14" x14ac:dyDescent="0.2">
      <c r="A228" s="27">
        <v>43474.25</v>
      </c>
      <c r="B228" s="4">
        <v>0</v>
      </c>
      <c r="C228" s="4">
        <v>641.22187968385185</v>
      </c>
      <c r="F228" s="4">
        <f t="shared" si="18"/>
        <v>0</v>
      </c>
      <c r="G228" s="24">
        <f t="shared" si="19"/>
        <v>0</v>
      </c>
      <c r="H228" s="24">
        <f t="shared" si="21"/>
        <v>641.22187968385185</v>
      </c>
      <c r="I228" s="24">
        <f>IF(H228&lt;=0, MIN(F228-C228, B$7, (D$5-K227+G228)/B$6), 0)</f>
        <v>0</v>
      </c>
      <c r="J228" s="24">
        <f>IF(H228&gt;0, MIN(C228-F228, B$8, K227), 0)</f>
        <v>0</v>
      </c>
      <c r="K228" s="24">
        <f>MAX(0, K227-G228+I228*B$6-J228)</f>
        <v>0</v>
      </c>
      <c r="L228" s="24">
        <f t="shared" si="20"/>
        <v>0</v>
      </c>
      <c r="M228" s="24">
        <f>IF(H228&gt;0, C228-F228-J228, 0)</f>
        <v>641.22187968385185</v>
      </c>
      <c r="N228" s="4">
        <f>MIN(C228, F228)</f>
        <v>0</v>
      </c>
    </row>
    <row r="229" spans="1:14" x14ac:dyDescent="0.2">
      <c r="A229" s="27">
        <v>43474.291666666672</v>
      </c>
      <c r="B229" s="4">
        <v>97.120171942970373</v>
      </c>
      <c r="C229" s="4">
        <v>1421.3824172626692</v>
      </c>
      <c r="F229" s="4">
        <f t="shared" si="18"/>
        <v>582.72103165782221</v>
      </c>
      <c r="G229" s="24">
        <f t="shared" si="19"/>
        <v>0.34722222222222221</v>
      </c>
      <c r="H229" s="24">
        <f t="shared" si="21"/>
        <v>838.66138560484694</v>
      </c>
      <c r="I229" s="24">
        <f>IF(H229&lt;=0, MIN(F229-C229, B$7, (D$5-K228+G229)/B$6), 0)</f>
        <v>0</v>
      </c>
      <c r="J229" s="24">
        <f>IF(H229&gt;0, MIN(C229-F229, B$8, K228), 0)</f>
        <v>0</v>
      </c>
      <c r="K229" s="24">
        <f>MAX(0, K228-G229+I229*B$6-J229)</f>
        <v>0</v>
      </c>
      <c r="L229" s="24">
        <f t="shared" si="20"/>
        <v>0</v>
      </c>
      <c r="M229" s="24">
        <f>IF(H229&gt;0, C229-F229-J229, 0)</f>
        <v>838.66138560484694</v>
      </c>
      <c r="N229" s="4">
        <f>MIN(C229, F229)</f>
        <v>582.72103165782221</v>
      </c>
    </row>
    <row r="230" spans="1:14" x14ac:dyDescent="0.2">
      <c r="A230" s="27">
        <v>43474.333333333336</v>
      </c>
      <c r="B230" s="4">
        <v>211.75933273692155</v>
      </c>
      <c r="C230" s="4">
        <v>418.65519586550914</v>
      </c>
      <c r="F230" s="4">
        <f t="shared" si="18"/>
        <v>1270.5559964215292</v>
      </c>
      <c r="G230" s="24">
        <f t="shared" si="19"/>
        <v>0.34722222222222221</v>
      </c>
      <c r="H230" s="24">
        <f t="shared" si="21"/>
        <v>-851.90080055602016</v>
      </c>
      <c r="I230" s="24">
        <f>IF(H230&lt;=0, MIN(F230-C230, B$7, (D$5-K229+G230)/B$6), 0)</f>
        <v>851.90080055602016</v>
      </c>
      <c r="J230" s="24">
        <f>IF(H230&gt;0, MIN(C230-F230, B$8, K229), 0)</f>
        <v>0</v>
      </c>
      <c r="K230" s="24">
        <f>MAX(0, K229-G230+I230*B$6-J230)</f>
        <v>766.36349827819595</v>
      </c>
      <c r="L230" s="24">
        <f t="shared" si="20"/>
        <v>0</v>
      </c>
      <c r="M230" s="24">
        <f>IF(H230&gt;0, C230-F230-J230, 0)</f>
        <v>0</v>
      </c>
      <c r="N230" s="4">
        <f>MIN(C230, F230)</f>
        <v>418.65519586550914</v>
      </c>
    </row>
    <row r="231" spans="1:14" x14ac:dyDescent="0.2">
      <c r="A231" s="27">
        <v>43474.375</v>
      </c>
      <c r="B231" s="4">
        <v>427.19179820745944</v>
      </c>
      <c r="C231" s="4">
        <v>252.13461155005561</v>
      </c>
      <c r="F231" s="4">
        <f t="shared" si="18"/>
        <v>2563.1507892447567</v>
      </c>
      <c r="G231" s="24">
        <f t="shared" si="19"/>
        <v>0.34722222222222221</v>
      </c>
      <c r="H231" s="24">
        <f t="shared" si="21"/>
        <v>-2311.0161776947011</v>
      </c>
      <c r="I231" s="24">
        <f>IF(H231&lt;=0, MIN(F231-C231, B$7, (D$5-K230+G231)/B$6), 0)</f>
        <v>2311.0161776947011</v>
      </c>
      <c r="J231" s="24">
        <f>IF(H231&gt;0, MIN(C231-F231, B$8, K230), 0)</f>
        <v>0</v>
      </c>
      <c r="K231" s="24">
        <f>MAX(0, K230-G231+I231*B$6-J231)</f>
        <v>2845.9308359812048</v>
      </c>
      <c r="L231" s="24">
        <f t="shared" si="20"/>
        <v>0</v>
      </c>
      <c r="M231" s="24">
        <f>IF(H231&gt;0, C231-F231-J231, 0)</f>
        <v>0</v>
      </c>
      <c r="N231" s="4">
        <f>MIN(C231, F231)</f>
        <v>252.13461155005561</v>
      </c>
    </row>
    <row r="232" spans="1:14" x14ac:dyDescent="0.2">
      <c r="A232" s="27">
        <v>43474.416666666672</v>
      </c>
      <c r="B232" s="4">
        <v>352.43053506563012</v>
      </c>
      <c r="C232" s="4">
        <v>249.24017994330808</v>
      </c>
      <c r="F232" s="4">
        <f t="shared" si="18"/>
        <v>2114.583210393781</v>
      </c>
      <c r="G232" s="24">
        <f t="shared" si="19"/>
        <v>0.34722222222222221</v>
      </c>
      <c r="H232" s="24">
        <f t="shared" si="21"/>
        <v>-1865.343030450473</v>
      </c>
      <c r="I232" s="24">
        <f>IF(H232&lt;=0, MIN(F232-C232, B$7, (D$5-K231+G232)/B$6), 0)</f>
        <v>1865.343030450473</v>
      </c>
      <c r="J232" s="24">
        <f>IF(H232&gt;0, MIN(C232-F232, B$8, K231), 0)</f>
        <v>0</v>
      </c>
      <c r="K232" s="24">
        <f>MAX(0, K231-G232+I232*B$6-J232)</f>
        <v>4524.3923411644082</v>
      </c>
      <c r="L232" s="24">
        <f t="shared" si="20"/>
        <v>0</v>
      </c>
      <c r="M232" s="24">
        <f>IF(H232&gt;0, C232-F232-J232, 0)</f>
        <v>0</v>
      </c>
      <c r="N232" s="4">
        <f>MIN(C232, F232)</f>
        <v>249.24017994330808</v>
      </c>
    </row>
    <row r="233" spans="1:14" x14ac:dyDescent="0.2">
      <c r="A233" s="27">
        <v>43474.458333333336</v>
      </c>
      <c r="B233" s="4">
        <v>498.79380228595437</v>
      </c>
      <c r="C233" s="4">
        <v>1574.2809475445799</v>
      </c>
      <c r="F233" s="4">
        <f t="shared" si="18"/>
        <v>2992.7628137157262</v>
      </c>
      <c r="G233" s="24">
        <f t="shared" si="19"/>
        <v>0.34722222222222221</v>
      </c>
      <c r="H233" s="24">
        <f t="shared" si="21"/>
        <v>-1418.4818661711463</v>
      </c>
      <c r="I233" s="24">
        <f>IF(H233&lt;=0, MIN(F233-C233, B$7, (D$5-K232+G233)/B$6), 0)</f>
        <v>528.83875673090449</v>
      </c>
      <c r="J233" s="24">
        <f>IF(H233&gt;0, MIN(C233-F233, B$8, K232), 0)</f>
        <v>0</v>
      </c>
      <c r="K233" s="24">
        <f>MAX(0, K232-G233+I233*B$6-J233)</f>
        <v>5000</v>
      </c>
      <c r="L233" s="24">
        <f t="shared" si="20"/>
        <v>889.6431094402418</v>
      </c>
      <c r="M233" s="24">
        <f>IF(H233&gt;0, C233-F233-J233, 0)</f>
        <v>0</v>
      </c>
      <c r="N233" s="4">
        <f>MIN(C233, F233)</f>
        <v>1574.2809475445799</v>
      </c>
    </row>
    <row r="234" spans="1:14" x14ac:dyDescent="0.2">
      <c r="A234" s="27">
        <v>43474.5</v>
      </c>
      <c r="B234" s="4">
        <v>460.02552642636016</v>
      </c>
      <c r="C234" s="4">
        <v>316.90199818008341</v>
      </c>
      <c r="F234" s="4">
        <f t="shared" si="18"/>
        <v>2760.1531585581611</v>
      </c>
      <c r="G234" s="24">
        <f t="shared" si="19"/>
        <v>0.34722222222222221</v>
      </c>
      <c r="H234" s="24">
        <f t="shared" si="21"/>
        <v>-2443.2511603780777</v>
      </c>
      <c r="I234" s="24">
        <f>IF(H234&lt;=0, MIN(F234-C234, B$7, (D$5-K233+G234)/B$6), 0)</f>
        <v>0.38580246913580246</v>
      </c>
      <c r="J234" s="24">
        <f>IF(H234&gt;0, MIN(C234-F234, B$8, K233), 0)</f>
        <v>0</v>
      </c>
      <c r="K234" s="24">
        <f>MAX(0, K233-G234+I234*B$6-J234)</f>
        <v>5000</v>
      </c>
      <c r="L234" s="24">
        <f t="shared" si="20"/>
        <v>2442.8653579089419</v>
      </c>
      <c r="M234" s="24">
        <f>IF(H234&gt;0, C234-F234-J234, 0)</f>
        <v>0</v>
      </c>
      <c r="N234" s="4">
        <f>MIN(C234, F234)</f>
        <v>316.90199818008341</v>
      </c>
    </row>
    <row r="235" spans="1:14" x14ac:dyDescent="0.2">
      <c r="A235" s="27">
        <v>43474.541666666672</v>
      </c>
      <c r="B235" s="4">
        <v>92.513231201866631</v>
      </c>
      <c r="C235" s="4">
        <v>247.20477405720638</v>
      </c>
      <c r="F235" s="4">
        <f t="shared" si="18"/>
        <v>555.07938721119979</v>
      </c>
      <c r="G235" s="24">
        <f t="shared" si="19"/>
        <v>0.34722222222222221</v>
      </c>
      <c r="H235" s="24">
        <f t="shared" si="21"/>
        <v>-307.87461315399344</v>
      </c>
      <c r="I235" s="24">
        <f>IF(H235&lt;=0, MIN(F235-C235, B$7, (D$5-K234+G235)/B$6), 0)</f>
        <v>0.38580246913580246</v>
      </c>
      <c r="J235" s="24">
        <f>IF(H235&gt;0, MIN(C235-F235, B$8, K234), 0)</f>
        <v>0</v>
      </c>
      <c r="K235" s="24">
        <f>MAX(0, K234-G235+I235*B$6-J235)</f>
        <v>5000</v>
      </c>
      <c r="L235" s="24">
        <f t="shared" si="20"/>
        <v>307.48881068485764</v>
      </c>
      <c r="M235" s="24">
        <f>IF(H235&gt;0, C235-F235-J235, 0)</f>
        <v>0</v>
      </c>
      <c r="N235" s="4">
        <f>MIN(C235, F235)</f>
        <v>247.20477405720638</v>
      </c>
    </row>
    <row r="236" spans="1:14" x14ac:dyDescent="0.2">
      <c r="A236" s="27">
        <v>43474.583333333336</v>
      </c>
      <c r="B236" s="4">
        <v>107.54564409276409</v>
      </c>
      <c r="C236" s="4">
        <v>284.2805358553241</v>
      </c>
      <c r="F236" s="4">
        <f t="shared" si="18"/>
        <v>645.27386455658461</v>
      </c>
      <c r="G236" s="24">
        <f t="shared" si="19"/>
        <v>0.34722222222222221</v>
      </c>
      <c r="H236" s="24">
        <f t="shared" si="21"/>
        <v>-360.99332870126051</v>
      </c>
      <c r="I236" s="24">
        <f>IF(H236&lt;=0, MIN(F236-C236, B$7, (D$5-K235+G236)/B$6), 0)</f>
        <v>0.38580246913580246</v>
      </c>
      <c r="J236" s="24">
        <f>IF(H236&gt;0, MIN(C236-F236, B$8, K235), 0)</f>
        <v>0</v>
      </c>
      <c r="K236" s="24">
        <f>MAX(0, K235-G236+I236*B$6-J236)</f>
        <v>5000</v>
      </c>
      <c r="L236" s="24">
        <f t="shared" si="20"/>
        <v>360.60752623212471</v>
      </c>
      <c r="M236" s="24">
        <f>IF(H236&gt;0, C236-F236-J236, 0)</f>
        <v>0</v>
      </c>
      <c r="N236" s="4">
        <f>MIN(C236, F236)</f>
        <v>284.2805358553241</v>
      </c>
    </row>
    <row r="237" spans="1:14" x14ac:dyDescent="0.2">
      <c r="A237" s="27">
        <v>43474.625</v>
      </c>
      <c r="B237" s="4">
        <v>0</v>
      </c>
      <c r="C237" s="4">
        <v>343.60175473231243</v>
      </c>
      <c r="F237" s="4">
        <f t="shared" si="18"/>
        <v>0</v>
      </c>
      <c r="G237" s="24">
        <f t="shared" si="19"/>
        <v>0</v>
      </c>
      <c r="H237" s="24">
        <f t="shared" si="21"/>
        <v>343.60175473231243</v>
      </c>
      <c r="I237" s="24">
        <f>IF(H237&lt;=0, MIN(F237-C237, B$7, (D$5-K236+G237)/B$6), 0)</f>
        <v>0</v>
      </c>
      <c r="J237" s="24">
        <f>IF(H237&gt;0, MIN(C237-F237, B$8, K236), 0)</f>
        <v>343.60175473231243</v>
      </c>
      <c r="K237" s="24">
        <f>MAX(0, K236-G237+I237*B$6-J237)</f>
        <v>4656.3982452676873</v>
      </c>
      <c r="L237" s="24">
        <f t="shared" si="20"/>
        <v>0</v>
      </c>
      <c r="M237" s="24">
        <f>IF(H237&gt;0, C237-F237-J237, 0)</f>
        <v>0</v>
      </c>
      <c r="N237" s="4">
        <f>MIN(C237, F237)</f>
        <v>0</v>
      </c>
    </row>
    <row r="238" spans="1:14" x14ac:dyDescent="0.2">
      <c r="A238" s="27">
        <v>43474.666666666672</v>
      </c>
      <c r="B238" s="4">
        <v>0</v>
      </c>
      <c r="C238" s="4">
        <v>477.07449720553643</v>
      </c>
      <c r="F238" s="4">
        <f t="shared" si="18"/>
        <v>0</v>
      </c>
      <c r="G238" s="24">
        <f t="shared" si="19"/>
        <v>0</v>
      </c>
      <c r="H238" s="24">
        <f t="shared" si="21"/>
        <v>477.07449720553643</v>
      </c>
      <c r="I238" s="24">
        <f>IF(H238&lt;=0, MIN(F238-C238, B$7, (D$5-K237+G238)/B$6), 0)</f>
        <v>0</v>
      </c>
      <c r="J238" s="24">
        <f>IF(H238&gt;0, MIN(C238-F238, B$8, K237), 0)</f>
        <v>477.07449720553643</v>
      </c>
      <c r="K238" s="24">
        <f>MAX(0, K237-G238+I238*B$6-J238)</f>
        <v>4179.323748062151</v>
      </c>
      <c r="L238" s="24">
        <f t="shared" si="20"/>
        <v>0</v>
      </c>
      <c r="M238" s="24">
        <f>IF(H238&gt;0, C238-F238-J238, 0)</f>
        <v>0</v>
      </c>
      <c r="N238" s="4">
        <f>MIN(C238, F238)</f>
        <v>0</v>
      </c>
    </row>
    <row r="239" spans="1:14" x14ac:dyDescent="0.2">
      <c r="A239" s="27">
        <v>43474.708333333336</v>
      </c>
      <c r="B239" s="4">
        <v>0</v>
      </c>
      <c r="C239" s="4">
        <v>514.15025900365413</v>
      </c>
      <c r="F239" s="4">
        <f t="shared" si="18"/>
        <v>0</v>
      </c>
      <c r="G239" s="24">
        <f t="shared" si="19"/>
        <v>0</v>
      </c>
      <c r="H239" s="24">
        <f t="shared" si="21"/>
        <v>514.15025900365413</v>
      </c>
      <c r="I239" s="24">
        <f>IF(H239&lt;=0, MIN(F239-C239, B$7, (D$5-K238+G239)/B$6), 0)</f>
        <v>0</v>
      </c>
      <c r="J239" s="24">
        <f>IF(H239&gt;0, MIN(C239-F239, B$8, K238), 0)</f>
        <v>514.15025900365413</v>
      </c>
      <c r="K239" s="24">
        <f>MAX(0, K238-G239+I239*B$6-J239)</f>
        <v>3665.1734890584967</v>
      </c>
      <c r="L239" s="24">
        <f t="shared" si="20"/>
        <v>0</v>
      </c>
      <c r="M239" s="24">
        <f>IF(H239&gt;0, C239-F239-J239, 0)</f>
        <v>0</v>
      </c>
      <c r="N239" s="4">
        <f>MIN(C239, F239)</f>
        <v>0</v>
      </c>
    </row>
    <row r="240" spans="1:14" x14ac:dyDescent="0.2">
      <c r="A240" s="27">
        <v>43474.75</v>
      </c>
      <c r="B240" s="4">
        <v>0</v>
      </c>
      <c r="C240" s="4">
        <v>458.73675966414953</v>
      </c>
      <c r="F240" s="4">
        <f t="shared" si="18"/>
        <v>0</v>
      </c>
      <c r="G240" s="24">
        <f t="shared" si="19"/>
        <v>0</v>
      </c>
      <c r="H240" s="24">
        <f t="shared" si="21"/>
        <v>458.73675966414953</v>
      </c>
      <c r="I240" s="24">
        <f>IF(H240&lt;=0, MIN(F240-C240, B$7, (D$5-K239+G240)/B$6), 0)</f>
        <v>0</v>
      </c>
      <c r="J240" s="24">
        <f>IF(H240&gt;0, MIN(C240-F240, B$8, K239), 0)</f>
        <v>458.73675966414953</v>
      </c>
      <c r="K240" s="24">
        <f>MAX(0, K239-G240+I240*B$6-J240)</f>
        <v>3206.4367293943469</v>
      </c>
      <c r="L240" s="24">
        <f t="shared" si="20"/>
        <v>0</v>
      </c>
      <c r="M240" s="24">
        <f>IF(H240&gt;0, C240-F240-J240, 0)</f>
        <v>0</v>
      </c>
      <c r="N240" s="4">
        <f>MIN(C240, F240)</f>
        <v>0</v>
      </c>
    </row>
    <row r="241" spans="1:14" x14ac:dyDescent="0.2">
      <c r="A241" s="27">
        <v>43474.791666666672</v>
      </c>
      <c r="B241" s="4">
        <v>0</v>
      </c>
      <c r="C241" s="4">
        <v>1528.7441541383218</v>
      </c>
      <c r="F241" s="4">
        <f t="shared" si="18"/>
        <v>0</v>
      </c>
      <c r="G241" s="24">
        <f t="shared" si="19"/>
        <v>0</v>
      </c>
      <c r="H241" s="24">
        <f t="shared" si="21"/>
        <v>1528.7441541383218</v>
      </c>
      <c r="I241" s="24">
        <f>IF(H241&lt;=0, MIN(F241-C241, B$7, (D$5-K240+G241)/B$6), 0)</f>
        <v>0</v>
      </c>
      <c r="J241" s="24">
        <f>IF(H241&gt;0, MIN(C241-F241, B$8, K240), 0)</f>
        <v>1528.7441541383218</v>
      </c>
      <c r="K241" s="24">
        <f>MAX(0, K240-G241+I241*B$6-J241)</f>
        <v>1677.6925752560251</v>
      </c>
      <c r="L241" s="24">
        <f t="shared" si="20"/>
        <v>0</v>
      </c>
      <c r="M241" s="24">
        <f>IF(H241&gt;0, C241-F241-J241, 0)</f>
        <v>0</v>
      </c>
      <c r="N241" s="4">
        <f>MIN(C241, F241)</f>
        <v>0</v>
      </c>
    </row>
    <row r="242" spans="1:14" x14ac:dyDescent="0.2">
      <c r="A242" s="27">
        <v>43474.833333333336</v>
      </c>
      <c r="B242" s="4">
        <v>0</v>
      </c>
      <c r="C242" s="4">
        <v>891.64958583278337</v>
      </c>
      <c r="F242" s="4">
        <f t="shared" si="18"/>
        <v>0</v>
      </c>
      <c r="G242" s="24">
        <f t="shared" si="19"/>
        <v>0</v>
      </c>
      <c r="H242" s="24">
        <f t="shared" si="21"/>
        <v>891.64958583278337</v>
      </c>
      <c r="I242" s="24">
        <f>IF(H242&lt;=0, MIN(F242-C242, B$7, (D$5-K241+G242)/B$6), 0)</f>
        <v>0</v>
      </c>
      <c r="J242" s="24">
        <f>IF(H242&gt;0, MIN(C242-F242, B$8, K241), 0)</f>
        <v>891.64958583278337</v>
      </c>
      <c r="K242" s="24">
        <f>MAX(0, K241-G242+I242*B$6-J242)</f>
        <v>786.04298942324169</v>
      </c>
      <c r="L242" s="24">
        <f t="shared" si="20"/>
        <v>0</v>
      </c>
      <c r="M242" s="24">
        <f>IF(H242&gt;0, C242-F242-J242, 0)</f>
        <v>0</v>
      </c>
      <c r="N242" s="4">
        <f>MIN(C242, F242)</f>
        <v>0</v>
      </c>
    </row>
    <row r="243" spans="1:14" x14ac:dyDescent="0.2">
      <c r="A243" s="27">
        <v>43474.875</v>
      </c>
      <c r="B243" s="4">
        <v>0</v>
      </c>
      <c r="C243" s="4">
        <v>1499.9947206167653</v>
      </c>
      <c r="F243" s="4">
        <f t="shared" si="18"/>
        <v>0</v>
      </c>
      <c r="G243" s="24">
        <f t="shared" si="19"/>
        <v>0</v>
      </c>
      <c r="H243" s="24">
        <f t="shared" si="21"/>
        <v>1499.9947206167653</v>
      </c>
      <c r="I243" s="24">
        <f>IF(H243&lt;=0, MIN(F243-C243, B$7, (D$5-K242+G243)/B$6), 0)</f>
        <v>0</v>
      </c>
      <c r="J243" s="24">
        <f>IF(H243&gt;0, MIN(C243-F243, B$8, K242), 0)</f>
        <v>786.04298942324169</v>
      </c>
      <c r="K243" s="24">
        <f>MAX(0, K242-G243+I243*B$6-J243)</f>
        <v>0</v>
      </c>
      <c r="L243" s="24">
        <f t="shared" si="20"/>
        <v>0</v>
      </c>
      <c r="M243" s="24">
        <f>IF(H243&gt;0, C243-F243-J243, 0)</f>
        <v>713.95173119352364</v>
      </c>
      <c r="N243" s="4">
        <f>MIN(C243, F243)</f>
        <v>0</v>
      </c>
    </row>
    <row r="244" spans="1:14" x14ac:dyDescent="0.2">
      <c r="A244" s="27">
        <v>43474.916666666672</v>
      </c>
      <c r="B244" s="4">
        <v>0</v>
      </c>
      <c r="C244" s="4">
        <v>516.36286067110984</v>
      </c>
      <c r="F244" s="4">
        <f t="shared" si="18"/>
        <v>0</v>
      </c>
      <c r="G244" s="24">
        <f t="shared" si="19"/>
        <v>0</v>
      </c>
      <c r="H244" s="24">
        <f t="shared" si="21"/>
        <v>516.36286067110984</v>
      </c>
      <c r="I244" s="24">
        <f>IF(H244&lt;=0, MIN(F244-C244, B$7, (D$5-K243+G244)/B$6), 0)</f>
        <v>0</v>
      </c>
      <c r="J244" s="24">
        <f>IF(H244&gt;0, MIN(C244-F244, B$8, K243), 0)</f>
        <v>0</v>
      </c>
      <c r="K244" s="24">
        <f>MAX(0, K243-G244+I244*B$6-J244)</f>
        <v>0</v>
      </c>
      <c r="L244" s="24">
        <f t="shared" si="20"/>
        <v>0</v>
      </c>
      <c r="M244" s="24">
        <f>IF(H244&gt;0, C244-F244-J244, 0)</f>
        <v>516.36286067110984</v>
      </c>
      <c r="N244" s="4">
        <f>MIN(C244, F244)</f>
        <v>0</v>
      </c>
    </row>
    <row r="245" spans="1:14" x14ac:dyDescent="0.2">
      <c r="A245" s="27">
        <v>43474.958333333336</v>
      </c>
      <c r="B245" s="4">
        <v>0</v>
      </c>
      <c r="C245" s="4">
        <v>337.83575014131719</v>
      </c>
      <c r="F245" s="4">
        <f t="shared" si="18"/>
        <v>0</v>
      </c>
      <c r="G245" s="24">
        <f t="shared" si="19"/>
        <v>0</v>
      </c>
      <c r="H245" s="24">
        <f t="shared" si="21"/>
        <v>337.83575014131719</v>
      </c>
      <c r="I245" s="24">
        <f>IF(H245&lt;=0, MIN(F245-C245, B$7, (D$5-K244+G245)/B$6), 0)</f>
        <v>0</v>
      </c>
      <c r="J245" s="24">
        <f>IF(H245&gt;0, MIN(C245-F245, B$8, K244), 0)</f>
        <v>0</v>
      </c>
      <c r="K245" s="24">
        <f>MAX(0, K244-G245+I245*B$6-J245)</f>
        <v>0</v>
      </c>
      <c r="L245" s="24">
        <f t="shared" si="20"/>
        <v>0</v>
      </c>
      <c r="M245" s="24">
        <f>IF(H245&gt;0, C245-F245-J245, 0)</f>
        <v>337.83575014131719</v>
      </c>
      <c r="N245" s="4">
        <f>MIN(C245, F245)</f>
        <v>0</v>
      </c>
    </row>
    <row r="246" spans="1:14" x14ac:dyDescent="0.2">
      <c r="A246" s="27">
        <v>43475</v>
      </c>
      <c r="B246" s="4">
        <v>0</v>
      </c>
      <c r="C246" s="4">
        <v>209.49905231959926</v>
      </c>
      <c r="F246" s="4">
        <f t="shared" si="18"/>
        <v>0</v>
      </c>
      <c r="G246" s="24">
        <f t="shared" si="19"/>
        <v>0</v>
      </c>
      <c r="H246" s="24">
        <f t="shared" si="21"/>
        <v>209.49905231959926</v>
      </c>
      <c r="I246" s="24">
        <f>IF(H246&lt;=0, MIN(F246-C246, B$7, (D$5-K245+G246)/B$6), 0)</f>
        <v>0</v>
      </c>
      <c r="J246" s="24">
        <f>IF(H246&gt;0, MIN(C246-F246, B$8, K245), 0)</f>
        <v>0</v>
      </c>
      <c r="K246" s="24">
        <f>MAX(0, K245-G246+I246*B$6-J246)</f>
        <v>0</v>
      </c>
      <c r="L246" s="24">
        <f t="shared" si="20"/>
        <v>0</v>
      </c>
      <c r="M246" s="24">
        <f>IF(H246&gt;0, C246-F246-J246, 0)</f>
        <v>209.49905231959926</v>
      </c>
      <c r="N246" s="4">
        <f>MIN(C246, F246)</f>
        <v>0</v>
      </c>
    </row>
    <row r="247" spans="1:14" x14ac:dyDescent="0.2">
      <c r="A247" s="27">
        <v>43475.041666666672</v>
      </c>
      <c r="B247" s="4">
        <v>0</v>
      </c>
      <c r="C247" s="4">
        <v>258.33302266127413</v>
      </c>
      <c r="F247" s="4">
        <f t="shared" si="18"/>
        <v>0</v>
      </c>
      <c r="G247" s="24">
        <f t="shared" si="19"/>
        <v>0</v>
      </c>
      <c r="H247" s="24">
        <f t="shared" si="21"/>
        <v>258.33302266127413</v>
      </c>
      <c r="I247" s="24">
        <f>IF(H247&lt;=0, MIN(F247-C247, B$7, (D$5-K246+G247)/B$6), 0)</f>
        <v>0</v>
      </c>
      <c r="J247" s="24">
        <f>IF(H247&gt;0, MIN(C247-F247, B$8, K246), 0)</f>
        <v>0</v>
      </c>
      <c r="K247" s="24">
        <f>MAX(0, K246-G247+I247*B$6-J247)</f>
        <v>0</v>
      </c>
      <c r="L247" s="24">
        <f t="shared" si="20"/>
        <v>0</v>
      </c>
      <c r="M247" s="24">
        <f>IF(H247&gt;0, C247-F247-J247, 0)</f>
        <v>258.33302266127413</v>
      </c>
      <c r="N247" s="4">
        <f>MIN(C247, F247)</f>
        <v>0</v>
      </c>
    </row>
    <row r="248" spans="1:14" x14ac:dyDescent="0.2">
      <c r="A248" s="27">
        <v>43475.083333333336</v>
      </c>
      <c r="B248" s="4">
        <v>0</v>
      </c>
      <c r="C248" s="4">
        <v>293.26587318633455</v>
      </c>
      <c r="F248" s="4">
        <f t="shared" si="18"/>
        <v>0</v>
      </c>
      <c r="G248" s="24">
        <f t="shared" si="19"/>
        <v>0</v>
      </c>
      <c r="H248" s="24">
        <f t="shared" si="21"/>
        <v>293.26587318633455</v>
      </c>
      <c r="I248" s="24">
        <f>IF(H248&lt;=0, MIN(F248-C248, B$7, (D$5-K247+G248)/B$6), 0)</f>
        <v>0</v>
      </c>
      <c r="J248" s="24">
        <f>IF(H248&gt;0, MIN(C248-F248, B$8, K247), 0)</f>
        <v>0</v>
      </c>
      <c r="K248" s="24">
        <f>MAX(0, K247-G248+I248*B$6-J248)</f>
        <v>0</v>
      </c>
      <c r="L248" s="24">
        <f t="shared" si="20"/>
        <v>0</v>
      </c>
      <c r="M248" s="24">
        <f>IF(H248&gt;0, C248-F248-J248, 0)</f>
        <v>293.26587318633455</v>
      </c>
      <c r="N248" s="4">
        <f>MIN(C248, F248)</f>
        <v>0</v>
      </c>
    </row>
    <row r="249" spans="1:14" x14ac:dyDescent="0.2">
      <c r="A249" s="27">
        <v>43475.125</v>
      </c>
      <c r="B249" s="4">
        <v>0</v>
      </c>
      <c r="C249" s="4">
        <v>209.52437594938883</v>
      </c>
      <c r="F249" s="4">
        <f t="shared" si="18"/>
        <v>0</v>
      </c>
      <c r="G249" s="24">
        <f t="shared" si="19"/>
        <v>0</v>
      </c>
      <c r="H249" s="24">
        <f t="shared" si="21"/>
        <v>209.52437594938883</v>
      </c>
      <c r="I249" s="24">
        <f>IF(H249&lt;=0, MIN(F249-C249, B$7, (D$5-K248+G249)/B$6), 0)</f>
        <v>0</v>
      </c>
      <c r="J249" s="24">
        <f>IF(H249&gt;0, MIN(C249-F249, B$8, K248), 0)</f>
        <v>0</v>
      </c>
      <c r="K249" s="24">
        <f>MAX(0, K248-G249+I249*B$6-J249)</f>
        <v>0</v>
      </c>
      <c r="L249" s="24">
        <f t="shared" si="20"/>
        <v>0</v>
      </c>
      <c r="M249" s="24">
        <f>IF(H249&gt;0, C249-F249-J249, 0)</f>
        <v>209.52437594938883</v>
      </c>
      <c r="N249" s="4">
        <f>MIN(C249, F249)</f>
        <v>0</v>
      </c>
    </row>
    <row r="250" spans="1:14" x14ac:dyDescent="0.2">
      <c r="A250" s="27">
        <v>43475.166666666672</v>
      </c>
      <c r="B250" s="4">
        <v>0</v>
      </c>
      <c r="C250" s="4">
        <v>261.29580993068942</v>
      </c>
      <c r="F250" s="4">
        <f t="shared" si="18"/>
        <v>0</v>
      </c>
      <c r="G250" s="24">
        <f t="shared" si="19"/>
        <v>0</v>
      </c>
      <c r="H250" s="24">
        <f t="shared" si="21"/>
        <v>261.29580993068942</v>
      </c>
      <c r="I250" s="24">
        <f>IF(H250&lt;=0, MIN(F250-C250, B$7, (D$5-K249+G250)/B$6), 0)</f>
        <v>0</v>
      </c>
      <c r="J250" s="24">
        <f>IF(H250&gt;0, MIN(C250-F250, B$8, K249), 0)</f>
        <v>0</v>
      </c>
      <c r="K250" s="24">
        <f>MAX(0, K249-G250+I250*B$6-J250)</f>
        <v>0</v>
      </c>
      <c r="L250" s="24">
        <f t="shared" si="20"/>
        <v>0</v>
      </c>
      <c r="M250" s="24">
        <f>IF(H250&gt;0, C250-F250-J250, 0)</f>
        <v>261.29580993068942</v>
      </c>
      <c r="N250" s="4">
        <f>MIN(C250, F250)</f>
        <v>0</v>
      </c>
    </row>
    <row r="251" spans="1:14" x14ac:dyDescent="0.2">
      <c r="A251" s="27">
        <v>43475.208333333336</v>
      </c>
      <c r="B251" s="4">
        <v>0</v>
      </c>
      <c r="C251" s="4">
        <v>308.89099487257732</v>
      </c>
      <c r="F251" s="4">
        <f t="shared" si="18"/>
        <v>0</v>
      </c>
      <c r="G251" s="24">
        <f t="shared" si="19"/>
        <v>0</v>
      </c>
      <c r="H251" s="24">
        <f t="shared" si="21"/>
        <v>308.89099487257732</v>
      </c>
      <c r="I251" s="24">
        <f>IF(H251&lt;=0, MIN(F251-C251, B$7, (D$5-K250+G251)/B$6), 0)</f>
        <v>0</v>
      </c>
      <c r="J251" s="24">
        <f>IF(H251&gt;0, MIN(C251-F251, B$8, K250), 0)</f>
        <v>0</v>
      </c>
      <c r="K251" s="24">
        <f>MAX(0, K250-G251+I251*B$6-J251)</f>
        <v>0</v>
      </c>
      <c r="L251" s="24">
        <f t="shared" si="20"/>
        <v>0</v>
      </c>
      <c r="M251" s="24">
        <f>IF(H251&gt;0, C251-F251-J251, 0)</f>
        <v>308.89099487257732</v>
      </c>
      <c r="N251" s="4">
        <f>MIN(C251, F251)</f>
        <v>0</v>
      </c>
    </row>
    <row r="252" spans="1:14" x14ac:dyDescent="0.2">
      <c r="A252" s="27">
        <v>43475.25</v>
      </c>
      <c r="B252" s="4">
        <v>0</v>
      </c>
      <c r="C252" s="4">
        <v>643.09300423024933</v>
      </c>
      <c r="F252" s="4">
        <f t="shared" si="18"/>
        <v>0</v>
      </c>
      <c r="G252" s="24">
        <f t="shared" si="19"/>
        <v>0</v>
      </c>
      <c r="H252" s="24">
        <f t="shared" si="21"/>
        <v>643.09300423024933</v>
      </c>
      <c r="I252" s="24">
        <f>IF(H252&lt;=0, MIN(F252-C252, B$7, (D$5-K251+G252)/B$6), 0)</f>
        <v>0</v>
      </c>
      <c r="J252" s="24">
        <f>IF(H252&gt;0, MIN(C252-F252, B$8, K251), 0)</f>
        <v>0</v>
      </c>
      <c r="K252" s="24">
        <f>MAX(0, K251-G252+I252*B$6-J252)</f>
        <v>0</v>
      </c>
      <c r="L252" s="24">
        <f t="shared" si="20"/>
        <v>0</v>
      </c>
      <c r="M252" s="24">
        <f>IF(H252&gt;0, C252-F252-J252, 0)</f>
        <v>643.09300423024933</v>
      </c>
      <c r="N252" s="4">
        <f>MIN(C252, F252)</f>
        <v>0</v>
      </c>
    </row>
    <row r="253" spans="1:14" x14ac:dyDescent="0.2">
      <c r="A253" s="27">
        <v>43475.291666666672</v>
      </c>
      <c r="B253" s="4">
        <v>2.8802925709625522</v>
      </c>
      <c r="C253" s="4">
        <v>1415.7772241991213</v>
      </c>
      <c r="F253" s="4">
        <f t="shared" si="18"/>
        <v>17.281755425775312</v>
      </c>
      <c r="G253" s="24">
        <f t="shared" si="19"/>
        <v>0.34722222222222221</v>
      </c>
      <c r="H253" s="24">
        <f t="shared" si="21"/>
        <v>1398.4954687733459</v>
      </c>
      <c r="I253" s="24">
        <f>IF(H253&lt;=0, MIN(F253-C253, B$7, (D$5-K252+G253)/B$6), 0)</f>
        <v>0</v>
      </c>
      <c r="J253" s="24">
        <f>IF(H253&gt;0, MIN(C253-F253, B$8, K252), 0)</f>
        <v>0</v>
      </c>
      <c r="K253" s="24">
        <f>MAX(0, K252-G253+I253*B$6-J253)</f>
        <v>0</v>
      </c>
      <c r="L253" s="24">
        <f t="shared" si="20"/>
        <v>0</v>
      </c>
      <c r="M253" s="24">
        <f>IF(H253&gt;0, C253-F253-J253, 0)</f>
        <v>1398.4954687733459</v>
      </c>
      <c r="N253" s="4">
        <f>MIN(C253, F253)</f>
        <v>17.281755425775312</v>
      </c>
    </row>
    <row r="254" spans="1:14" x14ac:dyDescent="0.2">
      <c r="A254" s="27">
        <v>43475.333333333336</v>
      </c>
      <c r="B254" s="4">
        <v>63.783471045908314</v>
      </c>
      <c r="C254" s="4">
        <v>417.99483860805555</v>
      </c>
      <c r="F254" s="4">
        <f t="shared" si="18"/>
        <v>382.70082627544991</v>
      </c>
      <c r="G254" s="24">
        <f t="shared" si="19"/>
        <v>0.34722222222222221</v>
      </c>
      <c r="H254" s="24">
        <f t="shared" si="21"/>
        <v>35.294012332605632</v>
      </c>
      <c r="I254" s="24">
        <f>IF(H254&lt;=0, MIN(F254-C254, B$7, (D$5-K253+G254)/B$6), 0)</f>
        <v>0</v>
      </c>
      <c r="J254" s="24">
        <f>IF(H254&gt;0, MIN(C254-F254, B$8, K253), 0)</f>
        <v>0</v>
      </c>
      <c r="K254" s="24">
        <f>MAX(0, K253-G254+I254*B$6-J254)</f>
        <v>0</v>
      </c>
      <c r="L254" s="24">
        <f t="shared" si="20"/>
        <v>0</v>
      </c>
      <c r="M254" s="24">
        <f>IF(H254&gt;0, C254-F254-J254, 0)</f>
        <v>35.294012332605632</v>
      </c>
      <c r="N254" s="4">
        <f>MIN(C254, F254)</f>
        <v>382.70082627544991</v>
      </c>
    </row>
    <row r="255" spans="1:14" x14ac:dyDescent="0.2">
      <c r="A255" s="27">
        <v>43475.375</v>
      </c>
      <c r="B255" s="4">
        <v>42.384809579232972</v>
      </c>
      <c r="C255" s="4">
        <v>333.12309666057598</v>
      </c>
      <c r="F255" s="4">
        <f t="shared" si="18"/>
        <v>254.30885747539782</v>
      </c>
      <c r="G255" s="24">
        <f t="shared" si="19"/>
        <v>0.34722222222222221</v>
      </c>
      <c r="H255" s="24">
        <f t="shared" si="21"/>
        <v>78.814239185178167</v>
      </c>
      <c r="I255" s="24">
        <f>IF(H255&lt;=0, MIN(F255-C255, B$7, (D$5-K254+G255)/B$6), 0)</f>
        <v>0</v>
      </c>
      <c r="J255" s="24">
        <f>IF(H255&gt;0, MIN(C255-F255, B$8, K254), 0)</f>
        <v>0</v>
      </c>
      <c r="K255" s="24">
        <f>MAX(0, K254-G255+I255*B$6-J255)</f>
        <v>0</v>
      </c>
      <c r="L255" s="24">
        <f t="shared" si="20"/>
        <v>0</v>
      </c>
      <c r="M255" s="24">
        <f>IF(H255&gt;0, C255-F255-J255, 0)</f>
        <v>78.814239185178167</v>
      </c>
      <c r="N255" s="4">
        <f>MIN(C255, F255)</f>
        <v>254.30885747539782</v>
      </c>
    </row>
    <row r="256" spans="1:14" x14ac:dyDescent="0.2">
      <c r="A256" s="27">
        <v>43475.416666666672</v>
      </c>
      <c r="B256" s="4">
        <v>22.366491751203206</v>
      </c>
      <c r="C256" s="4">
        <v>248.93240098571911</v>
      </c>
      <c r="F256" s="4">
        <f t="shared" si="18"/>
        <v>134.19895050721925</v>
      </c>
      <c r="G256" s="24">
        <f t="shared" si="19"/>
        <v>0.34722222222222221</v>
      </c>
      <c r="H256" s="24">
        <f t="shared" si="21"/>
        <v>114.73345047849986</v>
      </c>
      <c r="I256" s="24">
        <f>IF(H256&lt;=0, MIN(F256-C256, B$7, (D$5-K255+G256)/B$6), 0)</f>
        <v>0</v>
      </c>
      <c r="J256" s="24">
        <f>IF(H256&gt;0, MIN(C256-F256, B$8, K255), 0)</f>
        <v>0</v>
      </c>
      <c r="K256" s="24">
        <f>MAX(0, K255-G256+I256*B$6-J256)</f>
        <v>0</v>
      </c>
      <c r="L256" s="24">
        <f t="shared" si="20"/>
        <v>0</v>
      </c>
      <c r="M256" s="24">
        <f>IF(H256&gt;0, C256-F256-J256, 0)</f>
        <v>114.73345047849986</v>
      </c>
      <c r="N256" s="4">
        <f>MIN(C256, F256)</f>
        <v>134.19895050721925</v>
      </c>
    </row>
    <row r="257" spans="1:14" x14ac:dyDescent="0.2">
      <c r="A257" s="27">
        <v>43475.458333333336</v>
      </c>
      <c r="B257" s="4">
        <v>221.78668465855623</v>
      </c>
      <c r="C257" s="4">
        <v>1658.2928902529784</v>
      </c>
      <c r="F257" s="4">
        <f t="shared" si="18"/>
        <v>1330.7201079513375</v>
      </c>
      <c r="G257" s="24">
        <f t="shared" si="19"/>
        <v>0.34722222222222221</v>
      </c>
      <c r="H257" s="24">
        <f t="shared" si="21"/>
        <v>327.57278230164093</v>
      </c>
      <c r="I257" s="24">
        <f>IF(H257&lt;=0, MIN(F257-C257, B$7, (D$5-K256+G257)/B$6), 0)</f>
        <v>0</v>
      </c>
      <c r="J257" s="24">
        <f>IF(H257&gt;0, MIN(C257-F257, B$8, K256), 0)</f>
        <v>0</v>
      </c>
      <c r="K257" s="24">
        <f>MAX(0, K256-G257+I257*B$6-J257)</f>
        <v>0</v>
      </c>
      <c r="L257" s="24">
        <f t="shared" si="20"/>
        <v>0</v>
      </c>
      <c r="M257" s="24">
        <f>IF(H257&gt;0, C257-F257-J257, 0)</f>
        <v>327.57278230164093</v>
      </c>
      <c r="N257" s="4">
        <f>MIN(C257, F257)</f>
        <v>1330.7201079513375</v>
      </c>
    </row>
    <row r="258" spans="1:14" x14ac:dyDescent="0.2">
      <c r="A258" s="27">
        <v>43475.5</v>
      </c>
      <c r="B258" s="4">
        <v>47.18926613152383</v>
      </c>
      <c r="C258" s="4">
        <v>276.86538349570054</v>
      </c>
      <c r="F258" s="4">
        <f t="shared" si="18"/>
        <v>283.13559678914299</v>
      </c>
      <c r="G258" s="24">
        <f t="shared" si="19"/>
        <v>0.34722222222222221</v>
      </c>
      <c r="H258" s="24">
        <f t="shared" si="21"/>
        <v>-6.2702132934424526</v>
      </c>
      <c r="I258" s="24">
        <f>IF(H258&lt;=0, MIN(F258-C258, B$7, (D$5-K257+G258)/B$6), 0)</f>
        <v>6.2702132934424526</v>
      </c>
      <c r="J258" s="24">
        <f>IF(H258&gt;0, MIN(C258-F258, B$8, K257), 0)</f>
        <v>0</v>
      </c>
      <c r="K258" s="24">
        <f>MAX(0, K257-G258+I258*B$6-J258)</f>
        <v>5.295969741875985</v>
      </c>
      <c r="L258" s="24">
        <f t="shared" si="20"/>
        <v>0</v>
      </c>
      <c r="M258" s="24">
        <f>IF(H258&gt;0, C258-F258-J258, 0)</f>
        <v>0</v>
      </c>
      <c r="N258" s="4">
        <f>MIN(C258, F258)</f>
        <v>276.86538349570054</v>
      </c>
    </row>
    <row r="259" spans="1:14" x14ac:dyDescent="0.2">
      <c r="A259" s="27">
        <v>43475.541666666672</v>
      </c>
      <c r="B259" s="4">
        <v>29.022545570206855</v>
      </c>
      <c r="C259" s="4">
        <v>247.20477405720638</v>
      </c>
      <c r="F259" s="4">
        <f t="shared" si="18"/>
        <v>174.13527342124112</v>
      </c>
      <c r="G259" s="24">
        <f t="shared" si="19"/>
        <v>0.34722222222222221</v>
      </c>
      <c r="H259" s="24">
        <f t="shared" si="21"/>
        <v>73.069500635965255</v>
      </c>
      <c r="I259" s="24">
        <f>IF(H259&lt;=0, MIN(F259-C259, B$7, (D$5-K258+G259)/B$6), 0)</f>
        <v>0</v>
      </c>
      <c r="J259" s="24">
        <f>IF(H259&gt;0, MIN(C259-F259, B$8, K258), 0)</f>
        <v>5.295969741875985</v>
      </c>
      <c r="K259" s="24">
        <f>MAX(0, K258-G259+I259*B$6-J259)</f>
        <v>0</v>
      </c>
      <c r="L259" s="24">
        <f t="shared" si="20"/>
        <v>0</v>
      </c>
      <c r="M259" s="24">
        <f>IF(H259&gt;0, C259-F259-J259, 0)</f>
        <v>67.773530894089276</v>
      </c>
      <c r="N259" s="4">
        <f>MIN(C259, F259)</f>
        <v>174.13527342124112</v>
      </c>
    </row>
    <row r="260" spans="1:14" x14ac:dyDescent="0.2">
      <c r="A260" s="27">
        <v>43475.583333333336</v>
      </c>
      <c r="B260" s="4">
        <v>15.965208613264906</v>
      </c>
      <c r="C260" s="4">
        <v>1507.7806751932098</v>
      </c>
      <c r="F260" s="4">
        <f t="shared" si="18"/>
        <v>95.791251679589436</v>
      </c>
      <c r="G260" s="24">
        <f t="shared" si="19"/>
        <v>0.34722222222222221</v>
      </c>
      <c r="H260" s="24">
        <f t="shared" si="21"/>
        <v>1411.9894235136203</v>
      </c>
      <c r="I260" s="24">
        <f>IF(H260&lt;=0, MIN(F260-C260, B$7, (D$5-K259+G260)/B$6), 0)</f>
        <v>0</v>
      </c>
      <c r="J260" s="24">
        <f>IF(H260&gt;0, MIN(C260-F260, B$8, K259), 0)</f>
        <v>0</v>
      </c>
      <c r="K260" s="24">
        <f>MAX(0, K259-G260+I260*B$6-J260)</f>
        <v>0</v>
      </c>
      <c r="L260" s="24">
        <f t="shared" si="20"/>
        <v>0</v>
      </c>
      <c r="M260" s="24">
        <f>IF(H260&gt;0, C260-F260-J260, 0)</f>
        <v>1411.9894235136203</v>
      </c>
      <c r="N260" s="4">
        <f>MIN(C260, F260)</f>
        <v>95.791251679589436</v>
      </c>
    </row>
    <row r="261" spans="1:14" x14ac:dyDescent="0.2">
      <c r="A261" s="27">
        <v>43475.625</v>
      </c>
      <c r="B261" s="4">
        <v>0</v>
      </c>
      <c r="C261" s="4">
        <v>788.51089630972535</v>
      </c>
      <c r="F261" s="4">
        <f t="shared" si="18"/>
        <v>0</v>
      </c>
      <c r="G261" s="24">
        <f t="shared" si="19"/>
        <v>0</v>
      </c>
      <c r="H261" s="24">
        <f t="shared" si="21"/>
        <v>788.51089630972535</v>
      </c>
      <c r="I261" s="24">
        <f>IF(H261&lt;=0, MIN(F261-C261, B$7, (D$5-K260+G261)/B$6), 0)</f>
        <v>0</v>
      </c>
      <c r="J261" s="24">
        <f>IF(H261&gt;0, MIN(C261-F261, B$8, K260), 0)</f>
        <v>0</v>
      </c>
      <c r="K261" s="24">
        <f>MAX(0, K260-G261+I261*B$6-J261)</f>
        <v>0</v>
      </c>
      <c r="L261" s="24">
        <f t="shared" si="20"/>
        <v>0</v>
      </c>
      <c r="M261" s="24">
        <f>IF(H261&gt;0, C261-F261-J261, 0)</f>
        <v>788.51089630972535</v>
      </c>
      <c r="N261" s="4">
        <f>MIN(C261, F261)</f>
        <v>0</v>
      </c>
    </row>
    <row r="262" spans="1:14" x14ac:dyDescent="0.2">
      <c r="A262" s="27">
        <v>43475.666666666672</v>
      </c>
      <c r="B262" s="4">
        <v>0</v>
      </c>
      <c r="C262" s="4">
        <v>921.98363878294936</v>
      </c>
      <c r="F262" s="4">
        <f t="shared" si="18"/>
        <v>0</v>
      </c>
      <c r="G262" s="24">
        <f t="shared" si="19"/>
        <v>0</v>
      </c>
      <c r="H262" s="24">
        <f t="shared" si="21"/>
        <v>921.98363878294936</v>
      </c>
      <c r="I262" s="24">
        <f>IF(H262&lt;=0, MIN(F262-C262, B$7, (D$5-K261+G262)/B$6), 0)</f>
        <v>0</v>
      </c>
      <c r="J262" s="24">
        <f>IF(H262&gt;0, MIN(C262-F262, B$8, K261), 0)</f>
        <v>0</v>
      </c>
      <c r="K262" s="24">
        <f>MAX(0, K261-G262+I262*B$6-J262)</f>
        <v>0</v>
      </c>
      <c r="L262" s="24">
        <f t="shared" si="20"/>
        <v>0</v>
      </c>
      <c r="M262" s="24">
        <f>IF(H262&gt;0, C262-F262-J262, 0)</f>
        <v>921.98363878294936</v>
      </c>
      <c r="N262" s="4">
        <f>MIN(C262, F262)</f>
        <v>0</v>
      </c>
    </row>
    <row r="263" spans="1:14" x14ac:dyDescent="0.2">
      <c r="A263" s="27">
        <v>43475.708333333336</v>
      </c>
      <c r="B263" s="4">
        <v>0</v>
      </c>
      <c r="C263" s="4">
        <v>959.05940058106717</v>
      </c>
      <c r="F263" s="4">
        <f t="shared" si="18"/>
        <v>0</v>
      </c>
      <c r="G263" s="24">
        <f t="shared" si="19"/>
        <v>0</v>
      </c>
      <c r="H263" s="24">
        <f t="shared" si="21"/>
        <v>959.05940058106717</v>
      </c>
      <c r="I263" s="24">
        <f>IF(H263&lt;=0, MIN(F263-C263, B$7, (D$5-K262+G263)/B$6), 0)</f>
        <v>0</v>
      </c>
      <c r="J263" s="24">
        <f>IF(H263&gt;0, MIN(C263-F263, B$8, K262), 0)</f>
        <v>0</v>
      </c>
      <c r="K263" s="24">
        <f>MAX(0, K262-G263+I263*B$6-J263)</f>
        <v>0</v>
      </c>
      <c r="L263" s="24">
        <f t="shared" si="20"/>
        <v>0</v>
      </c>
      <c r="M263" s="24">
        <f>IF(H263&gt;0, C263-F263-J263, 0)</f>
        <v>959.05940058106717</v>
      </c>
      <c r="N263" s="4">
        <f>MIN(C263, F263)</f>
        <v>0</v>
      </c>
    </row>
    <row r="264" spans="1:14" x14ac:dyDescent="0.2">
      <c r="A264" s="27">
        <v>43475.75</v>
      </c>
      <c r="B264" s="4">
        <v>0</v>
      </c>
      <c r="C264" s="4">
        <v>454.8290401266658</v>
      </c>
      <c r="F264" s="4">
        <f t="shared" si="18"/>
        <v>0</v>
      </c>
      <c r="G264" s="24">
        <f t="shared" si="19"/>
        <v>0</v>
      </c>
      <c r="H264" s="24">
        <f t="shared" si="21"/>
        <v>454.8290401266658</v>
      </c>
      <c r="I264" s="24">
        <f>IF(H264&lt;=0, MIN(F264-C264, B$7, (D$5-K263+G264)/B$6), 0)</f>
        <v>0</v>
      </c>
      <c r="J264" s="24">
        <f>IF(H264&gt;0, MIN(C264-F264, B$8, K263), 0)</f>
        <v>0</v>
      </c>
      <c r="K264" s="24">
        <f>MAX(0, K263-G264+I264*B$6-J264)</f>
        <v>0</v>
      </c>
      <c r="L264" s="24">
        <f t="shared" si="20"/>
        <v>0</v>
      </c>
      <c r="M264" s="24">
        <f>IF(H264&gt;0, C264-F264-J264, 0)</f>
        <v>454.8290401266658</v>
      </c>
      <c r="N264" s="4">
        <f>MIN(C264, F264)</f>
        <v>0</v>
      </c>
    </row>
    <row r="265" spans="1:14" x14ac:dyDescent="0.2">
      <c r="A265" s="27">
        <v>43475.791666666672</v>
      </c>
      <c r="B265" s="4">
        <v>0</v>
      </c>
      <c r="C265" s="4">
        <v>4283.5193751456245</v>
      </c>
      <c r="F265" s="4">
        <f t="shared" si="18"/>
        <v>0</v>
      </c>
      <c r="G265" s="24">
        <f t="shared" si="19"/>
        <v>0</v>
      </c>
      <c r="H265" s="24">
        <f t="shared" si="21"/>
        <v>4283.5193751456245</v>
      </c>
      <c r="I265" s="24">
        <f>IF(H265&lt;=0, MIN(F265-C265, B$7, (D$5-K264+G265)/B$6), 0)</f>
        <v>0</v>
      </c>
      <c r="J265" s="24">
        <f>IF(H265&gt;0, MIN(C265-F265, B$8, K264), 0)</f>
        <v>0</v>
      </c>
      <c r="K265" s="24">
        <f>MAX(0, K264-G265+I265*B$6-J265)</f>
        <v>0</v>
      </c>
      <c r="L265" s="24">
        <f t="shared" si="20"/>
        <v>0</v>
      </c>
      <c r="M265" s="24">
        <f>IF(H265&gt;0, C265-F265-J265, 0)</f>
        <v>4283.5193751456245</v>
      </c>
      <c r="N265" s="4">
        <f>MIN(C265, F265)</f>
        <v>0</v>
      </c>
    </row>
    <row r="266" spans="1:14" x14ac:dyDescent="0.2">
      <c r="A266" s="27">
        <v>43475.833333333336</v>
      </c>
      <c r="B266" s="4">
        <v>0</v>
      </c>
      <c r="C266" s="4">
        <v>553.67777856695602</v>
      </c>
      <c r="F266" s="4">
        <f t="shared" si="18"/>
        <v>0</v>
      </c>
      <c r="G266" s="24">
        <f t="shared" si="19"/>
        <v>0</v>
      </c>
      <c r="H266" s="24">
        <f t="shared" si="21"/>
        <v>553.67777856695602</v>
      </c>
      <c r="I266" s="24">
        <f>IF(H266&lt;=0, MIN(F266-C266, B$7, (D$5-K265+G266)/B$6), 0)</f>
        <v>0</v>
      </c>
      <c r="J266" s="24">
        <f>IF(H266&gt;0, MIN(C266-F266, B$8, K265), 0)</f>
        <v>0</v>
      </c>
      <c r="K266" s="24">
        <f>MAX(0, K265-G266+I266*B$6-J266)</f>
        <v>0</v>
      </c>
      <c r="L266" s="24">
        <f t="shared" si="20"/>
        <v>0</v>
      </c>
      <c r="M266" s="24">
        <f>IF(H266&gt;0, C266-F266-J266, 0)</f>
        <v>553.67777856695602</v>
      </c>
      <c r="N266" s="4">
        <f>MIN(C266, F266)</f>
        <v>0</v>
      </c>
    </row>
    <row r="267" spans="1:14" x14ac:dyDescent="0.2">
      <c r="A267" s="27">
        <v>43475.875</v>
      </c>
      <c r="B267" s="4">
        <v>0</v>
      </c>
      <c r="C267" s="4">
        <v>500.55328403818987</v>
      </c>
      <c r="F267" s="4">
        <f t="shared" si="18"/>
        <v>0</v>
      </c>
      <c r="G267" s="24">
        <f t="shared" si="19"/>
        <v>0</v>
      </c>
      <c r="H267" s="24">
        <f t="shared" si="21"/>
        <v>500.55328403818987</v>
      </c>
      <c r="I267" s="24">
        <f>IF(H267&lt;=0, MIN(F267-C267, B$7, (D$5-K266+G267)/B$6), 0)</f>
        <v>0</v>
      </c>
      <c r="J267" s="24">
        <f>IF(H267&gt;0, MIN(C267-F267, B$8, K266), 0)</f>
        <v>0</v>
      </c>
      <c r="K267" s="24">
        <f>MAX(0, K266-G267+I267*B$6-J267)</f>
        <v>0</v>
      </c>
      <c r="L267" s="24">
        <f t="shared" si="20"/>
        <v>0</v>
      </c>
      <c r="M267" s="24">
        <f>IF(H267&gt;0, C267-F267-J267, 0)</f>
        <v>500.55328403818987</v>
      </c>
      <c r="N267" s="4">
        <f>MIN(C267, F267)</f>
        <v>0</v>
      </c>
    </row>
    <row r="268" spans="1:14" x14ac:dyDescent="0.2">
      <c r="A268" s="27">
        <v>43475.916666666672</v>
      </c>
      <c r="B268" s="4">
        <v>0</v>
      </c>
      <c r="C268" s="4">
        <v>519.22629095754542</v>
      </c>
      <c r="F268" s="4">
        <f t="shared" si="18"/>
        <v>0</v>
      </c>
      <c r="G268" s="24">
        <f t="shared" si="19"/>
        <v>0</v>
      </c>
      <c r="H268" s="24">
        <f t="shared" si="21"/>
        <v>519.22629095754542</v>
      </c>
      <c r="I268" s="24">
        <f>IF(H268&lt;=0, MIN(F268-C268, B$7, (D$5-K267+G268)/B$6), 0)</f>
        <v>0</v>
      </c>
      <c r="J268" s="24">
        <f>IF(H268&gt;0, MIN(C268-F268, B$8, K267), 0)</f>
        <v>0</v>
      </c>
      <c r="K268" s="24">
        <f>MAX(0, K267-G268+I268*B$6-J268)</f>
        <v>0</v>
      </c>
      <c r="L268" s="24">
        <f t="shared" si="20"/>
        <v>0</v>
      </c>
      <c r="M268" s="24">
        <f>IF(H268&gt;0, C268-F268-J268, 0)</f>
        <v>519.22629095754542</v>
      </c>
      <c r="N268" s="4">
        <f>MIN(C268, F268)</f>
        <v>0</v>
      </c>
    </row>
    <row r="269" spans="1:14" x14ac:dyDescent="0.2">
      <c r="A269" s="27">
        <v>43475.958333333336</v>
      </c>
      <c r="B269" s="4">
        <v>0</v>
      </c>
      <c r="C269" s="4">
        <v>340.88697601465225</v>
      </c>
      <c r="F269" s="4">
        <f t="shared" si="18"/>
        <v>0</v>
      </c>
      <c r="G269" s="24">
        <f t="shared" si="19"/>
        <v>0</v>
      </c>
      <c r="H269" s="24">
        <f t="shared" si="21"/>
        <v>340.88697601465225</v>
      </c>
      <c r="I269" s="24">
        <f>IF(H269&lt;=0, MIN(F269-C269, B$7, (D$5-K268+G269)/B$6), 0)</f>
        <v>0</v>
      </c>
      <c r="J269" s="24">
        <f>IF(H269&gt;0, MIN(C269-F269, B$8, K268), 0)</f>
        <v>0</v>
      </c>
      <c r="K269" s="24">
        <f>MAX(0, K268-G269+I269*B$6-J269)</f>
        <v>0</v>
      </c>
      <c r="L269" s="24">
        <f t="shared" si="20"/>
        <v>0</v>
      </c>
      <c r="M269" s="24">
        <f>IF(H269&gt;0, C269-F269-J269, 0)</f>
        <v>340.88697601465225</v>
      </c>
      <c r="N269" s="4">
        <f>MIN(C269, F269)</f>
        <v>0</v>
      </c>
    </row>
    <row r="270" spans="1:14" x14ac:dyDescent="0.2">
      <c r="A270" s="27">
        <v>43476</v>
      </c>
      <c r="B270" s="4">
        <v>0</v>
      </c>
      <c r="C270" s="4">
        <v>214.41465834562496</v>
      </c>
      <c r="F270" s="4">
        <f t="shared" si="18"/>
        <v>0</v>
      </c>
      <c r="G270" s="24">
        <f t="shared" si="19"/>
        <v>0</v>
      </c>
      <c r="H270" s="24">
        <f t="shared" si="21"/>
        <v>214.41465834562496</v>
      </c>
      <c r="I270" s="24">
        <f>IF(H270&lt;=0, MIN(F270-C270, B$7, (D$5-K269+G270)/B$6), 0)</f>
        <v>0</v>
      </c>
      <c r="J270" s="24">
        <f>IF(H270&gt;0, MIN(C270-F270, B$8, K269), 0)</f>
        <v>0</v>
      </c>
      <c r="K270" s="24">
        <f>MAX(0, K269-G270+I270*B$6-J270)</f>
        <v>0</v>
      </c>
      <c r="L270" s="24">
        <f t="shared" si="20"/>
        <v>0</v>
      </c>
      <c r="M270" s="24">
        <f>IF(H270&gt;0, C270-F270-J270, 0)</f>
        <v>214.41465834562496</v>
      </c>
      <c r="N270" s="4">
        <f>MIN(C270, F270)</f>
        <v>0</v>
      </c>
    </row>
    <row r="271" spans="1:14" x14ac:dyDescent="0.2">
      <c r="A271" s="27">
        <v>43476.041666666672</v>
      </c>
      <c r="B271" s="4">
        <v>0</v>
      </c>
      <c r="C271" s="4">
        <v>261.11419311724097</v>
      </c>
      <c r="F271" s="4">
        <f t="shared" si="18"/>
        <v>0</v>
      </c>
      <c r="G271" s="24">
        <f t="shared" si="19"/>
        <v>0</v>
      </c>
      <c r="H271" s="24">
        <f t="shared" si="21"/>
        <v>261.11419311724097</v>
      </c>
      <c r="I271" s="24">
        <f>IF(H271&lt;=0, MIN(F271-C271, B$7, (D$5-K270+G271)/B$6), 0)</f>
        <v>0</v>
      </c>
      <c r="J271" s="24">
        <f>IF(H271&gt;0, MIN(C271-F271, B$8, K270), 0)</f>
        <v>0</v>
      </c>
      <c r="K271" s="24">
        <f>MAX(0, K270-G271+I271*B$6-J271)</f>
        <v>0</v>
      </c>
      <c r="L271" s="24">
        <f t="shared" si="20"/>
        <v>0</v>
      </c>
      <c r="M271" s="24">
        <f>IF(H271&gt;0, C271-F271-J271, 0)</f>
        <v>261.11419311724097</v>
      </c>
      <c r="N271" s="4">
        <f>MIN(C271, F271)</f>
        <v>0</v>
      </c>
    </row>
    <row r="272" spans="1:14" x14ac:dyDescent="0.2">
      <c r="A272" s="27">
        <v>43476.083333333336</v>
      </c>
      <c r="B272" s="4">
        <v>0</v>
      </c>
      <c r="C272" s="4">
        <v>297.76811792210646</v>
      </c>
      <c r="F272" s="4">
        <f t="shared" si="18"/>
        <v>0</v>
      </c>
      <c r="G272" s="24">
        <f t="shared" si="19"/>
        <v>0</v>
      </c>
      <c r="H272" s="24">
        <f t="shared" si="21"/>
        <v>297.76811792210646</v>
      </c>
      <c r="I272" s="24">
        <f>IF(H272&lt;=0, MIN(F272-C272, B$7, (D$5-K271+G272)/B$6), 0)</f>
        <v>0</v>
      </c>
      <c r="J272" s="24">
        <f>IF(H272&gt;0, MIN(C272-F272, B$8, K271), 0)</f>
        <v>0</v>
      </c>
      <c r="K272" s="24">
        <f>MAX(0, K271-G272+I272*B$6-J272)</f>
        <v>0</v>
      </c>
      <c r="L272" s="24">
        <f t="shared" si="20"/>
        <v>0</v>
      </c>
      <c r="M272" s="24">
        <f>IF(H272&gt;0, C272-F272-J272, 0)</f>
        <v>297.76811792210646</v>
      </c>
      <c r="N272" s="4">
        <f>MIN(C272, F272)</f>
        <v>0</v>
      </c>
    </row>
    <row r="273" spans="1:14" x14ac:dyDescent="0.2">
      <c r="A273" s="27">
        <v>43476.125</v>
      </c>
      <c r="B273" s="4">
        <v>0</v>
      </c>
      <c r="C273" s="4">
        <v>207.73705392657831</v>
      </c>
      <c r="F273" s="4">
        <f t="shared" si="18"/>
        <v>0</v>
      </c>
      <c r="G273" s="24">
        <f t="shared" si="19"/>
        <v>0</v>
      </c>
      <c r="H273" s="24">
        <f t="shared" si="21"/>
        <v>207.73705392657831</v>
      </c>
      <c r="I273" s="24">
        <f>IF(H273&lt;=0, MIN(F273-C273, B$7, (D$5-K272+G273)/B$6), 0)</f>
        <v>0</v>
      </c>
      <c r="J273" s="24">
        <f>IF(H273&gt;0, MIN(C273-F273, B$8, K272), 0)</f>
        <v>0</v>
      </c>
      <c r="K273" s="24">
        <f>MAX(0, K272-G273+I273*B$6-J273)</f>
        <v>0</v>
      </c>
      <c r="L273" s="24">
        <f t="shared" si="20"/>
        <v>0</v>
      </c>
      <c r="M273" s="24">
        <f>IF(H273&gt;0, C273-F273-J273, 0)</f>
        <v>207.73705392657831</v>
      </c>
      <c r="N273" s="4">
        <f>MIN(C273, F273)</f>
        <v>0</v>
      </c>
    </row>
    <row r="274" spans="1:14" x14ac:dyDescent="0.2">
      <c r="A274" s="27">
        <v>43476.166666666672</v>
      </c>
      <c r="B274" s="4">
        <v>0</v>
      </c>
      <c r="C274" s="4">
        <v>260.57734681364752</v>
      </c>
      <c r="F274" s="4">
        <f t="shared" si="18"/>
        <v>0</v>
      </c>
      <c r="G274" s="24">
        <f t="shared" si="19"/>
        <v>0</v>
      </c>
      <c r="H274" s="24">
        <f t="shared" si="21"/>
        <v>260.57734681364752</v>
      </c>
      <c r="I274" s="24">
        <f>IF(H274&lt;=0, MIN(F274-C274, B$7, (D$5-K273+G274)/B$6), 0)</f>
        <v>0</v>
      </c>
      <c r="J274" s="24">
        <f>IF(H274&gt;0, MIN(C274-F274, B$8, K273), 0)</f>
        <v>0</v>
      </c>
      <c r="K274" s="24">
        <f>MAX(0, K273-G274+I274*B$6-J274)</f>
        <v>0</v>
      </c>
      <c r="L274" s="24">
        <f t="shared" si="20"/>
        <v>0</v>
      </c>
      <c r="M274" s="24">
        <f>IF(H274&gt;0, C274-F274-J274, 0)</f>
        <v>260.57734681364752</v>
      </c>
      <c r="N274" s="4">
        <f>MIN(C274, F274)</f>
        <v>0</v>
      </c>
    </row>
    <row r="275" spans="1:14" x14ac:dyDescent="0.2">
      <c r="A275" s="27">
        <v>43476.208333333336</v>
      </c>
      <c r="B275" s="4">
        <v>0</v>
      </c>
      <c r="C275" s="4">
        <v>308.92911191511138</v>
      </c>
      <c r="F275" s="4">
        <f t="shared" si="18"/>
        <v>0</v>
      </c>
      <c r="G275" s="24">
        <f t="shared" si="19"/>
        <v>0</v>
      </c>
      <c r="H275" s="24">
        <f t="shared" si="21"/>
        <v>308.92911191511138</v>
      </c>
      <c r="I275" s="24">
        <f>IF(H275&lt;=0, MIN(F275-C275, B$7, (D$5-K274+G275)/B$6), 0)</f>
        <v>0</v>
      </c>
      <c r="J275" s="24">
        <f>IF(H275&gt;0, MIN(C275-F275, B$8, K274), 0)</f>
        <v>0</v>
      </c>
      <c r="K275" s="24">
        <f>MAX(0, K274-G275+I275*B$6-J275)</f>
        <v>0</v>
      </c>
      <c r="L275" s="24">
        <f t="shared" si="20"/>
        <v>0</v>
      </c>
      <c r="M275" s="24">
        <f>IF(H275&gt;0, C275-F275-J275, 0)</f>
        <v>308.92911191511138</v>
      </c>
      <c r="N275" s="4">
        <f>MIN(C275, F275)</f>
        <v>0</v>
      </c>
    </row>
    <row r="276" spans="1:14" x14ac:dyDescent="0.2">
      <c r="A276" s="27">
        <v>43476.25</v>
      </c>
      <c r="B276" s="4">
        <v>0</v>
      </c>
      <c r="C276" s="4">
        <v>647.30364654483162</v>
      </c>
      <c r="F276" s="4">
        <f t="shared" si="18"/>
        <v>0</v>
      </c>
      <c r="G276" s="24">
        <f t="shared" si="19"/>
        <v>0</v>
      </c>
      <c r="H276" s="24">
        <f t="shared" si="21"/>
        <v>647.30364654483162</v>
      </c>
      <c r="I276" s="24">
        <f>IF(H276&lt;=0, MIN(F276-C276, B$7, (D$5-K275+G276)/B$6), 0)</f>
        <v>0</v>
      </c>
      <c r="J276" s="24">
        <f>IF(H276&gt;0, MIN(C276-F276, B$8, K275), 0)</f>
        <v>0</v>
      </c>
      <c r="K276" s="24">
        <f>MAX(0, K275-G276+I276*B$6-J276)</f>
        <v>0</v>
      </c>
      <c r="L276" s="24">
        <f t="shared" si="20"/>
        <v>0</v>
      </c>
      <c r="M276" s="24">
        <f>IF(H276&gt;0, C276-F276-J276, 0)</f>
        <v>647.30364654483162</v>
      </c>
      <c r="N276" s="4">
        <f>MIN(C276, F276)</f>
        <v>0</v>
      </c>
    </row>
    <row r="277" spans="1:14" x14ac:dyDescent="0.2">
      <c r="A277" s="27">
        <v>43476.291666666672</v>
      </c>
      <c r="B277" s="4">
        <v>13.392635701043785</v>
      </c>
      <c r="C277" s="4">
        <v>1099.1770470635258</v>
      </c>
      <c r="F277" s="4">
        <f t="shared" si="18"/>
        <v>80.355814206262707</v>
      </c>
      <c r="G277" s="24">
        <f t="shared" si="19"/>
        <v>0.34722222222222221</v>
      </c>
      <c r="H277" s="24">
        <f t="shared" si="21"/>
        <v>1018.8212328572631</v>
      </c>
      <c r="I277" s="24">
        <f>IF(H277&lt;=0, MIN(F277-C277, B$7, (D$5-K276+G277)/B$6), 0)</f>
        <v>0</v>
      </c>
      <c r="J277" s="24">
        <f>IF(H277&gt;0, MIN(C277-F277, B$8, K276), 0)</f>
        <v>0</v>
      </c>
      <c r="K277" s="24">
        <f>MAX(0, K276-G277+I277*B$6-J277)</f>
        <v>0</v>
      </c>
      <c r="L277" s="24">
        <f t="shared" si="20"/>
        <v>0</v>
      </c>
      <c r="M277" s="24">
        <f>IF(H277&gt;0, C277-F277-J277, 0)</f>
        <v>1018.8212328572631</v>
      </c>
      <c r="N277" s="4">
        <f>MIN(C277, F277)</f>
        <v>80.355814206262707</v>
      </c>
    </row>
    <row r="278" spans="1:14" x14ac:dyDescent="0.2">
      <c r="A278" s="27">
        <v>43476.333333333336</v>
      </c>
      <c r="B278" s="4">
        <v>43.966256288330136</v>
      </c>
      <c r="C278" s="4">
        <v>422.21359785166453</v>
      </c>
      <c r="F278" s="4">
        <f t="shared" si="18"/>
        <v>263.79753772998083</v>
      </c>
      <c r="G278" s="24">
        <f t="shared" si="19"/>
        <v>0.34722222222222221</v>
      </c>
      <c r="H278" s="24">
        <f t="shared" si="21"/>
        <v>158.4160601216837</v>
      </c>
      <c r="I278" s="24">
        <f>IF(H278&lt;=0, MIN(F278-C278, B$7, (D$5-K277+G278)/B$6), 0)</f>
        <v>0</v>
      </c>
      <c r="J278" s="24">
        <f>IF(H278&gt;0, MIN(C278-F278, B$8, K277), 0)</f>
        <v>0</v>
      </c>
      <c r="K278" s="24">
        <f>MAX(0, K277-G278+I278*B$6-J278)</f>
        <v>0</v>
      </c>
      <c r="L278" s="24">
        <f t="shared" si="20"/>
        <v>0</v>
      </c>
      <c r="M278" s="24">
        <f>IF(H278&gt;0, C278-F278-J278, 0)</f>
        <v>158.4160601216837</v>
      </c>
      <c r="N278" s="4">
        <f>MIN(C278, F278)</f>
        <v>263.79753772998083</v>
      </c>
    </row>
    <row r="279" spans="1:14" x14ac:dyDescent="0.2">
      <c r="A279" s="27">
        <v>43476.375</v>
      </c>
      <c r="B279" s="4">
        <v>59.091290121770236</v>
      </c>
      <c r="C279" s="4">
        <v>246.74429497476905</v>
      </c>
      <c r="F279" s="4">
        <f t="shared" si="18"/>
        <v>354.5477407306214</v>
      </c>
      <c r="G279" s="24">
        <f t="shared" si="19"/>
        <v>0.34722222222222221</v>
      </c>
      <c r="H279" s="24">
        <f t="shared" si="21"/>
        <v>-107.80344575585235</v>
      </c>
      <c r="I279" s="24">
        <f>IF(H279&lt;=0, MIN(F279-C279, B$7, (D$5-K278+G279)/B$6), 0)</f>
        <v>107.80344575585235</v>
      </c>
      <c r="J279" s="24">
        <f>IF(H279&gt;0, MIN(C279-F279, B$8, K278), 0)</f>
        <v>0</v>
      </c>
      <c r="K279" s="24">
        <f>MAX(0, K278-G279+I279*B$6-J279)</f>
        <v>96.675878958044891</v>
      </c>
      <c r="L279" s="24">
        <f t="shared" si="20"/>
        <v>0</v>
      </c>
      <c r="M279" s="24">
        <f>IF(H279&gt;0, C279-F279-J279, 0)</f>
        <v>0</v>
      </c>
      <c r="N279" s="4">
        <f>MIN(C279, F279)</f>
        <v>246.74429497476905</v>
      </c>
    </row>
    <row r="280" spans="1:14" x14ac:dyDescent="0.2">
      <c r="A280" s="27">
        <v>43476.416666666672</v>
      </c>
      <c r="B280" s="4">
        <v>38.492867610217758</v>
      </c>
      <c r="C280" s="4">
        <v>323.22348754898462</v>
      </c>
      <c r="F280" s="4">
        <f t="shared" si="18"/>
        <v>230.95720566130655</v>
      </c>
      <c r="G280" s="24">
        <f t="shared" si="19"/>
        <v>0.34722222222222221</v>
      </c>
      <c r="H280" s="24">
        <f t="shared" si="21"/>
        <v>92.266281887678076</v>
      </c>
      <c r="I280" s="24">
        <f>IF(H280&lt;=0, MIN(F280-C280, B$7, (D$5-K279+G280)/B$6), 0)</f>
        <v>0</v>
      </c>
      <c r="J280" s="24">
        <f>IF(H280&gt;0, MIN(C280-F280, B$8, K279), 0)</f>
        <v>92.266281887678076</v>
      </c>
      <c r="K280" s="24">
        <f>MAX(0, K279-G280+I280*B$6-J280)</f>
        <v>4.0623748481445858</v>
      </c>
      <c r="L280" s="24">
        <f t="shared" si="20"/>
        <v>0</v>
      </c>
      <c r="M280" s="24">
        <f>IF(H280&gt;0, C280-F280-J280, 0)</f>
        <v>0</v>
      </c>
      <c r="N280" s="4">
        <f>MIN(C280, F280)</f>
        <v>230.95720566130655</v>
      </c>
    </row>
    <row r="281" spans="1:14" x14ac:dyDescent="0.2">
      <c r="A281" s="27">
        <v>43476.458333333336</v>
      </c>
      <c r="B281" s="4">
        <v>42.260359347674679</v>
      </c>
      <c r="C281" s="4">
        <v>1647.0908691765892</v>
      </c>
      <c r="F281" s="4">
        <f t="shared" si="18"/>
        <v>253.56215608604808</v>
      </c>
      <c r="G281" s="24">
        <f t="shared" si="19"/>
        <v>0.34722222222222221</v>
      </c>
      <c r="H281" s="24">
        <f t="shared" si="21"/>
        <v>1393.528713090541</v>
      </c>
      <c r="I281" s="24">
        <f>IF(H281&lt;=0, MIN(F281-C281, B$7, (D$5-K280+G281)/B$6), 0)</f>
        <v>0</v>
      </c>
      <c r="J281" s="24">
        <f>IF(H281&gt;0, MIN(C281-F281, B$8, K280), 0)</f>
        <v>4.0623748481445858</v>
      </c>
      <c r="K281" s="24">
        <f>MAX(0, K280-G281+I281*B$6-J281)</f>
        <v>0</v>
      </c>
      <c r="L281" s="24">
        <f t="shared" si="20"/>
        <v>0</v>
      </c>
      <c r="M281" s="24">
        <f>IF(H281&gt;0, C281-F281-J281, 0)</f>
        <v>1389.4663382423964</v>
      </c>
      <c r="N281" s="4">
        <f>MIN(C281, F281)</f>
        <v>253.56215608604808</v>
      </c>
    </row>
    <row r="282" spans="1:14" x14ac:dyDescent="0.2">
      <c r="A282" s="27">
        <v>43476.5</v>
      </c>
      <c r="B282" s="4">
        <v>35.314026651843342</v>
      </c>
      <c r="C282" s="4">
        <v>420.22499578175581</v>
      </c>
      <c r="F282" s="4">
        <f t="shared" si="18"/>
        <v>211.88415991106007</v>
      </c>
      <c r="G282" s="24">
        <f t="shared" si="19"/>
        <v>0.34722222222222221</v>
      </c>
      <c r="H282" s="24">
        <f t="shared" si="21"/>
        <v>208.34083587069574</v>
      </c>
      <c r="I282" s="24">
        <f>IF(H282&lt;=0, MIN(F282-C282, B$7, (D$5-K281+G282)/B$6), 0)</f>
        <v>0</v>
      </c>
      <c r="J282" s="24">
        <f>IF(H282&gt;0, MIN(C282-F282, B$8, K281), 0)</f>
        <v>0</v>
      </c>
      <c r="K282" s="24">
        <f>MAX(0, K281-G282+I282*B$6-J282)</f>
        <v>0</v>
      </c>
      <c r="L282" s="24">
        <f t="shared" si="20"/>
        <v>0</v>
      </c>
      <c r="M282" s="24">
        <f>IF(H282&gt;0, C282-F282-J282, 0)</f>
        <v>208.34083587069574</v>
      </c>
      <c r="N282" s="4">
        <f>MIN(C282, F282)</f>
        <v>211.88415991106007</v>
      </c>
    </row>
    <row r="283" spans="1:14" x14ac:dyDescent="0.2">
      <c r="A283" s="27">
        <v>43476.541666666672</v>
      </c>
      <c r="B283" s="4">
        <v>25.400078528577296</v>
      </c>
      <c r="C283" s="4">
        <v>390.56438634326162</v>
      </c>
      <c r="F283" s="4">
        <f t="shared" si="18"/>
        <v>152.40047117146378</v>
      </c>
      <c r="G283" s="24">
        <f t="shared" si="19"/>
        <v>0.34722222222222221</v>
      </c>
      <c r="H283" s="24">
        <f t="shared" si="21"/>
        <v>238.16391517179784</v>
      </c>
      <c r="I283" s="24">
        <f>IF(H283&lt;=0, MIN(F283-C283, B$7, (D$5-K282+G283)/B$6), 0)</f>
        <v>0</v>
      </c>
      <c r="J283" s="24">
        <f>IF(H283&gt;0, MIN(C283-F283, B$8, K282), 0)</f>
        <v>0</v>
      </c>
      <c r="K283" s="24">
        <f>MAX(0, K282-G283+I283*B$6-J283)</f>
        <v>0</v>
      </c>
      <c r="L283" s="24">
        <f t="shared" si="20"/>
        <v>0</v>
      </c>
      <c r="M283" s="24">
        <f>IF(H283&gt;0, C283-F283-J283, 0)</f>
        <v>238.16391517179784</v>
      </c>
      <c r="N283" s="4">
        <f>MIN(C283, F283)</f>
        <v>152.40047117146378</v>
      </c>
    </row>
    <row r="284" spans="1:14" x14ac:dyDescent="0.2">
      <c r="A284" s="27">
        <v>43476.583333333336</v>
      </c>
      <c r="B284" s="4">
        <v>12.573272322336978</v>
      </c>
      <c r="C284" s="4">
        <v>427.64014814137931</v>
      </c>
      <c r="F284" s="4">
        <f t="shared" si="18"/>
        <v>75.43963393402187</v>
      </c>
      <c r="G284" s="24">
        <f t="shared" si="19"/>
        <v>0.34722222222222221</v>
      </c>
      <c r="H284" s="24">
        <f t="shared" si="21"/>
        <v>352.20051420735746</v>
      </c>
      <c r="I284" s="24">
        <f>IF(H284&lt;=0, MIN(F284-C284, B$7, (D$5-K283+G284)/B$6), 0)</f>
        <v>0</v>
      </c>
      <c r="J284" s="24">
        <f>IF(H284&gt;0, MIN(C284-F284, B$8, K283), 0)</f>
        <v>0</v>
      </c>
      <c r="K284" s="24">
        <f>MAX(0, K283-G284+I284*B$6-J284)</f>
        <v>0</v>
      </c>
      <c r="L284" s="24">
        <f t="shared" si="20"/>
        <v>0</v>
      </c>
      <c r="M284" s="24">
        <f>IF(H284&gt;0, C284-F284-J284, 0)</f>
        <v>352.20051420735746</v>
      </c>
      <c r="N284" s="4">
        <f>MIN(C284, F284)</f>
        <v>75.43963393402187</v>
      </c>
    </row>
    <row r="285" spans="1:14" x14ac:dyDescent="0.2">
      <c r="A285" s="27">
        <v>43476.625</v>
      </c>
      <c r="B285" s="4">
        <v>0</v>
      </c>
      <c r="C285" s="4">
        <v>376.34105938275979</v>
      </c>
      <c r="F285" s="4">
        <f t="shared" si="18"/>
        <v>0</v>
      </c>
      <c r="G285" s="24">
        <f t="shared" si="19"/>
        <v>0</v>
      </c>
      <c r="H285" s="24">
        <f t="shared" si="21"/>
        <v>376.34105938275979</v>
      </c>
      <c r="I285" s="24">
        <f>IF(H285&lt;=0, MIN(F285-C285, B$7, (D$5-K284+G285)/B$6), 0)</f>
        <v>0</v>
      </c>
      <c r="J285" s="24">
        <f>IF(H285&gt;0, MIN(C285-F285, B$8, K284), 0)</f>
        <v>0</v>
      </c>
      <c r="K285" s="24">
        <f>MAX(0, K284-G285+I285*B$6-J285)</f>
        <v>0</v>
      </c>
      <c r="L285" s="24">
        <f t="shared" si="20"/>
        <v>0</v>
      </c>
      <c r="M285" s="24">
        <f>IF(H285&gt;0, C285-F285-J285, 0)</f>
        <v>376.34105938275979</v>
      </c>
      <c r="N285" s="4">
        <f>MIN(C285, F285)</f>
        <v>0</v>
      </c>
    </row>
    <row r="286" spans="1:14" x14ac:dyDescent="0.2">
      <c r="A286" s="27">
        <v>43476.666666666672</v>
      </c>
      <c r="B286" s="4">
        <v>0</v>
      </c>
      <c r="C286" s="4">
        <v>477.07449720553643</v>
      </c>
      <c r="F286" s="4">
        <f t="shared" ref="F286:F349" si="22">B286*B$4</f>
        <v>0</v>
      </c>
      <c r="G286" s="24">
        <f t="shared" ref="G286:G349" si="23">MIN(F286, B$9)</f>
        <v>0</v>
      </c>
      <c r="H286" s="24">
        <f t="shared" si="21"/>
        <v>477.07449720553643</v>
      </c>
      <c r="I286" s="24">
        <f>IF(H286&lt;=0, MIN(F286-C286, B$7, (D$5-K285+G286)/B$6), 0)</f>
        <v>0</v>
      </c>
      <c r="J286" s="24">
        <f>IF(H286&gt;0, MIN(C286-F286, B$8, K285), 0)</f>
        <v>0</v>
      </c>
      <c r="K286" s="24">
        <f>MAX(0, K285-G286+I286*B$6-J286)</f>
        <v>0</v>
      </c>
      <c r="L286" s="24">
        <f t="shared" ref="L286:L349" si="24">IF(H286&lt;=0, -I286-H286, 0)</f>
        <v>0</v>
      </c>
      <c r="M286" s="24">
        <f>IF(H286&gt;0, C286-F286-J286, 0)</f>
        <v>477.07449720553643</v>
      </c>
      <c r="N286" s="4">
        <f>MIN(C286, F286)</f>
        <v>0</v>
      </c>
    </row>
    <row r="287" spans="1:14" x14ac:dyDescent="0.2">
      <c r="A287" s="27">
        <v>43476.708333333336</v>
      </c>
      <c r="B287" s="4">
        <v>0</v>
      </c>
      <c r="C287" s="4">
        <v>443.29435867836247</v>
      </c>
      <c r="F287" s="4">
        <f t="shared" si="22"/>
        <v>0</v>
      </c>
      <c r="G287" s="24">
        <f t="shared" si="23"/>
        <v>0</v>
      </c>
      <c r="H287" s="24">
        <f t="shared" ref="H287:H350" si="25">C287-F287</f>
        <v>443.29435867836247</v>
      </c>
      <c r="I287" s="24">
        <f>IF(H287&lt;=0, MIN(F287-C287, B$7, (D$5-K286+G287)/B$6), 0)</f>
        <v>0</v>
      </c>
      <c r="J287" s="24">
        <f>IF(H287&gt;0, MIN(C287-F287, B$8, K286), 0)</f>
        <v>0</v>
      </c>
      <c r="K287" s="24">
        <f>MAX(0, K286-G287+I287*B$6-J287)</f>
        <v>0</v>
      </c>
      <c r="L287" s="24">
        <f t="shared" si="24"/>
        <v>0</v>
      </c>
      <c r="M287" s="24">
        <f>IF(H287&gt;0, C287-F287-J287, 0)</f>
        <v>443.29435867836247</v>
      </c>
      <c r="N287" s="4">
        <f>MIN(C287, F287)</f>
        <v>0</v>
      </c>
    </row>
    <row r="288" spans="1:14" x14ac:dyDescent="0.2">
      <c r="A288" s="27">
        <v>43476.75</v>
      </c>
      <c r="B288" s="4">
        <v>0</v>
      </c>
      <c r="C288" s="4">
        <v>383.97313980137409</v>
      </c>
      <c r="F288" s="4">
        <f t="shared" si="22"/>
        <v>0</v>
      </c>
      <c r="G288" s="24">
        <f t="shared" si="23"/>
        <v>0</v>
      </c>
      <c r="H288" s="24">
        <f t="shared" si="25"/>
        <v>383.97313980137409</v>
      </c>
      <c r="I288" s="24">
        <f>IF(H288&lt;=0, MIN(F288-C288, B$7, (D$5-K287+G288)/B$6), 0)</f>
        <v>0</v>
      </c>
      <c r="J288" s="24">
        <f>IF(H288&gt;0, MIN(C288-F288, B$8, K287), 0)</f>
        <v>0</v>
      </c>
      <c r="K288" s="24">
        <f>MAX(0, K287-G288+I288*B$6-J288)</f>
        <v>0</v>
      </c>
      <c r="L288" s="24">
        <f t="shared" si="24"/>
        <v>0</v>
      </c>
      <c r="M288" s="24">
        <f>IF(H288&gt;0, C288-F288-J288, 0)</f>
        <v>383.97313980137409</v>
      </c>
      <c r="N288" s="4">
        <f>MIN(C288, F288)</f>
        <v>0</v>
      </c>
    </row>
    <row r="289" spans="1:14" x14ac:dyDescent="0.2">
      <c r="A289" s="27">
        <v>43476.791666666672</v>
      </c>
      <c r="B289" s="4">
        <v>0</v>
      </c>
      <c r="C289" s="4">
        <v>1527.5544148188724</v>
      </c>
      <c r="F289" s="4">
        <f t="shared" si="22"/>
        <v>0</v>
      </c>
      <c r="G289" s="24">
        <f t="shared" si="23"/>
        <v>0</v>
      </c>
      <c r="H289" s="24">
        <f t="shared" si="25"/>
        <v>1527.5544148188724</v>
      </c>
      <c r="I289" s="24">
        <f>IF(H289&lt;=0, MIN(F289-C289, B$7, (D$5-K288+G289)/B$6), 0)</f>
        <v>0</v>
      </c>
      <c r="J289" s="24">
        <f>IF(H289&gt;0, MIN(C289-F289, B$8, K288), 0)</f>
        <v>0</v>
      </c>
      <c r="K289" s="24">
        <f>MAX(0, K288-G289+I289*B$6-J289)</f>
        <v>0</v>
      </c>
      <c r="L289" s="24">
        <f t="shared" si="24"/>
        <v>0</v>
      </c>
      <c r="M289" s="24">
        <f>IF(H289&gt;0, C289-F289-J289, 0)</f>
        <v>1527.5544148188724</v>
      </c>
      <c r="N289" s="4">
        <f>MIN(C289, F289)</f>
        <v>0</v>
      </c>
    </row>
    <row r="290" spans="1:14" x14ac:dyDescent="0.2">
      <c r="A290" s="27">
        <v>43476.833333333336</v>
      </c>
      <c r="B290" s="4">
        <v>0</v>
      </c>
      <c r="C290" s="4">
        <v>865.13413735916879</v>
      </c>
      <c r="F290" s="4">
        <f t="shared" si="22"/>
        <v>0</v>
      </c>
      <c r="G290" s="24">
        <f t="shared" si="23"/>
        <v>0</v>
      </c>
      <c r="H290" s="24">
        <f t="shared" si="25"/>
        <v>865.13413735916879</v>
      </c>
      <c r="I290" s="24">
        <f>IF(H290&lt;=0, MIN(F290-C290, B$7, (D$5-K289+G290)/B$6), 0)</f>
        <v>0</v>
      </c>
      <c r="J290" s="24">
        <f>IF(H290&gt;0, MIN(C290-F290, B$8, K289), 0)</f>
        <v>0</v>
      </c>
      <c r="K290" s="24">
        <f>MAX(0, K289-G290+I290*B$6-J290)</f>
        <v>0</v>
      </c>
      <c r="L290" s="24">
        <f t="shared" si="24"/>
        <v>0</v>
      </c>
      <c r="M290" s="24">
        <f>IF(H290&gt;0, C290-F290-J290, 0)</f>
        <v>865.13413735916879</v>
      </c>
      <c r="N290" s="4">
        <f>MIN(C290, F290)</f>
        <v>0</v>
      </c>
    </row>
    <row r="291" spans="1:14" x14ac:dyDescent="0.2">
      <c r="A291" s="27">
        <v>43476.875</v>
      </c>
      <c r="B291" s="4">
        <v>0</v>
      </c>
      <c r="C291" s="4">
        <v>1385.018708350553</v>
      </c>
      <c r="F291" s="4">
        <f t="shared" si="22"/>
        <v>0</v>
      </c>
      <c r="G291" s="24">
        <f t="shared" si="23"/>
        <v>0</v>
      </c>
      <c r="H291" s="24">
        <f t="shared" si="25"/>
        <v>1385.018708350553</v>
      </c>
      <c r="I291" s="24">
        <f>IF(H291&lt;=0, MIN(F291-C291, B$7, (D$5-K290+G291)/B$6), 0)</f>
        <v>0</v>
      </c>
      <c r="J291" s="24">
        <f>IF(H291&gt;0, MIN(C291-F291, B$8, K290), 0)</f>
        <v>0</v>
      </c>
      <c r="K291" s="24">
        <f>MAX(0, K290-G291+I291*B$6-J291)</f>
        <v>0</v>
      </c>
      <c r="L291" s="24">
        <f t="shared" si="24"/>
        <v>0</v>
      </c>
      <c r="M291" s="24">
        <f>IF(H291&gt;0, C291-F291-J291, 0)</f>
        <v>1385.018708350553</v>
      </c>
      <c r="N291" s="4">
        <f>MIN(C291, F291)</f>
        <v>0</v>
      </c>
    </row>
    <row r="292" spans="1:14" x14ac:dyDescent="0.2">
      <c r="A292" s="27">
        <v>43476.916666666672</v>
      </c>
      <c r="B292" s="4">
        <v>0</v>
      </c>
      <c r="C292" s="4">
        <v>477.07449720553643</v>
      </c>
      <c r="F292" s="4">
        <f t="shared" si="22"/>
        <v>0</v>
      </c>
      <c r="G292" s="24">
        <f t="shared" si="23"/>
        <v>0</v>
      </c>
      <c r="H292" s="24">
        <f t="shared" si="25"/>
        <v>477.07449720553643</v>
      </c>
      <c r="I292" s="24">
        <f>IF(H292&lt;=0, MIN(F292-C292, B$7, (D$5-K291+G292)/B$6), 0)</f>
        <v>0</v>
      </c>
      <c r="J292" s="24">
        <f>IF(H292&gt;0, MIN(C292-F292, B$8, K291), 0)</f>
        <v>0</v>
      </c>
      <c r="K292" s="24">
        <f>MAX(0, K291-G292+I292*B$6-J292)</f>
        <v>0</v>
      </c>
      <c r="L292" s="24">
        <f t="shared" si="24"/>
        <v>0</v>
      </c>
      <c r="M292" s="24">
        <f>IF(H292&gt;0, C292-F292-J292, 0)</f>
        <v>477.07449720553643</v>
      </c>
      <c r="N292" s="4">
        <f>MIN(C292, F292)</f>
        <v>0</v>
      </c>
    </row>
    <row r="293" spans="1:14" x14ac:dyDescent="0.2">
      <c r="A293" s="27">
        <v>43476.958333333336</v>
      </c>
      <c r="B293" s="4">
        <v>0</v>
      </c>
      <c r="C293" s="4">
        <v>255.44383223456586</v>
      </c>
      <c r="F293" s="4">
        <f t="shared" si="22"/>
        <v>0</v>
      </c>
      <c r="G293" s="24">
        <f t="shared" si="23"/>
        <v>0</v>
      </c>
      <c r="H293" s="24">
        <f t="shared" si="25"/>
        <v>255.44383223456586</v>
      </c>
      <c r="I293" s="24">
        <f>IF(H293&lt;=0, MIN(F293-C293, B$7, (D$5-K292+G293)/B$6), 0)</f>
        <v>0</v>
      </c>
      <c r="J293" s="24">
        <f>IF(H293&gt;0, MIN(C293-F293, B$8, K292), 0)</f>
        <v>0</v>
      </c>
      <c r="K293" s="24">
        <f>MAX(0, K292-G293+I293*B$6-J293)</f>
        <v>0</v>
      </c>
      <c r="L293" s="24">
        <f t="shared" si="24"/>
        <v>0</v>
      </c>
      <c r="M293" s="24">
        <f>IF(H293&gt;0, C293-F293-J293, 0)</f>
        <v>255.44383223456586</v>
      </c>
      <c r="N293" s="4">
        <f>MIN(C293, F293)</f>
        <v>0</v>
      </c>
    </row>
    <row r="294" spans="1:14" x14ac:dyDescent="0.2">
      <c r="A294" s="27">
        <v>43477</v>
      </c>
      <c r="B294" s="4">
        <v>0</v>
      </c>
      <c r="C294" s="4">
        <v>131.85795957417341</v>
      </c>
      <c r="F294" s="4">
        <f t="shared" si="22"/>
        <v>0</v>
      </c>
      <c r="G294" s="24">
        <f t="shared" si="23"/>
        <v>0</v>
      </c>
      <c r="H294" s="24">
        <f t="shared" si="25"/>
        <v>131.85795957417341</v>
      </c>
      <c r="I294" s="24">
        <f>IF(H294&lt;=0, MIN(F294-C294, B$7, (D$5-K293+G294)/B$6), 0)</f>
        <v>0</v>
      </c>
      <c r="J294" s="24">
        <f>IF(H294&gt;0, MIN(C294-F294, B$8, K293), 0)</f>
        <v>0</v>
      </c>
      <c r="K294" s="24">
        <f>MAX(0, K293-G294+I294*B$6-J294)</f>
        <v>0</v>
      </c>
      <c r="L294" s="24">
        <f t="shared" si="24"/>
        <v>0</v>
      </c>
      <c r="M294" s="24">
        <f>IF(H294&gt;0, C294-F294-J294, 0)</f>
        <v>131.85795957417341</v>
      </c>
      <c r="N294" s="4">
        <f>MIN(C294, F294)</f>
        <v>0</v>
      </c>
    </row>
    <row r="295" spans="1:14" x14ac:dyDescent="0.2">
      <c r="A295" s="27">
        <v>43477.041666666672</v>
      </c>
      <c r="B295" s="4">
        <v>0</v>
      </c>
      <c r="C295" s="4">
        <v>183.76402609153823</v>
      </c>
      <c r="F295" s="4">
        <f t="shared" si="22"/>
        <v>0</v>
      </c>
      <c r="G295" s="24">
        <f t="shared" si="23"/>
        <v>0</v>
      </c>
      <c r="H295" s="24">
        <f t="shared" si="25"/>
        <v>183.76402609153823</v>
      </c>
      <c r="I295" s="24">
        <f>IF(H295&lt;=0, MIN(F295-C295, B$7, (D$5-K294+G295)/B$6), 0)</f>
        <v>0</v>
      </c>
      <c r="J295" s="24">
        <f>IF(H295&gt;0, MIN(C295-F295, B$8, K294), 0)</f>
        <v>0</v>
      </c>
      <c r="K295" s="24">
        <f>MAX(0, K294-G295+I295*B$6-J295)</f>
        <v>0</v>
      </c>
      <c r="L295" s="24">
        <f t="shared" si="24"/>
        <v>0</v>
      </c>
      <c r="M295" s="24">
        <f>IF(H295&gt;0, C295-F295-J295, 0)</f>
        <v>183.76402609153823</v>
      </c>
      <c r="N295" s="4">
        <f>MIN(C295, F295)</f>
        <v>0</v>
      </c>
    </row>
    <row r="296" spans="1:14" x14ac:dyDescent="0.2">
      <c r="A296" s="27">
        <v>43477.083333333336</v>
      </c>
      <c r="B296" s="4">
        <v>0</v>
      </c>
      <c r="C296" s="4">
        <v>291.69568821494772</v>
      </c>
      <c r="F296" s="4">
        <f t="shared" si="22"/>
        <v>0</v>
      </c>
      <c r="G296" s="24">
        <f t="shared" si="23"/>
        <v>0</v>
      </c>
      <c r="H296" s="24">
        <f t="shared" si="25"/>
        <v>291.69568821494772</v>
      </c>
      <c r="I296" s="24">
        <f>IF(H296&lt;=0, MIN(F296-C296, B$7, (D$5-K295+G296)/B$6), 0)</f>
        <v>0</v>
      </c>
      <c r="J296" s="24">
        <f>IF(H296&gt;0, MIN(C296-F296, B$8, K295), 0)</f>
        <v>0</v>
      </c>
      <c r="K296" s="24">
        <f>MAX(0, K295-G296+I296*B$6-J296)</f>
        <v>0</v>
      </c>
      <c r="L296" s="24">
        <f t="shared" si="24"/>
        <v>0</v>
      </c>
      <c r="M296" s="24">
        <f>IF(H296&gt;0, C296-F296-J296, 0)</f>
        <v>291.69568821494772</v>
      </c>
      <c r="N296" s="4">
        <f>MIN(C296, F296)</f>
        <v>0</v>
      </c>
    </row>
    <row r="297" spans="1:14" x14ac:dyDescent="0.2">
      <c r="A297" s="27">
        <v>43477.125</v>
      </c>
      <c r="B297" s="4">
        <v>0</v>
      </c>
      <c r="C297" s="4">
        <v>206.78804717627355</v>
      </c>
      <c r="F297" s="4">
        <f t="shared" si="22"/>
        <v>0</v>
      </c>
      <c r="G297" s="24">
        <f t="shared" si="23"/>
        <v>0</v>
      </c>
      <c r="H297" s="24">
        <f t="shared" si="25"/>
        <v>206.78804717627355</v>
      </c>
      <c r="I297" s="24">
        <f>IF(H297&lt;=0, MIN(F297-C297, B$7, (D$5-K296+G297)/B$6), 0)</f>
        <v>0</v>
      </c>
      <c r="J297" s="24">
        <f>IF(H297&gt;0, MIN(C297-F297, B$8, K296), 0)</f>
        <v>0</v>
      </c>
      <c r="K297" s="24">
        <f>MAX(0, K296-G297+I297*B$6-J297)</f>
        <v>0</v>
      </c>
      <c r="L297" s="24">
        <f t="shared" si="24"/>
        <v>0</v>
      </c>
      <c r="M297" s="24">
        <f>IF(H297&gt;0, C297-F297-J297, 0)</f>
        <v>206.78804717627355</v>
      </c>
      <c r="N297" s="4">
        <f>MIN(C297, F297)</f>
        <v>0</v>
      </c>
    </row>
    <row r="298" spans="1:14" x14ac:dyDescent="0.2">
      <c r="A298" s="27">
        <v>43477.166666666672</v>
      </c>
      <c r="B298" s="4">
        <v>0</v>
      </c>
      <c r="C298" s="4">
        <v>256.5378585640359</v>
      </c>
      <c r="F298" s="4">
        <f t="shared" si="22"/>
        <v>0</v>
      </c>
      <c r="G298" s="24">
        <f t="shared" si="23"/>
        <v>0</v>
      </c>
      <c r="H298" s="24">
        <f t="shared" si="25"/>
        <v>256.5378585640359</v>
      </c>
      <c r="I298" s="24">
        <f>IF(H298&lt;=0, MIN(F298-C298, B$7, (D$5-K297+G298)/B$6), 0)</f>
        <v>0</v>
      </c>
      <c r="J298" s="24">
        <f>IF(H298&gt;0, MIN(C298-F298, B$8, K297), 0)</f>
        <v>0</v>
      </c>
      <c r="K298" s="24">
        <f>MAX(0, K297-G298+I298*B$6-J298)</f>
        <v>0</v>
      </c>
      <c r="L298" s="24">
        <f t="shared" si="24"/>
        <v>0</v>
      </c>
      <c r="M298" s="24">
        <f>IF(H298&gt;0, C298-F298-J298, 0)</f>
        <v>256.5378585640359</v>
      </c>
      <c r="N298" s="4">
        <f>MIN(C298, F298)</f>
        <v>0</v>
      </c>
    </row>
    <row r="299" spans="1:14" x14ac:dyDescent="0.2">
      <c r="A299" s="27">
        <v>43477.208333333336</v>
      </c>
      <c r="B299" s="4">
        <v>0</v>
      </c>
      <c r="C299" s="4">
        <v>291.69568821494772</v>
      </c>
      <c r="F299" s="4">
        <f t="shared" si="22"/>
        <v>0</v>
      </c>
      <c r="G299" s="24">
        <f t="shared" si="23"/>
        <v>0</v>
      </c>
      <c r="H299" s="24">
        <f t="shared" si="25"/>
        <v>291.69568821494772</v>
      </c>
      <c r="I299" s="24">
        <f>IF(H299&lt;=0, MIN(F299-C299, B$7, (D$5-K298+G299)/B$6), 0)</f>
        <v>0</v>
      </c>
      <c r="J299" s="24">
        <f>IF(H299&gt;0, MIN(C299-F299, B$8, K298), 0)</f>
        <v>0</v>
      </c>
      <c r="K299" s="24">
        <f>MAX(0, K298-G299+I299*B$6-J299)</f>
        <v>0</v>
      </c>
      <c r="L299" s="24">
        <f t="shared" si="24"/>
        <v>0</v>
      </c>
      <c r="M299" s="24">
        <f>IF(H299&gt;0, C299-F299-J299, 0)</f>
        <v>291.69568821494772</v>
      </c>
      <c r="N299" s="4">
        <f>MIN(C299, F299)</f>
        <v>0</v>
      </c>
    </row>
    <row r="300" spans="1:14" x14ac:dyDescent="0.2">
      <c r="A300" s="27">
        <v>43477.25</v>
      </c>
      <c r="B300" s="4">
        <v>0</v>
      </c>
      <c r="C300" s="4">
        <v>318.5436936580121</v>
      </c>
      <c r="F300" s="4">
        <f t="shared" si="22"/>
        <v>0</v>
      </c>
      <c r="G300" s="24">
        <f t="shared" si="23"/>
        <v>0</v>
      </c>
      <c r="H300" s="24">
        <f t="shared" si="25"/>
        <v>318.5436936580121</v>
      </c>
      <c r="I300" s="24">
        <f>IF(H300&lt;=0, MIN(F300-C300, B$7, (D$5-K299+G300)/B$6), 0)</f>
        <v>0</v>
      </c>
      <c r="J300" s="24">
        <f>IF(H300&gt;0, MIN(C300-F300, B$8, K299), 0)</f>
        <v>0</v>
      </c>
      <c r="K300" s="24">
        <f>MAX(0, K299-G300+I300*B$6-J300)</f>
        <v>0</v>
      </c>
      <c r="L300" s="24">
        <f t="shared" si="24"/>
        <v>0</v>
      </c>
      <c r="M300" s="24">
        <f>IF(H300&gt;0, C300-F300-J300, 0)</f>
        <v>318.5436936580121</v>
      </c>
      <c r="N300" s="4">
        <f>MIN(C300, F300)</f>
        <v>0</v>
      </c>
    </row>
    <row r="301" spans="1:14" x14ac:dyDescent="0.2">
      <c r="A301" s="27">
        <v>43477.291666666672</v>
      </c>
      <c r="B301" s="4">
        <v>7.9916454602896998</v>
      </c>
      <c r="C301" s="4">
        <v>1736.6016054193192</v>
      </c>
      <c r="F301" s="4">
        <f t="shared" si="22"/>
        <v>47.949872761738199</v>
      </c>
      <c r="G301" s="24">
        <f t="shared" si="23"/>
        <v>0.34722222222222221</v>
      </c>
      <c r="H301" s="24">
        <f t="shared" si="25"/>
        <v>1688.6517326575811</v>
      </c>
      <c r="I301" s="24">
        <f>IF(H301&lt;=0, MIN(F301-C301, B$7, (D$5-K300+G301)/B$6), 0)</f>
        <v>0</v>
      </c>
      <c r="J301" s="24">
        <f>IF(H301&gt;0, MIN(C301-F301, B$8, K300), 0)</f>
        <v>0</v>
      </c>
      <c r="K301" s="24">
        <f>MAX(0, K300-G301+I301*B$6-J301)</f>
        <v>0</v>
      </c>
      <c r="L301" s="24">
        <f t="shared" si="24"/>
        <v>0</v>
      </c>
      <c r="M301" s="24">
        <f>IF(H301&gt;0, C301-F301-J301, 0)</f>
        <v>1688.6517326575811</v>
      </c>
      <c r="N301" s="4">
        <f>MIN(C301, F301)</f>
        <v>47.949872761738199</v>
      </c>
    </row>
    <row r="302" spans="1:14" x14ac:dyDescent="0.2">
      <c r="A302" s="27">
        <v>43477.333333333336</v>
      </c>
      <c r="B302" s="4">
        <v>160.37730112045435</v>
      </c>
      <c r="C302" s="4">
        <v>412.05427818740463</v>
      </c>
      <c r="F302" s="4">
        <f t="shared" si="22"/>
        <v>962.26380672272603</v>
      </c>
      <c r="G302" s="24">
        <f t="shared" si="23"/>
        <v>0.34722222222222221</v>
      </c>
      <c r="H302" s="24">
        <f t="shared" si="25"/>
        <v>-550.2095285353214</v>
      </c>
      <c r="I302" s="24">
        <f>IF(H302&lt;=0, MIN(F302-C302, B$7, (D$5-K301+G302)/B$6), 0)</f>
        <v>550.2095285353214</v>
      </c>
      <c r="J302" s="24">
        <f>IF(H302&gt;0, MIN(C302-F302, B$8, K301), 0)</f>
        <v>0</v>
      </c>
      <c r="K302" s="24">
        <f>MAX(0, K301-G302+I302*B$6-J302)</f>
        <v>494.84135345956702</v>
      </c>
      <c r="L302" s="24">
        <f t="shared" si="24"/>
        <v>0</v>
      </c>
      <c r="M302" s="24">
        <f>IF(H302&gt;0, C302-F302-J302, 0)</f>
        <v>0</v>
      </c>
      <c r="N302" s="4">
        <f>MIN(C302, F302)</f>
        <v>412.05427818740463</v>
      </c>
    </row>
    <row r="303" spans="1:14" x14ac:dyDescent="0.2">
      <c r="A303" s="27">
        <v>43477.375</v>
      </c>
      <c r="B303" s="4">
        <v>161.61073417329879</v>
      </c>
      <c r="C303" s="4">
        <v>269.53250302419485</v>
      </c>
      <c r="F303" s="4">
        <f t="shared" si="22"/>
        <v>969.66440503979277</v>
      </c>
      <c r="G303" s="24">
        <f t="shared" si="23"/>
        <v>0.34722222222222221</v>
      </c>
      <c r="H303" s="24">
        <f t="shared" si="25"/>
        <v>-700.13190201559792</v>
      </c>
      <c r="I303" s="24">
        <f>IF(H303&lt;=0, MIN(F303-C303, B$7, (D$5-K302+G303)/B$6), 0)</f>
        <v>700.13190201559792</v>
      </c>
      <c r="J303" s="24">
        <f>IF(H303&gt;0, MIN(C303-F303, B$8, K302), 0)</f>
        <v>0</v>
      </c>
      <c r="K303" s="24">
        <f>MAX(0, K302-G303+I303*B$6-J303)</f>
        <v>1124.6128430513829</v>
      </c>
      <c r="L303" s="24">
        <f t="shared" si="24"/>
        <v>0</v>
      </c>
      <c r="M303" s="24">
        <f>IF(H303&gt;0, C303-F303-J303, 0)</f>
        <v>0</v>
      </c>
      <c r="N303" s="4">
        <f>MIN(C303, F303)</f>
        <v>269.53250302419485</v>
      </c>
    </row>
    <row r="304" spans="1:14" x14ac:dyDescent="0.2">
      <c r="A304" s="27">
        <v>43477.416666666672</v>
      </c>
      <c r="B304" s="4">
        <v>186.05309125102542</v>
      </c>
      <c r="C304" s="4">
        <v>335.79814255887925</v>
      </c>
      <c r="F304" s="4">
        <f t="shared" si="22"/>
        <v>1116.3185475061525</v>
      </c>
      <c r="G304" s="24">
        <f t="shared" si="23"/>
        <v>0.34722222222222221</v>
      </c>
      <c r="H304" s="24">
        <f t="shared" si="25"/>
        <v>-780.52040494727328</v>
      </c>
      <c r="I304" s="24">
        <f>IF(H304&lt;=0, MIN(F304-C304, B$7, (D$5-K303+G304)/B$6), 0)</f>
        <v>780.52040494727328</v>
      </c>
      <c r="J304" s="24">
        <f>IF(H304&gt;0, MIN(C304-F304, B$8, K303), 0)</f>
        <v>0</v>
      </c>
      <c r="K304" s="24">
        <f>MAX(0, K303-G304+I304*B$6-J304)</f>
        <v>1826.7339852817067</v>
      </c>
      <c r="L304" s="24">
        <f t="shared" si="24"/>
        <v>0</v>
      </c>
      <c r="M304" s="24">
        <f>IF(H304&gt;0, C304-F304-J304, 0)</f>
        <v>0</v>
      </c>
      <c r="N304" s="4">
        <f>MIN(C304, F304)</f>
        <v>335.79814255887925</v>
      </c>
    </row>
    <row r="305" spans="1:14" x14ac:dyDescent="0.2">
      <c r="A305" s="27">
        <v>43477.458333333336</v>
      </c>
      <c r="B305" s="4">
        <v>266.88924540987972</v>
      </c>
      <c r="C305" s="4">
        <v>1557.2150242573668</v>
      </c>
      <c r="F305" s="4">
        <f t="shared" si="22"/>
        <v>1601.3354724592782</v>
      </c>
      <c r="G305" s="24">
        <f t="shared" si="23"/>
        <v>0.34722222222222221</v>
      </c>
      <c r="H305" s="24">
        <f t="shared" si="25"/>
        <v>-44.120448201911358</v>
      </c>
      <c r="I305" s="24">
        <f>IF(H305&lt;=0, MIN(F305-C305, B$7, (D$5-K304+G305)/B$6), 0)</f>
        <v>44.120448201911358</v>
      </c>
      <c r="J305" s="24">
        <f>IF(H305&gt;0, MIN(C305-F305, B$8, K304), 0)</f>
        <v>0</v>
      </c>
      <c r="K305" s="24">
        <f>MAX(0, K304-G305+I305*B$6-J305)</f>
        <v>1866.0951664412048</v>
      </c>
      <c r="L305" s="24">
        <f t="shared" si="24"/>
        <v>0</v>
      </c>
      <c r="M305" s="24">
        <f>IF(H305&gt;0, C305-F305-J305, 0)</f>
        <v>0</v>
      </c>
      <c r="N305" s="4">
        <f>MIN(C305, F305)</f>
        <v>1557.2150242573668</v>
      </c>
    </row>
    <row r="306" spans="1:14" x14ac:dyDescent="0.2">
      <c r="A306" s="27">
        <v>43477.5</v>
      </c>
      <c r="B306" s="4">
        <v>92.493239401369763</v>
      </c>
      <c r="C306" s="4">
        <v>276.86538349570054</v>
      </c>
      <c r="F306" s="4">
        <f t="shared" si="22"/>
        <v>554.95943640821861</v>
      </c>
      <c r="G306" s="24">
        <f t="shared" si="23"/>
        <v>0.34722222222222221</v>
      </c>
      <c r="H306" s="24">
        <f t="shared" si="25"/>
        <v>-278.09405291251807</v>
      </c>
      <c r="I306" s="24">
        <f>IF(H306&lt;=0, MIN(F306-C306, B$7, (D$5-K305+G306)/B$6), 0)</f>
        <v>278.09405291251807</v>
      </c>
      <c r="J306" s="24">
        <f>IF(H306&gt;0, MIN(C306-F306, B$8, K305), 0)</f>
        <v>0</v>
      </c>
      <c r="K306" s="24">
        <f>MAX(0, K305-G306+I306*B$6-J306)</f>
        <v>2116.0325918402491</v>
      </c>
      <c r="L306" s="24">
        <f t="shared" si="24"/>
        <v>0</v>
      </c>
      <c r="M306" s="24">
        <f>IF(H306&gt;0, C306-F306-J306, 0)</f>
        <v>0</v>
      </c>
      <c r="N306" s="4">
        <f>MIN(C306, F306)</f>
        <v>276.86538349570054</v>
      </c>
    </row>
    <row r="307" spans="1:14" x14ac:dyDescent="0.2">
      <c r="A307" s="27">
        <v>43477.541666666672</v>
      </c>
      <c r="B307" s="4">
        <v>34.920530729841836</v>
      </c>
      <c r="C307" s="4">
        <v>265.33070204739727</v>
      </c>
      <c r="F307" s="4">
        <f t="shared" si="22"/>
        <v>209.52318437905103</v>
      </c>
      <c r="G307" s="24">
        <f t="shared" si="23"/>
        <v>0.34722222222222221</v>
      </c>
      <c r="H307" s="24">
        <f t="shared" si="25"/>
        <v>55.807517668346236</v>
      </c>
      <c r="I307" s="24">
        <f>IF(H307&lt;=0, MIN(F307-C307, B$7, (D$5-K306+G307)/B$6), 0)</f>
        <v>0</v>
      </c>
      <c r="J307" s="24">
        <f>IF(H307&gt;0, MIN(C307-F307, B$8, K306), 0)</f>
        <v>55.807517668346236</v>
      </c>
      <c r="K307" s="24">
        <f>MAX(0, K306-G307+I307*B$6-J307)</f>
        <v>2059.8778519496809</v>
      </c>
      <c r="L307" s="24">
        <f t="shared" si="24"/>
        <v>0</v>
      </c>
      <c r="M307" s="24">
        <f>IF(H307&gt;0, C307-F307-J307, 0)</f>
        <v>0</v>
      </c>
      <c r="N307" s="4">
        <f>MIN(C307, F307)</f>
        <v>209.52318437905103</v>
      </c>
    </row>
    <row r="308" spans="1:14" x14ac:dyDescent="0.2">
      <c r="A308" s="27">
        <v>43477.583333333336</v>
      </c>
      <c r="B308" s="4">
        <v>24.431912446922421</v>
      </c>
      <c r="C308" s="4">
        <v>1507.7806751932098</v>
      </c>
      <c r="F308" s="4">
        <f t="shared" si="22"/>
        <v>146.59147468153452</v>
      </c>
      <c r="G308" s="24">
        <f t="shared" si="23"/>
        <v>0.34722222222222221</v>
      </c>
      <c r="H308" s="24">
        <f t="shared" si="25"/>
        <v>1361.1892005116754</v>
      </c>
      <c r="I308" s="24">
        <f>IF(H308&lt;=0, MIN(F308-C308, B$7, (D$5-K307+G308)/B$6), 0)</f>
        <v>0</v>
      </c>
      <c r="J308" s="24">
        <f>IF(H308&gt;0, MIN(C308-F308, B$8, K307), 0)</f>
        <v>1361.1892005116754</v>
      </c>
      <c r="K308" s="24">
        <f>MAX(0, K307-G308+I308*B$6-J308)</f>
        <v>698.34142921578336</v>
      </c>
      <c r="L308" s="24">
        <f t="shared" si="24"/>
        <v>0</v>
      </c>
      <c r="M308" s="24">
        <f>IF(H308&gt;0, C308-F308-J308, 0)</f>
        <v>0</v>
      </c>
      <c r="N308" s="4">
        <f>MIN(C308, F308)</f>
        <v>146.59147468153452</v>
      </c>
    </row>
    <row r="309" spans="1:14" x14ac:dyDescent="0.2">
      <c r="A309" s="27">
        <v>43477.625</v>
      </c>
      <c r="B309" s="4">
        <v>0</v>
      </c>
      <c r="C309" s="4">
        <v>773.68059159047846</v>
      </c>
      <c r="F309" s="4">
        <f t="shared" si="22"/>
        <v>0</v>
      </c>
      <c r="G309" s="24">
        <f t="shared" si="23"/>
        <v>0</v>
      </c>
      <c r="H309" s="24">
        <f t="shared" si="25"/>
        <v>773.68059159047846</v>
      </c>
      <c r="I309" s="24">
        <f>IF(H309&lt;=0, MIN(F309-C309, B$7, (D$5-K308+G309)/B$6), 0)</f>
        <v>0</v>
      </c>
      <c r="J309" s="24">
        <f>IF(H309&gt;0, MIN(C309-F309, B$8, K308), 0)</f>
        <v>698.34142921578336</v>
      </c>
      <c r="K309" s="24">
        <f>MAX(0, K308-G309+I309*B$6-J309)</f>
        <v>0</v>
      </c>
      <c r="L309" s="24">
        <f t="shared" si="24"/>
        <v>0</v>
      </c>
      <c r="M309" s="24">
        <f>IF(H309&gt;0, C309-F309-J309, 0)</f>
        <v>75.339162374695093</v>
      </c>
      <c r="N309" s="4">
        <f>MIN(C309, F309)</f>
        <v>0</v>
      </c>
    </row>
    <row r="310" spans="1:14" x14ac:dyDescent="0.2">
      <c r="A310" s="27">
        <v>43477.666666666672</v>
      </c>
      <c r="B310" s="4">
        <v>0</v>
      </c>
      <c r="C310" s="4">
        <v>921.98363878294936</v>
      </c>
      <c r="F310" s="4">
        <f t="shared" si="22"/>
        <v>0</v>
      </c>
      <c r="G310" s="24">
        <f t="shared" si="23"/>
        <v>0</v>
      </c>
      <c r="H310" s="24">
        <f t="shared" si="25"/>
        <v>921.98363878294936</v>
      </c>
      <c r="I310" s="24">
        <f>IF(H310&lt;=0, MIN(F310-C310, B$7, (D$5-K309+G310)/B$6), 0)</f>
        <v>0</v>
      </c>
      <c r="J310" s="24">
        <f>IF(H310&gt;0, MIN(C310-F310, B$8, K309), 0)</f>
        <v>0</v>
      </c>
      <c r="K310" s="24">
        <f>MAX(0, K309-G310+I310*B$6-J310)</f>
        <v>0</v>
      </c>
      <c r="L310" s="24">
        <f t="shared" si="24"/>
        <v>0</v>
      </c>
      <c r="M310" s="24">
        <f>IF(H310&gt;0, C310-F310-J310, 0)</f>
        <v>921.98363878294936</v>
      </c>
      <c r="N310" s="4">
        <f>MIN(C310, F310)</f>
        <v>0</v>
      </c>
    </row>
    <row r="311" spans="1:14" x14ac:dyDescent="0.2">
      <c r="A311" s="27">
        <v>43477.708333333336</v>
      </c>
      <c r="B311" s="4">
        <v>0</v>
      </c>
      <c r="C311" s="4">
        <v>959.05940058106717</v>
      </c>
      <c r="F311" s="4">
        <f t="shared" si="22"/>
        <v>0</v>
      </c>
      <c r="G311" s="24">
        <f t="shared" si="23"/>
        <v>0</v>
      </c>
      <c r="H311" s="24">
        <f t="shared" si="25"/>
        <v>959.05940058106717</v>
      </c>
      <c r="I311" s="24">
        <f>IF(H311&lt;=0, MIN(F311-C311, B$7, (D$5-K310+G311)/B$6), 0)</f>
        <v>0</v>
      </c>
      <c r="J311" s="24">
        <f>IF(H311&gt;0, MIN(C311-F311, B$8, K310), 0)</f>
        <v>0</v>
      </c>
      <c r="K311" s="24">
        <f>MAX(0, K310-G311+I311*B$6-J311)</f>
        <v>0</v>
      </c>
      <c r="L311" s="24">
        <f t="shared" si="24"/>
        <v>0</v>
      </c>
      <c r="M311" s="24">
        <f>IF(H311&gt;0, C311-F311-J311, 0)</f>
        <v>959.05940058106717</v>
      </c>
      <c r="N311" s="4">
        <f>MIN(C311, F311)</f>
        <v>0</v>
      </c>
    </row>
    <row r="312" spans="1:14" x14ac:dyDescent="0.2">
      <c r="A312" s="27">
        <v>43477.75</v>
      </c>
      <c r="B312" s="4">
        <v>0</v>
      </c>
      <c r="C312" s="4">
        <v>454.8290401266658</v>
      </c>
      <c r="F312" s="4">
        <f t="shared" si="22"/>
        <v>0</v>
      </c>
      <c r="G312" s="24">
        <f t="shared" si="23"/>
        <v>0</v>
      </c>
      <c r="H312" s="24">
        <f t="shared" si="25"/>
        <v>454.8290401266658</v>
      </c>
      <c r="I312" s="24">
        <f>IF(H312&lt;=0, MIN(F312-C312, B$7, (D$5-K311+G312)/B$6), 0)</f>
        <v>0</v>
      </c>
      <c r="J312" s="24">
        <f>IF(H312&gt;0, MIN(C312-F312, B$8, K311), 0)</f>
        <v>0</v>
      </c>
      <c r="K312" s="24">
        <f>MAX(0, K311-G312+I312*B$6-J312)</f>
        <v>0</v>
      </c>
      <c r="L312" s="24">
        <f t="shared" si="24"/>
        <v>0</v>
      </c>
      <c r="M312" s="24">
        <f>IF(H312&gt;0, C312-F312-J312, 0)</f>
        <v>454.8290401266658</v>
      </c>
      <c r="N312" s="4">
        <f>MIN(C312, F312)</f>
        <v>0</v>
      </c>
    </row>
    <row r="313" spans="1:14" x14ac:dyDescent="0.2">
      <c r="A313" s="27">
        <v>43477.791666666672</v>
      </c>
      <c r="B313" s="4">
        <v>0</v>
      </c>
      <c r="C313" s="4">
        <v>1527.5544148188724</v>
      </c>
      <c r="F313" s="4">
        <f t="shared" si="22"/>
        <v>0</v>
      </c>
      <c r="G313" s="24">
        <f t="shared" si="23"/>
        <v>0</v>
      </c>
      <c r="H313" s="24">
        <f t="shared" si="25"/>
        <v>1527.5544148188724</v>
      </c>
      <c r="I313" s="24">
        <f>IF(H313&lt;=0, MIN(F313-C313, B$7, (D$5-K312+G313)/B$6), 0)</f>
        <v>0</v>
      </c>
      <c r="J313" s="24">
        <f>IF(H313&gt;0, MIN(C313-F313, B$8, K312), 0)</f>
        <v>0</v>
      </c>
      <c r="K313" s="24">
        <f>MAX(0, K312-G313+I313*B$6-J313)</f>
        <v>0</v>
      </c>
      <c r="L313" s="24">
        <f t="shared" si="24"/>
        <v>0</v>
      </c>
      <c r="M313" s="24">
        <f>IF(H313&gt;0, C313-F313-J313, 0)</f>
        <v>1527.5544148188724</v>
      </c>
      <c r="N313" s="4">
        <f>MIN(C313, F313)</f>
        <v>0</v>
      </c>
    </row>
    <row r="314" spans="1:14" x14ac:dyDescent="0.2">
      <c r="A314" s="27">
        <v>43477.833333333336</v>
      </c>
      <c r="B314" s="4">
        <v>0</v>
      </c>
      <c r="C314" s="4">
        <v>865.13413735916879</v>
      </c>
      <c r="F314" s="4">
        <f t="shared" si="22"/>
        <v>0</v>
      </c>
      <c r="G314" s="24">
        <f t="shared" si="23"/>
        <v>0</v>
      </c>
      <c r="H314" s="24">
        <f t="shared" si="25"/>
        <v>865.13413735916879</v>
      </c>
      <c r="I314" s="24">
        <f>IF(H314&lt;=0, MIN(F314-C314, B$7, (D$5-K313+G314)/B$6), 0)</f>
        <v>0</v>
      </c>
      <c r="J314" s="24">
        <f>IF(H314&gt;0, MIN(C314-F314, B$8, K313), 0)</f>
        <v>0</v>
      </c>
      <c r="K314" s="24">
        <f>MAX(0, K313-G314+I314*B$6-J314)</f>
        <v>0</v>
      </c>
      <c r="L314" s="24">
        <f t="shared" si="24"/>
        <v>0</v>
      </c>
      <c r="M314" s="24">
        <f>IF(H314&gt;0, C314-F314-J314, 0)</f>
        <v>865.13413735916879</v>
      </c>
      <c r="N314" s="4">
        <f>MIN(C314, F314)</f>
        <v>0</v>
      </c>
    </row>
    <row r="315" spans="1:14" x14ac:dyDescent="0.2">
      <c r="A315" s="27">
        <v>43477.875</v>
      </c>
      <c r="B315" s="4">
        <v>0</v>
      </c>
      <c r="C315" s="4">
        <v>1455.8746086758449</v>
      </c>
      <c r="F315" s="4">
        <f t="shared" si="22"/>
        <v>0</v>
      </c>
      <c r="G315" s="24">
        <f t="shared" si="23"/>
        <v>0</v>
      </c>
      <c r="H315" s="24">
        <f t="shared" si="25"/>
        <v>1455.8746086758449</v>
      </c>
      <c r="I315" s="24">
        <f>IF(H315&lt;=0, MIN(F315-C315, B$7, (D$5-K314+G315)/B$6), 0)</f>
        <v>0</v>
      </c>
      <c r="J315" s="24">
        <f>IF(H315&gt;0, MIN(C315-F315, B$8, K314), 0)</f>
        <v>0</v>
      </c>
      <c r="K315" s="24">
        <f>MAX(0, K314-G315+I315*B$6-J315)</f>
        <v>0</v>
      </c>
      <c r="L315" s="24">
        <f t="shared" si="24"/>
        <v>0</v>
      </c>
      <c r="M315" s="24">
        <f>IF(H315&gt;0, C315-F315-J315, 0)</f>
        <v>1455.8746086758449</v>
      </c>
      <c r="N315" s="4">
        <f>MIN(C315, F315)</f>
        <v>0</v>
      </c>
    </row>
    <row r="316" spans="1:14" x14ac:dyDescent="0.2">
      <c r="A316" s="27">
        <v>43477.916666666672</v>
      </c>
      <c r="B316" s="4">
        <v>0</v>
      </c>
      <c r="C316" s="4">
        <v>477.07449720553643</v>
      </c>
      <c r="F316" s="4">
        <f t="shared" si="22"/>
        <v>0</v>
      </c>
      <c r="G316" s="24">
        <f t="shared" si="23"/>
        <v>0</v>
      </c>
      <c r="H316" s="24">
        <f t="shared" si="25"/>
        <v>477.07449720553643</v>
      </c>
      <c r="I316" s="24">
        <f>IF(H316&lt;=0, MIN(F316-C316, B$7, (D$5-K315+G316)/B$6), 0)</f>
        <v>0</v>
      </c>
      <c r="J316" s="24">
        <f>IF(H316&gt;0, MIN(C316-F316, B$8, K315), 0)</f>
        <v>0</v>
      </c>
      <c r="K316" s="24">
        <f>MAX(0, K315-G316+I316*B$6-J316)</f>
        <v>0</v>
      </c>
      <c r="L316" s="24">
        <f t="shared" si="24"/>
        <v>0</v>
      </c>
      <c r="M316" s="24">
        <f>IF(H316&gt;0, C316-F316-J316, 0)</f>
        <v>477.07449720553643</v>
      </c>
      <c r="N316" s="4">
        <f>MIN(C316, F316)</f>
        <v>0</v>
      </c>
    </row>
    <row r="317" spans="1:14" x14ac:dyDescent="0.2">
      <c r="A317" s="27">
        <v>43477.958333333336</v>
      </c>
      <c r="B317" s="4">
        <v>0</v>
      </c>
      <c r="C317" s="4">
        <v>326.29973255985749</v>
      </c>
      <c r="F317" s="4">
        <f t="shared" si="22"/>
        <v>0</v>
      </c>
      <c r="G317" s="24">
        <f t="shared" si="23"/>
        <v>0</v>
      </c>
      <c r="H317" s="24">
        <f t="shared" si="25"/>
        <v>326.29973255985749</v>
      </c>
      <c r="I317" s="24">
        <f>IF(H317&lt;=0, MIN(F317-C317, B$7, (D$5-K316+G317)/B$6), 0)</f>
        <v>0</v>
      </c>
      <c r="J317" s="24">
        <f>IF(H317&gt;0, MIN(C317-F317, B$8, K316), 0)</f>
        <v>0</v>
      </c>
      <c r="K317" s="24">
        <f>MAX(0, K316-G317+I317*B$6-J317)</f>
        <v>0</v>
      </c>
      <c r="L317" s="24">
        <f t="shared" si="24"/>
        <v>0</v>
      </c>
      <c r="M317" s="24">
        <f>IF(H317&gt;0, C317-F317-J317, 0)</f>
        <v>326.29973255985749</v>
      </c>
      <c r="N317" s="4">
        <f>MIN(C317, F317)</f>
        <v>0</v>
      </c>
    </row>
    <row r="318" spans="1:14" x14ac:dyDescent="0.2">
      <c r="A318" s="27">
        <v>43478</v>
      </c>
      <c r="B318" s="4">
        <v>0</v>
      </c>
      <c r="C318" s="4">
        <v>202.71385989946506</v>
      </c>
      <c r="F318" s="4">
        <f t="shared" si="22"/>
        <v>0</v>
      </c>
      <c r="G318" s="24">
        <f t="shared" si="23"/>
        <v>0</v>
      </c>
      <c r="H318" s="24">
        <f t="shared" si="25"/>
        <v>202.71385989946506</v>
      </c>
      <c r="I318" s="24">
        <f>IF(H318&lt;=0, MIN(F318-C318, B$7, (D$5-K317+G318)/B$6), 0)</f>
        <v>0</v>
      </c>
      <c r="J318" s="24">
        <f>IF(H318&gt;0, MIN(C318-F318, B$8, K317), 0)</f>
        <v>0</v>
      </c>
      <c r="K318" s="24">
        <f>MAX(0, K317-G318+I318*B$6-J318)</f>
        <v>0</v>
      </c>
      <c r="L318" s="24">
        <f t="shared" si="24"/>
        <v>0</v>
      </c>
      <c r="M318" s="24">
        <f>IF(H318&gt;0, C318-F318-J318, 0)</f>
        <v>202.71385989946506</v>
      </c>
      <c r="N318" s="4">
        <f>MIN(C318, F318)</f>
        <v>0</v>
      </c>
    </row>
    <row r="319" spans="1:14" x14ac:dyDescent="0.2">
      <c r="A319" s="27">
        <v>43478.041666666672</v>
      </c>
      <c r="B319" s="4">
        <v>0</v>
      </c>
      <c r="C319" s="4">
        <v>254.61992641682991</v>
      </c>
      <c r="F319" s="4">
        <f t="shared" si="22"/>
        <v>0</v>
      </c>
      <c r="G319" s="24">
        <f t="shared" si="23"/>
        <v>0</v>
      </c>
      <c r="H319" s="24">
        <f t="shared" si="25"/>
        <v>254.61992641682991</v>
      </c>
      <c r="I319" s="24">
        <f>IF(H319&lt;=0, MIN(F319-C319, B$7, (D$5-K318+G319)/B$6), 0)</f>
        <v>0</v>
      </c>
      <c r="J319" s="24">
        <f>IF(H319&gt;0, MIN(C319-F319, B$8, K318), 0)</f>
        <v>0</v>
      </c>
      <c r="K319" s="24">
        <f>MAX(0, K318-G319+I319*B$6-J319)</f>
        <v>0</v>
      </c>
      <c r="L319" s="24">
        <f t="shared" si="24"/>
        <v>0</v>
      </c>
      <c r="M319" s="24">
        <f>IF(H319&gt;0, C319-F319-J319, 0)</f>
        <v>254.61992641682991</v>
      </c>
      <c r="N319" s="4">
        <f>MIN(C319, F319)</f>
        <v>0</v>
      </c>
    </row>
    <row r="320" spans="1:14" x14ac:dyDescent="0.2">
      <c r="A320" s="27">
        <v>43478.083333333336</v>
      </c>
      <c r="B320" s="4">
        <v>0</v>
      </c>
      <c r="C320" s="4">
        <v>291.69568821494772</v>
      </c>
      <c r="F320" s="4">
        <f t="shared" si="22"/>
        <v>0</v>
      </c>
      <c r="G320" s="24">
        <f t="shared" si="23"/>
        <v>0</v>
      </c>
      <c r="H320" s="24">
        <f t="shared" si="25"/>
        <v>291.69568821494772</v>
      </c>
      <c r="I320" s="24">
        <f>IF(H320&lt;=0, MIN(F320-C320, B$7, (D$5-K319+G320)/B$6), 0)</f>
        <v>0</v>
      </c>
      <c r="J320" s="24">
        <f>IF(H320&gt;0, MIN(C320-F320, B$8, K319), 0)</f>
        <v>0</v>
      </c>
      <c r="K320" s="24">
        <f>MAX(0, K319-G320+I320*B$6-J320)</f>
        <v>0</v>
      </c>
      <c r="L320" s="24">
        <f t="shared" si="24"/>
        <v>0</v>
      </c>
      <c r="M320" s="24">
        <f>IF(H320&gt;0, C320-F320-J320, 0)</f>
        <v>291.69568821494772</v>
      </c>
      <c r="N320" s="4">
        <f>MIN(C320, F320)</f>
        <v>0</v>
      </c>
    </row>
    <row r="321" spans="1:14" x14ac:dyDescent="0.2">
      <c r="A321" s="27">
        <v>43478.125</v>
      </c>
      <c r="B321" s="4">
        <v>0</v>
      </c>
      <c r="C321" s="4">
        <v>202.71385989946506</v>
      </c>
      <c r="F321" s="4">
        <f t="shared" si="22"/>
        <v>0</v>
      </c>
      <c r="G321" s="24">
        <f t="shared" si="23"/>
        <v>0</v>
      </c>
      <c r="H321" s="24">
        <f t="shared" si="25"/>
        <v>202.71385989946506</v>
      </c>
      <c r="I321" s="24">
        <f>IF(H321&lt;=0, MIN(F321-C321, B$7, (D$5-K320+G321)/B$6), 0)</f>
        <v>0</v>
      </c>
      <c r="J321" s="24">
        <f>IF(H321&gt;0, MIN(C321-F321, B$8, K320), 0)</f>
        <v>0</v>
      </c>
      <c r="K321" s="24">
        <f>MAX(0, K320-G321+I321*B$6-J321)</f>
        <v>0</v>
      </c>
      <c r="L321" s="24">
        <f t="shared" si="24"/>
        <v>0</v>
      </c>
      <c r="M321" s="24">
        <f>IF(H321&gt;0, C321-F321-J321, 0)</f>
        <v>202.71385989946506</v>
      </c>
      <c r="N321" s="4">
        <f>MIN(C321, F321)</f>
        <v>0</v>
      </c>
    </row>
    <row r="322" spans="1:14" x14ac:dyDescent="0.2">
      <c r="A322" s="27">
        <v>43478.166666666672</v>
      </c>
      <c r="B322" s="4">
        <v>0</v>
      </c>
      <c r="C322" s="4">
        <v>254.61992641682991</v>
      </c>
      <c r="F322" s="4">
        <f t="shared" si="22"/>
        <v>0</v>
      </c>
      <c r="G322" s="24">
        <f t="shared" si="23"/>
        <v>0</v>
      </c>
      <c r="H322" s="24">
        <f t="shared" si="25"/>
        <v>254.61992641682991</v>
      </c>
      <c r="I322" s="24">
        <f>IF(H322&lt;=0, MIN(F322-C322, B$7, (D$5-K321+G322)/B$6), 0)</f>
        <v>0</v>
      </c>
      <c r="J322" s="24">
        <f>IF(H322&gt;0, MIN(C322-F322, B$8, K321), 0)</f>
        <v>0</v>
      </c>
      <c r="K322" s="24">
        <f>MAX(0, K321-G322+I322*B$6-J322)</f>
        <v>0</v>
      </c>
      <c r="L322" s="24">
        <f t="shared" si="24"/>
        <v>0</v>
      </c>
      <c r="M322" s="24">
        <f>IF(H322&gt;0, C322-F322-J322, 0)</f>
        <v>254.61992641682991</v>
      </c>
      <c r="N322" s="4">
        <f>MIN(C322, F322)</f>
        <v>0</v>
      </c>
    </row>
    <row r="323" spans="1:14" x14ac:dyDescent="0.2">
      <c r="A323" s="27">
        <v>43478.208333333336</v>
      </c>
      <c r="B323" s="4">
        <v>0</v>
      </c>
      <c r="C323" s="4">
        <v>291.69568821494772</v>
      </c>
      <c r="F323" s="4">
        <f t="shared" si="22"/>
        <v>0</v>
      </c>
      <c r="G323" s="24">
        <f t="shared" si="23"/>
        <v>0</v>
      </c>
      <c r="H323" s="24">
        <f t="shared" si="25"/>
        <v>291.69568821494772</v>
      </c>
      <c r="I323" s="24">
        <f>IF(H323&lt;=0, MIN(F323-C323, B$7, (D$5-K322+G323)/B$6), 0)</f>
        <v>0</v>
      </c>
      <c r="J323" s="24">
        <f>IF(H323&gt;0, MIN(C323-F323, B$8, K322), 0)</f>
        <v>0</v>
      </c>
      <c r="K323" s="24">
        <f>MAX(0, K322-G323+I323*B$6-J323)</f>
        <v>0</v>
      </c>
      <c r="L323" s="24">
        <f t="shared" si="24"/>
        <v>0</v>
      </c>
      <c r="M323" s="24">
        <f>IF(H323&gt;0, C323-F323-J323, 0)</f>
        <v>291.69568821494772</v>
      </c>
      <c r="N323" s="4">
        <f>MIN(C323, F323)</f>
        <v>0</v>
      </c>
    </row>
    <row r="324" spans="1:14" x14ac:dyDescent="0.2">
      <c r="A324" s="27">
        <v>43478.25</v>
      </c>
      <c r="B324" s="4">
        <v>0</v>
      </c>
      <c r="C324" s="4">
        <v>595.7169349595132</v>
      </c>
      <c r="F324" s="4">
        <f t="shared" si="22"/>
        <v>0</v>
      </c>
      <c r="G324" s="24">
        <f t="shared" si="23"/>
        <v>0</v>
      </c>
      <c r="H324" s="24">
        <f t="shared" si="25"/>
        <v>595.7169349595132</v>
      </c>
      <c r="I324" s="24">
        <f>IF(H324&lt;=0, MIN(F324-C324, B$7, (D$5-K323+G324)/B$6), 0)</f>
        <v>0</v>
      </c>
      <c r="J324" s="24">
        <f>IF(H324&gt;0, MIN(C324-F324, B$8, K323), 0)</f>
        <v>0</v>
      </c>
      <c r="K324" s="24">
        <f>MAX(0, K323-G324+I324*B$6-J324)</f>
        <v>0</v>
      </c>
      <c r="L324" s="24">
        <f t="shared" si="24"/>
        <v>0</v>
      </c>
      <c r="M324" s="24">
        <f>IF(H324&gt;0, C324-F324-J324, 0)</f>
        <v>595.7169349595132</v>
      </c>
      <c r="N324" s="4">
        <f>MIN(C324, F324)</f>
        <v>0</v>
      </c>
    </row>
    <row r="325" spans="1:14" x14ac:dyDescent="0.2">
      <c r="A325" s="27">
        <v>43478.291666666672</v>
      </c>
      <c r="B325" s="4">
        <v>3.8574855569129207</v>
      </c>
      <c r="C325" s="4">
        <v>1384.1948025328172</v>
      </c>
      <c r="F325" s="4">
        <f t="shared" si="22"/>
        <v>23.144913341477526</v>
      </c>
      <c r="G325" s="24">
        <f t="shared" si="23"/>
        <v>0.34722222222222221</v>
      </c>
      <c r="H325" s="24">
        <f t="shared" si="25"/>
        <v>1361.0498891913396</v>
      </c>
      <c r="I325" s="24">
        <f>IF(H325&lt;=0, MIN(F325-C325, B$7, (D$5-K324+G325)/B$6), 0)</f>
        <v>0</v>
      </c>
      <c r="J325" s="24">
        <f>IF(H325&gt;0, MIN(C325-F325, B$8, K324), 0)</f>
        <v>0</v>
      </c>
      <c r="K325" s="24">
        <f>MAX(0, K324-G325+I325*B$6-J325)</f>
        <v>0</v>
      </c>
      <c r="L325" s="24">
        <f t="shared" si="24"/>
        <v>0</v>
      </c>
      <c r="M325" s="24">
        <f>IF(H325&gt;0, C325-F325-J325, 0)</f>
        <v>1361.0498891913396</v>
      </c>
      <c r="N325" s="4">
        <f>MIN(C325, F325)</f>
        <v>23.144913341477526</v>
      </c>
    </row>
    <row r="326" spans="1:14" x14ac:dyDescent="0.2">
      <c r="A326" s="27">
        <v>43478.333333333336</v>
      </c>
      <c r="B326" s="4">
        <v>76.084466608075147</v>
      </c>
      <c r="C326" s="4">
        <v>373.26236417080668</v>
      </c>
      <c r="F326" s="4">
        <f t="shared" si="22"/>
        <v>456.50679964845085</v>
      </c>
      <c r="G326" s="24">
        <f t="shared" si="23"/>
        <v>0.34722222222222221</v>
      </c>
      <c r="H326" s="24">
        <f t="shared" si="25"/>
        <v>-83.244435477644174</v>
      </c>
      <c r="I326" s="24">
        <f>IF(H326&lt;=0, MIN(F326-C326, B$7, (D$5-K325+G326)/B$6), 0)</f>
        <v>83.244435477644174</v>
      </c>
      <c r="J326" s="24">
        <f>IF(H326&gt;0, MIN(C326-F326, B$8, K325), 0)</f>
        <v>0</v>
      </c>
      <c r="K326" s="24">
        <f>MAX(0, K325-G326+I326*B$6-J326)</f>
        <v>74.572769707657528</v>
      </c>
      <c r="L326" s="24">
        <f t="shared" si="24"/>
        <v>0</v>
      </c>
      <c r="M326" s="24">
        <f>IF(H326&gt;0, C326-F326-J326, 0)</f>
        <v>0</v>
      </c>
      <c r="N326" s="4">
        <f>MIN(C326, F326)</f>
        <v>373.26236417080668</v>
      </c>
    </row>
    <row r="327" spans="1:14" x14ac:dyDescent="0.2">
      <c r="A327" s="27">
        <v>43478.375</v>
      </c>
      <c r="B327" s="4">
        <v>363.62650210562708</v>
      </c>
      <c r="C327" s="4">
        <v>261.74277148823899</v>
      </c>
      <c r="F327" s="4">
        <f t="shared" si="22"/>
        <v>2181.7590126337627</v>
      </c>
      <c r="G327" s="24">
        <f t="shared" si="23"/>
        <v>0.34722222222222221</v>
      </c>
      <c r="H327" s="24">
        <f t="shared" si="25"/>
        <v>-1920.0162411455237</v>
      </c>
      <c r="I327" s="24">
        <f>IF(H327&lt;=0, MIN(F327-C327, B$7, (D$5-K326+G327)/B$6), 0)</f>
        <v>1920.0162411455237</v>
      </c>
      <c r="J327" s="24">
        <f>IF(H327&gt;0, MIN(C327-F327, B$8, K326), 0)</f>
        <v>0</v>
      </c>
      <c r="K327" s="24">
        <f>MAX(0, K326-G327+I327*B$6-J327)</f>
        <v>1802.2401645164066</v>
      </c>
      <c r="L327" s="24">
        <f t="shared" si="24"/>
        <v>0</v>
      </c>
      <c r="M327" s="24">
        <f>IF(H327&gt;0, C327-F327-J327, 0)</f>
        <v>0</v>
      </c>
      <c r="N327" s="4">
        <f>MIN(C327, F327)</f>
        <v>261.74277148823899</v>
      </c>
    </row>
    <row r="328" spans="1:14" x14ac:dyDescent="0.2">
      <c r="A328" s="27">
        <v>43478.416666666672</v>
      </c>
      <c r="B328" s="4">
        <v>102.01934245479663</v>
      </c>
      <c r="C328" s="4">
        <v>247.20477405720638</v>
      </c>
      <c r="F328" s="4">
        <f t="shared" si="22"/>
        <v>612.11605472877977</v>
      </c>
      <c r="G328" s="24">
        <f t="shared" si="23"/>
        <v>0.34722222222222221</v>
      </c>
      <c r="H328" s="24">
        <f t="shared" si="25"/>
        <v>-364.91128067157342</v>
      </c>
      <c r="I328" s="24">
        <f>IF(H328&lt;=0, MIN(F328-C328, B$7, (D$5-K327+G328)/B$6), 0)</f>
        <v>364.91128067157342</v>
      </c>
      <c r="J328" s="24">
        <f>IF(H328&gt;0, MIN(C328-F328, B$8, K327), 0)</f>
        <v>0</v>
      </c>
      <c r="K328" s="24">
        <f>MAX(0, K327-G328+I328*B$6-J328)</f>
        <v>2130.3130948986004</v>
      </c>
      <c r="L328" s="24">
        <f t="shared" si="24"/>
        <v>0</v>
      </c>
      <c r="M328" s="24">
        <f>IF(H328&gt;0, C328-F328-J328, 0)</f>
        <v>0</v>
      </c>
      <c r="N328" s="4">
        <f>MIN(C328, F328)</f>
        <v>247.20477405720638</v>
      </c>
    </row>
    <row r="329" spans="1:14" x14ac:dyDescent="0.2">
      <c r="A329" s="27">
        <v>43478.458333333336</v>
      </c>
      <c r="B329" s="4">
        <v>71.555691034577706</v>
      </c>
      <c r="C329" s="4">
        <v>1631.3665478536022</v>
      </c>
      <c r="F329" s="4">
        <f t="shared" si="22"/>
        <v>429.33414620746623</v>
      </c>
      <c r="G329" s="24">
        <f t="shared" si="23"/>
        <v>0.34722222222222221</v>
      </c>
      <c r="H329" s="24">
        <f t="shared" si="25"/>
        <v>1202.0324016461359</v>
      </c>
      <c r="I329" s="24">
        <f>IF(H329&lt;=0, MIN(F329-C329, B$7, (D$5-K328+G329)/B$6), 0)</f>
        <v>0</v>
      </c>
      <c r="J329" s="24">
        <f>IF(H329&gt;0, MIN(C329-F329, B$8, K328), 0)</f>
        <v>1202.0324016461359</v>
      </c>
      <c r="K329" s="24">
        <f>MAX(0, K328-G329+I329*B$6-J329)</f>
        <v>927.93347103024234</v>
      </c>
      <c r="L329" s="24">
        <f t="shared" si="24"/>
        <v>0</v>
      </c>
      <c r="M329" s="24">
        <f>IF(H329&gt;0, C329-F329-J329, 0)</f>
        <v>0</v>
      </c>
      <c r="N329" s="4">
        <f>MIN(C329, F329)</f>
        <v>429.33414620746623</v>
      </c>
    </row>
    <row r="330" spans="1:14" x14ac:dyDescent="0.2">
      <c r="A330" s="27">
        <v>43478.5</v>
      </c>
      <c r="B330" s="4">
        <v>263.29798528697722</v>
      </c>
      <c r="C330" s="4">
        <v>276.86538349570054</v>
      </c>
      <c r="F330" s="4">
        <f t="shared" si="22"/>
        <v>1579.7879117218633</v>
      </c>
      <c r="G330" s="24">
        <f t="shared" si="23"/>
        <v>0.34722222222222221</v>
      </c>
      <c r="H330" s="24">
        <f t="shared" si="25"/>
        <v>-1302.9225282261627</v>
      </c>
      <c r="I330" s="24">
        <f>IF(H330&lt;=0, MIN(F330-C330, B$7, (D$5-K329+G330)/B$6), 0)</f>
        <v>1302.9225282261627</v>
      </c>
      <c r="J330" s="24">
        <f>IF(H330&gt;0, MIN(C330-F330, B$8, K329), 0)</f>
        <v>0</v>
      </c>
      <c r="K330" s="24">
        <f>MAX(0, K329-G330+I330*B$6-J330)</f>
        <v>2100.2165242115666</v>
      </c>
      <c r="L330" s="24">
        <f t="shared" si="24"/>
        <v>0</v>
      </c>
      <c r="M330" s="24">
        <f>IF(H330&gt;0, C330-F330-J330, 0)</f>
        <v>0</v>
      </c>
      <c r="N330" s="4">
        <f>MIN(C330, F330)</f>
        <v>276.86538349570054</v>
      </c>
    </row>
    <row r="331" spans="1:14" x14ac:dyDescent="0.2">
      <c r="A331" s="27">
        <v>43478.541666666672</v>
      </c>
      <c r="B331" s="4">
        <v>370.30025800723541</v>
      </c>
      <c r="C331" s="4">
        <v>249.07791589203777</v>
      </c>
      <c r="F331" s="4">
        <f t="shared" si="22"/>
        <v>2221.8015480434124</v>
      </c>
      <c r="G331" s="24">
        <f t="shared" si="23"/>
        <v>0.34722222222222221</v>
      </c>
      <c r="H331" s="24">
        <f t="shared" si="25"/>
        <v>-1972.7236321513747</v>
      </c>
      <c r="I331" s="24">
        <f>IF(H331&lt;=0, MIN(F331-C331, B$7, (D$5-K330+G331)/B$6), 0)</f>
        <v>1972.7236321513747</v>
      </c>
      <c r="J331" s="24">
        <f>IF(H331&gt;0, MIN(C331-F331, B$8, K330), 0)</f>
        <v>0</v>
      </c>
      <c r="K331" s="24">
        <f>MAX(0, K330-G331+I331*B$6-J331)</f>
        <v>3875.3205709255817</v>
      </c>
      <c r="L331" s="24">
        <f t="shared" si="24"/>
        <v>0</v>
      </c>
      <c r="M331" s="24">
        <f>IF(H331&gt;0, C331-F331-J331, 0)</f>
        <v>0</v>
      </c>
      <c r="N331" s="4">
        <f>MIN(C331, F331)</f>
        <v>249.07791589203777</v>
      </c>
    </row>
    <row r="332" spans="1:14" x14ac:dyDescent="0.2">
      <c r="A332" s="27">
        <v>43478.583333333336</v>
      </c>
      <c r="B332" s="4">
        <v>14.860520826325134</v>
      </c>
      <c r="C332" s="4">
        <v>284.2805358553241</v>
      </c>
      <c r="F332" s="4">
        <f t="shared" si="22"/>
        <v>89.163124957950799</v>
      </c>
      <c r="G332" s="24">
        <f t="shared" si="23"/>
        <v>0.34722222222222221</v>
      </c>
      <c r="H332" s="24">
        <f t="shared" si="25"/>
        <v>195.1174108973733</v>
      </c>
      <c r="I332" s="24">
        <f>IF(H332&lt;=0, MIN(F332-C332, B$7, (D$5-K331+G332)/B$6), 0)</f>
        <v>0</v>
      </c>
      <c r="J332" s="24">
        <f>IF(H332&gt;0, MIN(C332-F332, B$8, K331), 0)</f>
        <v>195.1174108973733</v>
      </c>
      <c r="K332" s="24">
        <f>MAX(0, K331-G332+I332*B$6-J332)</f>
        <v>3679.8559378059863</v>
      </c>
      <c r="L332" s="24">
        <f t="shared" si="24"/>
        <v>0</v>
      </c>
      <c r="M332" s="24">
        <f>IF(H332&gt;0, C332-F332-J332, 0)</f>
        <v>0</v>
      </c>
      <c r="N332" s="4">
        <f>MIN(C332, F332)</f>
        <v>89.163124957950799</v>
      </c>
    </row>
    <row r="333" spans="1:14" x14ac:dyDescent="0.2">
      <c r="A333" s="27">
        <v>43478.625</v>
      </c>
      <c r="B333" s="4">
        <v>0</v>
      </c>
      <c r="C333" s="4">
        <v>272.74585440702077</v>
      </c>
      <c r="F333" s="4">
        <f t="shared" si="22"/>
        <v>0</v>
      </c>
      <c r="G333" s="24">
        <f t="shared" si="23"/>
        <v>0</v>
      </c>
      <c r="H333" s="24">
        <f t="shared" si="25"/>
        <v>272.74585440702077</v>
      </c>
      <c r="I333" s="24">
        <f>IF(H333&lt;=0, MIN(F333-C333, B$7, (D$5-K332+G333)/B$6), 0)</f>
        <v>0</v>
      </c>
      <c r="J333" s="24">
        <f>IF(H333&gt;0, MIN(C333-F333, B$8, K332), 0)</f>
        <v>272.74585440702077</v>
      </c>
      <c r="K333" s="24">
        <f>MAX(0, K332-G333+I333*B$6-J333)</f>
        <v>3407.1100833989653</v>
      </c>
      <c r="L333" s="24">
        <f t="shared" si="24"/>
        <v>0</v>
      </c>
      <c r="M333" s="24">
        <f>IF(H333&gt;0, C333-F333-J333, 0)</f>
        <v>0</v>
      </c>
      <c r="N333" s="4">
        <f>MIN(C333, F333)</f>
        <v>0</v>
      </c>
    </row>
    <row r="334" spans="1:14" x14ac:dyDescent="0.2">
      <c r="A334" s="27">
        <v>43478.666666666672</v>
      </c>
      <c r="B334" s="4">
        <v>0</v>
      </c>
      <c r="C334" s="4">
        <v>406.21859688024472</v>
      </c>
      <c r="F334" s="4">
        <f t="shared" si="22"/>
        <v>0</v>
      </c>
      <c r="G334" s="24">
        <f t="shared" si="23"/>
        <v>0</v>
      </c>
      <c r="H334" s="24">
        <f t="shared" si="25"/>
        <v>406.21859688024472</v>
      </c>
      <c r="I334" s="24">
        <f>IF(H334&lt;=0, MIN(F334-C334, B$7, (D$5-K333+G334)/B$6), 0)</f>
        <v>0</v>
      </c>
      <c r="J334" s="24">
        <f>IF(H334&gt;0, MIN(C334-F334, B$8, K333), 0)</f>
        <v>406.21859688024472</v>
      </c>
      <c r="K334" s="24">
        <f>MAX(0, K333-G334+I334*B$6-J334)</f>
        <v>3000.8914865187207</v>
      </c>
      <c r="L334" s="24">
        <f t="shared" si="24"/>
        <v>0</v>
      </c>
      <c r="M334" s="24">
        <f>IF(H334&gt;0, C334-F334-J334, 0)</f>
        <v>0</v>
      </c>
      <c r="N334" s="4">
        <f>MIN(C334, F334)</f>
        <v>0</v>
      </c>
    </row>
    <row r="335" spans="1:14" x14ac:dyDescent="0.2">
      <c r="A335" s="27">
        <v>43478.708333333336</v>
      </c>
      <c r="B335" s="4">
        <v>0</v>
      </c>
      <c r="C335" s="4">
        <v>443.29435867836247</v>
      </c>
      <c r="F335" s="4">
        <f t="shared" si="22"/>
        <v>0</v>
      </c>
      <c r="G335" s="24">
        <f t="shared" si="23"/>
        <v>0</v>
      </c>
      <c r="H335" s="24">
        <f t="shared" si="25"/>
        <v>443.29435867836247</v>
      </c>
      <c r="I335" s="24">
        <f>IF(H335&lt;=0, MIN(F335-C335, B$7, (D$5-K334+G335)/B$6), 0)</f>
        <v>0</v>
      </c>
      <c r="J335" s="24">
        <f>IF(H335&gt;0, MIN(C335-F335, B$8, K334), 0)</f>
        <v>443.29435867836247</v>
      </c>
      <c r="K335" s="24">
        <f>MAX(0, K334-G335+I335*B$6-J335)</f>
        <v>2557.5971278403581</v>
      </c>
      <c r="L335" s="24">
        <f t="shared" si="24"/>
        <v>0</v>
      </c>
      <c r="M335" s="24">
        <f>IF(H335&gt;0, C335-F335-J335, 0)</f>
        <v>0</v>
      </c>
      <c r="N335" s="4">
        <f>MIN(C335, F335)</f>
        <v>0</v>
      </c>
    </row>
    <row r="336" spans="1:14" x14ac:dyDescent="0.2">
      <c r="A336" s="27">
        <v>43478.75</v>
      </c>
      <c r="B336" s="4">
        <v>0</v>
      </c>
      <c r="C336" s="4">
        <v>454.8290401266658</v>
      </c>
      <c r="F336" s="4">
        <f t="shared" si="22"/>
        <v>0</v>
      </c>
      <c r="G336" s="24">
        <f t="shared" si="23"/>
        <v>0</v>
      </c>
      <c r="H336" s="24">
        <f t="shared" si="25"/>
        <v>454.8290401266658</v>
      </c>
      <c r="I336" s="24">
        <f>IF(H336&lt;=0, MIN(F336-C336, B$7, (D$5-K335+G336)/B$6), 0)</f>
        <v>0</v>
      </c>
      <c r="J336" s="24">
        <f>IF(H336&gt;0, MIN(C336-F336, B$8, K335), 0)</f>
        <v>454.8290401266658</v>
      </c>
      <c r="K336" s="24">
        <f>MAX(0, K335-G336+I336*B$6-J336)</f>
        <v>2102.7680877136922</v>
      </c>
      <c r="L336" s="24">
        <f t="shared" si="24"/>
        <v>0</v>
      </c>
      <c r="M336" s="24">
        <f>IF(H336&gt;0, C336-F336-J336, 0)</f>
        <v>0</v>
      </c>
      <c r="N336" s="4">
        <f>MIN(C336, F336)</f>
        <v>0</v>
      </c>
    </row>
    <row r="337" spans="1:14" x14ac:dyDescent="0.2">
      <c r="A337" s="27">
        <v>43478.791666666672</v>
      </c>
      <c r="B337" s="4">
        <v>0</v>
      </c>
      <c r="C337" s="4">
        <v>1527.5544148188724</v>
      </c>
      <c r="F337" s="4">
        <f t="shared" si="22"/>
        <v>0</v>
      </c>
      <c r="G337" s="24">
        <f t="shared" si="23"/>
        <v>0</v>
      </c>
      <c r="H337" s="24">
        <f t="shared" si="25"/>
        <v>1527.5544148188724</v>
      </c>
      <c r="I337" s="24">
        <f>IF(H337&lt;=0, MIN(F337-C337, B$7, (D$5-K336+G337)/B$6), 0)</f>
        <v>0</v>
      </c>
      <c r="J337" s="24">
        <f>IF(H337&gt;0, MIN(C337-F337, B$8, K336), 0)</f>
        <v>1527.5544148188724</v>
      </c>
      <c r="K337" s="24">
        <f>MAX(0, K336-G337+I337*B$6-J337)</f>
        <v>575.21367289481987</v>
      </c>
      <c r="L337" s="24">
        <f t="shared" si="24"/>
        <v>0</v>
      </c>
      <c r="M337" s="24">
        <f>IF(H337&gt;0, C337-F337-J337, 0)</f>
        <v>0</v>
      </c>
      <c r="N337" s="4">
        <f>MIN(C337, F337)</f>
        <v>0</v>
      </c>
    </row>
    <row r="338" spans="1:14" x14ac:dyDescent="0.2">
      <c r="A338" s="27">
        <v>43478.833333333336</v>
      </c>
      <c r="B338" s="4">
        <v>0</v>
      </c>
      <c r="C338" s="4">
        <v>865.13413735916879</v>
      </c>
      <c r="F338" s="4">
        <f t="shared" si="22"/>
        <v>0</v>
      </c>
      <c r="G338" s="24">
        <f t="shared" si="23"/>
        <v>0</v>
      </c>
      <c r="H338" s="24">
        <f t="shared" si="25"/>
        <v>865.13413735916879</v>
      </c>
      <c r="I338" s="24">
        <f>IF(H338&lt;=0, MIN(F338-C338, B$7, (D$5-K337+G338)/B$6), 0)</f>
        <v>0</v>
      </c>
      <c r="J338" s="24">
        <f>IF(H338&gt;0, MIN(C338-F338, B$8, K337), 0)</f>
        <v>575.21367289481987</v>
      </c>
      <c r="K338" s="24">
        <f>MAX(0, K337-G338+I338*B$6-J338)</f>
        <v>0</v>
      </c>
      <c r="L338" s="24">
        <f t="shared" si="24"/>
        <v>0</v>
      </c>
      <c r="M338" s="24">
        <f>IF(H338&gt;0, C338-F338-J338, 0)</f>
        <v>289.92046446434892</v>
      </c>
      <c r="N338" s="4">
        <f>MIN(C338, F338)</f>
        <v>0</v>
      </c>
    </row>
    <row r="339" spans="1:14" x14ac:dyDescent="0.2">
      <c r="A339" s="27">
        <v>43478.875</v>
      </c>
      <c r="B339" s="4">
        <v>0</v>
      </c>
      <c r="C339" s="4">
        <v>1455.8746086758449</v>
      </c>
      <c r="F339" s="4">
        <f t="shared" si="22"/>
        <v>0</v>
      </c>
      <c r="G339" s="24">
        <f t="shared" si="23"/>
        <v>0</v>
      </c>
      <c r="H339" s="24">
        <f t="shared" si="25"/>
        <v>1455.8746086758449</v>
      </c>
      <c r="I339" s="24">
        <f>IF(H339&lt;=0, MIN(F339-C339, B$7, (D$5-K338+G339)/B$6), 0)</f>
        <v>0</v>
      </c>
      <c r="J339" s="24">
        <f>IF(H339&gt;0, MIN(C339-F339, B$8, K338), 0)</f>
        <v>0</v>
      </c>
      <c r="K339" s="24">
        <f>MAX(0, K338-G339+I339*B$6-J339)</f>
        <v>0</v>
      </c>
      <c r="L339" s="24">
        <f t="shared" si="24"/>
        <v>0</v>
      </c>
      <c r="M339" s="24">
        <f>IF(H339&gt;0, C339-F339-J339, 0)</f>
        <v>1455.8746086758449</v>
      </c>
      <c r="N339" s="4">
        <f>MIN(C339, F339)</f>
        <v>0</v>
      </c>
    </row>
    <row r="340" spans="1:14" x14ac:dyDescent="0.2">
      <c r="A340" s="27">
        <v>43478.916666666672</v>
      </c>
      <c r="B340" s="4">
        <v>0</v>
      </c>
      <c r="C340" s="4">
        <v>477.07449720553643</v>
      </c>
      <c r="F340" s="4">
        <f t="shared" si="22"/>
        <v>0</v>
      </c>
      <c r="G340" s="24">
        <f t="shared" si="23"/>
        <v>0</v>
      </c>
      <c r="H340" s="24">
        <f t="shared" si="25"/>
        <v>477.07449720553643</v>
      </c>
      <c r="I340" s="24">
        <f>IF(H340&lt;=0, MIN(F340-C340, B$7, (D$5-K339+G340)/B$6), 0)</f>
        <v>0</v>
      </c>
      <c r="J340" s="24">
        <f>IF(H340&gt;0, MIN(C340-F340, B$8, K339), 0)</f>
        <v>0</v>
      </c>
      <c r="K340" s="24">
        <f>MAX(0, K339-G340+I340*B$6-J340)</f>
        <v>0</v>
      </c>
      <c r="L340" s="24">
        <f t="shared" si="24"/>
        <v>0</v>
      </c>
      <c r="M340" s="24">
        <f>IF(H340&gt;0, C340-F340-J340, 0)</f>
        <v>477.07449720553643</v>
      </c>
      <c r="N340" s="4">
        <f>MIN(C340, F340)</f>
        <v>0</v>
      </c>
    </row>
    <row r="341" spans="1:14" x14ac:dyDescent="0.2">
      <c r="A341" s="27">
        <v>43478.958333333336</v>
      </c>
      <c r="B341" s="4">
        <v>0</v>
      </c>
      <c r="C341" s="4">
        <v>326.29973255985749</v>
      </c>
      <c r="F341" s="4">
        <f t="shared" si="22"/>
        <v>0</v>
      </c>
      <c r="G341" s="24">
        <f t="shared" si="23"/>
        <v>0</v>
      </c>
      <c r="H341" s="24">
        <f t="shared" si="25"/>
        <v>326.29973255985749</v>
      </c>
      <c r="I341" s="24">
        <f>IF(H341&lt;=0, MIN(F341-C341, B$7, (D$5-K340+G341)/B$6), 0)</f>
        <v>0</v>
      </c>
      <c r="J341" s="24">
        <f>IF(H341&gt;0, MIN(C341-F341, B$8, K340), 0)</f>
        <v>0</v>
      </c>
      <c r="K341" s="24">
        <f>MAX(0, K340-G341+I341*B$6-J341)</f>
        <v>0</v>
      </c>
      <c r="L341" s="24">
        <f t="shared" si="24"/>
        <v>0</v>
      </c>
      <c r="M341" s="24">
        <f>IF(H341&gt;0, C341-F341-J341, 0)</f>
        <v>326.29973255985749</v>
      </c>
      <c r="N341" s="4">
        <f>MIN(C341, F341)</f>
        <v>0</v>
      </c>
    </row>
    <row r="342" spans="1:14" x14ac:dyDescent="0.2">
      <c r="A342" s="27">
        <v>43479</v>
      </c>
      <c r="B342" s="4">
        <v>0</v>
      </c>
      <c r="C342" s="4">
        <v>202.71385989946506</v>
      </c>
      <c r="F342" s="4">
        <f t="shared" si="22"/>
        <v>0</v>
      </c>
      <c r="G342" s="24">
        <f t="shared" si="23"/>
        <v>0</v>
      </c>
      <c r="H342" s="24">
        <f t="shared" si="25"/>
        <v>202.71385989946506</v>
      </c>
      <c r="I342" s="24">
        <f>IF(H342&lt;=0, MIN(F342-C342, B$7, (D$5-K341+G342)/B$6), 0)</f>
        <v>0</v>
      </c>
      <c r="J342" s="24">
        <f>IF(H342&gt;0, MIN(C342-F342, B$8, K341), 0)</f>
        <v>0</v>
      </c>
      <c r="K342" s="24">
        <f>MAX(0, K341-G342+I342*B$6-J342)</f>
        <v>0</v>
      </c>
      <c r="L342" s="24">
        <f t="shared" si="24"/>
        <v>0</v>
      </c>
      <c r="M342" s="24">
        <f>IF(H342&gt;0, C342-F342-J342, 0)</f>
        <v>202.71385989946506</v>
      </c>
      <c r="N342" s="4">
        <f>MIN(C342, F342)</f>
        <v>0</v>
      </c>
    </row>
    <row r="343" spans="1:14" x14ac:dyDescent="0.2">
      <c r="A343" s="27">
        <v>43479.041666666672</v>
      </c>
      <c r="B343" s="4">
        <v>0</v>
      </c>
      <c r="C343" s="4">
        <v>183.76402609153823</v>
      </c>
      <c r="F343" s="4">
        <f t="shared" si="22"/>
        <v>0</v>
      </c>
      <c r="G343" s="24">
        <f t="shared" si="23"/>
        <v>0</v>
      </c>
      <c r="H343" s="24">
        <f t="shared" si="25"/>
        <v>183.76402609153823</v>
      </c>
      <c r="I343" s="24">
        <f>IF(H343&lt;=0, MIN(F343-C343, B$7, (D$5-K342+G343)/B$6), 0)</f>
        <v>0</v>
      </c>
      <c r="J343" s="24">
        <f>IF(H343&gt;0, MIN(C343-F343, B$8, K342), 0)</f>
        <v>0</v>
      </c>
      <c r="K343" s="24">
        <f>MAX(0, K342-G343+I343*B$6-J343)</f>
        <v>0</v>
      </c>
      <c r="L343" s="24">
        <f t="shared" si="24"/>
        <v>0</v>
      </c>
      <c r="M343" s="24">
        <f>IF(H343&gt;0, C343-F343-J343, 0)</f>
        <v>183.76402609153823</v>
      </c>
      <c r="N343" s="4">
        <f>MIN(C343, F343)</f>
        <v>0</v>
      </c>
    </row>
    <row r="344" spans="1:14" x14ac:dyDescent="0.2">
      <c r="A344" s="27">
        <v>43479.083333333336</v>
      </c>
      <c r="B344" s="4">
        <v>0</v>
      </c>
      <c r="C344" s="4">
        <v>1515.1958275528332</v>
      </c>
      <c r="F344" s="4">
        <f t="shared" si="22"/>
        <v>0</v>
      </c>
      <c r="G344" s="24">
        <f t="shared" si="23"/>
        <v>0</v>
      </c>
      <c r="H344" s="24">
        <f t="shared" si="25"/>
        <v>1515.1958275528332</v>
      </c>
      <c r="I344" s="24">
        <f>IF(H344&lt;=0, MIN(F344-C344, B$7, (D$5-K343+G344)/B$6), 0)</f>
        <v>0</v>
      </c>
      <c r="J344" s="24">
        <f>IF(H344&gt;0, MIN(C344-F344, B$8, K343), 0)</f>
        <v>0</v>
      </c>
      <c r="K344" s="24">
        <f>MAX(0, K343-G344+I344*B$6-J344)</f>
        <v>0</v>
      </c>
      <c r="L344" s="24">
        <f t="shared" si="24"/>
        <v>0</v>
      </c>
      <c r="M344" s="24">
        <f>IF(H344&gt;0, C344-F344-J344, 0)</f>
        <v>1515.1958275528332</v>
      </c>
      <c r="N344" s="4">
        <f>MIN(C344, F344)</f>
        <v>0</v>
      </c>
    </row>
    <row r="345" spans="1:14" x14ac:dyDescent="0.2">
      <c r="A345" s="27">
        <v>43479.125</v>
      </c>
      <c r="B345" s="4">
        <v>0</v>
      </c>
      <c r="C345" s="4">
        <v>647.62300147687802</v>
      </c>
      <c r="F345" s="4">
        <f t="shared" si="22"/>
        <v>0</v>
      </c>
      <c r="G345" s="24">
        <f t="shared" si="23"/>
        <v>0</v>
      </c>
      <c r="H345" s="24">
        <f t="shared" si="25"/>
        <v>647.62300147687802</v>
      </c>
      <c r="I345" s="24">
        <f>IF(H345&lt;=0, MIN(F345-C345, B$7, (D$5-K344+G345)/B$6), 0)</f>
        <v>0</v>
      </c>
      <c r="J345" s="24">
        <f>IF(H345&gt;0, MIN(C345-F345, B$8, K344), 0)</f>
        <v>0</v>
      </c>
      <c r="K345" s="24">
        <f>MAX(0, K344-G345+I345*B$6-J345)</f>
        <v>0</v>
      </c>
      <c r="L345" s="24">
        <f t="shared" si="24"/>
        <v>0</v>
      </c>
      <c r="M345" s="24">
        <f>IF(H345&gt;0, C345-F345-J345, 0)</f>
        <v>647.62300147687802</v>
      </c>
      <c r="N345" s="4">
        <f>MIN(C345, F345)</f>
        <v>0</v>
      </c>
    </row>
    <row r="346" spans="1:14" x14ac:dyDescent="0.2">
      <c r="A346" s="27">
        <v>43479.166666666672</v>
      </c>
      <c r="B346" s="4">
        <v>0</v>
      </c>
      <c r="C346" s="4">
        <v>628.67316766895112</v>
      </c>
      <c r="F346" s="4">
        <f t="shared" si="22"/>
        <v>0</v>
      </c>
      <c r="G346" s="24">
        <f t="shared" si="23"/>
        <v>0</v>
      </c>
      <c r="H346" s="24">
        <f t="shared" si="25"/>
        <v>628.67316766895112</v>
      </c>
      <c r="I346" s="24">
        <f>IF(H346&lt;=0, MIN(F346-C346, B$7, (D$5-K345+G346)/B$6), 0)</f>
        <v>0</v>
      </c>
      <c r="J346" s="24">
        <f>IF(H346&gt;0, MIN(C346-F346, B$8, K345), 0)</f>
        <v>0</v>
      </c>
      <c r="K346" s="24">
        <f>MAX(0, K345-G346+I346*B$6-J346)</f>
        <v>0</v>
      </c>
      <c r="L346" s="24">
        <f t="shared" si="24"/>
        <v>0</v>
      </c>
      <c r="M346" s="24">
        <f>IF(H346&gt;0, C346-F346-J346, 0)</f>
        <v>628.67316766895112</v>
      </c>
      <c r="N346" s="4">
        <f>MIN(C346, F346)</f>
        <v>0</v>
      </c>
    </row>
    <row r="347" spans="1:14" x14ac:dyDescent="0.2">
      <c r="A347" s="27">
        <v>43479.208333333336</v>
      </c>
      <c r="B347" s="4">
        <v>0</v>
      </c>
      <c r="C347" s="4">
        <v>736.60482979236065</v>
      </c>
      <c r="F347" s="4">
        <f t="shared" si="22"/>
        <v>0</v>
      </c>
      <c r="G347" s="24">
        <f t="shared" si="23"/>
        <v>0</v>
      </c>
      <c r="H347" s="24">
        <f t="shared" si="25"/>
        <v>736.60482979236065</v>
      </c>
      <c r="I347" s="24">
        <f>IF(H347&lt;=0, MIN(F347-C347, B$7, (D$5-K346+G347)/B$6), 0)</f>
        <v>0</v>
      </c>
      <c r="J347" s="24">
        <f>IF(H347&gt;0, MIN(C347-F347, B$8, K346), 0)</f>
        <v>0</v>
      </c>
      <c r="K347" s="24">
        <f>MAX(0, K346-G347+I347*B$6-J347)</f>
        <v>0</v>
      </c>
      <c r="L347" s="24">
        <f t="shared" si="24"/>
        <v>0</v>
      </c>
      <c r="M347" s="24">
        <f>IF(H347&gt;0, C347-F347-J347, 0)</f>
        <v>736.60482979236065</v>
      </c>
      <c r="N347" s="4">
        <f>MIN(C347, F347)</f>
        <v>0</v>
      </c>
    </row>
    <row r="348" spans="1:14" x14ac:dyDescent="0.2">
      <c r="A348" s="27">
        <v>43479.25</v>
      </c>
      <c r="B348" s="4">
        <v>0</v>
      </c>
      <c r="C348" s="4">
        <v>595.7169349595132</v>
      </c>
      <c r="F348" s="4">
        <f t="shared" si="22"/>
        <v>0</v>
      </c>
      <c r="G348" s="24">
        <f t="shared" si="23"/>
        <v>0</v>
      </c>
      <c r="H348" s="24">
        <f t="shared" si="25"/>
        <v>595.7169349595132</v>
      </c>
      <c r="I348" s="24">
        <f>IF(H348&lt;=0, MIN(F348-C348, B$7, (D$5-K347+G348)/B$6), 0)</f>
        <v>0</v>
      </c>
      <c r="J348" s="24">
        <f>IF(H348&gt;0, MIN(C348-F348, B$8, K347), 0)</f>
        <v>0</v>
      </c>
      <c r="K348" s="24">
        <f>MAX(0, K347-G348+I348*B$6-J348)</f>
        <v>0</v>
      </c>
      <c r="L348" s="24">
        <f t="shared" si="24"/>
        <v>0</v>
      </c>
      <c r="M348" s="24">
        <f>IF(H348&gt;0, C348-F348-J348, 0)</f>
        <v>595.7169349595132</v>
      </c>
      <c r="N348" s="4">
        <f>MIN(C348, F348)</f>
        <v>0</v>
      </c>
    </row>
    <row r="349" spans="1:14" x14ac:dyDescent="0.2">
      <c r="A349" s="27">
        <v>43479.291666666672</v>
      </c>
      <c r="B349" s="4">
        <v>54.542956102204997</v>
      </c>
      <c r="C349" s="4">
        <v>1384.1948025328172</v>
      </c>
      <c r="F349" s="4">
        <f t="shared" si="22"/>
        <v>327.25773661323001</v>
      </c>
      <c r="G349" s="24">
        <f t="shared" si="23"/>
        <v>0.34722222222222221</v>
      </c>
      <c r="H349" s="24">
        <f t="shared" si="25"/>
        <v>1056.9370659195872</v>
      </c>
      <c r="I349" s="24">
        <f>IF(H349&lt;=0, MIN(F349-C349, B$7, (D$5-K348+G349)/B$6), 0)</f>
        <v>0</v>
      </c>
      <c r="J349" s="24">
        <f>IF(H349&gt;0, MIN(C349-F349, B$8, K348), 0)</f>
        <v>0</v>
      </c>
      <c r="K349" s="24">
        <f>MAX(0, K348-G349+I349*B$6-J349)</f>
        <v>0</v>
      </c>
      <c r="L349" s="24">
        <f t="shared" si="24"/>
        <v>0</v>
      </c>
      <c r="M349" s="24">
        <f>IF(H349&gt;0, C349-F349-J349, 0)</f>
        <v>1056.9370659195872</v>
      </c>
      <c r="N349" s="4">
        <f>MIN(C349, F349)</f>
        <v>327.25773661323001</v>
      </c>
    </row>
    <row r="350" spans="1:14" x14ac:dyDescent="0.2">
      <c r="A350" s="27">
        <v>43479.333333333336</v>
      </c>
      <c r="B350" s="4">
        <v>49.101108991292691</v>
      </c>
      <c r="C350" s="4">
        <v>373.26236417080668</v>
      </c>
      <c r="F350" s="4">
        <f t="shared" ref="F350:F413" si="26">B350*B$4</f>
        <v>294.60665394775617</v>
      </c>
      <c r="G350" s="24">
        <f t="shared" ref="G350:G413" si="27">MIN(F350, B$9)</f>
        <v>0.34722222222222221</v>
      </c>
      <c r="H350" s="24">
        <f t="shared" si="25"/>
        <v>78.655710223050505</v>
      </c>
      <c r="I350" s="24">
        <f>IF(H350&lt;=0, MIN(F350-C350, B$7, (D$5-K349+G350)/B$6), 0)</f>
        <v>0</v>
      </c>
      <c r="J350" s="24">
        <f>IF(H350&gt;0, MIN(C350-F350, B$8, K349), 0)</f>
        <v>0</v>
      </c>
      <c r="K350" s="24">
        <f>MAX(0, K349-G350+I350*B$6-J350)</f>
        <v>0</v>
      </c>
      <c r="L350" s="24">
        <f t="shared" ref="L350:L413" si="28">IF(H350&lt;=0, -I350-H350, 0)</f>
        <v>0</v>
      </c>
      <c r="M350" s="24">
        <f>IF(H350&gt;0, C350-F350-J350, 0)</f>
        <v>78.655710223050505</v>
      </c>
      <c r="N350" s="4">
        <f>MIN(C350, F350)</f>
        <v>294.60665394775617</v>
      </c>
    </row>
    <row r="351" spans="1:14" x14ac:dyDescent="0.2">
      <c r="A351" s="27">
        <v>43479.375</v>
      </c>
      <c r="B351" s="4">
        <v>88.228202969425112</v>
      </c>
      <c r="C351" s="4">
        <v>224.95931697833572</v>
      </c>
      <c r="F351" s="4">
        <f t="shared" si="26"/>
        <v>529.36921781655064</v>
      </c>
      <c r="G351" s="24">
        <f t="shared" si="27"/>
        <v>0.34722222222222221</v>
      </c>
      <c r="H351" s="24">
        <f t="shared" ref="H351:H414" si="29">C351-F351</f>
        <v>-304.40990083821492</v>
      </c>
      <c r="I351" s="24">
        <f>IF(H351&lt;=0, MIN(F351-C351, B$7, (D$5-K350+G351)/B$6), 0)</f>
        <v>304.40990083821492</v>
      </c>
      <c r="J351" s="24">
        <f>IF(H351&gt;0, MIN(C351-F351, B$8, K350), 0)</f>
        <v>0</v>
      </c>
      <c r="K351" s="24">
        <f>MAX(0, K350-G351+I351*B$6-J351)</f>
        <v>273.62168853217122</v>
      </c>
      <c r="L351" s="24">
        <f t="shared" si="28"/>
        <v>0</v>
      </c>
      <c r="M351" s="24">
        <f>IF(H351&gt;0, C351-F351-J351, 0)</f>
        <v>0</v>
      </c>
      <c r="N351" s="4">
        <f>MIN(C351, F351)</f>
        <v>224.95931697833572</v>
      </c>
    </row>
    <row r="352" spans="1:14" x14ac:dyDescent="0.2">
      <c r="A352" s="27">
        <v>43479.416666666672</v>
      </c>
      <c r="B352" s="4">
        <v>44.119924404308584</v>
      </c>
      <c r="C352" s="4">
        <v>390.56438634326162</v>
      </c>
      <c r="F352" s="4">
        <f t="shared" si="26"/>
        <v>264.71954642585149</v>
      </c>
      <c r="G352" s="24">
        <f t="shared" si="27"/>
        <v>0.34722222222222221</v>
      </c>
      <c r="H352" s="24">
        <f t="shared" si="29"/>
        <v>125.84483991741013</v>
      </c>
      <c r="I352" s="24">
        <f>IF(H352&lt;=0, MIN(F352-C352, B$7, (D$5-K351+G352)/B$6), 0)</f>
        <v>0</v>
      </c>
      <c r="J352" s="24">
        <f>IF(H352&gt;0, MIN(C352-F352, B$8, K351), 0)</f>
        <v>125.84483991741013</v>
      </c>
      <c r="K352" s="24">
        <f>MAX(0, K351-G352+I352*B$6-J352)</f>
        <v>147.42962639253886</v>
      </c>
      <c r="L352" s="24">
        <f t="shared" si="28"/>
        <v>0</v>
      </c>
      <c r="M352" s="24">
        <f>IF(H352&gt;0, C352-F352-J352, 0)</f>
        <v>0</v>
      </c>
      <c r="N352" s="4">
        <f>MIN(C352, F352)</f>
        <v>264.71954642585149</v>
      </c>
    </row>
    <row r="353" spans="1:14" x14ac:dyDescent="0.2">
      <c r="A353" s="27">
        <v>43479.458333333336</v>
      </c>
      <c r="B353" s="4">
        <v>51.240655816650673</v>
      </c>
      <c r="C353" s="4">
        <v>1557.2150242573668</v>
      </c>
      <c r="F353" s="4">
        <f t="shared" si="26"/>
        <v>307.44393489990404</v>
      </c>
      <c r="G353" s="24">
        <f t="shared" si="27"/>
        <v>0.34722222222222221</v>
      </c>
      <c r="H353" s="24">
        <f t="shared" si="29"/>
        <v>1249.7710893574629</v>
      </c>
      <c r="I353" s="24">
        <f>IF(H353&lt;=0, MIN(F353-C353, B$7, (D$5-K352+G353)/B$6), 0)</f>
        <v>0</v>
      </c>
      <c r="J353" s="24">
        <f>IF(H353&gt;0, MIN(C353-F353, B$8, K352), 0)</f>
        <v>147.42962639253886</v>
      </c>
      <c r="K353" s="24">
        <f>MAX(0, K352-G353+I353*B$6-J353)</f>
        <v>0</v>
      </c>
      <c r="L353" s="24">
        <f t="shared" si="28"/>
        <v>0</v>
      </c>
      <c r="M353" s="24">
        <f>IF(H353&gt;0, C353-F353-J353, 0)</f>
        <v>1102.3414629649239</v>
      </c>
      <c r="N353" s="4">
        <f>MIN(C353, F353)</f>
        <v>307.44393489990404</v>
      </c>
    </row>
    <row r="354" spans="1:14" x14ac:dyDescent="0.2">
      <c r="A354" s="27">
        <v>43479.5</v>
      </c>
      <c r="B354" s="4">
        <v>43.295708895841443</v>
      </c>
      <c r="C354" s="4">
        <v>276.86538349570054</v>
      </c>
      <c r="F354" s="4">
        <f t="shared" si="26"/>
        <v>259.77425337504866</v>
      </c>
      <c r="G354" s="24">
        <f t="shared" si="27"/>
        <v>0.34722222222222221</v>
      </c>
      <c r="H354" s="24">
        <f t="shared" si="29"/>
        <v>17.091130120651883</v>
      </c>
      <c r="I354" s="24">
        <f>IF(H354&lt;=0, MIN(F354-C354, B$7, (D$5-K353+G354)/B$6), 0)</f>
        <v>0</v>
      </c>
      <c r="J354" s="24">
        <f>IF(H354&gt;0, MIN(C354-F354, B$8, K353), 0)</f>
        <v>0</v>
      </c>
      <c r="K354" s="24">
        <f>MAX(0, K353-G354+I354*B$6-J354)</f>
        <v>0</v>
      </c>
      <c r="L354" s="24">
        <f t="shared" si="28"/>
        <v>0</v>
      </c>
      <c r="M354" s="24">
        <f>IF(H354&gt;0, C354-F354-J354, 0)</f>
        <v>17.091130120651883</v>
      </c>
      <c r="N354" s="4">
        <f>MIN(C354, F354)</f>
        <v>259.77425337504866</v>
      </c>
    </row>
    <row r="355" spans="1:14" x14ac:dyDescent="0.2">
      <c r="A355" s="27">
        <v>43479.541666666672</v>
      </c>
      <c r="B355" s="4">
        <v>36.805519549149111</v>
      </c>
      <c r="C355" s="4">
        <v>346.07347218552042</v>
      </c>
      <c r="F355" s="4">
        <f t="shared" si="26"/>
        <v>220.83311729489466</v>
      </c>
      <c r="G355" s="24">
        <f t="shared" si="27"/>
        <v>0.34722222222222221</v>
      </c>
      <c r="H355" s="24">
        <f t="shared" si="29"/>
        <v>125.24035489062575</v>
      </c>
      <c r="I355" s="24">
        <f>IF(H355&lt;=0, MIN(F355-C355, B$7, (D$5-K354+G355)/B$6), 0)</f>
        <v>0</v>
      </c>
      <c r="J355" s="24">
        <f>IF(H355&gt;0, MIN(C355-F355, B$8, K354), 0)</f>
        <v>0</v>
      </c>
      <c r="K355" s="24">
        <f>MAX(0, K354-G355+I355*B$6-J355)</f>
        <v>0</v>
      </c>
      <c r="L355" s="24">
        <f t="shared" si="28"/>
        <v>0</v>
      </c>
      <c r="M355" s="24">
        <f>IF(H355&gt;0, C355-F355-J355, 0)</f>
        <v>125.24035489062575</v>
      </c>
      <c r="N355" s="4">
        <f>MIN(C355, F355)</f>
        <v>220.83311729489466</v>
      </c>
    </row>
    <row r="356" spans="1:14" x14ac:dyDescent="0.2">
      <c r="A356" s="27">
        <v>43479.583333333336</v>
      </c>
      <c r="B356" s="4">
        <v>21.333057980530274</v>
      </c>
      <c r="C356" s="4">
        <v>1562.9823649815182</v>
      </c>
      <c r="F356" s="4">
        <f t="shared" si="26"/>
        <v>127.99834788318165</v>
      </c>
      <c r="G356" s="24">
        <f t="shared" si="27"/>
        <v>0.34722222222222221</v>
      </c>
      <c r="H356" s="24">
        <f t="shared" si="29"/>
        <v>1434.9840170983366</v>
      </c>
      <c r="I356" s="24">
        <f>IF(H356&lt;=0, MIN(F356-C356, B$7, (D$5-K355+G356)/B$6), 0)</f>
        <v>0</v>
      </c>
      <c r="J356" s="24">
        <f>IF(H356&gt;0, MIN(C356-F356, B$8, K355), 0)</f>
        <v>0</v>
      </c>
      <c r="K356" s="24">
        <f>MAX(0, K355-G356+I356*B$6-J356)</f>
        <v>0</v>
      </c>
      <c r="L356" s="24">
        <f t="shared" si="28"/>
        <v>0</v>
      </c>
      <c r="M356" s="24">
        <f>IF(H356&gt;0, C356-F356-J356, 0)</f>
        <v>1434.9840170983366</v>
      </c>
      <c r="N356" s="4">
        <f>MIN(C356, F356)</f>
        <v>127.99834788318165</v>
      </c>
    </row>
    <row r="357" spans="1:14" x14ac:dyDescent="0.2">
      <c r="A357" s="27">
        <v>43479.625</v>
      </c>
      <c r="B357" s="4">
        <v>0</v>
      </c>
      <c r="C357" s="4">
        <v>717.65499598443375</v>
      </c>
      <c r="F357" s="4">
        <f t="shared" si="26"/>
        <v>0</v>
      </c>
      <c r="G357" s="24">
        <f t="shared" si="27"/>
        <v>0</v>
      </c>
      <c r="H357" s="24">
        <f t="shared" si="29"/>
        <v>717.65499598443375</v>
      </c>
      <c r="I357" s="24">
        <f>IF(H357&lt;=0, MIN(F357-C357, B$7, (D$5-K356+G357)/B$6), 0)</f>
        <v>0</v>
      </c>
      <c r="J357" s="24">
        <f>IF(H357&gt;0, MIN(C357-F357, B$8, K356), 0)</f>
        <v>0</v>
      </c>
      <c r="K357" s="24">
        <f>MAX(0, K356-G357+I357*B$6-J357)</f>
        <v>0</v>
      </c>
      <c r="L357" s="24">
        <f t="shared" si="28"/>
        <v>0</v>
      </c>
      <c r="M357" s="24">
        <f>IF(H357&gt;0, C357-F357-J357, 0)</f>
        <v>717.65499598443375</v>
      </c>
      <c r="N357" s="4">
        <f>MIN(C357, F357)</f>
        <v>0</v>
      </c>
    </row>
    <row r="358" spans="1:14" x14ac:dyDescent="0.2">
      <c r="A358" s="27">
        <v>43479.666666666672</v>
      </c>
      <c r="B358" s="4">
        <v>0</v>
      </c>
      <c r="C358" s="4">
        <v>851.12773845765787</v>
      </c>
      <c r="F358" s="4">
        <f t="shared" si="26"/>
        <v>0</v>
      </c>
      <c r="G358" s="24">
        <f t="shared" si="27"/>
        <v>0</v>
      </c>
      <c r="H358" s="24">
        <f t="shared" si="29"/>
        <v>851.12773845765787</v>
      </c>
      <c r="I358" s="24">
        <f>IF(H358&lt;=0, MIN(F358-C358, B$7, (D$5-K357+G358)/B$6), 0)</f>
        <v>0</v>
      </c>
      <c r="J358" s="24">
        <f>IF(H358&gt;0, MIN(C358-F358, B$8, K357), 0)</f>
        <v>0</v>
      </c>
      <c r="K358" s="24">
        <f>MAX(0, K357-G358+I358*B$6-J358)</f>
        <v>0</v>
      </c>
      <c r="L358" s="24">
        <f t="shared" si="28"/>
        <v>0</v>
      </c>
      <c r="M358" s="24">
        <f>IF(H358&gt;0, C358-F358-J358, 0)</f>
        <v>851.12773845765787</v>
      </c>
      <c r="N358" s="4">
        <f>MIN(C358, F358)</f>
        <v>0</v>
      </c>
    </row>
    <row r="359" spans="1:14" x14ac:dyDescent="0.2">
      <c r="A359" s="27">
        <v>43479.708333333336</v>
      </c>
      <c r="B359" s="4">
        <v>0</v>
      </c>
      <c r="C359" s="4">
        <v>888.20350025577557</v>
      </c>
      <c r="F359" s="4">
        <f t="shared" si="26"/>
        <v>0</v>
      </c>
      <c r="G359" s="24">
        <f t="shared" si="27"/>
        <v>0</v>
      </c>
      <c r="H359" s="24">
        <f t="shared" si="29"/>
        <v>888.20350025577557</v>
      </c>
      <c r="I359" s="24">
        <f>IF(H359&lt;=0, MIN(F359-C359, B$7, (D$5-K358+G359)/B$6), 0)</f>
        <v>0</v>
      </c>
      <c r="J359" s="24">
        <f>IF(H359&gt;0, MIN(C359-F359, B$8, K358), 0)</f>
        <v>0</v>
      </c>
      <c r="K359" s="24">
        <f>MAX(0, K358-G359+I359*B$6-J359)</f>
        <v>0</v>
      </c>
      <c r="L359" s="24">
        <f t="shared" si="28"/>
        <v>0</v>
      </c>
      <c r="M359" s="24">
        <f>IF(H359&gt;0, C359-F359-J359, 0)</f>
        <v>888.20350025577557</v>
      </c>
      <c r="N359" s="4">
        <f>MIN(C359, F359)</f>
        <v>0</v>
      </c>
    </row>
    <row r="360" spans="1:14" x14ac:dyDescent="0.2">
      <c r="A360" s="27">
        <v>43479.75</v>
      </c>
      <c r="B360" s="4">
        <v>0</v>
      </c>
      <c r="C360" s="4">
        <v>454.8290401266658</v>
      </c>
      <c r="F360" s="4">
        <f t="shared" si="26"/>
        <v>0</v>
      </c>
      <c r="G360" s="24">
        <f t="shared" si="27"/>
        <v>0</v>
      </c>
      <c r="H360" s="24">
        <f t="shared" si="29"/>
        <v>454.8290401266658</v>
      </c>
      <c r="I360" s="24">
        <f>IF(H360&lt;=0, MIN(F360-C360, B$7, (D$5-K359+G360)/B$6), 0)</f>
        <v>0</v>
      </c>
      <c r="J360" s="24">
        <f>IF(H360&gt;0, MIN(C360-F360, B$8, K359), 0)</f>
        <v>0</v>
      </c>
      <c r="K360" s="24">
        <f>MAX(0, K359-G360+I360*B$6-J360)</f>
        <v>0</v>
      </c>
      <c r="L360" s="24">
        <f t="shared" si="28"/>
        <v>0</v>
      </c>
      <c r="M360" s="24">
        <f>IF(H360&gt;0, C360-F360-J360, 0)</f>
        <v>454.8290401266658</v>
      </c>
      <c r="N360" s="4">
        <f>MIN(C360, F360)</f>
        <v>0</v>
      </c>
    </row>
    <row r="361" spans="1:14" x14ac:dyDescent="0.2">
      <c r="A361" s="27">
        <v>43479.791666666672</v>
      </c>
      <c r="B361" s="4">
        <v>0</v>
      </c>
      <c r="C361" s="4">
        <v>3162.1835572069976</v>
      </c>
      <c r="F361" s="4">
        <f t="shared" si="26"/>
        <v>0</v>
      </c>
      <c r="G361" s="24">
        <f t="shared" si="27"/>
        <v>0</v>
      </c>
      <c r="H361" s="24">
        <f t="shared" si="29"/>
        <v>3162.1835572069976</v>
      </c>
      <c r="I361" s="24">
        <f>IF(H361&lt;=0, MIN(F361-C361, B$7, (D$5-K360+G361)/B$6), 0)</f>
        <v>0</v>
      </c>
      <c r="J361" s="24">
        <f>IF(H361&gt;0, MIN(C361-F361, B$8, K360), 0)</f>
        <v>0</v>
      </c>
      <c r="K361" s="24">
        <f>MAX(0, K360-G361+I361*B$6-J361)</f>
        <v>0</v>
      </c>
      <c r="L361" s="24">
        <f t="shared" si="28"/>
        <v>0</v>
      </c>
      <c r="M361" s="24">
        <f>IF(H361&gt;0, C361-F361-J361, 0)</f>
        <v>3162.1835572069976</v>
      </c>
      <c r="N361" s="4">
        <f>MIN(C361, F361)</f>
        <v>0</v>
      </c>
    </row>
    <row r="362" spans="1:14" x14ac:dyDescent="0.2">
      <c r="A362" s="27">
        <v>43479.833333333336</v>
      </c>
      <c r="B362" s="4">
        <v>0</v>
      </c>
      <c r="C362" s="4">
        <v>543.81086844214826</v>
      </c>
      <c r="F362" s="4">
        <f t="shared" si="26"/>
        <v>0</v>
      </c>
      <c r="G362" s="24">
        <f t="shared" si="27"/>
        <v>0</v>
      </c>
      <c r="H362" s="24">
        <f t="shared" si="29"/>
        <v>543.81086844214826</v>
      </c>
      <c r="I362" s="24">
        <f>IF(H362&lt;=0, MIN(F362-C362, B$7, (D$5-K361+G362)/B$6), 0)</f>
        <v>0</v>
      </c>
      <c r="J362" s="24">
        <f>IF(H362&gt;0, MIN(C362-F362, B$8, K361), 0)</f>
        <v>0</v>
      </c>
      <c r="K362" s="24">
        <f>MAX(0, K361-G362+I362*B$6-J362)</f>
        <v>0</v>
      </c>
      <c r="L362" s="24">
        <f t="shared" si="28"/>
        <v>0</v>
      </c>
      <c r="M362" s="24">
        <f>IF(H362&gt;0, C362-F362-J362, 0)</f>
        <v>543.81086844214826</v>
      </c>
      <c r="N362" s="4">
        <f>MIN(C362, F362)</f>
        <v>0</v>
      </c>
    </row>
    <row r="363" spans="1:14" x14ac:dyDescent="0.2">
      <c r="A363" s="27">
        <v>43479.875</v>
      </c>
      <c r="B363" s="4">
        <v>0</v>
      </c>
      <c r="C363" s="4">
        <v>454.8290401266658</v>
      </c>
      <c r="F363" s="4">
        <f t="shared" si="26"/>
        <v>0</v>
      </c>
      <c r="G363" s="24">
        <f t="shared" si="27"/>
        <v>0</v>
      </c>
      <c r="H363" s="24">
        <f t="shared" si="29"/>
        <v>454.8290401266658</v>
      </c>
      <c r="I363" s="24">
        <f>IF(H363&lt;=0, MIN(F363-C363, B$7, (D$5-K362+G363)/B$6), 0)</f>
        <v>0</v>
      </c>
      <c r="J363" s="24">
        <f>IF(H363&gt;0, MIN(C363-F363, B$8, K362), 0)</f>
        <v>0</v>
      </c>
      <c r="K363" s="24">
        <f>MAX(0, K362-G363+I363*B$6-J363)</f>
        <v>0</v>
      </c>
      <c r="L363" s="24">
        <f t="shared" si="28"/>
        <v>0</v>
      </c>
      <c r="M363" s="24">
        <f>IF(H363&gt;0, C363-F363-J363, 0)</f>
        <v>454.8290401266658</v>
      </c>
      <c r="N363" s="4">
        <f>MIN(C363, F363)</f>
        <v>0</v>
      </c>
    </row>
    <row r="364" spans="1:14" x14ac:dyDescent="0.2">
      <c r="A364" s="27">
        <v>43479.916666666672</v>
      </c>
      <c r="B364" s="4">
        <v>0</v>
      </c>
      <c r="C364" s="4">
        <v>406.21859688024472</v>
      </c>
      <c r="F364" s="4">
        <f t="shared" si="26"/>
        <v>0</v>
      </c>
      <c r="G364" s="24">
        <f t="shared" si="27"/>
        <v>0</v>
      </c>
      <c r="H364" s="24">
        <f t="shared" si="29"/>
        <v>406.21859688024472</v>
      </c>
      <c r="I364" s="24">
        <f>IF(H364&lt;=0, MIN(F364-C364, B$7, (D$5-K363+G364)/B$6), 0)</f>
        <v>0</v>
      </c>
      <c r="J364" s="24">
        <f>IF(H364&gt;0, MIN(C364-F364, B$8, K363), 0)</f>
        <v>0</v>
      </c>
      <c r="K364" s="24">
        <f>MAX(0, K363-G364+I364*B$6-J364)</f>
        <v>0</v>
      </c>
      <c r="L364" s="24">
        <f t="shared" si="28"/>
        <v>0</v>
      </c>
      <c r="M364" s="24">
        <f>IF(H364&gt;0, C364-F364-J364, 0)</f>
        <v>406.21859688024472</v>
      </c>
      <c r="N364" s="4">
        <f>MIN(C364, F364)</f>
        <v>0</v>
      </c>
    </row>
    <row r="365" spans="1:14" x14ac:dyDescent="0.2">
      <c r="A365" s="27">
        <v>43479.958333333336</v>
      </c>
      <c r="B365" s="4">
        <v>0</v>
      </c>
      <c r="C365" s="4">
        <v>218.36807043644808</v>
      </c>
      <c r="F365" s="4">
        <f t="shared" si="26"/>
        <v>0</v>
      </c>
      <c r="G365" s="24">
        <f t="shared" si="27"/>
        <v>0</v>
      </c>
      <c r="H365" s="24">
        <f t="shared" si="29"/>
        <v>218.36807043644808</v>
      </c>
      <c r="I365" s="24">
        <f>IF(H365&lt;=0, MIN(F365-C365, B$7, (D$5-K364+G365)/B$6), 0)</f>
        <v>0</v>
      </c>
      <c r="J365" s="24">
        <f>IF(H365&gt;0, MIN(C365-F365, B$8, K364), 0)</f>
        <v>0</v>
      </c>
      <c r="K365" s="24">
        <f>MAX(0, K364-G365+I365*B$6-J365)</f>
        <v>0</v>
      </c>
      <c r="L365" s="24">
        <f t="shared" si="28"/>
        <v>0</v>
      </c>
      <c r="M365" s="24">
        <f>IF(H365&gt;0, C365-F365-J365, 0)</f>
        <v>218.36807043644808</v>
      </c>
      <c r="N365" s="4">
        <f>MIN(C365, F365)</f>
        <v>0</v>
      </c>
    </row>
    <row r="366" spans="1:14" x14ac:dyDescent="0.2">
      <c r="A366" s="27">
        <v>43480</v>
      </c>
      <c r="B366" s="4">
        <v>0</v>
      </c>
      <c r="C366" s="4">
        <v>131.85795957417341</v>
      </c>
      <c r="F366" s="4">
        <f t="shared" si="26"/>
        <v>0</v>
      </c>
      <c r="G366" s="24">
        <f t="shared" si="27"/>
        <v>0</v>
      </c>
      <c r="H366" s="24">
        <f t="shared" si="29"/>
        <v>131.85795957417341</v>
      </c>
      <c r="I366" s="24">
        <f>IF(H366&lt;=0, MIN(F366-C366, B$7, (D$5-K365+G366)/B$6), 0)</f>
        <v>0</v>
      </c>
      <c r="J366" s="24">
        <f>IF(H366&gt;0, MIN(C366-F366, B$8, K365), 0)</f>
        <v>0</v>
      </c>
      <c r="K366" s="24">
        <f>MAX(0, K365-G366+I366*B$6-J366)</f>
        <v>0</v>
      </c>
      <c r="L366" s="24">
        <f t="shared" si="28"/>
        <v>0</v>
      </c>
      <c r="M366" s="24">
        <f>IF(H366&gt;0, C366-F366-J366, 0)</f>
        <v>131.85795957417341</v>
      </c>
      <c r="N366" s="4">
        <f>MIN(C366, F366)</f>
        <v>0</v>
      </c>
    </row>
    <row r="367" spans="1:14" x14ac:dyDescent="0.2">
      <c r="A367" s="27">
        <v>43480.041666666672</v>
      </c>
      <c r="B367" s="4">
        <v>0</v>
      </c>
      <c r="C367" s="4">
        <v>254.61992641682991</v>
      </c>
      <c r="F367" s="4">
        <f t="shared" si="26"/>
        <v>0</v>
      </c>
      <c r="G367" s="24">
        <f t="shared" si="27"/>
        <v>0</v>
      </c>
      <c r="H367" s="24">
        <f t="shared" si="29"/>
        <v>254.61992641682991</v>
      </c>
      <c r="I367" s="24">
        <f>IF(H367&lt;=0, MIN(F367-C367, B$7, (D$5-K366+G367)/B$6), 0)</f>
        <v>0</v>
      </c>
      <c r="J367" s="24">
        <f>IF(H367&gt;0, MIN(C367-F367, B$8, K366), 0)</f>
        <v>0</v>
      </c>
      <c r="K367" s="24">
        <f>MAX(0, K366-G367+I367*B$6-J367)</f>
        <v>0</v>
      </c>
      <c r="L367" s="24">
        <f t="shared" si="28"/>
        <v>0</v>
      </c>
      <c r="M367" s="24">
        <f>IF(H367&gt;0, C367-F367-J367, 0)</f>
        <v>254.61992641682991</v>
      </c>
      <c r="N367" s="4">
        <f>MIN(C367, F367)</f>
        <v>0</v>
      </c>
    </row>
    <row r="368" spans="1:14" x14ac:dyDescent="0.2">
      <c r="A368" s="27">
        <v>43480.083333333336</v>
      </c>
      <c r="B368" s="4">
        <v>0</v>
      </c>
      <c r="C368" s="4">
        <v>291.69568821494772</v>
      </c>
      <c r="F368" s="4">
        <f t="shared" si="26"/>
        <v>0</v>
      </c>
      <c r="G368" s="24">
        <f t="shared" si="27"/>
        <v>0</v>
      </c>
      <c r="H368" s="24">
        <f t="shared" si="29"/>
        <v>291.69568821494772</v>
      </c>
      <c r="I368" s="24">
        <f>IF(H368&lt;=0, MIN(F368-C368, B$7, (D$5-K367+G368)/B$6), 0)</f>
        <v>0</v>
      </c>
      <c r="J368" s="24">
        <f>IF(H368&gt;0, MIN(C368-F368, B$8, K367), 0)</f>
        <v>0</v>
      </c>
      <c r="K368" s="24">
        <f>MAX(0, K367-G368+I368*B$6-J368)</f>
        <v>0</v>
      </c>
      <c r="L368" s="24">
        <f t="shared" si="28"/>
        <v>0</v>
      </c>
      <c r="M368" s="24">
        <f>IF(H368&gt;0, C368-F368-J368, 0)</f>
        <v>291.69568821494772</v>
      </c>
      <c r="N368" s="4">
        <f>MIN(C368, F368)</f>
        <v>0</v>
      </c>
    </row>
    <row r="369" spans="1:14" x14ac:dyDescent="0.2">
      <c r="A369" s="27">
        <v>43480.125</v>
      </c>
      <c r="B369" s="4">
        <v>0</v>
      </c>
      <c r="C369" s="4">
        <v>202.71385989946506</v>
      </c>
      <c r="F369" s="4">
        <f t="shared" si="26"/>
        <v>0</v>
      </c>
      <c r="G369" s="24">
        <f t="shared" si="27"/>
        <v>0</v>
      </c>
      <c r="H369" s="24">
        <f t="shared" si="29"/>
        <v>202.71385989946506</v>
      </c>
      <c r="I369" s="24">
        <f>IF(H369&lt;=0, MIN(F369-C369, B$7, (D$5-K368+G369)/B$6), 0)</f>
        <v>0</v>
      </c>
      <c r="J369" s="24">
        <f>IF(H369&gt;0, MIN(C369-F369, B$8, K368), 0)</f>
        <v>0</v>
      </c>
      <c r="K369" s="24">
        <f>MAX(0, K368-G369+I369*B$6-J369)</f>
        <v>0</v>
      </c>
      <c r="L369" s="24">
        <f t="shared" si="28"/>
        <v>0</v>
      </c>
      <c r="M369" s="24">
        <f>IF(H369&gt;0, C369-F369-J369, 0)</f>
        <v>202.71385989946506</v>
      </c>
      <c r="N369" s="4">
        <f>MIN(C369, F369)</f>
        <v>0</v>
      </c>
    </row>
    <row r="370" spans="1:14" x14ac:dyDescent="0.2">
      <c r="A370" s="27">
        <v>43480.166666666672</v>
      </c>
      <c r="B370" s="4">
        <v>0</v>
      </c>
      <c r="C370" s="4">
        <v>254.61992641682991</v>
      </c>
      <c r="F370" s="4">
        <f t="shared" si="26"/>
        <v>0</v>
      </c>
      <c r="G370" s="24">
        <f t="shared" si="27"/>
        <v>0</v>
      </c>
      <c r="H370" s="24">
        <f t="shared" si="29"/>
        <v>254.61992641682991</v>
      </c>
      <c r="I370" s="24">
        <f>IF(H370&lt;=0, MIN(F370-C370, B$7, (D$5-K369+G370)/B$6), 0)</f>
        <v>0</v>
      </c>
      <c r="J370" s="24">
        <f>IF(H370&gt;0, MIN(C370-F370, B$8, K369), 0)</f>
        <v>0</v>
      </c>
      <c r="K370" s="24">
        <f>MAX(0, K369-G370+I370*B$6-J370)</f>
        <v>0</v>
      </c>
      <c r="L370" s="24">
        <f t="shared" si="28"/>
        <v>0</v>
      </c>
      <c r="M370" s="24">
        <f>IF(H370&gt;0, C370-F370-J370, 0)</f>
        <v>254.61992641682991</v>
      </c>
      <c r="N370" s="4">
        <f>MIN(C370, F370)</f>
        <v>0</v>
      </c>
    </row>
    <row r="371" spans="1:14" x14ac:dyDescent="0.2">
      <c r="A371" s="27">
        <v>43480.208333333336</v>
      </c>
      <c r="B371" s="4">
        <v>0</v>
      </c>
      <c r="C371" s="4">
        <v>291.69568821494772</v>
      </c>
      <c r="F371" s="4">
        <f t="shared" si="26"/>
        <v>0</v>
      </c>
      <c r="G371" s="24">
        <f t="shared" si="27"/>
        <v>0</v>
      </c>
      <c r="H371" s="24">
        <f t="shared" si="29"/>
        <v>291.69568821494772</v>
      </c>
      <c r="I371" s="24">
        <f>IF(H371&lt;=0, MIN(F371-C371, B$7, (D$5-K370+G371)/B$6), 0)</f>
        <v>0</v>
      </c>
      <c r="J371" s="24">
        <f>IF(H371&gt;0, MIN(C371-F371, B$8, K370), 0)</f>
        <v>0</v>
      </c>
      <c r="K371" s="24">
        <f>MAX(0, K370-G371+I371*B$6-J371)</f>
        <v>0</v>
      </c>
      <c r="L371" s="24">
        <f t="shared" si="28"/>
        <v>0</v>
      </c>
      <c r="M371" s="24">
        <f>IF(H371&gt;0, C371-F371-J371, 0)</f>
        <v>291.69568821494772</v>
      </c>
      <c r="N371" s="4">
        <f>MIN(C371, F371)</f>
        <v>0</v>
      </c>
    </row>
    <row r="372" spans="1:14" x14ac:dyDescent="0.2">
      <c r="A372" s="27">
        <v>43480.25</v>
      </c>
      <c r="B372" s="4">
        <v>0</v>
      </c>
      <c r="C372" s="4">
        <v>917.04020387653361</v>
      </c>
      <c r="F372" s="4">
        <f t="shared" si="26"/>
        <v>0</v>
      </c>
      <c r="G372" s="24">
        <f t="shared" si="27"/>
        <v>0</v>
      </c>
      <c r="H372" s="24">
        <f t="shared" si="29"/>
        <v>917.04020387653361</v>
      </c>
      <c r="I372" s="24">
        <f>IF(H372&lt;=0, MIN(F372-C372, B$7, (D$5-K371+G372)/B$6), 0)</f>
        <v>0</v>
      </c>
      <c r="J372" s="24">
        <f>IF(H372&gt;0, MIN(C372-F372, B$8, K371), 0)</f>
        <v>0</v>
      </c>
      <c r="K372" s="24">
        <f>MAX(0, K371-G372+I372*B$6-J372)</f>
        <v>0</v>
      </c>
      <c r="L372" s="24">
        <f t="shared" si="28"/>
        <v>0</v>
      </c>
      <c r="M372" s="24">
        <f>IF(H372&gt;0, C372-F372-J372, 0)</f>
        <v>917.04020387653361</v>
      </c>
      <c r="N372" s="4">
        <f>MIN(C372, F372)</f>
        <v>0</v>
      </c>
    </row>
    <row r="373" spans="1:14" x14ac:dyDescent="0.2">
      <c r="A373" s="27">
        <v>43480.291666666672</v>
      </c>
      <c r="B373" s="4">
        <v>37.884087135891306</v>
      </c>
      <c r="C373" s="4">
        <v>1062.871533615797</v>
      </c>
      <c r="F373" s="4">
        <f t="shared" si="26"/>
        <v>227.30452281534784</v>
      </c>
      <c r="G373" s="24">
        <f t="shared" si="27"/>
        <v>0.34722222222222221</v>
      </c>
      <c r="H373" s="24">
        <f t="shared" si="29"/>
        <v>835.56701080044922</v>
      </c>
      <c r="I373" s="24">
        <f>IF(H373&lt;=0, MIN(F373-C373, B$7, (D$5-K372+G373)/B$6), 0)</f>
        <v>0</v>
      </c>
      <c r="J373" s="24">
        <f>IF(H373&gt;0, MIN(C373-F373, B$8, K372), 0)</f>
        <v>0</v>
      </c>
      <c r="K373" s="24">
        <f>MAX(0, K372-G373+I373*B$6-J373)</f>
        <v>0</v>
      </c>
      <c r="L373" s="24">
        <f t="shared" si="28"/>
        <v>0</v>
      </c>
      <c r="M373" s="24">
        <f>IF(H373&gt;0, C373-F373-J373, 0)</f>
        <v>835.56701080044922</v>
      </c>
      <c r="N373" s="4">
        <f>MIN(C373, F373)</f>
        <v>227.30452281534784</v>
      </c>
    </row>
    <row r="374" spans="1:14" x14ac:dyDescent="0.2">
      <c r="A374" s="27">
        <v>43480.333333333336</v>
      </c>
      <c r="B374" s="4">
        <v>120.53879783273453</v>
      </c>
      <c r="C374" s="4">
        <v>373.26236417080668</v>
      </c>
      <c r="F374" s="4">
        <f t="shared" si="26"/>
        <v>723.23278699640719</v>
      </c>
      <c r="G374" s="24">
        <f t="shared" si="27"/>
        <v>0.34722222222222221</v>
      </c>
      <c r="H374" s="24">
        <f t="shared" si="29"/>
        <v>-349.97042282560051</v>
      </c>
      <c r="I374" s="24">
        <f>IF(H374&lt;=0, MIN(F374-C374, B$7, (D$5-K373+G374)/B$6), 0)</f>
        <v>349.97042282560051</v>
      </c>
      <c r="J374" s="24">
        <f>IF(H374&gt;0, MIN(C374-F374, B$8, K373), 0)</f>
        <v>0</v>
      </c>
      <c r="K374" s="24">
        <f>MAX(0, K373-G374+I374*B$6-J374)</f>
        <v>314.62615832081826</v>
      </c>
      <c r="L374" s="24">
        <f t="shared" si="28"/>
        <v>0</v>
      </c>
      <c r="M374" s="24">
        <f>IF(H374&gt;0, C374-F374-J374, 0)</f>
        <v>0</v>
      </c>
      <c r="N374" s="4">
        <f>MIN(C374, F374)</f>
        <v>373.26236417080668</v>
      </c>
    </row>
    <row r="375" spans="1:14" x14ac:dyDescent="0.2">
      <c r="A375" s="27">
        <v>43480.375</v>
      </c>
      <c r="B375" s="4">
        <v>258.57581354548859</v>
      </c>
      <c r="C375" s="4">
        <v>299.11084057457123</v>
      </c>
      <c r="F375" s="4">
        <f t="shared" si="26"/>
        <v>1551.4548812729315</v>
      </c>
      <c r="G375" s="24">
        <f t="shared" si="27"/>
        <v>0.34722222222222221</v>
      </c>
      <c r="H375" s="24">
        <f t="shared" si="29"/>
        <v>-1252.3440406983602</v>
      </c>
      <c r="I375" s="24">
        <f>IF(H375&lt;=0, MIN(F375-C375, B$7, (D$5-K374+G375)/B$6), 0)</f>
        <v>1252.3440406983602</v>
      </c>
      <c r="J375" s="24">
        <f>IF(H375&gt;0, MIN(C375-F375, B$8, K374), 0)</f>
        <v>0</v>
      </c>
      <c r="K375" s="24">
        <f>MAX(0, K374-G375+I375*B$6-J375)</f>
        <v>1441.3885727271202</v>
      </c>
      <c r="L375" s="24">
        <f t="shared" si="28"/>
        <v>0</v>
      </c>
      <c r="M375" s="24">
        <f>IF(H375&gt;0, C375-F375-J375, 0)</f>
        <v>0</v>
      </c>
      <c r="N375" s="4">
        <f>MIN(C375, F375)</f>
        <v>299.11084057457123</v>
      </c>
    </row>
    <row r="376" spans="1:14" x14ac:dyDescent="0.2">
      <c r="A376" s="27">
        <v>43480.416666666672</v>
      </c>
      <c r="B376" s="4">
        <v>434.71831594871941</v>
      </c>
      <c r="C376" s="4">
        <v>247.20477405720638</v>
      </c>
      <c r="F376" s="4">
        <f t="shared" si="26"/>
        <v>2608.3098956923163</v>
      </c>
      <c r="G376" s="24">
        <f t="shared" si="27"/>
        <v>0.34722222222222221</v>
      </c>
      <c r="H376" s="24">
        <f t="shared" si="29"/>
        <v>-2361.1051216351098</v>
      </c>
      <c r="I376" s="24">
        <f>IF(H376&lt;=0, MIN(F376-C376, B$7, (D$5-K375+G376)/B$6), 0)</f>
        <v>2361.1051216351098</v>
      </c>
      <c r="J376" s="24">
        <f>IF(H376&gt;0, MIN(C376-F376, B$8, K375), 0)</f>
        <v>0</v>
      </c>
      <c r="K376" s="24">
        <f>MAX(0, K375-G376+I376*B$6-J376)</f>
        <v>3566.035959976497</v>
      </c>
      <c r="L376" s="24">
        <f t="shared" si="28"/>
        <v>0</v>
      </c>
      <c r="M376" s="24">
        <f>IF(H376&gt;0, C376-F376-J376, 0)</f>
        <v>0</v>
      </c>
      <c r="N376" s="4">
        <f>MIN(C376, F376)</f>
        <v>247.20477405720638</v>
      </c>
    </row>
    <row r="377" spans="1:14" x14ac:dyDescent="0.2">
      <c r="A377" s="27">
        <v>43480.458333333336</v>
      </c>
      <c r="B377" s="4">
        <v>405.93870154861412</v>
      </c>
      <c r="C377" s="4">
        <v>1557.2150242573668</v>
      </c>
      <c r="F377" s="4">
        <f t="shared" si="26"/>
        <v>2435.6322092916848</v>
      </c>
      <c r="G377" s="24">
        <f t="shared" si="27"/>
        <v>0.34722222222222221</v>
      </c>
      <c r="H377" s="24">
        <f t="shared" si="29"/>
        <v>-878.41718503431798</v>
      </c>
      <c r="I377" s="24">
        <f>IF(H377&lt;=0, MIN(F377-C377, B$7, (D$5-K376+G377)/B$6), 0)</f>
        <v>878.41718503431798</v>
      </c>
      <c r="J377" s="24">
        <f>IF(H377&gt;0, MIN(C377-F377, B$8, K376), 0)</f>
        <v>0</v>
      </c>
      <c r="K377" s="24">
        <f>MAX(0, K376-G377+I377*B$6-J377)</f>
        <v>4356.2642042851612</v>
      </c>
      <c r="L377" s="24">
        <f t="shared" si="28"/>
        <v>0</v>
      </c>
      <c r="M377" s="24">
        <f>IF(H377&gt;0, C377-F377-J377, 0)</f>
        <v>0</v>
      </c>
      <c r="N377" s="4">
        <f>MIN(C377, F377)</f>
        <v>1557.2150242573668</v>
      </c>
    </row>
    <row r="378" spans="1:14" x14ac:dyDescent="0.2">
      <c r="A378" s="27">
        <v>43480.5</v>
      </c>
      <c r="B378" s="4">
        <v>84.179204557932394</v>
      </c>
      <c r="C378" s="4">
        <v>276.86538349570054</v>
      </c>
      <c r="F378" s="4">
        <f t="shared" si="26"/>
        <v>505.07522734759436</v>
      </c>
      <c r="G378" s="24">
        <f t="shared" si="27"/>
        <v>0.34722222222222221</v>
      </c>
      <c r="H378" s="24">
        <f t="shared" si="29"/>
        <v>-228.20984385189382</v>
      </c>
      <c r="I378" s="24">
        <f>IF(H378&lt;=0, MIN(F378-C378, B$7, (D$5-K377+G378)/B$6), 0)</f>
        <v>228.20984385189382</v>
      </c>
      <c r="J378" s="24">
        <f>IF(H378&gt;0, MIN(C378-F378, B$8, K377), 0)</f>
        <v>0</v>
      </c>
      <c r="K378" s="24">
        <f>MAX(0, K377-G378+I378*B$6-J378)</f>
        <v>4561.3058415296427</v>
      </c>
      <c r="L378" s="24">
        <f t="shared" si="28"/>
        <v>0</v>
      </c>
      <c r="M378" s="24">
        <f>IF(H378&gt;0, C378-F378-J378, 0)</f>
        <v>0</v>
      </c>
      <c r="N378" s="4">
        <f>MIN(C378, F378)</f>
        <v>276.86538349570054</v>
      </c>
    </row>
    <row r="379" spans="1:14" x14ac:dyDescent="0.2">
      <c r="A379" s="27">
        <v>43480.541666666672</v>
      </c>
      <c r="B379" s="4">
        <v>183.51223125103499</v>
      </c>
      <c r="C379" s="4">
        <v>308.99771038740261</v>
      </c>
      <c r="F379" s="4">
        <f t="shared" si="26"/>
        <v>1101.0733875062099</v>
      </c>
      <c r="G379" s="24">
        <f t="shared" si="27"/>
        <v>0.34722222222222221</v>
      </c>
      <c r="H379" s="24">
        <f t="shared" si="29"/>
        <v>-792.07567711880733</v>
      </c>
      <c r="I379" s="24">
        <f>IF(H379&lt;=0, MIN(F379-C379, B$7, (D$5-K378+G379)/B$6), 0)</f>
        <v>487.82375632508831</v>
      </c>
      <c r="J379" s="24">
        <f>IF(H379&gt;0, MIN(C379-F379, B$8, K378), 0)</f>
        <v>0</v>
      </c>
      <c r="K379" s="24">
        <f>MAX(0, K378-G379+I379*B$6-J379)</f>
        <v>5000</v>
      </c>
      <c r="L379" s="24">
        <f t="shared" si="28"/>
        <v>304.25192079371902</v>
      </c>
      <c r="M379" s="24">
        <f>IF(H379&gt;0, C379-F379-J379, 0)</f>
        <v>0</v>
      </c>
      <c r="N379" s="4">
        <f>MIN(C379, F379)</f>
        <v>308.99771038740261</v>
      </c>
    </row>
    <row r="380" spans="1:14" x14ac:dyDescent="0.2">
      <c r="A380" s="27">
        <v>43480.583333333336</v>
      </c>
      <c r="B380" s="4">
        <v>174.77714960428526</v>
      </c>
      <c r="C380" s="4">
        <v>1596.7625035086921</v>
      </c>
      <c r="F380" s="4">
        <f t="shared" si="26"/>
        <v>1048.6628976257116</v>
      </c>
      <c r="G380" s="24">
        <f t="shared" si="27"/>
        <v>0.34722222222222221</v>
      </c>
      <c r="H380" s="24">
        <f t="shared" si="29"/>
        <v>548.09960588298054</v>
      </c>
      <c r="I380" s="24">
        <f>IF(H380&lt;=0, MIN(F380-C380, B$7, (D$5-K379+G380)/B$6), 0)</f>
        <v>0</v>
      </c>
      <c r="J380" s="24">
        <f>IF(H380&gt;0, MIN(C380-F380, B$8, K379), 0)</f>
        <v>548.09960588298054</v>
      </c>
      <c r="K380" s="24">
        <f>MAX(0, K379-G380+I380*B$6-J380)</f>
        <v>4451.5531718947968</v>
      </c>
      <c r="L380" s="24">
        <f t="shared" si="28"/>
        <v>0</v>
      </c>
      <c r="M380" s="24">
        <f>IF(H380&gt;0, C380-F380-J380, 0)</f>
        <v>0</v>
      </c>
      <c r="N380" s="4">
        <f>MIN(C380, F380)</f>
        <v>1048.6628976257116</v>
      </c>
    </row>
    <row r="381" spans="1:14" x14ac:dyDescent="0.2">
      <c r="A381" s="27">
        <v>43480.625</v>
      </c>
      <c r="B381" s="4">
        <v>0</v>
      </c>
      <c r="C381" s="4">
        <v>751.43513451160788</v>
      </c>
      <c r="F381" s="4">
        <f t="shared" si="26"/>
        <v>0</v>
      </c>
      <c r="G381" s="24">
        <f t="shared" si="27"/>
        <v>0</v>
      </c>
      <c r="H381" s="24">
        <f t="shared" si="29"/>
        <v>751.43513451160788</v>
      </c>
      <c r="I381" s="24">
        <f>IF(H381&lt;=0, MIN(F381-C381, B$7, (D$5-K380+G381)/B$6), 0)</f>
        <v>0</v>
      </c>
      <c r="J381" s="24">
        <f>IF(H381&gt;0, MIN(C381-F381, B$8, K380), 0)</f>
        <v>751.43513451160788</v>
      </c>
      <c r="K381" s="24">
        <f>MAX(0, K380-G381+I381*B$6-J381)</f>
        <v>3700.1180373831889</v>
      </c>
      <c r="L381" s="24">
        <f t="shared" si="28"/>
        <v>0</v>
      </c>
      <c r="M381" s="24">
        <f>IF(H381&gt;0, C381-F381-J381, 0)</f>
        <v>0</v>
      </c>
      <c r="N381" s="4">
        <f>MIN(C381, F381)</f>
        <v>0</v>
      </c>
    </row>
    <row r="382" spans="1:14" x14ac:dyDescent="0.2">
      <c r="A382" s="27">
        <v>43480.666666666672</v>
      </c>
      <c r="B382" s="4">
        <v>0</v>
      </c>
      <c r="C382" s="4">
        <v>814.05197665953983</v>
      </c>
      <c r="F382" s="4">
        <f t="shared" si="26"/>
        <v>0</v>
      </c>
      <c r="G382" s="24">
        <f t="shared" si="27"/>
        <v>0</v>
      </c>
      <c r="H382" s="24">
        <f t="shared" si="29"/>
        <v>814.05197665953983</v>
      </c>
      <c r="I382" s="24">
        <f>IF(H382&lt;=0, MIN(F382-C382, B$7, (D$5-K381+G382)/B$6), 0)</f>
        <v>0</v>
      </c>
      <c r="J382" s="24">
        <f>IF(H382&gt;0, MIN(C382-F382, B$8, K381), 0)</f>
        <v>814.05197665953983</v>
      </c>
      <c r="K382" s="24">
        <f>MAX(0, K381-G382+I382*B$6-J382)</f>
        <v>2886.0660607236491</v>
      </c>
      <c r="L382" s="24">
        <f t="shared" si="28"/>
        <v>0</v>
      </c>
      <c r="M382" s="24">
        <f>IF(H382&gt;0, C382-F382-J382, 0)</f>
        <v>0</v>
      </c>
      <c r="N382" s="4">
        <f>MIN(C382, F382)</f>
        <v>0</v>
      </c>
    </row>
    <row r="383" spans="1:14" x14ac:dyDescent="0.2">
      <c r="A383" s="27">
        <v>43480.708333333336</v>
      </c>
      <c r="B383" s="4">
        <v>0</v>
      </c>
      <c r="C383" s="4">
        <v>921.98363878294936</v>
      </c>
      <c r="F383" s="4">
        <f t="shared" si="26"/>
        <v>0</v>
      </c>
      <c r="G383" s="24">
        <f t="shared" si="27"/>
        <v>0</v>
      </c>
      <c r="H383" s="24">
        <f t="shared" si="29"/>
        <v>921.98363878294936</v>
      </c>
      <c r="I383" s="24">
        <f>IF(H383&lt;=0, MIN(F383-C383, B$7, (D$5-K382+G383)/B$6), 0)</f>
        <v>0</v>
      </c>
      <c r="J383" s="24">
        <f>IF(H383&gt;0, MIN(C383-F383, B$8, K382), 0)</f>
        <v>921.98363878294936</v>
      </c>
      <c r="K383" s="24">
        <f>MAX(0, K382-G383+I383*B$6-J383)</f>
        <v>1964.0824219406998</v>
      </c>
      <c r="L383" s="24">
        <f t="shared" si="28"/>
        <v>0</v>
      </c>
      <c r="M383" s="24">
        <f>IF(H383&gt;0, C383-F383-J383, 0)</f>
        <v>0</v>
      </c>
      <c r="N383" s="4">
        <f>MIN(C383, F383)</f>
        <v>0</v>
      </c>
    </row>
    <row r="384" spans="1:14" x14ac:dyDescent="0.2">
      <c r="A384" s="27">
        <v>43480.75</v>
      </c>
      <c r="B384" s="4">
        <v>0</v>
      </c>
      <c r="C384" s="4">
        <v>417.75327832854799</v>
      </c>
      <c r="F384" s="4">
        <f t="shared" si="26"/>
        <v>0</v>
      </c>
      <c r="G384" s="24">
        <f t="shared" si="27"/>
        <v>0</v>
      </c>
      <c r="H384" s="24">
        <f t="shared" si="29"/>
        <v>417.75327832854799</v>
      </c>
      <c r="I384" s="24">
        <f>IF(H384&lt;=0, MIN(F384-C384, B$7, (D$5-K383+G384)/B$6), 0)</f>
        <v>0</v>
      </c>
      <c r="J384" s="24">
        <f>IF(H384&gt;0, MIN(C384-F384, B$8, K383), 0)</f>
        <v>417.75327832854799</v>
      </c>
      <c r="K384" s="24">
        <f>MAX(0, K383-G384+I384*B$6-J384)</f>
        <v>1546.3291436121517</v>
      </c>
      <c r="L384" s="24">
        <f t="shared" si="28"/>
        <v>0</v>
      </c>
      <c r="M384" s="24">
        <f>IF(H384&gt;0, C384-F384-J384, 0)</f>
        <v>0</v>
      </c>
      <c r="N384" s="4">
        <f>MIN(C384, F384)</f>
        <v>0</v>
      </c>
    </row>
    <row r="385" spans="1:14" x14ac:dyDescent="0.2">
      <c r="A385" s="27">
        <v>43480.791666666672</v>
      </c>
      <c r="B385" s="4">
        <v>0</v>
      </c>
      <c r="C385" s="4">
        <v>2812.8474904869549</v>
      </c>
      <c r="F385" s="4">
        <f t="shared" si="26"/>
        <v>0</v>
      </c>
      <c r="G385" s="24">
        <f t="shared" si="27"/>
        <v>0</v>
      </c>
      <c r="H385" s="24">
        <f t="shared" si="29"/>
        <v>2812.8474904869549</v>
      </c>
      <c r="I385" s="24">
        <f>IF(H385&lt;=0, MIN(F385-C385, B$7, (D$5-K384+G385)/B$6), 0)</f>
        <v>0</v>
      </c>
      <c r="J385" s="24">
        <f>IF(H385&gt;0, MIN(C385-F385, B$8, K384), 0)</f>
        <v>1546.3291436121517</v>
      </c>
      <c r="K385" s="24">
        <f>MAX(0, K384-G385+I385*B$6-J385)</f>
        <v>0</v>
      </c>
      <c r="L385" s="24">
        <f t="shared" si="28"/>
        <v>0</v>
      </c>
      <c r="M385" s="24">
        <f>IF(H385&gt;0, C385-F385-J385, 0)</f>
        <v>1266.5183468748032</v>
      </c>
      <c r="N385" s="4">
        <f>MIN(C385, F385)</f>
        <v>0</v>
      </c>
    </row>
    <row r="386" spans="1:14" x14ac:dyDescent="0.2">
      <c r="A386" s="27">
        <v>43480.833333333336</v>
      </c>
      <c r="B386" s="4">
        <v>0</v>
      </c>
      <c r="C386" s="4">
        <v>506.73510664403062</v>
      </c>
      <c r="F386" s="4">
        <f t="shared" si="26"/>
        <v>0</v>
      </c>
      <c r="G386" s="24">
        <f t="shared" si="27"/>
        <v>0</v>
      </c>
      <c r="H386" s="24">
        <f t="shared" si="29"/>
        <v>506.73510664403062</v>
      </c>
      <c r="I386" s="24">
        <f>IF(H386&lt;=0, MIN(F386-C386, B$7, (D$5-K385+G386)/B$6), 0)</f>
        <v>0</v>
      </c>
      <c r="J386" s="24">
        <f>IF(H386&gt;0, MIN(C386-F386, B$8, K385), 0)</f>
        <v>0</v>
      </c>
      <c r="K386" s="24">
        <f>MAX(0, K385-G386+I386*B$6-J386)</f>
        <v>0</v>
      </c>
      <c r="L386" s="24">
        <f t="shared" si="28"/>
        <v>0</v>
      </c>
      <c r="M386" s="24">
        <f>IF(H386&gt;0, C386-F386-J386, 0)</f>
        <v>506.73510664403062</v>
      </c>
      <c r="N386" s="4">
        <f>MIN(C386, F386)</f>
        <v>0</v>
      </c>
    </row>
    <row r="387" spans="1:14" x14ac:dyDescent="0.2">
      <c r="A387" s="27">
        <v>43480.875</v>
      </c>
      <c r="B387" s="4">
        <v>0</v>
      </c>
      <c r="C387" s="4">
        <v>417.75327832854799</v>
      </c>
      <c r="F387" s="4">
        <f t="shared" si="26"/>
        <v>0</v>
      </c>
      <c r="G387" s="24">
        <f t="shared" si="27"/>
        <v>0</v>
      </c>
      <c r="H387" s="24">
        <f t="shared" si="29"/>
        <v>417.75327832854799</v>
      </c>
      <c r="I387" s="24">
        <f>IF(H387&lt;=0, MIN(F387-C387, B$7, (D$5-K386+G387)/B$6), 0)</f>
        <v>0</v>
      </c>
      <c r="J387" s="24">
        <f>IF(H387&gt;0, MIN(C387-F387, B$8, K386), 0)</f>
        <v>0</v>
      </c>
      <c r="K387" s="24">
        <f>MAX(0, K386-G387+I387*B$6-J387)</f>
        <v>0</v>
      </c>
      <c r="L387" s="24">
        <f t="shared" si="28"/>
        <v>0</v>
      </c>
      <c r="M387" s="24">
        <f>IF(H387&gt;0, C387-F387-J387, 0)</f>
        <v>417.75327832854799</v>
      </c>
      <c r="N387" s="4">
        <f>MIN(C387, F387)</f>
        <v>0</v>
      </c>
    </row>
    <row r="388" spans="1:14" x14ac:dyDescent="0.2">
      <c r="A388" s="27">
        <v>43480.916666666672</v>
      </c>
      <c r="B388" s="4">
        <v>0</v>
      </c>
      <c r="C388" s="4">
        <v>473.32252150350575</v>
      </c>
      <c r="F388" s="4">
        <f t="shared" si="26"/>
        <v>0</v>
      </c>
      <c r="G388" s="24">
        <f t="shared" si="27"/>
        <v>0</v>
      </c>
      <c r="H388" s="24">
        <f t="shared" si="29"/>
        <v>473.32252150350575</v>
      </c>
      <c r="I388" s="24">
        <f>IF(H388&lt;=0, MIN(F388-C388, B$7, (D$5-K387+G388)/B$6), 0)</f>
        <v>0</v>
      </c>
      <c r="J388" s="24">
        <f>IF(H388&gt;0, MIN(C388-F388, B$8, K387), 0)</f>
        <v>0</v>
      </c>
      <c r="K388" s="24">
        <f>MAX(0, K387-G388+I388*B$6-J388)</f>
        <v>0</v>
      </c>
      <c r="L388" s="24">
        <f t="shared" si="28"/>
        <v>0</v>
      </c>
      <c r="M388" s="24">
        <f>IF(H388&gt;0, C388-F388-J388, 0)</f>
        <v>473.32252150350575</v>
      </c>
      <c r="N388" s="4">
        <f>MIN(C388, F388)</f>
        <v>0</v>
      </c>
    </row>
    <row r="389" spans="1:14" x14ac:dyDescent="0.2">
      <c r="A389" s="27">
        <v>43480.958333333336</v>
      </c>
      <c r="B389" s="4">
        <v>0</v>
      </c>
      <c r="C389" s="4">
        <v>299.09005120120241</v>
      </c>
      <c r="F389" s="4">
        <f t="shared" si="26"/>
        <v>0</v>
      </c>
      <c r="G389" s="24">
        <f t="shared" si="27"/>
        <v>0</v>
      </c>
      <c r="H389" s="24">
        <f t="shared" si="29"/>
        <v>299.09005120120241</v>
      </c>
      <c r="I389" s="24">
        <f>IF(H389&lt;=0, MIN(F389-C389, B$7, (D$5-K388+G389)/B$6), 0)</f>
        <v>0</v>
      </c>
      <c r="J389" s="24">
        <f>IF(H389&gt;0, MIN(C389-F389, B$8, K388), 0)</f>
        <v>0</v>
      </c>
      <c r="K389" s="24">
        <f>MAX(0, K388-G389+I389*B$6-J389)</f>
        <v>0</v>
      </c>
      <c r="L389" s="24">
        <f t="shared" si="28"/>
        <v>0</v>
      </c>
      <c r="M389" s="24">
        <f>IF(H389&gt;0, C389-F389-J389, 0)</f>
        <v>299.09005120120241</v>
      </c>
      <c r="N389" s="4">
        <f>MIN(C389, F389)</f>
        <v>0</v>
      </c>
    </row>
    <row r="390" spans="1:14" x14ac:dyDescent="0.2">
      <c r="A390" s="27">
        <v>43481</v>
      </c>
      <c r="B390" s="4">
        <v>0</v>
      </c>
      <c r="C390" s="4">
        <v>170.44747955978821</v>
      </c>
      <c r="F390" s="4">
        <f t="shared" si="26"/>
        <v>0</v>
      </c>
      <c r="G390" s="24">
        <f t="shared" si="27"/>
        <v>0</v>
      </c>
      <c r="H390" s="24">
        <f t="shared" si="29"/>
        <v>170.44747955978821</v>
      </c>
      <c r="I390" s="24">
        <f>IF(H390&lt;=0, MIN(F390-C390, B$7, (D$5-K389+G390)/B$6), 0)</f>
        <v>0</v>
      </c>
      <c r="J390" s="24">
        <f>IF(H390&gt;0, MIN(C390-F390, B$8, K389), 0)</f>
        <v>0</v>
      </c>
      <c r="K390" s="24">
        <f>MAX(0, K389-G390+I390*B$6-J390)</f>
        <v>0</v>
      </c>
      <c r="L390" s="24">
        <f t="shared" si="28"/>
        <v>0</v>
      </c>
      <c r="M390" s="24">
        <f>IF(H390&gt;0, C390-F390-J390, 0)</f>
        <v>170.44747955978821</v>
      </c>
      <c r="N390" s="4">
        <f>MIN(C390, F390)</f>
        <v>0</v>
      </c>
    </row>
    <row r="391" spans="1:14" x14ac:dyDescent="0.2">
      <c r="A391" s="27">
        <v>43481.041666666672</v>
      </c>
      <c r="B391" s="4">
        <v>0</v>
      </c>
      <c r="C391" s="4">
        <v>220.86225910013877</v>
      </c>
      <c r="F391" s="4">
        <f t="shared" si="26"/>
        <v>0</v>
      </c>
      <c r="G391" s="24">
        <f t="shared" si="27"/>
        <v>0</v>
      </c>
      <c r="H391" s="24">
        <f t="shared" si="29"/>
        <v>220.86225910013877</v>
      </c>
      <c r="I391" s="24">
        <f>IF(H391&lt;=0, MIN(F391-C391, B$7, (D$5-K390+G391)/B$6), 0)</f>
        <v>0</v>
      </c>
      <c r="J391" s="24">
        <f>IF(H391&gt;0, MIN(C391-F391, B$8, K390), 0)</f>
        <v>0</v>
      </c>
      <c r="K391" s="24">
        <f>MAX(0, K390-G391+I391*B$6-J391)</f>
        <v>0</v>
      </c>
      <c r="L391" s="24">
        <f t="shared" si="28"/>
        <v>0</v>
      </c>
      <c r="M391" s="24">
        <f>IF(H391&gt;0, C391-F391-J391, 0)</f>
        <v>220.86225910013877</v>
      </c>
      <c r="N391" s="4">
        <f>MIN(C391, F391)</f>
        <v>0</v>
      </c>
    </row>
    <row r="392" spans="1:14" x14ac:dyDescent="0.2">
      <c r="A392" s="27">
        <v>43481.083333333336</v>
      </c>
      <c r="B392" s="4">
        <v>0</v>
      </c>
      <c r="C392" s="4">
        <v>254.61992641682991</v>
      </c>
      <c r="F392" s="4">
        <f t="shared" si="26"/>
        <v>0</v>
      </c>
      <c r="G392" s="24">
        <f t="shared" si="27"/>
        <v>0</v>
      </c>
      <c r="H392" s="24">
        <f t="shared" si="29"/>
        <v>254.61992641682991</v>
      </c>
      <c r="I392" s="24">
        <f>IF(H392&lt;=0, MIN(F392-C392, B$7, (D$5-K391+G392)/B$6), 0)</f>
        <v>0</v>
      </c>
      <c r="J392" s="24">
        <f>IF(H392&gt;0, MIN(C392-F392, B$8, K391), 0)</f>
        <v>0</v>
      </c>
      <c r="K392" s="24">
        <f>MAX(0, K391-G392+I392*B$6-J392)</f>
        <v>0</v>
      </c>
      <c r="L392" s="24">
        <f t="shared" si="28"/>
        <v>0</v>
      </c>
      <c r="M392" s="24">
        <f>IF(H392&gt;0, C392-F392-J392, 0)</f>
        <v>254.61992641682991</v>
      </c>
      <c r="N392" s="4">
        <f>MIN(C392, F392)</f>
        <v>0</v>
      </c>
    </row>
    <row r="393" spans="1:14" x14ac:dyDescent="0.2">
      <c r="A393" s="27">
        <v>43481.125</v>
      </c>
      <c r="B393" s="4">
        <v>0</v>
      </c>
      <c r="C393" s="4">
        <v>165.63809810134734</v>
      </c>
      <c r="F393" s="4">
        <f t="shared" si="26"/>
        <v>0</v>
      </c>
      <c r="G393" s="24">
        <f t="shared" si="27"/>
        <v>0</v>
      </c>
      <c r="H393" s="24">
        <f t="shared" si="29"/>
        <v>165.63809810134734</v>
      </c>
      <c r="I393" s="24">
        <f>IF(H393&lt;=0, MIN(F393-C393, B$7, (D$5-K392+G393)/B$6), 0)</f>
        <v>0</v>
      </c>
      <c r="J393" s="24">
        <f>IF(H393&gt;0, MIN(C393-F393, B$8, K392), 0)</f>
        <v>0</v>
      </c>
      <c r="K393" s="24">
        <f>MAX(0, K392-G393+I393*B$6-J393)</f>
        <v>0</v>
      </c>
      <c r="L393" s="24">
        <f t="shared" si="28"/>
        <v>0</v>
      </c>
      <c r="M393" s="24">
        <f>IF(H393&gt;0, C393-F393-J393, 0)</f>
        <v>165.63809810134734</v>
      </c>
      <c r="N393" s="4">
        <f>MIN(C393, F393)</f>
        <v>0</v>
      </c>
    </row>
    <row r="394" spans="1:14" x14ac:dyDescent="0.2">
      <c r="A394" s="27">
        <v>43481.166666666672</v>
      </c>
      <c r="B394" s="4">
        <v>0</v>
      </c>
      <c r="C394" s="4">
        <v>218.34980493707562</v>
      </c>
      <c r="F394" s="4">
        <f t="shared" si="26"/>
        <v>0</v>
      </c>
      <c r="G394" s="24">
        <f t="shared" si="27"/>
        <v>0</v>
      </c>
      <c r="H394" s="24">
        <f t="shared" si="29"/>
        <v>218.34980493707562</v>
      </c>
      <c r="I394" s="24">
        <f>IF(H394&lt;=0, MIN(F394-C394, B$7, (D$5-K393+G394)/B$6), 0)</f>
        <v>0</v>
      </c>
      <c r="J394" s="24">
        <f>IF(H394&gt;0, MIN(C394-F394, B$8, K393), 0)</f>
        <v>0</v>
      </c>
      <c r="K394" s="24">
        <f>MAX(0, K393-G394+I394*B$6-J394)</f>
        <v>0</v>
      </c>
      <c r="L394" s="24">
        <f t="shared" si="28"/>
        <v>0</v>
      </c>
      <c r="M394" s="24">
        <f>IF(H394&gt;0, C394-F394-J394, 0)</f>
        <v>218.34980493707562</v>
      </c>
      <c r="N394" s="4">
        <f>MIN(C394, F394)</f>
        <v>0</v>
      </c>
    </row>
    <row r="395" spans="1:14" x14ac:dyDescent="0.2">
      <c r="A395" s="27">
        <v>43481.208333333336</v>
      </c>
      <c r="B395" s="4">
        <v>0</v>
      </c>
      <c r="C395" s="4">
        <v>264.22417237970836</v>
      </c>
      <c r="F395" s="4">
        <f t="shared" si="26"/>
        <v>0</v>
      </c>
      <c r="G395" s="24">
        <f t="shared" si="27"/>
        <v>0</v>
      </c>
      <c r="H395" s="24">
        <f t="shared" si="29"/>
        <v>264.22417237970836</v>
      </c>
      <c r="I395" s="24">
        <f>IF(H395&lt;=0, MIN(F395-C395, B$7, (D$5-K394+G395)/B$6), 0)</f>
        <v>0</v>
      </c>
      <c r="J395" s="24">
        <f>IF(H395&gt;0, MIN(C395-F395, B$8, K394), 0)</f>
        <v>0</v>
      </c>
      <c r="K395" s="24">
        <f>MAX(0, K394-G395+I395*B$6-J395)</f>
        <v>0</v>
      </c>
      <c r="L395" s="24">
        <f t="shared" si="28"/>
        <v>0</v>
      </c>
      <c r="M395" s="24">
        <f>IF(H395&gt;0, C395-F395-J395, 0)</f>
        <v>264.22417237970836</v>
      </c>
      <c r="N395" s="4">
        <f>MIN(C395, F395)</f>
        <v>0</v>
      </c>
    </row>
    <row r="396" spans="1:14" x14ac:dyDescent="0.2">
      <c r="A396" s="27">
        <v>43481.25</v>
      </c>
      <c r="B396" s="4">
        <v>0</v>
      </c>
      <c r="C396" s="4">
        <v>600.72306284917795</v>
      </c>
      <c r="F396" s="4">
        <f t="shared" si="26"/>
        <v>0</v>
      </c>
      <c r="G396" s="24">
        <f t="shared" si="27"/>
        <v>0</v>
      </c>
      <c r="H396" s="24">
        <f t="shared" si="29"/>
        <v>600.72306284917795</v>
      </c>
      <c r="I396" s="24">
        <f>IF(H396&lt;=0, MIN(F396-C396, B$7, (D$5-K395+G396)/B$6), 0)</f>
        <v>0</v>
      </c>
      <c r="J396" s="24">
        <f>IF(H396&gt;0, MIN(C396-F396, B$8, K395), 0)</f>
        <v>0</v>
      </c>
      <c r="K396" s="24">
        <f>MAX(0, K395-G396+I396*B$6-J396)</f>
        <v>0</v>
      </c>
      <c r="L396" s="24">
        <f t="shared" si="28"/>
        <v>0</v>
      </c>
      <c r="M396" s="24">
        <f>IF(H396&gt;0, C396-F396-J396, 0)</f>
        <v>600.72306284917795</v>
      </c>
      <c r="N396" s="4">
        <f>MIN(C396, F396)</f>
        <v>0</v>
      </c>
    </row>
    <row r="397" spans="1:14" x14ac:dyDescent="0.2">
      <c r="A397" s="27">
        <v>43481.291666666672</v>
      </c>
      <c r="B397" s="4">
        <v>21.468382077019481</v>
      </c>
      <c r="C397" s="4">
        <v>1374.9030841712429</v>
      </c>
      <c r="F397" s="4">
        <f t="shared" si="26"/>
        <v>128.81029246211688</v>
      </c>
      <c r="G397" s="24">
        <f t="shared" si="27"/>
        <v>0.34722222222222221</v>
      </c>
      <c r="H397" s="24">
        <f t="shared" si="29"/>
        <v>1246.092791709126</v>
      </c>
      <c r="I397" s="24">
        <f>IF(H397&lt;=0, MIN(F397-C397, B$7, (D$5-K396+G397)/B$6), 0)</f>
        <v>0</v>
      </c>
      <c r="J397" s="24">
        <f>IF(H397&gt;0, MIN(C397-F397, B$8, K396), 0)</f>
        <v>0</v>
      </c>
      <c r="K397" s="24">
        <f>MAX(0, K396-G397+I397*B$6-J397)</f>
        <v>0</v>
      </c>
      <c r="L397" s="24">
        <f t="shared" si="28"/>
        <v>0</v>
      </c>
      <c r="M397" s="24">
        <f>IF(H397&gt;0, C397-F397-J397, 0)</f>
        <v>1246.092791709126</v>
      </c>
      <c r="N397" s="4">
        <f>MIN(C397, F397)</f>
        <v>128.81029246211688</v>
      </c>
    </row>
    <row r="398" spans="1:14" x14ac:dyDescent="0.2">
      <c r="A398" s="27">
        <v>43481.333333333336</v>
      </c>
      <c r="B398" s="4">
        <v>40.521259825471489</v>
      </c>
      <c r="C398" s="4">
        <v>378.6207340614983</v>
      </c>
      <c r="F398" s="4">
        <f t="shared" si="26"/>
        <v>243.12755895282893</v>
      </c>
      <c r="G398" s="24">
        <f t="shared" si="27"/>
        <v>0.34722222222222221</v>
      </c>
      <c r="H398" s="24">
        <f t="shared" si="29"/>
        <v>135.49317510866936</v>
      </c>
      <c r="I398" s="24">
        <f>IF(H398&lt;=0, MIN(F398-C398, B$7, (D$5-K397+G398)/B$6), 0)</f>
        <v>0</v>
      </c>
      <c r="J398" s="24">
        <f>IF(H398&gt;0, MIN(C398-F398, B$8, K397), 0)</f>
        <v>0</v>
      </c>
      <c r="K398" s="24">
        <f>MAX(0, K397-G398+I398*B$6-J398)</f>
        <v>0</v>
      </c>
      <c r="L398" s="24">
        <f t="shared" si="28"/>
        <v>0</v>
      </c>
      <c r="M398" s="24">
        <f>IF(H398&gt;0, C398-F398-J398, 0)</f>
        <v>135.49317510866936</v>
      </c>
      <c r="N398" s="4">
        <f>MIN(C398, F398)</f>
        <v>243.12755895282893</v>
      </c>
    </row>
    <row r="399" spans="1:14" x14ac:dyDescent="0.2">
      <c r="A399" s="27">
        <v>43481.375</v>
      </c>
      <c r="B399" s="4">
        <v>196.17550573282358</v>
      </c>
      <c r="C399" s="4">
        <v>292.10981915181304</v>
      </c>
      <c r="F399" s="4">
        <f t="shared" si="26"/>
        <v>1177.0530343969415</v>
      </c>
      <c r="G399" s="24">
        <f t="shared" si="27"/>
        <v>0.34722222222222221</v>
      </c>
      <c r="H399" s="24">
        <f t="shared" si="29"/>
        <v>-884.94321524512839</v>
      </c>
      <c r="I399" s="24">
        <f>IF(H399&lt;=0, MIN(F399-C399, B$7, (D$5-K398+G399)/B$6), 0)</f>
        <v>884.94321524512839</v>
      </c>
      <c r="J399" s="24">
        <f>IF(H399&gt;0, MIN(C399-F399, B$8, K398), 0)</f>
        <v>0</v>
      </c>
      <c r="K399" s="24">
        <f>MAX(0, K398-G399+I399*B$6-J399)</f>
        <v>796.10167149839344</v>
      </c>
      <c r="L399" s="24">
        <f t="shared" si="28"/>
        <v>0</v>
      </c>
      <c r="M399" s="24">
        <f>IF(H399&gt;0, C399-F399-J399, 0)</f>
        <v>0</v>
      </c>
      <c r="N399" s="4">
        <f>MIN(C399, F399)</f>
        <v>292.10981915181304</v>
      </c>
    </row>
    <row r="400" spans="1:14" x14ac:dyDescent="0.2">
      <c r="A400" s="27">
        <v>43481.416666666672</v>
      </c>
      <c r="B400" s="4">
        <v>225.15953694471457</v>
      </c>
      <c r="C400" s="4">
        <v>213.38057339222465</v>
      </c>
      <c r="F400" s="4">
        <f t="shared" si="26"/>
        <v>1350.9572216682875</v>
      </c>
      <c r="G400" s="24">
        <f t="shared" si="27"/>
        <v>0.34722222222222221</v>
      </c>
      <c r="H400" s="24">
        <f t="shared" si="29"/>
        <v>-1137.5766482760628</v>
      </c>
      <c r="I400" s="24">
        <f>IF(H400&lt;=0, MIN(F400-C400, B$7, (D$5-K399+G400)/B$6), 0)</f>
        <v>1137.5766482760628</v>
      </c>
      <c r="J400" s="24">
        <f>IF(H400&gt;0, MIN(C400-F400, B$8, K399), 0)</f>
        <v>0</v>
      </c>
      <c r="K400" s="24">
        <f>MAX(0, K399-G400+I400*B$6-J400)</f>
        <v>1819.5734327246278</v>
      </c>
      <c r="L400" s="24">
        <f t="shared" si="28"/>
        <v>0</v>
      </c>
      <c r="M400" s="24">
        <f>IF(H400&gt;0, C400-F400-J400, 0)</f>
        <v>0</v>
      </c>
      <c r="N400" s="4">
        <f>MIN(C400, F400)</f>
        <v>213.38057339222465</v>
      </c>
    </row>
    <row r="401" spans="1:14" x14ac:dyDescent="0.2">
      <c r="A401" s="27">
        <v>43481.458333333336</v>
      </c>
      <c r="B401" s="4">
        <v>210.2270307939778</v>
      </c>
      <c r="C401" s="4">
        <v>1536.1686304532964</v>
      </c>
      <c r="F401" s="4">
        <f t="shared" si="26"/>
        <v>1261.3621847638669</v>
      </c>
      <c r="G401" s="24">
        <f t="shared" si="27"/>
        <v>0.34722222222222221</v>
      </c>
      <c r="H401" s="24">
        <f t="shared" si="29"/>
        <v>274.80644568942944</v>
      </c>
      <c r="I401" s="24">
        <f>IF(H401&lt;=0, MIN(F401-C401, B$7, (D$5-K400+G401)/B$6), 0)</f>
        <v>0</v>
      </c>
      <c r="J401" s="24">
        <f>IF(H401&gt;0, MIN(C401-F401, B$8, K400), 0)</f>
        <v>274.80644568942944</v>
      </c>
      <c r="K401" s="24">
        <f>MAX(0, K400-G401+I401*B$6-J401)</f>
        <v>1544.4197648129762</v>
      </c>
      <c r="L401" s="24">
        <f t="shared" si="28"/>
        <v>0</v>
      </c>
      <c r="M401" s="24">
        <f>IF(H401&gt;0, C401-F401-J401, 0)</f>
        <v>0</v>
      </c>
      <c r="N401" s="4">
        <f>MIN(C401, F401)</f>
        <v>1261.3621847638669</v>
      </c>
    </row>
    <row r="402" spans="1:14" x14ac:dyDescent="0.2">
      <c r="A402" s="27">
        <v>43481.5</v>
      </c>
      <c r="B402" s="4">
        <v>183.63037494881758</v>
      </c>
      <c r="C402" s="4">
        <v>269.31405499323859</v>
      </c>
      <c r="F402" s="4">
        <f t="shared" si="26"/>
        <v>1101.7822496929055</v>
      </c>
      <c r="G402" s="24">
        <f t="shared" si="27"/>
        <v>0.34722222222222221</v>
      </c>
      <c r="H402" s="24">
        <f t="shared" si="29"/>
        <v>-832.46819469966681</v>
      </c>
      <c r="I402" s="24">
        <f>IF(H402&lt;=0, MIN(F402-C402, B$7, (D$5-K401+G402)/B$6), 0)</f>
        <v>832.46819469966681</v>
      </c>
      <c r="J402" s="24">
        <f>IF(H402&gt;0, MIN(C402-F402, B$8, K401), 0)</f>
        <v>0</v>
      </c>
      <c r="K402" s="24">
        <f>MAX(0, K401-G402+I402*B$6-J402)</f>
        <v>2293.2939178204542</v>
      </c>
      <c r="L402" s="24">
        <f t="shared" si="28"/>
        <v>0</v>
      </c>
      <c r="M402" s="24">
        <f>IF(H402&gt;0, C402-F402-J402, 0)</f>
        <v>0</v>
      </c>
      <c r="N402" s="4">
        <f>MIN(C402, F402)</f>
        <v>269.31405499323859</v>
      </c>
    </row>
    <row r="403" spans="1:14" x14ac:dyDescent="0.2">
      <c r="A403" s="27">
        <v>43481.541666666672</v>
      </c>
      <c r="B403" s="4">
        <v>216.05875788486344</v>
      </c>
      <c r="C403" s="4">
        <v>331.35253953190704</v>
      </c>
      <c r="F403" s="4">
        <f t="shared" si="26"/>
        <v>1296.3525473091806</v>
      </c>
      <c r="G403" s="24">
        <f t="shared" si="27"/>
        <v>0.34722222222222221</v>
      </c>
      <c r="H403" s="24">
        <f t="shared" si="29"/>
        <v>-965.00000777727359</v>
      </c>
      <c r="I403" s="24">
        <f>IF(H403&lt;=0, MIN(F403-C403, B$7, (D$5-K402+G403)/B$6), 0)</f>
        <v>965.00000777727359</v>
      </c>
      <c r="J403" s="24">
        <f>IF(H403&gt;0, MIN(C403-F403, B$8, K402), 0)</f>
        <v>0</v>
      </c>
      <c r="K403" s="24">
        <f>MAX(0, K402-G403+I403*B$6-J403)</f>
        <v>3161.4467025977783</v>
      </c>
      <c r="L403" s="24">
        <f t="shared" si="28"/>
        <v>0</v>
      </c>
      <c r="M403" s="24">
        <f>IF(H403&gt;0, C403-F403-J403, 0)</f>
        <v>0</v>
      </c>
      <c r="N403" s="4">
        <f>MIN(C403, F403)</f>
        <v>331.35253953190704</v>
      </c>
    </row>
    <row r="404" spans="1:14" x14ac:dyDescent="0.2">
      <c r="A404" s="27">
        <v>43481.583333333336</v>
      </c>
      <c r="B404" s="4">
        <v>27.361656067590072</v>
      </c>
      <c r="C404" s="4">
        <v>305.52591057998922</v>
      </c>
      <c r="F404" s="4">
        <f t="shared" si="26"/>
        <v>164.16993640554043</v>
      </c>
      <c r="G404" s="24">
        <f t="shared" si="27"/>
        <v>0.34722222222222221</v>
      </c>
      <c r="H404" s="24">
        <f t="shared" si="29"/>
        <v>141.35597417444879</v>
      </c>
      <c r="I404" s="24">
        <f>IF(H404&lt;=0, MIN(F404-C404, B$7, (D$5-K403+G404)/B$6), 0)</f>
        <v>0</v>
      </c>
      <c r="J404" s="24">
        <f>IF(H404&gt;0, MIN(C404-F404, B$8, K403), 0)</f>
        <v>141.35597417444879</v>
      </c>
      <c r="K404" s="24">
        <f>MAX(0, K403-G404+I404*B$6-J404)</f>
        <v>3019.7435062011073</v>
      </c>
      <c r="L404" s="24">
        <f t="shared" si="28"/>
        <v>0</v>
      </c>
      <c r="M404" s="24">
        <f>IF(H404&gt;0, C404-F404-J404, 0)</f>
        <v>0</v>
      </c>
      <c r="N404" s="4">
        <f>MIN(C404, F404)</f>
        <v>164.16993640554043</v>
      </c>
    </row>
    <row r="405" spans="1:14" x14ac:dyDescent="0.2">
      <c r="A405" s="27">
        <v>43481.625</v>
      </c>
      <c r="B405" s="4">
        <v>0</v>
      </c>
      <c r="C405" s="4">
        <v>291.69568821494772</v>
      </c>
      <c r="F405" s="4">
        <f t="shared" si="26"/>
        <v>0</v>
      </c>
      <c r="G405" s="24">
        <f t="shared" si="27"/>
        <v>0</v>
      </c>
      <c r="H405" s="24">
        <f t="shared" si="29"/>
        <v>291.69568821494772</v>
      </c>
      <c r="I405" s="24">
        <f>IF(H405&lt;=0, MIN(F405-C405, B$7, (D$5-K404+G405)/B$6), 0)</f>
        <v>0</v>
      </c>
      <c r="J405" s="24">
        <f>IF(H405&gt;0, MIN(C405-F405, B$8, K404), 0)</f>
        <v>291.69568821494772</v>
      </c>
      <c r="K405" s="24">
        <f>MAX(0, K404-G405+I405*B$6-J405)</f>
        <v>2728.0478179861593</v>
      </c>
      <c r="L405" s="24">
        <f t="shared" si="28"/>
        <v>0</v>
      </c>
      <c r="M405" s="24">
        <f>IF(H405&gt;0, C405-F405-J405, 0)</f>
        <v>0</v>
      </c>
      <c r="N405" s="4">
        <f>MIN(C405, F405)</f>
        <v>0</v>
      </c>
    </row>
    <row r="406" spans="1:14" x14ac:dyDescent="0.2">
      <c r="A406" s="27">
        <v>43481.666666666672</v>
      </c>
      <c r="B406" s="4">
        <v>0</v>
      </c>
      <c r="C406" s="4">
        <v>439.99873540741874</v>
      </c>
      <c r="F406" s="4">
        <f t="shared" si="26"/>
        <v>0</v>
      </c>
      <c r="G406" s="24">
        <f t="shared" si="27"/>
        <v>0</v>
      </c>
      <c r="H406" s="24">
        <f t="shared" si="29"/>
        <v>439.99873540741874</v>
      </c>
      <c r="I406" s="24">
        <f>IF(H406&lt;=0, MIN(F406-C406, B$7, (D$5-K405+G406)/B$6), 0)</f>
        <v>0</v>
      </c>
      <c r="J406" s="24">
        <f>IF(H406&gt;0, MIN(C406-F406, B$8, K405), 0)</f>
        <v>439.99873540741874</v>
      </c>
      <c r="K406" s="24">
        <f>MAX(0, K405-G406+I406*B$6-J406)</f>
        <v>2288.0490825787406</v>
      </c>
      <c r="L406" s="24">
        <f t="shared" si="28"/>
        <v>0</v>
      </c>
      <c r="M406" s="24">
        <f>IF(H406&gt;0, C406-F406-J406, 0)</f>
        <v>0</v>
      </c>
      <c r="N406" s="4">
        <f>MIN(C406, F406)</f>
        <v>0</v>
      </c>
    </row>
    <row r="407" spans="1:14" x14ac:dyDescent="0.2">
      <c r="A407" s="27">
        <v>43481.708333333336</v>
      </c>
      <c r="B407" s="4">
        <v>0</v>
      </c>
      <c r="C407" s="4">
        <v>406.21859688024472</v>
      </c>
      <c r="F407" s="4">
        <f t="shared" si="26"/>
        <v>0</v>
      </c>
      <c r="G407" s="24">
        <f t="shared" si="27"/>
        <v>0</v>
      </c>
      <c r="H407" s="24">
        <f t="shared" si="29"/>
        <v>406.21859688024472</v>
      </c>
      <c r="I407" s="24">
        <f>IF(H407&lt;=0, MIN(F407-C407, B$7, (D$5-K406+G407)/B$6), 0)</f>
        <v>0</v>
      </c>
      <c r="J407" s="24">
        <f>IF(H407&gt;0, MIN(C407-F407, B$8, K406), 0)</f>
        <v>406.21859688024472</v>
      </c>
      <c r="K407" s="24">
        <f>MAX(0, K406-G407+I407*B$6-J407)</f>
        <v>1881.830485698496</v>
      </c>
      <c r="L407" s="24">
        <f t="shared" si="28"/>
        <v>0</v>
      </c>
      <c r="M407" s="24">
        <f>IF(H407&gt;0, C407-F407-J407, 0)</f>
        <v>0</v>
      </c>
      <c r="N407" s="4">
        <f>MIN(C407, F407)</f>
        <v>0</v>
      </c>
    </row>
    <row r="408" spans="1:14" x14ac:dyDescent="0.2">
      <c r="A408" s="27">
        <v>43481.75</v>
      </c>
      <c r="B408" s="4">
        <v>0</v>
      </c>
      <c r="C408" s="4">
        <v>346.89737800325634</v>
      </c>
      <c r="F408" s="4">
        <f t="shared" si="26"/>
        <v>0</v>
      </c>
      <c r="G408" s="24">
        <f t="shared" si="27"/>
        <v>0</v>
      </c>
      <c r="H408" s="24">
        <f t="shared" si="29"/>
        <v>346.89737800325634</v>
      </c>
      <c r="I408" s="24">
        <f>IF(H408&lt;=0, MIN(F408-C408, B$7, (D$5-K407+G408)/B$6), 0)</f>
        <v>0</v>
      </c>
      <c r="J408" s="24">
        <f>IF(H408&gt;0, MIN(C408-F408, B$8, K407), 0)</f>
        <v>346.89737800325634</v>
      </c>
      <c r="K408" s="24">
        <f>MAX(0, K407-G408+I408*B$6-J408)</f>
        <v>1534.9331076952396</v>
      </c>
      <c r="L408" s="24">
        <f t="shared" si="28"/>
        <v>0</v>
      </c>
      <c r="M408" s="24">
        <f>IF(H408&gt;0, C408-F408-J408, 0)</f>
        <v>0</v>
      </c>
      <c r="N408" s="4">
        <f>MIN(C408, F408)</f>
        <v>0</v>
      </c>
    </row>
    <row r="409" spans="1:14" x14ac:dyDescent="0.2">
      <c r="A409" s="27">
        <v>43481.791666666672</v>
      </c>
      <c r="B409" s="4">
        <v>0</v>
      </c>
      <c r="C409" s="4">
        <v>1490.4786530207548</v>
      </c>
      <c r="F409" s="4">
        <f t="shared" si="26"/>
        <v>0</v>
      </c>
      <c r="G409" s="24">
        <f t="shared" si="27"/>
        <v>0</v>
      </c>
      <c r="H409" s="24">
        <f t="shared" si="29"/>
        <v>1490.4786530207548</v>
      </c>
      <c r="I409" s="24">
        <f>IF(H409&lt;=0, MIN(F409-C409, B$7, (D$5-K408+G409)/B$6), 0)</f>
        <v>0</v>
      </c>
      <c r="J409" s="24">
        <f>IF(H409&gt;0, MIN(C409-F409, B$8, K408), 0)</f>
        <v>1490.4786530207548</v>
      </c>
      <c r="K409" s="24">
        <f>MAX(0, K408-G409+I409*B$6-J409)</f>
        <v>44.45445467448485</v>
      </c>
      <c r="L409" s="24">
        <f t="shared" si="28"/>
        <v>0</v>
      </c>
      <c r="M409" s="24">
        <f>IF(H409&gt;0, C409-F409-J409, 0)</f>
        <v>0</v>
      </c>
      <c r="N409" s="4">
        <f>MIN(C409, F409)</f>
        <v>0</v>
      </c>
    </row>
    <row r="410" spans="1:14" x14ac:dyDescent="0.2">
      <c r="A410" s="27">
        <v>43481.833333333336</v>
      </c>
      <c r="B410" s="4">
        <v>0</v>
      </c>
      <c r="C410" s="4">
        <v>828.05837556105121</v>
      </c>
      <c r="F410" s="4">
        <f t="shared" si="26"/>
        <v>0</v>
      </c>
      <c r="G410" s="24">
        <f t="shared" si="27"/>
        <v>0</v>
      </c>
      <c r="H410" s="24">
        <f t="shared" si="29"/>
        <v>828.05837556105121</v>
      </c>
      <c r="I410" s="24">
        <f>IF(H410&lt;=0, MIN(F410-C410, B$7, (D$5-K409+G410)/B$6), 0)</f>
        <v>0</v>
      </c>
      <c r="J410" s="24">
        <f>IF(H410&gt;0, MIN(C410-F410, B$8, K409), 0)</f>
        <v>44.45445467448485</v>
      </c>
      <c r="K410" s="24">
        <f>MAX(0, K409-G410+I410*B$6-J410)</f>
        <v>0</v>
      </c>
      <c r="L410" s="24">
        <f t="shared" si="28"/>
        <v>0</v>
      </c>
      <c r="M410" s="24">
        <f>IF(H410&gt;0, C410-F410-J410, 0)</f>
        <v>783.60392088656636</v>
      </c>
      <c r="N410" s="4">
        <f>MIN(C410, F410)</f>
        <v>0</v>
      </c>
    </row>
    <row r="411" spans="1:14" x14ac:dyDescent="0.2">
      <c r="A411" s="27">
        <v>43481.875</v>
      </c>
      <c r="B411" s="4">
        <v>0</v>
      </c>
      <c r="C411" s="4">
        <v>1418.7988468777273</v>
      </c>
      <c r="F411" s="4">
        <f t="shared" si="26"/>
        <v>0</v>
      </c>
      <c r="G411" s="24">
        <f t="shared" si="27"/>
        <v>0</v>
      </c>
      <c r="H411" s="24">
        <f t="shared" si="29"/>
        <v>1418.7988468777273</v>
      </c>
      <c r="I411" s="24">
        <f>IF(H411&lt;=0, MIN(F411-C411, B$7, (D$5-K410+G411)/B$6), 0)</f>
        <v>0</v>
      </c>
      <c r="J411" s="24">
        <f>IF(H411&gt;0, MIN(C411-F411, B$8, K410), 0)</f>
        <v>0</v>
      </c>
      <c r="K411" s="24">
        <f>MAX(0, K410-G411+I411*B$6-J411)</f>
        <v>0</v>
      </c>
      <c r="L411" s="24">
        <f t="shared" si="28"/>
        <v>0</v>
      </c>
      <c r="M411" s="24">
        <f>IF(H411&gt;0, C411-F411-J411, 0)</f>
        <v>1418.7988468777273</v>
      </c>
      <c r="N411" s="4">
        <f>MIN(C411, F411)</f>
        <v>0</v>
      </c>
    </row>
    <row r="412" spans="1:14" x14ac:dyDescent="0.2">
      <c r="A412" s="27">
        <v>43481.916666666672</v>
      </c>
      <c r="B412" s="4">
        <v>0</v>
      </c>
      <c r="C412" s="4">
        <v>473.12174835878608</v>
      </c>
      <c r="F412" s="4">
        <f t="shared" si="26"/>
        <v>0</v>
      </c>
      <c r="G412" s="24">
        <f t="shared" si="27"/>
        <v>0</v>
      </c>
      <c r="H412" s="24">
        <f t="shared" si="29"/>
        <v>473.12174835878608</v>
      </c>
      <c r="I412" s="24">
        <f>IF(H412&lt;=0, MIN(F412-C412, B$7, (D$5-K411+G412)/B$6), 0)</f>
        <v>0</v>
      </c>
      <c r="J412" s="24">
        <f>IF(H412&gt;0, MIN(C412-F412, B$8, K411), 0)</f>
        <v>0</v>
      </c>
      <c r="K412" s="24">
        <f>MAX(0, K411-G412+I412*B$6-J412)</f>
        <v>0</v>
      </c>
      <c r="L412" s="24">
        <f t="shared" si="28"/>
        <v>0</v>
      </c>
      <c r="M412" s="24">
        <f>IF(H412&gt;0, C412-F412-J412, 0)</f>
        <v>473.12174835878608</v>
      </c>
      <c r="N412" s="4">
        <f>MIN(C412, F412)</f>
        <v>0</v>
      </c>
    </row>
    <row r="413" spans="1:14" x14ac:dyDescent="0.2">
      <c r="A413" s="27">
        <v>43481.958333333336</v>
      </c>
      <c r="B413" s="4">
        <v>0</v>
      </c>
      <c r="C413" s="4">
        <v>299.96651140556639</v>
      </c>
      <c r="F413" s="4">
        <f t="shared" si="26"/>
        <v>0</v>
      </c>
      <c r="G413" s="24">
        <f t="shared" si="27"/>
        <v>0</v>
      </c>
      <c r="H413" s="24">
        <f t="shared" si="29"/>
        <v>299.96651140556639</v>
      </c>
      <c r="I413" s="24">
        <f>IF(H413&lt;=0, MIN(F413-C413, B$7, (D$5-K412+G413)/B$6), 0)</f>
        <v>0</v>
      </c>
      <c r="J413" s="24">
        <f>IF(H413&gt;0, MIN(C413-F413, B$8, K412), 0)</f>
        <v>0</v>
      </c>
      <c r="K413" s="24">
        <f>MAX(0, K412-G413+I413*B$6-J413)</f>
        <v>0</v>
      </c>
      <c r="L413" s="24">
        <f t="shared" si="28"/>
        <v>0</v>
      </c>
      <c r="M413" s="24">
        <f>IF(H413&gt;0, C413-F413-J413, 0)</f>
        <v>299.96651140556639</v>
      </c>
      <c r="N413" s="4">
        <f>MIN(C413, F413)</f>
        <v>0</v>
      </c>
    </row>
    <row r="414" spans="1:14" x14ac:dyDescent="0.2">
      <c r="A414" s="27">
        <v>43482</v>
      </c>
      <c r="B414" s="4">
        <v>0</v>
      </c>
      <c r="C414" s="4">
        <v>175.34221390324564</v>
      </c>
      <c r="F414" s="4">
        <f t="shared" ref="F414:F477" si="30">B414*B$4</f>
        <v>0</v>
      </c>
      <c r="G414" s="24">
        <f t="shared" ref="G414:G477" si="31">MIN(F414, B$9)</f>
        <v>0</v>
      </c>
      <c r="H414" s="24">
        <f t="shared" si="29"/>
        <v>175.34221390324564</v>
      </c>
      <c r="I414" s="24">
        <f>IF(H414&lt;=0, MIN(F414-C414, B$7, (D$5-K413+G414)/B$6), 0)</f>
        <v>0</v>
      </c>
      <c r="J414" s="24">
        <f>IF(H414&gt;0, MIN(C414-F414, B$8, K413), 0)</f>
        <v>0</v>
      </c>
      <c r="K414" s="24">
        <f>MAX(0, K413-G414+I414*B$6-J414)</f>
        <v>0</v>
      </c>
      <c r="L414" s="24">
        <f t="shared" ref="L414:L477" si="32">IF(H414&lt;=0, -I414-H414, 0)</f>
        <v>0</v>
      </c>
      <c r="M414" s="24">
        <f>IF(H414&gt;0, C414-F414-J414, 0)</f>
        <v>175.34221390324564</v>
      </c>
      <c r="N414" s="4">
        <f>MIN(C414, F414)</f>
        <v>0</v>
      </c>
    </row>
    <row r="415" spans="1:14" x14ac:dyDescent="0.2">
      <c r="A415" s="27">
        <v>43482.041666666672</v>
      </c>
      <c r="B415" s="4">
        <v>0</v>
      </c>
      <c r="C415" s="4">
        <v>221.98911147213587</v>
      </c>
      <c r="F415" s="4">
        <f t="shared" si="30"/>
        <v>0</v>
      </c>
      <c r="G415" s="24">
        <f t="shared" si="31"/>
        <v>0</v>
      </c>
      <c r="H415" s="24">
        <f t="shared" ref="H415:H478" si="33">C415-F415</f>
        <v>221.98911147213587</v>
      </c>
      <c r="I415" s="24">
        <f>IF(H415&lt;=0, MIN(F415-C415, B$7, (D$5-K414+G415)/B$6), 0)</f>
        <v>0</v>
      </c>
      <c r="J415" s="24">
        <f>IF(H415&gt;0, MIN(C415-F415, B$8, K414), 0)</f>
        <v>0</v>
      </c>
      <c r="K415" s="24">
        <f>MAX(0, K414-G415+I415*B$6-J415)</f>
        <v>0</v>
      </c>
      <c r="L415" s="24">
        <f t="shared" si="32"/>
        <v>0</v>
      </c>
      <c r="M415" s="24">
        <f>IF(H415&gt;0, C415-F415-J415, 0)</f>
        <v>221.98911147213587</v>
      </c>
      <c r="N415" s="4">
        <f>MIN(C415, F415)</f>
        <v>0</v>
      </c>
    </row>
    <row r="416" spans="1:14" x14ac:dyDescent="0.2">
      <c r="A416" s="27">
        <v>43482.083333333336</v>
      </c>
      <c r="B416" s="4">
        <v>0</v>
      </c>
      <c r="C416" s="4">
        <v>257.0414259965105</v>
      </c>
      <c r="F416" s="4">
        <f t="shared" si="30"/>
        <v>0</v>
      </c>
      <c r="G416" s="24">
        <f t="shared" si="31"/>
        <v>0</v>
      </c>
      <c r="H416" s="24">
        <f t="shared" si="33"/>
        <v>257.0414259965105</v>
      </c>
      <c r="I416" s="24">
        <f>IF(H416&lt;=0, MIN(F416-C416, B$7, (D$5-K415+G416)/B$6), 0)</f>
        <v>0</v>
      </c>
      <c r="J416" s="24">
        <f>IF(H416&gt;0, MIN(C416-F416, B$8, K415), 0)</f>
        <v>0</v>
      </c>
      <c r="K416" s="24">
        <f>MAX(0, K415-G416+I416*B$6-J416)</f>
        <v>0</v>
      </c>
      <c r="L416" s="24">
        <f t="shared" si="32"/>
        <v>0</v>
      </c>
      <c r="M416" s="24">
        <f>IF(H416&gt;0, C416-F416-J416, 0)</f>
        <v>257.0414259965105</v>
      </c>
      <c r="N416" s="4">
        <f>MIN(C416, F416)</f>
        <v>0</v>
      </c>
    </row>
    <row r="417" spans="1:14" x14ac:dyDescent="0.2">
      <c r="A417" s="27">
        <v>43482.125</v>
      </c>
      <c r="B417" s="4">
        <v>0</v>
      </c>
      <c r="C417" s="4">
        <v>171.7327247553072</v>
      </c>
      <c r="F417" s="4">
        <f t="shared" si="30"/>
        <v>0</v>
      </c>
      <c r="G417" s="24">
        <f t="shared" si="31"/>
        <v>0</v>
      </c>
      <c r="H417" s="24">
        <f t="shared" si="33"/>
        <v>171.7327247553072</v>
      </c>
      <c r="I417" s="24">
        <f>IF(H417&lt;=0, MIN(F417-C417, B$7, (D$5-K416+G417)/B$6), 0)</f>
        <v>0</v>
      </c>
      <c r="J417" s="24">
        <f>IF(H417&gt;0, MIN(C417-F417, B$8, K416), 0)</f>
        <v>0</v>
      </c>
      <c r="K417" s="24">
        <f>MAX(0, K416-G417+I417*B$6-J417)</f>
        <v>0</v>
      </c>
      <c r="L417" s="24">
        <f t="shared" si="32"/>
        <v>0</v>
      </c>
      <c r="M417" s="24">
        <f>IF(H417&gt;0, C417-F417-J417, 0)</f>
        <v>171.7327247553072</v>
      </c>
      <c r="N417" s="4">
        <f>MIN(C417, F417)</f>
        <v>0</v>
      </c>
    </row>
    <row r="418" spans="1:14" x14ac:dyDescent="0.2">
      <c r="A418" s="27">
        <v>43482.166666666672</v>
      </c>
      <c r="B418" s="4">
        <v>0</v>
      </c>
      <c r="C418" s="4">
        <v>223.09811710219145</v>
      </c>
      <c r="F418" s="4">
        <f t="shared" si="30"/>
        <v>0</v>
      </c>
      <c r="G418" s="24">
        <f t="shared" si="31"/>
        <v>0</v>
      </c>
      <c r="H418" s="24">
        <f t="shared" si="33"/>
        <v>223.09811710219145</v>
      </c>
      <c r="I418" s="24">
        <f>IF(H418&lt;=0, MIN(F418-C418, B$7, (D$5-K417+G418)/B$6), 0)</f>
        <v>0</v>
      </c>
      <c r="J418" s="24">
        <f>IF(H418&gt;0, MIN(C418-F418, B$8, K417), 0)</f>
        <v>0</v>
      </c>
      <c r="K418" s="24">
        <f>MAX(0, K417-G418+I418*B$6-J418)</f>
        <v>0</v>
      </c>
      <c r="L418" s="24">
        <f t="shared" si="32"/>
        <v>0</v>
      </c>
      <c r="M418" s="24">
        <f>IF(H418&gt;0, C418-F418-J418, 0)</f>
        <v>223.09811710219145</v>
      </c>
      <c r="N418" s="4">
        <f>MIN(C418, F418)</f>
        <v>0</v>
      </c>
    </row>
    <row r="419" spans="1:14" x14ac:dyDescent="0.2">
      <c r="A419" s="27">
        <v>43482.208333333336</v>
      </c>
      <c r="B419" s="4">
        <v>0</v>
      </c>
      <c r="C419" s="4">
        <v>264.32407795905493</v>
      </c>
      <c r="F419" s="4">
        <f t="shared" si="30"/>
        <v>0</v>
      </c>
      <c r="G419" s="24">
        <f t="shared" si="31"/>
        <v>0</v>
      </c>
      <c r="H419" s="24">
        <f t="shared" si="33"/>
        <v>264.32407795905493</v>
      </c>
      <c r="I419" s="24">
        <f>IF(H419&lt;=0, MIN(F419-C419, B$7, (D$5-K418+G419)/B$6), 0)</f>
        <v>0</v>
      </c>
      <c r="J419" s="24">
        <f>IF(H419&gt;0, MIN(C419-F419, B$8, K418), 0)</f>
        <v>0</v>
      </c>
      <c r="K419" s="24">
        <f>MAX(0, K418-G419+I419*B$6-J419)</f>
        <v>0</v>
      </c>
      <c r="L419" s="24">
        <f t="shared" si="32"/>
        <v>0</v>
      </c>
      <c r="M419" s="24">
        <f>IF(H419&gt;0, C419-F419-J419, 0)</f>
        <v>264.32407795905493</v>
      </c>
      <c r="N419" s="4">
        <f>MIN(C419, F419)</f>
        <v>0</v>
      </c>
    </row>
    <row r="420" spans="1:14" x14ac:dyDescent="0.2">
      <c r="A420" s="27">
        <v>43482.25</v>
      </c>
      <c r="B420" s="4">
        <v>0</v>
      </c>
      <c r="C420" s="4">
        <v>600.70021058175712</v>
      </c>
      <c r="F420" s="4">
        <f t="shared" si="30"/>
        <v>0</v>
      </c>
      <c r="G420" s="24">
        <f t="shared" si="31"/>
        <v>0</v>
      </c>
      <c r="H420" s="24">
        <f t="shared" si="33"/>
        <v>600.70021058175712</v>
      </c>
      <c r="I420" s="24">
        <f>IF(H420&lt;=0, MIN(F420-C420, B$7, (D$5-K419+G420)/B$6), 0)</f>
        <v>0</v>
      </c>
      <c r="J420" s="24">
        <f>IF(H420&gt;0, MIN(C420-F420, B$8, K419), 0)</f>
        <v>0</v>
      </c>
      <c r="K420" s="24">
        <f>MAX(0, K419-G420+I420*B$6-J420)</f>
        <v>0</v>
      </c>
      <c r="L420" s="24">
        <f t="shared" si="32"/>
        <v>0</v>
      </c>
      <c r="M420" s="24">
        <f>IF(H420&gt;0, C420-F420-J420, 0)</f>
        <v>600.70021058175712</v>
      </c>
      <c r="N420" s="4">
        <f>MIN(C420, F420)</f>
        <v>0</v>
      </c>
    </row>
    <row r="421" spans="1:14" x14ac:dyDescent="0.2">
      <c r="A421" s="27">
        <v>43482.291666666672</v>
      </c>
      <c r="B421" s="4">
        <v>34.237699601804223</v>
      </c>
      <c r="C421" s="4">
        <v>1380.6748446000336</v>
      </c>
      <c r="F421" s="4">
        <f t="shared" si="30"/>
        <v>205.42619761082534</v>
      </c>
      <c r="G421" s="24">
        <f t="shared" si="31"/>
        <v>0.34722222222222221</v>
      </c>
      <c r="H421" s="24">
        <f t="shared" si="33"/>
        <v>1175.2486469892083</v>
      </c>
      <c r="I421" s="24">
        <f>IF(H421&lt;=0, MIN(F421-C421, B$7, (D$5-K420+G421)/B$6), 0)</f>
        <v>0</v>
      </c>
      <c r="J421" s="24">
        <f>IF(H421&gt;0, MIN(C421-F421, B$8, K420), 0)</f>
        <v>0</v>
      </c>
      <c r="K421" s="24">
        <f>MAX(0, K420-G421+I421*B$6-J421)</f>
        <v>0</v>
      </c>
      <c r="L421" s="24">
        <f t="shared" si="32"/>
        <v>0</v>
      </c>
      <c r="M421" s="24">
        <f>IF(H421&gt;0, C421-F421-J421, 0)</f>
        <v>1175.2486469892083</v>
      </c>
      <c r="N421" s="4">
        <f>MIN(C421, F421)</f>
        <v>205.42619761082534</v>
      </c>
    </row>
    <row r="422" spans="1:14" x14ac:dyDescent="0.2">
      <c r="A422" s="27">
        <v>43482.333333333336</v>
      </c>
      <c r="B422" s="4">
        <v>36.011376787745192</v>
      </c>
      <c r="C422" s="4">
        <v>377.76491240021028</v>
      </c>
      <c r="F422" s="4">
        <f t="shared" si="30"/>
        <v>216.06826072647115</v>
      </c>
      <c r="G422" s="24">
        <f t="shared" si="31"/>
        <v>0.34722222222222221</v>
      </c>
      <c r="H422" s="24">
        <f t="shared" si="33"/>
        <v>161.69665167373913</v>
      </c>
      <c r="I422" s="24">
        <f>IF(H422&lt;=0, MIN(F422-C422, B$7, (D$5-K421+G422)/B$6), 0)</f>
        <v>0</v>
      </c>
      <c r="J422" s="24">
        <f>IF(H422&gt;0, MIN(C422-F422, B$8, K421), 0)</f>
        <v>0</v>
      </c>
      <c r="K422" s="24">
        <f>MAX(0, K421-G422+I422*B$6-J422)</f>
        <v>0</v>
      </c>
      <c r="L422" s="24">
        <f t="shared" si="32"/>
        <v>0</v>
      </c>
      <c r="M422" s="24">
        <f>IF(H422&gt;0, C422-F422-J422, 0)</f>
        <v>161.69665167373913</v>
      </c>
      <c r="N422" s="4">
        <f>MIN(C422, F422)</f>
        <v>216.06826072647115</v>
      </c>
    </row>
    <row r="423" spans="1:14" x14ac:dyDescent="0.2">
      <c r="A423" s="27">
        <v>43482.375</v>
      </c>
      <c r="B423" s="4">
        <v>106.63926756492494</v>
      </c>
      <c r="C423" s="4">
        <v>206.00787328650748</v>
      </c>
      <c r="F423" s="4">
        <f t="shared" si="30"/>
        <v>639.83560538954964</v>
      </c>
      <c r="G423" s="24">
        <f t="shared" si="31"/>
        <v>0.34722222222222221</v>
      </c>
      <c r="H423" s="24">
        <f t="shared" si="33"/>
        <v>-433.82773210304219</v>
      </c>
      <c r="I423" s="24">
        <f>IF(H423&lt;=0, MIN(F423-C423, B$7, (D$5-K422+G423)/B$6), 0)</f>
        <v>433.82773210304219</v>
      </c>
      <c r="J423" s="24">
        <f>IF(H423&gt;0, MIN(C423-F423, B$8, K422), 0)</f>
        <v>0</v>
      </c>
      <c r="K423" s="24">
        <f>MAX(0, K422-G423+I423*B$6-J423)</f>
        <v>390.09773667051576</v>
      </c>
      <c r="L423" s="24">
        <f t="shared" si="32"/>
        <v>0</v>
      </c>
      <c r="M423" s="24">
        <f>IF(H423&gt;0, C423-F423-J423, 0)</f>
        <v>0</v>
      </c>
      <c r="N423" s="4">
        <f>MIN(C423, F423)</f>
        <v>206.00787328650748</v>
      </c>
    </row>
    <row r="424" spans="1:14" x14ac:dyDescent="0.2">
      <c r="A424" s="27">
        <v>43482.416666666672</v>
      </c>
      <c r="B424" s="4">
        <v>68.152596009783821</v>
      </c>
      <c r="C424" s="4">
        <v>281.54137957480339</v>
      </c>
      <c r="F424" s="4">
        <f t="shared" si="30"/>
        <v>408.91557605870292</v>
      </c>
      <c r="G424" s="24">
        <f t="shared" si="31"/>
        <v>0.34722222222222221</v>
      </c>
      <c r="H424" s="24">
        <f t="shared" si="33"/>
        <v>-127.37419648389954</v>
      </c>
      <c r="I424" s="24">
        <f>IF(H424&lt;=0, MIN(F424-C424, B$7, (D$5-K423+G424)/B$6), 0)</f>
        <v>127.37419648389954</v>
      </c>
      <c r="J424" s="24">
        <f>IF(H424&gt;0, MIN(C424-F424, B$8, K423), 0)</f>
        <v>0</v>
      </c>
      <c r="K424" s="24">
        <f>MAX(0, K423-G424+I424*B$6-J424)</f>
        <v>504.38729128380311</v>
      </c>
      <c r="L424" s="24">
        <f t="shared" si="32"/>
        <v>0</v>
      </c>
      <c r="M424" s="24">
        <f>IF(H424&gt;0, C424-F424-J424, 0)</f>
        <v>0</v>
      </c>
      <c r="N424" s="4">
        <f>MIN(C424, F424)</f>
        <v>281.54137957480339</v>
      </c>
    </row>
    <row r="425" spans="1:14" x14ac:dyDescent="0.2">
      <c r="A425" s="27">
        <v>43482.458333333336</v>
      </c>
      <c r="B425" s="4">
        <v>46.518092932683437</v>
      </c>
      <c r="C425" s="4">
        <v>1549.747725642656</v>
      </c>
      <c r="F425" s="4">
        <f t="shared" si="30"/>
        <v>279.10855759610064</v>
      </c>
      <c r="G425" s="24">
        <f t="shared" si="31"/>
        <v>0.34722222222222221</v>
      </c>
      <c r="H425" s="24">
        <f t="shared" si="33"/>
        <v>1270.6391680465554</v>
      </c>
      <c r="I425" s="24">
        <f>IF(H425&lt;=0, MIN(F425-C425, B$7, (D$5-K424+G425)/B$6), 0)</f>
        <v>0</v>
      </c>
      <c r="J425" s="24">
        <f>IF(H425&gt;0, MIN(C425-F425, B$8, K424), 0)</f>
        <v>504.38729128380311</v>
      </c>
      <c r="K425" s="24">
        <f>MAX(0, K424-G425+I425*B$6-J425)</f>
        <v>0</v>
      </c>
      <c r="L425" s="24">
        <f t="shared" si="32"/>
        <v>0</v>
      </c>
      <c r="M425" s="24">
        <f>IF(H425&gt;0, C425-F425-J425, 0)</f>
        <v>766.25187676275232</v>
      </c>
      <c r="N425" s="4">
        <f>MIN(C425, F425)</f>
        <v>279.10855759610064</v>
      </c>
    </row>
    <row r="426" spans="1:14" x14ac:dyDescent="0.2">
      <c r="A426" s="27">
        <v>43482.5</v>
      </c>
      <c r="B426" s="4">
        <v>32.124521485868542</v>
      </c>
      <c r="C426" s="4">
        <v>281.49429799306449</v>
      </c>
      <c r="F426" s="4">
        <f t="shared" si="30"/>
        <v>192.74712891521125</v>
      </c>
      <c r="G426" s="24">
        <f t="shared" si="31"/>
        <v>0.34722222222222221</v>
      </c>
      <c r="H426" s="24">
        <f t="shared" si="33"/>
        <v>88.747169077853243</v>
      </c>
      <c r="I426" s="24">
        <f>IF(H426&lt;=0, MIN(F426-C426, B$7, (D$5-K425+G426)/B$6), 0)</f>
        <v>0</v>
      </c>
      <c r="J426" s="24">
        <f>IF(H426&gt;0, MIN(C426-F426, B$8, K425), 0)</f>
        <v>0</v>
      </c>
      <c r="K426" s="24">
        <f>MAX(0, K425-G426+I426*B$6-J426)</f>
        <v>0</v>
      </c>
      <c r="L426" s="24">
        <f t="shared" si="32"/>
        <v>0</v>
      </c>
      <c r="M426" s="24">
        <f>IF(H426&gt;0, C426-F426-J426, 0)</f>
        <v>88.747169077853243</v>
      </c>
      <c r="N426" s="4">
        <f>MIN(C426, F426)</f>
        <v>192.74712891521125</v>
      </c>
    </row>
    <row r="427" spans="1:14" x14ac:dyDescent="0.2">
      <c r="A427" s="27">
        <v>43482.541666666672</v>
      </c>
      <c r="B427" s="4">
        <v>25.780219070322733</v>
      </c>
      <c r="C427" s="4">
        <v>210.12901225908865</v>
      </c>
      <c r="F427" s="4">
        <f t="shared" si="30"/>
        <v>154.68131442193641</v>
      </c>
      <c r="G427" s="24">
        <f t="shared" si="31"/>
        <v>0.34722222222222221</v>
      </c>
      <c r="H427" s="24">
        <f t="shared" si="33"/>
        <v>55.447697837152248</v>
      </c>
      <c r="I427" s="24">
        <f>IF(H427&lt;=0, MIN(F427-C427, B$7, (D$5-K426+G427)/B$6), 0)</f>
        <v>0</v>
      </c>
      <c r="J427" s="24">
        <f>IF(H427&gt;0, MIN(C427-F427, B$8, K426), 0)</f>
        <v>0</v>
      </c>
      <c r="K427" s="24">
        <f>MAX(0, K426-G427+I427*B$6-J427)</f>
        <v>0</v>
      </c>
      <c r="L427" s="24">
        <f t="shared" si="32"/>
        <v>0</v>
      </c>
      <c r="M427" s="24">
        <f>IF(H427&gt;0, C427-F427-J427, 0)</f>
        <v>55.447697837152248</v>
      </c>
      <c r="N427" s="4">
        <f>MIN(C427, F427)</f>
        <v>154.68131442193641</v>
      </c>
    </row>
    <row r="428" spans="1:14" x14ac:dyDescent="0.2">
      <c r="A428" s="27">
        <v>43482.583333333336</v>
      </c>
      <c r="B428" s="4">
        <v>9.221352366603524</v>
      </c>
      <c r="C428" s="4">
        <v>1470.704913395092</v>
      </c>
      <c r="F428" s="4">
        <f t="shared" si="30"/>
        <v>55.32811419962114</v>
      </c>
      <c r="G428" s="24">
        <f t="shared" si="31"/>
        <v>0.34722222222222221</v>
      </c>
      <c r="H428" s="24">
        <f t="shared" si="33"/>
        <v>1415.376799195471</v>
      </c>
      <c r="I428" s="24">
        <f>IF(H428&lt;=0, MIN(F428-C428, B$7, (D$5-K427+G428)/B$6), 0)</f>
        <v>0</v>
      </c>
      <c r="J428" s="24">
        <f>IF(H428&gt;0, MIN(C428-F428, B$8, K427), 0)</f>
        <v>0</v>
      </c>
      <c r="K428" s="24">
        <f>MAX(0, K427-G428+I428*B$6-J428)</f>
        <v>0</v>
      </c>
      <c r="L428" s="24">
        <f t="shared" si="32"/>
        <v>0</v>
      </c>
      <c r="M428" s="24">
        <f>IF(H428&gt;0, C428-F428-J428, 0)</f>
        <v>1415.376799195471</v>
      </c>
      <c r="N428" s="4">
        <f>MIN(C428, F428)</f>
        <v>55.32811419962114</v>
      </c>
    </row>
    <row r="429" spans="1:14" x14ac:dyDescent="0.2">
      <c r="A429" s="27">
        <v>43482.625</v>
      </c>
      <c r="B429" s="4">
        <v>0</v>
      </c>
      <c r="C429" s="4">
        <v>751.43513451160788</v>
      </c>
      <c r="F429" s="4">
        <f t="shared" si="30"/>
        <v>0</v>
      </c>
      <c r="G429" s="24">
        <f t="shared" si="31"/>
        <v>0</v>
      </c>
      <c r="H429" s="24">
        <f t="shared" si="33"/>
        <v>751.43513451160788</v>
      </c>
      <c r="I429" s="24">
        <f>IF(H429&lt;=0, MIN(F429-C429, B$7, (D$5-K428+G429)/B$6), 0)</f>
        <v>0</v>
      </c>
      <c r="J429" s="24">
        <f>IF(H429&gt;0, MIN(C429-F429, B$8, K428), 0)</f>
        <v>0</v>
      </c>
      <c r="K429" s="24">
        <f>MAX(0, K428-G429+I429*B$6-J429)</f>
        <v>0</v>
      </c>
      <c r="L429" s="24">
        <f t="shared" si="32"/>
        <v>0</v>
      </c>
      <c r="M429" s="24">
        <f>IF(H429&gt;0, C429-F429-J429, 0)</f>
        <v>751.43513451160788</v>
      </c>
      <c r="N429" s="4">
        <f>MIN(C429, F429)</f>
        <v>0</v>
      </c>
    </row>
    <row r="430" spans="1:14" x14ac:dyDescent="0.2">
      <c r="A430" s="27">
        <v>43482.666666666672</v>
      </c>
      <c r="B430" s="4">
        <v>0</v>
      </c>
      <c r="C430" s="4">
        <v>884.90787698483166</v>
      </c>
      <c r="F430" s="4">
        <f t="shared" si="30"/>
        <v>0</v>
      </c>
      <c r="G430" s="24">
        <f t="shared" si="31"/>
        <v>0</v>
      </c>
      <c r="H430" s="24">
        <f t="shared" si="33"/>
        <v>884.90787698483166</v>
      </c>
      <c r="I430" s="24">
        <f>IF(H430&lt;=0, MIN(F430-C430, B$7, (D$5-K429+G430)/B$6), 0)</f>
        <v>0</v>
      </c>
      <c r="J430" s="24">
        <f>IF(H430&gt;0, MIN(C430-F430, B$8, K429), 0)</f>
        <v>0</v>
      </c>
      <c r="K430" s="24">
        <f>MAX(0, K429-G430+I430*B$6-J430)</f>
        <v>0</v>
      </c>
      <c r="L430" s="24">
        <f t="shared" si="32"/>
        <v>0</v>
      </c>
      <c r="M430" s="24">
        <f>IF(H430&gt;0, C430-F430-J430, 0)</f>
        <v>884.90787698483166</v>
      </c>
      <c r="N430" s="4">
        <f>MIN(C430, F430)</f>
        <v>0</v>
      </c>
    </row>
    <row r="431" spans="1:14" x14ac:dyDescent="0.2">
      <c r="A431" s="27">
        <v>43482.708333333336</v>
      </c>
      <c r="B431" s="4">
        <v>0</v>
      </c>
      <c r="C431" s="4">
        <v>921.98363878294936</v>
      </c>
      <c r="F431" s="4">
        <f t="shared" si="30"/>
        <v>0</v>
      </c>
      <c r="G431" s="24">
        <f t="shared" si="31"/>
        <v>0</v>
      </c>
      <c r="H431" s="24">
        <f t="shared" si="33"/>
        <v>921.98363878294936</v>
      </c>
      <c r="I431" s="24">
        <f>IF(H431&lt;=0, MIN(F431-C431, B$7, (D$5-K430+G431)/B$6), 0)</f>
        <v>0</v>
      </c>
      <c r="J431" s="24">
        <f>IF(H431&gt;0, MIN(C431-F431, B$8, K430), 0)</f>
        <v>0</v>
      </c>
      <c r="K431" s="24">
        <f>MAX(0, K430-G431+I431*B$6-J431)</f>
        <v>0</v>
      </c>
      <c r="L431" s="24">
        <f t="shared" si="32"/>
        <v>0</v>
      </c>
      <c r="M431" s="24">
        <f>IF(H431&gt;0, C431-F431-J431, 0)</f>
        <v>921.98363878294936</v>
      </c>
      <c r="N431" s="4">
        <f>MIN(C431, F431)</f>
        <v>0</v>
      </c>
    </row>
    <row r="432" spans="1:14" x14ac:dyDescent="0.2">
      <c r="A432" s="27">
        <v>43482.75</v>
      </c>
      <c r="B432" s="4">
        <v>0</v>
      </c>
      <c r="C432" s="4">
        <v>417.75327832854799</v>
      </c>
      <c r="F432" s="4">
        <f t="shared" si="30"/>
        <v>0</v>
      </c>
      <c r="G432" s="24">
        <f t="shared" si="31"/>
        <v>0</v>
      </c>
      <c r="H432" s="24">
        <f t="shared" si="33"/>
        <v>417.75327832854799</v>
      </c>
      <c r="I432" s="24">
        <f>IF(H432&lt;=0, MIN(F432-C432, B$7, (D$5-K431+G432)/B$6), 0)</f>
        <v>0</v>
      </c>
      <c r="J432" s="24">
        <f>IF(H432&gt;0, MIN(C432-F432, B$8, K431), 0)</f>
        <v>0</v>
      </c>
      <c r="K432" s="24">
        <f>MAX(0, K431-G432+I432*B$6-J432)</f>
        <v>0</v>
      </c>
      <c r="L432" s="24">
        <f t="shared" si="32"/>
        <v>0</v>
      </c>
      <c r="M432" s="24">
        <f>IF(H432&gt;0, C432-F432-J432, 0)</f>
        <v>417.75327832854799</v>
      </c>
      <c r="N432" s="4">
        <f>MIN(C432, F432)</f>
        <v>0</v>
      </c>
    </row>
    <row r="433" spans="1:14" x14ac:dyDescent="0.2">
      <c r="A433" s="27">
        <v>43482.791666666672</v>
      </c>
      <c r="B433" s="4">
        <v>0</v>
      </c>
      <c r="C433" s="4">
        <v>4246.4436133475065</v>
      </c>
      <c r="F433" s="4">
        <f t="shared" si="30"/>
        <v>0</v>
      </c>
      <c r="G433" s="24">
        <f t="shared" si="31"/>
        <v>0</v>
      </c>
      <c r="H433" s="24">
        <f t="shared" si="33"/>
        <v>4246.4436133475065</v>
      </c>
      <c r="I433" s="24">
        <f>IF(H433&lt;=0, MIN(F433-C433, B$7, (D$5-K432+G433)/B$6), 0)</f>
        <v>0</v>
      </c>
      <c r="J433" s="24">
        <f>IF(H433&gt;0, MIN(C433-F433, B$8, K432), 0)</f>
        <v>0</v>
      </c>
      <c r="K433" s="24">
        <f>MAX(0, K432-G433+I433*B$6-J433)</f>
        <v>0</v>
      </c>
      <c r="L433" s="24">
        <f t="shared" si="32"/>
        <v>0</v>
      </c>
      <c r="M433" s="24">
        <f>IF(H433&gt;0, C433-F433-J433, 0)</f>
        <v>4246.4436133475065</v>
      </c>
      <c r="N433" s="4">
        <f>MIN(C433, F433)</f>
        <v>0</v>
      </c>
    </row>
    <row r="434" spans="1:14" x14ac:dyDescent="0.2">
      <c r="A434" s="27">
        <v>43482.833333333336</v>
      </c>
      <c r="B434" s="4">
        <v>0</v>
      </c>
      <c r="C434" s="4">
        <v>506.73510664403062</v>
      </c>
      <c r="F434" s="4">
        <f t="shared" si="30"/>
        <v>0</v>
      </c>
      <c r="G434" s="24">
        <f t="shared" si="31"/>
        <v>0</v>
      </c>
      <c r="H434" s="24">
        <f t="shared" si="33"/>
        <v>506.73510664403062</v>
      </c>
      <c r="I434" s="24">
        <f>IF(H434&lt;=0, MIN(F434-C434, B$7, (D$5-K433+G434)/B$6), 0)</f>
        <v>0</v>
      </c>
      <c r="J434" s="24">
        <f>IF(H434&gt;0, MIN(C434-F434, B$8, K433), 0)</f>
        <v>0</v>
      </c>
      <c r="K434" s="24">
        <f>MAX(0, K433-G434+I434*B$6-J434)</f>
        <v>0</v>
      </c>
      <c r="L434" s="24">
        <f t="shared" si="32"/>
        <v>0</v>
      </c>
      <c r="M434" s="24">
        <f>IF(H434&gt;0, C434-F434-J434, 0)</f>
        <v>506.73510664403062</v>
      </c>
      <c r="N434" s="4">
        <f>MIN(C434, F434)</f>
        <v>0</v>
      </c>
    </row>
    <row r="435" spans="1:14" x14ac:dyDescent="0.2">
      <c r="A435" s="27">
        <v>43482.875</v>
      </c>
      <c r="B435" s="4">
        <v>0</v>
      </c>
      <c r="C435" s="4">
        <v>459.70311706570766</v>
      </c>
      <c r="F435" s="4">
        <f t="shared" si="30"/>
        <v>0</v>
      </c>
      <c r="G435" s="24">
        <f t="shared" si="31"/>
        <v>0</v>
      </c>
      <c r="H435" s="24">
        <f t="shared" si="33"/>
        <v>459.70311706570766</v>
      </c>
      <c r="I435" s="24">
        <f>IF(H435&lt;=0, MIN(F435-C435, B$7, (D$5-K434+G435)/B$6), 0)</f>
        <v>0</v>
      </c>
      <c r="J435" s="24">
        <f>IF(H435&gt;0, MIN(C435-F435, B$8, K434), 0)</f>
        <v>0</v>
      </c>
      <c r="K435" s="24">
        <f>MAX(0, K434-G435+I435*B$6-J435)</f>
        <v>0</v>
      </c>
      <c r="L435" s="24">
        <f t="shared" si="32"/>
        <v>0</v>
      </c>
      <c r="M435" s="24">
        <f>IF(H435&gt;0, C435-F435-J435, 0)</f>
        <v>459.70311706570766</v>
      </c>
      <c r="N435" s="4">
        <f>MIN(C435, F435)</f>
        <v>0</v>
      </c>
    </row>
    <row r="436" spans="1:14" x14ac:dyDescent="0.2">
      <c r="A436" s="27">
        <v>43482.916666666672</v>
      </c>
      <c r="B436" s="4">
        <v>0</v>
      </c>
      <c r="C436" s="4">
        <v>493.54120917148902</v>
      </c>
      <c r="F436" s="4">
        <f t="shared" si="30"/>
        <v>0</v>
      </c>
      <c r="G436" s="24">
        <f t="shared" si="31"/>
        <v>0</v>
      </c>
      <c r="H436" s="24">
        <f t="shared" si="33"/>
        <v>493.54120917148902</v>
      </c>
      <c r="I436" s="24">
        <f>IF(H436&lt;=0, MIN(F436-C436, B$7, (D$5-K435+G436)/B$6), 0)</f>
        <v>0</v>
      </c>
      <c r="J436" s="24">
        <f>IF(H436&gt;0, MIN(C436-F436, B$8, K435), 0)</f>
        <v>0</v>
      </c>
      <c r="K436" s="24">
        <f>MAX(0, K435-G436+I436*B$6-J436)</f>
        <v>0</v>
      </c>
      <c r="L436" s="24">
        <f t="shared" si="32"/>
        <v>0</v>
      </c>
      <c r="M436" s="24">
        <f>IF(H436&gt;0, C436-F436-J436, 0)</f>
        <v>493.54120917148902</v>
      </c>
      <c r="N436" s="4">
        <f>MIN(C436, F436)</f>
        <v>0</v>
      </c>
    </row>
    <row r="437" spans="1:14" x14ac:dyDescent="0.2">
      <c r="A437" s="27">
        <v>43482.958333333336</v>
      </c>
      <c r="B437" s="4">
        <v>0</v>
      </c>
      <c r="C437" s="4">
        <v>311.46505846732379</v>
      </c>
      <c r="F437" s="4">
        <f t="shared" si="30"/>
        <v>0</v>
      </c>
      <c r="G437" s="24">
        <f t="shared" si="31"/>
        <v>0</v>
      </c>
      <c r="H437" s="24">
        <f t="shared" si="33"/>
        <v>311.46505846732379</v>
      </c>
      <c r="I437" s="24">
        <f>IF(H437&lt;=0, MIN(F437-C437, B$7, (D$5-K436+G437)/B$6), 0)</f>
        <v>0</v>
      </c>
      <c r="J437" s="24">
        <f>IF(H437&gt;0, MIN(C437-F437, B$8, K436), 0)</f>
        <v>0</v>
      </c>
      <c r="K437" s="24">
        <f>MAX(0, K436-G437+I437*B$6-J437)</f>
        <v>0</v>
      </c>
      <c r="L437" s="24">
        <f t="shared" si="32"/>
        <v>0</v>
      </c>
      <c r="M437" s="24">
        <f>IF(H437&gt;0, C437-F437-J437, 0)</f>
        <v>311.46505846732379</v>
      </c>
      <c r="N437" s="4">
        <f>MIN(C437, F437)</f>
        <v>0</v>
      </c>
    </row>
    <row r="438" spans="1:14" x14ac:dyDescent="0.2">
      <c r="A438" s="27">
        <v>43483</v>
      </c>
      <c r="B438" s="4">
        <v>0</v>
      </c>
      <c r="C438" s="4">
        <v>184.98928307176519</v>
      </c>
      <c r="F438" s="4">
        <f t="shared" si="30"/>
        <v>0</v>
      </c>
      <c r="G438" s="24">
        <f t="shared" si="31"/>
        <v>0</v>
      </c>
      <c r="H438" s="24">
        <f t="shared" si="33"/>
        <v>184.98928307176519</v>
      </c>
      <c r="I438" s="24">
        <f>IF(H438&lt;=0, MIN(F438-C438, B$7, (D$5-K437+G438)/B$6), 0)</f>
        <v>0</v>
      </c>
      <c r="J438" s="24">
        <f>IF(H438&gt;0, MIN(C438-F438, B$8, K437), 0)</f>
        <v>0</v>
      </c>
      <c r="K438" s="24">
        <f>MAX(0, K437-G438+I438*B$6-J438)</f>
        <v>0</v>
      </c>
      <c r="L438" s="24">
        <f t="shared" si="32"/>
        <v>0</v>
      </c>
      <c r="M438" s="24">
        <f>IF(H438&gt;0, C438-F438-J438, 0)</f>
        <v>184.98928307176519</v>
      </c>
      <c r="N438" s="4">
        <f>MIN(C438, F438)</f>
        <v>0</v>
      </c>
    </row>
    <row r="439" spans="1:14" x14ac:dyDescent="0.2">
      <c r="A439" s="27">
        <v>43483.041666666672</v>
      </c>
      <c r="B439" s="4">
        <v>0</v>
      </c>
      <c r="C439" s="4">
        <v>232.86441716989663</v>
      </c>
      <c r="F439" s="4">
        <f t="shared" si="30"/>
        <v>0</v>
      </c>
      <c r="G439" s="24">
        <f t="shared" si="31"/>
        <v>0</v>
      </c>
      <c r="H439" s="24">
        <f t="shared" si="33"/>
        <v>232.86441716989663</v>
      </c>
      <c r="I439" s="24">
        <f>IF(H439&lt;=0, MIN(F439-C439, B$7, (D$5-K438+G439)/B$6), 0)</f>
        <v>0</v>
      </c>
      <c r="J439" s="24">
        <f>IF(H439&gt;0, MIN(C439-F439, B$8, K438), 0)</f>
        <v>0</v>
      </c>
      <c r="K439" s="24">
        <f>MAX(0, K438-G439+I439*B$6-J439)</f>
        <v>0</v>
      </c>
      <c r="L439" s="24">
        <f t="shared" si="32"/>
        <v>0</v>
      </c>
      <c r="M439" s="24">
        <f>IF(H439&gt;0, C439-F439-J439, 0)</f>
        <v>232.86441716989663</v>
      </c>
      <c r="N439" s="4">
        <f>MIN(C439, F439)</f>
        <v>0</v>
      </c>
    </row>
    <row r="440" spans="1:14" x14ac:dyDescent="0.2">
      <c r="A440" s="27">
        <v>43483.083333333336</v>
      </c>
      <c r="B440" s="4">
        <v>0</v>
      </c>
      <c r="C440" s="4">
        <v>271.47591752879725</v>
      </c>
      <c r="F440" s="4">
        <f t="shared" si="30"/>
        <v>0</v>
      </c>
      <c r="G440" s="24">
        <f t="shared" si="31"/>
        <v>0</v>
      </c>
      <c r="H440" s="24">
        <f t="shared" si="33"/>
        <v>271.47591752879725</v>
      </c>
      <c r="I440" s="24">
        <f>IF(H440&lt;=0, MIN(F440-C440, B$7, (D$5-K439+G440)/B$6), 0)</f>
        <v>0</v>
      </c>
      <c r="J440" s="24">
        <f>IF(H440&gt;0, MIN(C440-F440, B$8, K439), 0)</f>
        <v>0</v>
      </c>
      <c r="K440" s="24">
        <f>MAX(0, K439-G440+I440*B$6-J440)</f>
        <v>0</v>
      </c>
      <c r="L440" s="24">
        <f t="shared" si="32"/>
        <v>0</v>
      </c>
      <c r="M440" s="24">
        <f>IF(H440&gt;0, C440-F440-J440, 0)</f>
        <v>271.47591752879725</v>
      </c>
      <c r="N440" s="4">
        <f>MIN(C440, F440)</f>
        <v>0</v>
      </c>
    </row>
    <row r="441" spans="1:14" x14ac:dyDescent="0.2">
      <c r="A441" s="27">
        <v>43483.125</v>
      </c>
      <c r="B441" s="4">
        <v>0</v>
      </c>
      <c r="C441" s="4">
        <v>184.12040272436246</v>
      </c>
      <c r="F441" s="4">
        <f t="shared" si="30"/>
        <v>0</v>
      </c>
      <c r="G441" s="24">
        <f t="shared" si="31"/>
        <v>0</v>
      </c>
      <c r="H441" s="24">
        <f t="shared" si="33"/>
        <v>184.12040272436246</v>
      </c>
      <c r="I441" s="24">
        <f>IF(H441&lt;=0, MIN(F441-C441, B$7, (D$5-K440+G441)/B$6), 0)</f>
        <v>0</v>
      </c>
      <c r="J441" s="24">
        <f>IF(H441&gt;0, MIN(C441-F441, B$8, K440), 0)</f>
        <v>0</v>
      </c>
      <c r="K441" s="24">
        <f>MAX(0, K440-G441+I441*B$6-J441)</f>
        <v>0</v>
      </c>
      <c r="L441" s="24">
        <f t="shared" si="32"/>
        <v>0</v>
      </c>
      <c r="M441" s="24">
        <f>IF(H441&gt;0, C441-F441-J441, 0)</f>
        <v>184.12040272436246</v>
      </c>
      <c r="N441" s="4">
        <f>MIN(C441, F441)</f>
        <v>0</v>
      </c>
    </row>
    <row r="442" spans="1:14" x14ac:dyDescent="0.2">
      <c r="A442" s="27">
        <v>43483.166666666672</v>
      </c>
      <c r="B442" s="4">
        <v>0</v>
      </c>
      <c r="C442" s="4">
        <v>234.96030734604776</v>
      </c>
      <c r="F442" s="4">
        <f t="shared" si="30"/>
        <v>0</v>
      </c>
      <c r="G442" s="24">
        <f t="shared" si="31"/>
        <v>0</v>
      </c>
      <c r="H442" s="24">
        <f t="shared" si="33"/>
        <v>234.96030734604776</v>
      </c>
      <c r="I442" s="24">
        <f>IF(H442&lt;=0, MIN(F442-C442, B$7, (D$5-K441+G442)/B$6), 0)</f>
        <v>0</v>
      </c>
      <c r="J442" s="24">
        <f>IF(H442&gt;0, MIN(C442-F442, B$8, K441), 0)</f>
        <v>0</v>
      </c>
      <c r="K442" s="24">
        <f>MAX(0, K441-G442+I442*B$6-J442)</f>
        <v>0</v>
      </c>
      <c r="L442" s="24">
        <f t="shared" si="32"/>
        <v>0</v>
      </c>
      <c r="M442" s="24">
        <f>IF(H442&gt;0, C442-F442-J442, 0)</f>
        <v>234.96030734604776</v>
      </c>
      <c r="N442" s="4">
        <f>MIN(C442, F442)</f>
        <v>0</v>
      </c>
    </row>
    <row r="443" spans="1:14" x14ac:dyDescent="0.2">
      <c r="A443" s="27">
        <v>43483.208333333336</v>
      </c>
      <c r="B443" s="4">
        <v>0</v>
      </c>
      <c r="C443" s="4">
        <v>281.27876178738319</v>
      </c>
      <c r="F443" s="4">
        <f t="shared" si="30"/>
        <v>0</v>
      </c>
      <c r="G443" s="24">
        <f t="shared" si="31"/>
        <v>0</v>
      </c>
      <c r="H443" s="24">
        <f t="shared" si="33"/>
        <v>281.27876178738319</v>
      </c>
      <c r="I443" s="24">
        <f>IF(H443&lt;=0, MIN(F443-C443, B$7, (D$5-K442+G443)/B$6), 0)</f>
        <v>0</v>
      </c>
      <c r="J443" s="24">
        <f>IF(H443&gt;0, MIN(C443-F443, B$8, K442), 0)</f>
        <v>0</v>
      </c>
      <c r="K443" s="24">
        <f>MAX(0, K442-G443+I443*B$6-J443)</f>
        <v>0</v>
      </c>
      <c r="L443" s="24">
        <f t="shared" si="32"/>
        <v>0</v>
      </c>
      <c r="M443" s="24">
        <f>IF(H443&gt;0, C443-F443-J443, 0)</f>
        <v>281.27876178738319</v>
      </c>
      <c r="N443" s="4">
        <f>MIN(C443, F443)</f>
        <v>0</v>
      </c>
    </row>
    <row r="444" spans="1:14" x14ac:dyDescent="0.2">
      <c r="A444" s="27">
        <v>43483.25</v>
      </c>
      <c r="B444" s="4">
        <v>0</v>
      </c>
      <c r="C444" s="4">
        <v>617.98249152724122</v>
      </c>
      <c r="F444" s="4">
        <f t="shared" si="30"/>
        <v>0</v>
      </c>
      <c r="G444" s="24">
        <f t="shared" si="31"/>
        <v>0</v>
      </c>
      <c r="H444" s="24">
        <f t="shared" si="33"/>
        <v>617.98249152724122</v>
      </c>
      <c r="I444" s="24">
        <f>IF(H444&lt;=0, MIN(F444-C444, B$7, (D$5-K443+G444)/B$6), 0)</f>
        <v>0</v>
      </c>
      <c r="J444" s="24">
        <f>IF(H444&gt;0, MIN(C444-F444, B$8, K443), 0)</f>
        <v>0</v>
      </c>
      <c r="K444" s="24">
        <f>MAX(0, K443-G444+I444*B$6-J444)</f>
        <v>0</v>
      </c>
      <c r="L444" s="24">
        <f t="shared" si="32"/>
        <v>0</v>
      </c>
      <c r="M444" s="24">
        <f>IF(H444&gt;0, C444-F444-J444, 0)</f>
        <v>617.98249152724122</v>
      </c>
      <c r="N444" s="4">
        <f>MIN(C444, F444)</f>
        <v>0</v>
      </c>
    </row>
    <row r="445" spans="1:14" x14ac:dyDescent="0.2">
      <c r="A445" s="27">
        <v>43483.291666666672</v>
      </c>
      <c r="B445" s="4">
        <v>9.6801932048087398</v>
      </c>
      <c r="C445" s="4">
        <v>1072.7062661028426</v>
      </c>
      <c r="F445" s="4">
        <f t="shared" si="30"/>
        <v>58.081159228852442</v>
      </c>
      <c r="G445" s="24">
        <f t="shared" si="31"/>
        <v>0.34722222222222221</v>
      </c>
      <c r="H445" s="24">
        <f t="shared" si="33"/>
        <v>1014.6251068739901</v>
      </c>
      <c r="I445" s="24">
        <f>IF(H445&lt;=0, MIN(F445-C445, B$7, (D$5-K444+G445)/B$6), 0)</f>
        <v>0</v>
      </c>
      <c r="J445" s="24">
        <f>IF(H445&gt;0, MIN(C445-F445, B$8, K444), 0)</f>
        <v>0</v>
      </c>
      <c r="K445" s="24">
        <f>MAX(0, K444-G445+I445*B$6-J445)</f>
        <v>0</v>
      </c>
      <c r="L445" s="24">
        <f t="shared" si="32"/>
        <v>0</v>
      </c>
      <c r="M445" s="24">
        <f>IF(H445&gt;0, C445-F445-J445, 0)</f>
        <v>1014.6251068739901</v>
      </c>
      <c r="N445" s="4">
        <f>MIN(C445, F445)</f>
        <v>58.081159228852442</v>
      </c>
    </row>
    <row r="446" spans="1:14" x14ac:dyDescent="0.2">
      <c r="A446" s="27">
        <v>43483.333333333336</v>
      </c>
      <c r="B446" s="4">
        <v>64.331634338207849</v>
      </c>
      <c r="C446" s="4">
        <v>392.05066545873899</v>
      </c>
      <c r="F446" s="4">
        <f t="shared" si="30"/>
        <v>385.98980602924712</v>
      </c>
      <c r="G446" s="24">
        <f t="shared" si="31"/>
        <v>0.34722222222222221</v>
      </c>
      <c r="H446" s="24">
        <f t="shared" si="33"/>
        <v>6.0608594294918703</v>
      </c>
      <c r="I446" s="24">
        <f>IF(H446&lt;=0, MIN(F446-C446, B$7, (D$5-K445+G446)/B$6), 0)</f>
        <v>0</v>
      </c>
      <c r="J446" s="24">
        <f>IF(H446&gt;0, MIN(C446-F446, B$8, K445), 0)</f>
        <v>0</v>
      </c>
      <c r="K446" s="24">
        <f>MAX(0, K445-G446+I446*B$6-J446)</f>
        <v>0</v>
      </c>
      <c r="L446" s="24">
        <f t="shared" si="32"/>
        <v>0</v>
      </c>
      <c r="M446" s="24">
        <f>IF(H446&gt;0, C446-F446-J446, 0)</f>
        <v>6.0608594294918703</v>
      </c>
      <c r="N446" s="4">
        <f>MIN(C446, F446)</f>
        <v>385.98980602924712</v>
      </c>
    </row>
    <row r="447" spans="1:14" x14ac:dyDescent="0.2">
      <c r="A447" s="27">
        <v>43483.375</v>
      </c>
      <c r="B447" s="4">
        <v>130.53328731217385</v>
      </c>
      <c r="C447" s="4">
        <v>216.53433500292317</v>
      </c>
      <c r="F447" s="4">
        <f t="shared" si="30"/>
        <v>783.19972387304313</v>
      </c>
      <c r="G447" s="24">
        <f t="shared" si="31"/>
        <v>0.34722222222222221</v>
      </c>
      <c r="H447" s="24">
        <f t="shared" si="33"/>
        <v>-566.66538887011995</v>
      </c>
      <c r="I447" s="24">
        <f>IF(H447&lt;=0, MIN(F447-C447, B$7, (D$5-K446+G447)/B$6), 0)</f>
        <v>566.66538887011995</v>
      </c>
      <c r="J447" s="24">
        <f>IF(H447&gt;0, MIN(C447-F447, B$8, K446), 0)</f>
        <v>0</v>
      </c>
      <c r="K447" s="24">
        <f>MAX(0, K446-G447+I447*B$6-J447)</f>
        <v>509.65162776088573</v>
      </c>
      <c r="L447" s="24">
        <f t="shared" si="32"/>
        <v>0</v>
      </c>
      <c r="M447" s="24">
        <f>IF(H447&gt;0, C447-F447-J447, 0)</f>
        <v>0</v>
      </c>
      <c r="N447" s="4">
        <f>MIN(C447, F447)</f>
        <v>216.53433500292317</v>
      </c>
    </row>
    <row r="448" spans="1:14" x14ac:dyDescent="0.2">
      <c r="A448" s="27">
        <v>43483.416666666672</v>
      </c>
      <c r="B448" s="4">
        <v>57.06384224974375</v>
      </c>
      <c r="C448" s="4">
        <v>217.79745514919028</v>
      </c>
      <c r="F448" s="4">
        <f t="shared" si="30"/>
        <v>342.38305349846252</v>
      </c>
      <c r="G448" s="24">
        <f t="shared" si="31"/>
        <v>0.34722222222222221</v>
      </c>
      <c r="H448" s="24">
        <f t="shared" si="33"/>
        <v>-124.58559834927223</v>
      </c>
      <c r="I448" s="24">
        <f>IF(H448&lt;=0, MIN(F448-C448, B$7, (D$5-K447+G448)/B$6), 0)</f>
        <v>124.58559834927223</v>
      </c>
      <c r="J448" s="24">
        <f>IF(H448&gt;0, MIN(C448-F448, B$8, K447), 0)</f>
        <v>0</v>
      </c>
      <c r="K448" s="24">
        <f>MAX(0, K447-G448+I448*B$6-J448)</f>
        <v>621.43144405300848</v>
      </c>
      <c r="L448" s="24">
        <f t="shared" si="32"/>
        <v>0</v>
      </c>
      <c r="M448" s="24">
        <f>IF(H448&gt;0, C448-F448-J448, 0)</f>
        <v>0</v>
      </c>
      <c r="N448" s="4">
        <f>MIN(C448, F448)</f>
        <v>217.79745514919028</v>
      </c>
    </row>
    <row r="449" spans="1:14" x14ac:dyDescent="0.2">
      <c r="A449" s="27">
        <v>43483.458333333336</v>
      </c>
      <c r="B449" s="4">
        <v>126.18907609934064</v>
      </c>
      <c r="C449" s="4">
        <v>1548.0211712313994</v>
      </c>
      <c r="F449" s="4">
        <f t="shared" si="30"/>
        <v>757.13445659604383</v>
      </c>
      <c r="G449" s="24">
        <f t="shared" si="31"/>
        <v>0.34722222222222221</v>
      </c>
      <c r="H449" s="24">
        <f t="shared" si="33"/>
        <v>790.88671463535559</v>
      </c>
      <c r="I449" s="24">
        <f>IF(H449&lt;=0, MIN(F449-C449, B$7, (D$5-K448+G449)/B$6), 0)</f>
        <v>0</v>
      </c>
      <c r="J449" s="24">
        <f>IF(H449&gt;0, MIN(C449-F449, B$8, K448), 0)</f>
        <v>621.43144405300848</v>
      </c>
      <c r="K449" s="24">
        <f>MAX(0, K448-G449+I449*B$6-J449)</f>
        <v>0</v>
      </c>
      <c r="L449" s="24">
        <f t="shared" si="32"/>
        <v>0</v>
      </c>
      <c r="M449" s="24">
        <f>IF(H449&gt;0, C449-F449-J449, 0)</f>
        <v>169.45527058234711</v>
      </c>
      <c r="N449" s="4">
        <f>MIN(C449, F449)</f>
        <v>757.13445659604383</v>
      </c>
    </row>
    <row r="450" spans="1:14" x14ac:dyDescent="0.2">
      <c r="A450" s="27">
        <v>43483.5</v>
      </c>
      <c r="B450" s="4">
        <v>79.092798860074424</v>
      </c>
      <c r="C450" s="4">
        <v>375.88297204843167</v>
      </c>
      <c r="F450" s="4">
        <f t="shared" si="30"/>
        <v>474.55679316044655</v>
      </c>
      <c r="G450" s="24">
        <f t="shared" si="31"/>
        <v>0.34722222222222221</v>
      </c>
      <c r="H450" s="24">
        <f t="shared" si="33"/>
        <v>-98.673821112014878</v>
      </c>
      <c r="I450" s="24">
        <f>IF(H450&lt;=0, MIN(F450-C450, B$7, (D$5-K449+G450)/B$6), 0)</f>
        <v>98.673821112014878</v>
      </c>
      <c r="J450" s="24">
        <f>IF(H450&gt;0, MIN(C450-F450, B$8, K449), 0)</f>
        <v>0</v>
      </c>
      <c r="K450" s="24">
        <f>MAX(0, K449-G450+I450*B$6-J450)</f>
        <v>88.45921677859117</v>
      </c>
      <c r="L450" s="24">
        <f t="shared" si="32"/>
        <v>0</v>
      </c>
      <c r="M450" s="24">
        <f>IF(H450&gt;0, C450-F450-J450, 0)</f>
        <v>0</v>
      </c>
      <c r="N450" s="4">
        <f>MIN(C450, F450)</f>
        <v>375.88297204843167</v>
      </c>
    </row>
    <row r="451" spans="1:14" x14ac:dyDescent="0.2">
      <c r="A451" s="27">
        <v>43483.541666666672</v>
      </c>
      <c r="B451" s="4">
        <v>177.81294420196855</v>
      </c>
      <c r="C451" s="4">
        <v>283.03859378055228</v>
      </c>
      <c r="F451" s="4">
        <f t="shared" si="30"/>
        <v>1066.8776652118113</v>
      </c>
      <c r="G451" s="24">
        <f t="shared" si="31"/>
        <v>0.34722222222222221</v>
      </c>
      <c r="H451" s="24">
        <f t="shared" si="33"/>
        <v>-783.83907143125907</v>
      </c>
      <c r="I451" s="24">
        <f>IF(H451&lt;=0, MIN(F451-C451, B$7, (D$5-K450+G451)/B$6), 0)</f>
        <v>783.83907143125907</v>
      </c>
      <c r="J451" s="24">
        <f>IF(H451&gt;0, MIN(C451-F451, B$8, K450), 0)</f>
        <v>0</v>
      </c>
      <c r="K451" s="24">
        <f>MAX(0, K450-G451+I451*B$6-J451)</f>
        <v>793.56715884450216</v>
      </c>
      <c r="L451" s="24">
        <f t="shared" si="32"/>
        <v>0</v>
      </c>
      <c r="M451" s="24">
        <f>IF(H451&gt;0, C451-F451-J451, 0)</f>
        <v>0</v>
      </c>
      <c r="N451" s="4">
        <f>MIN(C451, F451)</f>
        <v>283.03859378055228</v>
      </c>
    </row>
    <row r="452" spans="1:14" x14ac:dyDescent="0.2">
      <c r="A452" s="27">
        <v>43483.583333333336</v>
      </c>
      <c r="B452" s="4">
        <v>60.181414224020763</v>
      </c>
      <c r="C452" s="4">
        <v>254.53990215212801</v>
      </c>
      <c r="F452" s="4">
        <f t="shared" si="30"/>
        <v>361.08848534412459</v>
      </c>
      <c r="G452" s="24">
        <f t="shared" si="31"/>
        <v>0.34722222222222221</v>
      </c>
      <c r="H452" s="24">
        <f t="shared" si="33"/>
        <v>-106.54858319199658</v>
      </c>
      <c r="I452" s="24">
        <f>IF(H452&lt;=0, MIN(F452-C452, B$7, (D$5-K451+G452)/B$6), 0)</f>
        <v>106.54858319199658</v>
      </c>
      <c r="J452" s="24">
        <f>IF(H452&gt;0, MIN(C452-F452, B$8, K451), 0)</f>
        <v>0</v>
      </c>
      <c r="K452" s="24">
        <f>MAX(0, K451-G452+I452*B$6-J452)</f>
        <v>889.11366149507694</v>
      </c>
      <c r="L452" s="24">
        <f t="shared" si="32"/>
        <v>0</v>
      </c>
      <c r="M452" s="24">
        <f>IF(H452&gt;0, C452-F452-J452, 0)</f>
        <v>0</v>
      </c>
      <c r="N452" s="4">
        <f>MIN(C452, F452)</f>
        <v>254.53990215212801</v>
      </c>
    </row>
    <row r="453" spans="1:14" x14ac:dyDescent="0.2">
      <c r="A453" s="27">
        <v>43483.625</v>
      </c>
      <c r="B453" s="4">
        <v>0</v>
      </c>
      <c r="C453" s="4">
        <v>306.52599293419473</v>
      </c>
      <c r="F453" s="4">
        <f t="shared" si="30"/>
        <v>0</v>
      </c>
      <c r="G453" s="24">
        <f t="shared" si="31"/>
        <v>0</v>
      </c>
      <c r="H453" s="24">
        <f t="shared" si="33"/>
        <v>306.52599293419473</v>
      </c>
      <c r="I453" s="24">
        <f>IF(H453&lt;=0, MIN(F453-C453, B$7, (D$5-K452+G453)/B$6), 0)</f>
        <v>0</v>
      </c>
      <c r="J453" s="24">
        <f>IF(H453&gt;0, MIN(C453-F453, B$8, K452), 0)</f>
        <v>306.52599293419473</v>
      </c>
      <c r="K453" s="24">
        <f>MAX(0, K452-G453+I453*B$6-J453)</f>
        <v>582.58766856088221</v>
      </c>
      <c r="L453" s="24">
        <f t="shared" si="32"/>
        <v>0</v>
      </c>
      <c r="M453" s="24">
        <f>IF(H453&gt;0, C453-F453-J453, 0)</f>
        <v>0</v>
      </c>
      <c r="N453" s="4">
        <f>MIN(C453, F453)</f>
        <v>0</v>
      </c>
    </row>
    <row r="454" spans="1:14" x14ac:dyDescent="0.2">
      <c r="A454" s="27">
        <v>43483.666666666672</v>
      </c>
      <c r="B454" s="4">
        <v>0</v>
      </c>
      <c r="C454" s="4">
        <v>439.99873540741874</v>
      </c>
      <c r="F454" s="4">
        <f t="shared" si="30"/>
        <v>0</v>
      </c>
      <c r="G454" s="24">
        <f t="shared" si="31"/>
        <v>0</v>
      </c>
      <c r="H454" s="24">
        <f t="shared" si="33"/>
        <v>439.99873540741874</v>
      </c>
      <c r="I454" s="24">
        <f>IF(H454&lt;=0, MIN(F454-C454, B$7, (D$5-K453+G454)/B$6), 0)</f>
        <v>0</v>
      </c>
      <c r="J454" s="24">
        <f>IF(H454&gt;0, MIN(C454-F454, B$8, K453), 0)</f>
        <v>439.99873540741874</v>
      </c>
      <c r="K454" s="24">
        <f>MAX(0, K453-G454+I454*B$6-J454)</f>
        <v>142.58893315346347</v>
      </c>
      <c r="L454" s="24">
        <f t="shared" si="32"/>
        <v>0</v>
      </c>
      <c r="M454" s="24">
        <f>IF(H454&gt;0, C454-F454-J454, 0)</f>
        <v>0</v>
      </c>
      <c r="N454" s="4">
        <f>MIN(C454, F454)</f>
        <v>0</v>
      </c>
    </row>
    <row r="455" spans="1:14" x14ac:dyDescent="0.2">
      <c r="A455" s="27">
        <v>43483.708333333336</v>
      </c>
      <c r="B455" s="4">
        <v>0</v>
      </c>
      <c r="C455" s="4">
        <v>477.07449720553643</v>
      </c>
      <c r="F455" s="4">
        <f t="shared" si="30"/>
        <v>0</v>
      </c>
      <c r="G455" s="24">
        <f t="shared" si="31"/>
        <v>0</v>
      </c>
      <c r="H455" s="24">
        <f t="shared" si="33"/>
        <v>477.07449720553643</v>
      </c>
      <c r="I455" s="24">
        <f>IF(H455&lt;=0, MIN(F455-C455, B$7, (D$5-K454+G455)/B$6), 0)</f>
        <v>0</v>
      </c>
      <c r="J455" s="24">
        <f>IF(H455&gt;0, MIN(C455-F455, B$8, K454), 0)</f>
        <v>142.58893315346347</v>
      </c>
      <c r="K455" s="24">
        <f>MAX(0, K454-G455+I455*B$6-J455)</f>
        <v>0</v>
      </c>
      <c r="L455" s="24">
        <f t="shared" si="32"/>
        <v>0</v>
      </c>
      <c r="M455" s="24">
        <f>IF(H455&gt;0, C455-F455-J455, 0)</f>
        <v>334.48556405207296</v>
      </c>
      <c r="N455" s="4">
        <f>MIN(C455, F455)</f>
        <v>0</v>
      </c>
    </row>
    <row r="456" spans="1:14" x14ac:dyDescent="0.2">
      <c r="A456" s="27">
        <v>43483.75</v>
      </c>
      <c r="B456" s="4">
        <v>0</v>
      </c>
      <c r="C456" s="4">
        <v>417.75327832854799</v>
      </c>
      <c r="F456" s="4">
        <f t="shared" si="30"/>
        <v>0</v>
      </c>
      <c r="G456" s="24">
        <f t="shared" si="31"/>
        <v>0</v>
      </c>
      <c r="H456" s="24">
        <f t="shared" si="33"/>
        <v>417.75327832854799</v>
      </c>
      <c r="I456" s="24">
        <f>IF(H456&lt;=0, MIN(F456-C456, B$7, (D$5-K455+G456)/B$6), 0)</f>
        <v>0</v>
      </c>
      <c r="J456" s="24">
        <f>IF(H456&gt;0, MIN(C456-F456, B$8, K455), 0)</f>
        <v>0</v>
      </c>
      <c r="K456" s="24">
        <f>MAX(0, K455-G456+I456*B$6-J456)</f>
        <v>0</v>
      </c>
      <c r="L456" s="24">
        <f t="shared" si="32"/>
        <v>0</v>
      </c>
      <c r="M456" s="24">
        <f>IF(H456&gt;0, C456-F456-J456, 0)</f>
        <v>417.75327832854799</v>
      </c>
      <c r="N456" s="4">
        <f>MIN(C456, F456)</f>
        <v>0</v>
      </c>
    </row>
    <row r="457" spans="1:14" x14ac:dyDescent="0.2">
      <c r="A457" s="27">
        <v>43483.791666666672</v>
      </c>
      <c r="B457" s="4">
        <v>0</v>
      </c>
      <c r="C457" s="4">
        <v>1490.4786530207548</v>
      </c>
      <c r="F457" s="4">
        <f t="shared" si="30"/>
        <v>0</v>
      </c>
      <c r="G457" s="24">
        <f t="shared" si="31"/>
        <v>0</v>
      </c>
      <c r="H457" s="24">
        <f t="shared" si="33"/>
        <v>1490.4786530207548</v>
      </c>
      <c r="I457" s="24">
        <f>IF(H457&lt;=0, MIN(F457-C457, B$7, (D$5-K456+G457)/B$6), 0)</f>
        <v>0</v>
      </c>
      <c r="J457" s="24">
        <f>IF(H457&gt;0, MIN(C457-F457, B$8, K456), 0)</f>
        <v>0</v>
      </c>
      <c r="K457" s="24">
        <f>MAX(0, K456-G457+I457*B$6-J457)</f>
        <v>0</v>
      </c>
      <c r="L457" s="24">
        <f t="shared" si="32"/>
        <v>0</v>
      </c>
      <c r="M457" s="24">
        <f>IF(H457&gt;0, C457-F457-J457, 0)</f>
        <v>1490.4786530207548</v>
      </c>
      <c r="N457" s="4">
        <f>MIN(C457, F457)</f>
        <v>0</v>
      </c>
    </row>
    <row r="458" spans="1:14" x14ac:dyDescent="0.2">
      <c r="A458" s="27">
        <v>43483.833333333336</v>
      </c>
      <c r="B458" s="4">
        <v>0</v>
      </c>
      <c r="C458" s="4">
        <v>850.81669316055104</v>
      </c>
      <c r="F458" s="4">
        <f t="shared" si="30"/>
        <v>0</v>
      </c>
      <c r="G458" s="24">
        <f t="shared" si="31"/>
        <v>0</v>
      </c>
      <c r="H458" s="24">
        <f t="shared" si="33"/>
        <v>850.81669316055104</v>
      </c>
      <c r="I458" s="24">
        <f>IF(H458&lt;=0, MIN(F458-C458, B$7, (D$5-K457+G458)/B$6), 0)</f>
        <v>0</v>
      </c>
      <c r="J458" s="24">
        <f>IF(H458&gt;0, MIN(C458-F458, B$8, K457), 0)</f>
        <v>0</v>
      </c>
      <c r="K458" s="24">
        <f>MAX(0, K457-G458+I458*B$6-J458)</f>
        <v>0</v>
      </c>
      <c r="L458" s="24">
        <f t="shared" si="32"/>
        <v>0</v>
      </c>
      <c r="M458" s="24">
        <f>IF(H458&gt;0, C458-F458-J458, 0)</f>
        <v>850.81669316055104</v>
      </c>
      <c r="N458" s="4">
        <f>MIN(C458, F458)</f>
        <v>0</v>
      </c>
    </row>
    <row r="459" spans="1:14" x14ac:dyDescent="0.2">
      <c r="A459" s="27">
        <v>43483.875</v>
      </c>
      <c r="B459" s="4">
        <v>0</v>
      </c>
      <c r="C459" s="4">
        <v>1476.2064780810567</v>
      </c>
      <c r="F459" s="4">
        <f t="shared" si="30"/>
        <v>0</v>
      </c>
      <c r="G459" s="24">
        <f t="shared" si="31"/>
        <v>0</v>
      </c>
      <c r="H459" s="24">
        <f t="shared" si="33"/>
        <v>1476.2064780810567</v>
      </c>
      <c r="I459" s="24">
        <f>IF(H459&lt;=0, MIN(F459-C459, B$7, (D$5-K458+G459)/B$6), 0)</f>
        <v>0</v>
      </c>
      <c r="J459" s="24">
        <f>IF(H459&gt;0, MIN(C459-F459, B$8, K458), 0)</f>
        <v>0</v>
      </c>
      <c r="K459" s="24">
        <f>MAX(0, K458-G459+I459*B$6-J459)</f>
        <v>0</v>
      </c>
      <c r="L459" s="24">
        <f t="shared" si="32"/>
        <v>0</v>
      </c>
      <c r="M459" s="24">
        <f>IF(H459&gt;0, C459-F459-J459, 0)</f>
        <v>1476.2064780810567</v>
      </c>
      <c r="N459" s="4">
        <f>MIN(C459, F459)</f>
        <v>0</v>
      </c>
    </row>
    <row r="460" spans="1:14" x14ac:dyDescent="0.2">
      <c r="A460" s="27">
        <v>43483.916666666672</v>
      </c>
      <c r="B460" s="4">
        <v>0</v>
      </c>
      <c r="C460" s="4">
        <v>497.807463510643</v>
      </c>
      <c r="F460" s="4">
        <f t="shared" si="30"/>
        <v>0</v>
      </c>
      <c r="G460" s="24">
        <f t="shared" si="31"/>
        <v>0</v>
      </c>
      <c r="H460" s="24">
        <f t="shared" si="33"/>
        <v>497.807463510643</v>
      </c>
      <c r="I460" s="24">
        <f>IF(H460&lt;=0, MIN(F460-C460, B$7, (D$5-K459+G460)/B$6), 0)</f>
        <v>0</v>
      </c>
      <c r="J460" s="24">
        <f>IF(H460&gt;0, MIN(C460-F460, B$8, K459), 0)</f>
        <v>0</v>
      </c>
      <c r="K460" s="24">
        <f>MAX(0, K459-G460+I460*B$6-J460)</f>
        <v>0</v>
      </c>
      <c r="L460" s="24">
        <f t="shared" si="32"/>
        <v>0</v>
      </c>
      <c r="M460" s="24">
        <f>IF(H460&gt;0, C460-F460-J460, 0)</f>
        <v>497.807463510643</v>
      </c>
      <c r="N460" s="4">
        <f>MIN(C460, F460)</f>
        <v>0</v>
      </c>
    </row>
    <row r="461" spans="1:14" x14ac:dyDescent="0.2">
      <c r="A461" s="27">
        <v>43483.958333333336</v>
      </c>
      <c r="B461" s="4">
        <v>0</v>
      </c>
      <c r="C461" s="4">
        <v>314.13943099761224</v>
      </c>
      <c r="F461" s="4">
        <f t="shared" si="30"/>
        <v>0</v>
      </c>
      <c r="G461" s="24">
        <f t="shared" si="31"/>
        <v>0</v>
      </c>
      <c r="H461" s="24">
        <f t="shared" si="33"/>
        <v>314.13943099761224</v>
      </c>
      <c r="I461" s="24">
        <f>IF(H461&lt;=0, MIN(F461-C461, B$7, (D$5-K460+G461)/B$6), 0)</f>
        <v>0</v>
      </c>
      <c r="J461" s="24">
        <f>IF(H461&gt;0, MIN(C461-F461, B$8, K460), 0)</f>
        <v>0</v>
      </c>
      <c r="K461" s="24">
        <f>MAX(0, K460-G461+I461*B$6-J461)</f>
        <v>0</v>
      </c>
      <c r="L461" s="24">
        <f t="shared" si="32"/>
        <v>0</v>
      </c>
      <c r="M461" s="24">
        <f>IF(H461&gt;0, C461-F461-J461, 0)</f>
        <v>314.13943099761224</v>
      </c>
      <c r="N461" s="4">
        <f>MIN(C461, F461)</f>
        <v>0</v>
      </c>
    </row>
    <row r="462" spans="1:14" x14ac:dyDescent="0.2">
      <c r="A462" s="27">
        <v>43484</v>
      </c>
      <c r="B462" s="4">
        <v>0</v>
      </c>
      <c r="C462" s="4">
        <v>194.71252314154287</v>
      </c>
      <c r="F462" s="4">
        <f t="shared" si="30"/>
        <v>0</v>
      </c>
      <c r="G462" s="24">
        <f t="shared" si="31"/>
        <v>0</v>
      </c>
      <c r="H462" s="24">
        <f t="shared" si="33"/>
        <v>194.71252314154287</v>
      </c>
      <c r="I462" s="24">
        <f>IF(H462&lt;=0, MIN(F462-C462, B$7, (D$5-K461+G462)/B$6), 0)</f>
        <v>0</v>
      </c>
      <c r="J462" s="24">
        <f>IF(H462&gt;0, MIN(C462-F462, B$8, K461), 0)</f>
        <v>0</v>
      </c>
      <c r="K462" s="24">
        <f>MAX(0, K461-G462+I462*B$6-J462)</f>
        <v>0</v>
      </c>
      <c r="L462" s="24">
        <f t="shared" si="32"/>
        <v>0</v>
      </c>
      <c r="M462" s="24">
        <f>IF(H462&gt;0, C462-F462-J462, 0)</f>
        <v>194.71252314154287</v>
      </c>
      <c r="N462" s="4">
        <f>MIN(C462, F462)</f>
        <v>0</v>
      </c>
    </row>
    <row r="463" spans="1:14" x14ac:dyDescent="0.2">
      <c r="A463" s="27">
        <v>43484.041666666672</v>
      </c>
      <c r="B463" s="4">
        <v>0</v>
      </c>
      <c r="C463" s="4">
        <v>234.66171093908756</v>
      </c>
      <c r="F463" s="4">
        <f t="shared" si="30"/>
        <v>0</v>
      </c>
      <c r="G463" s="24">
        <f t="shared" si="31"/>
        <v>0</v>
      </c>
      <c r="H463" s="24">
        <f t="shared" si="33"/>
        <v>234.66171093908756</v>
      </c>
      <c r="I463" s="24">
        <f>IF(H463&lt;=0, MIN(F463-C463, B$7, (D$5-K462+G463)/B$6), 0)</f>
        <v>0</v>
      </c>
      <c r="J463" s="24">
        <f>IF(H463&gt;0, MIN(C463-F463, B$8, K462), 0)</f>
        <v>0</v>
      </c>
      <c r="K463" s="24">
        <f>MAX(0, K462-G463+I463*B$6-J463)</f>
        <v>0</v>
      </c>
      <c r="L463" s="24">
        <f t="shared" si="32"/>
        <v>0</v>
      </c>
      <c r="M463" s="24">
        <f>IF(H463&gt;0, C463-F463-J463, 0)</f>
        <v>234.66171093908756</v>
      </c>
      <c r="N463" s="4">
        <f>MIN(C463, F463)</f>
        <v>0</v>
      </c>
    </row>
    <row r="464" spans="1:14" x14ac:dyDescent="0.2">
      <c r="A464" s="27">
        <v>43484.083333333336</v>
      </c>
      <c r="B464" s="4">
        <v>0</v>
      </c>
      <c r="C464" s="4">
        <v>266.87452671871296</v>
      </c>
      <c r="F464" s="4">
        <f t="shared" si="30"/>
        <v>0</v>
      </c>
      <c r="G464" s="24">
        <f t="shared" si="31"/>
        <v>0</v>
      </c>
      <c r="H464" s="24">
        <f t="shared" si="33"/>
        <v>266.87452671871296</v>
      </c>
      <c r="I464" s="24">
        <f>IF(H464&lt;=0, MIN(F464-C464, B$7, (D$5-K463+G464)/B$6), 0)</f>
        <v>0</v>
      </c>
      <c r="J464" s="24">
        <f>IF(H464&gt;0, MIN(C464-F464, B$8, K463), 0)</f>
        <v>0</v>
      </c>
      <c r="K464" s="24">
        <f>MAX(0, K463-G464+I464*B$6-J464)</f>
        <v>0</v>
      </c>
      <c r="L464" s="24">
        <f t="shared" si="32"/>
        <v>0</v>
      </c>
      <c r="M464" s="24">
        <f>IF(H464&gt;0, C464-F464-J464, 0)</f>
        <v>266.87452671871296</v>
      </c>
      <c r="N464" s="4">
        <f>MIN(C464, F464)</f>
        <v>0</v>
      </c>
    </row>
    <row r="465" spans="1:14" x14ac:dyDescent="0.2">
      <c r="A465" s="27">
        <v>43484.125</v>
      </c>
      <c r="B465" s="4">
        <v>0</v>
      </c>
      <c r="C465" s="4">
        <v>181.41734983722776</v>
      </c>
      <c r="F465" s="4">
        <f t="shared" si="30"/>
        <v>0</v>
      </c>
      <c r="G465" s="24">
        <f t="shared" si="31"/>
        <v>0</v>
      </c>
      <c r="H465" s="24">
        <f t="shared" si="33"/>
        <v>181.41734983722776</v>
      </c>
      <c r="I465" s="24">
        <f>IF(H465&lt;=0, MIN(F465-C465, B$7, (D$5-K464+G465)/B$6), 0)</f>
        <v>0</v>
      </c>
      <c r="J465" s="24">
        <f>IF(H465&gt;0, MIN(C465-F465, B$8, K464), 0)</f>
        <v>0</v>
      </c>
      <c r="K465" s="24">
        <f>MAX(0, K464-G465+I465*B$6-J465)</f>
        <v>0</v>
      </c>
      <c r="L465" s="24">
        <f t="shared" si="32"/>
        <v>0</v>
      </c>
      <c r="M465" s="24">
        <f>IF(H465&gt;0, C465-F465-J465, 0)</f>
        <v>181.41734983722776</v>
      </c>
      <c r="N465" s="4">
        <f>MIN(C465, F465)</f>
        <v>0</v>
      </c>
    </row>
    <row r="466" spans="1:14" x14ac:dyDescent="0.2">
      <c r="A466" s="27">
        <v>43484.166666666672</v>
      </c>
      <c r="B466" s="4">
        <v>0</v>
      </c>
      <c r="C466" s="4">
        <v>236.79045864713805</v>
      </c>
      <c r="F466" s="4">
        <f t="shared" si="30"/>
        <v>0</v>
      </c>
      <c r="G466" s="24">
        <f t="shared" si="31"/>
        <v>0</v>
      </c>
      <c r="H466" s="24">
        <f t="shared" si="33"/>
        <v>236.79045864713805</v>
      </c>
      <c r="I466" s="24">
        <f>IF(H466&lt;=0, MIN(F466-C466, B$7, (D$5-K465+G466)/B$6), 0)</f>
        <v>0</v>
      </c>
      <c r="J466" s="24">
        <f>IF(H466&gt;0, MIN(C466-F466, B$8, K465), 0)</f>
        <v>0</v>
      </c>
      <c r="K466" s="24">
        <f>MAX(0, K465-G466+I466*B$6-J466)</f>
        <v>0</v>
      </c>
      <c r="L466" s="24">
        <f t="shared" si="32"/>
        <v>0</v>
      </c>
      <c r="M466" s="24">
        <f>IF(H466&gt;0, C466-F466-J466, 0)</f>
        <v>236.79045864713805</v>
      </c>
      <c r="N466" s="4">
        <f>MIN(C466, F466)</f>
        <v>0</v>
      </c>
    </row>
    <row r="467" spans="1:14" x14ac:dyDescent="0.2">
      <c r="A467" s="27">
        <v>43484.208333333336</v>
      </c>
      <c r="B467" s="4">
        <v>0</v>
      </c>
      <c r="C467" s="4">
        <v>285.1297953230179</v>
      </c>
      <c r="F467" s="4">
        <f t="shared" si="30"/>
        <v>0</v>
      </c>
      <c r="G467" s="24">
        <f t="shared" si="31"/>
        <v>0</v>
      </c>
      <c r="H467" s="24">
        <f t="shared" si="33"/>
        <v>285.1297953230179</v>
      </c>
      <c r="I467" s="24">
        <f>IF(H467&lt;=0, MIN(F467-C467, B$7, (D$5-K466+G467)/B$6), 0)</f>
        <v>0</v>
      </c>
      <c r="J467" s="24">
        <f>IF(H467&gt;0, MIN(C467-F467, B$8, K466), 0)</f>
        <v>0</v>
      </c>
      <c r="K467" s="24">
        <f>MAX(0, K466-G467+I467*B$6-J467)</f>
        <v>0</v>
      </c>
      <c r="L467" s="24">
        <f t="shared" si="32"/>
        <v>0</v>
      </c>
      <c r="M467" s="24">
        <f>IF(H467&gt;0, C467-F467-J467, 0)</f>
        <v>285.1297953230179</v>
      </c>
      <c r="N467" s="4">
        <f>MIN(C467, F467)</f>
        <v>0</v>
      </c>
    </row>
    <row r="468" spans="1:14" x14ac:dyDescent="0.2">
      <c r="A468" s="27">
        <v>43484.25</v>
      </c>
      <c r="B468" s="4">
        <v>0</v>
      </c>
      <c r="C468" s="4">
        <v>302.64502317949115</v>
      </c>
      <c r="F468" s="4">
        <f t="shared" si="30"/>
        <v>0</v>
      </c>
      <c r="G468" s="24">
        <f t="shared" si="31"/>
        <v>0</v>
      </c>
      <c r="H468" s="24">
        <f t="shared" si="33"/>
        <v>302.64502317949115</v>
      </c>
      <c r="I468" s="24">
        <f>IF(H468&lt;=0, MIN(F468-C468, B$7, (D$5-K467+G468)/B$6), 0)</f>
        <v>0</v>
      </c>
      <c r="J468" s="24">
        <f>IF(H468&gt;0, MIN(C468-F468, B$8, K467), 0)</f>
        <v>0</v>
      </c>
      <c r="K468" s="24">
        <f>MAX(0, K467-G468+I468*B$6-J468)</f>
        <v>0</v>
      </c>
      <c r="L468" s="24">
        <f t="shared" si="32"/>
        <v>0</v>
      </c>
      <c r="M468" s="24">
        <f>IF(H468&gt;0, C468-F468-J468, 0)</f>
        <v>302.64502317949115</v>
      </c>
      <c r="N468" s="4">
        <f>MIN(C468, F468)</f>
        <v>0</v>
      </c>
    </row>
    <row r="469" spans="1:14" x14ac:dyDescent="0.2">
      <c r="A469" s="27">
        <v>43484.291666666672</v>
      </c>
      <c r="B469" s="4">
        <v>66.961711033441432</v>
      </c>
      <c r="C469" s="4">
        <v>1719.2101739071418</v>
      </c>
      <c r="F469" s="4">
        <f t="shared" si="30"/>
        <v>401.77026620064862</v>
      </c>
      <c r="G469" s="24">
        <f t="shared" si="31"/>
        <v>0.34722222222222221</v>
      </c>
      <c r="H469" s="24">
        <f t="shared" si="33"/>
        <v>1317.4399077064932</v>
      </c>
      <c r="I469" s="24">
        <f>IF(H469&lt;=0, MIN(F469-C469, B$7, (D$5-K468+G469)/B$6), 0)</f>
        <v>0</v>
      </c>
      <c r="J469" s="24">
        <f>IF(H469&gt;0, MIN(C469-F469, B$8, K468), 0)</f>
        <v>0</v>
      </c>
      <c r="K469" s="24">
        <f>MAX(0, K468-G469+I469*B$6-J469)</f>
        <v>0</v>
      </c>
      <c r="L469" s="24">
        <f t="shared" si="32"/>
        <v>0</v>
      </c>
      <c r="M469" s="24">
        <f>IF(H469&gt;0, C469-F469-J469, 0)</f>
        <v>1317.4399077064932</v>
      </c>
      <c r="N469" s="4">
        <f>MIN(C469, F469)</f>
        <v>401.77026620064862</v>
      </c>
    </row>
    <row r="470" spans="1:14" x14ac:dyDescent="0.2">
      <c r="A470" s="27">
        <v>43484.333333333336</v>
      </c>
      <c r="B470" s="4">
        <v>24.579129017179589</v>
      </c>
      <c r="C470" s="4">
        <v>398.13362274155361</v>
      </c>
      <c r="F470" s="4">
        <f t="shared" si="30"/>
        <v>147.47477410307755</v>
      </c>
      <c r="G470" s="24">
        <f t="shared" si="31"/>
        <v>0.34722222222222221</v>
      </c>
      <c r="H470" s="24">
        <f t="shared" si="33"/>
        <v>250.65884863847606</v>
      </c>
      <c r="I470" s="24">
        <f>IF(H470&lt;=0, MIN(F470-C470, B$7, (D$5-K469+G470)/B$6), 0)</f>
        <v>0</v>
      </c>
      <c r="J470" s="24">
        <f>IF(H470&gt;0, MIN(C470-F470, B$8, K469), 0)</f>
        <v>0</v>
      </c>
      <c r="K470" s="24">
        <f>MAX(0, K469-G470+I470*B$6-J470)</f>
        <v>0</v>
      </c>
      <c r="L470" s="24">
        <f t="shared" si="32"/>
        <v>0</v>
      </c>
      <c r="M470" s="24">
        <f>IF(H470&gt;0, C470-F470-J470, 0)</f>
        <v>250.65884863847606</v>
      </c>
      <c r="N470" s="4">
        <f>MIN(C470, F470)</f>
        <v>147.47477410307755</v>
      </c>
    </row>
    <row r="471" spans="1:14" x14ac:dyDescent="0.2">
      <c r="A471" s="27">
        <v>43484.375</v>
      </c>
      <c r="B471" s="4">
        <v>27.187509516076606</v>
      </c>
      <c r="C471" s="4">
        <v>227.9408173141654</v>
      </c>
      <c r="F471" s="4">
        <f t="shared" si="30"/>
        <v>163.12505709645964</v>
      </c>
      <c r="G471" s="24">
        <f t="shared" si="31"/>
        <v>0.34722222222222221</v>
      </c>
      <c r="H471" s="24">
        <f t="shared" si="33"/>
        <v>64.815760217705758</v>
      </c>
      <c r="I471" s="24">
        <f>IF(H471&lt;=0, MIN(F471-C471, B$7, (D$5-K470+G471)/B$6), 0)</f>
        <v>0</v>
      </c>
      <c r="J471" s="24">
        <f>IF(H471&gt;0, MIN(C471-F471, B$8, K470), 0)</f>
        <v>0</v>
      </c>
      <c r="K471" s="24">
        <f>MAX(0, K470-G471+I471*B$6-J471)</f>
        <v>0</v>
      </c>
      <c r="L471" s="24">
        <f t="shared" si="32"/>
        <v>0</v>
      </c>
      <c r="M471" s="24">
        <f>IF(H471&gt;0, C471-F471-J471, 0)</f>
        <v>64.815760217705758</v>
      </c>
      <c r="N471" s="4">
        <f>MIN(C471, F471)</f>
        <v>163.12505709645964</v>
      </c>
    </row>
    <row r="472" spans="1:14" x14ac:dyDescent="0.2">
      <c r="A472" s="27">
        <v>43484.416666666672</v>
      </c>
      <c r="B472" s="4">
        <v>122.41788140087168</v>
      </c>
      <c r="C472" s="4">
        <v>313.80592946145538</v>
      </c>
      <c r="F472" s="4">
        <f t="shared" si="30"/>
        <v>734.50728840523004</v>
      </c>
      <c r="G472" s="24">
        <f t="shared" si="31"/>
        <v>0.34722222222222221</v>
      </c>
      <c r="H472" s="24">
        <f t="shared" si="33"/>
        <v>-420.70135894377466</v>
      </c>
      <c r="I472" s="24">
        <f>IF(H472&lt;=0, MIN(F472-C472, B$7, (D$5-K471+G472)/B$6), 0)</f>
        <v>420.70135894377466</v>
      </c>
      <c r="J472" s="24">
        <f>IF(H472&gt;0, MIN(C472-F472, B$8, K471), 0)</f>
        <v>0</v>
      </c>
      <c r="K472" s="24">
        <f>MAX(0, K471-G472+I472*B$6-J472)</f>
        <v>378.28400082717496</v>
      </c>
      <c r="L472" s="24">
        <f t="shared" si="32"/>
        <v>0</v>
      </c>
      <c r="M472" s="24">
        <f>IF(H472&gt;0, C472-F472-J472, 0)</f>
        <v>0</v>
      </c>
      <c r="N472" s="4">
        <f>MIN(C472, F472)</f>
        <v>313.80592946145538</v>
      </c>
    </row>
    <row r="473" spans="1:14" x14ac:dyDescent="0.2">
      <c r="A473" s="27">
        <v>43484.458333333336</v>
      </c>
      <c r="B473" s="4">
        <v>33.858540092346104</v>
      </c>
      <c r="C473" s="4">
        <v>1657.9544463319476</v>
      </c>
      <c r="F473" s="4">
        <f t="shared" si="30"/>
        <v>203.15124055407662</v>
      </c>
      <c r="G473" s="24">
        <f t="shared" si="31"/>
        <v>0.34722222222222221</v>
      </c>
      <c r="H473" s="24">
        <f t="shared" si="33"/>
        <v>1454.803205777871</v>
      </c>
      <c r="I473" s="24">
        <f>IF(H473&lt;=0, MIN(F473-C473, B$7, (D$5-K472+G473)/B$6), 0)</f>
        <v>0</v>
      </c>
      <c r="J473" s="24">
        <f>IF(H473&gt;0, MIN(C473-F473, B$8, K472), 0)</f>
        <v>378.28400082717496</v>
      </c>
      <c r="K473" s="24">
        <f>MAX(0, K472-G473+I473*B$6-J473)</f>
        <v>0</v>
      </c>
      <c r="L473" s="24">
        <f t="shared" si="32"/>
        <v>0</v>
      </c>
      <c r="M473" s="24">
        <f>IF(H473&gt;0, C473-F473-J473, 0)</f>
        <v>1076.5192049506959</v>
      </c>
      <c r="N473" s="4">
        <f>MIN(C473, F473)</f>
        <v>203.15124055407662</v>
      </c>
    </row>
    <row r="474" spans="1:14" x14ac:dyDescent="0.2">
      <c r="A474" s="27">
        <v>43484.5</v>
      </c>
      <c r="B474" s="4">
        <v>72.830203926262627</v>
      </c>
      <c r="C474" s="4">
        <v>267.40318983875096</v>
      </c>
      <c r="F474" s="4">
        <f t="shared" si="30"/>
        <v>436.98122355757573</v>
      </c>
      <c r="G474" s="24">
        <f t="shared" si="31"/>
        <v>0.34722222222222221</v>
      </c>
      <c r="H474" s="24">
        <f t="shared" si="33"/>
        <v>-169.57803371882477</v>
      </c>
      <c r="I474" s="24">
        <f>IF(H474&lt;=0, MIN(F474-C474, B$7, (D$5-K473+G474)/B$6), 0)</f>
        <v>169.57803371882477</v>
      </c>
      <c r="J474" s="24">
        <f>IF(H474&gt;0, MIN(C474-F474, B$8, K473), 0)</f>
        <v>0</v>
      </c>
      <c r="K474" s="24">
        <f>MAX(0, K473-G474+I474*B$6-J474)</f>
        <v>152.27300812472006</v>
      </c>
      <c r="L474" s="24">
        <f t="shared" si="32"/>
        <v>0</v>
      </c>
      <c r="M474" s="24">
        <f>IF(H474&gt;0, C474-F474-J474, 0)</f>
        <v>0</v>
      </c>
      <c r="N474" s="4">
        <f>MIN(C474, F474)</f>
        <v>267.40318983875096</v>
      </c>
    </row>
    <row r="475" spans="1:14" x14ac:dyDescent="0.2">
      <c r="A475" s="27">
        <v>43484.541666666672</v>
      </c>
      <c r="B475" s="4">
        <v>48.275553555498163</v>
      </c>
      <c r="C475" s="4">
        <v>210.12901225908865</v>
      </c>
      <c r="F475" s="4">
        <f t="shared" si="30"/>
        <v>289.65332133298898</v>
      </c>
      <c r="G475" s="24">
        <f t="shared" si="31"/>
        <v>0.34722222222222221</v>
      </c>
      <c r="H475" s="24">
        <f t="shared" si="33"/>
        <v>-79.524309073900326</v>
      </c>
      <c r="I475" s="24">
        <f>IF(H475&lt;=0, MIN(F475-C475, B$7, (D$5-K474+G475)/B$6), 0)</f>
        <v>79.524309073900326</v>
      </c>
      <c r="J475" s="24">
        <f>IF(H475&gt;0, MIN(C475-F475, B$8, K474), 0)</f>
        <v>0</v>
      </c>
      <c r="K475" s="24">
        <f>MAX(0, K474-G475+I475*B$6-J475)</f>
        <v>223.49766406900812</v>
      </c>
      <c r="L475" s="24">
        <f t="shared" si="32"/>
        <v>0</v>
      </c>
      <c r="M475" s="24">
        <f>IF(H475&gt;0, C475-F475-J475, 0)</f>
        <v>0</v>
      </c>
      <c r="N475" s="4">
        <f>MIN(C475, F475)</f>
        <v>210.12901225908865</v>
      </c>
    </row>
    <row r="476" spans="1:14" x14ac:dyDescent="0.2">
      <c r="A476" s="27">
        <v>43484.583333333336</v>
      </c>
      <c r="B476" s="4">
        <v>21.632927540657885</v>
      </c>
      <c r="C476" s="4">
        <v>1399.8490130698001</v>
      </c>
      <c r="F476" s="4">
        <f t="shared" si="30"/>
        <v>129.7975652439473</v>
      </c>
      <c r="G476" s="24">
        <f t="shared" si="31"/>
        <v>0.34722222222222221</v>
      </c>
      <c r="H476" s="24">
        <f t="shared" si="33"/>
        <v>1270.0514478258528</v>
      </c>
      <c r="I476" s="24">
        <f>IF(H476&lt;=0, MIN(F476-C476, B$7, (D$5-K475+G476)/B$6), 0)</f>
        <v>0</v>
      </c>
      <c r="J476" s="24">
        <f>IF(H476&gt;0, MIN(C476-F476, B$8, K475), 0)</f>
        <v>223.49766406900812</v>
      </c>
      <c r="K476" s="24">
        <f>MAX(0, K475-G476+I476*B$6-J476)</f>
        <v>0</v>
      </c>
      <c r="L476" s="24">
        <f t="shared" si="32"/>
        <v>0</v>
      </c>
      <c r="M476" s="24">
        <f>IF(H476&gt;0, C476-F476-J476, 0)</f>
        <v>1046.5537837568447</v>
      </c>
      <c r="N476" s="4">
        <f>MIN(C476, F476)</f>
        <v>129.7975652439473</v>
      </c>
    </row>
    <row r="477" spans="1:14" x14ac:dyDescent="0.2">
      <c r="A477" s="27">
        <v>43484.625</v>
      </c>
      <c r="B477" s="4">
        <v>0</v>
      </c>
      <c r="C477" s="4">
        <v>751.43513451160788</v>
      </c>
      <c r="F477" s="4">
        <f t="shared" si="30"/>
        <v>0</v>
      </c>
      <c r="G477" s="24">
        <f t="shared" si="31"/>
        <v>0</v>
      </c>
      <c r="H477" s="24">
        <f t="shared" si="33"/>
        <v>751.43513451160788</v>
      </c>
      <c r="I477" s="24">
        <f>IF(H477&lt;=0, MIN(F477-C477, B$7, (D$5-K476+G477)/B$6), 0)</f>
        <v>0</v>
      </c>
      <c r="J477" s="24">
        <f>IF(H477&gt;0, MIN(C477-F477, B$8, K476), 0)</f>
        <v>0</v>
      </c>
      <c r="K477" s="24">
        <f>MAX(0, K476-G477+I477*B$6-J477)</f>
        <v>0</v>
      </c>
      <c r="L477" s="24">
        <f t="shared" si="32"/>
        <v>0</v>
      </c>
      <c r="M477" s="24">
        <f>IF(H477&gt;0, C477-F477-J477, 0)</f>
        <v>751.43513451160788</v>
      </c>
      <c r="N477" s="4">
        <f>MIN(C477, F477)</f>
        <v>0</v>
      </c>
    </row>
    <row r="478" spans="1:14" x14ac:dyDescent="0.2">
      <c r="A478" s="27">
        <v>43484.666666666672</v>
      </c>
      <c r="B478" s="4">
        <v>0</v>
      </c>
      <c r="C478" s="4">
        <v>884.90787698483166</v>
      </c>
      <c r="F478" s="4">
        <f t="shared" ref="F478:F541" si="34">B478*B$4</f>
        <v>0</v>
      </c>
      <c r="G478" s="24">
        <f t="shared" ref="G478:G541" si="35">MIN(F478, B$9)</f>
        <v>0</v>
      </c>
      <c r="H478" s="24">
        <f t="shared" si="33"/>
        <v>884.90787698483166</v>
      </c>
      <c r="I478" s="24">
        <f>IF(H478&lt;=0, MIN(F478-C478, B$7, (D$5-K477+G478)/B$6), 0)</f>
        <v>0</v>
      </c>
      <c r="J478" s="24">
        <f>IF(H478&gt;0, MIN(C478-F478, B$8, K477), 0)</f>
        <v>0</v>
      </c>
      <c r="K478" s="24">
        <f>MAX(0, K477-G478+I478*B$6-J478)</f>
        <v>0</v>
      </c>
      <c r="L478" s="24">
        <f t="shared" ref="L478:L541" si="36">IF(H478&lt;=0, -I478-H478, 0)</f>
        <v>0</v>
      </c>
      <c r="M478" s="24">
        <f>IF(H478&gt;0, C478-F478-J478, 0)</f>
        <v>884.90787698483166</v>
      </c>
      <c r="N478" s="4">
        <f>MIN(C478, F478)</f>
        <v>0</v>
      </c>
    </row>
    <row r="479" spans="1:14" x14ac:dyDescent="0.2">
      <c r="A479" s="27">
        <v>43484.708333333336</v>
      </c>
      <c r="B479" s="4">
        <v>0</v>
      </c>
      <c r="C479" s="4">
        <v>921.98363878294936</v>
      </c>
      <c r="F479" s="4">
        <f t="shared" si="34"/>
        <v>0</v>
      </c>
      <c r="G479" s="24">
        <f t="shared" si="35"/>
        <v>0</v>
      </c>
      <c r="H479" s="24">
        <f t="shared" ref="H479:H542" si="37">C479-F479</f>
        <v>921.98363878294936</v>
      </c>
      <c r="I479" s="24">
        <f>IF(H479&lt;=0, MIN(F479-C479, B$7, (D$5-K478+G479)/B$6), 0)</f>
        <v>0</v>
      </c>
      <c r="J479" s="24">
        <f>IF(H479&gt;0, MIN(C479-F479, B$8, K478), 0)</f>
        <v>0</v>
      </c>
      <c r="K479" s="24">
        <f>MAX(0, K478-G479+I479*B$6-J479)</f>
        <v>0</v>
      </c>
      <c r="L479" s="24">
        <f t="shared" si="36"/>
        <v>0</v>
      </c>
      <c r="M479" s="24">
        <f>IF(H479&gt;0, C479-F479-J479, 0)</f>
        <v>921.98363878294936</v>
      </c>
      <c r="N479" s="4">
        <f>MIN(C479, F479)</f>
        <v>0</v>
      </c>
    </row>
    <row r="480" spans="1:14" x14ac:dyDescent="0.2">
      <c r="A480" s="27">
        <v>43484.75</v>
      </c>
      <c r="B480" s="4">
        <v>0</v>
      </c>
      <c r="C480" s="4">
        <v>417.75327832854799</v>
      </c>
      <c r="F480" s="4">
        <f t="shared" si="34"/>
        <v>0</v>
      </c>
      <c r="G480" s="24">
        <f t="shared" si="35"/>
        <v>0</v>
      </c>
      <c r="H480" s="24">
        <f t="shared" si="37"/>
        <v>417.75327832854799</v>
      </c>
      <c r="I480" s="24">
        <f>IF(H480&lt;=0, MIN(F480-C480, B$7, (D$5-K479+G480)/B$6), 0)</f>
        <v>0</v>
      </c>
      <c r="J480" s="24">
        <f>IF(H480&gt;0, MIN(C480-F480, B$8, K479), 0)</f>
        <v>0</v>
      </c>
      <c r="K480" s="24">
        <f>MAX(0, K479-G480+I480*B$6-J480)</f>
        <v>0</v>
      </c>
      <c r="L480" s="24">
        <f t="shared" si="36"/>
        <v>0</v>
      </c>
      <c r="M480" s="24">
        <f>IF(H480&gt;0, C480-F480-J480, 0)</f>
        <v>417.75327832854799</v>
      </c>
      <c r="N480" s="4">
        <f>MIN(C480, F480)</f>
        <v>0</v>
      </c>
    </row>
    <row r="481" spans="1:14" x14ac:dyDescent="0.2">
      <c r="A481" s="27">
        <v>43484.791666666672</v>
      </c>
      <c r="B481" s="4">
        <v>0</v>
      </c>
      <c r="C481" s="4">
        <v>1493.7638395709157</v>
      </c>
      <c r="F481" s="4">
        <f t="shared" si="34"/>
        <v>0</v>
      </c>
      <c r="G481" s="24">
        <f t="shared" si="35"/>
        <v>0</v>
      </c>
      <c r="H481" s="24">
        <f t="shared" si="37"/>
        <v>1493.7638395709157</v>
      </c>
      <c r="I481" s="24">
        <f>IF(H481&lt;=0, MIN(F481-C481, B$7, (D$5-K480+G481)/B$6), 0)</f>
        <v>0</v>
      </c>
      <c r="J481" s="24">
        <f>IF(H481&gt;0, MIN(C481-F481, B$8, K480), 0)</f>
        <v>0</v>
      </c>
      <c r="K481" s="24">
        <f>MAX(0, K480-G481+I481*B$6-J481)</f>
        <v>0</v>
      </c>
      <c r="L481" s="24">
        <f t="shared" si="36"/>
        <v>0</v>
      </c>
      <c r="M481" s="24">
        <f>IF(H481&gt;0, C481-F481-J481, 0)</f>
        <v>1493.7638395709157</v>
      </c>
      <c r="N481" s="4">
        <f>MIN(C481, F481)</f>
        <v>0</v>
      </c>
    </row>
    <row r="482" spans="1:14" x14ac:dyDescent="0.2">
      <c r="A482" s="27">
        <v>43484.833333333336</v>
      </c>
      <c r="B482" s="4">
        <v>0</v>
      </c>
      <c r="C482" s="4">
        <v>881.86656533739188</v>
      </c>
      <c r="F482" s="4">
        <f t="shared" si="34"/>
        <v>0</v>
      </c>
      <c r="G482" s="24">
        <f t="shared" si="35"/>
        <v>0</v>
      </c>
      <c r="H482" s="24">
        <f t="shared" si="37"/>
        <v>881.86656533739188</v>
      </c>
      <c r="I482" s="24">
        <f>IF(H482&lt;=0, MIN(F482-C482, B$7, (D$5-K481+G482)/B$6), 0)</f>
        <v>0</v>
      </c>
      <c r="J482" s="24">
        <f>IF(H482&gt;0, MIN(C482-F482, B$8, K481), 0)</f>
        <v>0</v>
      </c>
      <c r="K482" s="24">
        <f>MAX(0, K481-G482+I482*B$6-J482)</f>
        <v>0</v>
      </c>
      <c r="L482" s="24">
        <f t="shared" si="36"/>
        <v>0</v>
      </c>
      <c r="M482" s="24">
        <f>IF(H482&gt;0, C482-F482-J482, 0)</f>
        <v>881.86656533739188</v>
      </c>
      <c r="N482" s="4">
        <f>MIN(C482, F482)</f>
        <v>0</v>
      </c>
    </row>
    <row r="483" spans="1:14" x14ac:dyDescent="0.2">
      <c r="A483" s="27">
        <v>43484.875</v>
      </c>
      <c r="B483" s="4">
        <v>0</v>
      </c>
      <c r="C483" s="4">
        <v>1491.0349215545536</v>
      </c>
      <c r="F483" s="4">
        <f t="shared" si="34"/>
        <v>0</v>
      </c>
      <c r="G483" s="24">
        <f t="shared" si="35"/>
        <v>0</v>
      </c>
      <c r="H483" s="24">
        <f t="shared" si="37"/>
        <v>1491.0349215545536</v>
      </c>
      <c r="I483" s="24">
        <f>IF(H483&lt;=0, MIN(F483-C483, B$7, (D$5-K482+G483)/B$6), 0)</f>
        <v>0</v>
      </c>
      <c r="J483" s="24">
        <f>IF(H483&gt;0, MIN(C483-F483, B$8, K482), 0)</f>
        <v>0</v>
      </c>
      <c r="K483" s="24">
        <f>MAX(0, K482-G483+I483*B$6-J483)</f>
        <v>0</v>
      </c>
      <c r="L483" s="24">
        <f t="shared" si="36"/>
        <v>0</v>
      </c>
      <c r="M483" s="24">
        <f>IF(H483&gt;0, C483-F483-J483, 0)</f>
        <v>1491.0349215545536</v>
      </c>
      <c r="N483" s="4">
        <f>MIN(C483, F483)</f>
        <v>0</v>
      </c>
    </row>
    <row r="484" spans="1:14" x14ac:dyDescent="0.2">
      <c r="A484" s="27">
        <v>43484.916666666672</v>
      </c>
      <c r="B484" s="4">
        <v>0</v>
      </c>
      <c r="C484" s="4">
        <v>514.14472169380633</v>
      </c>
      <c r="F484" s="4">
        <f t="shared" si="34"/>
        <v>0</v>
      </c>
      <c r="G484" s="24">
        <f t="shared" si="35"/>
        <v>0</v>
      </c>
      <c r="H484" s="24">
        <f t="shared" si="37"/>
        <v>514.14472169380633</v>
      </c>
      <c r="I484" s="24">
        <f>IF(H484&lt;=0, MIN(F484-C484, B$7, (D$5-K483+G484)/B$6), 0)</f>
        <v>0</v>
      </c>
      <c r="J484" s="24">
        <f>IF(H484&gt;0, MIN(C484-F484, B$8, K483), 0)</f>
        <v>0</v>
      </c>
      <c r="K484" s="24">
        <f>MAX(0, K483-G484+I484*B$6-J484)</f>
        <v>0</v>
      </c>
      <c r="L484" s="24">
        <f t="shared" si="36"/>
        <v>0</v>
      </c>
      <c r="M484" s="24">
        <f>IF(H484&gt;0, C484-F484-J484, 0)</f>
        <v>514.14472169380633</v>
      </c>
      <c r="N484" s="4">
        <f>MIN(C484, F484)</f>
        <v>0</v>
      </c>
    </row>
    <row r="485" spans="1:14" x14ac:dyDescent="0.2">
      <c r="A485" s="27">
        <v>43484.958333333336</v>
      </c>
      <c r="B485" s="4">
        <v>0</v>
      </c>
      <c r="C485" s="4">
        <v>332.00997207772201</v>
      </c>
      <c r="F485" s="4">
        <f t="shared" si="34"/>
        <v>0</v>
      </c>
      <c r="G485" s="24">
        <f t="shared" si="35"/>
        <v>0</v>
      </c>
      <c r="H485" s="24">
        <f t="shared" si="37"/>
        <v>332.00997207772201</v>
      </c>
      <c r="I485" s="24">
        <f>IF(H485&lt;=0, MIN(F485-C485, B$7, (D$5-K484+G485)/B$6), 0)</f>
        <v>0</v>
      </c>
      <c r="J485" s="24">
        <f>IF(H485&gt;0, MIN(C485-F485, B$8, K484), 0)</f>
        <v>0</v>
      </c>
      <c r="K485" s="24">
        <f>MAX(0, K484-G485+I485*B$6-J485)</f>
        <v>0</v>
      </c>
      <c r="L485" s="24">
        <f t="shared" si="36"/>
        <v>0</v>
      </c>
      <c r="M485" s="24">
        <f>IF(H485&gt;0, C485-F485-J485, 0)</f>
        <v>332.00997207772201</v>
      </c>
      <c r="N485" s="4">
        <f>MIN(C485, F485)</f>
        <v>0</v>
      </c>
    </row>
    <row r="486" spans="1:14" x14ac:dyDescent="0.2">
      <c r="A486" s="27">
        <v>43485</v>
      </c>
      <c r="B486" s="4">
        <v>0</v>
      </c>
      <c r="C486" s="4">
        <v>204.71667354365601</v>
      </c>
      <c r="F486" s="4">
        <f t="shared" si="34"/>
        <v>0</v>
      </c>
      <c r="G486" s="24">
        <f t="shared" si="35"/>
        <v>0</v>
      </c>
      <c r="H486" s="24">
        <f t="shared" si="37"/>
        <v>204.71667354365601</v>
      </c>
      <c r="I486" s="24">
        <f>IF(H486&lt;=0, MIN(F486-C486, B$7, (D$5-K485+G486)/B$6), 0)</f>
        <v>0</v>
      </c>
      <c r="J486" s="24">
        <f>IF(H486&gt;0, MIN(C486-F486, B$8, K485), 0)</f>
        <v>0</v>
      </c>
      <c r="K486" s="24">
        <f>MAX(0, K485-G486+I486*B$6-J486)</f>
        <v>0</v>
      </c>
      <c r="L486" s="24">
        <f t="shared" si="36"/>
        <v>0</v>
      </c>
      <c r="M486" s="24">
        <f>IF(H486&gt;0, C486-F486-J486, 0)</f>
        <v>204.71667354365601</v>
      </c>
      <c r="N486" s="4">
        <f>MIN(C486, F486)</f>
        <v>0</v>
      </c>
    </row>
    <row r="487" spans="1:14" x14ac:dyDescent="0.2">
      <c r="A487" s="27">
        <v>43485.041666666672</v>
      </c>
      <c r="B487" s="4">
        <v>0</v>
      </c>
      <c r="C487" s="4">
        <v>253.81454695286354</v>
      </c>
      <c r="F487" s="4">
        <f t="shared" si="34"/>
        <v>0</v>
      </c>
      <c r="G487" s="24">
        <f t="shared" si="35"/>
        <v>0</v>
      </c>
      <c r="H487" s="24">
        <f t="shared" si="37"/>
        <v>253.81454695286354</v>
      </c>
      <c r="I487" s="24">
        <f>IF(H487&lt;=0, MIN(F487-C487, B$7, (D$5-K486+G487)/B$6), 0)</f>
        <v>0</v>
      </c>
      <c r="J487" s="24">
        <f>IF(H487&gt;0, MIN(C487-F487, B$8, K486), 0)</f>
        <v>0</v>
      </c>
      <c r="K487" s="24">
        <f>MAX(0, K486-G487+I487*B$6-J487)</f>
        <v>0</v>
      </c>
      <c r="L487" s="24">
        <f t="shared" si="36"/>
        <v>0</v>
      </c>
      <c r="M487" s="24">
        <f>IF(H487&gt;0, C487-F487-J487, 0)</f>
        <v>253.81454695286354</v>
      </c>
      <c r="N487" s="4">
        <f>MIN(C487, F487)</f>
        <v>0</v>
      </c>
    </row>
    <row r="488" spans="1:14" x14ac:dyDescent="0.2">
      <c r="A488" s="27">
        <v>43485.083333333336</v>
      </c>
      <c r="B488" s="4">
        <v>0</v>
      </c>
      <c r="C488" s="4">
        <v>282.30712005891615</v>
      </c>
      <c r="F488" s="4">
        <f t="shared" si="34"/>
        <v>0</v>
      </c>
      <c r="G488" s="24">
        <f t="shared" si="35"/>
        <v>0</v>
      </c>
      <c r="H488" s="24">
        <f t="shared" si="37"/>
        <v>282.30712005891615</v>
      </c>
      <c r="I488" s="24">
        <f>IF(H488&lt;=0, MIN(F488-C488, B$7, (D$5-K487+G488)/B$6), 0)</f>
        <v>0</v>
      </c>
      <c r="J488" s="24">
        <f>IF(H488&gt;0, MIN(C488-F488, B$8, K487), 0)</f>
        <v>0</v>
      </c>
      <c r="K488" s="24">
        <f>MAX(0, K487-G488+I488*B$6-J488)</f>
        <v>0</v>
      </c>
      <c r="L488" s="24">
        <f t="shared" si="36"/>
        <v>0</v>
      </c>
      <c r="M488" s="24">
        <f>IF(H488&gt;0, C488-F488-J488, 0)</f>
        <v>282.30712005891615</v>
      </c>
      <c r="N488" s="4">
        <f>MIN(C488, F488)</f>
        <v>0</v>
      </c>
    </row>
    <row r="489" spans="1:14" x14ac:dyDescent="0.2">
      <c r="A489" s="27">
        <v>43485.125</v>
      </c>
      <c r="B489" s="4">
        <v>0</v>
      </c>
      <c r="C489" s="4">
        <v>198.29058819224164</v>
      </c>
      <c r="F489" s="4">
        <f t="shared" si="34"/>
        <v>0</v>
      </c>
      <c r="G489" s="24">
        <f t="shared" si="35"/>
        <v>0</v>
      </c>
      <c r="H489" s="24">
        <f t="shared" si="37"/>
        <v>198.29058819224164</v>
      </c>
      <c r="I489" s="24">
        <f>IF(H489&lt;=0, MIN(F489-C489, B$7, (D$5-K488+G489)/B$6), 0)</f>
        <v>0</v>
      </c>
      <c r="J489" s="24">
        <f>IF(H489&gt;0, MIN(C489-F489, B$8, K488), 0)</f>
        <v>0</v>
      </c>
      <c r="K489" s="24">
        <f>MAX(0, K488-G489+I489*B$6-J489)</f>
        <v>0</v>
      </c>
      <c r="L489" s="24">
        <f t="shared" si="36"/>
        <v>0</v>
      </c>
      <c r="M489" s="24">
        <f>IF(H489&gt;0, C489-F489-J489, 0)</f>
        <v>198.29058819224164</v>
      </c>
      <c r="N489" s="4">
        <f>MIN(C489, F489)</f>
        <v>0</v>
      </c>
    </row>
    <row r="490" spans="1:14" x14ac:dyDescent="0.2">
      <c r="A490" s="27">
        <v>43485.166666666672</v>
      </c>
      <c r="B490" s="4">
        <v>0</v>
      </c>
      <c r="C490" s="4">
        <v>248.81134733779027</v>
      </c>
      <c r="F490" s="4">
        <f t="shared" si="34"/>
        <v>0</v>
      </c>
      <c r="G490" s="24">
        <f t="shared" si="35"/>
        <v>0</v>
      </c>
      <c r="H490" s="24">
        <f t="shared" si="37"/>
        <v>248.81134733779027</v>
      </c>
      <c r="I490" s="24">
        <f>IF(H490&lt;=0, MIN(F490-C490, B$7, (D$5-K489+G490)/B$6), 0)</f>
        <v>0</v>
      </c>
      <c r="J490" s="24">
        <f>IF(H490&gt;0, MIN(C490-F490, B$8, K489), 0)</f>
        <v>0</v>
      </c>
      <c r="K490" s="24">
        <f>MAX(0, K489-G490+I490*B$6-J490)</f>
        <v>0</v>
      </c>
      <c r="L490" s="24">
        <f t="shared" si="36"/>
        <v>0</v>
      </c>
      <c r="M490" s="24">
        <f>IF(H490&gt;0, C490-F490-J490, 0)</f>
        <v>248.81134733779027</v>
      </c>
      <c r="N490" s="4">
        <f>MIN(C490, F490)</f>
        <v>0</v>
      </c>
    </row>
    <row r="491" spans="1:14" x14ac:dyDescent="0.2">
      <c r="A491" s="27">
        <v>43485.208333333336</v>
      </c>
      <c r="B491" s="4">
        <v>0</v>
      </c>
      <c r="C491" s="4">
        <v>292.61090252506438</v>
      </c>
      <c r="F491" s="4">
        <f t="shared" si="34"/>
        <v>0</v>
      </c>
      <c r="G491" s="24">
        <f t="shared" si="35"/>
        <v>0</v>
      </c>
      <c r="H491" s="24">
        <f t="shared" si="37"/>
        <v>292.61090252506438</v>
      </c>
      <c r="I491" s="24">
        <f>IF(H491&lt;=0, MIN(F491-C491, B$7, (D$5-K490+G491)/B$6), 0)</f>
        <v>0</v>
      </c>
      <c r="J491" s="24">
        <f>IF(H491&gt;0, MIN(C491-F491, B$8, K490), 0)</f>
        <v>0</v>
      </c>
      <c r="K491" s="24">
        <f>MAX(0, K490-G491+I491*B$6-J491)</f>
        <v>0</v>
      </c>
      <c r="L491" s="24">
        <f t="shared" si="36"/>
        <v>0</v>
      </c>
      <c r="M491" s="24">
        <f>IF(H491&gt;0, C491-F491-J491, 0)</f>
        <v>292.61090252506438</v>
      </c>
      <c r="N491" s="4">
        <f>MIN(C491, F491)</f>
        <v>0</v>
      </c>
    </row>
    <row r="492" spans="1:14" x14ac:dyDescent="0.2">
      <c r="A492" s="27">
        <v>43485.25</v>
      </c>
      <c r="B492" s="4">
        <v>0</v>
      </c>
      <c r="C492" s="4">
        <v>626.29834586969798</v>
      </c>
      <c r="F492" s="4">
        <f t="shared" si="34"/>
        <v>0</v>
      </c>
      <c r="G492" s="24">
        <f t="shared" si="35"/>
        <v>0</v>
      </c>
      <c r="H492" s="24">
        <f t="shared" si="37"/>
        <v>626.29834586969798</v>
      </c>
      <c r="I492" s="24">
        <f>IF(H492&lt;=0, MIN(F492-C492, B$7, (D$5-K491+G492)/B$6), 0)</f>
        <v>0</v>
      </c>
      <c r="J492" s="24">
        <f>IF(H492&gt;0, MIN(C492-F492, B$8, K491), 0)</f>
        <v>0</v>
      </c>
      <c r="K492" s="24">
        <f>MAX(0, K491-G492+I492*B$6-J492)</f>
        <v>0</v>
      </c>
      <c r="L492" s="24">
        <f t="shared" si="36"/>
        <v>0</v>
      </c>
      <c r="M492" s="24">
        <f>IF(H492&gt;0, C492-F492-J492, 0)</f>
        <v>626.29834586969798</v>
      </c>
      <c r="N492" s="4">
        <f>MIN(C492, F492)</f>
        <v>0</v>
      </c>
    </row>
    <row r="493" spans="1:14" x14ac:dyDescent="0.2">
      <c r="A493" s="27">
        <v>43485.291666666672</v>
      </c>
      <c r="B493" s="4">
        <v>9.3870320794202211</v>
      </c>
      <c r="C493" s="4">
        <v>1403.2030548678795</v>
      </c>
      <c r="F493" s="4">
        <f t="shared" si="34"/>
        <v>56.322192476521323</v>
      </c>
      <c r="G493" s="24">
        <f t="shared" si="35"/>
        <v>0.34722222222222221</v>
      </c>
      <c r="H493" s="24">
        <f t="shared" si="37"/>
        <v>1346.8808623913581</v>
      </c>
      <c r="I493" s="24">
        <f>IF(H493&lt;=0, MIN(F493-C493, B$7, (D$5-K492+G493)/B$6), 0)</f>
        <v>0</v>
      </c>
      <c r="J493" s="24">
        <f>IF(H493&gt;0, MIN(C493-F493, B$8, K492), 0)</f>
        <v>0</v>
      </c>
      <c r="K493" s="24">
        <f>MAX(0, K492-G493+I493*B$6-J493)</f>
        <v>0</v>
      </c>
      <c r="L493" s="24">
        <f t="shared" si="36"/>
        <v>0</v>
      </c>
      <c r="M493" s="24">
        <f>IF(H493&gt;0, C493-F493-J493, 0)</f>
        <v>1346.8808623913581</v>
      </c>
      <c r="N493" s="4">
        <f>MIN(C493, F493)</f>
        <v>56.322192476521323</v>
      </c>
    </row>
    <row r="494" spans="1:14" x14ac:dyDescent="0.2">
      <c r="A494" s="27">
        <v>43485.333333333336</v>
      </c>
      <c r="B494" s="4">
        <v>29.923349398544527</v>
      </c>
      <c r="C494" s="4">
        <v>304.61868289166597</v>
      </c>
      <c r="F494" s="4">
        <f t="shared" si="34"/>
        <v>179.54009639126716</v>
      </c>
      <c r="G494" s="24">
        <f t="shared" si="35"/>
        <v>0.34722222222222221</v>
      </c>
      <c r="H494" s="24">
        <f t="shared" si="37"/>
        <v>125.07858650039881</v>
      </c>
      <c r="I494" s="24">
        <f>IF(H494&lt;=0, MIN(F494-C494, B$7, (D$5-K493+G494)/B$6), 0)</f>
        <v>0</v>
      </c>
      <c r="J494" s="24">
        <f>IF(H494&gt;0, MIN(C494-F494, B$8, K493), 0)</f>
        <v>0</v>
      </c>
      <c r="K494" s="24">
        <f>MAX(0, K493-G494+I494*B$6-J494)</f>
        <v>0</v>
      </c>
      <c r="L494" s="24">
        <f t="shared" si="36"/>
        <v>0</v>
      </c>
      <c r="M494" s="24">
        <f>IF(H494&gt;0, C494-F494-J494, 0)</f>
        <v>125.07858650039881</v>
      </c>
      <c r="N494" s="4">
        <f>MIN(C494, F494)</f>
        <v>179.54009639126716</v>
      </c>
    </row>
    <row r="495" spans="1:14" x14ac:dyDescent="0.2">
      <c r="A495" s="27">
        <v>43485.375</v>
      </c>
      <c r="B495" s="4">
        <v>73.212906736054308</v>
      </c>
      <c r="C495" s="4">
        <v>247.6091163325523</v>
      </c>
      <c r="F495" s="4">
        <f t="shared" si="34"/>
        <v>439.27744041632582</v>
      </c>
      <c r="G495" s="24">
        <f t="shared" si="35"/>
        <v>0.34722222222222221</v>
      </c>
      <c r="H495" s="24">
        <f t="shared" si="37"/>
        <v>-191.66832408377351</v>
      </c>
      <c r="I495" s="24">
        <f>IF(H495&lt;=0, MIN(F495-C495, B$7, (D$5-K494+G495)/B$6), 0)</f>
        <v>191.66832408377351</v>
      </c>
      <c r="J495" s="24">
        <f>IF(H495&gt;0, MIN(C495-F495, B$8, K494), 0)</f>
        <v>0</v>
      </c>
      <c r="K495" s="24">
        <f>MAX(0, K494-G495+I495*B$6-J495)</f>
        <v>172.15426945317392</v>
      </c>
      <c r="L495" s="24">
        <f t="shared" si="36"/>
        <v>0</v>
      </c>
      <c r="M495" s="24">
        <f>IF(H495&gt;0, C495-F495-J495, 0)</f>
        <v>0</v>
      </c>
      <c r="N495" s="4">
        <f>MIN(C495, F495)</f>
        <v>247.6091163325523</v>
      </c>
    </row>
    <row r="496" spans="1:14" x14ac:dyDescent="0.2">
      <c r="A496" s="27">
        <v>43485.416666666672</v>
      </c>
      <c r="B496" s="4">
        <v>193.58886451329261</v>
      </c>
      <c r="C496" s="4">
        <v>210.12901225908865</v>
      </c>
      <c r="F496" s="4">
        <f t="shared" si="34"/>
        <v>1161.5331870797556</v>
      </c>
      <c r="G496" s="24">
        <f t="shared" si="35"/>
        <v>0.34722222222222221</v>
      </c>
      <c r="H496" s="24">
        <f t="shared" si="37"/>
        <v>-951.40417482066698</v>
      </c>
      <c r="I496" s="24">
        <f>IF(H496&lt;=0, MIN(F496-C496, B$7, (D$5-K495+G496)/B$6), 0)</f>
        <v>951.40417482066698</v>
      </c>
      <c r="J496" s="24">
        <f>IF(H496&gt;0, MIN(C496-F496, B$8, K495), 0)</f>
        <v>0</v>
      </c>
      <c r="K496" s="24">
        <f>MAX(0, K495-G496+I496*B$6-J496)</f>
        <v>1028.0708045695519</v>
      </c>
      <c r="L496" s="24">
        <f t="shared" si="36"/>
        <v>0</v>
      </c>
      <c r="M496" s="24">
        <f>IF(H496&gt;0, C496-F496-J496, 0)</f>
        <v>0</v>
      </c>
      <c r="N496" s="4">
        <f>MIN(C496, F496)</f>
        <v>210.12901225908865</v>
      </c>
    </row>
    <row r="497" spans="1:14" x14ac:dyDescent="0.2">
      <c r="A497" s="27">
        <v>43485.458333333336</v>
      </c>
      <c r="B497" s="4">
        <v>566.49389766297497</v>
      </c>
      <c r="C497" s="4">
        <v>1571.3690663487187</v>
      </c>
      <c r="F497" s="4">
        <f t="shared" si="34"/>
        <v>3398.9633859778496</v>
      </c>
      <c r="G497" s="24">
        <f t="shared" si="35"/>
        <v>0.34722222222222221</v>
      </c>
      <c r="H497" s="24">
        <f t="shared" si="37"/>
        <v>-1827.594319629131</v>
      </c>
      <c r="I497" s="24">
        <f>IF(H497&lt;=0, MIN(F497-C497, B$7, (D$5-K496+G497)/B$6), 0)</f>
        <v>1827.594319629131</v>
      </c>
      <c r="J497" s="24">
        <f>IF(H497&gt;0, MIN(C497-F497, B$8, K496), 0)</f>
        <v>0</v>
      </c>
      <c r="K497" s="24">
        <f>MAX(0, K496-G497+I497*B$6-J497)</f>
        <v>2672.5584700135478</v>
      </c>
      <c r="L497" s="24">
        <f t="shared" si="36"/>
        <v>0</v>
      </c>
      <c r="M497" s="24">
        <f>IF(H497&gt;0, C497-F497-J497, 0)</f>
        <v>0</v>
      </c>
      <c r="N497" s="4">
        <f>MIN(C497, F497)</f>
        <v>1571.3690663487187</v>
      </c>
    </row>
    <row r="498" spans="1:14" x14ac:dyDescent="0.2">
      <c r="A498" s="27">
        <v>43485.5</v>
      </c>
      <c r="B498" s="4">
        <v>450.04305618174112</v>
      </c>
      <c r="C498" s="4">
        <v>376.81013893127488</v>
      </c>
      <c r="F498" s="4">
        <f t="shared" si="34"/>
        <v>2700.2583370904467</v>
      </c>
      <c r="G498" s="24">
        <f t="shared" si="35"/>
        <v>0.34722222222222221</v>
      </c>
      <c r="H498" s="24">
        <f t="shared" si="37"/>
        <v>-2323.4481981591716</v>
      </c>
      <c r="I498" s="24">
        <f>IF(H498&lt;=0, MIN(F498-C498, B$7, (D$5-K497+G498)/B$6), 0)</f>
        <v>2323.4481981591716</v>
      </c>
      <c r="J498" s="24">
        <f>IF(H498&gt;0, MIN(C498-F498, B$8, K497), 0)</f>
        <v>0</v>
      </c>
      <c r="K498" s="24">
        <f>MAX(0, K497-G498+I498*B$6-J498)</f>
        <v>4763.3146261345801</v>
      </c>
      <c r="L498" s="24">
        <f t="shared" si="36"/>
        <v>0</v>
      </c>
      <c r="M498" s="24">
        <f>IF(H498&gt;0, C498-F498-J498, 0)</f>
        <v>0</v>
      </c>
      <c r="N498" s="4">
        <f>MIN(C498, F498)</f>
        <v>376.81013893127488</v>
      </c>
    </row>
    <row r="499" spans="1:14" x14ac:dyDescent="0.2">
      <c r="A499" s="27">
        <v>43485.541666666672</v>
      </c>
      <c r="B499" s="4">
        <v>250.86284735699212</v>
      </c>
      <c r="C499" s="4">
        <v>353.48862454514386</v>
      </c>
      <c r="F499" s="4">
        <f t="shared" si="34"/>
        <v>1505.1770841419527</v>
      </c>
      <c r="G499" s="24">
        <f t="shared" si="35"/>
        <v>0.34722222222222221</v>
      </c>
      <c r="H499" s="24">
        <f t="shared" si="37"/>
        <v>-1151.6884595968088</v>
      </c>
      <c r="I499" s="24">
        <f>IF(H499&lt;=0, MIN(F499-C499, B$7, (D$5-K498+G499)/B$6), 0)</f>
        <v>263.36955120849126</v>
      </c>
      <c r="J499" s="24">
        <f>IF(H499&gt;0, MIN(C499-F499, B$8, K498), 0)</f>
        <v>0</v>
      </c>
      <c r="K499" s="24">
        <f>MAX(0, K498-G499+I499*B$6-J499)</f>
        <v>5000</v>
      </c>
      <c r="L499" s="24">
        <f t="shared" si="36"/>
        <v>888.3189083883176</v>
      </c>
      <c r="M499" s="24">
        <f>IF(H499&gt;0, C499-F499-J499, 0)</f>
        <v>0</v>
      </c>
      <c r="N499" s="4">
        <f>MIN(C499, F499)</f>
        <v>353.48862454514386</v>
      </c>
    </row>
    <row r="500" spans="1:14" x14ac:dyDescent="0.2">
      <c r="A500" s="27">
        <v>43485.583333333336</v>
      </c>
      <c r="B500" s="4">
        <v>86.580457947053674</v>
      </c>
      <c r="C500" s="4">
        <v>247.20477405720638</v>
      </c>
      <c r="F500" s="4">
        <f t="shared" si="34"/>
        <v>519.48274768232204</v>
      </c>
      <c r="G500" s="24">
        <f t="shared" si="35"/>
        <v>0.34722222222222221</v>
      </c>
      <c r="H500" s="24">
        <f t="shared" si="37"/>
        <v>-272.27797362511569</v>
      </c>
      <c r="I500" s="24">
        <f>IF(H500&lt;=0, MIN(F500-C500, B$7, (D$5-K499+G500)/B$6), 0)</f>
        <v>0.38580246913580246</v>
      </c>
      <c r="J500" s="24">
        <f>IF(H500&gt;0, MIN(C500-F500, B$8, K499), 0)</f>
        <v>0</v>
      </c>
      <c r="K500" s="24">
        <f>MAX(0, K499-G500+I500*B$6-J500)</f>
        <v>5000</v>
      </c>
      <c r="L500" s="24">
        <f t="shared" si="36"/>
        <v>271.8921711559799</v>
      </c>
      <c r="M500" s="24">
        <f>IF(H500&gt;0, C500-F500-J500, 0)</f>
        <v>0</v>
      </c>
      <c r="N500" s="4">
        <f>MIN(C500, F500)</f>
        <v>247.20477405720638</v>
      </c>
    </row>
    <row r="501" spans="1:14" x14ac:dyDescent="0.2">
      <c r="A501" s="27">
        <v>43485.625</v>
      </c>
      <c r="B501" s="4">
        <v>0.59666662245921143</v>
      </c>
      <c r="C501" s="4">
        <v>394.55512691007795</v>
      </c>
      <c r="F501" s="4">
        <f t="shared" si="34"/>
        <v>3.5799997347552686</v>
      </c>
      <c r="G501" s="24">
        <f t="shared" si="35"/>
        <v>0.34722222222222221</v>
      </c>
      <c r="H501" s="24">
        <f t="shared" si="37"/>
        <v>390.97512717532265</v>
      </c>
      <c r="I501" s="24">
        <f>IF(H501&lt;=0, MIN(F501-C501, B$7, (D$5-K500+G501)/B$6), 0)</f>
        <v>0</v>
      </c>
      <c r="J501" s="24">
        <f>IF(H501&gt;0, MIN(C501-F501, B$8, K500), 0)</f>
        <v>390.97512717532265</v>
      </c>
      <c r="K501" s="24">
        <f>MAX(0, K500-G501+I501*B$6-J501)</f>
        <v>4608.6776506024544</v>
      </c>
      <c r="L501" s="24">
        <f t="shared" si="36"/>
        <v>0</v>
      </c>
      <c r="M501" s="24">
        <f>IF(H501&gt;0, C501-F501-J501, 0)</f>
        <v>0</v>
      </c>
      <c r="N501" s="4">
        <f>MIN(C501, F501)</f>
        <v>3.5799997347552686</v>
      </c>
    </row>
    <row r="502" spans="1:14" x14ac:dyDescent="0.2">
      <c r="A502" s="27">
        <v>43485.666666666672</v>
      </c>
      <c r="B502" s="4">
        <v>0</v>
      </c>
      <c r="C502" s="4">
        <v>439.99873540741874</v>
      </c>
      <c r="F502" s="4">
        <f t="shared" si="34"/>
        <v>0</v>
      </c>
      <c r="G502" s="24">
        <f t="shared" si="35"/>
        <v>0</v>
      </c>
      <c r="H502" s="24">
        <f t="shared" si="37"/>
        <v>439.99873540741874</v>
      </c>
      <c r="I502" s="24">
        <f>IF(H502&lt;=0, MIN(F502-C502, B$7, (D$5-K501+G502)/B$6), 0)</f>
        <v>0</v>
      </c>
      <c r="J502" s="24">
        <f>IF(H502&gt;0, MIN(C502-F502, B$8, K501), 0)</f>
        <v>439.99873540741874</v>
      </c>
      <c r="K502" s="24">
        <f>MAX(0, K501-G502+I502*B$6-J502)</f>
        <v>4168.6789151950361</v>
      </c>
      <c r="L502" s="24">
        <f t="shared" si="36"/>
        <v>0</v>
      </c>
      <c r="M502" s="24">
        <f>IF(H502&gt;0, C502-F502-J502, 0)</f>
        <v>0</v>
      </c>
      <c r="N502" s="4">
        <f>MIN(C502, F502)</f>
        <v>0</v>
      </c>
    </row>
    <row r="503" spans="1:14" x14ac:dyDescent="0.2">
      <c r="A503" s="27">
        <v>43485.708333333336</v>
      </c>
      <c r="B503" s="4">
        <v>0</v>
      </c>
      <c r="C503" s="4">
        <v>406.21859688024472</v>
      </c>
      <c r="F503" s="4">
        <f t="shared" si="34"/>
        <v>0</v>
      </c>
      <c r="G503" s="24">
        <f t="shared" si="35"/>
        <v>0</v>
      </c>
      <c r="H503" s="24">
        <f t="shared" si="37"/>
        <v>406.21859688024472</v>
      </c>
      <c r="I503" s="24">
        <f>IF(H503&lt;=0, MIN(F503-C503, B$7, (D$5-K502+G503)/B$6), 0)</f>
        <v>0</v>
      </c>
      <c r="J503" s="24">
        <f>IF(H503&gt;0, MIN(C503-F503, B$8, K502), 0)</f>
        <v>406.21859688024472</v>
      </c>
      <c r="K503" s="24">
        <f>MAX(0, K502-G503+I503*B$6-J503)</f>
        <v>3762.4603183147915</v>
      </c>
      <c r="L503" s="24">
        <f t="shared" si="36"/>
        <v>0</v>
      </c>
      <c r="M503" s="24">
        <f>IF(H503&gt;0, C503-F503-J503, 0)</f>
        <v>0</v>
      </c>
      <c r="N503" s="4">
        <f>MIN(C503, F503)</f>
        <v>0</v>
      </c>
    </row>
    <row r="504" spans="1:14" x14ac:dyDescent="0.2">
      <c r="A504" s="27">
        <v>43485.75</v>
      </c>
      <c r="B504" s="4">
        <v>0</v>
      </c>
      <c r="C504" s="4">
        <v>346.89737800325634</v>
      </c>
      <c r="F504" s="4">
        <f t="shared" si="34"/>
        <v>0</v>
      </c>
      <c r="G504" s="24">
        <f t="shared" si="35"/>
        <v>0</v>
      </c>
      <c r="H504" s="24">
        <f t="shared" si="37"/>
        <v>346.89737800325634</v>
      </c>
      <c r="I504" s="24">
        <f>IF(H504&lt;=0, MIN(F504-C504, B$7, (D$5-K503+G504)/B$6), 0)</f>
        <v>0</v>
      </c>
      <c r="J504" s="24">
        <f>IF(H504&gt;0, MIN(C504-F504, B$8, K503), 0)</f>
        <v>346.89737800325634</v>
      </c>
      <c r="K504" s="24">
        <f>MAX(0, K503-G504+I504*B$6-J504)</f>
        <v>3415.5629403115354</v>
      </c>
      <c r="L504" s="24">
        <f t="shared" si="36"/>
        <v>0</v>
      </c>
      <c r="M504" s="24">
        <f>IF(H504&gt;0, C504-F504-J504, 0)</f>
        <v>0</v>
      </c>
      <c r="N504" s="4">
        <f>MIN(C504, F504)</f>
        <v>0</v>
      </c>
    </row>
    <row r="505" spans="1:14" x14ac:dyDescent="0.2">
      <c r="A505" s="27">
        <v>43485.791666666672</v>
      </c>
      <c r="B505" s="4">
        <v>0</v>
      </c>
      <c r="C505" s="4">
        <v>1490.4786530207548</v>
      </c>
      <c r="F505" s="4">
        <f t="shared" si="34"/>
        <v>0</v>
      </c>
      <c r="G505" s="24">
        <f t="shared" si="35"/>
        <v>0</v>
      </c>
      <c r="H505" s="24">
        <f t="shared" si="37"/>
        <v>1490.4786530207548</v>
      </c>
      <c r="I505" s="24">
        <f>IF(H505&lt;=0, MIN(F505-C505, B$7, (D$5-K504+G505)/B$6), 0)</f>
        <v>0</v>
      </c>
      <c r="J505" s="24">
        <f>IF(H505&gt;0, MIN(C505-F505, B$8, K504), 0)</f>
        <v>1490.4786530207548</v>
      </c>
      <c r="K505" s="24">
        <f>MAX(0, K504-G505+I505*B$6-J505)</f>
        <v>1925.0842872907806</v>
      </c>
      <c r="L505" s="24">
        <f t="shared" si="36"/>
        <v>0</v>
      </c>
      <c r="M505" s="24">
        <f>IF(H505&gt;0, C505-F505-J505, 0)</f>
        <v>0</v>
      </c>
      <c r="N505" s="4">
        <f>MIN(C505, F505)</f>
        <v>0</v>
      </c>
    </row>
    <row r="506" spans="1:14" x14ac:dyDescent="0.2">
      <c r="A506" s="27">
        <v>43485.833333333336</v>
      </c>
      <c r="B506" s="4">
        <v>0</v>
      </c>
      <c r="C506" s="4">
        <v>828.05837556105121</v>
      </c>
      <c r="F506" s="4">
        <f t="shared" si="34"/>
        <v>0</v>
      </c>
      <c r="G506" s="24">
        <f t="shared" si="35"/>
        <v>0</v>
      </c>
      <c r="H506" s="24">
        <f t="shared" si="37"/>
        <v>828.05837556105121</v>
      </c>
      <c r="I506" s="24">
        <f>IF(H506&lt;=0, MIN(F506-C506, B$7, (D$5-K505+G506)/B$6), 0)</f>
        <v>0</v>
      </c>
      <c r="J506" s="24">
        <f>IF(H506&gt;0, MIN(C506-F506, B$8, K505), 0)</f>
        <v>828.05837556105121</v>
      </c>
      <c r="K506" s="24">
        <f>MAX(0, K505-G506+I506*B$6-J506)</f>
        <v>1097.0259117297294</v>
      </c>
      <c r="L506" s="24">
        <f t="shared" si="36"/>
        <v>0</v>
      </c>
      <c r="M506" s="24">
        <f>IF(H506&gt;0, C506-F506-J506, 0)</f>
        <v>0</v>
      </c>
      <c r="N506" s="4">
        <f>MIN(C506, F506)</f>
        <v>0</v>
      </c>
    </row>
    <row r="507" spans="1:14" x14ac:dyDescent="0.2">
      <c r="A507" s="27">
        <v>43485.875</v>
      </c>
      <c r="B507" s="4">
        <v>0</v>
      </c>
      <c r="C507" s="4">
        <v>1418.7988468777273</v>
      </c>
      <c r="F507" s="4">
        <f t="shared" si="34"/>
        <v>0</v>
      </c>
      <c r="G507" s="24">
        <f t="shared" si="35"/>
        <v>0</v>
      </c>
      <c r="H507" s="24">
        <f t="shared" si="37"/>
        <v>1418.7988468777273</v>
      </c>
      <c r="I507" s="24">
        <f>IF(H507&lt;=0, MIN(F507-C507, B$7, (D$5-K506+G507)/B$6), 0)</f>
        <v>0</v>
      </c>
      <c r="J507" s="24">
        <f>IF(H507&gt;0, MIN(C507-F507, B$8, K506), 0)</f>
        <v>1097.0259117297294</v>
      </c>
      <c r="K507" s="24">
        <f>MAX(0, K506-G507+I507*B$6-J507)</f>
        <v>0</v>
      </c>
      <c r="L507" s="24">
        <f t="shared" si="36"/>
        <v>0</v>
      </c>
      <c r="M507" s="24">
        <f>IF(H507&gt;0, C507-F507-J507, 0)</f>
        <v>321.77293514799794</v>
      </c>
      <c r="N507" s="4">
        <f>MIN(C507, F507)</f>
        <v>0</v>
      </c>
    </row>
    <row r="508" spans="1:14" x14ac:dyDescent="0.2">
      <c r="A508" s="27">
        <v>43485.916666666672</v>
      </c>
      <c r="B508" s="4">
        <v>0</v>
      </c>
      <c r="C508" s="4">
        <v>470.87996893092901</v>
      </c>
      <c r="F508" s="4">
        <f t="shared" si="34"/>
        <v>0</v>
      </c>
      <c r="G508" s="24">
        <f t="shared" si="35"/>
        <v>0</v>
      </c>
      <c r="H508" s="24">
        <f t="shared" si="37"/>
        <v>470.87996893092901</v>
      </c>
      <c r="I508" s="24">
        <f>IF(H508&lt;=0, MIN(F508-C508, B$7, (D$5-K507+G508)/B$6), 0)</f>
        <v>0</v>
      </c>
      <c r="J508" s="24">
        <f>IF(H508&gt;0, MIN(C508-F508, B$8, K507), 0)</f>
        <v>0</v>
      </c>
      <c r="K508" s="24">
        <f>MAX(0, K507-G508+I508*B$6-J508)</f>
        <v>0</v>
      </c>
      <c r="L508" s="24">
        <f t="shared" si="36"/>
        <v>0</v>
      </c>
      <c r="M508" s="24">
        <f>IF(H508&gt;0, C508-F508-J508, 0)</f>
        <v>470.87996893092901</v>
      </c>
      <c r="N508" s="4">
        <f>MIN(C508, F508)</f>
        <v>0</v>
      </c>
    </row>
    <row r="509" spans="1:14" x14ac:dyDescent="0.2">
      <c r="A509" s="27">
        <v>43485.958333333336</v>
      </c>
      <c r="B509" s="4">
        <v>0</v>
      </c>
      <c r="C509" s="4">
        <v>315.72129716333166</v>
      </c>
      <c r="F509" s="4">
        <f t="shared" si="34"/>
        <v>0</v>
      </c>
      <c r="G509" s="24">
        <f t="shared" si="35"/>
        <v>0</v>
      </c>
      <c r="H509" s="24">
        <f t="shared" si="37"/>
        <v>315.72129716333166</v>
      </c>
      <c r="I509" s="24">
        <f>IF(H509&lt;=0, MIN(F509-C509, B$7, (D$5-K508+G509)/B$6), 0)</f>
        <v>0</v>
      </c>
      <c r="J509" s="24">
        <f>IF(H509&gt;0, MIN(C509-F509, B$8, K508), 0)</f>
        <v>0</v>
      </c>
      <c r="K509" s="24">
        <f>MAX(0, K508-G509+I509*B$6-J509)</f>
        <v>0</v>
      </c>
      <c r="L509" s="24">
        <f t="shared" si="36"/>
        <v>0</v>
      </c>
      <c r="M509" s="24">
        <f>IF(H509&gt;0, C509-F509-J509, 0)</f>
        <v>315.72129716333166</v>
      </c>
      <c r="N509" s="4">
        <f>MIN(C509, F509)</f>
        <v>0</v>
      </c>
    </row>
    <row r="510" spans="1:14" x14ac:dyDescent="0.2">
      <c r="A510" s="27">
        <v>43486</v>
      </c>
      <c r="B510" s="4">
        <v>0</v>
      </c>
      <c r="C510" s="4">
        <v>194.11061931541045</v>
      </c>
      <c r="F510" s="4">
        <f t="shared" si="34"/>
        <v>0</v>
      </c>
      <c r="G510" s="24">
        <f t="shared" si="35"/>
        <v>0</v>
      </c>
      <c r="H510" s="24">
        <f t="shared" si="37"/>
        <v>194.11061931541045</v>
      </c>
      <c r="I510" s="24">
        <f>IF(H510&lt;=0, MIN(F510-C510, B$7, (D$5-K509+G510)/B$6), 0)</f>
        <v>0</v>
      </c>
      <c r="J510" s="24">
        <f>IF(H510&gt;0, MIN(C510-F510, B$8, K509), 0)</f>
        <v>0</v>
      </c>
      <c r="K510" s="24">
        <f>MAX(0, K509-G510+I510*B$6-J510)</f>
        <v>0</v>
      </c>
      <c r="L510" s="24">
        <f t="shared" si="36"/>
        <v>0</v>
      </c>
      <c r="M510" s="24">
        <f>IF(H510&gt;0, C510-F510-J510, 0)</f>
        <v>194.11061931541045</v>
      </c>
      <c r="N510" s="4">
        <f>MIN(C510, F510)</f>
        <v>0</v>
      </c>
    </row>
    <row r="511" spans="1:14" x14ac:dyDescent="0.2">
      <c r="A511" s="27">
        <v>43486.041666666672</v>
      </c>
      <c r="B511" s="4">
        <v>0</v>
      </c>
      <c r="C511" s="4">
        <v>247.49711140816657</v>
      </c>
      <c r="F511" s="4">
        <f t="shared" si="34"/>
        <v>0</v>
      </c>
      <c r="G511" s="24">
        <f t="shared" si="35"/>
        <v>0</v>
      </c>
      <c r="H511" s="24">
        <f t="shared" si="37"/>
        <v>247.49711140816657</v>
      </c>
      <c r="I511" s="24">
        <f>IF(H511&lt;=0, MIN(F511-C511, B$7, (D$5-K510+G511)/B$6), 0)</f>
        <v>0</v>
      </c>
      <c r="J511" s="24">
        <f>IF(H511&gt;0, MIN(C511-F511, B$8, K510), 0)</f>
        <v>0</v>
      </c>
      <c r="K511" s="24">
        <f>MAX(0, K510-G511+I511*B$6-J511)</f>
        <v>0</v>
      </c>
      <c r="L511" s="24">
        <f t="shared" si="36"/>
        <v>0</v>
      </c>
      <c r="M511" s="24">
        <f>IF(H511&gt;0, C511-F511-J511, 0)</f>
        <v>247.49711140816657</v>
      </c>
      <c r="N511" s="4">
        <f>MIN(C511, F511)</f>
        <v>0</v>
      </c>
    </row>
    <row r="512" spans="1:14" x14ac:dyDescent="0.2">
      <c r="A512" s="27">
        <v>43486.083333333336</v>
      </c>
      <c r="B512" s="4">
        <v>0</v>
      </c>
      <c r="C512" s="4">
        <v>1507.4634165179875</v>
      </c>
      <c r="F512" s="4">
        <f t="shared" si="34"/>
        <v>0</v>
      </c>
      <c r="G512" s="24">
        <f t="shared" si="35"/>
        <v>0</v>
      </c>
      <c r="H512" s="24">
        <f t="shared" si="37"/>
        <v>1507.4634165179875</v>
      </c>
      <c r="I512" s="24">
        <f>IF(H512&lt;=0, MIN(F512-C512, B$7, (D$5-K511+G512)/B$6), 0)</f>
        <v>0</v>
      </c>
      <c r="J512" s="24">
        <f>IF(H512&gt;0, MIN(C512-F512, B$8, K511), 0)</f>
        <v>0</v>
      </c>
      <c r="K512" s="24">
        <f>MAX(0, K511-G512+I512*B$6-J512)</f>
        <v>0</v>
      </c>
      <c r="L512" s="24">
        <f t="shared" si="36"/>
        <v>0</v>
      </c>
      <c r="M512" s="24">
        <f>IF(H512&gt;0, C512-F512-J512, 0)</f>
        <v>1507.4634165179875</v>
      </c>
      <c r="N512" s="4">
        <f>MIN(C512, F512)</f>
        <v>0</v>
      </c>
    </row>
    <row r="513" spans="1:14" x14ac:dyDescent="0.2">
      <c r="A513" s="27">
        <v>43486.125</v>
      </c>
      <c r="B513" s="4">
        <v>0</v>
      </c>
      <c r="C513" s="4">
        <v>644.03875097487298</v>
      </c>
      <c r="F513" s="4">
        <f t="shared" si="34"/>
        <v>0</v>
      </c>
      <c r="G513" s="24">
        <f t="shared" si="35"/>
        <v>0</v>
      </c>
      <c r="H513" s="24">
        <f t="shared" si="37"/>
        <v>644.03875097487298</v>
      </c>
      <c r="I513" s="24">
        <f>IF(H513&lt;=0, MIN(F513-C513, B$7, (D$5-K512+G513)/B$6), 0)</f>
        <v>0</v>
      </c>
      <c r="J513" s="24">
        <f>IF(H513&gt;0, MIN(C513-F513, B$8, K512), 0)</f>
        <v>0</v>
      </c>
      <c r="K513" s="24">
        <f>MAX(0, K512-G513+I513*B$6-J513)</f>
        <v>0</v>
      </c>
      <c r="L513" s="24">
        <f t="shared" si="36"/>
        <v>0</v>
      </c>
      <c r="M513" s="24">
        <f>IF(H513&gt;0, C513-F513-J513, 0)</f>
        <v>644.03875097487298</v>
      </c>
      <c r="N513" s="4">
        <f>MIN(C513, F513)</f>
        <v>0</v>
      </c>
    </row>
    <row r="514" spans="1:14" x14ac:dyDescent="0.2">
      <c r="A514" s="27">
        <v>43486.166666666672</v>
      </c>
      <c r="B514" s="4">
        <v>0</v>
      </c>
      <c r="C514" s="4">
        <v>698.5287829133822</v>
      </c>
      <c r="F514" s="4">
        <f t="shared" si="34"/>
        <v>0</v>
      </c>
      <c r="G514" s="24">
        <f t="shared" si="35"/>
        <v>0</v>
      </c>
      <c r="H514" s="24">
        <f t="shared" si="37"/>
        <v>698.5287829133822</v>
      </c>
      <c r="I514" s="24">
        <f>IF(H514&lt;=0, MIN(F514-C514, B$7, (D$5-K513+G514)/B$6), 0)</f>
        <v>0</v>
      </c>
      <c r="J514" s="24">
        <f>IF(H514&gt;0, MIN(C514-F514, B$8, K513), 0)</f>
        <v>0</v>
      </c>
      <c r="K514" s="24">
        <f>MAX(0, K513-G514+I514*B$6-J514)</f>
        <v>0</v>
      </c>
      <c r="L514" s="24">
        <f t="shared" si="36"/>
        <v>0</v>
      </c>
      <c r="M514" s="24">
        <f>IF(H514&gt;0, C514-F514-J514, 0)</f>
        <v>698.5287829133822</v>
      </c>
      <c r="N514" s="4">
        <f>MIN(C514, F514)</f>
        <v>0</v>
      </c>
    </row>
    <row r="515" spans="1:14" x14ac:dyDescent="0.2">
      <c r="A515" s="27">
        <v>43486.208333333336</v>
      </c>
      <c r="B515" s="4">
        <v>0</v>
      </c>
      <c r="C515" s="4">
        <v>745.40752383916288</v>
      </c>
      <c r="F515" s="4">
        <f t="shared" si="34"/>
        <v>0</v>
      </c>
      <c r="G515" s="24">
        <f t="shared" si="35"/>
        <v>0</v>
      </c>
      <c r="H515" s="24">
        <f t="shared" si="37"/>
        <v>745.40752383916288</v>
      </c>
      <c r="I515" s="24">
        <f>IF(H515&lt;=0, MIN(F515-C515, B$7, (D$5-K514+G515)/B$6), 0)</f>
        <v>0</v>
      </c>
      <c r="J515" s="24">
        <f>IF(H515&gt;0, MIN(C515-F515, B$8, K514), 0)</f>
        <v>0</v>
      </c>
      <c r="K515" s="24">
        <f>MAX(0, K514-G515+I515*B$6-J515)</f>
        <v>0</v>
      </c>
      <c r="L515" s="24">
        <f t="shared" si="36"/>
        <v>0</v>
      </c>
      <c r="M515" s="24">
        <f>IF(H515&gt;0, C515-F515-J515, 0)</f>
        <v>745.40752383916288</v>
      </c>
      <c r="N515" s="4">
        <f>MIN(C515, F515)</f>
        <v>0</v>
      </c>
    </row>
    <row r="516" spans="1:14" x14ac:dyDescent="0.2">
      <c r="A516" s="27">
        <v>43486.25</v>
      </c>
      <c r="B516" s="4">
        <v>0</v>
      </c>
      <c r="C516" s="4">
        <v>634.99278212303648</v>
      </c>
      <c r="F516" s="4">
        <f t="shared" si="34"/>
        <v>0</v>
      </c>
      <c r="G516" s="24">
        <f t="shared" si="35"/>
        <v>0</v>
      </c>
      <c r="H516" s="24">
        <f t="shared" si="37"/>
        <v>634.99278212303648</v>
      </c>
      <c r="I516" s="24">
        <f>IF(H516&lt;=0, MIN(F516-C516, B$7, (D$5-K515+G516)/B$6), 0)</f>
        <v>0</v>
      </c>
      <c r="J516" s="24">
        <f>IF(H516&gt;0, MIN(C516-F516, B$8, K515), 0)</f>
        <v>0</v>
      </c>
      <c r="K516" s="24">
        <f>MAX(0, K515-G516+I516*B$6-J516)</f>
        <v>0</v>
      </c>
      <c r="L516" s="24">
        <f t="shared" si="36"/>
        <v>0</v>
      </c>
      <c r="M516" s="24">
        <f>IF(H516&gt;0, C516-F516-J516, 0)</f>
        <v>634.99278212303648</v>
      </c>
      <c r="N516" s="4">
        <f>MIN(C516, F516)</f>
        <v>0</v>
      </c>
    </row>
    <row r="517" spans="1:14" x14ac:dyDescent="0.2">
      <c r="A517" s="27">
        <v>43486.291666666672</v>
      </c>
      <c r="B517" s="4">
        <v>188.56052358269088</v>
      </c>
      <c r="C517" s="4">
        <v>1419.2492062024648</v>
      </c>
      <c r="F517" s="4">
        <f t="shared" si="34"/>
        <v>1131.3631414961453</v>
      </c>
      <c r="G517" s="24">
        <f t="shared" si="35"/>
        <v>0.34722222222222221</v>
      </c>
      <c r="H517" s="24">
        <f t="shared" si="37"/>
        <v>287.88606470631953</v>
      </c>
      <c r="I517" s="24">
        <f>IF(H517&lt;=0, MIN(F517-C517, B$7, (D$5-K516+G517)/B$6), 0)</f>
        <v>0</v>
      </c>
      <c r="J517" s="24">
        <f>IF(H517&gt;0, MIN(C517-F517, B$8, K516), 0)</f>
        <v>0</v>
      </c>
      <c r="K517" s="24">
        <f>MAX(0, K516-G517+I517*B$6-J517)</f>
        <v>0</v>
      </c>
      <c r="L517" s="24">
        <f t="shared" si="36"/>
        <v>0</v>
      </c>
      <c r="M517" s="24">
        <f>IF(H517&gt;0, C517-F517-J517, 0)</f>
        <v>287.88606470631953</v>
      </c>
      <c r="N517" s="4">
        <f>MIN(C517, F517)</f>
        <v>1131.3631414961453</v>
      </c>
    </row>
    <row r="518" spans="1:14" x14ac:dyDescent="0.2">
      <c r="A518" s="27">
        <v>43486.333333333336</v>
      </c>
      <c r="B518" s="4">
        <v>453.40832020956009</v>
      </c>
      <c r="C518" s="4">
        <v>417.90946624242105</v>
      </c>
      <c r="F518" s="4">
        <f t="shared" si="34"/>
        <v>2720.4499212573605</v>
      </c>
      <c r="G518" s="24">
        <f t="shared" si="35"/>
        <v>0.34722222222222221</v>
      </c>
      <c r="H518" s="24">
        <f t="shared" si="37"/>
        <v>-2302.5404550149397</v>
      </c>
      <c r="I518" s="24">
        <f>IF(H518&lt;=0, MIN(F518-C518, B$7, (D$5-K517+G518)/B$6), 0)</f>
        <v>2302.5404550149397</v>
      </c>
      <c r="J518" s="24">
        <f>IF(H518&gt;0, MIN(C518-F518, B$8, K517), 0)</f>
        <v>0</v>
      </c>
      <c r="K518" s="24">
        <f>MAX(0, K517-G518+I518*B$6-J518)</f>
        <v>2071.9391872912238</v>
      </c>
      <c r="L518" s="24">
        <f t="shared" si="36"/>
        <v>0</v>
      </c>
      <c r="M518" s="24">
        <f>IF(H518&gt;0, C518-F518-J518, 0)</f>
        <v>0</v>
      </c>
      <c r="N518" s="4">
        <f>MIN(C518, F518)</f>
        <v>417.90946624242105</v>
      </c>
    </row>
    <row r="519" spans="1:14" x14ac:dyDescent="0.2">
      <c r="A519" s="27">
        <v>43486.375</v>
      </c>
      <c r="B519" s="4">
        <v>550.25945772074647</v>
      </c>
      <c r="C519" s="4">
        <v>254.67533623339821</v>
      </c>
      <c r="F519" s="4">
        <f t="shared" si="34"/>
        <v>3301.5567463244788</v>
      </c>
      <c r="G519" s="24">
        <f t="shared" si="35"/>
        <v>0.34722222222222221</v>
      </c>
      <c r="H519" s="24">
        <f t="shared" si="37"/>
        <v>-3046.8814100910804</v>
      </c>
      <c r="I519" s="24">
        <f>IF(H519&lt;=0, MIN(F519-C519, B$7, (D$5-K518+G519)/B$6), 0)</f>
        <v>3046.8814100910804</v>
      </c>
      <c r="J519" s="24">
        <f>IF(H519&gt;0, MIN(C519-F519, B$8, K518), 0)</f>
        <v>0</v>
      </c>
      <c r="K519" s="24">
        <f>MAX(0, K518-G519+I519*B$6-J519)</f>
        <v>4813.7852341509742</v>
      </c>
      <c r="L519" s="24">
        <f t="shared" si="36"/>
        <v>0</v>
      </c>
      <c r="M519" s="24">
        <f>IF(H519&gt;0, C519-F519-J519, 0)</f>
        <v>0</v>
      </c>
      <c r="N519" s="4">
        <f>MIN(C519, F519)</f>
        <v>254.67533623339821</v>
      </c>
    </row>
    <row r="520" spans="1:14" x14ac:dyDescent="0.2">
      <c r="A520" s="27">
        <v>43486.416666666672</v>
      </c>
      <c r="B520" s="4">
        <v>501.04156923711099</v>
      </c>
      <c r="C520" s="4">
        <v>301.54974979701723</v>
      </c>
      <c r="F520" s="4">
        <f t="shared" si="34"/>
        <v>3006.2494154226661</v>
      </c>
      <c r="G520" s="24">
        <f t="shared" si="35"/>
        <v>0.34722222222222221</v>
      </c>
      <c r="H520" s="24">
        <f t="shared" si="37"/>
        <v>-2704.6996656256488</v>
      </c>
      <c r="I520" s="24">
        <f>IF(H520&lt;=0, MIN(F520-C520, B$7, (D$5-K519+G520)/B$6), 0)</f>
        <v>207.2910978569422</v>
      </c>
      <c r="J520" s="24">
        <f>IF(H520&gt;0, MIN(C520-F520, B$8, K519), 0)</f>
        <v>0</v>
      </c>
      <c r="K520" s="24">
        <f>MAX(0, K519-G520+I520*B$6-J520)</f>
        <v>5000</v>
      </c>
      <c r="L520" s="24">
        <f t="shared" si="36"/>
        <v>2497.4085677687067</v>
      </c>
      <c r="M520" s="24">
        <f>IF(H520&gt;0, C520-F520-J520, 0)</f>
        <v>0</v>
      </c>
      <c r="N520" s="4">
        <f>MIN(C520, F520)</f>
        <v>301.54974979701723</v>
      </c>
    </row>
    <row r="521" spans="1:14" x14ac:dyDescent="0.2">
      <c r="A521" s="27">
        <v>43486.458333333336</v>
      </c>
      <c r="B521" s="4">
        <v>607.37647077257282</v>
      </c>
      <c r="C521" s="4">
        <v>1663.4988747453044</v>
      </c>
      <c r="F521" s="4">
        <f t="shared" si="34"/>
        <v>3644.2588246354371</v>
      </c>
      <c r="G521" s="24">
        <f t="shared" si="35"/>
        <v>0.34722222222222221</v>
      </c>
      <c r="H521" s="24">
        <f t="shared" si="37"/>
        <v>-1980.7599498901327</v>
      </c>
      <c r="I521" s="24">
        <f>IF(H521&lt;=0, MIN(F521-C521, B$7, (D$5-K520+G521)/B$6), 0)</f>
        <v>0.38580246913580246</v>
      </c>
      <c r="J521" s="24">
        <f>IF(H521&gt;0, MIN(C521-F521, B$8, K520), 0)</f>
        <v>0</v>
      </c>
      <c r="K521" s="24">
        <f>MAX(0, K520-G521+I521*B$6-J521)</f>
        <v>5000</v>
      </c>
      <c r="L521" s="24">
        <f t="shared" si="36"/>
        <v>1980.3741474209969</v>
      </c>
      <c r="M521" s="24">
        <f>IF(H521&gt;0, C521-F521-J521, 0)</f>
        <v>0</v>
      </c>
      <c r="N521" s="4">
        <f>MIN(C521, F521)</f>
        <v>1663.4988747453044</v>
      </c>
    </row>
    <row r="522" spans="1:14" x14ac:dyDescent="0.2">
      <c r="A522" s="27">
        <v>43486.5</v>
      </c>
      <c r="B522" s="4">
        <v>538.85209828179086</v>
      </c>
      <c r="C522" s="4">
        <v>383.14923398363806</v>
      </c>
      <c r="F522" s="4">
        <f t="shared" si="34"/>
        <v>3233.1125896907452</v>
      </c>
      <c r="G522" s="24">
        <f t="shared" si="35"/>
        <v>0.34722222222222221</v>
      </c>
      <c r="H522" s="24">
        <f t="shared" si="37"/>
        <v>-2849.963355707107</v>
      </c>
      <c r="I522" s="24">
        <f>IF(H522&lt;=0, MIN(F522-C522, B$7, (D$5-K521+G522)/B$6), 0)</f>
        <v>0.38580246913580246</v>
      </c>
      <c r="J522" s="24">
        <f>IF(H522&gt;0, MIN(C522-F522, B$8, K521), 0)</f>
        <v>0</v>
      </c>
      <c r="K522" s="24">
        <f>MAX(0, K521-G522+I522*B$6-J522)</f>
        <v>5000</v>
      </c>
      <c r="L522" s="24">
        <f t="shared" si="36"/>
        <v>2849.5775532379712</v>
      </c>
      <c r="M522" s="24">
        <f>IF(H522&gt;0, C522-F522-J522, 0)</f>
        <v>0</v>
      </c>
      <c r="N522" s="4">
        <f>MIN(C522, F522)</f>
        <v>383.14923398363806</v>
      </c>
    </row>
    <row r="523" spans="1:14" x14ac:dyDescent="0.2">
      <c r="A523" s="27">
        <v>43486.541666666672</v>
      </c>
      <c r="B523" s="4">
        <v>375.3239357539972</v>
      </c>
      <c r="C523" s="4">
        <v>452.35732267345787</v>
      </c>
      <c r="F523" s="4">
        <f t="shared" si="34"/>
        <v>2251.9436145239833</v>
      </c>
      <c r="G523" s="24">
        <f t="shared" si="35"/>
        <v>0.34722222222222221</v>
      </c>
      <c r="H523" s="24">
        <f t="shared" si="37"/>
        <v>-1799.5862918505254</v>
      </c>
      <c r="I523" s="24">
        <f>IF(H523&lt;=0, MIN(F523-C523, B$7, (D$5-K522+G523)/B$6), 0)</f>
        <v>0.38580246913580246</v>
      </c>
      <c r="J523" s="24">
        <f>IF(H523&gt;0, MIN(C523-F523, B$8, K522), 0)</f>
        <v>0</v>
      </c>
      <c r="K523" s="24">
        <f>MAX(0, K522-G523+I523*B$6-J523)</f>
        <v>5000</v>
      </c>
      <c r="L523" s="24">
        <f t="shared" si="36"/>
        <v>1799.2004893813896</v>
      </c>
      <c r="M523" s="24">
        <f>IF(H523&gt;0, C523-F523-J523, 0)</f>
        <v>0</v>
      </c>
      <c r="N523" s="4">
        <f>MIN(C523, F523)</f>
        <v>452.35732267345787</v>
      </c>
    </row>
    <row r="524" spans="1:14" x14ac:dyDescent="0.2">
      <c r="A524" s="27">
        <v>43486.583333333336</v>
      </c>
      <c r="B524" s="4">
        <v>143.89218815408452</v>
      </c>
      <c r="C524" s="4">
        <v>1581.9321987894455</v>
      </c>
      <c r="F524" s="4">
        <f t="shared" si="34"/>
        <v>863.35312892450713</v>
      </c>
      <c r="G524" s="24">
        <f t="shared" si="35"/>
        <v>0.34722222222222221</v>
      </c>
      <c r="H524" s="24">
        <f t="shared" si="37"/>
        <v>718.57906986493833</v>
      </c>
      <c r="I524" s="24">
        <f>IF(H524&lt;=0, MIN(F524-C524, B$7, (D$5-K523+G524)/B$6), 0)</f>
        <v>0</v>
      </c>
      <c r="J524" s="24">
        <f>IF(H524&gt;0, MIN(C524-F524, B$8, K523), 0)</f>
        <v>718.57906986493833</v>
      </c>
      <c r="K524" s="24">
        <f>MAX(0, K523-G524+I524*B$6-J524)</f>
        <v>4281.0737079128394</v>
      </c>
      <c r="L524" s="24">
        <f t="shared" si="36"/>
        <v>0</v>
      </c>
      <c r="M524" s="24">
        <f>IF(H524&gt;0, C524-F524-J524, 0)</f>
        <v>0</v>
      </c>
      <c r="N524" s="4">
        <f>MIN(C524, F524)</f>
        <v>863.35312892450713</v>
      </c>
    </row>
    <row r="525" spans="1:14" x14ac:dyDescent="0.2">
      <c r="A525" s="27">
        <v>43486.625</v>
      </c>
      <c r="B525" s="4">
        <v>8.2503972923800752</v>
      </c>
      <c r="C525" s="4">
        <v>751.43513451160788</v>
      </c>
      <c r="F525" s="4">
        <f t="shared" si="34"/>
        <v>49.502383754280451</v>
      </c>
      <c r="G525" s="24">
        <f t="shared" si="35"/>
        <v>0.34722222222222221</v>
      </c>
      <c r="H525" s="24">
        <f t="shared" si="37"/>
        <v>701.93275075732743</v>
      </c>
      <c r="I525" s="24">
        <f>IF(H525&lt;=0, MIN(F525-C525, B$7, (D$5-K524+G525)/B$6), 0)</f>
        <v>0</v>
      </c>
      <c r="J525" s="24">
        <f>IF(H525&gt;0, MIN(C525-F525, B$8, K524), 0)</f>
        <v>701.93275075732743</v>
      </c>
      <c r="K525" s="24">
        <f>MAX(0, K524-G525+I525*B$6-J525)</f>
        <v>3578.7937349332892</v>
      </c>
      <c r="L525" s="24">
        <f t="shared" si="36"/>
        <v>0</v>
      </c>
      <c r="M525" s="24">
        <f>IF(H525&gt;0, C525-F525-J525, 0)</f>
        <v>0</v>
      </c>
      <c r="N525" s="4">
        <f>MIN(C525, F525)</f>
        <v>49.502383754280451</v>
      </c>
    </row>
    <row r="526" spans="1:14" x14ac:dyDescent="0.2">
      <c r="A526" s="27">
        <v>43486.666666666672</v>
      </c>
      <c r="B526" s="4">
        <v>0</v>
      </c>
      <c r="C526" s="4">
        <v>814.05197665953983</v>
      </c>
      <c r="F526" s="4">
        <f t="shared" si="34"/>
        <v>0</v>
      </c>
      <c r="G526" s="24">
        <f t="shared" si="35"/>
        <v>0</v>
      </c>
      <c r="H526" s="24">
        <f t="shared" si="37"/>
        <v>814.05197665953983</v>
      </c>
      <c r="I526" s="24">
        <f>IF(H526&lt;=0, MIN(F526-C526, B$7, (D$5-K525+G526)/B$6), 0)</f>
        <v>0</v>
      </c>
      <c r="J526" s="24">
        <f>IF(H526&gt;0, MIN(C526-F526, B$8, K525), 0)</f>
        <v>814.05197665953983</v>
      </c>
      <c r="K526" s="24">
        <f>MAX(0, K525-G526+I526*B$6-J526)</f>
        <v>2764.7417582737494</v>
      </c>
      <c r="L526" s="24">
        <f t="shared" si="36"/>
        <v>0</v>
      </c>
      <c r="M526" s="24">
        <f>IF(H526&gt;0, C526-F526-J526, 0)</f>
        <v>0</v>
      </c>
      <c r="N526" s="4">
        <f>MIN(C526, F526)</f>
        <v>0</v>
      </c>
    </row>
    <row r="527" spans="1:14" x14ac:dyDescent="0.2">
      <c r="A527" s="27">
        <v>43486.708333333336</v>
      </c>
      <c r="B527" s="4">
        <v>0</v>
      </c>
      <c r="C527" s="4">
        <v>851.12773845765787</v>
      </c>
      <c r="F527" s="4">
        <f t="shared" si="34"/>
        <v>0</v>
      </c>
      <c r="G527" s="24">
        <f t="shared" si="35"/>
        <v>0</v>
      </c>
      <c r="H527" s="24">
        <f t="shared" si="37"/>
        <v>851.12773845765787</v>
      </c>
      <c r="I527" s="24">
        <f>IF(H527&lt;=0, MIN(F527-C527, B$7, (D$5-K526+G527)/B$6), 0)</f>
        <v>0</v>
      </c>
      <c r="J527" s="24">
        <f>IF(H527&gt;0, MIN(C527-F527, B$8, K526), 0)</f>
        <v>851.12773845765787</v>
      </c>
      <c r="K527" s="24">
        <f>MAX(0, K526-G527+I527*B$6-J527)</f>
        <v>1913.6140198160915</v>
      </c>
      <c r="L527" s="24">
        <f t="shared" si="36"/>
        <v>0</v>
      </c>
      <c r="M527" s="24">
        <f>IF(H527&gt;0, C527-F527-J527, 0)</f>
        <v>0</v>
      </c>
      <c r="N527" s="4">
        <f>MIN(C527, F527)</f>
        <v>0</v>
      </c>
    </row>
    <row r="528" spans="1:14" x14ac:dyDescent="0.2">
      <c r="A528" s="27">
        <v>43486.75</v>
      </c>
      <c r="B528" s="4">
        <v>0</v>
      </c>
      <c r="C528" s="4">
        <v>417.75327832854799</v>
      </c>
      <c r="F528" s="4">
        <f t="shared" si="34"/>
        <v>0</v>
      </c>
      <c r="G528" s="24">
        <f t="shared" si="35"/>
        <v>0</v>
      </c>
      <c r="H528" s="24">
        <f t="shared" si="37"/>
        <v>417.75327832854799</v>
      </c>
      <c r="I528" s="24">
        <f>IF(H528&lt;=0, MIN(F528-C528, B$7, (D$5-K527+G528)/B$6), 0)</f>
        <v>0</v>
      </c>
      <c r="J528" s="24">
        <f>IF(H528&gt;0, MIN(C528-F528, B$8, K527), 0)</f>
        <v>417.75327832854799</v>
      </c>
      <c r="K528" s="24">
        <f>MAX(0, K527-G528+I528*B$6-J528)</f>
        <v>1495.8607414875435</v>
      </c>
      <c r="L528" s="24">
        <f t="shared" si="36"/>
        <v>0</v>
      </c>
      <c r="M528" s="24">
        <f>IF(H528&gt;0, C528-F528-J528, 0)</f>
        <v>0</v>
      </c>
      <c r="N528" s="4">
        <f>MIN(C528, F528)</f>
        <v>0</v>
      </c>
    </row>
    <row r="529" spans="1:14" x14ac:dyDescent="0.2">
      <c r="A529" s="27">
        <v>43486.791666666672</v>
      </c>
      <c r="B529" s="4">
        <v>0</v>
      </c>
      <c r="C529" s="4">
        <v>3195.9636957341713</v>
      </c>
      <c r="F529" s="4">
        <f t="shared" si="34"/>
        <v>0</v>
      </c>
      <c r="G529" s="24">
        <f t="shared" si="35"/>
        <v>0</v>
      </c>
      <c r="H529" s="24">
        <f t="shared" si="37"/>
        <v>3195.9636957341713</v>
      </c>
      <c r="I529" s="24">
        <f>IF(H529&lt;=0, MIN(F529-C529, B$7, (D$5-K528+G529)/B$6), 0)</f>
        <v>0</v>
      </c>
      <c r="J529" s="24">
        <f>IF(H529&gt;0, MIN(C529-F529, B$8, K528), 0)</f>
        <v>1495.8607414875435</v>
      </c>
      <c r="K529" s="24">
        <f>MAX(0, K528-G529+I529*B$6-J529)</f>
        <v>0</v>
      </c>
      <c r="L529" s="24">
        <f t="shared" si="36"/>
        <v>0</v>
      </c>
      <c r="M529" s="24">
        <f>IF(H529&gt;0, C529-F529-J529, 0)</f>
        <v>1700.1029542466279</v>
      </c>
      <c r="N529" s="4">
        <f>MIN(C529, F529)</f>
        <v>0</v>
      </c>
    </row>
    <row r="530" spans="1:14" x14ac:dyDescent="0.2">
      <c r="A530" s="27">
        <v>43486.833333333336</v>
      </c>
      <c r="B530" s="4">
        <v>0</v>
      </c>
      <c r="C530" s="4">
        <v>543.61032563370406</v>
      </c>
      <c r="F530" s="4">
        <f t="shared" si="34"/>
        <v>0</v>
      </c>
      <c r="G530" s="24">
        <f t="shared" si="35"/>
        <v>0</v>
      </c>
      <c r="H530" s="24">
        <f t="shared" si="37"/>
        <v>543.61032563370406</v>
      </c>
      <c r="I530" s="24">
        <f>IF(H530&lt;=0, MIN(F530-C530, B$7, (D$5-K529+G530)/B$6), 0)</f>
        <v>0</v>
      </c>
      <c r="J530" s="24">
        <f>IF(H530&gt;0, MIN(C530-F530, B$8, K529), 0)</f>
        <v>0</v>
      </c>
      <c r="K530" s="24">
        <f>MAX(0, K529-G530+I530*B$6-J530)</f>
        <v>0</v>
      </c>
      <c r="L530" s="24">
        <f t="shared" si="36"/>
        <v>0</v>
      </c>
      <c r="M530" s="24">
        <f>IF(H530&gt;0, C530-F530-J530, 0)</f>
        <v>543.61032563370406</v>
      </c>
      <c r="N530" s="4">
        <f>MIN(C530, F530)</f>
        <v>0</v>
      </c>
    </row>
    <row r="531" spans="1:14" x14ac:dyDescent="0.2">
      <c r="A531" s="27">
        <v>43486.875</v>
      </c>
      <c r="B531" s="4">
        <v>0</v>
      </c>
      <c r="C531" s="4">
        <v>510.98474355685676</v>
      </c>
      <c r="F531" s="4">
        <f t="shared" si="34"/>
        <v>0</v>
      </c>
      <c r="G531" s="24">
        <f t="shared" si="35"/>
        <v>0</v>
      </c>
      <c r="H531" s="24">
        <f t="shared" si="37"/>
        <v>510.98474355685676</v>
      </c>
      <c r="I531" s="24">
        <f>IF(H531&lt;=0, MIN(F531-C531, B$7, (D$5-K530+G531)/B$6), 0)</f>
        <v>0</v>
      </c>
      <c r="J531" s="24">
        <f>IF(H531&gt;0, MIN(C531-F531, B$8, K530), 0)</f>
        <v>0</v>
      </c>
      <c r="K531" s="24">
        <f>MAX(0, K530-G531+I531*B$6-J531)</f>
        <v>0</v>
      </c>
      <c r="L531" s="24">
        <f t="shared" si="36"/>
        <v>0</v>
      </c>
      <c r="M531" s="24">
        <f>IF(H531&gt;0, C531-F531-J531, 0)</f>
        <v>510.98474355685676</v>
      </c>
      <c r="N531" s="4">
        <f>MIN(C531, F531)</f>
        <v>0</v>
      </c>
    </row>
    <row r="532" spans="1:14" x14ac:dyDescent="0.2">
      <c r="A532" s="27">
        <v>43486.916666666672</v>
      </c>
      <c r="B532" s="4">
        <v>0</v>
      </c>
      <c r="C532" s="4">
        <v>549.74949053704938</v>
      </c>
      <c r="F532" s="4">
        <f t="shared" si="34"/>
        <v>0</v>
      </c>
      <c r="G532" s="24">
        <f t="shared" si="35"/>
        <v>0</v>
      </c>
      <c r="H532" s="24">
        <f t="shared" si="37"/>
        <v>549.74949053704938</v>
      </c>
      <c r="I532" s="24">
        <f>IF(H532&lt;=0, MIN(F532-C532, B$7, (D$5-K531+G532)/B$6), 0)</f>
        <v>0</v>
      </c>
      <c r="J532" s="24">
        <f>IF(H532&gt;0, MIN(C532-F532, B$8, K531), 0)</f>
        <v>0</v>
      </c>
      <c r="K532" s="24">
        <f>MAX(0, K531-G532+I532*B$6-J532)</f>
        <v>0</v>
      </c>
      <c r="L532" s="24">
        <f t="shared" si="36"/>
        <v>0</v>
      </c>
      <c r="M532" s="24">
        <f>IF(H532&gt;0, C532-F532-J532, 0)</f>
        <v>549.74949053704938</v>
      </c>
      <c r="N532" s="4">
        <f>MIN(C532, F532)</f>
        <v>0</v>
      </c>
    </row>
    <row r="533" spans="1:14" x14ac:dyDescent="0.2">
      <c r="A533" s="27">
        <v>43486.958333333336</v>
      </c>
      <c r="B533" s="4">
        <v>0</v>
      </c>
      <c r="C533" s="4">
        <v>368.43739489661772</v>
      </c>
      <c r="F533" s="4">
        <f t="shared" si="34"/>
        <v>0</v>
      </c>
      <c r="G533" s="24">
        <f t="shared" si="35"/>
        <v>0</v>
      </c>
      <c r="H533" s="24">
        <f t="shared" si="37"/>
        <v>368.43739489661772</v>
      </c>
      <c r="I533" s="24">
        <f>IF(H533&lt;=0, MIN(F533-C533, B$7, (D$5-K532+G533)/B$6), 0)</f>
        <v>0</v>
      </c>
      <c r="J533" s="24">
        <f>IF(H533&gt;0, MIN(C533-F533, B$8, K532), 0)</f>
        <v>0</v>
      </c>
      <c r="K533" s="24">
        <f>MAX(0, K532-G533+I533*B$6-J533)</f>
        <v>0</v>
      </c>
      <c r="L533" s="24">
        <f t="shared" si="36"/>
        <v>0</v>
      </c>
      <c r="M533" s="24">
        <f>IF(H533&gt;0, C533-F533-J533, 0)</f>
        <v>368.43739489661772</v>
      </c>
      <c r="N533" s="4">
        <f>MIN(C533, F533)</f>
        <v>0</v>
      </c>
    </row>
    <row r="534" spans="1:14" x14ac:dyDescent="0.2">
      <c r="A534" s="27">
        <v>43487</v>
      </c>
      <c r="B534" s="4">
        <v>0</v>
      </c>
      <c r="C534" s="4">
        <v>261.75850373799886</v>
      </c>
      <c r="F534" s="4">
        <f t="shared" si="34"/>
        <v>0</v>
      </c>
      <c r="G534" s="24">
        <f t="shared" si="35"/>
        <v>0</v>
      </c>
      <c r="H534" s="24">
        <f t="shared" si="37"/>
        <v>261.75850373799886</v>
      </c>
      <c r="I534" s="24">
        <f>IF(H534&lt;=0, MIN(F534-C534, B$7, (D$5-K533+G534)/B$6), 0)</f>
        <v>0</v>
      </c>
      <c r="J534" s="24">
        <f>IF(H534&gt;0, MIN(C534-F534, B$8, K533), 0)</f>
        <v>0</v>
      </c>
      <c r="K534" s="24">
        <f>MAX(0, K533-G534+I534*B$6-J534)</f>
        <v>0</v>
      </c>
      <c r="L534" s="24">
        <f t="shared" si="36"/>
        <v>0</v>
      </c>
      <c r="M534" s="24">
        <f>IF(H534&gt;0, C534-F534-J534, 0)</f>
        <v>261.75850373799886</v>
      </c>
      <c r="N534" s="4">
        <f>MIN(C534, F534)</f>
        <v>0</v>
      </c>
    </row>
    <row r="535" spans="1:14" x14ac:dyDescent="0.2">
      <c r="A535" s="27">
        <v>43487.041666666672</v>
      </c>
      <c r="B535" s="4">
        <v>0</v>
      </c>
      <c r="C535" s="4">
        <v>282.74137217094938</v>
      </c>
      <c r="F535" s="4">
        <f t="shared" si="34"/>
        <v>0</v>
      </c>
      <c r="G535" s="24">
        <f t="shared" si="35"/>
        <v>0</v>
      </c>
      <c r="H535" s="24">
        <f t="shared" si="37"/>
        <v>282.74137217094938</v>
      </c>
      <c r="I535" s="24">
        <f>IF(H535&lt;=0, MIN(F535-C535, B$7, (D$5-K534+G535)/B$6), 0)</f>
        <v>0</v>
      </c>
      <c r="J535" s="24">
        <f>IF(H535&gt;0, MIN(C535-F535, B$8, K534), 0)</f>
        <v>0</v>
      </c>
      <c r="K535" s="24">
        <f>MAX(0, K534-G535+I535*B$6-J535)</f>
        <v>0</v>
      </c>
      <c r="L535" s="24">
        <f t="shared" si="36"/>
        <v>0</v>
      </c>
      <c r="M535" s="24">
        <f>IF(H535&gt;0, C535-F535-J535, 0)</f>
        <v>282.74137217094938</v>
      </c>
      <c r="N535" s="4">
        <f>MIN(C535, F535)</f>
        <v>0</v>
      </c>
    </row>
    <row r="536" spans="1:14" x14ac:dyDescent="0.2">
      <c r="A536" s="27">
        <v>43487.083333333336</v>
      </c>
      <c r="B536" s="4">
        <v>0</v>
      </c>
      <c r="C536" s="4">
        <v>342.7054785769385</v>
      </c>
      <c r="F536" s="4">
        <f t="shared" si="34"/>
        <v>0</v>
      </c>
      <c r="G536" s="24">
        <f t="shared" si="35"/>
        <v>0</v>
      </c>
      <c r="H536" s="24">
        <f t="shared" si="37"/>
        <v>342.7054785769385</v>
      </c>
      <c r="I536" s="24">
        <f>IF(H536&lt;=0, MIN(F536-C536, B$7, (D$5-K535+G536)/B$6), 0)</f>
        <v>0</v>
      </c>
      <c r="J536" s="24">
        <f>IF(H536&gt;0, MIN(C536-F536, B$8, K535), 0)</f>
        <v>0</v>
      </c>
      <c r="K536" s="24">
        <f>MAX(0, K535-G536+I536*B$6-J536)</f>
        <v>0</v>
      </c>
      <c r="L536" s="24">
        <f t="shared" si="36"/>
        <v>0</v>
      </c>
      <c r="M536" s="24">
        <f>IF(H536&gt;0, C536-F536-J536, 0)</f>
        <v>342.7054785769385</v>
      </c>
      <c r="N536" s="4">
        <f>MIN(C536, F536)</f>
        <v>0</v>
      </c>
    </row>
    <row r="537" spans="1:14" x14ac:dyDescent="0.2">
      <c r="A537" s="27">
        <v>43487.125</v>
      </c>
      <c r="B537" s="4">
        <v>0</v>
      </c>
      <c r="C537" s="4">
        <v>227.81795141409353</v>
      </c>
      <c r="F537" s="4">
        <f t="shared" si="34"/>
        <v>0</v>
      </c>
      <c r="G537" s="24">
        <f t="shared" si="35"/>
        <v>0</v>
      </c>
      <c r="H537" s="24">
        <f t="shared" si="37"/>
        <v>227.81795141409353</v>
      </c>
      <c r="I537" s="24">
        <f>IF(H537&lt;=0, MIN(F537-C537, B$7, (D$5-K536+G537)/B$6), 0)</f>
        <v>0</v>
      </c>
      <c r="J537" s="24">
        <f>IF(H537&gt;0, MIN(C537-F537, B$8, K536), 0)</f>
        <v>0</v>
      </c>
      <c r="K537" s="24">
        <f>MAX(0, K536-G537+I537*B$6-J537)</f>
        <v>0</v>
      </c>
      <c r="L537" s="24">
        <f t="shared" si="36"/>
        <v>0</v>
      </c>
      <c r="M537" s="24">
        <f>IF(H537&gt;0, C537-F537-J537, 0)</f>
        <v>227.81795141409353</v>
      </c>
      <c r="N537" s="4">
        <f>MIN(C537, F537)</f>
        <v>0</v>
      </c>
    </row>
    <row r="538" spans="1:14" x14ac:dyDescent="0.2">
      <c r="A538" s="27">
        <v>43487.166666666672</v>
      </c>
      <c r="B538" s="4">
        <v>0</v>
      </c>
      <c r="C538" s="4">
        <v>278.08834121326453</v>
      </c>
      <c r="F538" s="4">
        <f t="shared" si="34"/>
        <v>0</v>
      </c>
      <c r="G538" s="24">
        <f t="shared" si="35"/>
        <v>0</v>
      </c>
      <c r="H538" s="24">
        <f t="shared" si="37"/>
        <v>278.08834121326453</v>
      </c>
      <c r="I538" s="24">
        <f>IF(H538&lt;=0, MIN(F538-C538, B$7, (D$5-K537+G538)/B$6), 0)</f>
        <v>0</v>
      </c>
      <c r="J538" s="24">
        <f>IF(H538&gt;0, MIN(C538-F538, B$8, K537), 0)</f>
        <v>0</v>
      </c>
      <c r="K538" s="24">
        <f>MAX(0, K537-G538+I538*B$6-J538)</f>
        <v>0</v>
      </c>
      <c r="L538" s="24">
        <f t="shared" si="36"/>
        <v>0</v>
      </c>
      <c r="M538" s="24">
        <f>IF(H538&gt;0, C538-F538-J538, 0)</f>
        <v>278.08834121326453</v>
      </c>
      <c r="N538" s="4">
        <f>MIN(C538, F538)</f>
        <v>0</v>
      </c>
    </row>
    <row r="539" spans="1:14" x14ac:dyDescent="0.2">
      <c r="A539" s="27">
        <v>43487.208333333336</v>
      </c>
      <c r="B539" s="4">
        <v>0</v>
      </c>
      <c r="C539" s="4">
        <v>315.96527906091438</v>
      </c>
      <c r="F539" s="4">
        <f t="shared" si="34"/>
        <v>0</v>
      </c>
      <c r="G539" s="24">
        <f t="shared" si="35"/>
        <v>0</v>
      </c>
      <c r="H539" s="24">
        <f t="shared" si="37"/>
        <v>315.96527906091438</v>
      </c>
      <c r="I539" s="24">
        <f>IF(H539&lt;=0, MIN(F539-C539, B$7, (D$5-K538+G539)/B$6), 0)</f>
        <v>0</v>
      </c>
      <c r="J539" s="24">
        <f>IF(H539&gt;0, MIN(C539-F539, B$8, K538), 0)</f>
        <v>0</v>
      </c>
      <c r="K539" s="24">
        <f>MAX(0, K538-G539+I539*B$6-J539)</f>
        <v>0</v>
      </c>
      <c r="L539" s="24">
        <f t="shared" si="36"/>
        <v>0</v>
      </c>
      <c r="M539" s="24">
        <f>IF(H539&gt;0, C539-F539-J539, 0)</f>
        <v>315.96527906091438</v>
      </c>
      <c r="N539" s="4">
        <f>MIN(C539, F539)</f>
        <v>0</v>
      </c>
    </row>
    <row r="540" spans="1:14" x14ac:dyDescent="0.2">
      <c r="A540" s="27">
        <v>43487.25</v>
      </c>
      <c r="B540" s="4">
        <v>0</v>
      </c>
      <c r="C540" s="4">
        <v>959.9503007423375</v>
      </c>
      <c r="F540" s="4">
        <f t="shared" si="34"/>
        <v>0</v>
      </c>
      <c r="G540" s="24">
        <f t="shared" si="35"/>
        <v>0</v>
      </c>
      <c r="H540" s="24">
        <f t="shared" si="37"/>
        <v>959.9503007423375</v>
      </c>
      <c r="I540" s="24">
        <f>IF(H540&lt;=0, MIN(F540-C540, B$7, (D$5-K539+G540)/B$6), 0)</f>
        <v>0</v>
      </c>
      <c r="J540" s="24">
        <f>IF(H540&gt;0, MIN(C540-F540, B$8, K539), 0)</f>
        <v>0</v>
      </c>
      <c r="K540" s="24">
        <f>MAX(0, K539-G540+I540*B$6-J540)</f>
        <v>0</v>
      </c>
      <c r="L540" s="24">
        <f t="shared" si="36"/>
        <v>0</v>
      </c>
      <c r="M540" s="24">
        <f>IF(H540&gt;0, C540-F540-J540, 0)</f>
        <v>959.9503007423375</v>
      </c>
      <c r="N540" s="4">
        <f>MIN(C540, F540)</f>
        <v>0</v>
      </c>
    </row>
    <row r="541" spans="1:14" x14ac:dyDescent="0.2">
      <c r="A541" s="27">
        <v>43487.291666666672</v>
      </c>
      <c r="B541" s="4">
        <v>9.117885056455215</v>
      </c>
      <c r="C541" s="4">
        <v>1090.0880397501662</v>
      </c>
      <c r="F541" s="4">
        <f t="shared" si="34"/>
        <v>54.70731033873129</v>
      </c>
      <c r="G541" s="24">
        <f t="shared" si="35"/>
        <v>0.34722222222222221</v>
      </c>
      <c r="H541" s="24">
        <f t="shared" si="37"/>
        <v>1035.3807294114349</v>
      </c>
      <c r="I541" s="24">
        <f>IF(H541&lt;=0, MIN(F541-C541, B$7, (D$5-K540+G541)/B$6), 0)</f>
        <v>0</v>
      </c>
      <c r="J541" s="24">
        <f>IF(H541&gt;0, MIN(C541-F541, B$8, K540), 0)</f>
        <v>0</v>
      </c>
      <c r="K541" s="24">
        <f>MAX(0, K540-G541+I541*B$6-J541)</f>
        <v>0</v>
      </c>
      <c r="L541" s="24">
        <f t="shared" si="36"/>
        <v>0</v>
      </c>
      <c r="M541" s="24">
        <f>IF(H541&gt;0, C541-F541-J541, 0)</f>
        <v>1035.3807294114349</v>
      </c>
      <c r="N541" s="4">
        <f>MIN(C541, F541)</f>
        <v>54.70731033873129</v>
      </c>
    </row>
    <row r="542" spans="1:14" x14ac:dyDescent="0.2">
      <c r="A542" s="27">
        <v>43487.333333333336</v>
      </c>
      <c r="B542" s="4">
        <v>34.281750438218857</v>
      </c>
      <c r="C542" s="4">
        <v>404.98345144293739</v>
      </c>
      <c r="F542" s="4">
        <f t="shared" ref="F542:F605" si="38">B542*B$4</f>
        <v>205.69050262931313</v>
      </c>
      <c r="G542" s="24">
        <f t="shared" ref="G542:G605" si="39">MIN(F542, B$9)</f>
        <v>0.34722222222222221</v>
      </c>
      <c r="H542" s="24">
        <f t="shared" si="37"/>
        <v>199.29294881362426</v>
      </c>
      <c r="I542" s="24">
        <f>IF(H542&lt;=0, MIN(F542-C542, B$7, (D$5-K541+G542)/B$6), 0)</f>
        <v>0</v>
      </c>
      <c r="J542" s="24">
        <f>IF(H542&gt;0, MIN(C542-F542, B$8, K541), 0)</f>
        <v>0</v>
      </c>
      <c r="K542" s="24">
        <f>MAX(0, K541-G542+I542*B$6-J542)</f>
        <v>0</v>
      </c>
      <c r="L542" s="24">
        <f t="shared" ref="L542:L605" si="40">IF(H542&lt;=0, -I542-H542, 0)</f>
        <v>0</v>
      </c>
      <c r="M542" s="24">
        <f>IF(H542&gt;0, C542-F542-J542, 0)</f>
        <v>199.29294881362426</v>
      </c>
      <c r="N542" s="4">
        <f>MIN(C542, F542)</f>
        <v>205.69050262931313</v>
      </c>
    </row>
    <row r="543" spans="1:14" x14ac:dyDescent="0.2">
      <c r="A543" s="27">
        <v>43487.375</v>
      </c>
      <c r="B543" s="4">
        <v>70.347274482936371</v>
      </c>
      <c r="C543" s="4">
        <v>225.84200516105517</v>
      </c>
      <c r="F543" s="4">
        <f t="shared" si="38"/>
        <v>422.08364689761822</v>
      </c>
      <c r="G543" s="24">
        <f t="shared" si="39"/>
        <v>0.34722222222222221</v>
      </c>
      <c r="H543" s="24">
        <f t="shared" ref="H543:H606" si="41">C543-F543</f>
        <v>-196.24164173656305</v>
      </c>
      <c r="I543" s="24">
        <f>IF(H543&lt;=0, MIN(F543-C543, B$7, (D$5-K542+G543)/B$6), 0)</f>
        <v>196.24164173656305</v>
      </c>
      <c r="J543" s="24">
        <f>IF(H543&gt;0, MIN(C543-F543, B$8, K542), 0)</f>
        <v>0</v>
      </c>
      <c r="K543" s="24">
        <f>MAX(0, K542-G543+I543*B$6-J543)</f>
        <v>176.27025534068451</v>
      </c>
      <c r="L543" s="24">
        <f t="shared" si="40"/>
        <v>0</v>
      </c>
      <c r="M543" s="24">
        <f>IF(H543&gt;0, C543-F543-J543, 0)</f>
        <v>0</v>
      </c>
      <c r="N543" s="4">
        <f>MIN(C543, F543)</f>
        <v>225.84200516105517</v>
      </c>
    </row>
    <row r="544" spans="1:14" x14ac:dyDescent="0.2">
      <c r="A544" s="27">
        <v>43487.416666666672</v>
      </c>
      <c r="B544" s="4">
        <v>43.176574849289473</v>
      </c>
      <c r="C544" s="4">
        <v>262.61832890127431</v>
      </c>
      <c r="F544" s="4">
        <f t="shared" si="38"/>
        <v>259.05944909573685</v>
      </c>
      <c r="G544" s="24">
        <f t="shared" si="39"/>
        <v>0.34722222222222221</v>
      </c>
      <c r="H544" s="24">
        <f t="shared" si="41"/>
        <v>3.5588798055374582</v>
      </c>
      <c r="I544" s="24">
        <f>IF(H544&lt;=0, MIN(F544-C544, B$7, (D$5-K543+G544)/B$6), 0)</f>
        <v>0</v>
      </c>
      <c r="J544" s="24">
        <f>IF(H544&gt;0, MIN(C544-F544, B$8, K543), 0)</f>
        <v>3.5588798055374582</v>
      </c>
      <c r="K544" s="24">
        <f>MAX(0, K543-G544+I544*B$6-J544)</f>
        <v>172.36415331292483</v>
      </c>
      <c r="L544" s="24">
        <f t="shared" si="40"/>
        <v>0</v>
      </c>
      <c r="M544" s="24">
        <f>IF(H544&gt;0, C544-F544-J544, 0)</f>
        <v>0</v>
      </c>
      <c r="N544" s="4">
        <f>MIN(C544, F544)</f>
        <v>259.05944909573685</v>
      </c>
    </row>
    <row r="545" spans="1:14" x14ac:dyDescent="0.2">
      <c r="A545" s="27">
        <v>43487.458333333336</v>
      </c>
      <c r="B545" s="4">
        <v>121.31699569603595</v>
      </c>
      <c r="C545" s="4">
        <v>1520.1392624592488</v>
      </c>
      <c r="F545" s="4">
        <f t="shared" si="38"/>
        <v>727.90197417621562</v>
      </c>
      <c r="G545" s="24">
        <f t="shared" si="39"/>
        <v>0.34722222222222221</v>
      </c>
      <c r="H545" s="24">
        <f t="shared" si="41"/>
        <v>792.23728828303319</v>
      </c>
      <c r="I545" s="24">
        <f>IF(H545&lt;=0, MIN(F545-C545, B$7, (D$5-K544+G545)/B$6), 0)</f>
        <v>0</v>
      </c>
      <c r="J545" s="24">
        <f>IF(H545&gt;0, MIN(C545-F545, B$8, K544), 0)</f>
        <v>172.36415331292483</v>
      </c>
      <c r="K545" s="24">
        <f>MAX(0, K544-G545+I545*B$6-J545)</f>
        <v>0</v>
      </c>
      <c r="L545" s="24">
        <f t="shared" si="40"/>
        <v>0</v>
      </c>
      <c r="M545" s="24">
        <f>IF(H545&gt;0, C545-F545-J545, 0)</f>
        <v>619.87313497010837</v>
      </c>
      <c r="N545" s="4">
        <f>MIN(C545, F545)</f>
        <v>727.90197417621562</v>
      </c>
    </row>
    <row r="546" spans="1:14" x14ac:dyDescent="0.2">
      <c r="A546" s="27">
        <v>43487.5</v>
      </c>
      <c r="B546" s="4">
        <v>55.155400118311981</v>
      </c>
      <c r="C546" s="4">
        <v>328.77145001306536</v>
      </c>
      <c r="F546" s="4">
        <f t="shared" si="38"/>
        <v>330.9324007098719</v>
      </c>
      <c r="G546" s="24">
        <f t="shared" si="39"/>
        <v>0.34722222222222221</v>
      </c>
      <c r="H546" s="24">
        <f t="shared" si="41"/>
        <v>-2.1609506968065375</v>
      </c>
      <c r="I546" s="24">
        <f>IF(H546&lt;=0, MIN(F546-C546, B$7, (D$5-K545+G546)/B$6), 0)</f>
        <v>2.1609506968065375</v>
      </c>
      <c r="J546" s="24">
        <f>IF(H546&gt;0, MIN(C546-F546, B$8, K545), 0)</f>
        <v>0</v>
      </c>
      <c r="K546" s="24">
        <f>MAX(0, K545-G546+I546*B$6-J546)</f>
        <v>1.5976334049036618</v>
      </c>
      <c r="L546" s="24">
        <f t="shared" si="40"/>
        <v>0</v>
      </c>
      <c r="M546" s="24">
        <f>IF(H546&gt;0, C546-F546-J546, 0)</f>
        <v>0</v>
      </c>
      <c r="N546" s="4">
        <f>MIN(C546, F546)</f>
        <v>328.77145001306536</v>
      </c>
    </row>
    <row r="547" spans="1:14" x14ac:dyDescent="0.2">
      <c r="A547" s="27">
        <v>43487.541666666672</v>
      </c>
      <c r="B547" s="4">
        <v>66.253312537232844</v>
      </c>
      <c r="C547" s="4">
        <v>308.99771038740261</v>
      </c>
      <c r="F547" s="4">
        <f t="shared" si="38"/>
        <v>397.51987522339709</v>
      </c>
      <c r="G547" s="24">
        <f t="shared" si="39"/>
        <v>0.34722222222222221</v>
      </c>
      <c r="H547" s="24">
        <f t="shared" si="41"/>
        <v>-88.522164835994488</v>
      </c>
      <c r="I547" s="24">
        <f>IF(H547&lt;=0, MIN(F547-C547, B$7, (D$5-K546+G547)/B$6), 0)</f>
        <v>88.522164835994488</v>
      </c>
      <c r="J547" s="24">
        <f>IF(H547&gt;0, MIN(C547-F547, B$8, K546), 0)</f>
        <v>0</v>
      </c>
      <c r="K547" s="24">
        <f>MAX(0, K546-G547+I547*B$6-J547)</f>
        <v>80.920359535076472</v>
      </c>
      <c r="L547" s="24">
        <f t="shared" si="40"/>
        <v>0</v>
      </c>
      <c r="M547" s="24">
        <f>IF(H547&gt;0, C547-F547-J547, 0)</f>
        <v>0</v>
      </c>
      <c r="N547" s="4">
        <f>MIN(C547, F547)</f>
        <v>308.99771038740261</v>
      </c>
    </row>
    <row r="548" spans="1:14" x14ac:dyDescent="0.2">
      <c r="A548" s="27">
        <v>43487.583333333336</v>
      </c>
      <c r="B548" s="4">
        <v>59.065743883583067</v>
      </c>
      <c r="C548" s="4">
        <v>1596.7625035086921</v>
      </c>
      <c r="F548" s="4">
        <f t="shared" si="38"/>
        <v>354.39446330149838</v>
      </c>
      <c r="G548" s="24">
        <f t="shared" si="39"/>
        <v>0.34722222222222221</v>
      </c>
      <c r="H548" s="24">
        <f t="shared" si="41"/>
        <v>1242.3680402071936</v>
      </c>
      <c r="I548" s="24">
        <f>IF(H548&lt;=0, MIN(F548-C548, B$7, (D$5-K547+G548)/B$6), 0)</f>
        <v>0</v>
      </c>
      <c r="J548" s="24">
        <f>IF(H548&gt;0, MIN(C548-F548, B$8, K547), 0)</f>
        <v>80.920359535076472</v>
      </c>
      <c r="K548" s="24">
        <f>MAX(0, K547-G548+I548*B$6-J548)</f>
        <v>0</v>
      </c>
      <c r="L548" s="24">
        <f t="shared" si="40"/>
        <v>0</v>
      </c>
      <c r="M548" s="24">
        <f>IF(H548&gt;0, C548-F548-J548, 0)</f>
        <v>1161.4476806721173</v>
      </c>
      <c r="N548" s="4">
        <f>MIN(C548, F548)</f>
        <v>354.39446330149838</v>
      </c>
    </row>
    <row r="549" spans="1:14" x14ac:dyDescent="0.2">
      <c r="A549" s="27">
        <v>43487.625</v>
      </c>
      <c r="B549" s="4">
        <v>1.2735841774076286</v>
      </c>
      <c r="C549" s="4">
        <v>736.60482979236065</v>
      </c>
      <c r="F549" s="4">
        <f t="shared" si="38"/>
        <v>7.6415050644457718</v>
      </c>
      <c r="G549" s="24">
        <f t="shared" si="39"/>
        <v>0.34722222222222221</v>
      </c>
      <c r="H549" s="24">
        <f t="shared" si="41"/>
        <v>728.96332472791482</v>
      </c>
      <c r="I549" s="24">
        <f>IF(H549&lt;=0, MIN(F549-C549, B$7, (D$5-K548+G549)/B$6), 0)</f>
        <v>0</v>
      </c>
      <c r="J549" s="24">
        <f>IF(H549&gt;0, MIN(C549-F549, B$8, K548), 0)</f>
        <v>0</v>
      </c>
      <c r="K549" s="24">
        <f>MAX(0, K548-G549+I549*B$6-J549)</f>
        <v>0</v>
      </c>
      <c r="L549" s="24">
        <f t="shared" si="40"/>
        <v>0</v>
      </c>
      <c r="M549" s="24">
        <f>IF(H549&gt;0, C549-F549-J549, 0)</f>
        <v>728.96332472791482</v>
      </c>
      <c r="N549" s="4">
        <f>MIN(C549, F549)</f>
        <v>7.6415050644457718</v>
      </c>
    </row>
    <row r="550" spans="1:14" x14ac:dyDescent="0.2">
      <c r="A550" s="27">
        <v>43487.666666666672</v>
      </c>
      <c r="B550" s="4">
        <v>0</v>
      </c>
      <c r="C550" s="4">
        <v>890.01276468617675</v>
      </c>
      <c r="F550" s="4">
        <f t="shared" si="38"/>
        <v>0</v>
      </c>
      <c r="G550" s="24">
        <f t="shared" si="39"/>
        <v>0</v>
      </c>
      <c r="H550" s="24">
        <f t="shared" si="41"/>
        <v>890.01276468617675</v>
      </c>
      <c r="I550" s="24">
        <f>IF(H550&lt;=0, MIN(F550-C550, B$7, (D$5-K549+G550)/B$6), 0)</f>
        <v>0</v>
      </c>
      <c r="J550" s="24">
        <f>IF(H550&gt;0, MIN(C550-F550, B$8, K549), 0)</f>
        <v>0</v>
      </c>
      <c r="K550" s="24">
        <f>MAX(0, K549-G550+I550*B$6-J550)</f>
        <v>0</v>
      </c>
      <c r="L550" s="24">
        <f t="shared" si="40"/>
        <v>0</v>
      </c>
      <c r="M550" s="24">
        <f>IF(H550&gt;0, C550-F550-J550, 0)</f>
        <v>890.01276468617675</v>
      </c>
      <c r="N550" s="4">
        <f>MIN(C550, F550)</f>
        <v>0</v>
      </c>
    </row>
    <row r="551" spans="1:14" x14ac:dyDescent="0.2">
      <c r="A551" s="27">
        <v>43487.708333333336</v>
      </c>
      <c r="B551" s="4">
        <v>0</v>
      </c>
      <c r="C551" s="4">
        <v>933.92493585022157</v>
      </c>
      <c r="F551" s="4">
        <f t="shared" si="38"/>
        <v>0</v>
      </c>
      <c r="G551" s="24">
        <f t="shared" si="39"/>
        <v>0</v>
      </c>
      <c r="H551" s="24">
        <f t="shared" si="41"/>
        <v>933.92493585022157</v>
      </c>
      <c r="I551" s="24">
        <f>IF(H551&lt;=0, MIN(F551-C551, B$7, (D$5-K550+G551)/B$6), 0)</f>
        <v>0</v>
      </c>
      <c r="J551" s="24">
        <f>IF(H551&gt;0, MIN(C551-F551, B$8, K550), 0)</f>
        <v>0</v>
      </c>
      <c r="K551" s="24">
        <f>MAX(0, K550-G551+I551*B$6-J551)</f>
        <v>0</v>
      </c>
      <c r="L551" s="24">
        <f t="shared" si="40"/>
        <v>0</v>
      </c>
      <c r="M551" s="24">
        <f>IF(H551&gt;0, C551-F551-J551, 0)</f>
        <v>933.92493585022157</v>
      </c>
      <c r="N551" s="4">
        <f>MIN(C551, F551)</f>
        <v>0</v>
      </c>
    </row>
    <row r="552" spans="1:14" x14ac:dyDescent="0.2">
      <c r="A552" s="27">
        <v>43487.75</v>
      </c>
      <c r="B552" s="4">
        <v>0</v>
      </c>
      <c r="C552" s="4">
        <v>471.51728289928189</v>
      </c>
      <c r="F552" s="4">
        <f t="shared" si="38"/>
        <v>0</v>
      </c>
      <c r="G552" s="24">
        <f t="shared" si="39"/>
        <v>0</v>
      </c>
      <c r="H552" s="24">
        <f t="shared" si="41"/>
        <v>471.51728289928189</v>
      </c>
      <c r="I552" s="24">
        <f>IF(H552&lt;=0, MIN(F552-C552, B$7, (D$5-K551+G552)/B$6), 0)</f>
        <v>0</v>
      </c>
      <c r="J552" s="24">
        <f>IF(H552&gt;0, MIN(C552-F552, B$8, K551), 0)</f>
        <v>0</v>
      </c>
      <c r="K552" s="24">
        <f>MAX(0, K551-G552+I552*B$6-J552)</f>
        <v>0</v>
      </c>
      <c r="L552" s="24">
        <f t="shared" si="40"/>
        <v>0</v>
      </c>
      <c r="M552" s="24">
        <f>IF(H552&gt;0, C552-F552-J552, 0)</f>
        <v>471.51728289928189</v>
      </c>
      <c r="N552" s="4">
        <f>MIN(C552, F552)</f>
        <v>0</v>
      </c>
    </row>
    <row r="553" spans="1:14" x14ac:dyDescent="0.2">
      <c r="A553" s="27">
        <v>43487.791666666672</v>
      </c>
      <c r="B553" s="4">
        <v>0</v>
      </c>
      <c r="C553" s="4">
        <v>2841.6060328741619</v>
      </c>
      <c r="F553" s="4">
        <f t="shared" si="38"/>
        <v>0</v>
      </c>
      <c r="G553" s="24">
        <f t="shared" si="39"/>
        <v>0</v>
      </c>
      <c r="H553" s="24">
        <f t="shared" si="41"/>
        <v>2841.6060328741619</v>
      </c>
      <c r="I553" s="24">
        <f>IF(H553&lt;=0, MIN(F553-C553, B$7, (D$5-K552+G553)/B$6), 0)</f>
        <v>0</v>
      </c>
      <c r="J553" s="24">
        <f>IF(H553&gt;0, MIN(C553-F553, B$8, K552), 0)</f>
        <v>0</v>
      </c>
      <c r="K553" s="24">
        <f>MAX(0, K552-G553+I553*B$6-J553)</f>
        <v>0</v>
      </c>
      <c r="L553" s="24">
        <f t="shared" si="40"/>
        <v>0</v>
      </c>
      <c r="M553" s="24">
        <f>IF(H553&gt;0, C553-F553-J553, 0)</f>
        <v>2841.6060328741619</v>
      </c>
      <c r="N553" s="4">
        <f>MIN(C553, F553)</f>
        <v>0</v>
      </c>
    </row>
    <row r="554" spans="1:14" x14ac:dyDescent="0.2">
      <c r="A554" s="27">
        <v>43487.833333333336</v>
      </c>
      <c r="B554" s="4">
        <v>0</v>
      </c>
      <c r="C554" s="4">
        <v>558.49115298627919</v>
      </c>
      <c r="F554" s="4">
        <f t="shared" si="38"/>
        <v>0</v>
      </c>
      <c r="G554" s="24">
        <f t="shared" si="39"/>
        <v>0</v>
      </c>
      <c r="H554" s="24">
        <f t="shared" si="41"/>
        <v>558.49115298627919</v>
      </c>
      <c r="I554" s="24">
        <f>IF(H554&lt;=0, MIN(F554-C554, B$7, (D$5-K553+G554)/B$6), 0)</f>
        <v>0</v>
      </c>
      <c r="J554" s="24">
        <f>IF(H554&gt;0, MIN(C554-F554, B$8, K553), 0)</f>
        <v>0</v>
      </c>
      <c r="K554" s="24">
        <f>MAX(0, K553-G554+I554*B$6-J554)</f>
        <v>0</v>
      </c>
      <c r="L554" s="24">
        <f t="shared" si="40"/>
        <v>0</v>
      </c>
      <c r="M554" s="24">
        <f>IF(H554&gt;0, C554-F554-J554, 0)</f>
        <v>558.49115298627919</v>
      </c>
      <c r="N554" s="4">
        <f>MIN(C554, F554)</f>
        <v>0</v>
      </c>
    </row>
    <row r="555" spans="1:14" x14ac:dyDescent="0.2">
      <c r="A555" s="27">
        <v>43487.875</v>
      </c>
      <c r="B555" s="4">
        <v>0</v>
      </c>
      <c r="C555" s="4">
        <v>481.49677971934398</v>
      </c>
      <c r="F555" s="4">
        <f t="shared" si="38"/>
        <v>0</v>
      </c>
      <c r="G555" s="24">
        <f t="shared" si="39"/>
        <v>0</v>
      </c>
      <c r="H555" s="24">
        <f t="shared" si="41"/>
        <v>481.49677971934398</v>
      </c>
      <c r="I555" s="24">
        <f>IF(H555&lt;=0, MIN(F555-C555, B$7, (D$5-K554+G555)/B$6), 0)</f>
        <v>0</v>
      </c>
      <c r="J555" s="24">
        <f>IF(H555&gt;0, MIN(C555-F555, B$8, K554), 0)</f>
        <v>0</v>
      </c>
      <c r="K555" s="24">
        <f>MAX(0, K554-G555+I555*B$6-J555)</f>
        <v>0</v>
      </c>
      <c r="L555" s="24">
        <f t="shared" si="40"/>
        <v>0</v>
      </c>
      <c r="M555" s="24">
        <f>IF(H555&gt;0, C555-F555-J555, 0)</f>
        <v>481.49677971934398</v>
      </c>
      <c r="N555" s="4">
        <f>MIN(C555, F555)</f>
        <v>0</v>
      </c>
    </row>
    <row r="556" spans="1:14" x14ac:dyDescent="0.2">
      <c r="A556" s="27">
        <v>43487.916666666672</v>
      </c>
      <c r="B556" s="4">
        <v>0</v>
      </c>
      <c r="C556" s="4">
        <v>500.53926102673393</v>
      </c>
      <c r="F556" s="4">
        <f t="shared" si="38"/>
        <v>0</v>
      </c>
      <c r="G556" s="24">
        <f t="shared" si="39"/>
        <v>0</v>
      </c>
      <c r="H556" s="24">
        <f t="shared" si="41"/>
        <v>500.53926102673393</v>
      </c>
      <c r="I556" s="24">
        <f>IF(H556&lt;=0, MIN(F556-C556, B$7, (D$5-K555+G556)/B$6), 0)</f>
        <v>0</v>
      </c>
      <c r="J556" s="24">
        <f>IF(H556&gt;0, MIN(C556-F556, B$8, K555), 0)</f>
        <v>0</v>
      </c>
      <c r="K556" s="24">
        <f>MAX(0, K555-G556+I556*B$6-J556)</f>
        <v>0</v>
      </c>
      <c r="L556" s="24">
        <f t="shared" si="40"/>
        <v>0</v>
      </c>
      <c r="M556" s="24">
        <f>IF(H556&gt;0, C556-F556-J556, 0)</f>
        <v>500.53926102673393</v>
      </c>
      <c r="N556" s="4">
        <f>MIN(C556, F556)</f>
        <v>0</v>
      </c>
    </row>
    <row r="557" spans="1:14" x14ac:dyDescent="0.2">
      <c r="A557" s="27">
        <v>43487.958333333336</v>
      </c>
      <c r="B557" s="4">
        <v>0</v>
      </c>
      <c r="C557" s="4">
        <v>318.25044960539549</v>
      </c>
      <c r="F557" s="4">
        <f t="shared" si="38"/>
        <v>0</v>
      </c>
      <c r="G557" s="24">
        <f t="shared" si="39"/>
        <v>0</v>
      </c>
      <c r="H557" s="24">
        <f t="shared" si="41"/>
        <v>318.25044960539549</v>
      </c>
      <c r="I557" s="24">
        <f>IF(H557&lt;=0, MIN(F557-C557, B$7, (D$5-K556+G557)/B$6), 0)</f>
        <v>0</v>
      </c>
      <c r="J557" s="24">
        <f>IF(H557&gt;0, MIN(C557-F557, B$8, K556), 0)</f>
        <v>0</v>
      </c>
      <c r="K557" s="24">
        <f>MAX(0, K556-G557+I557*B$6-J557)</f>
        <v>0</v>
      </c>
      <c r="L557" s="24">
        <f t="shared" si="40"/>
        <v>0</v>
      </c>
      <c r="M557" s="24">
        <f>IF(H557&gt;0, C557-F557-J557, 0)</f>
        <v>318.25044960539549</v>
      </c>
      <c r="N557" s="4">
        <f>MIN(C557, F557)</f>
        <v>0</v>
      </c>
    </row>
    <row r="558" spans="1:14" x14ac:dyDescent="0.2">
      <c r="A558" s="27">
        <v>43488</v>
      </c>
      <c r="B558" s="4">
        <v>0</v>
      </c>
      <c r="C558" s="4">
        <v>197.23616487318833</v>
      </c>
      <c r="F558" s="4">
        <f t="shared" si="38"/>
        <v>0</v>
      </c>
      <c r="G558" s="24">
        <f t="shared" si="39"/>
        <v>0</v>
      </c>
      <c r="H558" s="24">
        <f t="shared" si="41"/>
        <v>197.23616487318833</v>
      </c>
      <c r="I558" s="24">
        <f>IF(H558&lt;=0, MIN(F558-C558, B$7, (D$5-K557+G558)/B$6), 0)</f>
        <v>0</v>
      </c>
      <c r="J558" s="24">
        <f>IF(H558&gt;0, MIN(C558-F558, B$8, K557), 0)</f>
        <v>0</v>
      </c>
      <c r="K558" s="24">
        <f>MAX(0, K557-G558+I558*B$6-J558)</f>
        <v>0</v>
      </c>
      <c r="L558" s="24">
        <f t="shared" si="40"/>
        <v>0</v>
      </c>
      <c r="M558" s="24">
        <f>IF(H558&gt;0, C558-F558-J558, 0)</f>
        <v>197.23616487318833</v>
      </c>
      <c r="N558" s="4">
        <f>MIN(C558, F558)</f>
        <v>0</v>
      </c>
    </row>
    <row r="559" spans="1:14" x14ac:dyDescent="0.2">
      <c r="A559" s="27">
        <v>43488.041666666672</v>
      </c>
      <c r="B559" s="4">
        <v>0</v>
      </c>
      <c r="C559" s="4">
        <v>242.08132125752698</v>
      </c>
      <c r="F559" s="4">
        <f t="shared" si="38"/>
        <v>0</v>
      </c>
      <c r="G559" s="24">
        <f t="shared" si="39"/>
        <v>0</v>
      </c>
      <c r="H559" s="24">
        <f t="shared" si="41"/>
        <v>242.08132125752698</v>
      </c>
      <c r="I559" s="24">
        <f>IF(H559&lt;=0, MIN(F559-C559, B$7, (D$5-K558+G559)/B$6), 0)</f>
        <v>0</v>
      </c>
      <c r="J559" s="24">
        <f>IF(H559&gt;0, MIN(C559-F559, B$8, K558), 0)</f>
        <v>0</v>
      </c>
      <c r="K559" s="24">
        <f>MAX(0, K558-G559+I559*B$6-J559)</f>
        <v>0</v>
      </c>
      <c r="L559" s="24">
        <f t="shared" si="40"/>
        <v>0</v>
      </c>
      <c r="M559" s="24">
        <f>IF(H559&gt;0, C559-F559-J559, 0)</f>
        <v>242.08132125752698</v>
      </c>
      <c r="N559" s="4">
        <f>MIN(C559, F559)</f>
        <v>0</v>
      </c>
    </row>
    <row r="560" spans="1:14" x14ac:dyDescent="0.2">
      <c r="A560" s="27">
        <v>43488.083333333336</v>
      </c>
      <c r="B560" s="4">
        <v>0</v>
      </c>
      <c r="C560" s="4">
        <v>274.41072449674891</v>
      </c>
      <c r="F560" s="4">
        <f t="shared" si="38"/>
        <v>0</v>
      </c>
      <c r="G560" s="24">
        <f t="shared" si="39"/>
        <v>0</v>
      </c>
      <c r="H560" s="24">
        <f t="shared" si="41"/>
        <v>274.41072449674891</v>
      </c>
      <c r="I560" s="24">
        <f>IF(H560&lt;=0, MIN(F560-C560, B$7, (D$5-K559+G560)/B$6), 0)</f>
        <v>0</v>
      </c>
      <c r="J560" s="24">
        <f>IF(H560&gt;0, MIN(C560-F560, B$8, K559), 0)</f>
        <v>0</v>
      </c>
      <c r="K560" s="24">
        <f>MAX(0, K559-G560+I560*B$6-J560)</f>
        <v>0</v>
      </c>
      <c r="L560" s="24">
        <f t="shared" si="40"/>
        <v>0</v>
      </c>
      <c r="M560" s="24">
        <f>IF(H560&gt;0, C560-F560-J560, 0)</f>
        <v>274.41072449674891</v>
      </c>
      <c r="N560" s="4">
        <f>MIN(C560, F560)</f>
        <v>0</v>
      </c>
    </row>
    <row r="561" spans="1:14" x14ac:dyDescent="0.2">
      <c r="A561" s="27">
        <v>43488.125</v>
      </c>
      <c r="B561" s="4">
        <v>0</v>
      </c>
      <c r="C561" s="4">
        <v>187.25753841110932</v>
      </c>
      <c r="F561" s="4">
        <f t="shared" si="38"/>
        <v>0</v>
      </c>
      <c r="G561" s="24">
        <f t="shared" si="39"/>
        <v>0</v>
      </c>
      <c r="H561" s="24">
        <f t="shared" si="41"/>
        <v>187.25753841110932</v>
      </c>
      <c r="I561" s="24">
        <f>IF(H561&lt;=0, MIN(F561-C561, B$7, (D$5-K560+G561)/B$6), 0)</f>
        <v>0</v>
      </c>
      <c r="J561" s="24">
        <f>IF(H561&gt;0, MIN(C561-F561, B$8, K560), 0)</f>
        <v>0</v>
      </c>
      <c r="K561" s="24">
        <f>MAX(0, K560-G561+I561*B$6-J561)</f>
        <v>0</v>
      </c>
      <c r="L561" s="24">
        <f t="shared" si="40"/>
        <v>0</v>
      </c>
      <c r="M561" s="24">
        <f>IF(H561&gt;0, C561-F561-J561, 0)</f>
        <v>187.25753841110932</v>
      </c>
      <c r="N561" s="4">
        <f>MIN(C561, F561)</f>
        <v>0</v>
      </c>
    </row>
    <row r="562" spans="1:14" x14ac:dyDescent="0.2">
      <c r="A562" s="27">
        <v>43488.166666666672</v>
      </c>
      <c r="B562" s="4">
        <v>0</v>
      </c>
      <c r="C562" s="4">
        <v>235.6477337541746</v>
      </c>
      <c r="F562" s="4">
        <f t="shared" si="38"/>
        <v>0</v>
      </c>
      <c r="G562" s="24">
        <f t="shared" si="39"/>
        <v>0</v>
      </c>
      <c r="H562" s="24">
        <f t="shared" si="41"/>
        <v>235.6477337541746</v>
      </c>
      <c r="I562" s="24">
        <f>IF(H562&lt;=0, MIN(F562-C562, B$7, (D$5-K561+G562)/B$6), 0)</f>
        <v>0</v>
      </c>
      <c r="J562" s="24">
        <f>IF(H562&gt;0, MIN(C562-F562, B$8, K561), 0)</f>
        <v>0</v>
      </c>
      <c r="K562" s="24">
        <f>MAX(0, K561-G562+I562*B$6-J562)</f>
        <v>0</v>
      </c>
      <c r="L562" s="24">
        <f t="shared" si="40"/>
        <v>0</v>
      </c>
      <c r="M562" s="24">
        <f>IF(H562&gt;0, C562-F562-J562, 0)</f>
        <v>235.6477337541746</v>
      </c>
      <c r="N562" s="4">
        <f>MIN(C562, F562)</f>
        <v>0</v>
      </c>
    </row>
    <row r="563" spans="1:14" x14ac:dyDescent="0.2">
      <c r="A563" s="27">
        <v>43488.208333333336</v>
      </c>
      <c r="B563" s="4">
        <v>0</v>
      </c>
      <c r="C563" s="4">
        <v>280.02496855276911</v>
      </c>
      <c r="F563" s="4">
        <f t="shared" si="38"/>
        <v>0</v>
      </c>
      <c r="G563" s="24">
        <f t="shared" si="39"/>
        <v>0</v>
      </c>
      <c r="H563" s="24">
        <f t="shared" si="41"/>
        <v>280.02496855276911</v>
      </c>
      <c r="I563" s="24">
        <f>IF(H563&lt;=0, MIN(F563-C563, B$7, (D$5-K562+G563)/B$6), 0)</f>
        <v>0</v>
      </c>
      <c r="J563" s="24">
        <f>IF(H563&gt;0, MIN(C563-F563, B$8, K562), 0)</f>
        <v>0</v>
      </c>
      <c r="K563" s="24">
        <f>MAX(0, K562-G563+I563*B$6-J563)</f>
        <v>0</v>
      </c>
      <c r="L563" s="24">
        <f t="shared" si="40"/>
        <v>0</v>
      </c>
      <c r="M563" s="24">
        <f>IF(H563&gt;0, C563-F563-J563, 0)</f>
        <v>280.02496855276911</v>
      </c>
      <c r="N563" s="4">
        <f>MIN(C563, F563)</f>
        <v>0</v>
      </c>
    </row>
    <row r="564" spans="1:14" x14ac:dyDescent="0.2">
      <c r="A564" s="27">
        <v>43488.25</v>
      </c>
      <c r="B564" s="4">
        <v>0</v>
      </c>
      <c r="C564" s="4">
        <v>619.77577025924165</v>
      </c>
      <c r="F564" s="4">
        <f t="shared" si="38"/>
        <v>0</v>
      </c>
      <c r="G564" s="24">
        <f t="shared" si="39"/>
        <v>0</v>
      </c>
      <c r="H564" s="24">
        <f t="shared" si="41"/>
        <v>619.77577025924165</v>
      </c>
      <c r="I564" s="24">
        <f>IF(H564&lt;=0, MIN(F564-C564, B$7, (D$5-K563+G564)/B$6), 0)</f>
        <v>0</v>
      </c>
      <c r="J564" s="24">
        <f>IF(H564&gt;0, MIN(C564-F564, B$8, K563), 0)</f>
        <v>0</v>
      </c>
      <c r="K564" s="24">
        <f>MAX(0, K563-G564+I564*B$6-J564)</f>
        <v>0</v>
      </c>
      <c r="L564" s="24">
        <f t="shared" si="40"/>
        <v>0</v>
      </c>
      <c r="M564" s="24">
        <f>IF(H564&gt;0, C564-F564-J564, 0)</f>
        <v>619.77577025924165</v>
      </c>
      <c r="N564" s="4">
        <f>MIN(C564, F564)</f>
        <v>0</v>
      </c>
    </row>
    <row r="565" spans="1:14" x14ac:dyDescent="0.2">
      <c r="A565" s="27">
        <v>43488.291666666672</v>
      </c>
      <c r="B565" s="4">
        <v>64.226493622694463</v>
      </c>
      <c r="C565" s="4">
        <v>1391.8592600026257</v>
      </c>
      <c r="F565" s="4">
        <f t="shared" si="38"/>
        <v>385.35896173616675</v>
      </c>
      <c r="G565" s="24">
        <f t="shared" si="39"/>
        <v>0.34722222222222221</v>
      </c>
      <c r="H565" s="24">
        <f t="shared" si="41"/>
        <v>1006.5002982664589</v>
      </c>
      <c r="I565" s="24">
        <f>IF(H565&lt;=0, MIN(F565-C565, B$7, (D$5-K564+G565)/B$6), 0)</f>
        <v>0</v>
      </c>
      <c r="J565" s="24">
        <f>IF(H565&gt;0, MIN(C565-F565, B$8, K564), 0)</f>
        <v>0</v>
      </c>
      <c r="K565" s="24">
        <f>MAX(0, K564-G565+I565*B$6-J565)</f>
        <v>0</v>
      </c>
      <c r="L565" s="24">
        <f t="shared" si="40"/>
        <v>0</v>
      </c>
      <c r="M565" s="24">
        <f>IF(H565&gt;0, C565-F565-J565, 0)</f>
        <v>1006.5002982664589</v>
      </c>
      <c r="N565" s="4">
        <f>MIN(C565, F565)</f>
        <v>385.35896173616675</v>
      </c>
    </row>
    <row r="566" spans="1:14" x14ac:dyDescent="0.2">
      <c r="A566" s="27">
        <v>43488.333333333336</v>
      </c>
      <c r="B566" s="4">
        <v>473.47495942066604</v>
      </c>
      <c r="C566" s="4">
        <v>393.60809631050188</v>
      </c>
      <c r="F566" s="4">
        <f t="shared" si="38"/>
        <v>2840.8497565239963</v>
      </c>
      <c r="G566" s="24">
        <f t="shared" si="39"/>
        <v>0.34722222222222221</v>
      </c>
      <c r="H566" s="24">
        <f t="shared" si="41"/>
        <v>-2447.2416602134945</v>
      </c>
      <c r="I566" s="24">
        <f>IF(H566&lt;=0, MIN(F566-C566, B$7, (D$5-K565+G566)/B$6), 0)</f>
        <v>2447.2416602134945</v>
      </c>
      <c r="J566" s="24">
        <f>IF(H566&gt;0, MIN(C566-F566, B$8, K565), 0)</f>
        <v>0</v>
      </c>
      <c r="K566" s="24">
        <f>MAX(0, K565-G566+I566*B$6-J566)</f>
        <v>2202.1702719699229</v>
      </c>
      <c r="L566" s="24">
        <f t="shared" si="40"/>
        <v>0</v>
      </c>
      <c r="M566" s="24">
        <f>IF(H566&gt;0, C566-F566-J566, 0)</f>
        <v>0</v>
      </c>
      <c r="N566" s="4">
        <f>MIN(C566, F566)</f>
        <v>393.60809631050188</v>
      </c>
    </row>
    <row r="567" spans="1:14" x14ac:dyDescent="0.2">
      <c r="A567" s="27">
        <v>43488.375</v>
      </c>
      <c r="B567" s="4">
        <v>362.29875004244582</v>
      </c>
      <c r="C567" s="4">
        <v>303.42202724322613</v>
      </c>
      <c r="F567" s="4">
        <f t="shared" si="38"/>
        <v>2173.7925002546749</v>
      </c>
      <c r="G567" s="24">
        <f t="shared" si="39"/>
        <v>0.34722222222222221</v>
      </c>
      <c r="H567" s="24">
        <f t="shared" si="41"/>
        <v>-1870.3704730114487</v>
      </c>
      <c r="I567" s="24">
        <f>IF(H567&lt;=0, MIN(F567-C567, B$7, (D$5-K566+G567)/B$6), 0)</f>
        <v>1870.3704730114487</v>
      </c>
      <c r="J567" s="24">
        <f>IF(H567&gt;0, MIN(C567-F567, B$8, K566), 0)</f>
        <v>0</v>
      </c>
      <c r="K567" s="24">
        <f>MAX(0, K566-G567+I567*B$6-J567)</f>
        <v>3885.1564754580045</v>
      </c>
      <c r="L567" s="24">
        <f t="shared" si="40"/>
        <v>0</v>
      </c>
      <c r="M567" s="24">
        <f>IF(H567&gt;0, C567-F567-J567, 0)</f>
        <v>0</v>
      </c>
      <c r="N567" s="4">
        <f>MIN(C567, F567)</f>
        <v>303.42202724322613</v>
      </c>
    </row>
    <row r="568" spans="1:14" x14ac:dyDescent="0.2">
      <c r="A568" s="27">
        <v>43488.416666666672</v>
      </c>
      <c r="B568" s="4">
        <v>596.5875690499455</v>
      </c>
      <c r="C568" s="4">
        <v>229.41637627746422</v>
      </c>
      <c r="F568" s="4">
        <f t="shared" si="38"/>
        <v>3579.5254142996728</v>
      </c>
      <c r="G568" s="24">
        <f t="shared" si="39"/>
        <v>0.34722222222222221</v>
      </c>
      <c r="H568" s="24">
        <f t="shared" si="41"/>
        <v>-3350.1090380222086</v>
      </c>
      <c r="I568" s="24">
        <f>IF(H568&lt;=0, MIN(F568-C568, B$7, (D$5-K567+G568)/B$6), 0)</f>
        <v>1239.1008297380197</v>
      </c>
      <c r="J568" s="24">
        <f>IF(H568&gt;0, MIN(C568-F568, B$8, K567), 0)</f>
        <v>0</v>
      </c>
      <c r="K568" s="24">
        <f>MAX(0, K567-G568+I568*B$6-J568)</f>
        <v>5000</v>
      </c>
      <c r="L568" s="24">
        <f t="shared" si="40"/>
        <v>2111.0082082841891</v>
      </c>
      <c r="M568" s="24">
        <f>IF(H568&gt;0, C568-F568-J568, 0)</f>
        <v>0</v>
      </c>
      <c r="N568" s="4">
        <f>MIN(C568, F568)</f>
        <v>229.41637627746422</v>
      </c>
    </row>
    <row r="569" spans="1:14" x14ac:dyDescent="0.2">
      <c r="A569" s="27">
        <v>43488.458333333336</v>
      </c>
      <c r="B569" s="4">
        <v>347.42218479613388</v>
      </c>
      <c r="C569" s="4">
        <v>1556.942073390547</v>
      </c>
      <c r="F569" s="4">
        <f t="shared" si="38"/>
        <v>2084.5331087768031</v>
      </c>
      <c r="G569" s="24">
        <f t="shared" si="39"/>
        <v>0.34722222222222221</v>
      </c>
      <c r="H569" s="24">
        <f t="shared" si="41"/>
        <v>-527.59103538625618</v>
      </c>
      <c r="I569" s="24">
        <f>IF(H569&lt;=0, MIN(F569-C569, B$7, (D$5-K568+G569)/B$6), 0)</f>
        <v>0.38580246913580246</v>
      </c>
      <c r="J569" s="24">
        <f>IF(H569&gt;0, MIN(C569-F569, B$8, K568), 0)</f>
        <v>0</v>
      </c>
      <c r="K569" s="24">
        <f>MAX(0, K568-G569+I569*B$6-J569)</f>
        <v>5000</v>
      </c>
      <c r="L569" s="24">
        <f t="shared" si="40"/>
        <v>527.20523291712038</v>
      </c>
      <c r="M569" s="24">
        <f>IF(H569&gt;0, C569-F569-J569, 0)</f>
        <v>0</v>
      </c>
      <c r="N569" s="4">
        <f>MIN(C569, F569)</f>
        <v>1556.942073390547</v>
      </c>
    </row>
    <row r="570" spans="1:14" x14ac:dyDescent="0.2">
      <c r="A570" s="27">
        <v>43488.5</v>
      </c>
      <c r="B570" s="4">
        <v>508.92465013120216</v>
      </c>
      <c r="C570" s="4">
        <v>290.12130182777673</v>
      </c>
      <c r="F570" s="4">
        <f t="shared" si="38"/>
        <v>3053.5479007872127</v>
      </c>
      <c r="G570" s="24">
        <f t="shared" si="39"/>
        <v>0.34722222222222221</v>
      </c>
      <c r="H570" s="24">
        <f t="shared" si="41"/>
        <v>-2763.426598959436</v>
      </c>
      <c r="I570" s="24">
        <f>IF(H570&lt;=0, MIN(F570-C570, B$7, (D$5-K569+G570)/B$6), 0)</f>
        <v>0.38580246913580246</v>
      </c>
      <c r="J570" s="24">
        <f>IF(H570&gt;0, MIN(C570-F570, B$8, K569), 0)</f>
        <v>0</v>
      </c>
      <c r="K570" s="24">
        <f>MAX(0, K569-G570+I570*B$6-J570)</f>
        <v>5000</v>
      </c>
      <c r="L570" s="24">
        <f t="shared" si="40"/>
        <v>2763.0407964903002</v>
      </c>
      <c r="M570" s="24">
        <f>IF(H570&gt;0, C570-F570-J570, 0)</f>
        <v>0</v>
      </c>
      <c r="N570" s="4">
        <f>MIN(C570, F570)</f>
        <v>290.12130182777673</v>
      </c>
    </row>
    <row r="571" spans="1:14" x14ac:dyDescent="0.2">
      <c r="A571" s="27">
        <v>43488.541666666672</v>
      </c>
      <c r="B571" s="4">
        <v>388.5584837849687</v>
      </c>
      <c r="C571" s="4">
        <v>228.61058241768706</v>
      </c>
      <c r="F571" s="4">
        <f t="shared" si="38"/>
        <v>2331.3509027098121</v>
      </c>
      <c r="G571" s="24">
        <f t="shared" si="39"/>
        <v>0.34722222222222221</v>
      </c>
      <c r="H571" s="24">
        <f t="shared" si="41"/>
        <v>-2102.740320292125</v>
      </c>
      <c r="I571" s="24">
        <f>IF(H571&lt;=0, MIN(F571-C571, B$7, (D$5-K570+G571)/B$6), 0)</f>
        <v>0.38580246913580246</v>
      </c>
      <c r="J571" s="24">
        <f>IF(H571&gt;0, MIN(C571-F571, B$8, K570), 0)</f>
        <v>0</v>
      </c>
      <c r="K571" s="24">
        <f>MAX(0, K570-G571+I571*B$6-J571)</f>
        <v>5000</v>
      </c>
      <c r="L571" s="24">
        <f t="shared" si="40"/>
        <v>2102.3545178229892</v>
      </c>
      <c r="M571" s="24">
        <f>IF(H571&gt;0, C571-F571-J571, 0)</f>
        <v>0</v>
      </c>
      <c r="N571" s="4">
        <f>MIN(C571, F571)</f>
        <v>228.61058241768706</v>
      </c>
    </row>
    <row r="572" spans="1:14" x14ac:dyDescent="0.2">
      <c r="A572" s="27">
        <v>43488.583333333336</v>
      </c>
      <c r="B572" s="4">
        <v>191.5298442800063</v>
      </c>
      <c r="C572" s="4">
        <v>274.67044885161226</v>
      </c>
      <c r="F572" s="4">
        <f t="shared" si="38"/>
        <v>1149.1790656800379</v>
      </c>
      <c r="G572" s="24">
        <f t="shared" si="39"/>
        <v>0.34722222222222221</v>
      </c>
      <c r="H572" s="24">
        <f t="shared" si="41"/>
        <v>-874.5086168284256</v>
      </c>
      <c r="I572" s="24">
        <f>IF(H572&lt;=0, MIN(F572-C572, B$7, (D$5-K571+G572)/B$6), 0)</f>
        <v>0.38580246913580246</v>
      </c>
      <c r="J572" s="24">
        <f>IF(H572&gt;0, MIN(C572-F572, B$8, K571), 0)</f>
        <v>0</v>
      </c>
      <c r="K572" s="24">
        <f>MAX(0, K571-G572+I572*B$6-J572)</f>
        <v>5000</v>
      </c>
      <c r="L572" s="24">
        <f t="shared" si="40"/>
        <v>874.1228143592898</v>
      </c>
      <c r="M572" s="24">
        <f>IF(H572&gt;0, C572-F572-J572, 0)</f>
        <v>0</v>
      </c>
      <c r="N572" s="4">
        <f>MIN(C572, F572)</f>
        <v>274.67044885161226</v>
      </c>
    </row>
    <row r="573" spans="1:14" x14ac:dyDescent="0.2">
      <c r="A573" s="27">
        <v>43488.625</v>
      </c>
      <c r="B573" s="4">
        <v>16.121754409475646</v>
      </c>
      <c r="C573" s="4">
        <v>320.01476307713273</v>
      </c>
      <c r="F573" s="4">
        <f t="shared" si="38"/>
        <v>96.73052645685388</v>
      </c>
      <c r="G573" s="24">
        <f t="shared" si="39"/>
        <v>0.34722222222222221</v>
      </c>
      <c r="H573" s="24">
        <f t="shared" si="41"/>
        <v>223.28423662027885</v>
      </c>
      <c r="I573" s="24">
        <f>IF(H573&lt;=0, MIN(F573-C573, B$7, (D$5-K572+G573)/B$6), 0)</f>
        <v>0</v>
      </c>
      <c r="J573" s="24">
        <f>IF(H573&gt;0, MIN(C573-F573, B$8, K572), 0)</f>
        <v>223.28423662027885</v>
      </c>
      <c r="K573" s="24">
        <f>MAX(0, K572-G573+I573*B$6-J573)</f>
        <v>4776.3685411574988</v>
      </c>
      <c r="L573" s="24">
        <f t="shared" si="40"/>
        <v>0</v>
      </c>
      <c r="M573" s="24">
        <f>IF(H573&gt;0, C573-F573-J573, 0)</f>
        <v>0</v>
      </c>
      <c r="N573" s="4">
        <f>MIN(C573, F573)</f>
        <v>96.73052645685388</v>
      </c>
    </row>
    <row r="574" spans="1:14" x14ac:dyDescent="0.2">
      <c r="A574" s="27">
        <v>43488.666666666672</v>
      </c>
      <c r="B574" s="4">
        <v>0</v>
      </c>
      <c r="C574" s="4">
        <v>446.64492466889453</v>
      </c>
      <c r="F574" s="4">
        <f t="shared" si="38"/>
        <v>0</v>
      </c>
      <c r="G574" s="24">
        <f t="shared" si="39"/>
        <v>0</v>
      </c>
      <c r="H574" s="24">
        <f t="shared" si="41"/>
        <v>446.64492466889453</v>
      </c>
      <c r="I574" s="24">
        <f>IF(H574&lt;=0, MIN(F574-C574, B$7, (D$5-K573+G574)/B$6), 0)</f>
        <v>0</v>
      </c>
      <c r="J574" s="24">
        <f>IF(H574&gt;0, MIN(C574-F574, B$8, K573), 0)</f>
        <v>446.64492466889453</v>
      </c>
      <c r="K574" s="24">
        <f>MAX(0, K573-G574+I574*B$6-J574)</f>
        <v>4329.7236164886044</v>
      </c>
      <c r="L574" s="24">
        <f t="shared" si="40"/>
        <v>0</v>
      </c>
      <c r="M574" s="24">
        <f>IF(H574&gt;0, C574-F574-J574, 0)</f>
        <v>0</v>
      </c>
      <c r="N574" s="4">
        <f>MIN(C574, F574)</f>
        <v>0</v>
      </c>
    </row>
    <row r="575" spans="1:14" x14ac:dyDescent="0.2">
      <c r="A575" s="27">
        <v>43488.708333333336</v>
      </c>
      <c r="B575" s="4">
        <v>0</v>
      </c>
      <c r="C575" s="4">
        <v>480.46528771229231</v>
      </c>
      <c r="F575" s="4">
        <f t="shared" si="38"/>
        <v>0</v>
      </c>
      <c r="G575" s="24">
        <f t="shared" si="39"/>
        <v>0</v>
      </c>
      <c r="H575" s="24">
        <f t="shared" si="41"/>
        <v>480.46528771229231</v>
      </c>
      <c r="I575" s="24">
        <f>IF(H575&lt;=0, MIN(F575-C575, B$7, (D$5-K574+G575)/B$6), 0)</f>
        <v>0</v>
      </c>
      <c r="J575" s="24">
        <f>IF(H575&gt;0, MIN(C575-F575, B$8, K574), 0)</f>
        <v>480.46528771229231</v>
      </c>
      <c r="K575" s="24">
        <f>MAX(0, K574-G575+I575*B$6-J575)</f>
        <v>3849.2583287763123</v>
      </c>
      <c r="L575" s="24">
        <f t="shared" si="40"/>
        <v>0</v>
      </c>
      <c r="M575" s="24">
        <f>IF(H575&gt;0, C575-F575-J575, 0)</f>
        <v>0</v>
      </c>
      <c r="N575" s="4">
        <f>MIN(C575, F575)</f>
        <v>0</v>
      </c>
    </row>
    <row r="576" spans="1:14" x14ac:dyDescent="0.2">
      <c r="A576" s="27">
        <v>43488.75</v>
      </c>
      <c r="B576" s="4">
        <v>0</v>
      </c>
      <c r="C576" s="4">
        <v>454.8119760709543</v>
      </c>
      <c r="F576" s="4">
        <f t="shared" si="38"/>
        <v>0</v>
      </c>
      <c r="G576" s="24">
        <f t="shared" si="39"/>
        <v>0</v>
      </c>
      <c r="H576" s="24">
        <f t="shared" si="41"/>
        <v>454.8119760709543</v>
      </c>
      <c r="I576" s="24">
        <f>IF(H576&lt;=0, MIN(F576-C576, B$7, (D$5-K575+G576)/B$6), 0)</f>
        <v>0</v>
      </c>
      <c r="J576" s="24">
        <f>IF(H576&gt;0, MIN(C576-F576, B$8, K575), 0)</f>
        <v>454.8119760709543</v>
      </c>
      <c r="K576" s="24">
        <f>MAX(0, K575-G576+I576*B$6-J576)</f>
        <v>3394.4463527053581</v>
      </c>
      <c r="L576" s="24">
        <f t="shared" si="40"/>
        <v>0</v>
      </c>
      <c r="M576" s="24">
        <f>IF(H576&gt;0, C576-F576-J576, 0)</f>
        <v>0</v>
      </c>
      <c r="N576" s="4">
        <f>MIN(C576, F576)</f>
        <v>0</v>
      </c>
    </row>
    <row r="577" spans="1:14" x14ac:dyDescent="0.2">
      <c r="A577" s="27">
        <v>43488.791666666672</v>
      </c>
      <c r="B577" s="4">
        <v>0</v>
      </c>
      <c r="C577" s="4">
        <v>1501.5192317736598</v>
      </c>
      <c r="F577" s="4">
        <f t="shared" si="38"/>
        <v>0</v>
      </c>
      <c r="G577" s="24">
        <f t="shared" si="39"/>
        <v>0</v>
      </c>
      <c r="H577" s="24">
        <f t="shared" si="41"/>
        <v>1501.5192317736598</v>
      </c>
      <c r="I577" s="24">
        <f>IF(H577&lt;=0, MIN(F577-C577, B$7, (D$5-K576+G577)/B$6), 0)</f>
        <v>0</v>
      </c>
      <c r="J577" s="24">
        <f>IF(H577&gt;0, MIN(C577-F577, B$8, K576), 0)</f>
        <v>1501.5192317736598</v>
      </c>
      <c r="K577" s="24">
        <f>MAX(0, K576-G577+I577*B$6-J577)</f>
        <v>1892.9271209316983</v>
      </c>
      <c r="L577" s="24">
        <f t="shared" si="40"/>
        <v>0</v>
      </c>
      <c r="M577" s="24">
        <f>IF(H577&gt;0, C577-F577-J577, 0)</f>
        <v>0</v>
      </c>
      <c r="N577" s="4">
        <f>MIN(C577, F577)</f>
        <v>0</v>
      </c>
    </row>
    <row r="578" spans="1:14" x14ac:dyDescent="0.2">
      <c r="A578" s="27">
        <v>43488.833333333336</v>
      </c>
      <c r="B578" s="4">
        <v>0</v>
      </c>
      <c r="C578" s="4">
        <v>862.58261292342536</v>
      </c>
      <c r="F578" s="4">
        <f t="shared" si="38"/>
        <v>0</v>
      </c>
      <c r="G578" s="24">
        <f t="shared" si="39"/>
        <v>0</v>
      </c>
      <c r="H578" s="24">
        <f t="shared" si="41"/>
        <v>862.58261292342536</v>
      </c>
      <c r="I578" s="24">
        <f>IF(H578&lt;=0, MIN(F578-C578, B$7, (D$5-K577+G578)/B$6), 0)</f>
        <v>0</v>
      </c>
      <c r="J578" s="24">
        <f>IF(H578&gt;0, MIN(C578-F578, B$8, K577), 0)</f>
        <v>862.58261292342536</v>
      </c>
      <c r="K578" s="24">
        <f>MAX(0, K577-G578+I578*B$6-J578)</f>
        <v>1030.3445080082729</v>
      </c>
      <c r="L578" s="24">
        <f t="shared" si="40"/>
        <v>0</v>
      </c>
      <c r="M578" s="24">
        <f>IF(H578&gt;0, C578-F578-J578, 0)</f>
        <v>0</v>
      </c>
      <c r="N578" s="4">
        <f>MIN(C578, F578)</f>
        <v>0</v>
      </c>
    </row>
    <row r="579" spans="1:14" x14ac:dyDescent="0.2">
      <c r="A579" s="27">
        <v>43488.875</v>
      </c>
      <c r="B579" s="4">
        <v>0</v>
      </c>
      <c r="C579" s="4">
        <v>1471.1497316961702</v>
      </c>
      <c r="F579" s="4">
        <f t="shared" si="38"/>
        <v>0</v>
      </c>
      <c r="G579" s="24">
        <f t="shared" si="39"/>
        <v>0</v>
      </c>
      <c r="H579" s="24">
        <f t="shared" si="41"/>
        <v>1471.1497316961702</v>
      </c>
      <c r="I579" s="24">
        <f>IF(H579&lt;=0, MIN(F579-C579, B$7, (D$5-K578+G579)/B$6), 0)</f>
        <v>0</v>
      </c>
      <c r="J579" s="24">
        <f>IF(H579&gt;0, MIN(C579-F579, B$8, K578), 0)</f>
        <v>1030.3445080082729</v>
      </c>
      <c r="K579" s="24">
        <f>MAX(0, K578-G579+I579*B$6-J579)</f>
        <v>0</v>
      </c>
      <c r="L579" s="24">
        <f t="shared" si="40"/>
        <v>0</v>
      </c>
      <c r="M579" s="24">
        <f>IF(H579&gt;0, C579-F579-J579, 0)</f>
        <v>440.8052236878973</v>
      </c>
      <c r="N579" s="4">
        <f>MIN(C579, F579)</f>
        <v>0</v>
      </c>
    </row>
    <row r="580" spans="1:14" x14ac:dyDescent="0.2">
      <c r="A580" s="27">
        <v>43488.916666666672</v>
      </c>
      <c r="B580" s="4">
        <v>0</v>
      </c>
      <c r="C580" s="4">
        <v>488.1480421087843</v>
      </c>
      <c r="F580" s="4">
        <f t="shared" si="38"/>
        <v>0</v>
      </c>
      <c r="G580" s="24">
        <f t="shared" si="39"/>
        <v>0</v>
      </c>
      <c r="H580" s="24">
        <f t="shared" si="41"/>
        <v>488.1480421087843</v>
      </c>
      <c r="I580" s="24">
        <f>IF(H580&lt;=0, MIN(F580-C580, B$7, (D$5-K579+G580)/B$6), 0)</f>
        <v>0</v>
      </c>
      <c r="J580" s="24">
        <f>IF(H580&gt;0, MIN(C580-F580, B$8, K579), 0)</f>
        <v>0</v>
      </c>
      <c r="K580" s="24">
        <f>MAX(0, K579-G580+I580*B$6-J580)</f>
        <v>0</v>
      </c>
      <c r="L580" s="24">
        <f t="shared" si="40"/>
        <v>0</v>
      </c>
      <c r="M580" s="24">
        <f>IF(H580&gt;0, C580-F580-J580, 0)</f>
        <v>488.1480421087843</v>
      </c>
      <c r="N580" s="4">
        <f>MIN(C580, F580)</f>
        <v>0</v>
      </c>
    </row>
    <row r="581" spans="1:14" x14ac:dyDescent="0.2">
      <c r="A581" s="27">
        <v>43488.958333333336</v>
      </c>
      <c r="B581" s="4">
        <v>0</v>
      </c>
      <c r="C581" s="4">
        <v>305.14836813555905</v>
      </c>
      <c r="F581" s="4">
        <f t="shared" si="38"/>
        <v>0</v>
      </c>
      <c r="G581" s="24">
        <f t="shared" si="39"/>
        <v>0</v>
      </c>
      <c r="H581" s="24">
        <f t="shared" si="41"/>
        <v>305.14836813555905</v>
      </c>
      <c r="I581" s="24">
        <f>IF(H581&lt;=0, MIN(F581-C581, B$7, (D$5-K580+G581)/B$6), 0)</f>
        <v>0</v>
      </c>
      <c r="J581" s="24">
        <f>IF(H581&gt;0, MIN(C581-F581, B$8, K580), 0)</f>
        <v>0</v>
      </c>
      <c r="K581" s="24">
        <f>MAX(0, K580-G581+I581*B$6-J581)</f>
        <v>0</v>
      </c>
      <c r="L581" s="24">
        <f t="shared" si="40"/>
        <v>0</v>
      </c>
      <c r="M581" s="24">
        <f>IF(H581&gt;0, C581-F581-J581, 0)</f>
        <v>305.14836813555905</v>
      </c>
      <c r="N581" s="4">
        <f>MIN(C581, F581)</f>
        <v>0</v>
      </c>
    </row>
    <row r="582" spans="1:14" x14ac:dyDescent="0.2">
      <c r="A582" s="27">
        <v>43489</v>
      </c>
      <c r="B582" s="4">
        <v>0</v>
      </c>
      <c r="C582" s="4">
        <v>177.39464791618758</v>
      </c>
      <c r="F582" s="4">
        <f t="shared" si="38"/>
        <v>0</v>
      </c>
      <c r="G582" s="24">
        <f t="shared" si="39"/>
        <v>0</v>
      </c>
      <c r="H582" s="24">
        <f t="shared" si="41"/>
        <v>177.39464791618758</v>
      </c>
      <c r="I582" s="24">
        <f>IF(H582&lt;=0, MIN(F582-C582, B$7, (D$5-K581+G582)/B$6), 0)</f>
        <v>0</v>
      </c>
      <c r="J582" s="24">
        <f>IF(H582&gt;0, MIN(C582-F582, B$8, K581), 0)</f>
        <v>0</v>
      </c>
      <c r="K582" s="24">
        <f>MAX(0, K581-G582+I582*B$6-J582)</f>
        <v>0</v>
      </c>
      <c r="L582" s="24">
        <f t="shared" si="40"/>
        <v>0</v>
      </c>
      <c r="M582" s="24">
        <f>IF(H582&gt;0, C582-F582-J582, 0)</f>
        <v>177.39464791618758</v>
      </c>
      <c r="N582" s="4">
        <f>MIN(C582, F582)</f>
        <v>0</v>
      </c>
    </row>
    <row r="583" spans="1:14" x14ac:dyDescent="0.2">
      <c r="A583" s="27">
        <v>43489.041666666672</v>
      </c>
      <c r="B583" s="4">
        <v>0</v>
      </c>
      <c r="C583" s="4">
        <v>225.89361070641149</v>
      </c>
      <c r="F583" s="4">
        <f t="shared" si="38"/>
        <v>0</v>
      </c>
      <c r="G583" s="24">
        <f t="shared" si="39"/>
        <v>0</v>
      </c>
      <c r="H583" s="24">
        <f t="shared" si="41"/>
        <v>225.89361070641149</v>
      </c>
      <c r="I583" s="24">
        <f>IF(H583&lt;=0, MIN(F583-C583, B$7, (D$5-K582+G583)/B$6), 0)</f>
        <v>0</v>
      </c>
      <c r="J583" s="24">
        <f>IF(H583&gt;0, MIN(C583-F583, B$8, K582), 0)</f>
        <v>0</v>
      </c>
      <c r="K583" s="24">
        <f>MAX(0, K582-G583+I583*B$6-J583)</f>
        <v>0</v>
      </c>
      <c r="L583" s="24">
        <f t="shared" si="40"/>
        <v>0</v>
      </c>
      <c r="M583" s="24">
        <f>IF(H583&gt;0, C583-F583-J583, 0)</f>
        <v>225.89361070641149</v>
      </c>
      <c r="N583" s="4">
        <f>MIN(C583, F583)</f>
        <v>0</v>
      </c>
    </row>
    <row r="584" spans="1:14" x14ac:dyDescent="0.2">
      <c r="A584" s="27">
        <v>43489.083333333336</v>
      </c>
      <c r="B584" s="4">
        <v>0</v>
      </c>
      <c r="C584" s="4">
        <v>260.79833966311668</v>
      </c>
      <c r="F584" s="4">
        <f t="shared" si="38"/>
        <v>0</v>
      </c>
      <c r="G584" s="24">
        <f t="shared" si="39"/>
        <v>0</v>
      </c>
      <c r="H584" s="24">
        <f t="shared" si="41"/>
        <v>260.79833966311668</v>
      </c>
      <c r="I584" s="24">
        <f>IF(H584&lt;=0, MIN(F584-C584, B$7, (D$5-K583+G584)/B$6), 0)</f>
        <v>0</v>
      </c>
      <c r="J584" s="24">
        <f>IF(H584&gt;0, MIN(C584-F584, B$8, K583), 0)</f>
        <v>0</v>
      </c>
      <c r="K584" s="24">
        <f>MAX(0, K583-G584+I584*B$6-J584)</f>
        <v>0</v>
      </c>
      <c r="L584" s="24">
        <f t="shared" si="40"/>
        <v>0</v>
      </c>
      <c r="M584" s="24">
        <f>IF(H584&gt;0, C584-F584-J584, 0)</f>
        <v>260.79833966311668</v>
      </c>
      <c r="N584" s="4">
        <f>MIN(C584, F584)</f>
        <v>0</v>
      </c>
    </row>
    <row r="585" spans="1:14" x14ac:dyDescent="0.2">
      <c r="A585" s="27">
        <v>43489.125</v>
      </c>
      <c r="B585" s="4">
        <v>0</v>
      </c>
      <c r="C585" s="4">
        <v>176.38693468754028</v>
      </c>
      <c r="F585" s="4">
        <f t="shared" si="38"/>
        <v>0</v>
      </c>
      <c r="G585" s="24">
        <f t="shared" si="39"/>
        <v>0</v>
      </c>
      <c r="H585" s="24">
        <f t="shared" si="41"/>
        <v>176.38693468754028</v>
      </c>
      <c r="I585" s="24">
        <f>IF(H585&lt;=0, MIN(F585-C585, B$7, (D$5-K584+G585)/B$6), 0)</f>
        <v>0</v>
      </c>
      <c r="J585" s="24">
        <f>IF(H585&gt;0, MIN(C585-F585, B$8, K584), 0)</f>
        <v>0</v>
      </c>
      <c r="K585" s="24">
        <f>MAX(0, K584-G585+I585*B$6-J585)</f>
        <v>0</v>
      </c>
      <c r="L585" s="24">
        <f t="shared" si="40"/>
        <v>0</v>
      </c>
      <c r="M585" s="24">
        <f>IF(H585&gt;0, C585-F585-J585, 0)</f>
        <v>176.38693468754028</v>
      </c>
      <c r="N585" s="4">
        <f>MIN(C585, F585)</f>
        <v>0</v>
      </c>
    </row>
    <row r="586" spans="1:14" x14ac:dyDescent="0.2">
      <c r="A586" s="27">
        <v>43489.166666666672</v>
      </c>
      <c r="B586" s="4">
        <v>0</v>
      </c>
      <c r="C586" s="4">
        <v>227.16454538159255</v>
      </c>
      <c r="F586" s="4">
        <f t="shared" si="38"/>
        <v>0</v>
      </c>
      <c r="G586" s="24">
        <f t="shared" si="39"/>
        <v>0</v>
      </c>
      <c r="H586" s="24">
        <f t="shared" si="41"/>
        <v>227.16454538159255</v>
      </c>
      <c r="I586" s="24">
        <f>IF(H586&lt;=0, MIN(F586-C586, B$7, (D$5-K585+G586)/B$6), 0)</f>
        <v>0</v>
      </c>
      <c r="J586" s="24">
        <f>IF(H586&gt;0, MIN(C586-F586, B$8, K585), 0)</f>
        <v>0</v>
      </c>
      <c r="K586" s="24">
        <f>MAX(0, K585-G586+I586*B$6-J586)</f>
        <v>0</v>
      </c>
      <c r="L586" s="24">
        <f t="shared" si="40"/>
        <v>0</v>
      </c>
      <c r="M586" s="24">
        <f>IF(H586&gt;0, C586-F586-J586, 0)</f>
        <v>227.16454538159255</v>
      </c>
      <c r="N586" s="4">
        <f>MIN(C586, F586)</f>
        <v>0</v>
      </c>
    </row>
    <row r="587" spans="1:14" x14ac:dyDescent="0.2">
      <c r="A587" s="27">
        <v>43489.208333333336</v>
      </c>
      <c r="B587" s="4">
        <v>0</v>
      </c>
      <c r="C587" s="4">
        <v>272.53282113851333</v>
      </c>
      <c r="F587" s="4">
        <f t="shared" si="38"/>
        <v>0</v>
      </c>
      <c r="G587" s="24">
        <f t="shared" si="39"/>
        <v>0</v>
      </c>
      <c r="H587" s="24">
        <f t="shared" si="41"/>
        <v>272.53282113851333</v>
      </c>
      <c r="I587" s="24">
        <f>IF(H587&lt;=0, MIN(F587-C587, B$7, (D$5-K586+G587)/B$6), 0)</f>
        <v>0</v>
      </c>
      <c r="J587" s="24">
        <f>IF(H587&gt;0, MIN(C587-F587, B$8, K586), 0)</f>
        <v>0</v>
      </c>
      <c r="K587" s="24">
        <f>MAX(0, K586-G587+I587*B$6-J587)</f>
        <v>0</v>
      </c>
      <c r="L587" s="24">
        <f t="shared" si="40"/>
        <v>0</v>
      </c>
      <c r="M587" s="24">
        <f>IF(H587&gt;0, C587-F587-J587, 0)</f>
        <v>272.53282113851333</v>
      </c>
      <c r="N587" s="4">
        <f>MIN(C587, F587)</f>
        <v>0</v>
      </c>
    </row>
    <row r="588" spans="1:14" x14ac:dyDescent="0.2">
      <c r="A588" s="27">
        <v>43489.25</v>
      </c>
      <c r="B588" s="4">
        <v>0</v>
      </c>
      <c r="C588" s="4">
        <v>609.88074832410018</v>
      </c>
      <c r="F588" s="4">
        <f t="shared" si="38"/>
        <v>0</v>
      </c>
      <c r="G588" s="24">
        <f t="shared" si="39"/>
        <v>0</v>
      </c>
      <c r="H588" s="24">
        <f t="shared" si="41"/>
        <v>609.88074832410018</v>
      </c>
      <c r="I588" s="24">
        <f>IF(H588&lt;=0, MIN(F588-C588, B$7, (D$5-K587+G588)/B$6), 0)</f>
        <v>0</v>
      </c>
      <c r="J588" s="24">
        <f>IF(H588&gt;0, MIN(C588-F588, B$8, K587), 0)</f>
        <v>0</v>
      </c>
      <c r="K588" s="24">
        <f>MAX(0, K587-G588+I588*B$6-J588)</f>
        <v>0</v>
      </c>
      <c r="L588" s="24">
        <f t="shared" si="40"/>
        <v>0</v>
      </c>
      <c r="M588" s="24">
        <f>IF(H588&gt;0, C588-F588-J588, 0)</f>
        <v>609.88074832410018</v>
      </c>
      <c r="N588" s="4">
        <f>MIN(C588, F588)</f>
        <v>0</v>
      </c>
    </row>
    <row r="589" spans="1:14" x14ac:dyDescent="0.2">
      <c r="A589" s="27">
        <v>43489.291666666672</v>
      </c>
      <c r="B589" s="4">
        <v>176.27981917528422</v>
      </c>
      <c r="C589" s="4">
        <v>1384.6842902566621</v>
      </c>
      <c r="F589" s="4">
        <f t="shared" si="38"/>
        <v>1057.6789150517052</v>
      </c>
      <c r="G589" s="24">
        <f t="shared" si="39"/>
        <v>0.34722222222222221</v>
      </c>
      <c r="H589" s="24">
        <f t="shared" si="41"/>
        <v>327.00537520495686</v>
      </c>
      <c r="I589" s="24">
        <f>IF(H589&lt;=0, MIN(F589-C589, B$7, (D$5-K588+G589)/B$6), 0)</f>
        <v>0</v>
      </c>
      <c r="J589" s="24">
        <f>IF(H589&gt;0, MIN(C589-F589, B$8, K588), 0)</f>
        <v>0</v>
      </c>
      <c r="K589" s="24">
        <f>MAX(0, K588-G589+I589*B$6-J589)</f>
        <v>0</v>
      </c>
      <c r="L589" s="24">
        <f t="shared" si="40"/>
        <v>0</v>
      </c>
      <c r="M589" s="24">
        <f>IF(H589&gt;0, C589-F589-J589, 0)</f>
        <v>327.00537520495686</v>
      </c>
      <c r="N589" s="4">
        <f>MIN(C589, F589)</f>
        <v>1057.6789150517052</v>
      </c>
    </row>
    <row r="590" spans="1:14" x14ac:dyDescent="0.2">
      <c r="A590" s="27">
        <v>43489.333333333336</v>
      </c>
      <c r="B590" s="4">
        <v>132.15450543051423</v>
      </c>
      <c r="C590" s="4">
        <v>379.40551916515568</v>
      </c>
      <c r="F590" s="4">
        <f t="shared" si="38"/>
        <v>792.92703258308541</v>
      </c>
      <c r="G590" s="24">
        <f t="shared" si="39"/>
        <v>0.34722222222222221</v>
      </c>
      <c r="H590" s="24">
        <f t="shared" si="41"/>
        <v>-413.52151341792973</v>
      </c>
      <c r="I590" s="24">
        <f>IF(H590&lt;=0, MIN(F590-C590, B$7, (D$5-K589+G590)/B$6), 0)</f>
        <v>413.52151341792973</v>
      </c>
      <c r="J590" s="24">
        <f>IF(H590&gt;0, MIN(C590-F590, B$8, K589), 0)</f>
        <v>0</v>
      </c>
      <c r="K590" s="24">
        <f>MAX(0, K589-G590+I590*B$6-J590)</f>
        <v>371.82213985391451</v>
      </c>
      <c r="L590" s="24">
        <f t="shared" si="40"/>
        <v>0</v>
      </c>
      <c r="M590" s="24">
        <f>IF(H590&gt;0, C590-F590-J590, 0)</f>
        <v>0</v>
      </c>
      <c r="N590" s="4">
        <f>MIN(C590, F590)</f>
        <v>379.40551916515568</v>
      </c>
    </row>
    <row r="591" spans="1:14" x14ac:dyDescent="0.2">
      <c r="A591" s="27">
        <v>43489.375</v>
      </c>
      <c r="B591" s="4">
        <v>564.50051227520089</v>
      </c>
      <c r="C591" s="4">
        <v>325.80616850151893</v>
      </c>
      <c r="F591" s="4">
        <f t="shared" si="38"/>
        <v>3387.0030736512053</v>
      </c>
      <c r="G591" s="24">
        <f t="shared" si="39"/>
        <v>0.34722222222222221</v>
      </c>
      <c r="H591" s="24">
        <f t="shared" si="41"/>
        <v>-3061.1969051496862</v>
      </c>
      <c r="I591" s="24">
        <f>IF(H591&lt;=0, MIN(F591-C591, B$7, (D$5-K590+G591)/B$6), 0)</f>
        <v>3061.1969051496862</v>
      </c>
      <c r="J591" s="24">
        <f>IF(H591&gt;0, MIN(C591-F591, B$8, K590), 0)</f>
        <v>0</v>
      </c>
      <c r="K591" s="24">
        <f>MAX(0, K590-G591+I591*B$6-J591)</f>
        <v>3126.5521322664099</v>
      </c>
      <c r="L591" s="24">
        <f t="shared" si="40"/>
        <v>0</v>
      </c>
      <c r="M591" s="24">
        <f>IF(H591&gt;0, C591-F591-J591, 0)</f>
        <v>0</v>
      </c>
      <c r="N591" s="4">
        <f>MIN(C591, F591)</f>
        <v>325.80616850151893</v>
      </c>
    </row>
    <row r="592" spans="1:14" x14ac:dyDescent="0.2">
      <c r="A592" s="27">
        <v>43489.416666666672</v>
      </c>
      <c r="B592" s="4">
        <v>494.22487712246232</v>
      </c>
      <c r="C592" s="4">
        <v>276.13095870735629</v>
      </c>
      <c r="F592" s="4">
        <f t="shared" si="38"/>
        <v>2965.3492627347741</v>
      </c>
      <c r="G592" s="24">
        <f t="shared" si="39"/>
        <v>0.34722222222222221</v>
      </c>
      <c r="H592" s="24">
        <f t="shared" si="41"/>
        <v>-2689.2183040274176</v>
      </c>
      <c r="I592" s="24">
        <f>IF(H592&lt;=0, MIN(F592-C592, B$7, (D$5-K591+G592)/B$6), 0)</f>
        <v>2081.994544395347</v>
      </c>
      <c r="J592" s="24">
        <f>IF(H592&gt;0, MIN(C592-F592, B$8, K591), 0)</f>
        <v>0</v>
      </c>
      <c r="K592" s="24">
        <f>MAX(0, K591-G592+I592*B$6-J592)</f>
        <v>5000</v>
      </c>
      <c r="L592" s="24">
        <f t="shared" si="40"/>
        <v>607.2237596320706</v>
      </c>
      <c r="M592" s="24">
        <f>IF(H592&gt;0, C592-F592-J592, 0)</f>
        <v>0</v>
      </c>
      <c r="N592" s="4">
        <f>MIN(C592, F592)</f>
        <v>276.13095870735629</v>
      </c>
    </row>
    <row r="593" spans="1:14" x14ac:dyDescent="0.2">
      <c r="A593" s="27">
        <v>43489.458333333336</v>
      </c>
      <c r="B593" s="4">
        <v>639.35488515895815</v>
      </c>
      <c r="C593" s="4">
        <v>1653.0713549683246</v>
      </c>
      <c r="F593" s="4">
        <f t="shared" si="38"/>
        <v>3836.1293109537492</v>
      </c>
      <c r="G593" s="24">
        <f t="shared" si="39"/>
        <v>0.34722222222222221</v>
      </c>
      <c r="H593" s="24">
        <f t="shared" si="41"/>
        <v>-2183.0579559854245</v>
      </c>
      <c r="I593" s="24">
        <f>IF(H593&lt;=0, MIN(F593-C593, B$7, (D$5-K592+G593)/B$6), 0)</f>
        <v>0.38580246913580246</v>
      </c>
      <c r="J593" s="24">
        <f>IF(H593&gt;0, MIN(C593-F593, B$8, K592), 0)</f>
        <v>0</v>
      </c>
      <c r="K593" s="24">
        <f>MAX(0, K592-G593+I593*B$6-J593)</f>
        <v>5000</v>
      </c>
      <c r="L593" s="24">
        <f t="shared" si="40"/>
        <v>2182.6721535162887</v>
      </c>
      <c r="M593" s="24">
        <f>IF(H593&gt;0, C593-F593-J593, 0)</f>
        <v>0</v>
      </c>
      <c r="N593" s="4">
        <f>MIN(C593, F593)</f>
        <v>1653.0713549683246</v>
      </c>
    </row>
    <row r="594" spans="1:14" x14ac:dyDescent="0.2">
      <c r="A594" s="27">
        <v>43489.5</v>
      </c>
      <c r="B594" s="4">
        <v>570.06228899733026</v>
      </c>
      <c r="C594" s="4">
        <v>335.37109189009874</v>
      </c>
      <c r="F594" s="4">
        <f t="shared" si="38"/>
        <v>3420.3737339839818</v>
      </c>
      <c r="G594" s="24">
        <f t="shared" si="39"/>
        <v>0.34722222222222221</v>
      </c>
      <c r="H594" s="24">
        <f t="shared" si="41"/>
        <v>-3085.002642093883</v>
      </c>
      <c r="I594" s="24">
        <f>IF(H594&lt;=0, MIN(F594-C594, B$7, (D$5-K593+G594)/B$6), 0)</f>
        <v>0.38580246913580246</v>
      </c>
      <c r="J594" s="24">
        <f>IF(H594&gt;0, MIN(C594-F594, B$8, K593), 0)</f>
        <v>0</v>
      </c>
      <c r="K594" s="24">
        <f>MAX(0, K593-G594+I594*B$6-J594)</f>
        <v>5000</v>
      </c>
      <c r="L594" s="24">
        <f t="shared" si="40"/>
        <v>3084.6168396247472</v>
      </c>
      <c r="M594" s="24">
        <f>IF(H594&gt;0, C594-F594-J594, 0)</f>
        <v>0</v>
      </c>
      <c r="N594" s="4">
        <f>MIN(C594, F594)</f>
        <v>335.37109189009874</v>
      </c>
    </row>
    <row r="595" spans="1:14" x14ac:dyDescent="0.2">
      <c r="A595" s="27">
        <v>43489.541666666672</v>
      </c>
      <c r="B595" s="4">
        <v>413.13101757318339</v>
      </c>
      <c r="C595" s="4">
        <v>353.48862454514386</v>
      </c>
      <c r="F595" s="4">
        <f t="shared" si="38"/>
        <v>2478.7861054391005</v>
      </c>
      <c r="G595" s="24">
        <f t="shared" si="39"/>
        <v>0.34722222222222221</v>
      </c>
      <c r="H595" s="24">
        <f t="shared" si="41"/>
        <v>-2125.2974808939566</v>
      </c>
      <c r="I595" s="24">
        <f>IF(H595&lt;=0, MIN(F595-C595, B$7, (D$5-K594+G595)/B$6), 0)</f>
        <v>0.38580246913580246</v>
      </c>
      <c r="J595" s="24">
        <f>IF(H595&gt;0, MIN(C595-F595, B$8, K594), 0)</f>
        <v>0</v>
      </c>
      <c r="K595" s="24">
        <f>MAX(0, K594-G595+I595*B$6-J595)</f>
        <v>5000</v>
      </c>
      <c r="L595" s="24">
        <f t="shared" si="40"/>
        <v>2124.9116784248208</v>
      </c>
      <c r="M595" s="24">
        <f>IF(H595&gt;0, C595-F595-J595, 0)</f>
        <v>0</v>
      </c>
      <c r="N595" s="4">
        <f>MIN(C595, F595)</f>
        <v>353.48862454514386</v>
      </c>
    </row>
    <row r="596" spans="1:14" x14ac:dyDescent="0.2">
      <c r="A596" s="27">
        <v>43489.583333333336</v>
      </c>
      <c r="B596" s="4">
        <v>211.65297211759449</v>
      </c>
      <c r="C596" s="4">
        <v>1614.0645256811474</v>
      </c>
      <c r="F596" s="4">
        <f t="shared" si="38"/>
        <v>1269.917832705567</v>
      </c>
      <c r="G596" s="24">
        <f t="shared" si="39"/>
        <v>0.34722222222222221</v>
      </c>
      <c r="H596" s="24">
        <f t="shared" si="41"/>
        <v>344.14669297558044</v>
      </c>
      <c r="I596" s="24">
        <f>IF(H596&lt;=0, MIN(F596-C596, B$7, (D$5-K595+G596)/B$6), 0)</f>
        <v>0</v>
      </c>
      <c r="J596" s="24">
        <f>IF(H596&gt;0, MIN(C596-F596, B$8, K595), 0)</f>
        <v>344.14669297558044</v>
      </c>
      <c r="K596" s="24">
        <f>MAX(0, K595-G596+I596*B$6-J596)</f>
        <v>4655.5060848021967</v>
      </c>
      <c r="L596" s="24">
        <f t="shared" si="40"/>
        <v>0</v>
      </c>
      <c r="M596" s="24">
        <f>IF(H596&gt;0, C596-F596-J596, 0)</f>
        <v>0</v>
      </c>
      <c r="N596" s="4">
        <f>MIN(C596, F596)</f>
        <v>1269.917832705567</v>
      </c>
    </row>
    <row r="597" spans="1:14" x14ac:dyDescent="0.2">
      <c r="A597" s="27">
        <v>43489.625</v>
      </c>
      <c r="B597" s="4">
        <v>22.587035651636235</v>
      </c>
      <c r="C597" s="4">
        <v>736.60482979236065</v>
      </c>
      <c r="F597" s="4">
        <f t="shared" si="38"/>
        <v>135.52221390981742</v>
      </c>
      <c r="G597" s="24">
        <f t="shared" si="39"/>
        <v>0.34722222222222221</v>
      </c>
      <c r="H597" s="24">
        <f t="shared" si="41"/>
        <v>601.08261588254322</v>
      </c>
      <c r="I597" s="24">
        <f>IF(H597&lt;=0, MIN(F597-C597, B$7, (D$5-K596+G597)/B$6), 0)</f>
        <v>0</v>
      </c>
      <c r="J597" s="24">
        <f>IF(H597&gt;0, MIN(C597-F597, B$8, K596), 0)</f>
        <v>601.08261588254322</v>
      </c>
      <c r="K597" s="24">
        <f>MAX(0, K596-G597+I597*B$6-J597)</f>
        <v>4054.0762466974311</v>
      </c>
      <c r="L597" s="24">
        <f t="shared" si="40"/>
        <v>0</v>
      </c>
      <c r="M597" s="24">
        <f>IF(H597&gt;0, C597-F597-J597, 0)</f>
        <v>0</v>
      </c>
      <c r="N597" s="4">
        <f>MIN(C597, F597)</f>
        <v>135.52221390981742</v>
      </c>
    </row>
    <row r="598" spans="1:14" x14ac:dyDescent="0.2">
      <c r="A598" s="27">
        <v>43489.666666666672</v>
      </c>
      <c r="B598" s="4">
        <v>0</v>
      </c>
      <c r="C598" s="4">
        <v>814.05197665953983</v>
      </c>
      <c r="F598" s="4">
        <f t="shared" si="38"/>
        <v>0</v>
      </c>
      <c r="G598" s="24">
        <f t="shared" si="39"/>
        <v>0</v>
      </c>
      <c r="H598" s="24">
        <f t="shared" si="41"/>
        <v>814.05197665953983</v>
      </c>
      <c r="I598" s="24">
        <f>IF(H598&lt;=0, MIN(F598-C598, B$7, (D$5-K597+G598)/B$6), 0)</f>
        <v>0</v>
      </c>
      <c r="J598" s="24">
        <f>IF(H598&gt;0, MIN(C598-F598, B$8, K597), 0)</f>
        <v>814.05197665953983</v>
      </c>
      <c r="K598" s="24">
        <f>MAX(0, K597-G598+I598*B$6-J598)</f>
        <v>3240.0242700378913</v>
      </c>
      <c r="L598" s="24">
        <f t="shared" si="40"/>
        <v>0</v>
      </c>
      <c r="M598" s="24">
        <f>IF(H598&gt;0, C598-F598-J598, 0)</f>
        <v>0</v>
      </c>
      <c r="N598" s="4">
        <f>MIN(C598, F598)</f>
        <v>0</v>
      </c>
    </row>
    <row r="599" spans="1:14" x14ac:dyDescent="0.2">
      <c r="A599" s="27">
        <v>43489.708333333336</v>
      </c>
      <c r="B599" s="4">
        <v>0</v>
      </c>
      <c r="C599" s="4">
        <v>851.12773845765787</v>
      </c>
      <c r="F599" s="4">
        <f t="shared" si="38"/>
        <v>0</v>
      </c>
      <c r="G599" s="24">
        <f t="shared" si="39"/>
        <v>0</v>
      </c>
      <c r="H599" s="24">
        <f t="shared" si="41"/>
        <v>851.12773845765787</v>
      </c>
      <c r="I599" s="24">
        <f>IF(H599&lt;=0, MIN(F599-C599, B$7, (D$5-K598+G599)/B$6), 0)</f>
        <v>0</v>
      </c>
      <c r="J599" s="24">
        <f>IF(H599&gt;0, MIN(C599-F599, B$8, K598), 0)</f>
        <v>851.12773845765787</v>
      </c>
      <c r="K599" s="24">
        <f>MAX(0, K598-G599+I599*B$6-J599)</f>
        <v>2388.8965315802334</v>
      </c>
      <c r="L599" s="24">
        <f t="shared" si="40"/>
        <v>0</v>
      </c>
      <c r="M599" s="24">
        <f>IF(H599&gt;0, C599-F599-J599, 0)</f>
        <v>0</v>
      </c>
      <c r="N599" s="4">
        <f>MIN(C599, F599)</f>
        <v>0</v>
      </c>
    </row>
    <row r="600" spans="1:14" x14ac:dyDescent="0.2">
      <c r="A600" s="27">
        <v>43489.75</v>
      </c>
      <c r="B600" s="4">
        <v>0</v>
      </c>
      <c r="C600" s="4">
        <v>346.89737800325634</v>
      </c>
      <c r="F600" s="4">
        <f t="shared" si="38"/>
        <v>0</v>
      </c>
      <c r="G600" s="24">
        <f t="shared" si="39"/>
        <v>0</v>
      </c>
      <c r="H600" s="24">
        <f t="shared" si="41"/>
        <v>346.89737800325634</v>
      </c>
      <c r="I600" s="24">
        <f>IF(H600&lt;=0, MIN(F600-C600, B$7, (D$5-K599+G600)/B$6), 0)</f>
        <v>0</v>
      </c>
      <c r="J600" s="24">
        <f>IF(H600&gt;0, MIN(C600-F600, B$8, K599), 0)</f>
        <v>346.89737800325634</v>
      </c>
      <c r="K600" s="24">
        <f>MAX(0, K599-G600+I600*B$6-J600)</f>
        <v>2041.9991535769771</v>
      </c>
      <c r="L600" s="24">
        <f t="shared" si="40"/>
        <v>0</v>
      </c>
      <c r="M600" s="24">
        <f>IF(H600&gt;0, C600-F600-J600, 0)</f>
        <v>0</v>
      </c>
      <c r="N600" s="4">
        <f>MIN(C600, F600)</f>
        <v>0</v>
      </c>
    </row>
    <row r="601" spans="1:14" x14ac:dyDescent="0.2">
      <c r="A601" s="27">
        <v>43489.791666666672</v>
      </c>
      <c r="B601" s="4">
        <v>0</v>
      </c>
      <c r="C601" s="4">
        <v>4246.4436133475065</v>
      </c>
      <c r="F601" s="4">
        <f t="shared" si="38"/>
        <v>0</v>
      </c>
      <c r="G601" s="24">
        <f t="shared" si="39"/>
        <v>0</v>
      </c>
      <c r="H601" s="24">
        <f t="shared" si="41"/>
        <v>4246.4436133475065</v>
      </c>
      <c r="I601" s="24">
        <f>IF(H601&lt;=0, MIN(F601-C601, B$7, (D$5-K600+G601)/B$6), 0)</f>
        <v>0</v>
      </c>
      <c r="J601" s="24">
        <f>IF(H601&gt;0, MIN(C601-F601, B$8, K600), 0)</f>
        <v>2041.9991535769771</v>
      </c>
      <c r="K601" s="24">
        <f>MAX(0, K600-G601+I601*B$6-J601)</f>
        <v>0</v>
      </c>
      <c r="L601" s="24">
        <f t="shared" si="40"/>
        <v>0</v>
      </c>
      <c r="M601" s="24">
        <f>IF(H601&gt;0, C601-F601-J601, 0)</f>
        <v>2204.4444597705296</v>
      </c>
      <c r="N601" s="4">
        <f>MIN(C601, F601)</f>
        <v>0</v>
      </c>
    </row>
    <row r="602" spans="1:14" x14ac:dyDescent="0.2">
      <c r="A602" s="27">
        <v>43489.833333333336</v>
      </c>
      <c r="B602" s="4">
        <v>0</v>
      </c>
      <c r="C602" s="4">
        <v>506.73510664403062</v>
      </c>
      <c r="F602" s="4">
        <f t="shared" si="38"/>
        <v>0</v>
      </c>
      <c r="G602" s="24">
        <f t="shared" si="39"/>
        <v>0</v>
      </c>
      <c r="H602" s="24">
        <f t="shared" si="41"/>
        <v>506.73510664403062</v>
      </c>
      <c r="I602" s="24">
        <f>IF(H602&lt;=0, MIN(F602-C602, B$7, (D$5-K601+G602)/B$6), 0)</f>
        <v>0</v>
      </c>
      <c r="J602" s="24">
        <f>IF(H602&gt;0, MIN(C602-F602, B$8, K601), 0)</f>
        <v>0</v>
      </c>
      <c r="K602" s="24">
        <f>MAX(0, K601-G602+I602*B$6-J602)</f>
        <v>0</v>
      </c>
      <c r="L602" s="24">
        <f t="shared" si="40"/>
        <v>0</v>
      </c>
      <c r="M602" s="24">
        <f>IF(H602&gt;0, C602-F602-J602, 0)</f>
        <v>506.73510664403062</v>
      </c>
      <c r="N602" s="4">
        <f>MIN(C602, F602)</f>
        <v>0</v>
      </c>
    </row>
    <row r="603" spans="1:14" x14ac:dyDescent="0.2">
      <c r="A603" s="27">
        <v>43489.875</v>
      </c>
      <c r="B603" s="4">
        <v>0</v>
      </c>
      <c r="C603" s="4">
        <v>417.75327832854799</v>
      </c>
      <c r="F603" s="4">
        <f t="shared" si="38"/>
        <v>0</v>
      </c>
      <c r="G603" s="24">
        <f t="shared" si="39"/>
        <v>0</v>
      </c>
      <c r="H603" s="24">
        <f t="shared" si="41"/>
        <v>417.75327832854799</v>
      </c>
      <c r="I603" s="24">
        <f>IF(H603&lt;=0, MIN(F603-C603, B$7, (D$5-K602+G603)/B$6), 0)</f>
        <v>0</v>
      </c>
      <c r="J603" s="24">
        <f>IF(H603&gt;0, MIN(C603-F603, B$8, K602), 0)</f>
        <v>0</v>
      </c>
      <c r="K603" s="24">
        <f>MAX(0, K602-G603+I603*B$6-J603)</f>
        <v>0</v>
      </c>
      <c r="L603" s="24">
        <f t="shared" si="40"/>
        <v>0</v>
      </c>
      <c r="M603" s="24">
        <f>IF(H603&gt;0, C603-F603-J603, 0)</f>
        <v>417.75327832854799</v>
      </c>
      <c r="N603" s="4">
        <f>MIN(C603, F603)</f>
        <v>0</v>
      </c>
    </row>
    <row r="604" spans="1:14" x14ac:dyDescent="0.2">
      <c r="A604" s="27">
        <v>43489.916666666672</v>
      </c>
      <c r="B604" s="4">
        <v>0</v>
      </c>
      <c r="C604" s="4">
        <v>369.14283508212696</v>
      </c>
      <c r="F604" s="4">
        <f t="shared" si="38"/>
        <v>0</v>
      </c>
      <c r="G604" s="24">
        <f t="shared" si="39"/>
        <v>0</v>
      </c>
      <c r="H604" s="24">
        <f t="shared" si="41"/>
        <v>369.14283508212696</v>
      </c>
      <c r="I604" s="24">
        <f>IF(H604&lt;=0, MIN(F604-C604, B$7, (D$5-K603+G604)/B$6), 0)</f>
        <v>0</v>
      </c>
      <c r="J604" s="24">
        <f>IF(H604&gt;0, MIN(C604-F604, B$8, K603), 0)</f>
        <v>0</v>
      </c>
      <c r="K604" s="24">
        <f>MAX(0, K603-G604+I604*B$6-J604)</f>
        <v>0</v>
      </c>
      <c r="L604" s="24">
        <f t="shared" si="40"/>
        <v>0</v>
      </c>
      <c r="M604" s="24">
        <f>IF(H604&gt;0, C604-F604-J604, 0)</f>
        <v>369.14283508212696</v>
      </c>
      <c r="N604" s="4">
        <f>MIN(C604, F604)</f>
        <v>0</v>
      </c>
    </row>
    <row r="605" spans="1:14" x14ac:dyDescent="0.2">
      <c r="A605" s="27">
        <v>43489.958333333336</v>
      </c>
      <c r="B605" s="4">
        <v>0</v>
      </c>
      <c r="C605" s="4">
        <v>218.36807043644808</v>
      </c>
      <c r="F605" s="4">
        <f t="shared" si="38"/>
        <v>0</v>
      </c>
      <c r="G605" s="24">
        <f t="shared" si="39"/>
        <v>0</v>
      </c>
      <c r="H605" s="24">
        <f t="shared" si="41"/>
        <v>218.36807043644808</v>
      </c>
      <c r="I605" s="24">
        <f>IF(H605&lt;=0, MIN(F605-C605, B$7, (D$5-K604+G605)/B$6), 0)</f>
        <v>0</v>
      </c>
      <c r="J605" s="24">
        <f>IF(H605&gt;0, MIN(C605-F605, B$8, K604), 0)</f>
        <v>0</v>
      </c>
      <c r="K605" s="24">
        <f>MAX(0, K604-G605+I605*B$6-J605)</f>
        <v>0</v>
      </c>
      <c r="L605" s="24">
        <f t="shared" si="40"/>
        <v>0</v>
      </c>
      <c r="M605" s="24">
        <f>IF(H605&gt;0, C605-F605-J605, 0)</f>
        <v>218.36807043644808</v>
      </c>
      <c r="N605" s="4">
        <f>MIN(C605, F605)</f>
        <v>0</v>
      </c>
    </row>
    <row r="606" spans="1:14" x14ac:dyDescent="0.2">
      <c r="A606" s="27">
        <v>43490</v>
      </c>
      <c r="B606" s="4">
        <v>0</v>
      </c>
      <c r="C606" s="4">
        <v>94.782197776055625</v>
      </c>
      <c r="F606" s="4">
        <f t="shared" ref="F606:F669" si="42">B606*B$4</f>
        <v>0</v>
      </c>
      <c r="G606" s="24">
        <f t="shared" ref="G606:G669" si="43">MIN(F606, B$9)</f>
        <v>0</v>
      </c>
      <c r="H606" s="24">
        <f t="shared" si="41"/>
        <v>94.782197776055625</v>
      </c>
      <c r="I606" s="24">
        <f>IF(H606&lt;=0, MIN(F606-C606, B$7, (D$5-K605+G606)/B$6), 0)</f>
        <v>0</v>
      </c>
      <c r="J606" s="24">
        <f>IF(H606&gt;0, MIN(C606-F606, B$8, K605), 0)</f>
        <v>0</v>
      </c>
      <c r="K606" s="24">
        <f>MAX(0, K605-G606+I606*B$6-J606)</f>
        <v>0</v>
      </c>
      <c r="L606" s="24">
        <f t="shared" ref="L606:L669" si="44">IF(H606&lt;=0, -I606-H606, 0)</f>
        <v>0</v>
      </c>
      <c r="M606" s="24">
        <f>IF(H606&gt;0, C606-F606-J606, 0)</f>
        <v>94.782197776055625</v>
      </c>
      <c r="N606" s="4">
        <f>MIN(C606, F606)</f>
        <v>0</v>
      </c>
    </row>
    <row r="607" spans="1:14" x14ac:dyDescent="0.2">
      <c r="A607" s="27">
        <v>43490.041666666672</v>
      </c>
      <c r="B607" s="4">
        <v>0</v>
      </c>
      <c r="C607" s="4">
        <v>217.5441646187121</v>
      </c>
      <c r="F607" s="4">
        <f t="shared" si="42"/>
        <v>0</v>
      </c>
      <c r="G607" s="24">
        <f t="shared" si="43"/>
        <v>0</v>
      </c>
      <c r="H607" s="24">
        <f t="shared" ref="H607:H670" si="45">C607-F607</f>
        <v>217.5441646187121</v>
      </c>
      <c r="I607" s="24">
        <f>IF(H607&lt;=0, MIN(F607-C607, B$7, (D$5-K606+G607)/B$6), 0)</f>
        <v>0</v>
      </c>
      <c r="J607" s="24">
        <f>IF(H607&gt;0, MIN(C607-F607, B$8, K606), 0)</f>
        <v>0</v>
      </c>
      <c r="K607" s="24">
        <f>MAX(0, K606-G607+I607*B$6-J607)</f>
        <v>0</v>
      </c>
      <c r="L607" s="24">
        <f t="shared" si="44"/>
        <v>0</v>
      </c>
      <c r="M607" s="24">
        <f>IF(H607&gt;0, C607-F607-J607, 0)</f>
        <v>217.5441646187121</v>
      </c>
      <c r="N607" s="4">
        <f>MIN(C607, F607)</f>
        <v>0</v>
      </c>
    </row>
    <row r="608" spans="1:14" x14ac:dyDescent="0.2">
      <c r="A608" s="27">
        <v>43490.083333333336</v>
      </c>
      <c r="B608" s="4">
        <v>0</v>
      </c>
      <c r="C608" s="4">
        <v>254.61992641682991</v>
      </c>
      <c r="F608" s="4">
        <f t="shared" si="42"/>
        <v>0</v>
      </c>
      <c r="G608" s="24">
        <f t="shared" si="43"/>
        <v>0</v>
      </c>
      <c r="H608" s="24">
        <f t="shared" si="45"/>
        <v>254.61992641682991</v>
      </c>
      <c r="I608" s="24">
        <f>IF(H608&lt;=0, MIN(F608-C608, B$7, (D$5-K607+G608)/B$6), 0)</f>
        <v>0</v>
      </c>
      <c r="J608" s="24">
        <f>IF(H608&gt;0, MIN(C608-F608, B$8, K607), 0)</f>
        <v>0</v>
      </c>
      <c r="K608" s="24">
        <f>MAX(0, K607-G608+I608*B$6-J608)</f>
        <v>0</v>
      </c>
      <c r="L608" s="24">
        <f t="shared" si="44"/>
        <v>0</v>
      </c>
      <c r="M608" s="24">
        <f>IF(H608&gt;0, C608-F608-J608, 0)</f>
        <v>254.61992641682991</v>
      </c>
      <c r="N608" s="4">
        <f>MIN(C608, F608)</f>
        <v>0</v>
      </c>
    </row>
    <row r="609" spans="1:14" x14ac:dyDescent="0.2">
      <c r="A609" s="27">
        <v>43490.125</v>
      </c>
      <c r="B609" s="4">
        <v>0</v>
      </c>
      <c r="C609" s="4">
        <v>165.63809810134734</v>
      </c>
      <c r="F609" s="4">
        <f t="shared" si="42"/>
        <v>0</v>
      </c>
      <c r="G609" s="24">
        <f t="shared" si="43"/>
        <v>0</v>
      </c>
      <c r="H609" s="24">
        <f t="shared" si="45"/>
        <v>165.63809810134734</v>
      </c>
      <c r="I609" s="24">
        <f>IF(H609&lt;=0, MIN(F609-C609, B$7, (D$5-K608+G609)/B$6), 0)</f>
        <v>0</v>
      </c>
      <c r="J609" s="24">
        <f>IF(H609&gt;0, MIN(C609-F609, B$8, K608), 0)</f>
        <v>0</v>
      </c>
      <c r="K609" s="24">
        <f>MAX(0, K608-G609+I609*B$6-J609)</f>
        <v>0</v>
      </c>
      <c r="L609" s="24">
        <f t="shared" si="44"/>
        <v>0</v>
      </c>
      <c r="M609" s="24">
        <f>IF(H609&gt;0, C609-F609-J609, 0)</f>
        <v>165.63809810134734</v>
      </c>
      <c r="N609" s="4">
        <f>MIN(C609, F609)</f>
        <v>0</v>
      </c>
    </row>
    <row r="610" spans="1:14" x14ac:dyDescent="0.2">
      <c r="A610" s="27">
        <v>43490.166666666672</v>
      </c>
      <c r="B610" s="4">
        <v>0</v>
      </c>
      <c r="C610" s="4">
        <v>238.16149270036834</v>
      </c>
      <c r="F610" s="4">
        <f t="shared" si="42"/>
        <v>0</v>
      </c>
      <c r="G610" s="24">
        <f t="shared" si="43"/>
        <v>0</v>
      </c>
      <c r="H610" s="24">
        <f t="shared" si="45"/>
        <v>238.16149270036834</v>
      </c>
      <c r="I610" s="24">
        <f>IF(H610&lt;=0, MIN(F610-C610, B$7, (D$5-K609+G610)/B$6), 0)</f>
        <v>0</v>
      </c>
      <c r="J610" s="24">
        <f>IF(H610&gt;0, MIN(C610-F610, B$8, K609), 0)</f>
        <v>0</v>
      </c>
      <c r="K610" s="24">
        <f>MAX(0, K609-G610+I610*B$6-J610)</f>
        <v>0</v>
      </c>
      <c r="L610" s="24">
        <f t="shared" si="44"/>
        <v>0</v>
      </c>
      <c r="M610" s="24">
        <f>IF(H610&gt;0, C610-F610-J610, 0)</f>
        <v>238.16149270036834</v>
      </c>
      <c r="N610" s="4">
        <f>MIN(C610, F610)</f>
        <v>0</v>
      </c>
    </row>
    <row r="611" spans="1:14" x14ac:dyDescent="0.2">
      <c r="A611" s="27">
        <v>43490.208333333336</v>
      </c>
      <c r="B611" s="4">
        <v>0</v>
      </c>
      <c r="C611" s="4">
        <v>294.87356637520645</v>
      </c>
      <c r="F611" s="4">
        <f t="shared" si="42"/>
        <v>0</v>
      </c>
      <c r="G611" s="24">
        <f t="shared" si="43"/>
        <v>0</v>
      </c>
      <c r="H611" s="24">
        <f t="shared" si="45"/>
        <v>294.87356637520645</v>
      </c>
      <c r="I611" s="24">
        <f>IF(H611&lt;=0, MIN(F611-C611, B$7, (D$5-K610+G611)/B$6), 0)</f>
        <v>0</v>
      </c>
      <c r="J611" s="24">
        <f>IF(H611&gt;0, MIN(C611-F611, B$8, K610), 0)</f>
        <v>0</v>
      </c>
      <c r="K611" s="24">
        <f>MAX(0, K610-G611+I611*B$6-J611)</f>
        <v>0</v>
      </c>
      <c r="L611" s="24">
        <f t="shared" si="44"/>
        <v>0</v>
      </c>
      <c r="M611" s="24">
        <f>IF(H611&gt;0, C611-F611-J611, 0)</f>
        <v>294.87356637520645</v>
      </c>
      <c r="N611" s="4">
        <f>MIN(C611, F611)</f>
        <v>0</v>
      </c>
    </row>
    <row r="612" spans="1:14" x14ac:dyDescent="0.2">
      <c r="A612" s="27">
        <v>43490.25</v>
      </c>
      <c r="B612" s="4">
        <v>0</v>
      </c>
      <c r="C612" s="4">
        <v>635.57424322026111</v>
      </c>
      <c r="F612" s="4">
        <f t="shared" si="42"/>
        <v>0</v>
      </c>
      <c r="G612" s="24">
        <f t="shared" si="43"/>
        <v>0</v>
      </c>
      <c r="H612" s="24">
        <f t="shared" si="45"/>
        <v>635.57424322026111</v>
      </c>
      <c r="I612" s="24">
        <f>IF(H612&lt;=0, MIN(F612-C612, B$7, (D$5-K611+G612)/B$6), 0)</f>
        <v>0</v>
      </c>
      <c r="J612" s="24">
        <f>IF(H612&gt;0, MIN(C612-F612, B$8, K611), 0)</f>
        <v>0</v>
      </c>
      <c r="K612" s="24">
        <f>MAX(0, K611-G612+I612*B$6-J612)</f>
        <v>0</v>
      </c>
      <c r="L612" s="24">
        <f t="shared" si="44"/>
        <v>0</v>
      </c>
      <c r="M612" s="24">
        <f>IF(H612&gt;0, C612-F612-J612, 0)</f>
        <v>635.57424322026111</v>
      </c>
      <c r="N612" s="4">
        <f>MIN(C612, F612)</f>
        <v>0</v>
      </c>
    </row>
    <row r="613" spans="1:14" x14ac:dyDescent="0.2">
      <c r="A613" s="27">
        <v>43490.291666666672</v>
      </c>
      <c r="B613" s="4">
        <v>45.137334634604258</v>
      </c>
      <c r="C613" s="4">
        <v>1090.1541292283434</v>
      </c>
      <c r="F613" s="4">
        <f t="shared" si="42"/>
        <v>270.82400780762555</v>
      </c>
      <c r="G613" s="24">
        <f t="shared" si="43"/>
        <v>0.34722222222222221</v>
      </c>
      <c r="H613" s="24">
        <f t="shared" si="45"/>
        <v>819.33012142071789</v>
      </c>
      <c r="I613" s="24">
        <f>IF(H613&lt;=0, MIN(F613-C613, B$7, (D$5-K612+G613)/B$6), 0)</f>
        <v>0</v>
      </c>
      <c r="J613" s="24">
        <f>IF(H613&gt;0, MIN(C613-F613, B$8, K612), 0)</f>
        <v>0</v>
      </c>
      <c r="K613" s="24">
        <f>MAX(0, K612-G613+I613*B$6-J613)</f>
        <v>0</v>
      </c>
      <c r="L613" s="24">
        <f t="shared" si="44"/>
        <v>0</v>
      </c>
      <c r="M613" s="24">
        <f>IF(H613&gt;0, C613-F613-J613, 0)</f>
        <v>819.33012142071789</v>
      </c>
      <c r="N613" s="4">
        <f>MIN(C613, F613)</f>
        <v>270.82400780762555</v>
      </c>
    </row>
    <row r="614" spans="1:14" x14ac:dyDescent="0.2">
      <c r="A614" s="27">
        <v>43490.333333333336</v>
      </c>
      <c r="B614" s="4">
        <v>157.57815996275284</v>
      </c>
      <c r="C614" s="4">
        <v>302.67692498314045</v>
      </c>
      <c r="F614" s="4">
        <f t="shared" si="42"/>
        <v>945.46895977651707</v>
      </c>
      <c r="G614" s="24">
        <f t="shared" si="43"/>
        <v>0.34722222222222221</v>
      </c>
      <c r="H614" s="24">
        <f t="shared" si="45"/>
        <v>-642.79203479337662</v>
      </c>
      <c r="I614" s="24">
        <f>IF(H614&lt;=0, MIN(F614-C614, B$7, (D$5-K613+G614)/B$6), 0)</f>
        <v>642.79203479337662</v>
      </c>
      <c r="J614" s="24">
        <f>IF(H614&gt;0, MIN(C614-F614, B$8, K613), 0)</f>
        <v>0</v>
      </c>
      <c r="K614" s="24">
        <f>MAX(0, K613-G614+I614*B$6-J614)</f>
        <v>578.1656090918168</v>
      </c>
      <c r="L614" s="24">
        <f t="shared" si="44"/>
        <v>0</v>
      </c>
      <c r="M614" s="24">
        <f>IF(H614&gt;0, C614-F614-J614, 0)</f>
        <v>0</v>
      </c>
      <c r="N614" s="4">
        <f>MIN(C614, F614)</f>
        <v>302.67692498314045</v>
      </c>
    </row>
    <row r="615" spans="1:14" x14ac:dyDescent="0.2">
      <c r="A615" s="27">
        <v>43490.375</v>
      </c>
      <c r="B615" s="4">
        <v>443.7008719044731</v>
      </c>
      <c r="C615" s="4">
        <v>331.24316746627323</v>
      </c>
      <c r="F615" s="4">
        <f t="shared" si="42"/>
        <v>2662.2052314268385</v>
      </c>
      <c r="G615" s="24">
        <f t="shared" si="43"/>
        <v>0.34722222222222221</v>
      </c>
      <c r="H615" s="24">
        <f t="shared" si="45"/>
        <v>-2330.9620639605655</v>
      </c>
      <c r="I615" s="24">
        <f>IF(H615&lt;=0, MIN(F615-C615, B$7, (D$5-K614+G615)/B$6), 0)</f>
        <v>2330.9620639605655</v>
      </c>
      <c r="J615" s="24">
        <f>IF(H615&gt;0, MIN(C615-F615, B$8, K614), 0)</f>
        <v>0</v>
      </c>
      <c r="K615" s="24">
        <f>MAX(0, K614-G615+I615*B$6-J615)</f>
        <v>2675.6842444341037</v>
      </c>
      <c r="L615" s="24">
        <f t="shared" si="44"/>
        <v>0</v>
      </c>
      <c r="M615" s="24">
        <f>IF(H615&gt;0, C615-F615-J615, 0)</f>
        <v>0</v>
      </c>
      <c r="N615" s="4">
        <f>MIN(C615, F615)</f>
        <v>331.24316746627323</v>
      </c>
    </row>
    <row r="616" spans="1:14" x14ac:dyDescent="0.2">
      <c r="A616" s="27">
        <v>43490.416666666672</v>
      </c>
      <c r="B616" s="4">
        <v>188.90867980120316</v>
      </c>
      <c r="C616" s="4">
        <v>315.01677179788817</v>
      </c>
      <c r="F616" s="4">
        <f t="shared" si="42"/>
        <v>1133.4520788072191</v>
      </c>
      <c r="G616" s="24">
        <f t="shared" si="43"/>
        <v>0.34722222222222221</v>
      </c>
      <c r="H616" s="24">
        <f t="shared" si="45"/>
        <v>-818.43530700933093</v>
      </c>
      <c r="I616" s="24">
        <f>IF(H616&lt;=0, MIN(F616-C616, B$7, (D$5-K615+G616)/B$6), 0)</f>
        <v>818.43530700933093</v>
      </c>
      <c r="J616" s="24">
        <f>IF(H616&gt;0, MIN(C616-F616, B$8, K615), 0)</f>
        <v>0</v>
      </c>
      <c r="K616" s="24">
        <f>MAX(0, K615-G616+I616*B$6-J616)</f>
        <v>3411.9287985202791</v>
      </c>
      <c r="L616" s="24">
        <f t="shared" si="44"/>
        <v>0</v>
      </c>
      <c r="M616" s="24">
        <f>IF(H616&gt;0, C616-F616-J616, 0)</f>
        <v>0</v>
      </c>
      <c r="N616" s="4">
        <f>MIN(C616, F616)</f>
        <v>315.01677179788817</v>
      </c>
    </row>
    <row r="617" spans="1:14" x14ac:dyDescent="0.2">
      <c r="A617" s="27">
        <v>43490.458333333336</v>
      </c>
      <c r="B617" s="4">
        <v>306.2876170466705</v>
      </c>
      <c r="C617" s="4">
        <v>1520.1392624592488</v>
      </c>
      <c r="F617" s="4">
        <f t="shared" si="42"/>
        <v>1837.7257022800231</v>
      </c>
      <c r="G617" s="24">
        <f t="shared" si="43"/>
        <v>0.34722222222222221</v>
      </c>
      <c r="H617" s="24">
        <f t="shared" si="45"/>
        <v>-317.58643982077433</v>
      </c>
      <c r="I617" s="24">
        <f>IF(H617&lt;=0, MIN(F617-C617, B$7, (D$5-K616+G617)/B$6), 0)</f>
        <v>317.58643982077433</v>
      </c>
      <c r="J617" s="24">
        <f>IF(H617&gt;0, MIN(C617-F617, B$8, K616), 0)</f>
        <v>0</v>
      </c>
      <c r="K617" s="24">
        <f>MAX(0, K616-G617+I617*B$6-J617)</f>
        <v>3697.409372136754</v>
      </c>
      <c r="L617" s="24">
        <f t="shared" si="44"/>
        <v>0</v>
      </c>
      <c r="M617" s="24">
        <f>IF(H617&gt;0, C617-F617-J617, 0)</f>
        <v>0</v>
      </c>
      <c r="N617" s="4">
        <f>MIN(C617, F617)</f>
        <v>1520.1392624592488</v>
      </c>
    </row>
    <row r="618" spans="1:14" x14ac:dyDescent="0.2">
      <c r="A618" s="27">
        <v>43490.5</v>
      </c>
      <c r="B618" s="4">
        <v>458.87489290258719</v>
      </c>
      <c r="C618" s="4">
        <v>328.77145001306536</v>
      </c>
      <c r="F618" s="4">
        <f t="shared" si="42"/>
        <v>2753.2493574155233</v>
      </c>
      <c r="G618" s="24">
        <f t="shared" si="43"/>
        <v>0.34722222222222221</v>
      </c>
      <c r="H618" s="24">
        <f t="shared" si="45"/>
        <v>-2424.4779074024577</v>
      </c>
      <c r="I618" s="24">
        <f>IF(H618&lt;=0, MIN(F618-C618, B$7, (D$5-K617+G618)/B$6), 0)</f>
        <v>1447.7087223171868</v>
      </c>
      <c r="J618" s="24">
        <f>IF(H618&gt;0, MIN(C618-F618, B$8, K617), 0)</f>
        <v>0</v>
      </c>
      <c r="K618" s="24">
        <f>MAX(0, K617-G618+I618*B$6-J618)</f>
        <v>5000</v>
      </c>
      <c r="L618" s="24">
        <f t="shared" si="44"/>
        <v>976.76918508527092</v>
      </c>
      <c r="M618" s="24">
        <f>IF(H618&gt;0, C618-F618-J618, 0)</f>
        <v>0</v>
      </c>
      <c r="N618" s="4">
        <f>MIN(C618, F618)</f>
        <v>328.77145001306536</v>
      </c>
    </row>
    <row r="619" spans="1:14" x14ac:dyDescent="0.2">
      <c r="A619" s="27">
        <v>43490.541666666672</v>
      </c>
      <c r="B619" s="4">
        <v>346.02686180849651</v>
      </c>
      <c r="C619" s="4">
        <v>294.81279262094824</v>
      </c>
      <c r="F619" s="4">
        <f t="shared" si="42"/>
        <v>2076.161170850979</v>
      </c>
      <c r="G619" s="24">
        <f t="shared" si="43"/>
        <v>0.34722222222222221</v>
      </c>
      <c r="H619" s="24">
        <f t="shared" si="45"/>
        <v>-1781.3483782300309</v>
      </c>
      <c r="I619" s="24">
        <f>IF(H619&lt;=0, MIN(F619-C619, B$7, (D$5-K618+G619)/B$6), 0)</f>
        <v>0.38580246913580246</v>
      </c>
      <c r="J619" s="24">
        <f>IF(H619&gt;0, MIN(C619-F619, B$8, K618), 0)</f>
        <v>0</v>
      </c>
      <c r="K619" s="24">
        <f>MAX(0, K618-G619+I619*B$6-J619)</f>
        <v>5000</v>
      </c>
      <c r="L619" s="24">
        <f t="shared" si="44"/>
        <v>1780.9625757608951</v>
      </c>
      <c r="M619" s="24">
        <f>IF(H619&gt;0, C619-F619-J619, 0)</f>
        <v>0</v>
      </c>
      <c r="N619" s="4">
        <f>MIN(C619, F619)</f>
        <v>294.81279262094824</v>
      </c>
    </row>
    <row r="620" spans="1:14" x14ac:dyDescent="0.2">
      <c r="A620" s="27">
        <v>43490.583333333336</v>
      </c>
      <c r="B620" s="4">
        <v>213.7449982371615</v>
      </c>
      <c r="C620" s="4">
        <v>247.20477405720638</v>
      </c>
      <c r="F620" s="4">
        <f t="shared" si="42"/>
        <v>1282.4699894229689</v>
      </c>
      <c r="G620" s="24">
        <f t="shared" si="43"/>
        <v>0.34722222222222221</v>
      </c>
      <c r="H620" s="24">
        <f t="shared" si="45"/>
        <v>-1035.2652153657625</v>
      </c>
      <c r="I620" s="24">
        <f>IF(H620&lt;=0, MIN(F620-C620, B$7, (D$5-K619+G620)/B$6), 0)</f>
        <v>0.38580246913580246</v>
      </c>
      <c r="J620" s="24">
        <f>IF(H620&gt;0, MIN(C620-F620, B$8, K619), 0)</f>
        <v>0</v>
      </c>
      <c r="K620" s="24">
        <f>MAX(0, K619-G620+I620*B$6-J620)</f>
        <v>5000</v>
      </c>
      <c r="L620" s="24">
        <f t="shared" si="44"/>
        <v>1034.8794128966267</v>
      </c>
      <c r="M620" s="24">
        <f>IF(H620&gt;0, C620-F620-J620, 0)</f>
        <v>0</v>
      </c>
      <c r="N620" s="4">
        <f>MIN(C620, F620)</f>
        <v>247.20477405720638</v>
      </c>
    </row>
    <row r="621" spans="1:14" x14ac:dyDescent="0.2">
      <c r="A621" s="27">
        <v>43490.625</v>
      </c>
      <c r="B621" s="4">
        <v>23.079261711353666</v>
      </c>
      <c r="C621" s="4">
        <v>296.93507155064412</v>
      </c>
      <c r="F621" s="4">
        <f t="shared" si="42"/>
        <v>138.475570268122</v>
      </c>
      <c r="G621" s="24">
        <f t="shared" si="43"/>
        <v>0.34722222222222221</v>
      </c>
      <c r="H621" s="24">
        <f t="shared" si="45"/>
        <v>158.45950128252213</v>
      </c>
      <c r="I621" s="24">
        <f>IF(H621&lt;=0, MIN(F621-C621, B$7, (D$5-K620+G621)/B$6), 0)</f>
        <v>0</v>
      </c>
      <c r="J621" s="24">
        <f>IF(H621&gt;0, MIN(C621-F621, B$8, K620), 0)</f>
        <v>158.45950128252213</v>
      </c>
      <c r="K621" s="24">
        <f>MAX(0, K620-G621+I621*B$6-J621)</f>
        <v>4841.1932764952553</v>
      </c>
      <c r="L621" s="24">
        <f t="shared" si="44"/>
        <v>0</v>
      </c>
      <c r="M621" s="24">
        <f>IF(H621&gt;0, C621-F621-J621, 0)</f>
        <v>0</v>
      </c>
      <c r="N621" s="4">
        <f>MIN(C621, F621)</f>
        <v>138.475570268122</v>
      </c>
    </row>
    <row r="622" spans="1:14" x14ac:dyDescent="0.2">
      <c r="A622" s="27">
        <v>43490.666666666672</v>
      </c>
      <c r="B622" s="4">
        <v>0</v>
      </c>
      <c r="C622" s="4">
        <v>439.99873540741874</v>
      </c>
      <c r="F622" s="4">
        <f t="shared" si="42"/>
        <v>0</v>
      </c>
      <c r="G622" s="24">
        <f t="shared" si="43"/>
        <v>0</v>
      </c>
      <c r="H622" s="24">
        <f t="shared" si="45"/>
        <v>439.99873540741874</v>
      </c>
      <c r="I622" s="24">
        <f>IF(H622&lt;=0, MIN(F622-C622, B$7, (D$5-K621+G622)/B$6), 0)</f>
        <v>0</v>
      </c>
      <c r="J622" s="24">
        <f>IF(H622&gt;0, MIN(C622-F622, B$8, K621), 0)</f>
        <v>439.99873540741874</v>
      </c>
      <c r="K622" s="24">
        <f>MAX(0, K621-G622+I622*B$6-J622)</f>
        <v>4401.1945410878361</v>
      </c>
      <c r="L622" s="24">
        <f t="shared" si="44"/>
        <v>0</v>
      </c>
      <c r="M622" s="24">
        <f>IF(H622&gt;0, C622-F622-J622, 0)</f>
        <v>0</v>
      </c>
      <c r="N622" s="4">
        <f>MIN(C622, F622)</f>
        <v>0</v>
      </c>
    </row>
    <row r="623" spans="1:14" x14ac:dyDescent="0.2">
      <c r="A623" s="27">
        <v>43490.708333333336</v>
      </c>
      <c r="B623" s="4">
        <v>0</v>
      </c>
      <c r="C623" s="4">
        <v>477.07449720553643</v>
      </c>
      <c r="F623" s="4">
        <f t="shared" si="42"/>
        <v>0</v>
      </c>
      <c r="G623" s="24">
        <f t="shared" si="43"/>
        <v>0</v>
      </c>
      <c r="H623" s="24">
        <f t="shared" si="45"/>
        <v>477.07449720553643</v>
      </c>
      <c r="I623" s="24">
        <f>IF(H623&lt;=0, MIN(F623-C623, B$7, (D$5-K622+G623)/B$6), 0)</f>
        <v>0</v>
      </c>
      <c r="J623" s="24">
        <f>IF(H623&gt;0, MIN(C623-F623, B$8, K622), 0)</f>
        <v>477.07449720553643</v>
      </c>
      <c r="K623" s="24">
        <f>MAX(0, K622-G623+I623*B$6-J623)</f>
        <v>3924.1200438822998</v>
      </c>
      <c r="L623" s="24">
        <f t="shared" si="44"/>
        <v>0</v>
      </c>
      <c r="M623" s="24">
        <f>IF(H623&gt;0, C623-F623-J623, 0)</f>
        <v>0</v>
      </c>
      <c r="N623" s="4">
        <f>MIN(C623, F623)</f>
        <v>0</v>
      </c>
    </row>
    <row r="624" spans="1:14" x14ac:dyDescent="0.2">
      <c r="A624" s="27">
        <v>43490.75</v>
      </c>
      <c r="B624" s="4">
        <v>0</v>
      </c>
      <c r="C624" s="4">
        <v>446.64714719912945</v>
      </c>
      <c r="F624" s="4">
        <f t="shared" si="42"/>
        <v>0</v>
      </c>
      <c r="G624" s="24">
        <f t="shared" si="43"/>
        <v>0</v>
      </c>
      <c r="H624" s="24">
        <f t="shared" si="45"/>
        <v>446.64714719912945</v>
      </c>
      <c r="I624" s="24">
        <f>IF(H624&lt;=0, MIN(F624-C624, B$7, (D$5-K623+G624)/B$6), 0)</f>
        <v>0</v>
      </c>
      <c r="J624" s="24">
        <f>IF(H624&gt;0, MIN(C624-F624, B$8, K623), 0)</f>
        <v>446.64714719912945</v>
      </c>
      <c r="K624" s="24">
        <f>MAX(0, K623-G624+I624*B$6-J624)</f>
        <v>3477.4728966831703</v>
      </c>
      <c r="L624" s="24">
        <f t="shared" si="44"/>
        <v>0</v>
      </c>
      <c r="M624" s="24">
        <f>IF(H624&gt;0, C624-F624-J624, 0)</f>
        <v>0</v>
      </c>
      <c r="N624" s="4">
        <f>MIN(C624, F624)</f>
        <v>0</v>
      </c>
    </row>
    <row r="625" spans="1:14" x14ac:dyDescent="0.2">
      <c r="A625" s="27">
        <v>43490.791666666672</v>
      </c>
      <c r="B625" s="4">
        <v>0</v>
      </c>
      <c r="C625" s="4">
        <v>1517.0520952168472</v>
      </c>
      <c r="F625" s="4">
        <f t="shared" si="42"/>
        <v>0</v>
      </c>
      <c r="G625" s="24">
        <f t="shared" si="43"/>
        <v>0</v>
      </c>
      <c r="H625" s="24">
        <f t="shared" si="45"/>
        <v>1517.0520952168472</v>
      </c>
      <c r="I625" s="24">
        <f>IF(H625&lt;=0, MIN(F625-C625, B$7, (D$5-K624+G625)/B$6), 0)</f>
        <v>0</v>
      </c>
      <c r="J625" s="24">
        <f>IF(H625&gt;0, MIN(C625-F625, B$8, K624), 0)</f>
        <v>1517.0520952168472</v>
      </c>
      <c r="K625" s="24">
        <f>MAX(0, K624-G625+I625*B$6-J625)</f>
        <v>1960.4208014663232</v>
      </c>
      <c r="L625" s="24">
        <f t="shared" si="44"/>
        <v>0</v>
      </c>
      <c r="M625" s="24">
        <f>IF(H625&gt;0, C625-F625-J625, 0)</f>
        <v>0</v>
      </c>
      <c r="N625" s="4">
        <f>MIN(C625, F625)</f>
        <v>0</v>
      </c>
    </row>
    <row r="626" spans="1:14" x14ac:dyDescent="0.2">
      <c r="A626" s="27">
        <v>43490.833333333336</v>
      </c>
      <c r="B626" s="4">
        <v>0</v>
      </c>
      <c r="C626" s="4">
        <v>903.68095044428526</v>
      </c>
      <c r="F626" s="4">
        <f t="shared" si="42"/>
        <v>0</v>
      </c>
      <c r="G626" s="24">
        <f t="shared" si="43"/>
        <v>0</v>
      </c>
      <c r="H626" s="24">
        <f t="shared" si="45"/>
        <v>903.68095044428526</v>
      </c>
      <c r="I626" s="24">
        <f>IF(H626&lt;=0, MIN(F626-C626, B$7, (D$5-K625+G626)/B$6), 0)</f>
        <v>0</v>
      </c>
      <c r="J626" s="24">
        <f>IF(H626&gt;0, MIN(C626-F626, B$8, K625), 0)</f>
        <v>903.68095044428526</v>
      </c>
      <c r="K626" s="24">
        <f>MAX(0, K625-G626+I626*B$6-J626)</f>
        <v>1056.7398510220378</v>
      </c>
      <c r="L626" s="24">
        <f t="shared" si="44"/>
        <v>0</v>
      </c>
      <c r="M626" s="24">
        <f>IF(H626&gt;0, C626-F626-J626, 0)</f>
        <v>0</v>
      </c>
      <c r="N626" s="4">
        <f>MIN(C626, F626)</f>
        <v>0</v>
      </c>
    </row>
    <row r="627" spans="1:14" x14ac:dyDescent="0.2">
      <c r="A627" s="27">
        <v>43490.875</v>
      </c>
      <c r="B627" s="4">
        <v>0</v>
      </c>
      <c r="C627" s="4">
        <v>1511.2758023969548</v>
      </c>
      <c r="F627" s="4">
        <f t="shared" si="42"/>
        <v>0</v>
      </c>
      <c r="G627" s="24">
        <f t="shared" si="43"/>
        <v>0</v>
      </c>
      <c r="H627" s="24">
        <f t="shared" si="45"/>
        <v>1511.2758023969548</v>
      </c>
      <c r="I627" s="24">
        <f>IF(H627&lt;=0, MIN(F627-C627, B$7, (D$5-K626+G627)/B$6), 0)</f>
        <v>0</v>
      </c>
      <c r="J627" s="24">
        <f>IF(H627&gt;0, MIN(C627-F627, B$8, K626), 0)</f>
        <v>1056.7398510220378</v>
      </c>
      <c r="K627" s="24">
        <f>MAX(0, K626-G627+I627*B$6-J627)</f>
        <v>0</v>
      </c>
      <c r="L627" s="24">
        <f t="shared" si="44"/>
        <v>0</v>
      </c>
      <c r="M627" s="24">
        <f>IF(H627&gt;0, C627-F627-J627, 0)</f>
        <v>454.53595137491698</v>
      </c>
      <c r="N627" s="4">
        <f>MIN(C627, F627)</f>
        <v>0</v>
      </c>
    </row>
    <row r="628" spans="1:14" x14ac:dyDescent="0.2">
      <c r="A628" s="27">
        <v>43490.916666666672</v>
      </c>
      <c r="B628" s="4">
        <v>0</v>
      </c>
      <c r="C628" s="4">
        <v>531.30502545507352</v>
      </c>
      <c r="F628" s="4">
        <f t="shared" si="42"/>
        <v>0</v>
      </c>
      <c r="G628" s="24">
        <f t="shared" si="43"/>
        <v>0</v>
      </c>
      <c r="H628" s="24">
        <f t="shared" si="45"/>
        <v>531.30502545507352</v>
      </c>
      <c r="I628" s="24">
        <f>IF(H628&lt;=0, MIN(F628-C628, B$7, (D$5-K627+G628)/B$6), 0)</f>
        <v>0</v>
      </c>
      <c r="J628" s="24">
        <f>IF(H628&gt;0, MIN(C628-F628, B$8, K627), 0)</f>
        <v>0</v>
      </c>
      <c r="K628" s="24">
        <f>MAX(0, K627-G628+I628*B$6-J628)</f>
        <v>0</v>
      </c>
      <c r="L628" s="24">
        <f t="shared" si="44"/>
        <v>0</v>
      </c>
      <c r="M628" s="24">
        <f>IF(H628&gt;0, C628-F628-J628, 0)</f>
        <v>531.30502545507352</v>
      </c>
      <c r="N628" s="4">
        <f>MIN(C628, F628)</f>
        <v>0</v>
      </c>
    </row>
    <row r="629" spans="1:14" x14ac:dyDescent="0.2">
      <c r="A629" s="27">
        <v>43490.958333333336</v>
      </c>
      <c r="B629" s="4">
        <v>0</v>
      </c>
      <c r="C629" s="4">
        <v>355.32607873898587</v>
      </c>
      <c r="F629" s="4">
        <f t="shared" si="42"/>
        <v>0</v>
      </c>
      <c r="G629" s="24">
        <f t="shared" si="43"/>
        <v>0</v>
      </c>
      <c r="H629" s="24">
        <f t="shared" si="45"/>
        <v>355.32607873898587</v>
      </c>
      <c r="I629" s="24">
        <f>IF(H629&lt;=0, MIN(F629-C629, B$7, (D$5-K628+G629)/B$6), 0)</f>
        <v>0</v>
      </c>
      <c r="J629" s="24">
        <f>IF(H629&gt;0, MIN(C629-F629, B$8, K628), 0)</f>
        <v>0</v>
      </c>
      <c r="K629" s="24">
        <f>MAX(0, K628-G629+I629*B$6-J629)</f>
        <v>0</v>
      </c>
      <c r="L629" s="24">
        <f t="shared" si="44"/>
        <v>0</v>
      </c>
      <c r="M629" s="24">
        <f>IF(H629&gt;0, C629-F629-J629, 0)</f>
        <v>355.32607873898587</v>
      </c>
      <c r="N629" s="4">
        <f>MIN(C629, F629)</f>
        <v>0</v>
      </c>
    </row>
    <row r="630" spans="1:14" x14ac:dyDescent="0.2">
      <c r="A630" s="27">
        <v>43491</v>
      </c>
      <c r="B630" s="4">
        <v>0</v>
      </c>
      <c r="C630" s="4">
        <v>231.83606441079812</v>
      </c>
      <c r="F630" s="4">
        <f t="shared" si="42"/>
        <v>0</v>
      </c>
      <c r="G630" s="24">
        <f t="shared" si="43"/>
        <v>0</v>
      </c>
      <c r="H630" s="24">
        <f t="shared" si="45"/>
        <v>231.83606441079812</v>
      </c>
      <c r="I630" s="24">
        <f>IF(H630&lt;=0, MIN(F630-C630, B$7, (D$5-K629+G630)/B$6), 0)</f>
        <v>0</v>
      </c>
      <c r="J630" s="24">
        <f>IF(H630&gt;0, MIN(C630-F630, B$8, K629), 0)</f>
        <v>0</v>
      </c>
      <c r="K630" s="24">
        <f>MAX(0, K629-G630+I630*B$6-J630)</f>
        <v>0</v>
      </c>
      <c r="L630" s="24">
        <f t="shared" si="44"/>
        <v>0</v>
      </c>
      <c r="M630" s="24">
        <f>IF(H630&gt;0, C630-F630-J630, 0)</f>
        <v>231.83606441079812</v>
      </c>
      <c r="N630" s="4">
        <f>MIN(C630, F630)</f>
        <v>0</v>
      </c>
    </row>
    <row r="631" spans="1:14" x14ac:dyDescent="0.2">
      <c r="A631" s="27">
        <v>43491.041666666672</v>
      </c>
      <c r="B631" s="4">
        <v>0</v>
      </c>
      <c r="C631" s="4">
        <v>282.89436341739281</v>
      </c>
      <c r="F631" s="4">
        <f t="shared" si="42"/>
        <v>0</v>
      </c>
      <c r="G631" s="24">
        <f t="shared" si="43"/>
        <v>0</v>
      </c>
      <c r="H631" s="24">
        <f t="shared" si="45"/>
        <v>282.89436341739281</v>
      </c>
      <c r="I631" s="24">
        <f>IF(H631&lt;=0, MIN(F631-C631, B$7, (D$5-K630+G631)/B$6), 0)</f>
        <v>0</v>
      </c>
      <c r="J631" s="24">
        <f>IF(H631&gt;0, MIN(C631-F631, B$8, K630), 0)</f>
        <v>0</v>
      </c>
      <c r="K631" s="24">
        <f>MAX(0, K630-G631+I631*B$6-J631)</f>
        <v>0</v>
      </c>
      <c r="L631" s="24">
        <f t="shared" si="44"/>
        <v>0</v>
      </c>
      <c r="M631" s="24">
        <f>IF(H631&gt;0, C631-F631-J631, 0)</f>
        <v>282.89436341739281</v>
      </c>
      <c r="N631" s="4">
        <f>MIN(C631, F631)</f>
        <v>0</v>
      </c>
    </row>
    <row r="632" spans="1:14" x14ac:dyDescent="0.2">
      <c r="A632" s="27">
        <v>43491.083333333336</v>
      </c>
      <c r="B632" s="4">
        <v>0</v>
      </c>
      <c r="C632" s="4">
        <v>322.9506460118447</v>
      </c>
      <c r="F632" s="4">
        <f t="shared" si="42"/>
        <v>0</v>
      </c>
      <c r="G632" s="24">
        <f t="shared" si="43"/>
        <v>0</v>
      </c>
      <c r="H632" s="24">
        <f t="shared" si="45"/>
        <v>322.9506460118447</v>
      </c>
      <c r="I632" s="24">
        <f>IF(H632&lt;=0, MIN(F632-C632, B$7, (D$5-K631+G632)/B$6), 0)</f>
        <v>0</v>
      </c>
      <c r="J632" s="24">
        <f>IF(H632&gt;0, MIN(C632-F632, B$8, K631), 0)</f>
        <v>0</v>
      </c>
      <c r="K632" s="24">
        <f>MAX(0, K631-G632+I632*B$6-J632)</f>
        <v>0</v>
      </c>
      <c r="L632" s="24">
        <f t="shared" si="44"/>
        <v>0</v>
      </c>
      <c r="M632" s="24">
        <f>IF(H632&gt;0, C632-F632-J632, 0)</f>
        <v>322.9506460118447</v>
      </c>
      <c r="N632" s="4">
        <f>MIN(C632, F632)</f>
        <v>0</v>
      </c>
    </row>
    <row r="633" spans="1:14" x14ac:dyDescent="0.2">
      <c r="A633" s="27">
        <v>43491.125</v>
      </c>
      <c r="B633" s="4">
        <v>0</v>
      </c>
      <c r="C633" s="4">
        <v>239.51579441779703</v>
      </c>
      <c r="F633" s="4">
        <f t="shared" si="42"/>
        <v>0</v>
      </c>
      <c r="G633" s="24">
        <f t="shared" si="43"/>
        <v>0</v>
      </c>
      <c r="H633" s="24">
        <f t="shared" si="45"/>
        <v>239.51579441779703</v>
      </c>
      <c r="I633" s="24">
        <f>IF(H633&lt;=0, MIN(F633-C633, B$7, (D$5-K632+G633)/B$6), 0)</f>
        <v>0</v>
      </c>
      <c r="J633" s="24">
        <f>IF(H633&gt;0, MIN(C633-F633, B$8, K632), 0)</f>
        <v>0</v>
      </c>
      <c r="K633" s="24">
        <f>MAX(0, K632-G633+I633*B$6-J633)</f>
        <v>0</v>
      </c>
      <c r="L633" s="24">
        <f t="shared" si="44"/>
        <v>0</v>
      </c>
      <c r="M633" s="24">
        <f>IF(H633&gt;0, C633-F633-J633, 0)</f>
        <v>239.51579441779703</v>
      </c>
      <c r="N633" s="4">
        <f>MIN(C633, F633)</f>
        <v>0</v>
      </c>
    </row>
    <row r="634" spans="1:14" x14ac:dyDescent="0.2">
      <c r="A634" s="27">
        <v>43491.166666666672</v>
      </c>
      <c r="B634" s="4">
        <v>0</v>
      </c>
      <c r="C634" s="4">
        <v>293.27759964788561</v>
      </c>
      <c r="F634" s="4">
        <f t="shared" si="42"/>
        <v>0</v>
      </c>
      <c r="G634" s="24">
        <f t="shared" si="43"/>
        <v>0</v>
      </c>
      <c r="H634" s="24">
        <f t="shared" si="45"/>
        <v>293.27759964788561</v>
      </c>
      <c r="I634" s="24">
        <f>IF(H634&lt;=0, MIN(F634-C634, B$7, (D$5-K633+G634)/B$6), 0)</f>
        <v>0</v>
      </c>
      <c r="J634" s="24">
        <f>IF(H634&gt;0, MIN(C634-F634, B$8, K633), 0)</f>
        <v>0</v>
      </c>
      <c r="K634" s="24">
        <f>MAX(0, K633-G634+I634*B$6-J634)</f>
        <v>0</v>
      </c>
      <c r="L634" s="24">
        <f t="shared" si="44"/>
        <v>0</v>
      </c>
      <c r="M634" s="24">
        <f>IF(H634&gt;0, C634-F634-J634, 0)</f>
        <v>293.27759964788561</v>
      </c>
      <c r="N634" s="4">
        <f>MIN(C634, F634)</f>
        <v>0</v>
      </c>
    </row>
    <row r="635" spans="1:14" x14ac:dyDescent="0.2">
      <c r="A635" s="27">
        <v>43491.208333333336</v>
      </c>
      <c r="B635" s="4">
        <v>0</v>
      </c>
      <c r="C635" s="4">
        <v>337.73356413344584</v>
      </c>
      <c r="F635" s="4">
        <f t="shared" si="42"/>
        <v>0</v>
      </c>
      <c r="G635" s="24">
        <f t="shared" si="43"/>
        <v>0</v>
      </c>
      <c r="H635" s="24">
        <f t="shared" si="45"/>
        <v>337.73356413344584</v>
      </c>
      <c r="I635" s="24">
        <f>IF(H635&lt;=0, MIN(F635-C635, B$7, (D$5-K634+G635)/B$6), 0)</f>
        <v>0</v>
      </c>
      <c r="J635" s="24">
        <f>IF(H635&gt;0, MIN(C635-F635, B$8, K634), 0)</f>
        <v>0</v>
      </c>
      <c r="K635" s="24">
        <f>MAX(0, K634-G635+I635*B$6-J635)</f>
        <v>0</v>
      </c>
      <c r="L635" s="24">
        <f t="shared" si="44"/>
        <v>0</v>
      </c>
      <c r="M635" s="24">
        <f>IF(H635&gt;0, C635-F635-J635, 0)</f>
        <v>337.73356413344584</v>
      </c>
      <c r="N635" s="4">
        <f>MIN(C635, F635)</f>
        <v>0</v>
      </c>
    </row>
    <row r="636" spans="1:14" x14ac:dyDescent="0.2">
      <c r="A636" s="27">
        <v>43491.25</v>
      </c>
      <c r="B636" s="4">
        <v>0</v>
      </c>
      <c r="C636" s="4">
        <v>355.43208022755448</v>
      </c>
      <c r="F636" s="4">
        <f t="shared" si="42"/>
        <v>0</v>
      </c>
      <c r="G636" s="24">
        <f t="shared" si="43"/>
        <v>0</v>
      </c>
      <c r="H636" s="24">
        <f t="shared" si="45"/>
        <v>355.43208022755448</v>
      </c>
      <c r="I636" s="24">
        <f>IF(H636&lt;=0, MIN(F636-C636, B$7, (D$5-K635+G636)/B$6), 0)</f>
        <v>0</v>
      </c>
      <c r="J636" s="24">
        <f>IF(H636&gt;0, MIN(C636-F636, B$8, K635), 0)</f>
        <v>0</v>
      </c>
      <c r="K636" s="24">
        <f>MAX(0, K635-G636+I636*B$6-J636)</f>
        <v>0</v>
      </c>
      <c r="L636" s="24">
        <f t="shared" si="44"/>
        <v>0</v>
      </c>
      <c r="M636" s="24">
        <f>IF(H636&gt;0, C636-F636-J636, 0)</f>
        <v>355.43208022755448</v>
      </c>
      <c r="N636" s="4">
        <f>MIN(C636, F636)</f>
        <v>0</v>
      </c>
    </row>
    <row r="637" spans="1:14" x14ac:dyDescent="0.2">
      <c r="A637" s="27">
        <v>43491.291666666672</v>
      </c>
      <c r="B637" s="4">
        <v>204.78424486116805</v>
      </c>
      <c r="C637" s="4">
        <v>1774.4045987192469</v>
      </c>
      <c r="F637" s="4">
        <f t="shared" si="42"/>
        <v>1228.7054691670082</v>
      </c>
      <c r="G637" s="24">
        <f t="shared" si="43"/>
        <v>0.34722222222222221</v>
      </c>
      <c r="H637" s="24">
        <f t="shared" si="45"/>
        <v>545.69912955223867</v>
      </c>
      <c r="I637" s="24">
        <f>IF(H637&lt;=0, MIN(F637-C637, B$7, (D$5-K636+G637)/B$6), 0)</f>
        <v>0</v>
      </c>
      <c r="J637" s="24">
        <f>IF(H637&gt;0, MIN(C637-F637, B$8, K636), 0)</f>
        <v>0</v>
      </c>
      <c r="K637" s="24">
        <f>MAX(0, K636-G637+I637*B$6-J637)</f>
        <v>0</v>
      </c>
      <c r="L637" s="24">
        <f t="shared" si="44"/>
        <v>0</v>
      </c>
      <c r="M637" s="24">
        <f>IF(H637&gt;0, C637-F637-J637, 0)</f>
        <v>545.69912955223867</v>
      </c>
      <c r="N637" s="4">
        <f>MIN(C637, F637)</f>
        <v>1228.7054691670082</v>
      </c>
    </row>
    <row r="638" spans="1:14" x14ac:dyDescent="0.2">
      <c r="A638" s="27">
        <v>43491.333333333336</v>
      </c>
      <c r="B638" s="4">
        <v>449.37276494156265</v>
      </c>
      <c r="C638" s="4">
        <v>348.82779258104659</v>
      </c>
      <c r="F638" s="4">
        <f t="shared" si="42"/>
        <v>2696.2365896493757</v>
      </c>
      <c r="G638" s="24">
        <f t="shared" si="43"/>
        <v>0.34722222222222221</v>
      </c>
      <c r="H638" s="24">
        <f t="shared" si="45"/>
        <v>-2347.408797068329</v>
      </c>
      <c r="I638" s="24">
        <f>IF(H638&lt;=0, MIN(F638-C638, B$7, (D$5-K637+G638)/B$6), 0)</f>
        <v>2347.408797068329</v>
      </c>
      <c r="J638" s="24">
        <f>IF(H638&gt;0, MIN(C638-F638, B$8, K637), 0)</f>
        <v>0</v>
      </c>
      <c r="K638" s="24">
        <f>MAX(0, K637-G638+I638*B$6-J638)</f>
        <v>2112.320695139274</v>
      </c>
      <c r="L638" s="24">
        <f t="shared" si="44"/>
        <v>0</v>
      </c>
      <c r="M638" s="24">
        <f>IF(H638&gt;0, C638-F638-J638, 0)</f>
        <v>0</v>
      </c>
      <c r="N638" s="4">
        <f>MIN(C638, F638)</f>
        <v>348.82779258104659</v>
      </c>
    </row>
    <row r="639" spans="1:14" x14ac:dyDescent="0.2">
      <c r="A639" s="27">
        <v>43491.375</v>
      </c>
      <c r="B639" s="4">
        <v>595.14597081256113</v>
      </c>
      <c r="C639" s="4">
        <v>283.17162728928895</v>
      </c>
      <c r="F639" s="4">
        <f t="shared" si="42"/>
        <v>3570.8758248753666</v>
      </c>
      <c r="G639" s="24">
        <f t="shared" si="43"/>
        <v>0.34722222222222221</v>
      </c>
      <c r="H639" s="24">
        <f t="shared" si="45"/>
        <v>-3287.7041975860775</v>
      </c>
      <c r="I639" s="24">
        <f>IF(H639&lt;=0, MIN(F639-C639, B$7, (D$5-K638+G639)/B$6), 0)</f>
        <v>3208.9183634254978</v>
      </c>
      <c r="J639" s="24">
        <f>IF(H639&gt;0, MIN(C639-F639, B$8, K638), 0)</f>
        <v>0</v>
      </c>
      <c r="K639" s="24">
        <f>MAX(0, K638-G639+I639*B$6-J639)</f>
        <v>5000</v>
      </c>
      <c r="L639" s="24">
        <f t="shared" si="44"/>
        <v>78.785834160579725</v>
      </c>
      <c r="M639" s="24">
        <f>IF(H639&gt;0, C639-F639-J639, 0)</f>
        <v>0</v>
      </c>
      <c r="N639" s="4">
        <f>MIN(C639, F639)</f>
        <v>283.17162728928895</v>
      </c>
    </row>
    <row r="640" spans="1:14" x14ac:dyDescent="0.2">
      <c r="A640" s="27">
        <v>43491.416666666672</v>
      </c>
      <c r="B640" s="4">
        <v>650.57104493186284</v>
      </c>
      <c r="C640" s="4">
        <v>339.69131499649768</v>
      </c>
      <c r="F640" s="4">
        <f t="shared" si="42"/>
        <v>3903.4262695911771</v>
      </c>
      <c r="G640" s="24">
        <f t="shared" si="43"/>
        <v>0.34722222222222221</v>
      </c>
      <c r="H640" s="24">
        <f t="shared" si="45"/>
        <v>-3563.7349545946795</v>
      </c>
      <c r="I640" s="24">
        <f>IF(H640&lt;=0, MIN(F640-C640, B$7, (D$5-K639+G640)/B$6), 0)</f>
        <v>0.38580246913580246</v>
      </c>
      <c r="J640" s="24">
        <f>IF(H640&gt;0, MIN(C640-F640, B$8, K639), 0)</f>
        <v>0</v>
      </c>
      <c r="K640" s="24">
        <f>MAX(0, K639-G640+I640*B$6-J640)</f>
        <v>5000</v>
      </c>
      <c r="L640" s="24">
        <f t="shared" si="44"/>
        <v>3563.3491521255437</v>
      </c>
      <c r="M640" s="24">
        <f>IF(H640&gt;0, C640-F640-J640, 0)</f>
        <v>0</v>
      </c>
      <c r="N640" s="4">
        <f>MIN(C640, F640)</f>
        <v>339.69131499649768</v>
      </c>
    </row>
    <row r="641" spans="1:14" x14ac:dyDescent="0.2">
      <c r="A641" s="27">
        <v>43491.458333333336</v>
      </c>
      <c r="B641" s="4">
        <v>610.90405552387267</v>
      </c>
      <c r="C641" s="4">
        <v>1663.4988747453044</v>
      </c>
      <c r="F641" s="4">
        <f t="shared" si="42"/>
        <v>3665.4243331432363</v>
      </c>
      <c r="G641" s="24">
        <f t="shared" si="43"/>
        <v>0.34722222222222221</v>
      </c>
      <c r="H641" s="24">
        <f t="shared" si="45"/>
        <v>-2001.9254583979318</v>
      </c>
      <c r="I641" s="24">
        <f>IF(H641&lt;=0, MIN(F641-C641, B$7, (D$5-K640+G641)/B$6), 0)</f>
        <v>0.38580246913580246</v>
      </c>
      <c r="J641" s="24">
        <f>IF(H641&gt;0, MIN(C641-F641, B$8, K640), 0)</f>
        <v>0</v>
      </c>
      <c r="K641" s="24">
        <f>MAX(0, K640-G641+I641*B$6-J641)</f>
        <v>5000</v>
      </c>
      <c r="L641" s="24">
        <f t="shared" si="44"/>
        <v>2001.539655928796</v>
      </c>
      <c r="M641" s="24">
        <f>IF(H641&gt;0, C641-F641-J641, 0)</f>
        <v>0</v>
      </c>
      <c r="N641" s="4">
        <f>MIN(C641, F641)</f>
        <v>1663.4988747453044</v>
      </c>
    </row>
    <row r="642" spans="1:14" x14ac:dyDescent="0.2">
      <c r="A642" s="27">
        <v>43491.5</v>
      </c>
      <c r="B642" s="4">
        <v>541.29960369321839</v>
      </c>
      <c r="C642" s="4">
        <v>383.14923398363806</v>
      </c>
      <c r="F642" s="4">
        <f t="shared" si="42"/>
        <v>3247.7976221593103</v>
      </c>
      <c r="G642" s="24">
        <f t="shared" si="43"/>
        <v>0.34722222222222221</v>
      </c>
      <c r="H642" s="24">
        <f t="shared" si="45"/>
        <v>-2864.6483881756722</v>
      </c>
      <c r="I642" s="24">
        <f>IF(H642&lt;=0, MIN(F642-C642, B$7, (D$5-K641+G642)/B$6), 0)</f>
        <v>0.38580246913580246</v>
      </c>
      <c r="J642" s="24">
        <f>IF(H642&gt;0, MIN(C642-F642, B$8, K641), 0)</f>
        <v>0</v>
      </c>
      <c r="K642" s="24">
        <f>MAX(0, K641-G642+I642*B$6-J642)</f>
        <v>5000</v>
      </c>
      <c r="L642" s="24">
        <f t="shared" si="44"/>
        <v>2864.2625857065364</v>
      </c>
      <c r="M642" s="24">
        <f>IF(H642&gt;0, C642-F642-J642, 0)</f>
        <v>0</v>
      </c>
      <c r="N642" s="4">
        <f>MIN(C642, F642)</f>
        <v>383.14923398363806</v>
      </c>
    </row>
    <row r="643" spans="1:14" x14ac:dyDescent="0.2">
      <c r="A643" s="27">
        <v>43491.541666666672</v>
      </c>
      <c r="B643" s="4">
        <v>414.00502999604191</v>
      </c>
      <c r="C643" s="4">
        <v>341.49138243228043</v>
      </c>
      <c r="F643" s="4">
        <f t="shared" si="42"/>
        <v>2484.0301799762515</v>
      </c>
      <c r="G643" s="24">
        <f t="shared" si="43"/>
        <v>0.34722222222222221</v>
      </c>
      <c r="H643" s="24">
        <f t="shared" si="45"/>
        <v>-2142.5387975439712</v>
      </c>
      <c r="I643" s="24">
        <f>IF(H643&lt;=0, MIN(F643-C643, B$7, (D$5-K642+G643)/B$6), 0)</f>
        <v>0.38580246913580246</v>
      </c>
      <c r="J643" s="24">
        <f>IF(H643&gt;0, MIN(C643-F643, B$8, K642), 0)</f>
        <v>0</v>
      </c>
      <c r="K643" s="24">
        <f>MAX(0, K642-G643+I643*B$6-J643)</f>
        <v>5000</v>
      </c>
      <c r="L643" s="24">
        <f t="shared" si="44"/>
        <v>2142.1529950748354</v>
      </c>
      <c r="M643" s="24">
        <f>IF(H643&gt;0, C643-F643-J643, 0)</f>
        <v>0</v>
      </c>
      <c r="N643" s="4">
        <f>MIN(C643, F643)</f>
        <v>341.49138243228043</v>
      </c>
    </row>
    <row r="644" spans="1:14" x14ac:dyDescent="0.2">
      <c r="A644" s="27">
        <v>43491.583333333336</v>
      </c>
      <c r="B644" s="4">
        <v>208.55270768164675</v>
      </c>
      <c r="C644" s="4">
        <v>1470.704913395092</v>
      </c>
      <c r="F644" s="4">
        <f t="shared" si="42"/>
        <v>1251.3162460898805</v>
      </c>
      <c r="G644" s="24">
        <f t="shared" si="43"/>
        <v>0.34722222222222221</v>
      </c>
      <c r="H644" s="24">
        <f t="shared" si="45"/>
        <v>219.38866730521158</v>
      </c>
      <c r="I644" s="24">
        <f>IF(H644&lt;=0, MIN(F644-C644, B$7, (D$5-K643+G644)/B$6), 0)</f>
        <v>0</v>
      </c>
      <c r="J644" s="24">
        <f>IF(H644&gt;0, MIN(C644-F644, B$8, K643), 0)</f>
        <v>219.38866730521158</v>
      </c>
      <c r="K644" s="24">
        <f>MAX(0, K643-G644+I644*B$6-J644)</f>
        <v>4780.2641104725662</v>
      </c>
      <c r="L644" s="24">
        <f t="shared" si="44"/>
        <v>0</v>
      </c>
      <c r="M644" s="24">
        <f>IF(H644&gt;0, C644-F644-J644, 0)</f>
        <v>0</v>
      </c>
      <c r="N644" s="4">
        <f>MIN(C644, F644)</f>
        <v>1251.3162460898805</v>
      </c>
    </row>
    <row r="645" spans="1:14" x14ac:dyDescent="0.2">
      <c r="A645" s="27">
        <v>43491.625</v>
      </c>
      <c r="B645" s="4">
        <v>2.6228676301220943</v>
      </c>
      <c r="C645" s="4">
        <v>740.77075213034811</v>
      </c>
      <c r="F645" s="4">
        <f t="shared" si="42"/>
        <v>15.737205780732566</v>
      </c>
      <c r="G645" s="24">
        <f t="shared" si="43"/>
        <v>0.34722222222222221</v>
      </c>
      <c r="H645" s="24">
        <f t="shared" si="45"/>
        <v>725.03354634961556</v>
      </c>
      <c r="I645" s="24">
        <f>IF(H645&lt;=0, MIN(F645-C645, B$7, (D$5-K644+G645)/B$6), 0)</f>
        <v>0</v>
      </c>
      <c r="J645" s="24">
        <f>IF(H645&gt;0, MIN(C645-F645, B$8, K644), 0)</f>
        <v>725.03354634961556</v>
      </c>
      <c r="K645" s="24">
        <f>MAX(0, K644-G645+I645*B$6-J645)</f>
        <v>4054.8833419007278</v>
      </c>
      <c r="L645" s="24">
        <f t="shared" si="44"/>
        <v>0</v>
      </c>
      <c r="M645" s="24">
        <f>IF(H645&gt;0, C645-F645-J645, 0)</f>
        <v>0</v>
      </c>
      <c r="N645" s="4">
        <f>MIN(C645, F645)</f>
        <v>15.737205780732566</v>
      </c>
    </row>
    <row r="646" spans="1:14" x14ac:dyDescent="0.2">
      <c r="A646" s="27">
        <v>43491.666666666672</v>
      </c>
      <c r="B646" s="4">
        <v>0</v>
      </c>
      <c r="C646" s="4">
        <v>814.05197665953983</v>
      </c>
      <c r="F646" s="4">
        <f t="shared" si="42"/>
        <v>0</v>
      </c>
      <c r="G646" s="24">
        <f t="shared" si="43"/>
        <v>0</v>
      </c>
      <c r="H646" s="24">
        <f t="shared" si="45"/>
        <v>814.05197665953983</v>
      </c>
      <c r="I646" s="24">
        <f>IF(H646&lt;=0, MIN(F646-C646, B$7, (D$5-K645+G646)/B$6), 0)</f>
        <v>0</v>
      </c>
      <c r="J646" s="24">
        <f>IF(H646&gt;0, MIN(C646-F646, B$8, K645), 0)</f>
        <v>814.05197665953983</v>
      </c>
      <c r="K646" s="24">
        <f>MAX(0, K645-G646+I646*B$6-J646)</f>
        <v>3240.831365241188</v>
      </c>
      <c r="L646" s="24">
        <f t="shared" si="44"/>
        <v>0</v>
      </c>
      <c r="M646" s="24">
        <f>IF(H646&gt;0, C646-F646-J646, 0)</f>
        <v>0</v>
      </c>
      <c r="N646" s="4">
        <f>MIN(C646, F646)</f>
        <v>0</v>
      </c>
    </row>
    <row r="647" spans="1:14" x14ac:dyDescent="0.2">
      <c r="A647" s="27">
        <v>43491.708333333336</v>
      </c>
      <c r="B647" s="4">
        <v>0</v>
      </c>
      <c r="C647" s="4">
        <v>851.12773845765787</v>
      </c>
      <c r="F647" s="4">
        <f t="shared" si="42"/>
        <v>0</v>
      </c>
      <c r="G647" s="24">
        <f t="shared" si="43"/>
        <v>0</v>
      </c>
      <c r="H647" s="24">
        <f t="shared" si="45"/>
        <v>851.12773845765787</v>
      </c>
      <c r="I647" s="24">
        <f>IF(H647&lt;=0, MIN(F647-C647, B$7, (D$5-K646+G647)/B$6), 0)</f>
        <v>0</v>
      </c>
      <c r="J647" s="24">
        <f>IF(H647&gt;0, MIN(C647-F647, B$8, K646), 0)</f>
        <v>851.12773845765787</v>
      </c>
      <c r="K647" s="24">
        <f>MAX(0, K646-G647+I647*B$6-J647)</f>
        <v>2389.7036267835301</v>
      </c>
      <c r="L647" s="24">
        <f t="shared" si="44"/>
        <v>0</v>
      </c>
      <c r="M647" s="24">
        <f>IF(H647&gt;0, C647-F647-J647, 0)</f>
        <v>0</v>
      </c>
      <c r="N647" s="4">
        <f>MIN(C647, F647)</f>
        <v>0</v>
      </c>
    </row>
    <row r="648" spans="1:14" x14ac:dyDescent="0.2">
      <c r="A648" s="27">
        <v>43491.75</v>
      </c>
      <c r="B648" s="4">
        <v>0</v>
      </c>
      <c r="C648" s="4">
        <v>417.75327832854799</v>
      </c>
      <c r="F648" s="4">
        <f t="shared" si="42"/>
        <v>0</v>
      </c>
      <c r="G648" s="24">
        <f t="shared" si="43"/>
        <v>0</v>
      </c>
      <c r="H648" s="24">
        <f t="shared" si="45"/>
        <v>417.75327832854799</v>
      </c>
      <c r="I648" s="24">
        <f>IF(H648&lt;=0, MIN(F648-C648, B$7, (D$5-K647+G648)/B$6), 0)</f>
        <v>0</v>
      </c>
      <c r="J648" s="24">
        <f>IF(H648&gt;0, MIN(C648-F648, B$8, K647), 0)</f>
        <v>417.75327832854799</v>
      </c>
      <c r="K648" s="24">
        <f>MAX(0, K647-G648+I648*B$6-J648)</f>
        <v>1971.9503484549821</v>
      </c>
      <c r="L648" s="24">
        <f t="shared" si="44"/>
        <v>0</v>
      </c>
      <c r="M648" s="24">
        <f>IF(H648&gt;0, C648-F648-J648, 0)</f>
        <v>0</v>
      </c>
      <c r="N648" s="4">
        <f>MIN(C648, F648)</f>
        <v>0</v>
      </c>
    </row>
    <row r="649" spans="1:14" x14ac:dyDescent="0.2">
      <c r="A649" s="27">
        <v>43491.791666666672</v>
      </c>
      <c r="B649" s="4">
        <v>0</v>
      </c>
      <c r="C649" s="4">
        <v>1507.1823721315041</v>
      </c>
      <c r="F649" s="4">
        <f t="shared" si="42"/>
        <v>0</v>
      </c>
      <c r="G649" s="24">
        <f t="shared" si="43"/>
        <v>0</v>
      </c>
      <c r="H649" s="24">
        <f t="shared" si="45"/>
        <v>1507.1823721315041</v>
      </c>
      <c r="I649" s="24">
        <f>IF(H649&lt;=0, MIN(F649-C649, B$7, (D$5-K648+G649)/B$6), 0)</f>
        <v>0</v>
      </c>
      <c r="J649" s="24">
        <f>IF(H649&gt;0, MIN(C649-F649, B$8, K648), 0)</f>
        <v>1507.1823721315041</v>
      </c>
      <c r="K649" s="24">
        <f>MAX(0, K648-G649+I649*B$6-J649)</f>
        <v>464.76797632347802</v>
      </c>
      <c r="L649" s="24">
        <f t="shared" si="44"/>
        <v>0</v>
      </c>
      <c r="M649" s="24">
        <f>IF(H649&gt;0, C649-F649-J649, 0)</f>
        <v>0</v>
      </c>
      <c r="N649" s="4">
        <f>MIN(C649, F649)</f>
        <v>0</v>
      </c>
    </row>
    <row r="650" spans="1:14" x14ac:dyDescent="0.2">
      <c r="A650" s="27">
        <v>43491.833333333336</v>
      </c>
      <c r="B650" s="4">
        <v>0</v>
      </c>
      <c r="C650" s="4">
        <v>908.90590573077054</v>
      </c>
      <c r="F650" s="4">
        <f t="shared" si="42"/>
        <v>0</v>
      </c>
      <c r="G650" s="24">
        <f t="shared" si="43"/>
        <v>0</v>
      </c>
      <c r="H650" s="24">
        <f t="shared" si="45"/>
        <v>908.90590573077054</v>
      </c>
      <c r="I650" s="24">
        <f>IF(H650&lt;=0, MIN(F650-C650, B$7, (D$5-K649+G650)/B$6), 0)</f>
        <v>0</v>
      </c>
      <c r="J650" s="24">
        <f>IF(H650&gt;0, MIN(C650-F650, B$8, K649), 0)</f>
        <v>464.76797632347802</v>
      </c>
      <c r="K650" s="24">
        <f>MAX(0, K649-G650+I650*B$6-J650)</f>
        <v>0</v>
      </c>
      <c r="L650" s="24">
        <f t="shared" si="44"/>
        <v>0</v>
      </c>
      <c r="M650" s="24">
        <f>IF(H650&gt;0, C650-F650-J650, 0)</f>
        <v>444.13792940729252</v>
      </c>
      <c r="N650" s="4">
        <f>MIN(C650, F650)</f>
        <v>0</v>
      </c>
    </row>
    <row r="651" spans="1:14" x14ac:dyDescent="0.2">
      <c r="A651" s="27">
        <v>43491.875</v>
      </c>
      <c r="B651" s="4">
        <v>0</v>
      </c>
      <c r="C651" s="4">
        <v>1518.6339477334839</v>
      </c>
      <c r="F651" s="4">
        <f t="shared" si="42"/>
        <v>0</v>
      </c>
      <c r="G651" s="24">
        <f t="shared" si="43"/>
        <v>0</v>
      </c>
      <c r="H651" s="24">
        <f t="shared" si="45"/>
        <v>1518.6339477334839</v>
      </c>
      <c r="I651" s="24">
        <f>IF(H651&lt;=0, MIN(F651-C651, B$7, (D$5-K650+G651)/B$6), 0)</f>
        <v>0</v>
      </c>
      <c r="J651" s="24">
        <f>IF(H651&gt;0, MIN(C651-F651, B$8, K650), 0)</f>
        <v>0</v>
      </c>
      <c r="K651" s="24">
        <f>MAX(0, K650-G651+I651*B$6-J651)</f>
        <v>0</v>
      </c>
      <c r="L651" s="24">
        <f t="shared" si="44"/>
        <v>0</v>
      </c>
      <c r="M651" s="24">
        <f>IF(H651&gt;0, C651-F651-J651, 0)</f>
        <v>1518.6339477334839</v>
      </c>
      <c r="N651" s="4">
        <f>MIN(C651, F651)</f>
        <v>0</v>
      </c>
    </row>
    <row r="652" spans="1:14" x14ac:dyDescent="0.2">
      <c r="A652" s="27">
        <v>43491.916666666672</v>
      </c>
      <c r="B652" s="4">
        <v>0</v>
      </c>
      <c r="C652" s="4">
        <v>538.96308322097082</v>
      </c>
      <c r="F652" s="4">
        <f t="shared" si="42"/>
        <v>0</v>
      </c>
      <c r="G652" s="24">
        <f t="shared" si="43"/>
        <v>0</v>
      </c>
      <c r="H652" s="24">
        <f t="shared" si="45"/>
        <v>538.96308322097082</v>
      </c>
      <c r="I652" s="24">
        <f>IF(H652&lt;=0, MIN(F652-C652, B$7, (D$5-K651+G652)/B$6), 0)</f>
        <v>0</v>
      </c>
      <c r="J652" s="24">
        <f>IF(H652&gt;0, MIN(C652-F652, B$8, K651), 0)</f>
        <v>0</v>
      </c>
      <c r="K652" s="24">
        <f>MAX(0, K651-G652+I652*B$6-J652)</f>
        <v>0</v>
      </c>
      <c r="L652" s="24">
        <f t="shared" si="44"/>
        <v>0</v>
      </c>
      <c r="M652" s="24">
        <f>IF(H652&gt;0, C652-F652-J652, 0)</f>
        <v>538.96308322097082</v>
      </c>
      <c r="N652" s="4">
        <f>MIN(C652, F652)</f>
        <v>0</v>
      </c>
    </row>
    <row r="653" spans="1:14" x14ac:dyDescent="0.2">
      <c r="A653" s="27">
        <v>43491.958333333336</v>
      </c>
      <c r="B653" s="4">
        <v>0</v>
      </c>
      <c r="C653" s="4">
        <v>355.09365635760093</v>
      </c>
      <c r="F653" s="4">
        <f t="shared" si="42"/>
        <v>0</v>
      </c>
      <c r="G653" s="24">
        <f t="shared" si="43"/>
        <v>0</v>
      </c>
      <c r="H653" s="24">
        <f t="shared" si="45"/>
        <v>355.09365635760093</v>
      </c>
      <c r="I653" s="24">
        <f>IF(H653&lt;=0, MIN(F653-C653, B$7, (D$5-K652+G653)/B$6), 0)</f>
        <v>0</v>
      </c>
      <c r="J653" s="24">
        <f>IF(H653&gt;0, MIN(C653-F653, B$8, K652), 0)</f>
        <v>0</v>
      </c>
      <c r="K653" s="24">
        <f>MAX(0, K652-G653+I653*B$6-J653)</f>
        <v>0</v>
      </c>
      <c r="L653" s="24">
        <f t="shared" si="44"/>
        <v>0</v>
      </c>
      <c r="M653" s="24">
        <f>IF(H653&gt;0, C653-F653-J653, 0)</f>
        <v>355.09365635760093</v>
      </c>
      <c r="N653" s="4">
        <f>MIN(C653, F653)</f>
        <v>0</v>
      </c>
    </row>
    <row r="654" spans="1:14" x14ac:dyDescent="0.2">
      <c r="A654" s="27">
        <v>43492</v>
      </c>
      <c r="B654" s="4">
        <v>0</v>
      </c>
      <c r="C654" s="4">
        <v>227.70681023026862</v>
      </c>
      <c r="F654" s="4">
        <f t="shared" si="42"/>
        <v>0</v>
      </c>
      <c r="G654" s="24">
        <f t="shared" si="43"/>
        <v>0</v>
      </c>
      <c r="H654" s="24">
        <f t="shared" si="45"/>
        <v>227.70681023026862</v>
      </c>
      <c r="I654" s="24">
        <f>IF(H654&lt;=0, MIN(F654-C654, B$7, (D$5-K653+G654)/B$6), 0)</f>
        <v>0</v>
      </c>
      <c r="J654" s="24">
        <f>IF(H654&gt;0, MIN(C654-F654, B$8, K653), 0)</f>
        <v>0</v>
      </c>
      <c r="K654" s="24">
        <f>MAX(0, K653-G654+I654*B$6-J654)</f>
        <v>0</v>
      </c>
      <c r="L654" s="24">
        <f t="shared" si="44"/>
        <v>0</v>
      </c>
      <c r="M654" s="24">
        <f>IF(H654&gt;0, C654-F654-J654, 0)</f>
        <v>227.70681023026862</v>
      </c>
      <c r="N654" s="4">
        <f>MIN(C654, F654)</f>
        <v>0</v>
      </c>
    </row>
    <row r="655" spans="1:14" x14ac:dyDescent="0.2">
      <c r="A655" s="27">
        <v>43492.041666666672</v>
      </c>
      <c r="B655" s="4">
        <v>0</v>
      </c>
      <c r="C655" s="4">
        <v>279.56079039687233</v>
      </c>
      <c r="F655" s="4">
        <f t="shared" si="42"/>
        <v>0</v>
      </c>
      <c r="G655" s="24">
        <f t="shared" si="43"/>
        <v>0</v>
      </c>
      <c r="H655" s="24">
        <f t="shared" si="45"/>
        <v>279.56079039687233</v>
      </c>
      <c r="I655" s="24">
        <f>IF(H655&lt;=0, MIN(F655-C655, B$7, (D$5-K654+G655)/B$6), 0)</f>
        <v>0</v>
      </c>
      <c r="J655" s="24">
        <f>IF(H655&gt;0, MIN(C655-F655, B$8, K654), 0)</f>
        <v>0</v>
      </c>
      <c r="K655" s="24">
        <f>MAX(0, K654-G655+I655*B$6-J655)</f>
        <v>0</v>
      </c>
      <c r="L655" s="24">
        <f t="shared" si="44"/>
        <v>0</v>
      </c>
      <c r="M655" s="24">
        <f>IF(H655&gt;0, C655-F655-J655, 0)</f>
        <v>279.56079039687233</v>
      </c>
      <c r="N655" s="4">
        <f>MIN(C655, F655)</f>
        <v>0</v>
      </c>
    </row>
    <row r="656" spans="1:14" x14ac:dyDescent="0.2">
      <c r="A656" s="27">
        <v>43492.083333333336</v>
      </c>
      <c r="B656" s="4">
        <v>0</v>
      </c>
      <c r="C656" s="4">
        <v>313.28961183121987</v>
      </c>
      <c r="F656" s="4">
        <f t="shared" si="42"/>
        <v>0</v>
      </c>
      <c r="G656" s="24">
        <f t="shared" si="43"/>
        <v>0</v>
      </c>
      <c r="H656" s="24">
        <f t="shared" si="45"/>
        <v>313.28961183121987</v>
      </c>
      <c r="I656" s="24">
        <f>IF(H656&lt;=0, MIN(F656-C656, B$7, (D$5-K655+G656)/B$6), 0)</f>
        <v>0</v>
      </c>
      <c r="J656" s="24">
        <f>IF(H656&gt;0, MIN(C656-F656, B$8, K655), 0)</f>
        <v>0</v>
      </c>
      <c r="K656" s="24">
        <f>MAX(0, K655-G656+I656*B$6-J656)</f>
        <v>0</v>
      </c>
      <c r="L656" s="24">
        <f t="shared" si="44"/>
        <v>0</v>
      </c>
      <c r="M656" s="24">
        <f>IF(H656&gt;0, C656-F656-J656, 0)</f>
        <v>313.28961183121987</v>
      </c>
      <c r="N656" s="4">
        <f>MIN(C656, F656)</f>
        <v>0</v>
      </c>
    </row>
    <row r="657" spans="1:14" x14ac:dyDescent="0.2">
      <c r="A657" s="27">
        <v>43492.125</v>
      </c>
      <c r="B657" s="4">
        <v>0</v>
      </c>
      <c r="C657" s="4">
        <v>225.90826788303644</v>
      </c>
      <c r="F657" s="4">
        <f t="shared" si="42"/>
        <v>0</v>
      </c>
      <c r="G657" s="24">
        <f t="shared" si="43"/>
        <v>0</v>
      </c>
      <c r="H657" s="24">
        <f t="shared" si="45"/>
        <v>225.90826788303644</v>
      </c>
      <c r="I657" s="24">
        <f>IF(H657&lt;=0, MIN(F657-C657, B$7, (D$5-K656+G657)/B$6), 0)</f>
        <v>0</v>
      </c>
      <c r="J657" s="24">
        <f>IF(H657&gt;0, MIN(C657-F657, B$8, K656), 0)</f>
        <v>0</v>
      </c>
      <c r="K657" s="24">
        <f>MAX(0, K656-G657+I657*B$6-J657)</f>
        <v>0</v>
      </c>
      <c r="L657" s="24">
        <f t="shared" si="44"/>
        <v>0</v>
      </c>
      <c r="M657" s="24">
        <f>IF(H657&gt;0, C657-F657-J657, 0)</f>
        <v>225.90826788303644</v>
      </c>
      <c r="N657" s="4">
        <f>MIN(C657, F657)</f>
        <v>0</v>
      </c>
    </row>
    <row r="658" spans="1:14" x14ac:dyDescent="0.2">
      <c r="A658" s="27">
        <v>43492.166666666672</v>
      </c>
      <c r="B658" s="4">
        <v>0</v>
      </c>
      <c r="C658" s="4">
        <v>278.89184144458136</v>
      </c>
      <c r="F658" s="4">
        <f t="shared" si="42"/>
        <v>0</v>
      </c>
      <c r="G658" s="24">
        <f t="shared" si="43"/>
        <v>0</v>
      </c>
      <c r="H658" s="24">
        <f t="shared" si="45"/>
        <v>278.89184144458136</v>
      </c>
      <c r="I658" s="24">
        <f>IF(H658&lt;=0, MIN(F658-C658, B$7, (D$5-K657+G658)/B$6), 0)</f>
        <v>0</v>
      </c>
      <c r="J658" s="24">
        <f>IF(H658&gt;0, MIN(C658-F658, B$8, K657), 0)</f>
        <v>0</v>
      </c>
      <c r="K658" s="24">
        <f>MAX(0, K657-G658+I658*B$6-J658)</f>
        <v>0</v>
      </c>
      <c r="L658" s="24">
        <f t="shared" si="44"/>
        <v>0</v>
      </c>
      <c r="M658" s="24">
        <f>IF(H658&gt;0, C658-F658-J658, 0)</f>
        <v>278.89184144458136</v>
      </c>
      <c r="N658" s="4">
        <f>MIN(C658, F658)</f>
        <v>0</v>
      </c>
    </row>
    <row r="659" spans="1:14" x14ac:dyDescent="0.2">
      <c r="A659" s="27">
        <v>43492.208333333336</v>
      </c>
      <c r="B659" s="4">
        <v>0</v>
      </c>
      <c r="C659" s="4">
        <v>327.07328556073753</v>
      </c>
      <c r="F659" s="4">
        <f t="shared" si="42"/>
        <v>0</v>
      </c>
      <c r="G659" s="24">
        <f t="shared" si="43"/>
        <v>0</v>
      </c>
      <c r="H659" s="24">
        <f t="shared" si="45"/>
        <v>327.07328556073753</v>
      </c>
      <c r="I659" s="24">
        <f>IF(H659&lt;=0, MIN(F659-C659, B$7, (D$5-K658+G659)/B$6), 0)</f>
        <v>0</v>
      </c>
      <c r="J659" s="24">
        <f>IF(H659&gt;0, MIN(C659-F659, B$8, K658), 0)</f>
        <v>0</v>
      </c>
      <c r="K659" s="24">
        <f>MAX(0, K658-G659+I659*B$6-J659)</f>
        <v>0</v>
      </c>
      <c r="L659" s="24">
        <f t="shared" si="44"/>
        <v>0</v>
      </c>
      <c r="M659" s="24">
        <f>IF(H659&gt;0, C659-F659-J659, 0)</f>
        <v>327.07328556073753</v>
      </c>
      <c r="N659" s="4">
        <f>MIN(C659, F659)</f>
        <v>0</v>
      </c>
    </row>
    <row r="660" spans="1:14" x14ac:dyDescent="0.2">
      <c r="A660" s="27">
        <v>43492.25</v>
      </c>
      <c r="B660" s="4">
        <v>0</v>
      </c>
      <c r="C660" s="4">
        <v>666.43132173270135</v>
      </c>
      <c r="F660" s="4">
        <f t="shared" si="42"/>
        <v>0</v>
      </c>
      <c r="G660" s="24">
        <f t="shared" si="43"/>
        <v>0</v>
      </c>
      <c r="H660" s="24">
        <f t="shared" si="45"/>
        <v>666.43132173270135</v>
      </c>
      <c r="I660" s="24">
        <f>IF(H660&lt;=0, MIN(F660-C660, B$7, (D$5-K659+G660)/B$6), 0)</f>
        <v>0</v>
      </c>
      <c r="J660" s="24">
        <f>IF(H660&gt;0, MIN(C660-F660, B$8, K659), 0)</f>
        <v>0</v>
      </c>
      <c r="K660" s="24">
        <f>MAX(0, K659-G660+I660*B$6-J660)</f>
        <v>0</v>
      </c>
      <c r="L660" s="24">
        <f t="shared" si="44"/>
        <v>0</v>
      </c>
      <c r="M660" s="24">
        <f>IF(H660&gt;0, C660-F660-J660, 0)</f>
        <v>666.43132173270135</v>
      </c>
      <c r="N660" s="4">
        <f>MIN(C660, F660)</f>
        <v>0</v>
      </c>
    </row>
    <row r="661" spans="1:14" x14ac:dyDescent="0.2">
      <c r="A661" s="27">
        <v>43492.291666666672</v>
      </c>
      <c r="B661" s="4">
        <v>8.194771089870958</v>
      </c>
      <c r="C661" s="4">
        <v>1440.3648520460697</v>
      </c>
      <c r="F661" s="4">
        <f t="shared" si="42"/>
        <v>49.168626539225748</v>
      </c>
      <c r="G661" s="24">
        <f t="shared" si="43"/>
        <v>0.34722222222222221</v>
      </c>
      <c r="H661" s="24">
        <f t="shared" si="45"/>
        <v>1391.196225506844</v>
      </c>
      <c r="I661" s="24">
        <f>IF(H661&lt;=0, MIN(F661-C661, B$7, (D$5-K660+G661)/B$6), 0)</f>
        <v>0</v>
      </c>
      <c r="J661" s="24">
        <f>IF(H661&gt;0, MIN(C661-F661, B$8, K660), 0)</f>
        <v>0</v>
      </c>
      <c r="K661" s="24">
        <f>MAX(0, K660-G661+I661*B$6-J661)</f>
        <v>0</v>
      </c>
      <c r="L661" s="24">
        <f t="shared" si="44"/>
        <v>0</v>
      </c>
      <c r="M661" s="24">
        <f>IF(H661&gt;0, C661-F661-J661, 0)</f>
        <v>1391.196225506844</v>
      </c>
      <c r="N661" s="4">
        <f>MIN(C661, F661)</f>
        <v>49.168626539225748</v>
      </c>
    </row>
    <row r="662" spans="1:14" x14ac:dyDescent="0.2">
      <c r="A662" s="27">
        <v>43492.333333333336</v>
      </c>
      <c r="B662" s="4">
        <v>22.293429474909399</v>
      </c>
      <c r="C662" s="4">
        <v>356.60925576156876</v>
      </c>
      <c r="F662" s="4">
        <f t="shared" si="42"/>
        <v>133.76057684945638</v>
      </c>
      <c r="G662" s="24">
        <f t="shared" si="43"/>
        <v>0.34722222222222221</v>
      </c>
      <c r="H662" s="24">
        <f t="shared" si="45"/>
        <v>222.84867891211238</v>
      </c>
      <c r="I662" s="24">
        <f>IF(H662&lt;=0, MIN(F662-C662, B$7, (D$5-K661+G662)/B$6), 0)</f>
        <v>0</v>
      </c>
      <c r="J662" s="24">
        <f>IF(H662&gt;0, MIN(C662-F662, B$8, K661), 0)</f>
        <v>0</v>
      </c>
      <c r="K662" s="24">
        <f>MAX(0, K661-G662+I662*B$6-J662)</f>
        <v>0</v>
      </c>
      <c r="L662" s="24">
        <f t="shared" si="44"/>
        <v>0</v>
      </c>
      <c r="M662" s="24">
        <f>IF(H662&gt;0, C662-F662-J662, 0)</f>
        <v>222.84867891211238</v>
      </c>
      <c r="N662" s="4">
        <f>MIN(C662, F662)</f>
        <v>133.76057684945638</v>
      </c>
    </row>
    <row r="663" spans="1:14" x14ac:dyDescent="0.2">
      <c r="A663" s="27">
        <v>43492.375</v>
      </c>
      <c r="B663" s="4">
        <v>50.964018929278311</v>
      </c>
      <c r="C663" s="4">
        <v>331.24316746627323</v>
      </c>
      <c r="F663" s="4">
        <f t="shared" si="42"/>
        <v>305.78411357566983</v>
      </c>
      <c r="G663" s="24">
        <f t="shared" si="43"/>
        <v>0.34722222222222221</v>
      </c>
      <c r="H663" s="24">
        <f t="shared" si="45"/>
        <v>25.4590538906034</v>
      </c>
      <c r="I663" s="24">
        <f>IF(H663&lt;=0, MIN(F663-C663, B$7, (D$5-K662+G663)/B$6), 0)</f>
        <v>0</v>
      </c>
      <c r="J663" s="24">
        <f>IF(H663&gt;0, MIN(C663-F663, B$8, K662), 0)</f>
        <v>0</v>
      </c>
      <c r="K663" s="24">
        <f>MAX(0, K662-G663+I663*B$6-J663)</f>
        <v>0</v>
      </c>
      <c r="L663" s="24">
        <f t="shared" si="44"/>
        <v>0</v>
      </c>
      <c r="M663" s="24">
        <f>IF(H663&gt;0, C663-F663-J663, 0)</f>
        <v>25.4590538906034</v>
      </c>
      <c r="N663" s="4">
        <f>MIN(C663, F663)</f>
        <v>305.78411357566983</v>
      </c>
    </row>
    <row r="664" spans="1:14" x14ac:dyDescent="0.2">
      <c r="A664" s="27">
        <v>43492.416666666672</v>
      </c>
      <c r="B664" s="4">
        <v>34.145075627905378</v>
      </c>
      <c r="C664" s="4">
        <v>353.48862454514386</v>
      </c>
      <c r="F664" s="4">
        <f t="shared" si="42"/>
        <v>204.87045376743225</v>
      </c>
      <c r="G664" s="24">
        <f t="shared" si="43"/>
        <v>0.34722222222222221</v>
      </c>
      <c r="H664" s="24">
        <f t="shared" si="45"/>
        <v>148.61817077771161</v>
      </c>
      <c r="I664" s="24">
        <f>IF(H664&lt;=0, MIN(F664-C664, B$7, (D$5-K663+G664)/B$6), 0)</f>
        <v>0</v>
      </c>
      <c r="J664" s="24">
        <f>IF(H664&gt;0, MIN(C664-F664, B$8, K663), 0)</f>
        <v>0</v>
      </c>
      <c r="K664" s="24">
        <f>MAX(0, K663-G664+I664*B$6-J664)</f>
        <v>0</v>
      </c>
      <c r="L664" s="24">
        <f t="shared" si="44"/>
        <v>0</v>
      </c>
      <c r="M664" s="24">
        <f>IF(H664&gt;0, C664-F664-J664, 0)</f>
        <v>148.61817077771161</v>
      </c>
      <c r="N664" s="4">
        <f>MIN(C664, F664)</f>
        <v>204.87045376743225</v>
      </c>
    </row>
    <row r="665" spans="1:14" x14ac:dyDescent="0.2">
      <c r="A665" s="27">
        <v>43492.458333333336</v>
      </c>
      <c r="B665" s="4">
        <v>55.586711215246048</v>
      </c>
      <c r="C665" s="4">
        <v>1663.4988747453044</v>
      </c>
      <c r="F665" s="4">
        <f t="shared" si="42"/>
        <v>333.52026729147627</v>
      </c>
      <c r="G665" s="24">
        <f t="shared" si="43"/>
        <v>0.34722222222222221</v>
      </c>
      <c r="H665" s="24">
        <f t="shared" si="45"/>
        <v>1329.9786074538281</v>
      </c>
      <c r="I665" s="24">
        <f>IF(H665&lt;=0, MIN(F665-C665, B$7, (D$5-K664+G665)/B$6), 0)</f>
        <v>0</v>
      </c>
      <c r="J665" s="24">
        <f>IF(H665&gt;0, MIN(C665-F665, B$8, K664), 0)</f>
        <v>0</v>
      </c>
      <c r="K665" s="24">
        <f>MAX(0, K664-G665+I665*B$6-J665)</f>
        <v>0</v>
      </c>
      <c r="L665" s="24">
        <f t="shared" si="44"/>
        <v>0</v>
      </c>
      <c r="M665" s="24">
        <f>IF(H665&gt;0, C665-F665-J665, 0)</f>
        <v>1329.9786074538281</v>
      </c>
      <c r="N665" s="4">
        <f>MIN(C665, F665)</f>
        <v>333.52026729147627</v>
      </c>
    </row>
    <row r="666" spans="1:14" x14ac:dyDescent="0.2">
      <c r="A666" s="27">
        <v>43492.5</v>
      </c>
      <c r="B666" s="4">
        <v>50.087729781944127</v>
      </c>
      <c r="C666" s="4">
        <v>383.14923398363806</v>
      </c>
      <c r="F666" s="4">
        <f t="shared" si="42"/>
        <v>300.52637869166477</v>
      </c>
      <c r="G666" s="24">
        <f t="shared" si="43"/>
        <v>0.34722222222222221</v>
      </c>
      <c r="H666" s="24">
        <f t="shared" si="45"/>
        <v>82.622855291973281</v>
      </c>
      <c r="I666" s="24">
        <f>IF(H666&lt;=0, MIN(F666-C666, B$7, (D$5-K665+G666)/B$6), 0)</f>
        <v>0</v>
      </c>
      <c r="J666" s="24">
        <f>IF(H666&gt;0, MIN(C666-F666, B$8, K665), 0)</f>
        <v>0</v>
      </c>
      <c r="K666" s="24">
        <f>MAX(0, K665-G666+I666*B$6-J666)</f>
        <v>0</v>
      </c>
      <c r="L666" s="24">
        <f t="shared" si="44"/>
        <v>0</v>
      </c>
      <c r="M666" s="24">
        <f>IF(H666&gt;0, C666-F666-J666, 0)</f>
        <v>82.622855291973281</v>
      </c>
      <c r="N666" s="4">
        <f>MIN(C666, F666)</f>
        <v>300.52637869166477</v>
      </c>
    </row>
    <row r="667" spans="1:14" x14ac:dyDescent="0.2">
      <c r="A667" s="27">
        <v>43492.541666666672</v>
      </c>
      <c r="B667" s="4">
        <v>38.034058751886683</v>
      </c>
      <c r="C667" s="4">
        <v>353.48862454514386</v>
      </c>
      <c r="F667" s="4">
        <f t="shared" si="42"/>
        <v>228.20435251132011</v>
      </c>
      <c r="G667" s="24">
        <f t="shared" si="43"/>
        <v>0.34722222222222221</v>
      </c>
      <c r="H667" s="24">
        <f t="shared" si="45"/>
        <v>125.28427203382375</v>
      </c>
      <c r="I667" s="24">
        <f>IF(H667&lt;=0, MIN(F667-C667, B$7, (D$5-K666+G667)/B$6), 0)</f>
        <v>0</v>
      </c>
      <c r="J667" s="24">
        <f>IF(H667&gt;0, MIN(C667-F667, B$8, K666), 0)</f>
        <v>0</v>
      </c>
      <c r="K667" s="24">
        <f>MAX(0, K666-G667+I667*B$6-J667)</f>
        <v>0</v>
      </c>
      <c r="L667" s="24">
        <f t="shared" si="44"/>
        <v>0</v>
      </c>
      <c r="M667" s="24">
        <f>IF(H667&gt;0, C667-F667-J667, 0)</f>
        <v>125.28427203382375</v>
      </c>
      <c r="N667" s="4">
        <f>MIN(C667, F667)</f>
        <v>228.20435251132011</v>
      </c>
    </row>
    <row r="668" spans="1:14" x14ac:dyDescent="0.2">
      <c r="A668" s="27">
        <v>43492.583333333336</v>
      </c>
      <c r="B668" s="4">
        <v>55.575953160893604</v>
      </c>
      <c r="C668" s="4">
        <v>335.20216393401444</v>
      </c>
      <c r="F668" s="4">
        <f t="shared" si="42"/>
        <v>333.4557189653616</v>
      </c>
      <c r="G668" s="24">
        <f t="shared" si="43"/>
        <v>0.34722222222222221</v>
      </c>
      <c r="H668" s="24">
        <f t="shared" si="45"/>
        <v>1.7464449686528383</v>
      </c>
      <c r="I668" s="24">
        <f>IF(H668&lt;=0, MIN(F668-C668, B$7, (D$5-K667+G668)/B$6), 0)</f>
        <v>0</v>
      </c>
      <c r="J668" s="24">
        <f>IF(H668&gt;0, MIN(C668-F668, B$8, K667), 0)</f>
        <v>0</v>
      </c>
      <c r="K668" s="24">
        <f>MAX(0, K667-G668+I668*B$6-J668)</f>
        <v>0</v>
      </c>
      <c r="L668" s="24">
        <f t="shared" si="44"/>
        <v>0</v>
      </c>
      <c r="M668" s="24">
        <f>IF(H668&gt;0, C668-F668-J668, 0)</f>
        <v>1.7464449686528383</v>
      </c>
      <c r="N668" s="4">
        <f>MIN(C668, F668)</f>
        <v>333.4557189653616</v>
      </c>
    </row>
    <row r="669" spans="1:14" x14ac:dyDescent="0.2">
      <c r="A669" s="27">
        <v>43492.625</v>
      </c>
      <c r="B669" s="4">
        <v>2.6147478266102979</v>
      </c>
      <c r="C669" s="4">
        <v>380.3058486775551</v>
      </c>
      <c r="F669" s="4">
        <f t="shared" si="42"/>
        <v>15.688486959661788</v>
      </c>
      <c r="G669" s="24">
        <f t="shared" si="43"/>
        <v>0.34722222222222221</v>
      </c>
      <c r="H669" s="24">
        <f t="shared" si="45"/>
        <v>364.61736171789335</v>
      </c>
      <c r="I669" s="24">
        <f>IF(H669&lt;=0, MIN(F669-C669, B$7, (D$5-K668+G669)/B$6), 0)</f>
        <v>0</v>
      </c>
      <c r="J669" s="24">
        <f>IF(H669&gt;0, MIN(C669-F669, B$8, K668), 0)</f>
        <v>0</v>
      </c>
      <c r="K669" s="24">
        <f>MAX(0, K668-G669+I669*B$6-J669)</f>
        <v>0</v>
      </c>
      <c r="L669" s="24">
        <f t="shared" si="44"/>
        <v>0</v>
      </c>
      <c r="M669" s="24">
        <f>IF(H669&gt;0, C669-F669-J669, 0)</f>
        <v>364.61736171789335</v>
      </c>
      <c r="N669" s="4">
        <f>MIN(C669, F669)</f>
        <v>15.688486959661788</v>
      </c>
    </row>
    <row r="670" spans="1:14" x14ac:dyDescent="0.2">
      <c r="A670" s="27">
        <v>43492.666666666672</v>
      </c>
      <c r="B670" s="4">
        <v>0</v>
      </c>
      <c r="C670" s="4">
        <v>439.99873540741874</v>
      </c>
      <c r="F670" s="4">
        <f t="shared" ref="F670:F733" si="46">B670*B$4</f>
        <v>0</v>
      </c>
      <c r="G670" s="24">
        <f t="shared" ref="G670:G733" si="47">MIN(F670, B$9)</f>
        <v>0</v>
      </c>
      <c r="H670" s="24">
        <f t="shared" si="45"/>
        <v>439.99873540741874</v>
      </c>
      <c r="I670" s="24">
        <f>IF(H670&lt;=0, MIN(F670-C670, B$7, (D$5-K669+G670)/B$6), 0)</f>
        <v>0</v>
      </c>
      <c r="J670" s="24">
        <f>IF(H670&gt;0, MIN(C670-F670, B$8, K669), 0)</f>
        <v>0</v>
      </c>
      <c r="K670" s="24">
        <f>MAX(0, K669-G670+I670*B$6-J670)</f>
        <v>0</v>
      </c>
      <c r="L670" s="24">
        <f t="shared" ref="L670:L733" si="48">IF(H670&lt;=0, -I670-H670, 0)</f>
        <v>0</v>
      </c>
      <c r="M670" s="24">
        <f>IF(H670&gt;0, C670-F670-J670, 0)</f>
        <v>439.99873540741874</v>
      </c>
      <c r="N670" s="4">
        <f>MIN(C670, F670)</f>
        <v>0</v>
      </c>
    </row>
    <row r="671" spans="1:14" x14ac:dyDescent="0.2">
      <c r="A671" s="27">
        <v>43492.708333333336</v>
      </c>
      <c r="B671" s="4">
        <v>0</v>
      </c>
      <c r="C671" s="4">
        <v>406.21859688024472</v>
      </c>
      <c r="F671" s="4">
        <f t="shared" si="46"/>
        <v>0</v>
      </c>
      <c r="G671" s="24">
        <f t="shared" si="47"/>
        <v>0</v>
      </c>
      <c r="H671" s="24">
        <f t="shared" ref="H671:H734" si="49">C671-F671</f>
        <v>406.21859688024472</v>
      </c>
      <c r="I671" s="24">
        <f>IF(H671&lt;=0, MIN(F671-C671, B$7, (D$5-K670+G671)/B$6), 0)</f>
        <v>0</v>
      </c>
      <c r="J671" s="24">
        <f>IF(H671&gt;0, MIN(C671-F671, B$8, K670), 0)</f>
        <v>0</v>
      </c>
      <c r="K671" s="24">
        <f>MAX(0, K670-G671+I671*B$6-J671)</f>
        <v>0</v>
      </c>
      <c r="L671" s="24">
        <f t="shared" si="48"/>
        <v>0</v>
      </c>
      <c r="M671" s="24">
        <f>IF(H671&gt;0, C671-F671-J671, 0)</f>
        <v>406.21859688024472</v>
      </c>
      <c r="N671" s="4">
        <f>MIN(C671, F671)</f>
        <v>0</v>
      </c>
    </row>
    <row r="672" spans="1:14" x14ac:dyDescent="0.2">
      <c r="A672" s="27">
        <v>43492.75</v>
      </c>
      <c r="B672" s="4">
        <v>0</v>
      </c>
      <c r="C672" s="4">
        <v>346.89737800325634</v>
      </c>
      <c r="F672" s="4">
        <f t="shared" si="46"/>
        <v>0</v>
      </c>
      <c r="G672" s="24">
        <f t="shared" si="47"/>
        <v>0</v>
      </c>
      <c r="H672" s="24">
        <f t="shared" si="49"/>
        <v>346.89737800325634</v>
      </c>
      <c r="I672" s="24">
        <f>IF(H672&lt;=0, MIN(F672-C672, B$7, (D$5-K671+G672)/B$6), 0)</f>
        <v>0</v>
      </c>
      <c r="J672" s="24">
        <f>IF(H672&gt;0, MIN(C672-F672, B$8, K671), 0)</f>
        <v>0</v>
      </c>
      <c r="K672" s="24">
        <f>MAX(0, K671-G672+I672*B$6-J672)</f>
        <v>0</v>
      </c>
      <c r="L672" s="24">
        <f t="shared" si="48"/>
        <v>0</v>
      </c>
      <c r="M672" s="24">
        <f>IF(H672&gt;0, C672-F672-J672, 0)</f>
        <v>346.89737800325634</v>
      </c>
      <c r="N672" s="4">
        <f>MIN(C672, F672)</f>
        <v>0</v>
      </c>
    </row>
    <row r="673" spans="1:14" x14ac:dyDescent="0.2">
      <c r="A673" s="27">
        <v>43492.791666666672</v>
      </c>
      <c r="B673" s="4">
        <v>0</v>
      </c>
      <c r="C673" s="4">
        <v>1490.4786530207548</v>
      </c>
      <c r="F673" s="4">
        <f t="shared" si="46"/>
        <v>0</v>
      </c>
      <c r="G673" s="24">
        <f t="shared" si="47"/>
        <v>0</v>
      </c>
      <c r="H673" s="24">
        <f t="shared" si="49"/>
        <v>1490.4786530207548</v>
      </c>
      <c r="I673" s="24">
        <f>IF(H673&lt;=0, MIN(F673-C673, B$7, (D$5-K672+G673)/B$6), 0)</f>
        <v>0</v>
      </c>
      <c r="J673" s="24">
        <f>IF(H673&gt;0, MIN(C673-F673, B$8, K672), 0)</f>
        <v>0</v>
      </c>
      <c r="K673" s="24">
        <f>MAX(0, K672-G673+I673*B$6-J673)</f>
        <v>0</v>
      </c>
      <c r="L673" s="24">
        <f t="shared" si="48"/>
        <v>0</v>
      </c>
      <c r="M673" s="24">
        <f>IF(H673&gt;0, C673-F673-J673, 0)</f>
        <v>1490.4786530207548</v>
      </c>
      <c r="N673" s="4">
        <f>MIN(C673, F673)</f>
        <v>0</v>
      </c>
    </row>
    <row r="674" spans="1:14" x14ac:dyDescent="0.2">
      <c r="A674" s="27">
        <v>43492.833333333336</v>
      </c>
      <c r="B674" s="4">
        <v>0</v>
      </c>
      <c r="C674" s="4">
        <v>828.05837556105121</v>
      </c>
      <c r="F674" s="4">
        <f t="shared" si="46"/>
        <v>0</v>
      </c>
      <c r="G674" s="24">
        <f t="shared" si="47"/>
        <v>0</v>
      </c>
      <c r="H674" s="24">
        <f t="shared" si="49"/>
        <v>828.05837556105121</v>
      </c>
      <c r="I674" s="24">
        <f>IF(H674&lt;=0, MIN(F674-C674, B$7, (D$5-K673+G674)/B$6), 0)</f>
        <v>0</v>
      </c>
      <c r="J674" s="24">
        <f>IF(H674&gt;0, MIN(C674-F674, B$8, K673), 0)</f>
        <v>0</v>
      </c>
      <c r="K674" s="24">
        <f>MAX(0, K673-G674+I674*B$6-J674)</f>
        <v>0</v>
      </c>
      <c r="L674" s="24">
        <f t="shared" si="48"/>
        <v>0</v>
      </c>
      <c r="M674" s="24">
        <f>IF(H674&gt;0, C674-F674-J674, 0)</f>
        <v>828.05837556105121</v>
      </c>
      <c r="N674" s="4">
        <f>MIN(C674, F674)</f>
        <v>0</v>
      </c>
    </row>
    <row r="675" spans="1:14" x14ac:dyDescent="0.2">
      <c r="A675" s="27">
        <v>43492.875</v>
      </c>
      <c r="B675" s="4">
        <v>0</v>
      </c>
      <c r="C675" s="4">
        <v>1418.7988468777273</v>
      </c>
      <c r="F675" s="4">
        <f t="shared" si="46"/>
        <v>0</v>
      </c>
      <c r="G675" s="24">
        <f t="shared" si="47"/>
        <v>0</v>
      </c>
      <c r="H675" s="24">
        <f t="shared" si="49"/>
        <v>1418.7988468777273</v>
      </c>
      <c r="I675" s="24">
        <f>IF(H675&lt;=0, MIN(F675-C675, B$7, (D$5-K674+G675)/B$6), 0)</f>
        <v>0</v>
      </c>
      <c r="J675" s="24">
        <f>IF(H675&gt;0, MIN(C675-F675, B$8, K674), 0)</f>
        <v>0</v>
      </c>
      <c r="K675" s="24">
        <f>MAX(0, K674-G675+I675*B$6-J675)</f>
        <v>0</v>
      </c>
      <c r="L675" s="24">
        <f t="shared" si="48"/>
        <v>0</v>
      </c>
      <c r="M675" s="24">
        <f>IF(H675&gt;0, C675-F675-J675, 0)</f>
        <v>1418.7988468777273</v>
      </c>
      <c r="N675" s="4">
        <f>MIN(C675, F675)</f>
        <v>0</v>
      </c>
    </row>
    <row r="676" spans="1:14" x14ac:dyDescent="0.2">
      <c r="A676" s="27">
        <v>43492.916666666672</v>
      </c>
      <c r="B676" s="4">
        <v>0</v>
      </c>
      <c r="C676" s="4">
        <v>369.14283508212696</v>
      </c>
      <c r="F676" s="4">
        <f t="shared" si="46"/>
        <v>0</v>
      </c>
      <c r="G676" s="24">
        <f t="shared" si="47"/>
        <v>0</v>
      </c>
      <c r="H676" s="24">
        <f t="shared" si="49"/>
        <v>369.14283508212696</v>
      </c>
      <c r="I676" s="24">
        <f>IF(H676&lt;=0, MIN(F676-C676, B$7, (D$5-K675+G676)/B$6), 0)</f>
        <v>0</v>
      </c>
      <c r="J676" s="24">
        <f>IF(H676&gt;0, MIN(C676-F676, B$8, K675), 0)</f>
        <v>0</v>
      </c>
      <c r="K676" s="24">
        <f>MAX(0, K675-G676+I676*B$6-J676)</f>
        <v>0</v>
      </c>
      <c r="L676" s="24">
        <f t="shared" si="48"/>
        <v>0</v>
      </c>
      <c r="M676" s="24">
        <f>IF(H676&gt;0, C676-F676-J676, 0)</f>
        <v>369.14283508212696</v>
      </c>
      <c r="N676" s="4">
        <f>MIN(C676, F676)</f>
        <v>0</v>
      </c>
    </row>
    <row r="677" spans="1:14" x14ac:dyDescent="0.2">
      <c r="A677" s="27">
        <v>43492.958333333336</v>
      </c>
      <c r="B677" s="4">
        <v>0</v>
      </c>
      <c r="C677" s="4">
        <v>218.36807043644808</v>
      </c>
      <c r="F677" s="4">
        <f t="shared" si="46"/>
        <v>0</v>
      </c>
      <c r="G677" s="24">
        <f t="shared" si="47"/>
        <v>0</v>
      </c>
      <c r="H677" s="24">
        <f t="shared" si="49"/>
        <v>218.36807043644808</v>
      </c>
      <c r="I677" s="24">
        <f>IF(H677&lt;=0, MIN(F677-C677, B$7, (D$5-K676+G677)/B$6), 0)</f>
        <v>0</v>
      </c>
      <c r="J677" s="24">
        <f>IF(H677&gt;0, MIN(C677-F677, B$8, K676), 0)</f>
        <v>0</v>
      </c>
      <c r="K677" s="24">
        <f>MAX(0, K676-G677+I677*B$6-J677)</f>
        <v>0</v>
      </c>
      <c r="L677" s="24">
        <f t="shared" si="48"/>
        <v>0</v>
      </c>
      <c r="M677" s="24">
        <f>IF(H677&gt;0, C677-F677-J677, 0)</f>
        <v>218.36807043644808</v>
      </c>
      <c r="N677" s="4">
        <f>MIN(C677, F677)</f>
        <v>0</v>
      </c>
    </row>
    <row r="678" spans="1:14" x14ac:dyDescent="0.2">
      <c r="A678" s="27">
        <v>43493</v>
      </c>
      <c r="B678" s="4">
        <v>0</v>
      </c>
      <c r="C678" s="4">
        <v>165.63809810134734</v>
      </c>
      <c r="F678" s="4">
        <f t="shared" si="46"/>
        <v>0</v>
      </c>
      <c r="G678" s="24">
        <f t="shared" si="47"/>
        <v>0</v>
      </c>
      <c r="H678" s="24">
        <f t="shared" si="49"/>
        <v>165.63809810134734</v>
      </c>
      <c r="I678" s="24">
        <f>IF(H678&lt;=0, MIN(F678-C678, B$7, (D$5-K677+G678)/B$6), 0)</f>
        <v>0</v>
      </c>
      <c r="J678" s="24">
        <f>IF(H678&gt;0, MIN(C678-F678, B$8, K677), 0)</f>
        <v>0</v>
      </c>
      <c r="K678" s="24">
        <f>MAX(0, K677-G678+I678*B$6-J678)</f>
        <v>0</v>
      </c>
      <c r="L678" s="24">
        <f t="shared" si="48"/>
        <v>0</v>
      </c>
      <c r="M678" s="24">
        <f>IF(H678&gt;0, C678-F678-J678, 0)</f>
        <v>165.63809810134734</v>
      </c>
      <c r="N678" s="4">
        <f>MIN(C678, F678)</f>
        <v>0</v>
      </c>
    </row>
    <row r="679" spans="1:14" x14ac:dyDescent="0.2">
      <c r="A679" s="27">
        <v>43493.041666666672</v>
      </c>
      <c r="B679" s="4">
        <v>0</v>
      </c>
      <c r="C679" s="4">
        <v>217.5441646187121</v>
      </c>
      <c r="F679" s="4">
        <f t="shared" si="46"/>
        <v>0</v>
      </c>
      <c r="G679" s="24">
        <f t="shared" si="47"/>
        <v>0</v>
      </c>
      <c r="H679" s="24">
        <f t="shared" si="49"/>
        <v>217.5441646187121</v>
      </c>
      <c r="I679" s="24">
        <f>IF(H679&lt;=0, MIN(F679-C679, B$7, (D$5-K678+G679)/B$6), 0)</f>
        <v>0</v>
      </c>
      <c r="J679" s="24">
        <f>IF(H679&gt;0, MIN(C679-F679, B$8, K678), 0)</f>
        <v>0</v>
      </c>
      <c r="K679" s="24">
        <f>MAX(0, K678-G679+I679*B$6-J679)</f>
        <v>0</v>
      </c>
      <c r="L679" s="24">
        <f t="shared" si="48"/>
        <v>0</v>
      </c>
      <c r="M679" s="24">
        <f>IF(H679&gt;0, C679-F679-J679, 0)</f>
        <v>217.5441646187121</v>
      </c>
      <c r="N679" s="4">
        <f>MIN(C679, F679)</f>
        <v>0</v>
      </c>
    </row>
    <row r="680" spans="1:14" x14ac:dyDescent="0.2">
      <c r="A680" s="27">
        <v>43493.083333333336</v>
      </c>
      <c r="B680" s="4">
        <v>0</v>
      </c>
      <c r="C680" s="4">
        <v>1515.3505972061826</v>
      </c>
      <c r="F680" s="4">
        <f t="shared" si="46"/>
        <v>0</v>
      </c>
      <c r="G680" s="24">
        <f t="shared" si="47"/>
        <v>0</v>
      </c>
      <c r="H680" s="24">
        <f t="shared" si="49"/>
        <v>1515.3505972061826</v>
      </c>
      <c r="I680" s="24">
        <f>IF(H680&lt;=0, MIN(F680-C680, B$7, (D$5-K679+G680)/B$6), 0)</f>
        <v>0</v>
      </c>
      <c r="J680" s="24">
        <f>IF(H680&gt;0, MIN(C680-F680, B$8, K679), 0)</f>
        <v>0</v>
      </c>
      <c r="K680" s="24">
        <f>MAX(0, K679-G680+I680*B$6-J680)</f>
        <v>0</v>
      </c>
      <c r="L680" s="24">
        <f t="shared" si="48"/>
        <v>0</v>
      </c>
      <c r="M680" s="24">
        <f>IF(H680&gt;0, C680-F680-J680, 0)</f>
        <v>1515.3505972061826</v>
      </c>
      <c r="N680" s="4">
        <f>MIN(C680, F680)</f>
        <v>0</v>
      </c>
    </row>
    <row r="681" spans="1:14" x14ac:dyDescent="0.2">
      <c r="A681" s="27">
        <v>43493.125</v>
      </c>
      <c r="B681" s="4">
        <v>0</v>
      </c>
      <c r="C681" s="4">
        <v>657.7767161364535</v>
      </c>
      <c r="F681" s="4">
        <f t="shared" si="46"/>
        <v>0</v>
      </c>
      <c r="G681" s="24">
        <f t="shared" si="47"/>
        <v>0</v>
      </c>
      <c r="H681" s="24">
        <f t="shared" si="49"/>
        <v>657.7767161364535</v>
      </c>
      <c r="I681" s="24">
        <f>IF(H681&lt;=0, MIN(F681-C681, B$7, (D$5-K680+G681)/B$6), 0)</f>
        <v>0</v>
      </c>
      <c r="J681" s="24">
        <f>IF(H681&gt;0, MIN(C681-F681, B$8, K680), 0)</f>
        <v>0</v>
      </c>
      <c r="K681" s="24">
        <f>MAX(0, K680-G681+I681*B$6-J681)</f>
        <v>0</v>
      </c>
      <c r="L681" s="24">
        <f t="shared" si="48"/>
        <v>0</v>
      </c>
      <c r="M681" s="24">
        <f>IF(H681&gt;0, C681-F681-J681, 0)</f>
        <v>657.7767161364535</v>
      </c>
      <c r="N681" s="4">
        <f>MIN(C681, F681)</f>
        <v>0</v>
      </c>
    </row>
    <row r="682" spans="1:14" x14ac:dyDescent="0.2">
      <c r="A682" s="27">
        <v>43493.166666666672</v>
      </c>
      <c r="B682" s="4">
        <v>0</v>
      </c>
      <c r="C682" s="4">
        <v>714.22852286430589</v>
      </c>
      <c r="F682" s="4">
        <f t="shared" si="46"/>
        <v>0</v>
      </c>
      <c r="G682" s="24">
        <f t="shared" si="47"/>
        <v>0</v>
      </c>
      <c r="H682" s="24">
        <f t="shared" si="49"/>
        <v>714.22852286430589</v>
      </c>
      <c r="I682" s="24">
        <f>IF(H682&lt;=0, MIN(F682-C682, B$7, (D$5-K681+G682)/B$6), 0)</f>
        <v>0</v>
      </c>
      <c r="J682" s="24">
        <f>IF(H682&gt;0, MIN(C682-F682, B$8, K681), 0)</f>
        <v>0</v>
      </c>
      <c r="K682" s="24">
        <f>MAX(0, K681-G682+I682*B$6-J682)</f>
        <v>0</v>
      </c>
      <c r="L682" s="24">
        <f t="shared" si="48"/>
        <v>0</v>
      </c>
      <c r="M682" s="24">
        <f>IF(H682&gt;0, C682-F682-J682, 0)</f>
        <v>714.22852286430589</v>
      </c>
      <c r="N682" s="4">
        <f>MIN(C682, F682)</f>
        <v>0</v>
      </c>
    </row>
    <row r="683" spans="1:14" x14ac:dyDescent="0.2">
      <c r="A683" s="27">
        <v>43493.208333333336</v>
      </c>
      <c r="B683" s="4">
        <v>0</v>
      </c>
      <c r="C683" s="4">
        <v>791.40717947580185</v>
      </c>
      <c r="F683" s="4">
        <f t="shared" si="46"/>
        <v>0</v>
      </c>
      <c r="G683" s="24">
        <f t="shared" si="47"/>
        <v>0</v>
      </c>
      <c r="H683" s="24">
        <f t="shared" si="49"/>
        <v>791.40717947580185</v>
      </c>
      <c r="I683" s="24">
        <f>IF(H683&lt;=0, MIN(F683-C683, B$7, (D$5-K682+G683)/B$6), 0)</f>
        <v>0</v>
      </c>
      <c r="J683" s="24">
        <f>IF(H683&gt;0, MIN(C683-F683, B$8, K682), 0)</f>
        <v>0</v>
      </c>
      <c r="K683" s="24">
        <f>MAX(0, K682-G683+I683*B$6-J683)</f>
        <v>0</v>
      </c>
      <c r="L683" s="24">
        <f t="shared" si="48"/>
        <v>0</v>
      </c>
      <c r="M683" s="24">
        <f>IF(H683&gt;0, C683-F683-J683, 0)</f>
        <v>791.40717947580185</v>
      </c>
      <c r="N683" s="4">
        <f>MIN(C683, F683)</f>
        <v>0</v>
      </c>
    </row>
    <row r="684" spans="1:14" x14ac:dyDescent="0.2">
      <c r="A684" s="27">
        <v>43493.25</v>
      </c>
      <c r="B684" s="4">
        <v>0</v>
      </c>
      <c r="C684" s="4">
        <v>662.04823888254464</v>
      </c>
      <c r="F684" s="4">
        <f t="shared" si="46"/>
        <v>0</v>
      </c>
      <c r="G684" s="24">
        <f t="shared" si="47"/>
        <v>0</v>
      </c>
      <c r="H684" s="24">
        <f t="shared" si="49"/>
        <v>662.04823888254464</v>
      </c>
      <c r="I684" s="24">
        <f>IF(H684&lt;=0, MIN(F684-C684, B$7, (D$5-K683+G684)/B$6), 0)</f>
        <v>0</v>
      </c>
      <c r="J684" s="24">
        <f>IF(H684&gt;0, MIN(C684-F684, B$8, K683), 0)</f>
        <v>0</v>
      </c>
      <c r="K684" s="24">
        <f>MAX(0, K683-G684+I684*B$6-J684)</f>
        <v>0</v>
      </c>
      <c r="L684" s="24">
        <f t="shared" si="48"/>
        <v>0</v>
      </c>
      <c r="M684" s="24">
        <f>IF(H684&gt;0, C684-F684-J684, 0)</f>
        <v>662.04823888254464</v>
      </c>
      <c r="N684" s="4">
        <f>MIN(C684, F684)</f>
        <v>0</v>
      </c>
    </row>
    <row r="685" spans="1:14" x14ac:dyDescent="0.2">
      <c r="A685" s="27">
        <v>43493.291666666672</v>
      </c>
      <c r="B685" s="4">
        <v>312.24687612079333</v>
      </c>
      <c r="C685" s="4">
        <v>1431.0176065177461</v>
      </c>
      <c r="F685" s="4">
        <f t="shared" si="46"/>
        <v>1873.48125672476</v>
      </c>
      <c r="G685" s="24">
        <f t="shared" si="47"/>
        <v>0.34722222222222221</v>
      </c>
      <c r="H685" s="24">
        <f t="shared" si="49"/>
        <v>-442.46365020701387</v>
      </c>
      <c r="I685" s="24">
        <f>IF(H685&lt;=0, MIN(F685-C685, B$7, (D$5-K684+G685)/B$6), 0)</f>
        <v>442.46365020701387</v>
      </c>
      <c r="J685" s="24">
        <f>IF(H685&gt;0, MIN(C685-F685, B$8, K684), 0)</f>
        <v>0</v>
      </c>
      <c r="K685" s="24">
        <f>MAX(0, K684-G685+I685*B$6-J685)</f>
        <v>397.87006296409027</v>
      </c>
      <c r="L685" s="24">
        <f t="shared" si="48"/>
        <v>0</v>
      </c>
      <c r="M685" s="24">
        <f>IF(H685&gt;0, C685-F685-J685, 0)</f>
        <v>0</v>
      </c>
      <c r="N685" s="4">
        <f>MIN(C685, F685)</f>
        <v>1431.0176065177461</v>
      </c>
    </row>
    <row r="686" spans="1:14" x14ac:dyDescent="0.2">
      <c r="A686" s="27">
        <v>43493.333333333336</v>
      </c>
      <c r="B686" s="4">
        <v>487.5878969190822</v>
      </c>
      <c r="C686" s="4">
        <v>329.23873011149016</v>
      </c>
      <c r="F686" s="4">
        <f t="shared" si="46"/>
        <v>2925.5273815144933</v>
      </c>
      <c r="G686" s="24">
        <f t="shared" si="47"/>
        <v>0.34722222222222221</v>
      </c>
      <c r="H686" s="24">
        <f t="shared" si="49"/>
        <v>-2596.2886514030033</v>
      </c>
      <c r="I686" s="24">
        <f>IF(H686&lt;=0, MIN(F686-C686, B$7, (D$5-K685+G686)/B$6), 0)</f>
        <v>2596.2886514030033</v>
      </c>
      <c r="J686" s="24">
        <f>IF(H686&gt;0, MIN(C686-F686, B$8, K685), 0)</f>
        <v>0</v>
      </c>
      <c r="K686" s="24">
        <f>MAX(0, K685-G686+I686*B$6-J686)</f>
        <v>2734.1826270045713</v>
      </c>
      <c r="L686" s="24">
        <f t="shared" si="48"/>
        <v>0</v>
      </c>
      <c r="M686" s="24">
        <f>IF(H686&gt;0, C686-F686-J686, 0)</f>
        <v>0</v>
      </c>
      <c r="N686" s="4">
        <f>MIN(C686, F686)</f>
        <v>329.23873011149016</v>
      </c>
    </row>
    <row r="687" spans="1:14" x14ac:dyDescent="0.2">
      <c r="A687" s="27">
        <v>43493.375</v>
      </c>
      <c r="B687" s="4">
        <v>606.72533753017194</v>
      </c>
      <c r="C687" s="4">
        <v>254.28604121856881</v>
      </c>
      <c r="F687" s="4">
        <f t="shared" si="46"/>
        <v>3640.3520251810314</v>
      </c>
      <c r="G687" s="24">
        <f t="shared" si="47"/>
        <v>0.34722222222222221</v>
      </c>
      <c r="H687" s="24">
        <f t="shared" si="49"/>
        <v>-3386.0659839624627</v>
      </c>
      <c r="I687" s="24">
        <f>IF(H687&lt;=0, MIN(F687-C687, B$7, (D$5-K686+G687)/B$6), 0)</f>
        <v>2517.9606613529454</v>
      </c>
      <c r="J687" s="24">
        <f>IF(H687&gt;0, MIN(C687-F687, B$8, K686), 0)</f>
        <v>0</v>
      </c>
      <c r="K687" s="24">
        <f>MAX(0, K686-G687+I687*B$6-J687)</f>
        <v>5000</v>
      </c>
      <c r="L687" s="24">
        <f t="shared" si="48"/>
        <v>868.10532260951732</v>
      </c>
      <c r="M687" s="24">
        <f>IF(H687&gt;0, C687-F687-J687, 0)</f>
        <v>0</v>
      </c>
      <c r="N687" s="4">
        <f>MIN(C687, F687)</f>
        <v>254.28604121856881</v>
      </c>
    </row>
    <row r="688" spans="1:14" x14ac:dyDescent="0.2">
      <c r="A688" s="27">
        <v>43493.416666666672</v>
      </c>
      <c r="B688" s="4">
        <v>657.65300691694392</v>
      </c>
      <c r="C688" s="4">
        <v>251.51333971031602</v>
      </c>
      <c r="F688" s="4">
        <f t="shared" si="46"/>
        <v>3945.9180415016635</v>
      </c>
      <c r="G688" s="24">
        <f t="shared" si="47"/>
        <v>0.34722222222222221</v>
      </c>
      <c r="H688" s="24">
        <f t="shared" si="49"/>
        <v>-3694.4047017913476</v>
      </c>
      <c r="I688" s="24">
        <f>IF(H688&lt;=0, MIN(F688-C688, B$7, (D$5-K687+G688)/B$6), 0)</f>
        <v>0.38580246913580246</v>
      </c>
      <c r="J688" s="24">
        <f>IF(H688&gt;0, MIN(C688-F688, B$8, K687), 0)</f>
        <v>0</v>
      </c>
      <c r="K688" s="24">
        <f>MAX(0, K687-G688+I688*B$6-J688)</f>
        <v>5000</v>
      </c>
      <c r="L688" s="24">
        <f t="shared" si="48"/>
        <v>3694.0188993222118</v>
      </c>
      <c r="M688" s="24">
        <f>IF(H688&gt;0, C688-F688-J688, 0)</f>
        <v>0</v>
      </c>
      <c r="N688" s="4">
        <f>MIN(C688, F688)</f>
        <v>251.51333971031602</v>
      </c>
    </row>
    <row r="689" spans="1:14" x14ac:dyDescent="0.2">
      <c r="A689" s="27">
        <v>43493.458333333336</v>
      </c>
      <c r="B689" s="4">
        <v>640.97695701893326</v>
      </c>
      <c r="C689" s="4">
        <v>1522.4439236469502</v>
      </c>
      <c r="F689" s="4">
        <f t="shared" si="46"/>
        <v>3845.8617421135996</v>
      </c>
      <c r="G689" s="24">
        <f t="shared" si="47"/>
        <v>0.34722222222222221</v>
      </c>
      <c r="H689" s="24">
        <f t="shared" si="49"/>
        <v>-2323.4178184666494</v>
      </c>
      <c r="I689" s="24">
        <f>IF(H689&lt;=0, MIN(F689-C689, B$7, (D$5-K688+G689)/B$6), 0)</f>
        <v>0.38580246913580246</v>
      </c>
      <c r="J689" s="24">
        <f>IF(H689&gt;0, MIN(C689-F689, B$8, K688), 0)</f>
        <v>0</v>
      </c>
      <c r="K689" s="24">
        <f>MAX(0, K688-G689+I689*B$6-J689)</f>
        <v>5000</v>
      </c>
      <c r="L689" s="24">
        <f t="shared" si="48"/>
        <v>2323.0320159975136</v>
      </c>
      <c r="M689" s="24">
        <f>IF(H689&gt;0, C689-F689-J689, 0)</f>
        <v>0</v>
      </c>
      <c r="N689" s="4">
        <f>MIN(C689, F689)</f>
        <v>1522.4439236469502</v>
      </c>
    </row>
    <row r="690" spans="1:14" x14ac:dyDescent="0.2">
      <c r="A690" s="27">
        <v>43493.5</v>
      </c>
      <c r="B690" s="4">
        <v>562.29667350486761</v>
      </c>
      <c r="C690" s="4">
        <v>285.69913614294279</v>
      </c>
      <c r="F690" s="4">
        <f t="shared" si="46"/>
        <v>3373.7800410292057</v>
      </c>
      <c r="G690" s="24">
        <f t="shared" si="47"/>
        <v>0.34722222222222221</v>
      </c>
      <c r="H690" s="24">
        <f t="shared" si="49"/>
        <v>-3088.0809048862629</v>
      </c>
      <c r="I690" s="24">
        <f>IF(H690&lt;=0, MIN(F690-C690, B$7, (D$5-K689+G690)/B$6), 0)</f>
        <v>0.38580246913580246</v>
      </c>
      <c r="J690" s="24">
        <f>IF(H690&gt;0, MIN(C690-F690, B$8, K689), 0)</f>
        <v>0</v>
      </c>
      <c r="K690" s="24">
        <f>MAX(0, K689-G690+I690*B$6-J690)</f>
        <v>5000</v>
      </c>
      <c r="L690" s="24">
        <f t="shared" si="48"/>
        <v>3087.6951024171271</v>
      </c>
      <c r="M690" s="24">
        <f>IF(H690&gt;0, C690-F690-J690, 0)</f>
        <v>0</v>
      </c>
      <c r="N690" s="4">
        <f>MIN(C690, F690)</f>
        <v>285.69913614294279</v>
      </c>
    </row>
    <row r="691" spans="1:14" x14ac:dyDescent="0.2">
      <c r="A691" s="27">
        <v>43493.541666666672</v>
      </c>
      <c r="B691" s="4">
        <v>288.2497900095284</v>
      </c>
      <c r="C691" s="4">
        <v>420.90897405638145</v>
      </c>
      <c r="F691" s="4">
        <f t="shared" si="46"/>
        <v>1729.4987400571704</v>
      </c>
      <c r="G691" s="24">
        <f t="shared" si="47"/>
        <v>0.34722222222222221</v>
      </c>
      <c r="H691" s="24">
        <f t="shared" si="49"/>
        <v>-1308.589766000789</v>
      </c>
      <c r="I691" s="24">
        <f>IF(H691&lt;=0, MIN(F691-C691, B$7, (D$5-K690+G691)/B$6), 0)</f>
        <v>0.38580246913580246</v>
      </c>
      <c r="J691" s="24">
        <f>IF(H691&gt;0, MIN(C691-F691, B$8, K690), 0)</f>
        <v>0</v>
      </c>
      <c r="K691" s="24">
        <f>MAX(0, K690-G691+I691*B$6-J691)</f>
        <v>5000</v>
      </c>
      <c r="L691" s="24">
        <f t="shared" si="48"/>
        <v>1308.2039635316532</v>
      </c>
      <c r="M691" s="24">
        <f>IF(H691&gt;0, C691-F691-J691, 0)</f>
        <v>0</v>
      </c>
      <c r="N691" s="4">
        <f>MIN(C691, F691)</f>
        <v>420.90897405638145</v>
      </c>
    </row>
    <row r="692" spans="1:14" x14ac:dyDescent="0.2">
      <c r="A692" s="27">
        <v>43493.583333333336</v>
      </c>
      <c r="B692" s="4">
        <v>126.51552462291917</v>
      </c>
      <c r="C692" s="4">
        <v>1621.7267706048642</v>
      </c>
      <c r="F692" s="4">
        <f t="shared" si="46"/>
        <v>759.09314773751498</v>
      </c>
      <c r="G692" s="24">
        <f t="shared" si="47"/>
        <v>0.34722222222222221</v>
      </c>
      <c r="H692" s="24">
        <f t="shared" si="49"/>
        <v>862.63362286734923</v>
      </c>
      <c r="I692" s="24">
        <f>IF(H692&lt;=0, MIN(F692-C692, B$7, (D$5-K691+G692)/B$6), 0)</f>
        <v>0</v>
      </c>
      <c r="J692" s="24">
        <f>IF(H692&gt;0, MIN(C692-F692, B$8, K691), 0)</f>
        <v>862.63362286734923</v>
      </c>
      <c r="K692" s="24">
        <f>MAX(0, K691-G692+I692*B$6-J692)</f>
        <v>4137.0191549104284</v>
      </c>
      <c r="L692" s="24">
        <f t="shared" si="48"/>
        <v>0</v>
      </c>
      <c r="M692" s="24">
        <f>IF(H692&gt;0, C692-F692-J692, 0)</f>
        <v>0</v>
      </c>
      <c r="N692" s="4">
        <f>MIN(C692, F692)</f>
        <v>759.09314773751498</v>
      </c>
    </row>
    <row r="693" spans="1:14" x14ac:dyDescent="0.2">
      <c r="A693" s="27">
        <v>43493.625</v>
      </c>
      <c r="B693" s="4">
        <v>15.242057034522777</v>
      </c>
      <c r="C693" s="4">
        <v>766.09621916232561</v>
      </c>
      <c r="F693" s="4">
        <f t="shared" si="46"/>
        <v>91.452342207136667</v>
      </c>
      <c r="G693" s="24">
        <f t="shared" si="47"/>
        <v>0.34722222222222221</v>
      </c>
      <c r="H693" s="24">
        <f t="shared" si="49"/>
        <v>674.64387695518894</v>
      </c>
      <c r="I693" s="24">
        <f>IF(H693&lt;=0, MIN(F693-C693, B$7, (D$5-K692+G693)/B$6), 0)</f>
        <v>0</v>
      </c>
      <c r="J693" s="24">
        <f>IF(H693&gt;0, MIN(C693-F693, B$8, K692), 0)</f>
        <v>674.64387695518894</v>
      </c>
      <c r="K693" s="24">
        <f>MAX(0, K692-G693+I693*B$6-J693)</f>
        <v>3462.028055733017</v>
      </c>
      <c r="L693" s="24">
        <f t="shared" si="48"/>
        <v>0</v>
      </c>
      <c r="M693" s="24">
        <f>IF(H693&gt;0, C693-F693-J693, 0)</f>
        <v>0</v>
      </c>
      <c r="N693" s="4">
        <f>MIN(C693, F693)</f>
        <v>91.452342207136667</v>
      </c>
    </row>
    <row r="694" spans="1:14" x14ac:dyDescent="0.2">
      <c r="A694" s="27">
        <v>43493.666666666672</v>
      </c>
      <c r="B694" s="4">
        <v>0</v>
      </c>
      <c r="C694" s="4">
        <v>894.99158594011317</v>
      </c>
      <c r="F694" s="4">
        <f t="shared" si="46"/>
        <v>0</v>
      </c>
      <c r="G694" s="24">
        <f t="shared" si="47"/>
        <v>0</v>
      </c>
      <c r="H694" s="24">
        <f t="shared" si="49"/>
        <v>894.99158594011317</v>
      </c>
      <c r="I694" s="24">
        <f>IF(H694&lt;=0, MIN(F694-C694, B$7, (D$5-K693+G694)/B$6), 0)</f>
        <v>0</v>
      </c>
      <c r="J694" s="24">
        <f>IF(H694&gt;0, MIN(C694-F694, B$8, K693), 0)</f>
        <v>894.99158594011317</v>
      </c>
      <c r="K694" s="24">
        <f>MAX(0, K693-G694+I694*B$6-J694)</f>
        <v>2567.036469792904</v>
      </c>
      <c r="L694" s="24">
        <f t="shared" si="48"/>
        <v>0</v>
      </c>
      <c r="M694" s="24">
        <f>IF(H694&gt;0, C694-F694-J694, 0)</f>
        <v>0</v>
      </c>
      <c r="N694" s="4">
        <f>MIN(C694, F694)</f>
        <v>0</v>
      </c>
    </row>
    <row r="695" spans="1:14" x14ac:dyDescent="0.2">
      <c r="A695" s="27">
        <v>43493.708333333336</v>
      </c>
      <c r="B695" s="4">
        <v>0</v>
      </c>
      <c r="C695" s="4">
        <v>927.7750954910058</v>
      </c>
      <c r="F695" s="4">
        <f t="shared" si="46"/>
        <v>0</v>
      </c>
      <c r="G695" s="24">
        <f t="shared" si="47"/>
        <v>0</v>
      </c>
      <c r="H695" s="24">
        <f t="shared" si="49"/>
        <v>927.7750954910058</v>
      </c>
      <c r="I695" s="24">
        <f>IF(H695&lt;=0, MIN(F695-C695, B$7, (D$5-K694+G695)/B$6), 0)</f>
        <v>0</v>
      </c>
      <c r="J695" s="24">
        <f>IF(H695&gt;0, MIN(C695-F695, B$8, K694), 0)</f>
        <v>927.7750954910058</v>
      </c>
      <c r="K695" s="24">
        <f>MAX(0, K694-G695+I695*B$6-J695)</f>
        <v>1639.2613743018983</v>
      </c>
      <c r="L695" s="24">
        <f t="shared" si="48"/>
        <v>0</v>
      </c>
      <c r="M695" s="24">
        <f>IF(H695&gt;0, C695-F695-J695, 0)</f>
        <v>0</v>
      </c>
      <c r="N695" s="4">
        <f>MIN(C695, F695)</f>
        <v>0</v>
      </c>
    </row>
    <row r="696" spans="1:14" x14ac:dyDescent="0.2">
      <c r="A696" s="27">
        <v>43493.75</v>
      </c>
      <c r="B696" s="4">
        <v>0</v>
      </c>
      <c r="C696" s="4">
        <v>461.26204422783076</v>
      </c>
      <c r="F696" s="4">
        <f t="shared" si="46"/>
        <v>0</v>
      </c>
      <c r="G696" s="24">
        <f t="shared" si="47"/>
        <v>0</v>
      </c>
      <c r="H696" s="24">
        <f t="shared" si="49"/>
        <v>461.26204422783076</v>
      </c>
      <c r="I696" s="24">
        <f>IF(H696&lt;=0, MIN(F696-C696, B$7, (D$5-K695+G696)/B$6), 0)</f>
        <v>0</v>
      </c>
      <c r="J696" s="24">
        <f>IF(H696&gt;0, MIN(C696-F696, B$8, K695), 0)</f>
        <v>461.26204422783076</v>
      </c>
      <c r="K696" s="24">
        <f>MAX(0, K695-G696+I696*B$6-J696)</f>
        <v>1177.9993300740675</v>
      </c>
      <c r="L696" s="24">
        <f t="shared" si="48"/>
        <v>0</v>
      </c>
      <c r="M696" s="24">
        <f>IF(H696&gt;0, C696-F696-J696, 0)</f>
        <v>0</v>
      </c>
      <c r="N696" s="4">
        <f>MIN(C696, F696)</f>
        <v>0</v>
      </c>
    </row>
    <row r="697" spans="1:14" x14ac:dyDescent="0.2">
      <c r="A697" s="27">
        <v>43493.791666666672</v>
      </c>
      <c r="B697" s="4">
        <v>0</v>
      </c>
      <c r="C697" s="4">
        <v>3220.5898341353336</v>
      </c>
      <c r="F697" s="4">
        <f t="shared" si="46"/>
        <v>0</v>
      </c>
      <c r="G697" s="24">
        <f t="shared" si="47"/>
        <v>0</v>
      </c>
      <c r="H697" s="24">
        <f t="shared" si="49"/>
        <v>3220.5898341353336</v>
      </c>
      <c r="I697" s="24">
        <f>IF(H697&lt;=0, MIN(F697-C697, B$7, (D$5-K696+G697)/B$6), 0)</f>
        <v>0</v>
      </c>
      <c r="J697" s="24">
        <f>IF(H697&gt;0, MIN(C697-F697, B$8, K696), 0)</f>
        <v>1177.9993300740675</v>
      </c>
      <c r="K697" s="24">
        <f>MAX(0, K696-G697+I697*B$6-J697)</f>
        <v>0</v>
      </c>
      <c r="L697" s="24">
        <f t="shared" si="48"/>
        <v>0</v>
      </c>
      <c r="M697" s="24">
        <f>IF(H697&gt;0, C697-F697-J697, 0)</f>
        <v>2042.5905040612661</v>
      </c>
      <c r="N697" s="4">
        <f>MIN(C697, F697)</f>
        <v>0</v>
      </c>
    </row>
    <row r="698" spans="1:14" x14ac:dyDescent="0.2">
      <c r="A698" s="27">
        <v>43493.833333333336</v>
      </c>
      <c r="B698" s="4">
        <v>0</v>
      </c>
      <c r="C698" s="4">
        <v>556.62074606834619</v>
      </c>
      <c r="F698" s="4">
        <f t="shared" si="46"/>
        <v>0</v>
      </c>
      <c r="G698" s="24">
        <f t="shared" si="47"/>
        <v>0</v>
      </c>
      <c r="H698" s="24">
        <f t="shared" si="49"/>
        <v>556.62074606834619</v>
      </c>
      <c r="I698" s="24">
        <f>IF(H698&lt;=0, MIN(F698-C698, B$7, (D$5-K697+G698)/B$6), 0)</f>
        <v>0</v>
      </c>
      <c r="J698" s="24">
        <f>IF(H698&gt;0, MIN(C698-F698, B$8, K697), 0)</f>
        <v>0</v>
      </c>
      <c r="K698" s="24">
        <f>MAX(0, K697-G698+I698*B$6-J698)</f>
        <v>0</v>
      </c>
      <c r="L698" s="24">
        <f t="shared" si="48"/>
        <v>0</v>
      </c>
      <c r="M698" s="24">
        <f>IF(H698&gt;0, C698-F698-J698, 0)</f>
        <v>556.62074606834619</v>
      </c>
      <c r="N698" s="4">
        <f>MIN(C698, F698)</f>
        <v>0</v>
      </c>
    </row>
    <row r="699" spans="1:14" x14ac:dyDescent="0.2">
      <c r="A699" s="27">
        <v>43493.875</v>
      </c>
      <c r="B699" s="4">
        <v>0</v>
      </c>
      <c r="C699" s="4">
        <v>485.61915943388323</v>
      </c>
      <c r="F699" s="4">
        <f t="shared" si="46"/>
        <v>0</v>
      </c>
      <c r="G699" s="24">
        <f t="shared" si="47"/>
        <v>0</v>
      </c>
      <c r="H699" s="24">
        <f t="shared" si="49"/>
        <v>485.61915943388323</v>
      </c>
      <c r="I699" s="24">
        <f>IF(H699&lt;=0, MIN(F699-C699, B$7, (D$5-K698+G699)/B$6), 0)</f>
        <v>0</v>
      </c>
      <c r="J699" s="24">
        <f>IF(H699&gt;0, MIN(C699-F699, B$8, K698), 0)</f>
        <v>0</v>
      </c>
      <c r="K699" s="24">
        <f>MAX(0, K698-G699+I699*B$6-J699)</f>
        <v>0</v>
      </c>
      <c r="L699" s="24">
        <f t="shared" si="48"/>
        <v>0</v>
      </c>
      <c r="M699" s="24">
        <f>IF(H699&gt;0, C699-F699-J699, 0)</f>
        <v>485.61915943388323</v>
      </c>
      <c r="N699" s="4">
        <f>MIN(C699, F699)</f>
        <v>0</v>
      </c>
    </row>
    <row r="700" spans="1:14" x14ac:dyDescent="0.2">
      <c r="A700" s="27">
        <v>43493.916666666672</v>
      </c>
      <c r="B700" s="4">
        <v>0</v>
      </c>
      <c r="C700" s="4">
        <v>507.35663735201405</v>
      </c>
      <c r="F700" s="4">
        <f t="shared" si="46"/>
        <v>0</v>
      </c>
      <c r="G700" s="24">
        <f t="shared" si="47"/>
        <v>0</v>
      </c>
      <c r="H700" s="24">
        <f t="shared" si="49"/>
        <v>507.35663735201405</v>
      </c>
      <c r="I700" s="24">
        <f>IF(H700&lt;=0, MIN(F700-C700, B$7, (D$5-K699+G700)/B$6), 0)</f>
        <v>0</v>
      </c>
      <c r="J700" s="24">
        <f>IF(H700&gt;0, MIN(C700-F700, B$8, K699), 0)</f>
        <v>0</v>
      </c>
      <c r="K700" s="24">
        <f>MAX(0, K699-G700+I700*B$6-J700)</f>
        <v>0</v>
      </c>
      <c r="L700" s="24">
        <f t="shared" si="48"/>
        <v>0</v>
      </c>
      <c r="M700" s="24">
        <f>IF(H700&gt;0, C700-F700-J700, 0)</f>
        <v>507.35663735201405</v>
      </c>
      <c r="N700" s="4">
        <f>MIN(C700, F700)</f>
        <v>0</v>
      </c>
    </row>
    <row r="701" spans="1:14" x14ac:dyDescent="0.2">
      <c r="A701" s="27">
        <v>43493.958333333336</v>
      </c>
      <c r="B701" s="4">
        <v>0</v>
      </c>
      <c r="C701" s="4">
        <v>321.6108382973386</v>
      </c>
      <c r="F701" s="4">
        <f t="shared" si="46"/>
        <v>0</v>
      </c>
      <c r="G701" s="24">
        <f t="shared" si="47"/>
        <v>0</v>
      </c>
      <c r="H701" s="24">
        <f t="shared" si="49"/>
        <v>321.6108382973386</v>
      </c>
      <c r="I701" s="24">
        <f>IF(H701&lt;=0, MIN(F701-C701, B$7, (D$5-K700+G701)/B$6), 0)</f>
        <v>0</v>
      </c>
      <c r="J701" s="24">
        <f>IF(H701&gt;0, MIN(C701-F701, B$8, K700), 0)</f>
        <v>0</v>
      </c>
      <c r="K701" s="24">
        <f>MAX(0, K700-G701+I701*B$6-J701)</f>
        <v>0</v>
      </c>
      <c r="L701" s="24">
        <f t="shared" si="48"/>
        <v>0</v>
      </c>
      <c r="M701" s="24">
        <f>IF(H701&gt;0, C701-F701-J701, 0)</f>
        <v>321.6108382973386</v>
      </c>
      <c r="N701" s="4">
        <f>MIN(C701, F701)</f>
        <v>0</v>
      </c>
    </row>
    <row r="702" spans="1:14" x14ac:dyDescent="0.2">
      <c r="A702" s="27">
        <v>43494</v>
      </c>
      <c r="B702" s="4">
        <v>0</v>
      </c>
      <c r="C702" s="4">
        <v>194.44254036305514</v>
      </c>
      <c r="F702" s="4">
        <f t="shared" si="46"/>
        <v>0</v>
      </c>
      <c r="G702" s="24">
        <f t="shared" si="47"/>
        <v>0</v>
      </c>
      <c r="H702" s="24">
        <f t="shared" si="49"/>
        <v>194.44254036305514</v>
      </c>
      <c r="I702" s="24">
        <f>IF(H702&lt;=0, MIN(F702-C702, B$7, (D$5-K701+G702)/B$6), 0)</f>
        <v>0</v>
      </c>
      <c r="J702" s="24">
        <f>IF(H702&gt;0, MIN(C702-F702, B$8, K701), 0)</f>
        <v>0</v>
      </c>
      <c r="K702" s="24">
        <f>MAX(0, K701-G702+I702*B$6-J702)</f>
        <v>0</v>
      </c>
      <c r="L702" s="24">
        <f t="shared" si="48"/>
        <v>0</v>
      </c>
      <c r="M702" s="24">
        <f>IF(H702&gt;0, C702-F702-J702, 0)</f>
        <v>194.44254036305514</v>
      </c>
      <c r="N702" s="4">
        <f>MIN(C702, F702)</f>
        <v>0</v>
      </c>
    </row>
    <row r="703" spans="1:14" x14ac:dyDescent="0.2">
      <c r="A703" s="27">
        <v>43494.041666666672</v>
      </c>
      <c r="B703" s="4">
        <v>0</v>
      </c>
      <c r="C703" s="4">
        <v>246.50945910223578</v>
      </c>
      <c r="F703" s="4">
        <f t="shared" si="46"/>
        <v>0</v>
      </c>
      <c r="G703" s="24">
        <f t="shared" si="47"/>
        <v>0</v>
      </c>
      <c r="H703" s="24">
        <f t="shared" si="49"/>
        <v>246.50945910223578</v>
      </c>
      <c r="I703" s="24">
        <f>IF(H703&lt;=0, MIN(F703-C703, B$7, (D$5-K702+G703)/B$6), 0)</f>
        <v>0</v>
      </c>
      <c r="J703" s="24">
        <f>IF(H703&gt;0, MIN(C703-F703, B$8, K702), 0)</f>
        <v>0</v>
      </c>
      <c r="K703" s="24">
        <f>MAX(0, K702-G703+I703*B$6-J703)</f>
        <v>0</v>
      </c>
      <c r="L703" s="24">
        <f t="shared" si="48"/>
        <v>0</v>
      </c>
      <c r="M703" s="24">
        <f>IF(H703&gt;0, C703-F703-J703, 0)</f>
        <v>246.50945910223578</v>
      </c>
      <c r="N703" s="4">
        <f>MIN(C703, F703)</f>
        <v>0</v>
      </c>
    </row>
    <row r="704" spans="1:14" x14ac:dyDescent="0.2">
      <c r="A704" s="27">
        <v>43494.083333333336</v>
      </c>
      <c r="B704" s="4">
        <v>0</v>
      </c>
      <c r="C704" s="4">
        <v>285.93322100061056</v>
      </c>
      <c r="F704" s="4">
        <f t="shared" si="46"/>
        <v>0</v>
      </c>
      <c r="G704" s="24">
        <f t="shared" si="47"/>
        <v>0</v>
      </c>
      <c r="H704" s="24">
        <f t="shared" si="49"/>
        <v>285.93322100061056</v>
      </c>
      <c r="I704" s="24">
        <f>IF(H704&lt;=0, MIN(F704-C704, B$7, (D$5-K703+G704)/B$6), 0)</f>
        <v>0</v>
      </c>
      <c r="J704" s="24">
        <f>IF(H704&gt;0, MIN(C704-F704, B$8, K703), 0)</f>
        <v>0</v>
      </c>
      <c r="K704" s="24">
        <f>MAX(0, K703-G704+I704*B$6-J704)</f>
        <v>0</v>
      </c>
      <c r="L704" s="24">
        <f t="shared" si="48"/>
        <v>0</v>
      </c>
      <c r="M704" s="24">
        <f>IF(H704&gt;0, C704-F704-J704, 0)</f>
        <v>285.93322100061056</v>
      </c>
      <c r="N704" s="4">
        <f>MIN(C704, F704)</f>
        <v>0</v>
      </c>
    </row>
    <row r="705" spans="1:14" x14ac:dyDescent="0.2">
      <c r="A705" s="27">
        <v>43494.125</v>
      </c>
      <c r="B705" s="4">
        <v>0</v>
      </c>
      <c r="C705" s="4">
        <v>198.38037519261408</v>
      </c>
      <c r="F705" s="4">
        <f t="shared" si="46"/>
        <v>0</v>
      </c>
      <c r="G705" s="24">
        <f t="shared" si="47"/>
        <v>0</v>
      </c>
      <c r="H705" s="24">
        <f t="shared" si="49"/>
        <v>198.38037519261408</v>
      </c>
      <c r="I705" s="24">
        <f>IF(H705&lt;=0, MIN(F705-C705, B$7, (D$5-K704+G705)/B$6), 0)</f>
        <v>0</v>
      </c>
      <c r="J705" s="24">
        <f>IF(H705&gt;0, MIN(C705-F705, B$8, K704), 0)</f>
        <v>0</v>
      </c>
      <c r="K705" s="24">
        <f>MAX(0, K704-G705+I705*B$6-J705)</f>
        <v>0</v>
      </c>
      <c r="L705" s="24">
        <f t="shared" si="48"/>
        <v>0</v>
      </c>
      <c r="M705" s="24">
        <f>IF(H705&gt;0, C705-F705-J705, 0)</f>
        <v>198.38037519261408</v>
      </c>
      <c r="N705" s="4">
        <f>MIN(C705, F705)</f>
        <v>0</v>
      </c>
    </row>
    <row r="706" spans="1:14" x14ac:dyDescent="0.2">
      <c r="A706" s="27">
        <v>43494.166666666672</v>
      </c>
      <c r="B706" s="4">
        <v>0</v>
      </c>
      <c r="C706" s="4">
        <v>243.27924513155762</v>
      </c>
      <c r="F706" s="4">
        <f t="shared" si="46"/>
        <v>0</v>
      </c>
      <c r="G706" s="24">
        <f t="shared" si="47"/>
        <v>0</v>
      </c>
      <c r="H706" s="24">
        <f t="shared" si="49"/>
        <v>243.27924513155762</v>
      </c>
      <c r="I706" s="24">
        <f>IF(H706&lt;=0, MIN(F706-C706, B$7, (D$5-K705+G706)/B$6), 0)</f>
        <v>0</v>
      </c>
      <c r="J706" s="24">
        <f>IF(H706&gt;0, MIN(C706-F706, B$8, K705), 0)</f>
        <v>0</v>
      </c>
      <c r="K706" s="24">
        <f>MAX(0, K705-G706+I706*B$6-J706)</f>
        <v>0</v>
      </c>
      <c r="L706" s="24">
        <f t="shared" si="48"/>
        <v>0</v>
      </c>
      <c r="M706" s="24">
        <f>IF(H706&gt;0, C706-F706-J706, 0)</f>
        <v>243.27924513155762</v>
      </c>
      <c r="N706" s="4">
        <f>MIN(C706, F706)</f>
        <v>0</v>
      </c>
    </row>
    <row r="707" spans="1:14" x14ac:dyDescent="0.2">
      <c r="A707" s="27">
        <v>43494.208333333336</v>
      </c>
      <c r="B707" s="4">
        <v>0</v>
      </c>
      <c r="C707" s="4">
        <v>283.34426040861445</v>
      </c>
      <c r="F707" s="4">
        <f t="shared" si="46"/>
        <v>0</v>
      </c>
      <c r="G707" s="24">
        <f t="shared" si="47"/>
        <v>0</v>
      </c>
      <c r="H707" s="24">
        <f t="shared" si="49"/>
        <v>283.34426040861445</v>
      </c>
      <c r="I707" s="24">
        <f>IF(H707&lt;=0, MIN(F707-C707, B$7, (D$5-K706+G707)/B$6), 0)</f>
        <v>0</v>
      </c>
      <c r="J707" s="24">
        <f>IF(H707&gt;0, MIN(C707-F707, B$8, K706), 0)</f>
        <v>0</v>
      </c>
      <c r="K707" s="24">
        <f>MAX(0, K706-G707+I707*B$6-J707)</f>
        <v>0</v>
      </c>
      <c r="L707" s="24">
        <f t="shared" si="48"/>
        <v>0</v>
      </c>
      <c r="M707" s="24">
        <f>IF(H707&gt;0, C707-F707-J707, 0)</f>
        <v>283.34426040861445</v>
      </c>
      <c r="N707" s="4">
        <f>MIN(C707, F707)</f>
        <v>0</v>
      </c>
    </row>
    <row r="708" spans="1:14" x14ac:dyDescent="0.2">
      <c r="A708" s="27">
        <v>43494.25</v>
      </c>
      <c r="B708" s="4">
        <v>0</v>
      </c>
      <c r="C708" s="4">
        <v>940.04802469264098</v>
      </c>
      <c r="F708" s="4">
        <f t="shared" si="46"/>
        <v>0</v>
      </c>
      <c r="G708" s="24">
        <f t="shared" si="47"/>
        <v>0</v>
      </c>
      <c r="H708" s="24">
        <f t="shared" si="49"/>
        <v>940.04802469264098</v>
      </c>
      <c r="I708" s="24">
        <f>IF(H708&lt;=0, MIN(F708-C708, B$7, (D$5-K707+G708)/B$6), 0)</f>
        <v>0</v>
      </c>
      <c r="J708" s="24">
        <f>IF(H708&gt;0, MIN(C708-F708, B$8, K707), 0)</f>
        <v>0</v>
      </c>
      <c r="K708" s="24">
        <f>MAX(0, K707-G708+I708*B$6-J708)</f>
        <v>0</v>
      </c>
      <c r="L708" s="24">
        <f t="shared" si="48"/>
        <v>0</v>
      </c>
      <c r="M708" s="24">
        <f>IF(H708&gt;0, C708-F708-J708, 0)</f>
        <v>940.04802469264098</v>
      </c>
      <c r="N708" s="4">
        <f>MIN(C708, F708)</f>
        <v>0</v>
      </c>
    </row>
    <row r="709" spans="1:14" x14ac:dyDescent="0.2">
      <c r="A709" s="27">
        <v>43494.291666666672</v>
      </c>
      <c r="B709" s="4">
        <v>54.956222427049219</v>
      </c>
      <c r="C709" s="4">
        <v>1074.2516937617399</v>
      </c>
      <c r="F709" s="4">
        <f t="shared" si="46"/>
        <v>329.7373345622953</v>
      </c>
      <c r="G709" s="24">
        <f t="shared" si="47"/>
        <v>0.34722222222222221</v>
      </c>
      <c r="H709" s="24">
        <f t="shared" si="49"/>
        <v>744.5143591994447</v>
      </c>
      <c r="I709" s="24">
        <f>IF(H709&lt;=0, MIN(F709-C709, B$7, (D$5-K708+G709)/B$6), 0)</f>
        <v>0</v>
      </c>
      <c r="J709" s="24">
        <f>IF(H709&gt;0, MIN(C709-F709, B$8, K708), 0)</f>
        <v>0</v>
      </c>
      <c r="K709" s="24">
        <f>MAX(0, K708-G709+I709*B$6-J709)</f>
        <v>0</v>
      </c>
      <c r="L709" s="24">
        <f t="shared" si="48"/>
        <v>0</v>
      </c>
      <c r="M709" s="24">
        <f>IF(H709&gt;0, C709-F709-J709, 0)</f>
        <v>744.5143591994447</v>
      </c>
      <c r="N709" s="4">
        <f>MIN(C709, F709)</f>
        <v>329.7373345622953</v>
      </c>
    </row>
    <row r="710" spans="1:14" x14ac:dyDescent="0.2">
      <c r="A710" s="27">
        <v>43494.333333333336</v>
      </c>
      <c r="B710" s="4">
        <v>101.46263320593333</v>
      </c>
      <c r="C710" s="4">
        <v>291.0187085644431</v>
      </c>
      <c r="F710" s="4">
        <f t="shared" si="46"/>
        <v>608.77579923559995</v>
      </c>
      <c r="G710" s="24">
        <f t="shared" si="47"/>
        <v>0.34722222222222221</v>
      </c>
      <c r="H710" s="24">
        <f t="shared" si="49"/>
        <v>-317.75709067115685</v>
      </c>
      <c r="I710" s="24">
        <f>IF(H710&lt;=0, MIN(F710-C710, B$7, (D$5-K709+G710)/B$6), 0)</f>
        <v>317.75709067115685</v>
      </c>
      <c r="J710" s="24">
        <f>IF(H710&gt;0, MIN(C710-F710, B$8, K709), 0)</f>
        <v>0</v>
      </c>
      <c r="K710" s="24">
        <f>MAX(0, K709-G710+I710*B$6-J710)</f>
        <v>285.63415938181896</v>
      </c>
      <c r="L710" s="24">
        <f t="shared" si="48"/>
        <v>0</v>
      </c>
      <c r="M710" s="24">
        <f>IF(H710&gt;0, C710-F710-J710, 0)</f>
        <v>0</v>
      </c>
      <c r="N710" s="4">
        <f>MIN(C710, F710)</f>
        <v>291.0187085644431</v>
      </c>
    </row>
    <row r="711" spans="1:14" x14ac:dyDescent="0.2">
      <c r="A711" s="27">
        <v>43494.375</v>
      </c>
      <c r="B711" s="4">
        <v>98.697625412030291</v>
      </c>
      <c r="C711" s="4">
        <v>293.33766923343251</v>
      </c>
      <c r="F711" s="4">
        <f t="shared" si="46"/>
        <v>592.18575247218178</v>
      </c>
      <c r="G711" s="24">
        <f t="shared" si="47"/>
        <v>0.34722222222222221</v>
      </c>
      <c r="H711" s="24">
        <f t="shared" si="49"/>
        <v>-298.84808323874927</v>
      </c>
      <c r="I711" s="24">
        <f>IF(H711&lt;=0, MIN(F711-C711, B$7, (D$5-K710+G711)/B$6), 0)</f>
        <v>298.84808323874927</v>
      </c>
      <c r="J711" s="24">
        <f>IF(H711&gt;0, MIN(C711-F711, B$8, K710), 0)</f>
        <v>0</v>
      </c>
      <c r="K711" s="24">
        <f>MAX(0, K710-G711+I711*B$6-J711)</f>
        <v>554.25021207447116</v>
      </c>
      <c r="L711" s="24">
        <f t="shared" si="48"/>
        <v>0</v>
      </c>
      <c r="M711" s="24">
        <f>IF(H711&gt;0, C711-F711-J711, 0)</f>
        <v>0</v>
      </c>
      <c r="N711" s="4">
        <f>MIN(C711, F711)</f>
        <v>293.33766923343251</v>
      </c>
    </row>
    <row r="712" spans="1:14" x14ac:dyDescent="0.2">
      <c r="A712" s="27">
        <v>43494.416666666672</v>
      </c>
      <c r="B712" s="4">
        <v>127.36228040330357</v>
      </c>
      <c r="C712" s="4">
        <v>353.48862454514386</v>
      </c>
      <c r="F712" s="4">
        <f t="shared" si="46"/>
        <v>764.17368241982149</v>
      </c>
      <c r="G712" s="24">
        <f t="shared" si="47"/>
        <v>0.34722222222222221</v>
      </c>
      <c r="H712" s="24">
        <f t="shared" si="49"/>
        <v>-410.68505787467763</v>
      </c>
      <c r="I712" s="24">
        <f>IF(H712&lt;=0, MIN(F712-C712, B$7, (D$5-K711+G712)/B$6), 0)</f>
        <v>410.68505787467763</v>
      </c>
      <c r="J712" s="24">
        <f>IF(H712&gt;0, MIN(C712-F712, B$8, K711), 0)</f>
        <v>0</v>
      </c>
      <c r="K712" s="24">
        <f>MAX(0, K711-G712+I712*B$6-J712)</f>
        <v>923.5195419394588</v>
      </c>
      <c r="L712" s="24">
        <f t="shared" si="48"/>
        <v>0</v>
      </c>
      <c r="M712" s="24">
        <f>IF(H712&gt;0, C712-F712-J712, 0)</f>
        <v>0</v>
      </c>
      <c r="N712" s="4">
        <f>MIN(C712, F712)</f>
        <v>353.48862454514386</v>
      </c>
    </row>
    <row r="713" spans="1:14" x14ac:dyDescent="0.2">
      <c r="A713" s="27">
        <v>43494.458333333336</v>
      </c>
      <c r="B713" s="4">
        <v>105.41919396793801</v>
      </c>
      <c r="C713" s="4">
        <v>1663.4988747453044</v>
      </c>
      <c r="F713" s="4">
        <f t="shared" si="46"/>
        <v>632.51516380762814</v>
      </c>
      <c r="G713" s="24">
        <f t="shared" si="47"/>
        <v>0.34722222222222221</v>
      </c>
      <c r="H713" s="24">
        <f t="shared" si="49"/>
        <v>1030.9837109376763</v>
      </c>
      <c r="I713" s="24">
        <f>IF(H713&lt;=0, MIN(F713-C713, B$7, (D$5-K712+G713)/B$6), 0)</f>
        <v>0</v>
      </c>
      <c r="J713" s="24">
        <f>IF(H713&gt;0, MIN(C713-F713, B$8, K712), 0)</f>
        <v>923.5195419394588</v>
      </c>
      <c r="K713" s="24">
        <f>MAX(0, K712-G713+I713*B$6-J713)</f>
        <v>0</v>
      </c>
      <c r="L713" s="24">
        <f t="shared" si="48"/>
        <v>0</v>
      </c>
      <c r="M713" s="24">
        <f>IF(H713&gt;0, C713-F713-J713, 0)</f>
        <v>107.46416899821747</v>
      </c>
      <c r="N713" s="4">
        <f>MIN(C713, F713)</f>
        <v>632.51516380762814</v>
      </c>
    </row>
    <row r="714" spans="1:14" x14ac:dyDescent="0.2">
      <c r="A714" s="27">
        <v>43494.5</v>
      </c>
      <c r="B714" s="4">
        <v>137.24416250621576</v>
      </c>
      <c r="C714" s="4">
        <v>383.14923398363806</v>
      </c>
      <c r="F714" s="4">
        <f t="shared" si="46"/>
        <v>823.46497503729461</v>
      </c>
      <c r="G714" s="24">
        <f t="shared" si="47"/>
        <v>0.34722222222222221</v>
      </c>
      <c r="H714" s="24">
        <f t="shared" si="49"/>
        <v>-440.31574105365655</v>
      </c>
      <c r="I714" s="24">
        <f>IF(H714&lt;=0, MIN(F714-C714, B$7, (D$5-K713+G714)/B$6), 0)</f>
        <v>440.31574105365655</v>
      </c>
      <c r="J714" s="24">
        <f>IF(H714&gt;0, MIN(C714-F714, B$8, K713), 0)</f>
        <v>0</v>
      </c>
      <c r="K714" s="24">
        <f>MAX(0, K713-G714+I714*B$6-J714)</f>
        <v>395.9369447260687</v>
      </c>
      <c r="L714" s="24">
        <f t="shared" si="48"/>
        <v>0</v>
      </c>
      <c r="M714" s="24">
        <f>IF(H714&gt;0, C714-F714-J714, 0)</f>
        <v>0</v>
      </c>
      <c r="N714" s="4">
        <f>MIN(C714, F714)</f>
        <v>383.14923398363806</v>
      </c>
    </row>
    <row r="715" spans="1:14" x14ac:dyDescent="0.2">
      <c r="A715" s="27">
        <v>43494.541666666672</v>
      </c>
      <c r="B715" s="4">
        <v>111.64638289313865</v>
      </c>
      <c r="C715" s="4">
        <v>452.35732267345787</v>
      </c>
      <c r="F715" s="4">
        <f t="shared" si="46"/>
        <v>669.8782973588319</v>
      </c>
      <c r="G715" s="24">
        <f t="shared" si="47"/>
        <v>0.34722222222222221</v>
      </c>
      <c r="H715" s="24">
        <f t="shared" si="49"/>
        <v>-217.52097468537403</v>
      </c>
      <c r="I715" s="24">
        <f>IF(H715&lt;=0, MIN(F715-C715, B$7, (D$5-K714+G715)/B$6), 0)</f>
        <v>217.52097468537403</v>
      </c>
      <c r="J715" s="24">
        <f>IF(H715&gt;0, MIN(C715-F715, B$8, K714), 0)</f>
        <v>0</v>
      </c>
      <c r="K715" s="24">
        <f>MAX(0, K714-G715+I715*B$6-J715)</f>
        <v>591.35859972068306</v>
      </c>
      <c r="L715" s="24">
        <f t="shared" si="48"/>
        <v>0</v>
      </c>
      <c r="M715" s="24">
        <f>IF(H715&gt;0, C715-F715-J715, 0)</f>
        <v>0</v>
      </c>
      <c r="N715" s="4">
        <f>MIN(C715, F715)</f>
        <v>452.35732267345787</v>
      </c>
    </row>
    <row r="716" spans="1:14" x14ac:dyDescent="0.2">
      <c r="A716" s="27">
        <v>43494.583333333336</v>
      </c>
      <c r="B716" s="4">
        <v>72.652586940913736</v>
      </c>
      <c r="C716" s="4">
        <v>1688.2097722417163</v>
      </c>
      <c r="F716" s="4">
        <f t="shared" si="46"/>
        <v>435.91552164548239</v>
      </c>
      <c r="G716" s="24">
        <f t="shared" si="47"/>
        <v>0.34722222222222221</v>
      </c>
      <c r="H716" s="24">
        <f t="shared" si="49"/>
        <v>1252.294250596234</v>
      </c>
      <c r="I716" s="24">
        <f>IF(H716&lt;=0, MIN(F716-C716, B$7, (D$5-K715+G716)/B$6), 0)</f>
        <v>0</v>
      </c>
      <c r="J716" s="24">
        <f>IF(H716&gt;0, MIN(C716-F716, B$8, K715), 0)</f>
        <v>591.35859972068306</v>
      </c>
      <c r="K716" s="24">
        <f>MAX(0, K715-G716+I716*B$6-J716)</f>
        <v>0</v>
      </c>
      <c r="L716" s="24">
        <f t="shared" si="48"/>
        <v>0</v>
      </c>
      <c r="M716" s="24">
        <f>IF(H716&gt;0, C716-F716-J716, 0)</f>
        <v>660.93565087555089</v>
      </c>
      <c r="N716" s="4">
        <f>MIN(C716, F716)</f>
        <v>435.91552164548239</v>
      </c>
    </row>
    <row r="717" spans="1:14" x14ac:dyDescent="0.2">
      <c r="A717" s="27">
        <v>43494.625</v>
      </c>
      <c r="B717" s="4">
        <v>11.879800595730234</v>
      </c>
      <c r="C717" s="4">
        <v>744.23652828045113</v>
      </c>
      <c r="F717" s="4">
        <f t="shared" si="46"/>
        <v>71.278803574381413</v>
      </c>
      <c r="G717" s="24">
        <f t="shared" si="47"/>
        <v>0.34722222222222221</v>
      </c>
      <c r="H717" s="24">
        <f t="shared" si="49"/>
        <v>672.95772470606971</v>
      </c>
      <c r="I717" s="24">
        <f>IF(H717&lt;=0, MIN(F717-C717, B$7, (D$5-K716+G717)/B$6), 0)</f>
        <v>0</v>
      </c>
      <c r="J717" s="24">
        <f>IF(H717&gt;0, MIN(C717-F717, B$8, K716), 0)</f>
        <v>0</v>
      </c>
      <c r="K717" s="24">
        <f>MAX(0, K716-G717+I717*B$6-J717)</f>
        <v>0</v>
      </c>
      <c r="L717" s="24">
        <f t="shared" si="48"/>
        <v>0</v>
      </c>
      <c r="M717" s="24">
        <f>IF(H717&gt;0, C717-F717-J717, 0)</f>
        <v>672.95772470606971</v>
      </c>
      <c r="N717" s="4">
        <f>MIN(C717, F717)</f>
        <v>71.278803574381413</v>
      </c>
    </row>
    <row r="718" spans="1:14" x14ac:dyDescent="0.2">
      <c r="A718" s="27">
        <v>43494.666666666672</v>
      </c>
      <c r="B718" s="4">
        <v>0</v>
      </c>
      <c r="C718" s="4">
        <v>884.90787698483166</v>
      </c>
      <c r="F718" s="4">
        <f t="shared" si="46"/>
        <v>0</v>
      </c>
      <c r="G718" s="24">
        <f t="shared" si="47"/>
        <v>0</v>
      </c>
      <c r="H718" s="24">
        <f t="shared" si="49"/>
        <v>884.90787698483166</v>
      </c>
      <c r="I718" s="24">
        <f>IF(H718&lt;=0, MIN(F718-C718, B$7, (D$5-K717+G718)/B$6), 0)</f>
        <v>0</v>
      </c>
      <c r="J718" s="24">
        <f>IF(H718&gt;0, MIN(C718-F718, B$8, K717), 0)</f>
        <v>0</v>
      </c>
      <c r="K718" s="24">
        <f>MAX(0, K717-G718+I718*B$6-J718)</f>
        <v>0</v>
      </c>
      <c r="L718" s="24">
        <f t="shared" si="48"/>
        <v>0</v>
      </c>
      <c r="M718" s="24">
        <f>IF(H718&gt;0, C718-F718-J718, 0)</f>
        <v>884.90787698483166</v>
      </c>
      <c r="N718" s="4">
        <f>MIN(C718, F718)</f>
        <v>0</v>
      </c>
    </row>
    <row r="719" spans="1:14" x14ac:dyDescent="0.2">
      <c r="A719" s="27">
        <v>43494.708333333336</v>
      </c>
      <c r="B719" s="4">
        <v>0</v>
      </c>
      <c r="C719" s="4">
        <v>851.12773845765787</v>
      </c>
      <c r="F719" s="4">
        <f t="shared" si="46"/>
        <v>0</v>
      </c>
      <c r="G719" s="24">
        <f t="shared" si="47"/>
        <v>0</v>
      </c>
      <c r="H719" s="24">
        <f t="shared" si="49"/>
        <v>851.12773845765787</v>
      </c>
      <c r="I719" s="24">
        <f>IF(H719&lt;=0, MIN(F719-C719, B$7, (D$5-K718+G719)/B$6), 0)</f>
        <v>0</v>
      </c>
      <c r="J719" s="24">
        <f>IF(H719&gt;0, MIN(C719-F719, B$8, K718), 0)</f>
        <v>0</v>
      </c>
      <c r="K719" s="24">
        <f>MAX(0, K718-G719+I719*B$6-J719)</f>
        <v>0</v>
      </c>
      <c r="L719" s="24">
        <f t="shared" si="48"/>
        <v>0</v>
      </c>
      <c r="M719" s="24">
        <f>IF(H719&gt;0, C719-F719-J719, 0)</f>
        <v>851.12773845765787</v>
      </c>
      <c r="N719" s="4">
        <f>MIN(C719, F719)</f>
        <v>0</v>
      </c>
    </row>
    <row r="720" spans="1:14" x14ac:dyDescent="0.2">
      <c r="A720" s="27">
        <v>43494.75</v>
      </c>
      <c r="B720" s="4">
        <v>0</v>
      </c>
      <c r="C720" s="4">
        <v>346.89737800325634</v>
      </c>
      <c r="F720" s="4">
        <f t="shared" si="46"/>
        <v>0</v>
      </c>
      <c r="G720" s="24">
        <f t="shared" si="47"/>
        <v>0</v>
      </c>
      <c r="H720" s="24">
        <f t="shared" si="49"/>
        <v>346.89737800325634</v>
      </c>
      <c r="I720" s="24">
        <f>IF(H720&lt;=0, MIN(F720-C720, B$7, (D$5-K719+G720)/B$6), 0)</f>
        <v>0</v>
      </c>
      <c r="J720" s="24">
        <f>IF(H720&gt;0, MIN(C720-F720, B$8, K719), 0)</f>
        <v>0</v>
      </c>
      <c r="K720" s="24">
        <f>MAX(0, K719-G720+I720*B$6-J720)</f>
        <v>0</v>
      </c>
      <c r="L720" s="24">
        <f t="shared" si="48"/>
        <v>0</v>
      </c>
      <c r="M720" s="24">
        <f>IF(H720&gt;0, C720-F720-J720, 0)</f>
        <v>346.89737800325634</v>
      </c>
      <c r="N720" s="4">
        <f>MIN(C720, F720)</f>
        <v>0</v>
      </c>
    </row>
    <row r="721" spans="1:14" x14ac:dyDescent="0.2">
      <c r="A721" s="27">
        <v>43494.791666666672</v>
      </c>
      <c r="B721" s="4">
        <v>0</v>
      </c>
      <c r="C721" s="4">
        <v>2812.8474904869549</v>
      </c>
      <c r="F721" s="4">
        <f t="shared" si="46"/>
        <v>0</v>
      </c>
      <c r="G721" s="24">
        <f t="shared" si="47"/>
        <v>0</v>
      </c>
      <c r="H721" s="24">
        <f t="shared" si="49"/>
        <v>2812.8474904869549</v>
      </c>
      <c r="I721" s="24">
        <f>IF(H721&lt;=0, MIN(F721-C721, B$7, (D$5-K720+G721)/B$6), 0)</f>
        <v>0</v>
      </c>
      <c r="J721" s="24">
        <f>IF(H721&gt;0, MIN(C721-F721, B$8, K720), 0)</f>
        <v>0</v>
      </c>
      <c r="K721" s="24">
        <f>MAX(0, K720-G721+I721*B$6-J721)</f>
        <v>0</v>
      </c>
      <c r="L721" s="24">
        <f t="shared" si="48"/>
        <v>0</v>
      </c>
      <c r="M721" s="24">
        <f>IF(H721&gt;0, C721-F721-J721, 0)</f>
        <v>2812.8474904869549</v>
      </c>
      <c r="N721" s="4">
        <f>MIN(C721, F721)</f>
        <v>0</v>
      </c>
    </row>
    <row r="722" spans="1:14" x14ac:dyDescent="0.2">
      <c r="A722" s="27">
        <v>43494.833333333336</v>
      </c>
      <c r="B722" s="4">
        <v>0</v>
      </c>
      <c r="C722" s="4">
        <v>506.73510664403062</v>
      </c>
      <c r="F722" s="4">
        <f t="shared" si="46"/>
        <v>0</v>
      </c>
      <c r="G722" s="24">
        <f t="shared" si="47"/>
        <v>0</v>
      </c>
      <c r="H722" s="24">
        <f t="shared" si="49"/>
        <v>506.73510664403062</v>
      </c>
      <c r="I722" s="24">
        <f>IF(H722&lt;=0, MIN(F722-C722, B$7, (D$5-K721+G722)/B$6), 0)</f>
        <v>0</v>
      </c>
      <c r="J722" s="24">
        <f>IF(H722&gt;0, MIN(C722-F722, B$8, K721), 0)</f>
        <v>0</v>
      </c>
      <c r="K722" s="24">
        <f>MAX(0, K721-G722+I722*B$6-J722)</f>
        <v>0</v>
      </c>
      <c r="L722" s="24">
        <f t="shared" si="48"/>
        <v>0</v>
      </c>
      <c r="M722" s="24">
        <f>IF(H722&gt;0, C722-F722-J722, 0)</f>
        <v>506.73510664403062</v>
      </c>
      <c r="N722" s="4">
        <f>MIN(C722, F722)</f>
        <v>0</v>
      </c>
    </row>
    <row r="723" spans="1:14" x14ac:dyDescent="0.2">
      <c r="A723" s="27">
        <v>43494.875</v>
      </c>
      <c r="B723" s="4">
        <v>0</v>
      </c>
      <c r="C723" s="4">
        <v>417.75327832854799</v>
      </c>
      <c r="F723" s="4">
        <f t="shared" si="46"/>
        <v>0</v>
      </c>
      <c r="G723" s="24">
        <f t="shared" si="47"/>
        <v>0</v>
      </c>
      <c r="H723" s="24">
        <f t="shared" si="49"/>
        <v>417.75327832854799</v>
      </c>
      <c r="I723" s="24">
        <f>IF(H723&lt;=0, MIN(F723-C723, B$7, (D$5-K722+G723)/B$6), 0)</f>
        <v>0</v>
      </c>
      <c r="J723" s="24">
        <f>IF(H723&gt;0, MIN(C723-F723, B$8, K722), 0)</f>
        <v>0</v>
      </c>
      <c r="K723" s="24">
        <f>MAX(0, K722-G723+I723*B$6-J723)</f>
        <v>0</v>
      </c>
      <c r="L723" s="24">
        <f t="shared" si="48"/>
        <v>0</v>
      </c>
      <c r="M723" s="24">
        <f>IF(H723&gt;0, C723-F723-J723, 0)</f>
        <v>417.75327832854799</v>
      </c>
      <c r="N723" s="4">
        <f>MIN(C723, F723)</f>
        <v>0</v>
      </c>
    </row>
    <row r="724" spans="1:14" x14ac:dyDescent="0.2">
      <c r="A724" s="27">
        <v>43494.916666666672</v>
      </c>
      <c r="B724" s="4">
        <v>0</v>
      </c>
      <c r="C724" s="4">
        <v>369.14283508212696</v>
      </c>
      <c r="F724" s="4">
        <f t="shared" si="46"/>
        <v>0</v>
      </c>
      <c r="G724" s="24">
        <f t="shared" si="47"/>
        <v>0</v>
      </c>
      <c r="H724" s="24">
        <f t="shared" si="49"/>
        <v>369.14283508212696</v>
      </c>
      <c r="I724" s="24">
        <f>IF(H724&lt;=0, MIN(F724-C724, B$7, (D$5-K723+G724)/B$6), 0)</f>
        <v>0</v>
      </c>
      <c r="J724" s="24">
        <f>IF(H724&gt;0, MIN(C724-F724, B$8, K723), 0)</f>
        <v>0</v>
      </c>
      <c r="K724" s="24">
        <f>MAX(0, K723-G724+I724*B$6-J724)</f>
        <v>0</v>
      </c>
      <c r="L724" s="24">
        <f t="shared" si="48"/>
        <v>0</v>
      </c>
      <c r="M724" s="24">
        <f>IF(H724&gt;0, C724-F724-J724, 0)</f>
        <v>369.14283508212696</v>
      </c>
      <c r="N724" s="4">
        <f>MIN(C724, F724)</f>
        <v>0</v>
      </c>
    </row>
    <row r="725" spans="1:14" x14ac:dyDescent="0.2">
      <c r="A725" s="27">
        <v>43494.958333333336</v>
      </c>
      <c r="B725" s="4">
        <v>0</v>
      </c>
      <c r="C725" s="4">
        <v>218.36807043644808</v>
      </c>
      <c r="F725" s="4">
        <f t="shared" si="46"/>
        <v>0</v>
      </c>
      <c r="G725" s="24">
        <f t="shared" si="47"/>
        <v>0</v>
      </c>
      <c r="H725" s="24">
        <f t="shared" si="49"/>
        <v>218.36807043644808</v>
      </c>
      <c r="I725" s="24">
        <f>IF(H725&lt;=0, MIN(F725-C725, B$7, (D$5-K724+G725)/B$6), 0)</f>
        <v>0</v>
      </c>
      <c r="J725" s="24">
        <f>IF(H725&gt;0, MIN(C725-F725, B$8, K724), 0)</f>
        <v>0</v>
      </c>
      <c r="K725" s="24">
        <f>MAX(0, K724-G725+I725*B$6-J725)</f>
        <v>0</v>
      </c>
      <c r="L725" s="24">
        <f t="shared" si="48"/>
        <v>0</v>
      </c>
      <c r="M725" s="24">
        <f>IF(H725&gt;0, C725-F725-J725, 0)</f>
        <v>218.36807043644808</v>
      </c>
      <c r="N725" s="4">
        <f>MIN(C725, F725)</f>
        <v>0</v>
      </c>
    </row>
    <row r="726" spans="1:14" x14ac:dyDescent="0.2">
      <c r="A726" s="27">
        <v>43495</v>
      </c>
      <c r="B726" s="4">
        <v>0</v>
      </c>
      <c r="C726" s="4">
        <v>94.782197776055625</v>
      </c>
      <c r="F726" s="4">
        <f t="shared" si="46"/>
        <v>0</v>
      </c>
      <c r="G726" s="24">
        <f t="shared" si="47"/>
        <v>0</v>
      </c>
      <c r="H726" s="24">
        <f t="shared" si="49"/>
        <v>94.782197776055625</v>
      </c>
      <c r="I726" s="24">
        <f>IF(H726&lt;=0, MIN(F726-C726, B$7, (D$5-K725+G726)/B$6), 0)</f>
        <v>0</v>
      </c>
      <c r="J726" s="24">
        <f>IF(H726&gt;0, MIN(C726-F726, B$8, K725), 0)</f>
        <v>0</v>
      </c>
      <c r="K726" s="24">
        <f>MAX(0, K725-G726+I726*B$6-J726)</f>
        <v>0</v>
      </c>
      <c r="L726" s="24">
        <f t="shared" si="48"/>
        <v>0</v>
      </c>
      <c r="M726" s="24">
        <f>IF(H726&gt;0, C726-F726-J726, 0)</f>
        <v>94.782197776055625</v>
      </c>
      <c r="N726" s="4">
        <f>MIN(C726, F726)</f>
        <v>0</v>
      </c>
    </row>
    <row r="727" spans="1:14" x14ac:dyDescent="0.2">
      <c r="A727" s="27">
        <v>43495.041666666672</v>
      </c>
      <c r="B727" s="4">
        <v>0</v>
      </c>
      <c r="C727" s="4">
        <v>146.6882642934205</v>
      </c>
      <c r="F727" s="4">
        <f t="shared" si="46"/>
        <v>0</v>
      </c>
      <c r="G727" s="24">
        <f t="shared" si="47"/>
        <v>0</v>
      </c>
      <c r="H727" s="24">
        <f t="shared" si="49"/>
        <v>146.6882642934205</v>
      </c>
      <c r="I727" s="24">
        <f>IF(H727&lt;=0, MIN(F727-C727, B$7, (D$5-K726+G727)/B$6), 0)</f>
        <v>0</v>
      </c>
      <c r="J727" s="24">
        <f>IF(H727&gt;0, MIN(C727-F727, B$8, K726), 0)</f>
        <v>0</v>
      </c>
      <c r="K727" s="24">
        <f>MAX(0, K726-G727+I727*B$6-J727)</f>
        <v>0</v>
      </c>
      <c r="L727" s="24">
        <f t="shared" si="48"/>
        <v>0</v>
      </c>
      <c r="M727" s="24">
        <f>IF(H727&gt;0, C727-F727-J727, 0)</f>
        <v>146.6882642934205</v>
      </c>
      <c r="N727" s="4">
        <f>MIN(C727, F727)</f>
        <v>0</v>
      </c>
    </row>
    <row r="728" spans="1:14" x14ac:dyDescent="0.2">
      <c r="A728" s="27">
        <v>43495.083333333336</v>
      </c>
      <c r="B728" s="4">
        <v>0</v>
      </c>
      <c r="C728" s="4">
        <v>183.76402609153823</v>
      </c>
      <c r="F728" s="4">
        <f t="shared" si="46"/>
        <v>0</v>
      </c>
      <c r="G728" s="24">
        <f t="shared" si="47"/>
        <v>0</v>
      </c>
      <c r="H728" s="24">
        <f t="shared" si="49"/>
        <v>183.76402609153823</v>
      </c>
      <c r="I728" s="24">
        <f>IF(H728&lt;=0, MIN(F728-C728, B$7, (D$5-K727+G728)/B$6), 0)</f>
        <v>0</v>
      </c>
      <c r="J728" s="24">
        <f>IF(H728&gt;0, MIN(C728-F728, B$8, K727), 0)</f>
        <v>0</v>
      </c>
      <c r="K728" s="24">
        <f>MAX(0, K727-G728+I728*B$6-J728)</f>
        <v>0</v>
      </c>
      <c r="L728" s="24">
        <f t="shared" si="48"/>
        <v>0</v>
      </c>
      <c r="M728" s="24">
        <f>IF(H728&gt;0, C728-F728-J728, 0)</f>
        <v>183.76402609153823</v>
      </c>
      <c r="N728" s="4">
        <f>MIN(C728, F728)</f>
        <v>0</v>
      </c>
    </row>
    <row r="729" spans="1:14" x14ac:dyDescent="0.2">
      <c r="A729" s="27">
        <v>43495.125</v>
      </c>
      <c r="B729" s="4">
        <v>0</v>
      </c>
      <c r="C729" s="4">
        <v>94.782197776055625</v>
      </c>
      <c r="F729" s="4">
        <f t="shared" si="46"/>
        <v>0</v>
      </c>
      <c r="G729" s="24">
        <f t="shared" si="47"/>
        <v>0</v>
      </c>
      <c r="H729" s="24">
        <f t="shared" si="49"/>
        <v>94.782197776055625</v>
      </c>
      <c r="I729" s="24">
        <f>IF(H729&lt;=0, MIN(F729-C729, B$7, (D$5-K728+G729)/B$6), 0)</f>
        <v>0</v>
      </c>
      <c r="J729" s="24">
        <f>IF(H729&gt;0, MIN(C729-F729, B$8, K728), 0)</f>
        <v>0</v>
      </c>
      <c r="K729" s="24">
        <f>MAX(0, K728-G729+I729*B$6-J729)</f>
        <v>0</v>
      </c>
      <c r="L729" s="24">
        <f t="shared" si="48"/>
        <v>0</v>
      </c>
      <c r="M729" s="24">
        <f>IF(H729&gt;0, C729-F729-J729, 0)</f>
        <v>94.782197776055625</v>
      </c>
      <c r="N729" s="4">
        <f>MIN(C729, F729)</f>
        <v>0</v>
      </c>
    </row>
    <row r="730" spans="1:14" x14ac:dyDescent="0.2">
      <c r="A730" s="27">
        <v>43495.166666666672</v>
      </c>
      <c r="B730" s="4">
        <v>0</v>
      </c>
      <c r="C730" s="4">
        <v>218.87116015625847</v>
      </c>
      <c r="F730" s="4">
        <f t="shared" si="46"/>
        <v>0</v>
      </c>
      <c r="G730" s="24">
        <f t="shared" si="47"/>
        <v>0</v>
      </c>
      <c r="H730" s="24">
        <f t="shared" si="49"/>
        <v>218.87116015625847</v>
      </c>
      <c r="I730" s="24">
        <f>IF(H730&lt;=0, MIN(F730-C730, B$7, (D$5-K729+G730)/B$6), 0)</f>
        <v>0</v>
      </c>
      <c r="J730" s="24">
        <f>IF(H730&gt;0, MIN(C730-F730, B$8, K729), 0)</f>
        <v>0</v>
      </c>
      <c r="K730" s="24">
        <f>MAX(0, K729-G730+I730*B$6-J730)</f>
        <v>0</v>
      </c>
      <c r="L730" s="24">
        <f t="shared" si="48"/>
        <v>0</v>
      </c>
      <c r="M730" s="24">
        <f>IF(H730&gt;0, C730-F730-J730, 0)</f>
        <v>218.87116015625847</v>
      </c>
      <c r="N730" s="4">
        <f>MIN(C730, F730)</f>
        <v>0</v>
      </c>
    </row>
    <row r="731" spans="1:14" x14ac:dyDescent="0.2">
      <c r="A731" s="27">
        <v>43495.208333333336</v>
      </c>
      <c r="B731" s="4">
        <v>0</v>
      </c>
      <c r="C731" s="4">
        <v>282.29991161232249</v>
      </c>
      <c r="F731" s="4">
        <f t="shared" si="46"/>
        <v>0</v>
      </c>
      <c r="G731" s="24">
        <f t="shared" si="47"/>
        <v>0</v>
      </c>
      <c r="H731" s="24">
        <f t="shared" si="49"/>
        <v>282.29991161232249</v>
      </c>
      <c r="I731" s="24">
        <f>IF(H731&lt;=0, MIN(F731-C731, B$7, (D$5-K730+G731)/B$6), 0)</f>
        <v>0</v>
      </c>
      <c r="J731" s="24">
        <f>IF(H731&gt;0, MIN(C731-F731, B$8, K730), 0)</f>
        <v>0</v>
      </c>
      <c r="K731" s="24">
        <f>MAX(0, K730-G731+I731*B$6-J731)</f>
        <v>0</v>
      </c>
      <c r="L731" s="24">
        <f t="shared" si="48"/>
        <v>0</v>
      </c>
      <c r="M731" s="24">
        <f>IF(H731&gt;0, C731-F731-J731, 0)</f>
        <v>282.29991161232249</v>
      </c>
      <c r="N731" s="4">
        <f>MIN(C731, F731)</f>
        <v>0</v>
      </c>
    </row>
    <row r="732" spans="1:14" x14ac:dyDescent="0.2">
      <c r="A732" s="27">
        <v>43495.25</v>
      </c>
      <c r="B732" s="4">
        <v>0</v>
      </c>
      <c r="C732" s="4">
        <v>618.20652510690161</v>
      </c>
      <c r="F732" s="4">
        <f t="shared" si="46"/>
        <v>0</v>
      </c>
      <c r="G732" s="24">
        <f t="shared" si="47"/>
        <v>0</v>
      </c>
      <c r="H732" s="24">
        <f t="shared" si="49"/>
        <v>618.20652510690161</v>
      </c>
      <c r="I732" s="24">
        <f>IF(H732&lt;=0, MIN(F732-C732, B$7, (D$5-K731+G732)/B$6), 0)</f>
        <v>0</v>
      </c>
      <c r="J732" s="24">
        <f>IF(H732&gt;0, MIN(C732-F732, B$8, K731), 0)</f>
        <v>0</v>
      </c>
      <c r="K732" s="24">
        <f>MAX(0, K731-G732+I732*B$6-J732)</f>
        <v>0</v>
      </c>
      <c r="L732" s="24">
        <f t="shared" si="48"/>
        <v>0</v>
      </c>
      <c r="M732" s="24">
        <f>IF(H732&gt;0, C732-F732-J732, 0)</f>
        <v>618.20652510690161</v>
      </c>
      <c r="N732" s="4">
        <f>MIN(C732, F732)</f>
        <v>0</v>
      </c>
    </row>
    <row r="733" spans="1:14" x14ac:dyDescent="0.2">
      <c r="A733" s="27">
        <v>43495.291666666672</v>
      </c>
      <c r="B733" s="4">
        <v>310.89901695807976</v>
      </c>
      <c r="C733" s="4">
        <v>1392.5713217604377</v>
      </c>
      <c r="F733" s="4">
        <f t="shared" si="46"/>
        <v>1865.3941017484785</v>
      </c>
      <c r="G733" s="24">
        <f t="shared" si="47"/>
        <v>0.34722222222222221</v>
      </c>
      <c r="H733" s="24">
        <f t="shared" si="49"/>
        <v>-472.82277998804079</v>
      </c>
      <c r="I733" s="24">
        <f>IF(H733&lt;=0, MIN(F733-C733, B$7, (D$5-K732+G733)/B$6), 0)</f>
        <v>472.82277998804079</v>
      </c>
      <c r="J733" s="24">
        <f>IF(H733&gt;0, MIN(C733-F733, B$8, K732), 0)</f>
        <v>0</v>
      </c>
      <c r="K733" s="24">
        <f>MAX(0, K732-G733+I733*B$6-J733)</f>
        <v>425.19327976701447</v>
      </c>
      <c r="L733" s="24">
        <f t="shared" si="48"/>
        <v>0</v>
      </c>
      <c r="M733" s="24">
        <f>IF(H733&gt;0, C733-F733-J733, 0)</f>
        <v>0</v>
      </c>
      <c r="N733" s="4">
        <f>MIN(C733, F733)</f>
        <v>1392.5713217604377</v>
      </c>
    </row>
    <row r="734" spans="1:14" x14ac:dyDescent="0.2">
      <c r="A734" s="27">
        <v>43495.333333333336</v>
      </c>
      <c r="B734" s="4">
        <v>485.8340024813146</v>
      </c>
      <c r="C734" s="4">
        <v>398.12070694910801</v>
      </c>
      <c r="F734" s="4">
        <f t="shared" ref="F734:F797" si="50">B734*B$4</f>
        <v>2915.0040148878875</v>
      </c>
      <c r="G734" s="24">
        <f t="shared" ref="G734:G797" si="51">MIN(F734, B$9)</f>
        <v>0.34722222222222221</v>
      </c>
      <c r="H734" s="24">
        <f t="shared" si="49"/>
        <v>-2516.8833079387796</v>
      </c>
      <c r="I734" s="24">
        <f>IF(H734&lt;=0, MIN(F734-C734, B$7, (D$5-K733+G734)/B$6), 0)</f>
        <v>2516.8833079387796</v>
      </c>
      <c r="J734" s="24">
        <f>IF(H734&gt;0, MIN(C734-F734, B$8, K733), 0)</f>
        <v>0</v>
      </c>
      <c r="K734" s="24">
        <f>MAX(0, K733-G734+I734*B$6-J734)</f>
        <v>2690.0410346896938</v>
      </c>
      <c r="L734" s="24">
        <f t="shared" ref="L734:L797" si="52">IF(H734&lt;=0, -I734-H734, 0)</f>
        <v>0</v>
      </c>
      <c r="M734" s="24">
        <f>IF(H734&gt;0, C734-F734-J734, 0)</f>
        <v>0</v>
      </c>
      <c r="N734" s="4">
        <f>MIN(C734, F734)</f>
        <v>398.12070694910801</v>
      </c>
    </row>
    <row r="735" spans="1:14" x14ac:dyDescent="0.2">
      <c r="A735" s="27">
        <v>43495.375</v>
      </c>
      <c r="B735" s="4">
        <v>596.03624108998349</v>
      </c>
      <c r="C735" s="4">
        <v>303.39039248819267</v>
      </c>
      <c r="F735" s="4">
        <f t="shared" si="50"/>
        <v>3576.2174465399012</v>
      </c>
      <c r="G735" s="24">
        <f t="shared" si="51"/>
        <v>0.34722222222222221</v>
      </c>
      <c r="H735" s="24">
        <f t="shared" ref="H735:H798" si="53">C735-F735</f>
        <v>-3272.8270540517087</v>
      </c>
      <c r="I735" s="24">
        <f>IF(H735&lt;=0, MIN(F735-C735, B$7, (D$5-K734+G735)/B$6), 0)</f>
        <v>2567.0068750361424</v>
      </c>
      <c r="J735" s="24">
        <f>IF(H735&gt;0, MIN(C735-F735, B$8, K734), 0)</f>
        <v>0</v>
      </c>
      <c r="K735" s="24">
        <f>MAX(0, K734-G735+I735*B$6-J735)</f>
        <v>5000</v>
      </c>
      <c r="L735" s="24">
        <f t="shared" si="52"/>
        <v>705.82017901556628</v>
      </c>
      <c r="M735" s="24">
        <f>IF(H735&gt;0, C735-F735-J735, 0)</f>
        <v>0</v>
      </c>
      <c r="N735" s="4">
        <f>MIN(C735, F735)</f>
        <v>303.39039248819267</v>
      </c>
    </row>
    <row r="736" spans="1:14" x14ac:dyDescent="0.2">
      <c r="A736" s="27">
        <v>43495.416666666672</v>
      </c>
      <c r="B736" s="4">
        <v>558.44106603366424</v>
      </c>
      <c r="C736" s="4">
        <v>224.93123354343734</v>
      </c>
      <c r="F736" s="4">
        <f t="shared" si="50"/>
        <v>3350.6463962019852</v>
      </c>
      <c r="G736" s="24">
        <f t="shared" si="51"/>
        <v>0.34722222222222221</v>
      </c>
      <c r="H736" s="24">
        <f t="shared" si="53"/>
        <v>-3125.7151626585478</v>
      </c>
      <c r="I736" s="24">
        <f>IF(H736&lt;=0, MIN(F736-C736, B$7, (D$5-K735+G736)/B$6), 0)</f>
        <v>0.38580246913580246</v>
      </c>
      <c r="J736" s="24">
        <f>IF(H736&gt;0, MIN(C736-F736, B$8, K735), 0)</f>
        <v>0</v>
      </c>
      <c r="K736" s="24">
        <f>MAX(0, K735-G736+I736*B$6-J736)</f>
        <v>5000</v>
      </c>
      <c r="L736" s="24">
        <f t="shared" si="52"/>
        <v>3125.329360189412</v>
      </c>
      <c r="M736" s="24">
        <f>IF(H736&gt;0, C736-F736-J736, 0)</f>
        <v>0</v>
      </c>
      <c r="N736" s="4">
        <f>MIN(C736, F736)</f>
        <v>224.93123354343734</v>
      </c>
    </row>
    <row r="737" spans="1:14" x14ac:dyDescent="0.2">
      <c r="A737" s="27">
        <v>43495.458333333336</v>
      </c>
      <c r="B737" s="4">
        <v>318.36350995760313</v>
      </c>
      <c r="C737" s="4">
        <v>1548.7152768001115</v>
      </c>
      <c r="F737" s="4">
        <f t="shared" si="50"/>
        <v>1910.1810597456188</v>
      </c>
      <c r="G737" s="24">
        <f t="shared" si="51"/>
        <v>0.34722222222222221</v>
      </c>
      <c r="H737" s="24">
        <f t="shared" si="53"/>
        <v>-361.46578294550727</v>
      </c>
      <c r="I737" s="24">
        <f>IF(H737&lt;=0, MIN(F737-C737, B$7, (D$5-K736+G737)/B$6), 0)</f>
        <v>0.38580246913580246</v>
      </c>
      <c r="J737" s="24">
        <f>IF(H737&gt;0, MIN(C737-F737, B$8, K736), 0)</f>
        <v>0</v>
      </c>
      <c r="K737" s="24">
        <f>MAX(0, K736-G737+I737*B$6-J737)</f>
        <v>5000</v>
      </c>
      <c r="L737" s="24">
        <f t="shared" si="52"/>
        <v>361.07998047637147</v>
      </c>
      <c r="M737" s="24">
        <f>IF(H737&gt;0, C737-F737-J737, 0)</f>
        <v>0</v>
      </c>
      <c r="N737" s="4">
        <f>MIN(C737, F737)</f>
        <v>1548.7152768001115</v>
      </c>
    </row>
    <row r="738" spans="1:14" x14ac:dyDescent="0.2">
      <c r="A738" s="27">
        <v>43495.5</v>
      </c>
      <c r="B738" s="4">
        <v>171.63937648734009</v>
      </c>
      <c r="C738" s="4">
        <v>251.83544150945764</v>
      </c>
      <c r="F738" s="4">
        <f t="shared" si="50"/>
        <v>1029.8362589240405</v>
      </c>
      <c r="G738" s="24">
        <f t="shared" si="51"/>
        <v>0.34722222222222221</v>
      </c>
      <c r="H738" s="24">
        <f t="shared" si="53"/>
        <v>-778.00081741458291</v>
      </c>
      <c r="I738" s="24">
        <f>IF(H738&lt;=0, MIN(F738-C738, B$7, (D$5-K737+G738)/B$6), 0)</f>
        <v>0.38580246913580246</v>
      </c>
      <c r="J738" s="24">
        <f>IF(H738&gt;0, MIN(C738-F738, B$8, K737), 0)</f>
        <v>0</v>
      </c>
      <c r="K738" s="24">
        <f>MAX(0, K737-G738+I738*B$6-J738)</f>
        <v>5000</v>
      </c>
      <c r="L738" s="24">
        <f t="shared" si="52"/>
        <v>777.61501494544711</v>
      </c>
      <c r="M738" s="24">
        <f>IF(H738&gt;0, C738-F738-J738, 0)</f>
        <v>0</v>
      </c>
      <c r="N738" s="4">
        <f>MIN(C738, F738)</f>
        <v>251.83544150945764</v>
      </c>
    </row>
    <row r="739" spans="1:14" x14ac:dyDescent="0.2">
      <c r="A739" s="27">
        <v>43495.541666666672</v>
      </c>
      <c r="B739" s="4">
        <v>123.40931808431999</v>
      </c>
      <c r="C739" s="4">
        <v>212.54975181786352</v>
      </c>
      <c r="F739" s="4">
        <f t="shared" si="50"/>
        <v>740.45590850591998</v>
      </c>
      <c r="G739" s="24">
        <f t="shared" si="51"/>
        <v>0.34722222222222221</v>
      </c>
      <c r="H739" s="24">
        <f t="shared" si="53"/>
        <v>-527.9061566880564</v>
      </c>
      <c r="I739" s="24">
        <f>IF(H739&lt;=0, MIN(F739-C739, B$7, (D$5-K738+G739)/B$6), 0)</f>
        <v>0.38580246913580246</v>
      </c>
      <c r="J739" s="24">
        <f>IF(H739&gt;0, MIN(C739-F739, B$8, K738), 0)</f>
        <v>0</v>
      </c>
      <c r="K739" s="24">
        <f>MAX(0, K738-G739+I739*B$6-J739)</f>
        <v>5000</v>
      </c>
      <c r="L739" s="24">
        <f t="shared" si="52"/>
        <v>527.5203542189206</v>
      </c>
      <c r="M739" s="24">
        <f>IF(H739&gt;0, C739-F739-J739, 0)</f>
        <v>0</v>
      </c>
      <c r="N739" s="4">
        <f>MIN(C739, F739)</f>
        <v>212.54975181786352</v>
      </c>
    </row>
    <row r="740" spans="1:14" x14ac:dyDescent="0.2">
      <c r="A740" s="27">
        <v>43495.583333333336</v>
      </c>
      <c r="B740" s="4">
        <v>92.419876036827276</v>
      </c>
      <c r="C740" s="4">
        <v>247.20477405720638</v>
      </c>
      <c r="F740" s="4">
        <f t="shared" si="50"/>
        <v>554.5192562209636</v>
      </c>
      <c r="G740" s="24">
        <f t="shared" si="51"/>
        <v>0.34722222222222221</v>
      </c>
      <c r="H740" s="24">
        <f t="shared" si="53"/>
        <v>-307.31448216375725</v>
      </c>
      <c r="I740" s="24">
        <f>IF(H740&lt;=0, MIN(F740-C740, B$7, (D$5-K739+G740)/B$6), 0)</f>
        <v>0.38580246913580246</v>
      </c>
      <c r="J740" s="24">
        <f>IF(H740&gt;0, MIN(C740-F740, B$8, K739), 0)</f>
        <v>0</v>
      </c>
      <c r="K740" s="24">
        <f>MAX(0, K739-G740+I740*B$6-J740)</f>
        <v>5000</v>
      </c>
      <c r="L740" s="24">
        <f t="shared" si="52"/>
        <v>306.92867969462145</v>
      </c>
      <c r="M740" s="24">
        <f>IF(H740&gt;0, C740-F740-J740, 0)</f>
        <v>0</v>
      </c>
      <c r="N740" s="4">
        <f>MIN(C740, F740)</f>
        <v>247.20477405720638</v>
      </c>
    </row>
    <row r="741" spans="1:14" x14ac:dyDescent="0.2">
      <c r="A741" s="27">
        <v>43495.625</v>
      </c>
      <c r="B741" s="4">
        <v>3.3147969449485393</v>
      </c>
      <c r="C741" s="4">
        <v>291.69568821494772</v>
      </c>
      <c r="F741" s="4">
        <f t="shared" si="50"/>
        <v>19.888781669691234</v>
      </c>
      <c r="G741" s="24">
        <f t="shared" si="51"/>
        <v>0.34722222222222221</v>
      </c>
      <c r="H741" s="24">
        <f t="shared" si="53"/>
        <v>271.80690654525648</v>
      </c>
      <c r="I741" s="24">
        <f>IF(H741&lt;=0, MIN(F741-C741, B$7, (D$5-K740+G741)/B$6), 0)</f>
        <v>0</v>
      </c>
      <c r="J741" s="24">
        <f>IF(H741&gt;0, MIN(C741-F741, B$8, K740), 0)</f>
        <v>271.80690654525648</v>
      </c>
      <c r="K741" s="24">
        <f>MAX(0, K740-G741+I741*B$6-J741)</f>
        <v>4727.8458712325209</v>
      </c>
      <c r="L741" s="24">
        <f t="shared" si="52"/>
        <v>0</v>
      </c>
      <c r="M741" s="24">
        <f>IF(H741&gt;0, C741-F741-J741, 0)</f>
        <v>0</v>
      </c>
      <c r="N741" s="4">
        <f>MIN(C741, F741)</f>
        <v>19.888781669691234</v>
      </c>
    </row>
    <row r="742" spans="1:14" x14ac:dyDescent="0.2">
      <c r="A742" s="27">
        <v>43495.666666666672</v>
      </c>
      <c r="B742" s="4">
        <v>0</v>
      </c>
      <c r="C742" s="4">
        <v>439.99873540741874</v>
      </c>
      <c r="F742" s="4">
        <f t="shared" si="50"/>
        <v>0</v>
      </c>
      <c r="G742" s="24">
        <f t="shared" si="51"/>
        <v>0</v>
      </c>
      <c r="H742" s="24">
        <f t="shared" si="53"/>
        <v>439.99873540741874</v>
      </c>
      <c r="I742" s="24">
        <f>IF(H742&lt;=0, MIN(F742-C742, B$7, (D$5-K741+G742)/B$6), 0)</f>
        <v>0</v>
      </c>
      <c r="J742" s="24">
        <f>IF(H742&gt;0, MIN(C742-F742, B$8, K741), 0)</f>
        <v>439.99873540741874</v>
      </c>
      <c r="K742" s="24">
        <f>MAX(0, K741-G742+I742*B$6-J742)</f>
        <v>4287.8471358251027</v>
      </c>
      <c r="L742" s="24">
        <f t="shared" si="52"/>
        <v>0</v>
      </c>
      <c r="M742" s="24">
        <f>IF(H742&gt;0, C742-F742-J742, 0)</f>
        <v>0</v>
      </c>
      <c r="N742" s="4">
        <f>MIN(C742, F742)</f>
        <v>0</v>
      </c>
    </row>
    <row r="743" spans="1:14" x14ac:dyDescent="0.2">
      <c r="A743" s="27">
        <v>43495.708333333336</v>
      </c>
      <c r="B743" s="4">
        <v>0</v>
      </c>
      <c r="C743" s="4">
        <v>477.07449720553643</v>
      </c>
      <c r="F743" s="4">
        <f t="shared" si="50"/>
        <v>0</v>
      </c>
      <c r="G743" s="24">
        <f t="shared" si="51"/>
        <v>0</v>
      </c>
      <c r="H743" s="24">
        <f t="shared" si="53"/>
        <v>477.07449720553643</v>
      </c>
      <c r="I743" s="24">
        <f>IF(H743&lt;=0, MIN(F743-C743, B$7, (D$5-K742+G743)/B$6), 0)</f>
        <v>0</v>
      </c>
      <c r="J743" s="24">
        <f>IF(H743&gt;0, MIN(C743-F743, B$8, K742), 0)</f>
        <v>477.07449720553643</v>
      </c>
      <c r="K743" s="24">
        <f>MAX(0, K742-G743+I743*B$6-J743)</f>
        <v>3810.7726386195664</v>
      </c>
      <c r="L743" s="24">
        <f t="shared" si="52"/>
        <v>0</v>
      </c>
      <c r="M743" s="24">
        <f>IF(H743&gt;0, C743-F743-J743, 0)</f>
        <v>0</v>
      </c>
      <c r="N743" s="4">
        <f>MIN(C743, F743)</f>
        <v>0</v>
      </c>
    </row>
    <row r="744" spans="1:14" x14ac:dyDescent="0.2">
      <c r="A744" s="27">
        <v>43495.75</v>
      </c>
      <c r="B744" s="4">
        <v>0</v>
      </c>
      <c r="C744" s="4">
        <v>417.75327832854799</v>
      </c>
      <c r="F744" s="4">
        <f t="shared" si="50"/>
        <v>0</v>
      </c>
      <c r="G744" s="24">
        <f t="shared" si="51"/>
        <v>0</v>
      </c>
      <c r="H744" s="24">
        <f t="shared" si="53"/>
        <v>417.75327832854799</v>
      </c>
      <c r="I744" s="24">
        <f>IF(H744&lt;=0, MIN(F744-C744, B$7, (D$5-K743+G744)/B$6), 0)</f>
        <v>0</v>
      </c>
      <c r="J744" s="24">
        <f>IF(H744&gt;0, MIN(C744-F744, B$8, K743), 0)</f>
        <v>417.75327832854799</v>
      </c>
      <c r="K744" s="24">
        <f>MAX(0, K743-G744+I744*B$6-J744)</f>
        <v>3393.0193602910185</v>
      </c>
      <c r="L744" s="24">
        <f t="shared" si="52"/>
        <v>0</v>
      </c>
      <c r="M744" s="24">
        <f>IF(H744&gt;0, C744-F744-J744, 0)</f>
        <v>0</v>
      </c>
      <c r="N744" s="4">
        <f>MIN(C744, F744)</f>
        <v>0</v>
      </c>
    </row>
    <row r="745" spans="1:14" x14ac:dyDescent="0.2">
      <c r="A745" s="27">
        <v>43495.791666666672</v>
      </c>
      <c r="B745" s="4">
        <v>0</v>
      </c>
      <c r="C745" s="4">
        <v>1490.4786530207548</v>
      </c>
      <c r="F745" s="4">
        <f t="shared" si="50"/>
        <v>0</v>
      </c>
      <c r="G745" s="24">
        <f t="shared" si="51"/>
        <v>0</v>
      </c>
      <c r="H745" s="24">
        <f t="shared" si="53"/>
        <v>1490.4786530207548</v>
      </c>
      <c r="I745" s="24">
        <f>IF(H745&lt;=0, MIN(F745-C745, B$7, (D$5-K744+G745)/B$6), 0)</f>
        <v>0</v>
      </c>
      <c r="J745" s="24">
        <f>IF(H745&gt;0, MIN(C745-F745, B$8, K744), 0)</f>
        <v>1490.4786530207548</v>
      </c>
      <c r="K745" s="24">
        <f>MAX(0, K744-G745+I745*B$6-J745)</f>
        <v>1902.5407072702637</v>
      </c>
      <c r="L745" s="24">
        <f t="shared" si="52"/>
        <v>0</v>
      </c>
      <c r="M745" s="24">
        <f>IF(H745&gt;0, C745-F745-J745, 0)</f>
        <v>0</v>
      </c>
      <c r="N745" s="4">
        <f>MIN(C745, F745)</f>
        <v>0</v>
      </c>
    </row>
    <row r="746" spans="1:14" x14ac:dyDescent="0.2">
      <c r="A746" s="27">
        <v>43495.833333333336</v>
      </c>
      <c r="B746" s="4">
        <v>0</v>
      </c>
      <c r="C746" s="4">
        <v>828.05837556105121</v>
      </c>
      <c r="F746" s="4">
        <f t="shared" si="50"/>
        <v>0</v>
      </c>
      <c r="G746" s="24">
        <f t="shared" si="51"/>
        <v>0</v>
      </c>
      <c r="H746" s="24">
        <f t="shared" si="53"/>
        <v>828.05837556105121</v>
      </c>
      <c r="I746" s="24">
        <f>IF(H746&lt;=0, MIN(F746-C746, B$7, (D$5-K745+G746)/B$6), 0)</f>
        <v>0</v>
      </c>
      <c r="J746" s="24">
        <f>IF(H746&gt;0, MIN(C746-F746, B$8, K745), 0)</f>
        <v>828.05837556105121</v>
      </c>
      <c r="K746" s="24">
        <f>MAX(0, K745-G746+I746*B$6-J746)</f>
        <v>1074.4823317092125</v>
      </c>
      <c r="L746" s="24">
        <f t="shared" si="52"/>
        <v>0</v>
      </c>
      <c r="M746" s="24">
        <f>IF(H746&gt;0, C746-F746-J746, 0)</f>
        <v>0</v>
      </c>
      <c r="N746" s="4">
        <f>MIN(C746, F746)</f>
        <v>0</v>
      </c>
    </row>
    <row r="747" spans="1:14" x14ac:dyDescent="0.2">
      <c r="A747" s="27">
        <v>43495.875</v>
      </c>
      <c r="B747" s="4">
        <v>0</v>
      </c>
      <c r="C747" s="4">
        <v>1437.0405534674162</v>
      </c>
      <c r="F747" s="4">
        <f t="shared" si="50"/>
        <v>0</v>
      </c>
      <c r="G747" s="24">
        <f t="shared" si="51"/>
        <v>0</v>
      </c>
      <c r="H747" s="24">
        <f t="shared" si="53"/>
        <v>1437.0405534674162</v>
      </c>
      <c r="I747" s="24">
        <f>IF(H747&lt;=0, MIN(F747-C747, B$7, (D$5-K746+G747)/B$6), 0)</f>
        <v>0</v>
      </c>
      <c r="J747" s="24">
        <f>IF(H747&gt;0, MIN(C747-F747, B$8, K746), 0)</f>
        <v>1074.4823317092125</v>
      </c>
      <c r="K747" s="24">
        <f>MAX(0, K746-G747+I747*B$6-J747)</f>
        <v>0</v>
      </c>
      <c r="L747" s="24">
        <f t="shared" si="52"/>
        <v>0</v>
      </c>
      <c r="M747" s="24">
        <f>IF(H747&gt;0, C747-F747-J747, 0)</f>
        <v>362.55822175820367</v>
      </c>
      <c r="N747" s="4">
        <f>MIN(C747, F747)</f>
        <v>0</v>
      </c>
    </row>
    <row r="748" spans="1:14" x14ac:dyDescent="0.2">
      <c r="A748" s="27">
        <v>43495.916666666672</v>
      </c>
      <c r="B748" s="4">
        <v>0</v>
      </c>
      <c r="C748" s="4">
        <v>482.95828332158192</v>
      </c>
      <c r="F748" s="4">
        <f t="shared" si="50"/>
        <v>0</v>
      </c>
      <c r="G748" s="24">
        <f t="shared" si="51"/>
        <v>0</v>
      </c>
      <c r="H748" s="24">
        <f t="shared" si="53"/>
        <v>482.95828332158192</v>
      </c>
      <c r="I748" s="24">
        <f>IF(H748&lt;=0, MIN(F748-C748, B$7, (D$5-K747+G748)/B$6), 0)</f>
        <v>0</v>
      </c>
      <c r="J748" s="24">
        <f>IF(H748&gt;0, MIN(C748-F748, B$8, K747), 0)</f>
        <v>0</v>
      </c>
      <c r="K748" s="24">
        <f>MAX(0, K747-G748+I748*B$6-J748)</f>
        <v>0</v>
      </c>
      <c r="L748" s="24">
        <f t="shared" si="52"/>
        <v>0</v>
      </c>
      <c r="M748" s="24">
        <f>IF(H748&gt;0, C748-F748-J748, 0)</f>
        <v>482.95828332158192</v>
      </c>
      <c r="N748" s="4">
        <f>MIN(C748, F748)</f>
        <v>0</v>
      </c>
    </row>
    <row r="749" spans="1:14" x14ac:dyDescent="0.2">
      <c r="A749" s="27">
        <v>43495.958333333336</v>
      </c>
      <c r="B749" s="4">
        <v>0</v>
      </c>
      <c r="C749" s="4">
        <v>301.51950048993069</v>
      </c>
      <c r="F749" s="4">
        <f t="shared" si="50"/>
        <v>0</v>
      </c>
      <c r="G749" s="24">
        <f t="shared" si="51"/>
        <v>0</v>
      </c>
      <c r="H749" s="24">
        <f t="shared" si="53"/>
        <v>301.51950048993069</v>
      </c>
      <c r="I749" s="24">
        <f>IF(H749&lt;=0, MIN(F749-C749, B$7, (D$5-K748+G749)/B$6), 0)</f>
        <v>0</v>
      </c>
      <c r="J749" s="24">
        <f>IF(H749&gt;0, MIN(C749-F749, B$8, K748), 0)</f>
        <v>0</v>
      </c>
      <c r="K749" s="24">
        <f>MAX(0, K748-G749+I749*B$6-J749)</f>
        <v>0</v>
      </c>
      <c r="L749" s="24">
        <f t="shared" si="52"/>
        <v>0</v>
      </c>
      <c r="M749" s="24">
        <f>IF(H749&gt;0, C749-F749-J749, 0)</f>
        <v>301.51950048993069</v>
      </c>
      <c r="N749" s="4">
        <f>MIN(C749, F749)</f>
        <v>0</v>
      </c>
    </row>
    <row r="750" spans="1:14" x14ac:dyDescent="0.2">
      <c r="A750" s="27">
        <v>43496</v>
      </c>
      <c r="B750" s="4">
        <v>0</v>
      </c>
      <c r="C750" s="4">
        <v>176.69113252580064</v>
      </c>
      <c r="F750" s="4">
        <f t="shared" si="50"/>
        <v>0</v>
      </c>
      <c r="G750" s="24">
        <f t="shared" si="51"/>
        <v>0</v>
      </c>
      <c r="H750" s="24">
        <f t="shared" si="53"/>
        <v>176.69113252580064</v>
      </c>
      <c r="I750" s="24">
        <f>IF(H750&lt;=0, MIN(F750-C750, B$7, (D$5-K749+G750)/B$6), 0)</f>
        <v>0</v>
      </c>
      <c r="J750" s="24">
        <f>IF(H750&gt;0, MIN(C750-F750, B$8, K749), 0)</f>
        <v>0</v>
      </c>
      <c r="K750" s="24">
        <f>MAX(0, K749-G750+I750*B$6-J750)</f>
        <v>0</v>
      </c>
      <c r="L750" s="24">
        <f t="shared" si="52"/>
        <v>0</v>
      </c>
      <c r="M750" s="24">
        <f>IF(H750&gt;0, C750-F750-J750, 0)</f>
        <v>176.69113252580064</v>
      </c>
      <c r="N750" s="4">
        <f>MIN(C750, F750)</f>
        <v>0</v>
      </c>
    </row>
    <row r="751" spans="1:14" x14ac:dyDescent="0.2">
      <c r="A751" s="27">
        <v>43496.041666666672</v>
      </c>
      <c r="B751" s="4">
        <v>0</v>
      </c>
      <c r="C751" s="4">
        <v>222.70813769724407</v>
      </c>
      <c r="F751" s="4">
        <f t="shared" si="50"/>
        <v>0</v>
      </c>
      <c r="G751" s="24">
        <f t="shared" si="51"/>
        <v>0</v>
      </c>
      <c r="H751" s="24">
        <f t="shared" si="53"/>
        <v>222.70813769724407</v>
      </c>
      <c r="I751" s="24">
        <f>IF(H751&lt;=0, MIN(F751-C751, B$7, (D$5-K750+G751)/B$6), 0)</f>
        <v>0</v>
      </c>
      <c r="J751" s="24">
        <f>IF(H751&gt;0, MIN(C751-F751, B$8, K750), 0)</f>
        <v>0</v>
      </c>
      <c r="K751" s="24">
        <f>MAX(0, K750-G751+I751*B$6-J751)</f>
        <v>0</v>
      </c>
      <c r="L751" s="24">
        <f t="shared" si="52"/>
        <v>0</v>
      </c>
      <c r="M751" s="24">
        <f>IF(H751&gt;0, C751-F751-J751, 0)</f>
        <v>222.70813769724407</v>
      </c>
      <c r="N751" s="4">
        <f>MIN(C751, F751)</f>
        <v>0</v>
      </c>
    </row>
    <row r="752" spans="1:14" x14ac:dyDescent="0.2">
      <c r="A752" s="27">
        <v>43496.083333333336</v>
      </c>
      <c r="B752" s="4">
        <v>0</v>
      </c>
      <c r="C752" s="4">
        <v>258.3620261178034</v>
      </c>
      <c r="F752" s="4">
        <f t="shared" si="50"/>
        <v>0</v>
      </c>
      <c r="G752" s="24">
        <f t="shared" si="51"/>
        <v>0</v>
      </c>
      <c r="H752" s="24">
        <f t="shared" si="53"/>
        <v>258.3620261178034</v>
      </c>
      <c r="I752" s="24">
        <f>IF(H752&lt;=0, MIN(F752-C752, B$7, (D$5-K751+G752)/B$6), 0)</f>
        <v>0</v>
      </c>
      <c r="J752" s="24">
        <f>IF(H752&gt;0, MIN(C752-F752, B$8, K751), 0)</f>
        <v>0</v>
      </c>
      <c r="K752" s="24">
        <f>MAX(0, K751-G752+I752*B$6-J752)</f>
        <v>0</v>
      </c>
      <c r="L752" s="24">
        <f t="shared" si="52"/>
        <v>0</v>
      </c>
      <c r="M752" s="24">
        <f>IF(H752&gt;0, C752-F752-J752, 0)</f>
        <v>258.3620261178034</v>
      </c>
      <c r="N752" s="4">
        <f>MIN(C752, F752)</f>
        <v>0</v>
      </c>
    </row>
    <row r="753" spans="1:14" x14ac:dyDescent="0.2">
      <c r="A753" s="27">
        <v>43496.125</v>
      </c>
      <c r="B753" s="4">
        <v>0</v>
      </c>
      <c r="C753" s="4">
        <v>173.5119080499266</v>
      </c>
      <c r="F753" s="4">
        <f t="shared" si="50"/>
        <v>0</v>
      </c>
      <c r="G753" s="24">
        <f t="shared" si="51"/>
        <v>0</v>
      </c>
      <c r="H753" s="24">
        <f t="shared" si="53"/>
        <v>173.5119080499266</v>
      </c>
      <c r="I753" s="24">
        <f>IF(H753&lt;=0, MIN(F753-C753, B$7, (D$5-K752+G753)/B$6), 0)</f>
        <v>0</v>
      </c>
      <c r="J753" s="24">
        <f>IF(H753&gt;0, MIN(C753-F753, B$8, K752), 0)</f>
        <v>0</v>
      </c>
      <c r="K753" s="24">
        <f>MAX(0, K752-G753+I753*B$6-J753)</f>
        <v>0</v>
      </c>
      <c r="L753" s="24">
        <f t="shared" si="52"/>
        <v>0</v>
      </c>
      <c r="M753" s="24">
        <f>IF(H753&gt;0, C753-F753-J753, 0)</f>
        <v>173.5119080499266</v>
      </c>
      <c r="N753" s="4">
        <f>MIN(C753, F753)</f>
        <v>0</v>
      </c>
    </row>
    <row r="754" spans="1:14" x14ac:dyDescent="0.2">
      <c r="A754" s="27">
        <v>43496.166666666672</v>
      </c>
      <c r="B754" s="4">
        <v>0</v>
      </c>
      <c r="C754" s="4">
        <v>227.44028106981295</v>
      </c>
      <c r="F754" s="4">
        <f t="shared" si="50"/>
        <v>0</v>
      </c>
      <c r="G754" s="24">
        <f t="shared" si="51"/>
        <v>0</v>
      </c>
      <c r="H754" s="24">
        <f t="shared" si="53"/>
        <v>227.44028106981295</v>
      </c>
      <c r="I754" s="24">
        <f>IF(H754&lt;=0, MIN(F754-C754, B$7, (D$5-K753+G754)/B$6), 0)</f>
        <v>0</v>
      </c>
      <c r="J754" s="24">
        <f>IF(H754&gt;0, MIN(C754-F754, B$8, K753), 0)</f>
        <v>0</v>
      </c>
      <c r="K754" s="24">
        <f>MAX(0, K753-G754+I754*B$6-J754)</f>
        <v>0</v>
      </c>
      <c r="L754" s="24">
        <f t="shared" si="52"/>
        <v>0</v>
      </c>
      <c r="M754" s="24">
        <f>IF(H754&gt;0, C754-F754-J754, 0)</f>
        <v>227.44028106981295</v>
      </c>
      <c r="N754" s="4">
        <f>MIN(C754, F754)</f>
        <v>0</v>
      </c>
    </row>
    <row r="755" spans="1:14" x14ac:dyDescent="0.2">
      <c r="A755" s="27">
        <v>43496.208333333336</v>
      </c>
      <c r="B755" s="4">
        <v>0</v>
      </c>
      <c r="C755" s="4">
        <v>271.1321912416164</v>
      </c>
      <c r="F755" s="4">
        <f t="shared" si="50"/>
        <v>0</v>
      </c>
      <c r="G755" s="24">
        <f t="shared" si="51"/>
        <v>0</v>
      </c>
      <c r="H755" s="24">
        <f t="shared" si="53"/>
        <v>271.1321912416164</v>
      </c>
      <c r="I755" s="24">
        <f>IF(H755&lt;=0, MIN(F755-C755, B$7, (D$5-K754+G755)/B$6), 0)</f>
        <v>0</v>
      </c>
      <c r="J755" s="24">
        <f>IF(H755&gt;0, MIN(C755-F755, B$8, K754), 0)</f>
        <v>0</v>
      </c>
      <c r="K755" s="24">
        <f>MAX(0, K754-G755+I755*B$6-J755)</f>
        <v>0</v>
      </c>
      <c r="L755" s="24">
        <f t="shared" si="52"/>
        <v>0</v>
      </c>
      <c r="M755" s="24">
        <f>IF(H755&gt;0, C755-F755-J755, 0)</f>
        <v>271.1321912416164</v>
      </c>
      <c r="N755" s="4">
        <f>MIN(C755, F755)</f>
        <v>0</v>
      </c>
    </row>
    <row r="756" spans="1:14" x14ac:dyDescent="0.2">
      <c r="A756" s="27">
        <v>43496.25</v>
      </c>
      <c r="B756" s="4">
        <v>0</v>
      </c>
      <c r="C756" s="4">
        <v>608.2839901158286</v>
      </c>
      <c r="F756" s="4">
        <f t="shared" si="50"/>
        <v>0</v>
      </c>
      <c r="G756" s="24">
        <f t="shared" si="51"/>
        <v>0</v>
      </c>
      <c r="H756" s="24">
        <f t="shared" si="53"/>
        <v>608.2839901158286</v>
      </c>
      <c r="I756" s="24">
        <f>IF(H756&lt;=0, MIN(F756-C756, B$7, (D$5-K755+G756)/B$6), 0)</f>
        <v>0</v>
      </c>
      <c r="J756" s="24">
        <f>IF(H756&gt;0, MIN(C756-F756, B$8, K755), 0)</f>
        <v>0</v>
      </c>
      <c r="K756" s="24">
        <f>MAX(0, K755-G756+I756*B$6-J756)</f>
        <v>0</v>
      </c>
      <c r="L756" s="24">
        <f t="shared" si="52"/>
        <v>0</v>
      </c>
      <c r="M756" s="24">
        <f>IF(H756&gt;0, C756-F756-J756, 0)</f>
        <v>608.2839901158286</v>
      </c>
      <c r="N756" s="4">
        <f>MIN(C756, F756)</f>
        <v>0</v>
      </c>
    </row>
    <row r="757" spans="1:14" x14ac:dyDescent="0.2">
      <c r="A757" s="27">
        <v>43496.291666666672</v>
      </c>
      <c r="B757" s="4">
        <v>5.8412899327647718</v>
      </c>
      <c r="C757" s="4">
        <v>1383.4870279268948</v>
      </c>
      <c r="F757" s="4">
        <f t="shared" si="50"/>
        <v>35.047739596588627</v>
      </c>
      <c r="G757" s="24">
        <f t="shared" si="51"/>
        <v>0.34722222222222221</v>
      </c>
      <c r="H757" s="24">
        <f t="shared" si="53"/>
        <v>1348.4392883303062</v>
      </c>
      <c r="I757" s="24">
        <f>IF(H757&lt;=0, MIN(F757-C757, B$7, (D$5-K756+G757)/B$6), 0)</f>
        <v>0</v>
      </c>
      <c r="J757" s="24">
        <f>IF(H757&gt;0, MIN(C757-F757, B$8, K756), 0)</f>
        <v>0</v>
      </c>
      <c r="K757" s="24">
        <f>MAX(0, K756-G757+I757*B$6-J757)</f>
        <v>0</v>
      </c>
      <c r="L757" s="24">
        <f t="shared" si="52"/>
        <v>0</v>
      </c>
      <c r="M757" s="24">
        <f>IF(H757&gt;0, C757-F757-J757, 0)</f>
        <v>1348.4392883303062</v>
      </c>
      <c r="N757" s="4">
        <f>MIN(C757, F757)</f>
        <v>35.047739596588627</v>
      </c>
    </row>
    <row r="758" spans="1:14" x14ac:dyDescent="0.2">
      <c r="A758" s="27">
        <v>43496.333333333336</v>
      </c>
      <c r="B758" s="4">
        <v>214.88352628753142</v>
      </c>
      <c r="C758" s="4">
        <v>281.98414071834145</v>
      </c>
      <c r="F758" s="4">
        <f t="shared" si="50"/>
        <v>1289.3011577251887</v>
      </c>
      <c r="G758" s="24">
        <f t="shared" si="51"/>
        <v>0.34722222222222221</v>
      </c>
      <c r="H758" s="24">
        <f t="shared" si="53"/>
        <v>-1007.3170170068472</v>
      </c>
      <c r="I758" s="24">
        <f>IF(H758&lt;=0, MIN(F758-C758, B$7, (D$5-K757+G758)/B$6), 0)</f>
        <v>1007.3170170068472</v>
      </c>
      <c r="J758" s="24">
        <f>IF(H758&gt;0, MIN(C758-F758, B$8, K757), 0)</f>
        <v>0</v>
      </c>
      <c r="K758" s="24">
        <f>MAX(0, K757-G758+I758*B$6-J758)</f>
        <v>906.23809308394038</v>
      </c>
      <c r="L758" s="24">
        <f t="shared" si="52"/>
        <v>0</v>
      </c>
      <c r="M758" s="24">
        <f>IF(H758&gt;0, C758-F758-J758, 0)</f>
        <v>0</v>
      </c>
      <c r="N758" s="4">
        <f>MIN(C758, F758)</f>
        <v>281.98414071834145</v>
      </c>
    </row>
    <row r="759" spans="1:14" x14ac:dyDescent="0.2">
      <c r="A759" s="27">
        <v>43496.375</v>
      </c>
      <c r="B759" s="4">
        <v>504.5410387011039</v>
      </c>
      <c r="C759" s="4">
        <v>276.65312430785985</v>
      </c>
      <c r="F759" s="4">
        <f t="shared" si="50"/>
        <v>3027.2462322066235</v>
      </c>
      <c r="G759" s="24">
        <f t="shared" si="51"/>
        <v>0.34722222222222221</v>
      </c>
      <c r="H759" s="24">
        <f t="shared" si="53"/>
        <v>-2750.5931078987637</v>
      </c>
      <c r="I759" s="24">
        <f>IF(H759&lt;=0, MIN(F759-C759, B$7, (D$5-K758+G759)/B$6), 0)</f>
        <v>2750.5931078987637</v>
      </c>
      <c r="J759" s="24">
        <f>IF(H759&gt;0, MIN(C759-F759, B$8, K758), 0)</f>
        <v>0</v>
      </c>
      <c r="K759" s="24">
        <f>MAX(0, K758-G759+I759*B$6-J759)</f>
        <v>3381.4246679706057</v>
      </c>
      <c r="L759" s="24">
        <f t="shared" si="52"/>
        <v>0</v>
      </c>
      <c r="M759" s="24">
        <f>IF(H759&gt;0, C759-F759-J759, 0)</f>
        <v>0</v>
      </c>
      <c r="N759" s="4">
        <f>MIN(C759, F759)</f>
        <v>276.65312430785985</v>
      </c>
    </row>
    <row r="760" spans="1:14" x14ac:dyDescent="0.2">
      <c r="A760" s="27">
        <v>43496.416666666672</v>
      </c>
      <c r="B760" s="4">
        <v>558.78725305569731</v>
      </c>
      <c r="C760" s="4">
        <v>353.48862454514386</v>
      </c>
      <c r="F760" s="4">
        <f t="shared" si="50"/>
        <v>3352.7235183341836</v>
      </c>
      <c r="G760" s="24">
        <f t="shared" si="51"/>
        <v>0.34722222222222221</v>
      </c>
      <c r="H760" s="24">
        <f t="shared" si="53"/>
        <v>-2999.2348937890397</v>
      </c>
      <c r="I760" s="24">
        <f>IF(H760&lt;=0, MIN(F760-C760, B$7, (D$5-K759+G760)/B$6), 0)</f>
        <v>1798.8028380573517</v>
      </c>
      <c r="J760" s="24">
        <f>IF(H760&gt;0, MIN(C760-F760, B$8, K759), 0)</f>
        <v>0</v>
      </c>
      <c r="K760" s="24">
        <f>MAX(0, K759-G760+I760*B$6-J760)</f>
        <v>5000</v>
      </c>
      <c r="L760" s="24">
        <f t="shared" si="52"/>
        <v>1200.432055731688</v>
      </c>
      <c r="M760" s="24">
        <f>IF(H760&gt;0, C760-F760-J760, 0)</f>
        <v>0</v>
      </c>
      <c r="N760" s="4">
        <f>MIN(C760, F760)</f>
        <v>353.48862454514386</v>
      </c>
    </row>
    <row r="761" spans="1:14" x14ac:dyDescent="0.2">
      <c r="A761" s="27">
        <v>43496.458333333336</v>
      </c>
      <c r="B761" s="4">
        <v>642.95488160321997</v>
      </c>
      <c r="C761" s="4">
        <v>1663.4988747453044</v>
      </c>
      <c r="F761" s="4">
        <f t="shared" si="50"/>
        <v>3857.7292896193198</v>
      </c>
      <c r="G761" s="24">
        <f t="shared" si="51"/>
        <v>0.34722222222222221</v>
      </c>
      <c r="H761" s="24">
        <f t="shared" si="53"/>
        <v>-2194.2304148740154</v>
      </c>
      <c r="I761" s="24">
        <f>IF(H761&lt;=0, MIN(F761-C761, B$7, (D$5-K760+G761)/B$6), 0)</f>
        <v>0.38580246913580246</v>
      </c>
      <c r="J761" s="24">
        <f>IF(H761&gt;0, MIN(C761-F761, B$8, K760), 0)</f>
        <v>0</v>
      </c>
      <c r="K761" s="24">
        <f>MAX(0, K760-G761+I761*B$6-J761)</f>
        <v>5000</v>
      </c>
      <c r="L761" s="24">
        <f t="shared" si="52"/>
        <v>2193.8446124048796</v>
      </c>
      <c r="M761" s="24">
        <f>IF(H761&gt;0, C761-F761-J761, 0)</f>
        <v>0</v>
      </c>
      <c r="N761" s="4">
        <f>MIN(C761, F761)</f>
        <v>1663.4988747453044</v>
      </c>
    </row>
    <row r="762" spans="1:14" x14ac:dyDescent="0.2">
      <c r="A762" s="27">
        <v>43496.5</v>
      </c>
      <c r="B762" s="4">
        <v>463.59698261402127</v>
      </c>
      <c r="C762" s="4">
        <v>383.14923398363806</v>
      </c>
      <c r="F762" s="4">
        <f t="shared" si="50"/>
        <v>2781.5818956841276</v>
      </c>
      <c r="G762" s="24">
        <f t="shared" si="51"/>
        <v>0.34722222222222221</v>
      </c>
      <c r="H762" s="24">
        <f t="shared" si="53"/>
        <v>-2398.4326617004895</v>
      </c>
      <c r="I762" s="24">
        <f>IF(H762&lt;=0, MIN(F762-C762, B$7, (D$5-K761+G762)/B$6), 0)</f>
        <v>0.38580246913580246</v>
      </c>
      <c r="J762" s="24">
        <f>IF(H762&gt;0, MIN(C762-F762, B$8, K761), 0)</f>
        <v>0</v>
      </c>
      <c r="K762" s="24">
        <f>MAX(0, K761-G762+I762*B$6-J762)</f>
        <v>5000</v>
      </c>
      <c r="L762" s="24">
        <f t="shared" si="52"/>
        <v>2398.0468592313537</v>
      </c>
      <c r="M762" s="24">
        <f>IF(H762&gt;0, C762-F762-J762, 0)</f>
        <v>0</v>
      </c>
      <c r="N762" s="4">
        <f>MIN(C762, F762)</f>
        <v>383.14923398363806</v>
      </c>
    </row>
    <row r="763" spans="1:14" x14ac:dyDescent="0.2">
      <c r="A763" s="27">
        <v>43496.541666666672</v>
      </c>
      <c r="B763" s="4">
        <v>434.12329944874722</v>
      </c>
      <c r="C763" s="4">
        <v>353.48862454514386</v>
      </c>
      <c r="F763" s="4">
        <f t="shared" si="50"/>
        <v>2604.7397966924832</v>
      </c>
      <c r="G763" s="24">
        <f t="shared" si="51"/>
        <v>0.34722222222222221</v>
      </c>
      <c r="H763" s="24">
        <f t="shared" si="53"/>
        <v>-2251.2511721473393</v>
      </c>
      <c r="I763" s="24">
        <f>IF(H763&lt;=0, MIN(F763-C763, B$7, (D$5-K762+G763)/B$6), 0)</f>
        <v>0.38580246913580246</v>
      </c>
      <c r="J763" s="24">
        <f>IF(H763&gt;0, MIN(C763-F763, B$8, K762), 0)</f>
        <v>0</v>
      </c>
      <c r="K763" s="24">
        <f>MAX(0, K762-G763+I763*B$6-J763)</f>
        <v>5000</v>
      </c>
      <c r="L763" s="24">
        <f t="shared" si="52"/>
        <v>2250.8653696782035</v>
      </c>
      <c r="M763" s="24">
        <f>IF(H763&gt;0, C763-F763-J763, 0)</f>
        <v>0</v>
      </c>
      <c r="N763" s="4">
        <f>MIN(C763, F763)</f>
        <v>353.48862454514386</v>
      </c>
    </row>
    <row r="764" spans="1:14" x14ac:dyDescent="0.2">
      <c r="A764" s="27">
        <v>43496.583333333336</v>
      </c>
      <c r="B764" s="4">
        <v>208.41617975552279</v>
      </c>
      <c r="C764" s="4">
        <v>1614.0645256811474</v>
      </c>
      <c r="F764" s="4">
        <f t="shared" si="50"/>
        <v>1250.4970785331368</v>
      </c>
      <c r="G764" s="24">
        <f t="shared" si="51"/>
        <v>0.34722222222222221</v>
      </c>
      <c r="H764" s="24">
        <f t="shared" si="53"/>
        <v>363.56744714801061</v>
      </c>
      <c r="I764" s="24">
        <f>IF(H764&lt;=0, MIN(F764-C764, B$7, (D$5-K763+G764)/B$6), 0)</f>
        <v>0</v>
      </c>
      <c r="J764" s="24">
        <f>IF(H764&gt;0, MIN(C764-F764, B$8, K763), 0)</f>
        <v>363.56744714801061</v>
      </c>
      <c r="K764" s="24">
        <f>MAX(0, K763-G764+I764*B$6-J764)</f>
        <v>4636.0853306297668</v>
      </c>
      <c r="L764" s="24">
        <f t="shared" si="52"/>
        <v>0</v>
      </c>
      <c r="M764" s="24">
        <f>IF(H764&gt;0, C764-F764-J764, 0)</f>
        <v>0</v>
      </c>
      <c r="N764" s="4">
        <f>MIN(C764, F764)</f>
        <v>1250.4970785331368</v>
      </c>
    </row>
    <row r="765" spans="1:14" x14ac:dyDescent="0.2">
      <c r="A765" s="27">
        <v>43496.625</v>
      </c>
      <c r="B765" s="4">
        <v>50.584928189413716</v>
      </c>
      <c r="C765" s="4">
        <v>879.96444207841591</v>
      </c>
      <c r="F765" s="4">
        <f t="shared" si="50"/>
        <v>303.5095691364823</v>
      </c>
      <c r="G765" s="24">
        <f t="shared" si="51"/>
        <v>0.34722222222222221</v>
      </c>
      <c r="H765" s="24">
        <f t="shared" si="53"/>
        <v>576.45487294193367</v>
      </c>
      <c r="I765" s="24">
        <f>IF(H765&lt;=0, MIN(F765-C765, B$7, (D$5-K764+G765)/B$6), 0)</f>
        <v>0</v>
      </c>
      <c r="J765" s="24">
        <f>IF(H765&gt;0, MIN(C765-F765, B$8, K764), 0)</f>
        <v>576.45487294193367</v>
      </c>
      <c r="K765" s="24">
        <f>MAX(0, K764-G765+I765*B$6-J765)</f>
        <v>4059.2832354656102</v>
      </c>
      <c r="L765" s="24">
        <f t="shared" si="52"/>
        <v>0</v>
      </c>
      <c r="M765" s="24">
        <f>IF(H765&gt;0, C765-F765-J765, 0)</f>
        <v>0</v>
      </c>
      <c r="N765" s="4">
        <f>MIN(C765, F765)</f>
        <v>303.5095691364823</v>
      </c>
    </row>
    <row r="766" spans="1:14" x14ac:dyDescent="0.2">
      <c r="A766" s="27">
        <v>43496.666666666672</v>
      </c>
      <c r="B766" s="4">
        <v>0</v>
      </c>
      <c r="C766" s="4">
        <v>884.90787698483166</v>
      </c>
      <c r="F766" s="4">
        <f t="shared" si="50"/>
        <v>0</v>
      </c>
      <c r="G766" s="24">
        <f t="shared" si="51"/>
        <v>0</v>
      </c>
      <c r="H766" s="24">
        <f t="shared" si="53"/>
        <v>884.90787698483166</v>
      </c>
      <c r="I766" s="24">
        <f>IF(H766&lt;=0, MIN(F766-C766, B$7, (D$5-K765+G766)/B$6), 0)</f>
        <v>0</v>
      </c>
      <c r="J766" s="24">
        <f>IF(H766&gt;0, MIN(C766-F766, B$8, K765), 0)</f>
        <v>884.90787698483166</v>
      </c>
      <c r="K766" s="24">
        <f>MAX(0, K765-G766+I766*B$6-J766)</f>
        <v>3174.3753584807787</v>
      </c>
      <c r="L766" s="24">
        <f t="shared" si="52"/>
        <v>0</v>
      </c>
      <c r="M766" s="24">
        <f>IF(H766&gt;0, C766-F766-J766, 0)</f>
        <v>0</v>
      </c>
      <c r="N766" s="4">
        <f>MIN(C766, F766)</f>
        <v>0</v>
      </c>
    </row>
    <row r="767" spans="1:14" x14ac:dyDescent="0.2">
      <c r="A767" s="27">
        <v>43496.708333333336</v>
      </c>
      <c r="B767" s="4">
        <v>0</v>
      </c>
      <c r="C767" s="4">
        <v>851.12773845765787</v>
      </c>
      <c r="F767" s="4">
        <f t="shared" si="50"/>
        <v>0</v>
      </c>
      <c r="G767" s="24">
        <f t="shared" si="51"/>
        <v>0</v>
      </c>
      <c r="H767" s="24">
        <f t="shared" si="53"/>
        <v>851.12773845765787</v>
      </c>
      <c r="I767" s="24">
        <f>IF(H767&lt;=0, MIN(F767-C767, B$7, (D$5-K766+G767)/B$6), 0)</f>
        <v>0</v>
      </c>
      <c r="J767" s="24">
        <f>IF(H767&gt;0, MIN(C767-F767, B$8, K766), 0)</f>
        <v>851.12773845765787</v>
      </c>
      <c r="K767" s="24">
        <f>MAX(0, K766-G767+I767*B$6-J767)</f>
        <v>2323.2476200231208</v>
      </c>
      <c r="L767" s="24">
        <f t="shared" si="52"/>
        <v>0</v>
      </c>
      <c r="M767" s="24">
        <f>IF(H767&gt;0, C767-F767-J767, 0)</f>
        <v>0</v>
      </c>
      <c r="N767" s="4">
        <f>MIN(C767, F767)</f>
        <v>0</v>
      </c>
    </row>
    <row r="768" spans="1:14" x14ac:dyDescent="0.2">
      <c r="A768" s="27">
        <v>43496.75</v>
      </c>
      <c r="B768" s="4">
        <v>0</v>
      </c>
      <c r="C768" s="4">
        <v>346.89737800325634</v>
      </c>
      <c r="F768" s="4">
        <f t="shared" si="50"/>
        <v>0</v>
      </c>
      <c r="G768" s="24">
        <f t="shared" si="51"/>
        <v>0</v>
      </c>
      <c r="H768" s="24">
        <f t="shared" si="53"/>
        <v>346.89737800325634</v>
      </c>
      <c r="I768" s="24">
        <f>IF(H768&lt;=0, MIN(F768-C768, B$7, (D$5-K767+G768)/B$6), 0)</f>
        <v>0</v>
      </c>
      <c r="J768" s="24">
        <f>IF(H768&gt;0, MIN(C768-F768, B$8, K767), 0)</f>
        <v>346.89737800325634</v>
      </c>
      <c r="K768" s="24">
        <f>MAX(0, K767-G768+I768*B$6-J768)</f>
        <v>1976.3502420198645</v>
      </c>
      <c r="L768" s="24">
        <f t="shared" si="52"/>
        <v>0</v>
      </c>
      <c r="M768" s="24">
        <f>IF(H768&gt;0, C768-F768-J768, 0)</f>
        <v>0</v>
      </c>
      <c r="N768" s="4">
        <f>MIN(C768, F768)</f>
        <v>0</v>
      </c>
    </row>
    <row r="769" spans="1:14" x14ac:dyDescent="0.2">
      <c r="A769" s="27">
        <v>43496.791666666672</v>
      </c>
      <c r="B769" s="4">
        <v>0</v>
      </c>
      <c r="C769" s="4">
        <v>4246.4436133475065</v>
      </c>
      <c r="F769" s="4">
        <f t="shared" si="50"/>
        <v>0</v>
      </c>
      <c r="G769" s="24">
        <f t="shared" si="51"/>
        <v>0</v>
      </c>
      <c r="H769" s="24">
        <f t="shared" si="53"/>
        <v>4246.4436133475065</v>
      </c>
      <c r="I769" s="24">
        <f>IF(H769&lt;=0, MIN(F769-C769, B$7, (D$5-K768+G769)/B$6), 0)</f>
        <v>0</v>
      </c>
      <c r="J769" s="24">
        <f>IF(H769&gt;0, MIN(C769-F769, B$8, K768), 0)</f>
        <v>1976.3502420198645</v>
      </c>
      <c r="K769" s="24">
        <f>MAX(0, K768-G769+I769*B$6-J769)</f>
        <v>0</v>
      </c>
      <c r="L769" s="24">
        <f t="shared" si="52"/>
        <v>0</v>
      </c>
      <c r="M769" s="24">
        <f>IF(H769&gt;0, C769-F769-J769, 0)</f>
        <v>2270.0933713276418</v>
      </c>
      <c r="N769" s="4">
        <f>MIN(C769, F769)</f>
        <v>0</v>
      </c>
    </row>
    <row r="770" spans="1:14" x14ac:dyDescent="0.2">
      <c r="A770" s="27">
        <v>43496.833333333336</v>
      </c>
      <c r="B770" s="4">
        <v>0</v>
      </c>
      <c r="C770" s="4">
        <v>506.73510664403062</v>
      </c>
      <c r="F770" s="4">
        <f t="shared" si="50"/>
        <v>0</v>
      </c>
      <c r="G770" s="24">
        <f t="shared" si="51"/>
        <v>0</v>
      </c>
      <c r="H770" s="24">
        <f t="shared" si="53"/>
        <v>506.73510664403062</v>
      </c>
      <c r="I770" s="24">
        <f>IF(H770&lt;=0, MIN(F770-C770, B$7, (D$5-K769+G770)/B$6), 0)</f>
        <v>0</v>
      </c>
      <c r="J770" s="24">
        <f>IF(H770&gt;0, MIN(C770-F770, B$8, K769), 0)</f>
        <v>0</v>
      </c>
      <c r="K770" s="24">
        <f>MAX(0, K769-G770+I770*B$6-J770)</f>
        <v>0</v>
      </c>
      <c r="L770" s="24">
        <f t="shared" si="52"/>
        <v>0</v>
      </c>
      <c r="M770" s="24">
        <f>IF(H770&gt;0, C770-F770-J770, 0)</f>
        <v>506.73510664403062</v>
      </c>
      <c r="N770" s="4">
        <f>MIN(C770, F770)</f>
        <v>0</v>
      </c>
    </row>
    <row r="771" spans="1:14" x14ac:dyDescent="0.2">
      <c r="A771" s="27">
        <v>43496.875</v>
      </c>
      <c r="B771" s="4">
        <v>0</v>
      </c>
      <c r="C771" s="4">
        <v>417.75327832854799</v>
      </c>
      <c r="F771" s="4">
        <f t="shared" si="50"/>
        <v>0</v>
      </c>
      <c r="G771" s="24">
        <f t="shared" si="51"/>
        <v>0</v>
      </c>
      <c r="H771" s="24">
        <f t="shared" si="53"/>
        <v>417.75327832854799</v>
      </c>
      <c r="I771" s="24">
        <f>IF(H771&lt;=0, MIN(F771-C771, B$7, (D$5-K770+G771)/B$6), 0)</f>
        <v>0</v>
      </c>
      <c r="J771" s="24">
        <f>IF(H771&gt;0, MIN(C771-F771, B$8, K770), 0)</f>
        <v>0</v>
      </c>
      <c r="K771" s="24">
        <f>MAX(0, K770-G771+I771*B$6-J771)</f>
        <v>0</v>
      </c>
      <c r="L771" s="24">
        <f t="shared" si="52"/>
        <v>0</v>
      </c>
      <c r="M771" s="24">
        <f>IF(H771&gt;0, C771-F771-J771, 0)</f>
        <v>417.75327832854799</v>
      </c>
      <c r="N771" s="4">
        <f>MIN(C771, F771)</f>
        <v>0</v>
      </c>
    </row>
    <row r="772" spans="1:14" x14ac:dyDescent="0.2">
      <c r="A772" s="27">
        <v>43496.916666666672</v>
      </c>
      <c r="B772" s="4">
        <v>0</v>
      </c>
      <c r="C772" s="4">
        <v>369.14283508212696</v>
      </c>
      <c r="F772" s="4">
        <f t="shared" si="50"/>
        <v>0</v>
      </c>
      <c r="G772" s="24">
        <f t="shared" si="51"/>
        <v>0</v>
      </c>
      <c r="H772" s="24">
        <f t="shared" si="53"/>
        <v>369.14283508212696</v>
      </c>
      <c r="I772" s="24">
        <f>IF(H772&lt;=0, MIN(F772-C772, B$7, (D$5-K771+G772)/B$6), 0)</f>
        <v>0</v>
      </c>
      <c r="J772" s="24">
        <f>IF(H772&gt;0, MIN(C772-F772, B$8, K771), 0)</f>
        <v>0</v>
      </c>
      <c r="K772" s="24">
        <f>MAX(0, K771-G772+I772*B$6-J772)</f>
        <v>0</v>
      </c>
      <c r="L772" s="24">
        <f t="shared" si="52"/>
        <v>0</v>
      </c>
      <c r="M772" s="24">
        <f>IF(H772&gt;0, C772-F772-J772, 0)</f>
        <v>369.14283508212696</v>
      </c>
      <c r="N772" s="4">
        <f>MIN(C772, F772)</f>
        <v>0</v>
      </c>
    </row>
    <row r="773" spans="1:14" x14ac:dyDescent="0.2">
      <c r="A773" s="27">
        <v>43496.958333333336</v>
      </c>
      <c r="B773" s="4">
        <v>0</v>
      </c>
      <c r="C773" s="4">
        <v>218.36807043644808</v>
      </c>
      <c r="F773" s="4">
        <f t="shared" si="50"/>
        <v>0</v>
      </c>
      <c r="G773" s="24">
        <f t="shared" si="51"/>
        <v>0</v>
      </c>
      <c r="H773" s="24">
        <f t="shared" si="53"/>
        <v>218.36807043644808</v>
      </c>
      <c r="I773" s="24">
        <f>IF(H773&lt;=0, MIN(F773-C773, B$7, (D$5-K772+G773)/B$6), 0)</f>
        <v>0</v>
      </c>
      <c r="J773" s="24">
        <f>IF(H773&gt;0, MIN(C773-F773, B$8, K772), 0)</f>
        <v>0</v>
      </c>
      <c r="K773" s="24">
        <f>MAX(0, K772-G773+I773*B$6-J773)</f>
        <v>0</v>
      </c>
      <c r="L773" s="24">
        <f t="shared" si="52"/>
        <v>0</v>
      </c>
      <c r="M773" s="24">
        <f>IF(H773&gt;0, C773-F773-J773, 0)</f>
        <v>218.36807043644808</v>
      </c>
      <c r="N773" s="4">
        <f>MIN(C773, F773)</f>
        <v>0</v>
      </c>
    </row>
    <row r="774" spans="1:14" x14ac:dyDescent="0.2">
      <c r="A774" s="27">
        <v>43497</v>
      </c>
      <c r="B774" s="4">
        <v>0</v>
      </c>
      <c r="C774" s="4">
        <v>94.782197776055625</v>
      </c>
      <c r="F774" s="4">
        <f t="shared" si="50"/>
        <v>0</v>
      </c>
      <c r="G774" s="24">
        <f t="shared" si="51"/>
        <v>0</v>
      </c>
      <c r="H774" s="24">
        <f t="shared" si="53"/>
        <v>94.782197776055625</v>
      </c>
      <c r="I774" s="24">
        <f>IF(H774&lt;=0, MIN(F774-C774, B$7, (D$5-K773+G774)/B$6), 0)</f>
        <v>0</v>
      </c>
      <c r="J774" s="24">
        <f>IF(H774&gt;0, MIN(C774-F774, B$8, K773), 0)</f>
        <v>0</v>
      </c>
      <c r="K774" s="24">
        <f>MAX(0, K773-G774+I774*B$6-J774)</f>
        <v>0</v>
      </c>
      <c r="L774" s="24">
        <f t="shared" si="52"/>
        <v>0</v>
      </c>
      <c r="M774" s="24">
        <f>IF(H774&gt;0, C774-F774-J774, 0)</f>
        <v>94.782197776055625</v>
      </c>
      <c r="N774" s="4">
        <f>MIN(C774, F774)</f>
        <v>0</v>
      </c>
    </row>
    <row r="775" spans="1:14" x14ac:dyDescent="0.2">
      <c r="A775" s="27">
        <v>43497.041666666672</v>
      </c>
      <c r="B775" s="4">
        <v>0</v>
      </c>
      <c r="C775" s="4">
        <v>146.6882642934205</v>
      </c>
      <c r="F775" s="4">
        <f t="shared" si="50"/>
        <v>0</v>
      </c>
      <c r="G775" s="24">
        <f t="shared" si="51"/>
        <v>0</v>
      </c>
      <c r="H775" s="24">
        <f t="shared" si="53"/>
        <v>146.6882642934205</v>
      </c>
      <c r="I775" s="24">
        <f>IF(H775&lt;=0, MIN(F775-C775, B$7, (D$5-K774+G775)/B$6), 0)</f>
        <v>0</v>
      </c>
      <c r="J775" s="24">
        <f>IF(H775&gt;0, MIN(C775-F775, B$8, K774), 0)</f>
        <v>0</v>
      </c>
      <c r="K775" s="24">
        <f>MAX(0, K774-G775+I775*B$6-J775)</f>
        <v>0</v>
      </c>
      <c r="L775" s="24">
        <f t="shared" si="52"/>
        <v>0</v>
      </c>
      <c r="M775" s="24">
        <f>IF(H775&gt;0, C775-F775-J775, 0)</f>
        <v>146.6882642934205</v>
      </c>
      <c r="N775" s="4">
        <f>MIN(C775, F775)</f>
        <v>0</v>
      </c>
    </row>
    <row r="776" spans="1:14" x14ac:dyDescent="0.2">
      <c r="A776" s="27">
        <v>43497.083333333336</v>
      </c>
      <c r="B776" s="4">
        <v>0</v>
      </c>
      <c r="C776" s="4">
        <v>183.76402609153823</v>
      </c>
      <c r="F776" s="4">
        <f t="shared" si="50"/>
        <v>0</v>
      </c>
      <c r="G776" s="24">
        <f t="shared" si="51"/>
        <v>0</v>
      </c>
      <c r="H776" s="24">
        <f t="shared" si="53"/>
        <v>183.76402609153823</v>
      </c>
      <c r="I776" s="24">
        <f>IF(H776&lt;=0, MIN(F776-C776, B$7, (D$5-K775+G776)/B$6), 0)</f>
        <v>0</v>
      </c>
      <c r="J776" s="24">
        <f>IF(H776&gt;0, MIN(C776-F776, B$8, K775), 0)</f>
        <v>0</v>
      </c>
      <c r="K776" s="24">
        <f>MAX(0, K775-G776+I776*B$6-J776)</f>
        <v>0</v>
      </c>
      <c r="L776" s="24">
        <f t="shared" si="52"/>
        <v>0</v>
      </c>
      <c r="M776" s="24">
        <f>IF(H776&gt;0, C776-F776-J776, 0)</f>
        <v>183.76402609153823</v>
      </c>
      <c r="N776" s="4">
        <f>MIN(C776, F776)</f>
        <v>0</v>
      </c>
    </row>
    <row r="777" spans="1:14" x14ac:dyDescent="0.2">
      <c r="A777" s="27">
        <v>43497.125</v>
      </c>
      <c r="B777" s="4">
        <v>0</v>
      </c>
      <c r="C777" s="4">
        <v>94.782197776055625</v>
      </c>
      <c r="F777" s="4">
        <f t="shared" si="50"/>
        <v>0</v>
      </c>
      <c r="G777" s="24">
        <f t="shared" si="51"/>
        <v>0</v>
      </c>
      <c r="H777" s="24">
        <f t="shared" si="53"/>
        <v>94.782197776055625</v>
      </c>
      <c r="I777" s="24">
        <f>IF(H777&lt;=0, MIN(F777-C777, B$7, (D$5-K776+G777)/B$6), 0)</f>
        <v>0</v>
      </c>
      <c r="J777" s="24">
        <f>IF(H777&gt;0, MIN(C777-F777, B$8, K776), 0)</f>
        <v>0</v>
      </c>
      <c r="K777" s="24">
        <f>MAX(0, K776-G777+I777*B$6-J777)</f>
        <v>0</v>
      </c>
      <c r="L777" s="24">
        <f t="shared" si="52"/>
        <v>0</v>
      </c>
      <c r="M777" s="24">
        <f>IF(H777&gt;0, C777-F777-J777, 0)</f>
        <v>94.782197776055625</v>
      </c>
      <c r="N777" s="4">
        <f>MIN(C777, F777)</f>
        <v>0</v>
      </c>
    </row>
    <row r="778" spans="1:14" x14ac:dyDescent="0.2">
      <c r="A778" s="27">
        <v>43497.166666666672</v>
      </c>
      <c r="B778" s="4">
        <v>0</v>
      </c>
      <c r="C778" s="4">
        <v>217.5441646187121</v>
      </c>
      <c r="F778" s="4">
        <f t="shared" si="50"/>
        <v>0</v>
      </c>
      <c r="G778" s="24">
        <f t="shared" si="51"/>
        <v>0</v>
      </c>
      <c r="H778" s="24">
        <f t="shared" si="53"/>
        <v>217.5441646187121</v>
      </c>
      <c r="I778" s="24">
        <f>IF(H778&lt;=0, MIN(F778-C778, B$7, (D$5-K777+G778)/B$6), 0)</f>
        <v>0</v>
      </c>
      <c r="J778" s="24">
        <f>IF(H778&gt;0, MIN(C778-F778, B$8, K777), 0)</f>
        <v>0</v>
      </c>
      <c r="K778" s="24">
        <f>MAX(0, K777-G778+I778*B$6-J778)</f>
        <v>0</v>
      </c>
      <c r="L778" s="24">
        <f t="shared" si="52"/>
        <v>0</v>
      </c>
      <c r="M778" s="24">
        <f>IF(H778&gt;0, C778-F778-J778, 0)</f>
        <v>217.5441646187121</v>
      </c>
      <c r="N778" s="4">
        <f>MIN(C778, F778)</f>
        <v>0</v>
      </c>
    </row>
    <row r="779" spans="1:14" x14ac:dyDescent="0.2">
      <c r="A779" s="27">
        <v>43497.208333333336</v>
      </c>
      <c r="B779" s="4">
        <v>0</v>
      </c>
      <c r="C779" s="4">
        <v>183.76402609153823</v>
      </c>
      <c r="F779" s="4">
        <f t="shared" si="50"/>
        <v>0</v>
      </c>
      <c r="G779" s="24">
        <f t="shared" si="51"/>
        <v>0</v>
      </c>
      <c r="H779" s="24">
        <f t="shared" si="53"/>
        <v>183.76402609153823</v>
      </c>
      <c r="I779" s="24">
        <f>IF(H779&lt;=0, MIN(F779-C779, B$7, (D$5-K778+G779)/B$6), 0)</f>
        <v>0</v>
      </c>
      <c r="J779" s="24">
        <f>IF(H779&gt;0, MIN(C779-F779, B$8, K778), 0)</f>
        <v>0</v>
      </c>
      <c r="K779" s="24">
        <f>MAX(0, K778-G779+I779*B$6-J779)</f>
        <v>0</v>
      </c>
      <c r="L779" s="24">
        <f t="shared" si="52"/>
        <v>0</v>
      </c>
      <c r="M779" s="24">
        <f>IF(H779&gt;0, C779-F779-J779, 0)</f>
        <v>183.76402609153823</v>
      </c>
      <c r="N779" s="4">
        <f>MIN(C779, F779)</f>
        <v>0</v>
      </c>
    </row>
    <row r="780" spans="1:14" x14ac:dyDescent="0.2">
      <c r="A780" s="27">
        <v>43497.25</v>
      </c>
      <c r="B780" s="4">
        <v>0</v>
      </c>
      <c r="C780" s="4">
        <v>558.6411731613955</v>
      </c>
      <c r="F780" s="4">
        <f t="shared" si="50"/>
        <v>0</v>
      </c>
      <c r="G780" s="24">
        <f t="shared" si="51"/>
        <v>0</v>
      </c>
      <c r="H780" s="24">
        <f t="shared" si="53"/>
        <v>558.6411731613955</v>
      </c>
      <c r="I780" s="24">
        <f>IF(H780&lt;=0, MIN(F780-C780, B$7, (D$5-K779+G780)/B$6), 0)</f>
        <v>0</v>
      </c>
      <c r="J780" s="24">
        <f>IF(H780&gt;0, MIN(C780-F780, B$8, K779), 0)</f>
        <v>0</v>
      </c>
      <c r="K780" s="24">
        <f>MAX(0, K779-G780+I780*B$6-J780)</f>
        <v>0</v>
      </c>
      <c r="L780" s="24">
        <f t="shared" si="52"/>
        <v>0</v>
      </c>
      <c r="M780" s="24">
        <f>IF(H780&gt;0, C780-F780-J780, 0)</f>
        <v>558.6411731613955</v>
      </c>
      <c r="N780" s="4">
        <f>MIN(C780, F780)</f>
        <v>0</v>
      </c>
    </row>
    <row r="781" spans="1:14" x14ac:dyDescent="0.2">
      <c r="A781" s="27">
        <v>43497.291666666672</v>
      </c>
      <c r="B781" s="4">
        <v>43.241846581033393</v>
      </c>
      <c r="C781" s="4">
        <v>1025.795771817679</v>
      </c>
      <c r="F781" s="4">
        <f t="shared" si="50"/>
        <v>259.45107948620034</v>
      </c>
      <c r="G781" s="24">
        <f t="shared" si="51"/>
        <v>0.34722222222222221</v>
      </c>
      <c r="H781" s="24">
        <f t="shared" si="53"/>
        <v>766.34469233147865</v>
      </c>
      <c r="I781" s="24">
        <f>IF(H781&lt;=0, MIN(F781-C781, B$7, (D$5-K780+G781)/B$6), 0)</f>
        <v>0</v>
      </c>
      <c r="J781" s="24">
        <f>IF(H781&gt;0, MIN(C781-F781, B$8, K780), 0)</f>
        <v>0</v>
      </c>
      <c r="K781" s="24">
        <f>MAX(0, K780-G781+I781*B$6-J781)</f>
        <v>0</v>
      </c>
      <c r="L781" s="24">
        <f t="shared" si="52"/>
        <v>0</v>
      </c>
      <c r="M781" s="24">
        <f>IF(H781&gt;0, C781-F781-J781, 0)</f>
        <v>766.34469233147865</v>
      </c>
      <c r="N781" s="4">
        <f>MIN(C781, F781)</f>
        <v>259.45107948620034</v>
      </c>
    </row>
    <row r="782" spans="1:14" x14ac:dyDescent="0.2">
      <c r="A782" s="27">
        <v>43497.333333333336</v>
      </c>
      <c r="B782" s="4">
        <v>63.794242590965403</v>
      </c>
      <c r="C782" s="4">
        <v>265.33070204739727</v>
      </c>
      <c r="F782" s="4">
        <f t="shared" si="50"/>
        <v>382.76545554579241</v>
      </c>
      <c r="G782" s="24">
        <f t="shared" si="51"/>
        <v>0.34722222222222221</v>
      </c>
      <c r="H782" s="24">
        <f t="shared" si="53"/>
        <v>-117.43475349839514</v>
      </c>
      <c r="I782" s="24">
        <f>IF(H782&lt;=0, MIN(F782-C782, B$7, (D$5-K781+G782)/B$6), 0)</f>
        <v>117.43475349839514</v>
      </c>
      <c r="J782" s="24">
        <f>IF(H782&gt;0, MIN(C782-F782, B$8, K781), 0)</f>
        <v>0</v>
      </c>
      <c r="K782" s="24">
        <f>MAX(0, K781-G782+I782*B$6-J782)</f>
        <v>105.3440559263334</v>
      </c>
      <c r="L782" s="24">
        <f t="shared" si="52"/>
        <v>0</v>
      </c>
      <c r="M782" s="24">
        <f>IF(H782&gt;0, C782-F782-J782, 0)</f>
        <v>0</v>
      </c>
      <c r="N782" s="4">
        <f>MIN(C782, F782)</f>
        <v>265.33070204739727</v>
      </c>
    </row>
    <row r="783" spans="1:14" x14ac:dyDescent="0.2">
      <c r="A783" s="27">
        <v>43497.375</v>
      </c>
      <c r="B783" s="4">
        <v>119.17355340416167</v>
      </c>
      <c r="C783" s="4">
        <v>187.883555180218</v>
      </c>
      <c r="F783" s="4">
        <f t="shared" si="50"/>
        <v>715.04132042496997</v>
      </c>
      <c r="G783" s="24">
        <f t="shared" si="51"/>
        <v>0.34722222222222221</v>
      </c>
      <c r="H783" s="24">
        <f t="shared" si="53"/>
        <v>-527.157765244752</v>
      </c>
      <c r="I783" s="24">
        <f>IF(H783&lt;=0, MIN(F783-C783, B$7, (D$5-K782+G783)/B$6), 0)</f>
        <v>527.157765244752</v>
      </c>
      <c r="J783" s="24">
        <f>IF(H783&gt;0, MIN(C783-F783, B$8, K782), 0)</f>
        <v>0</v>
      </c>
      <c r="K783" s="24">
        <f>MAX(0, K782-G783+I783*B$6-J783)</f>
        <v>579.43882242438804</v>
      </c>
      <c r="L783" s="24">
        <f t="shared" si="52"/>
        <v>0</v>
      </c>
      <c r="M783" s="24">
        <f>IF(H783&gt;0, C783-F783-J783, 0)</f>
        <v>0</v>
      </c>
      <c r="N783" s="4">
        <f>MIN(C783, F783)</f>
        <v>187.883555180218</v>
      </c>
    </row>
    <row r="784" spans="1:14" x14ac:dyDescent="0.2">
      <c r="A784" s="27">
        <v>43497.416666666672</v>
      </c>
      <c r="B784" s="4">
        <v>92.808274250204548</v>
      </c>
      <c r="C784" s="4">
        <v>210.12901225908865</v>
      </c>
      <c r="F784" s="4">
        <f t="shared" si="50"/>
        <v>556.84964550122731</v>
      </c>
      <c r="G784" s="24">
        <f t="shared" si="51"/>
        <v>0.34722222222222221</v>
      </c>
      <c r="H784" s="24">
        <f t="shared" si="53"/>
        <v>-346.72063324213866</v>
      </c>
      <c r="I784" s="24">
        <f>IF(H784&lt;=0, MIN(F784-C784, B$7, (D$5-K783+G784)/B$6), 0)</f>
        <v>346.72063324213866</v>
      </c>
      <c r="J784" s="24">
        <f>IF(H784&gt;0, MIN(C784-F784, B$8, K783), 0)</f>
        <v>0</v>
      </c>
      <c r="K784" s="24">
        <f>MAX(0, K783-G784+I784*B$6-J784)</f>
        <v>891.14017012009072</v>
      </c>
      <c r="L784" s="24">
        <f t="shared" si="52"/>
        <v>0</v>
      </c>
      <c r="M784" s="24">
        <f>IF(H784&gt;0, C784-F784-J784, 0)</f>
        <v>0</v>
      </c>
      <c r="N784" s="4">
        <f>MIN(C784, F784)</f>
        <v>210.12901225908865</v>
      </c>
    </row>
    <row r="785" spans="1:14" x14ac:dyDescent="0.2">
      <c r="A785" s="27">
        <v>43497.458333333336</v>
      </c>
      <c r="B785" s="4">
        <v>96.528691633034953</v>
      </c>
      <c r="C785" s="4">
        <v>1535.3646102062096</v>
      </c>
      <c r="F785" s="4">
        <f t="shared" si="50"/>
        <v>579.17214979820972</v>
      </c>
      <c r="G785" s="24">
        <f t="shared" si="51"/>
        <v>0.34722222222222221</v>
      </c>
      <c r="H785" s="24">
        <f t="shared" si="53"/>
        <v>956.19246040799987</v>
      </c>
      <c r="I785" s="24">
        <f>IF(H785&lt;=0, MIN(F785-C785, B$7, (D$5-K784+G785)/B$6), 0)</f>
        <v>0</v>
      </c>
      <c r="J785" s="24">
        <f>IF(H785&gt;0, MIN(C785-F785, B$8, K784), 0)</f>
        <v>891.14017012009072</v>
      </c>
      <c r="K785" s="24">
        <f>MAX(0, K784-G785+I785*B$6-J785)</f>
        <v>0</v>
      </c>
      <c r="L785" s="24">
        <f t="shared" si="52"/>
        <v>0</v>
      </c>
      <c r="M785" s="24">
        <f>IF(H785&gt;0, C785-F785-J785, 0)</f>
        <v>65.052290287909159</v>
      </c>
      <c r="N785" s="4">
        <f>MIN(C785, F785)</f>
        <v>579.17214979820972</v>
      </c>
    </row>
    <row r="786" spans="1:14" x14ac:dyDescent="0.2">
      <c r="A786" s="27">
        <v>43497.5</v>
      </c>
      <c r="B786" s="4">
        <v>33.333313131181882</v>
      </c>
      <c r="C786" s="4">
        <v>271.65488454246787</v>
      </c>
      <c r="F786" s="4">
        <f t="shared" si="50"/>
        <v>199.99987878709129</v>
      </c>
      <c r="G786" s="24">
        <f t="shared" si="51"/>
        <v>0.34722222222222221</v>
      </c>
      <c r="H786" s="24">
        <f t="shared" si="53"/>
        <v>71.655005755376578</v>
      </c>
      <c r="I786" s="24">
        <f>IF(H786&lt;=0, MIN(F786-C786, B$7, (D$5-K785+G786)/B$6), 0)</f>
        <v>0</v>
      </c>
      <c r="J786" s="24">
        <f>IF(H786&gt;0, MIN(C786-F786, B$8, K785), 0)</f>
        <v>0</v>
      </c>
      <c r="K786" s="24">
        <f>MAX(0, K785-G786+I786*B$6-J786)</f>
        <v>0</v>
      </c>
      <c r="L786" s="24">
        <f t="shared" si="52"/>
        <v>0</v>
      </c>
      <c r="M786" s="24">
        <f>IF(H786&gt;0, C786-F786-J786, 0)</f>
        <v>71.655005755376578</v>
      </c>
      <c r="N786" s="4">
        <f>MIN(C786, F786)</f>
        <v>199.99987878709129</v>
      </c>
    </row>
    <row r="787" spans="1:14" x14ac:dyDescent="0.2">
      <c r="A787" s="27">
        <v>43497.541666666672</v>
      </c>
      <c r="B787" s="4">
        <v>26.833800380635182</v>
      </c>
      <c r="C787" s="4">
        <v>215.53917176363154</v>
      </c>
      <c r="F787" s="4">
        <f t="shared" si="50"/>
        <v>161.00280228381109</v>
      </c>
      <c r="G787" s="24">
        <f t="shared" si="51"/>
        <v>0.34722222222222221</v>
      </c>
      <c r="H787" s="24">
        <f t="shared" si="53"/>
        <v>54.536369479820451</v>
      </c>
      <c r="I787" s="24">
        <f>IF(H787&lt;=0, MIN(F787-C787, B$7, (D$5-K786+G787)/B$6), 0)</f>
        <v>0</v>
      </c>
      <c r="J787" s="24">
        <f>IF(H787&gt;0, MIN(C787-F787, B$8, K786), 0)</f>
        <v>0</v>
      </c>
      <c r="K787" s="24">
        <f>MAX(0, K786-G787+I787*B$6-J787)</f>
        <v>0</v>
      </c>
      <c r="L787" s="24">
        <f t="shared" si="52"/>
        <v>0</v>
      </c>
      <c r="M787" s="24">
        <f>IF(H787&gt;0, C787-F787-J787, 0)</f>
        <v>54.536369479820451</v>
      </c>
      <c r="N787" s="4">
        <f>MIN(C787, F787)</f>
        <v>161.00280228381109</v>
      </c>
    </row>
    <row r="788" spans="1:14" x14ac:dyDescent="0.2">
      <c r="A788" s="27">
        <v>43497.583333333336</v>
      </c>
      <c r="B788" s="4">
        <v>48.318349161877244</v>
      </c>
      <c r="C788" s="4">
        <v>266.2892354123116</v>
      </c>
      <c r="F788" s="4">
        <f t="shared" si="50"/>
        <v>289.91009497126345</v>
      </c>
      <c r="G788" s="24">
        <f t="shared" si="51"/>
        <v>0.34722222222222221</v>
      </c>
      <c r="H788" s="24">
        <f t="shared" si="53"/>
        <v>-23.62085955895185</v>
      </c>
      <c r="I788" s="24">
        <f>IF(H788&lt;=0, MIN(F788-C788, B$7, (D$5-K787+G788)/B$6), 0)</f>
        <v>23.62085955895185</v>
      </c>
      <c r="J788" s="24">
        <f>IF(H788&gt;0, MIN(C788-F788, B$8, K787), 0)</f>
        <v>0</v>
      </c>
      <c r="K788" s="24">
        <f>MAX(0, K787-G788+I788*B$6-J788)</f>
        <v>20.911551380834442</v>
      </c>
      <c r="L788" s="24">
        <f t="shared" si="52"/>
        <v>0</v>
      </c>
      <c r="M788" s="24">
        <f>IF(H788&gt;0, C788-F788-J788, 0)</f>
        <v>0</v>
      </c>
      <c r="N788" s="4">
        <f>MIN(C788, F788)</f>
        <v>266.2892354123116</v>
      </c>
    </row>
    <row r="789" spans="1:14" x14ac:dyDescent="0.2">
      <c r="A789" s="27">
        <v>43497.625</v>
      </c>
      <c r="B789" s="4">
        <v>11.307188078018152</v>
      </c>
      <c r="C789" s="4">
        <v>310.50043262355672</v>
      </c>
      <c r="F789" s="4">
        <f t="shared" si="50"/>
        <v>67.843128468108915</v>
      </c>
      <c r="G789" s="24">
        <f t="shared" si="51"/>
        <v>0.34722222222222221</v>
      </c>
      <c r="H789" s="24">
        <f t="shared" si="53"/>
        <v>242.6573041554478</v>
      </c>
      <c r="I789" s="24">
        <f>IF(H789&lt;=0, MIN(F789-C789, B$7, (D$5-K788+G789)/B$6), 0)</f>
        <v>0</v>
      </c>
      <c r="J789" s="24">
        <f>IF(H789&gt;0, MIN(C789-F789, B$8, K788), 0)</f>
        <v>20.911551380834442</v>
      </c>
      <c r="K789" s="24">
        <f>MAX(0, K788-G789+I789*B$6-J789)</f>
        <v>0</v>
      </c>
      <c r="L789" s="24">
        <f t="shared" si="52"/>
        <v>0</v>
      </c>
      <c r="M789" s="24">
        <f>IF(H789&gt;0, C789-F789-J789, 0)</f>
        <v>221.74575277461335</v>
      </c>
      <c r="N789" s="4">
        <f>MIN(C789, F789)</f>
        <v>67.843128468108915</v>
      </c>
    </row>
    <row r="790" spans="1:14" x14ac:dyDescent="0.2">
      <c r="A790" s="27">
        <v>43497.666666666672</v>
      </c>
      <c r="B790" s="4">
        <v>0</v>
      </c>
      <c r="C790" s="4">
        <v>439.99873540741874</v>
      </c>
      <c r="F790" s="4">
        <f t="shared" si="50"/>
        <v>0</v>
      </c>
      <c r="G790" s="24">
        <f t="shared" si="51"/>
        <v>0</v>
      </c>
      <c r="H790" s="24">
        <f t="shared" si="53"/>
        <v>439.99873540741874</v>
      </c>
      <c r="I790" s="24">
        <f>IF(H790&lt;=0, MIN(F790-C790, B$7, (D$5-K789+G790)/B$6), 0)</f>
        <v>0</v>
      </c>
      <c r="J790" s="24">
        <f>IF(H790&gt;0, MIN(C790-F790, B$8, K789), 0)</f>
        <v>0</v>
      </c>
      <c r="K790" s="24">
        <f>MAX(0, K789-G790+I790*B$6-J790)</f>
        <v>0</v>
      </c>
      <c r="L790" s="24">
        <f t="shared" si="52"/>
        <v>0</v>
      </c>
      <c r="M790" s="24">
        <f>IF(H790&gt;0, C790-F790-J790, 0)</f>
        <v>439.99873540741874</v>
      </c>
      <c r="N790" s="4">
        <f>MIN(C790, F790)</f>
        <v>0</v>
      </c>
    </row>
    <row r="791" spans="1:14" x14ac:dyDescent="0.2">
      <c r="A791" s="27">
        <v>43497.708333333336</v>
      </c>
      <c r="B791" s="4">
        <v>0</v>
      </c>
      <c r="C791" s="4">
        <v>477.79171134993766</v>
      </c>
      <c r="F791" s="4">
        <f t="shared" si="50"/>
        <v>0</v>
      </c>
      <c r="G791" s="24">
        <f t="shared" si="51"/>
        <v>0</v>
      </c>
      <c r="H791" s="24">
        <f t="shared" si="53"/>
        <v>477.79171134993766</v>
      </c>
      <c r="I791" s="24">
        <f>IF(H791&lt;=0, MIN(F791-C791, B$7, (D$5-K790+G791)/B$6), 0)</f>
        <v>0</v>
      </c>
      <c r="J791" s="24">
        <f>IF(H791&gt;0, MIN(C791-F791, B$8, K790), 0)</f>
        <v>0</v>
      </c>
      <c r="K791" s="24">
        <f>MAX(0, K790-G791+I791*B$6-J791)</f>
        <v>0</v>
      </c>
      <c r="L791" s="24">
        <f t="shared" si="52"/>
        <v>0</v>
      </c>
      <c r="M791" s="24">
        <f>IF(H791&gt;0, C791-F791-J791, 0)</f>
        <v>477.79171134993766</v>
      </c>
      <c r="N791" s="4">
        <f>MIN(C791, F791)</f>
        <v>0</v>
      </c>
    </row>
    <row r="792" spans="1:14" x14ac:dyDescent="0.2">
      <c r="A792" s="27">
        <v>43497.75</v>
      </c>
      <c r="B792" s="4">
        <v>0</v>
      </c>
      <c r="C792" s="4">
        <v>455.50026639520024</v>
      </c>
      <c r="F792" s="4">
        <f t="shared" si="50"/>
        <v>0</v>
      </c>
      <c r="G792" s="24">
        <f t="shared" si="51"/>
        <v>0</v>
      </c>
      <c r="H792" s="24">
        <f t="shared" si="53"/>
        <v>455.50026639520024</v>
      </c>
      <c r="I792" s="24">
        <f>IF(H792&lt;=0, MIN(F792-C792, B$7, (D$5-K791+G792)/B$6), 0)</f>
        <v>0</v>
      </c>
      <c r="J792" s="24">
        <f>IF(H792&gt;0, MIN(C792-F792, B$8, K791), 0)</f>
        <v>0</v>
      </c>
      <c r="K792" s="24">
        <f>MAX(0, K791-G792+I792*B$6-J792)</f>
        <v>0</v>
      </c>
      <c r="L792" s="24">
        <f t="shared" si="52"/>
        <v>0</v>
      </c>
      <c r="M792" s="24">
        <f>IF(H792&gt;0, C792-F792-J792, 0)</f>
        <v>455.50026639520024</v>
      </c>
      <c r="N792" s="4">
        <f>MIN(C792, F792)</f>
        <v>0</v>
      </c>
    </row>
    <row r="793" spans="1:14" x14ac:dyDescent="0.2">
      <c r="A793" s="27">
        <v>43497.791666666672</v>
      </c>
      <c r="B793" s="4">
        <v>0</v>
      </c>
      <c r="C793" s="4">
        <v>1501.2977862750852</v>
      </c>
      <c r="F793" s="4">
        <f t="shared" si="50"/>
        <v>0</v>
      </c>
      <c r="G793" s="24">
        <f t="shared" si="51"/>
        <v>0</v>
      </c>
      <c r="H793" s="24">
        <f t="shared" si="53"/>
        <v>1501.2977862750852</v>
      </c>
      <c r="I793" s="24">
        <f>IF(H793&lt;=0, MIN(F793-C793, B$7, (D$5-K792+G793)/B$6), 0)</f>
        <v>0</v>
      </c>
      <c r="J793" s="24">
        <f>IF(H793&gt;0, MIN(C793-F793, B$8, K792), 0)</f>
        <v>0</v>
      </c>
      <c r="K793" s="24">
        <f>MAX(0, K792-G793+I793*B$6-J793)</f>
        <v>0</v>
      </c>
      <c r="L793" s="24">
        <f t="shared" si="52"/>
        <v>0</v>
      </c>
      <c r="M793" s="24">
        <f>IF(H793&gt;0, C793-F793-J793, 0)</f>
        <v>1501.2977862750852</v>
      </c>
      <c r="N793" s="4">
        <f>MIN(C793, F793)</f>
        <v>0</v>
      </c>
    </row>
    <row r="794" spans="1:14" x14ac:dyDescent="0.2">
      <c r="A794" s="27">
        <v>43497.833333333336</v>
      </c>
      <c r="B794" s="4">
        <v>0</v>
      </c>
      <c r="C794" s="4">
        <v>861.11537618931573</v>
      </c>
      <c r="F794" s="4">
        <f t="shared" si="50"/>
        <v>0</v>
      </c>
      <c r="G794" s="24">
        <f t="shared" si="51"/>
        <v>0</v>
      </c>
      <c r="H794" s="24">
        <f t="shared" si="53"/>
        <v>861.11537618931573</v>
      </c>
      <c r="I794" s="24">
        <f>IF(H794&lt;=0, MIN(F794-C794, B$7, (D$5-K793+G794)/B$6), 0)</f>
        <v>0</v>
      </c>
      <c r="J794" s="24">
        <f>IF(H794&gt;0, MIN(C794-F794, B$8, K793), 0)</f>
        <v>0</v>
      </c>
      <c r="K794" s="24">
        <f>MAX(0, K793-G794+I794*B$6-J794)</f>
        <v>0</v>
      </c>
      <c r="L794" s="24">
        <f t="shared" si="52"/>
        <v>0</v>
      </c>
      <c r="M794" s="24">
        <f>IF(H794&gt;0, C794-F794-J794, 0)</f>
        <v>861.11537618931573</v>
      </c>
      <c r="N794" s="4">
        <f>MIN(C794, F794)</f>
        <v>0</v>
      </c>
    </row>
    <row r="795" spans="1:14" x14ac:dyDescent="0.2">
      <c r="A795" s="27">
        <v>43497.875</v>
      </c>
      <c r="B795" s="4">
        <v>0</v>
      </c>
      <c r="C795" s="4">
        <v>1466.539817057632</v>
      </c>
      <c r="F795" s="4">
        <f t="shared" si="50"/>
        <v>0</v>
      </c>
      <c r="G795" s="24">
        <f t="shared" si="51"/>
        <v>0</v>
      </c>
      <c r="H795" s="24">
        <f t="shared" si="53"/>
        <v>1466.539817057632</v>
      </c>
      <c r="I795" s="24">
        <f>IF(H795&lt;=0, MIN(F795-C795, B$7, (D$5-K794+G795)/B$6), 0)</f>
        <v>0</v>
      </c>
      <c r="J795" s="24">
        <f>IF(H795&gt;0, MIN(C795-F795, B$8, K794), 0)</f>
        <v>0</v>
      </c>
      <c r="K795" s="24">
        <f>MAX(0, K794-G795+I795*B$6-J795)</f>
        <v>0</v>
      </c>
      <c r="L795" s="24">
        <f t="shared" si="52"/>
        <v>0</v>
      </c>
      <c r="M795" s="24">
        <f>IF(H795&gt;0, C795-F795-J795, 0)</f>
        <v>1466.539817057632</v>
      </c>
      <c r="N795" s="4">
        <f>MIN(C795, F795)</f>
        <v>0</v>
      </c>
    </row>
    <row r="796" spans="1:14" x14ac:dyDescent="0.2">
      <c r="A796" s="27">
        <v>43497.916666666672</v>
      </c>
      <c r="B796" s="4">
        <v>0</v>
      </c>
      <c r="C796" s="4">
        <v>483.47024402585555</v>
      </c>
      <c r="F796" s="4">
        <f t="shared" si="50"/>
        <v>0</v>
      </c>
      <c r="G796" s="24">
        <f t="shared" si="51"/>
        <v>0</v>
      </c>
      <c r="H796" s="24">
        <f t="shared" si="53"/>
        <v>483.47024402585555</v>
      </c>
      <c r="I796" s="24">
        <f>IF(H796&lt;=0, MIN(F796-C796, B$7, (D$5-K795+G796)/B$6), 0)</f>
        <v>0</v>
      </c>
      <c r="J796" s="24">
        <f>IF(H796&gt;0, MIN(C796-F796, B$8, K795), 0)</f>
        <v>0</v>
      </c>
      <c r="K796" s="24">
        <f>MAX(0, K795-G796+I796*B$6-J796)</f>
        <v>0</v>
      </c>
      <c r="L796" s="24">
        <f t="shared" si="52"/>
        <v>0</v>
      </c>
      <c r="M796" s="24">
        <f>IF(H796&gt;0, C796-F796-J796, 0)</f>
        <v>483.47024402585555</v>
      </c>
      <c r="N796" s="4">
        <f>MIN(C796, F796)</f>
        <v>0</v>
      </c>
    </row>
    <row r="797" spans="1:14" x14ac:dyDescent="0.2">
      <c r="A797" s="27">
        <v>43497.958333333336</v>
      </c>
      <c r="B797" s="4">
        <v>0</v>
      </c>
      <c r="C797" s="4">
        <v>300.72024350375148</v>
      </c>
      <c r="F797" s="4">
        <f t="shared" si="50"/>
        <v>0</v>
      </c>
      <c r="G797" s="24">
        <f t="shared" si="51"/>
        <v>0</v>
      </c>
      <c r="H797" s="24">
        <f t="shared" si="53"/>
        <v>300.72024350375148</v>
      </c>
      <c r="I797" s="24">
        <f>IF(H797&lt;=0, MIN(F797-C797, B$7, (D$5-K796+G797)/B$6), 0)</f>
        <v>0</v>
      </c>
      <c r="J797" s="24">
        <f>IF(H797&gt;0, MIN(C797-F797, B$8, K796), 0)</f>
        <v>0</v>
      </c>
      <c r="K797" s="24">
        <f>MAX(0, K796-G797+I797*B$6-J797)</f>
        <v>0</v>
      </c>
      <c r="L797" s="24">
        <f t="shared" si="52"/>
        <v>0</v>
      </c>
      <c r="M797" s="24">
        <f>IF(H797&gt;0, C797-F797-J797, 0)</f>
        <v>300.72024350375148</v>
      </c>
      <c r="N797" s="4">
        <f>MIN(C797, F797)</f>
        <v>0</v>
      </c>
    </row>
    <row r="798" spans="1:14" x14ac:dyDescent="0.2">
      <c r="A798" s="27">
        <v>43498</v>
      </c>
      <c r="B798" s="4">
        <v>0</v>
      </c>
      <c r="C798" s="4">
        <v>172.67903055157285</v>
      </c>
      <c r="F798" s="4">
        <f t="shared" ref="F798:F861" si="54">B798*B$4</f>
        <v>0</v>
      </c>
      <c r="G798" s="24">
        <f t="shared" ref="G798:G861" si="55">MIN(F798, B$9)</f>
        <v>0</v>
      </c>
      <c r="H798" s="24">
        <f t="shared" si="53"/>
        <v>172.67903055157285</v>
      </c>
      <c r="I798" s="24">
        <f>IF(H798&lt;=0, MIN(F798-C798, B$7, (D$5-K797+G798)/B$6), 0)</f>
        <v>0</v>
      </c>
      <c r="J798" s="24">
        <f>IF(H798&gt;0, MIN(C798-F798, B$8, K797), 0)</f>
        <v>0</v>
      </c>
      <c r="K798" s="24">
        <f>MAX(0, K797-G798+I798*B$6-J798)</f>
        <v>0</v>
      </c>
      <c r="L798" s="24">
        <f t="shared" ref="L798:L861" si="56">IF(H798&lt;=0, -I798-H798, 0)</f>
        <v>0</v>
      </c>
      <c r="M798" s="24">
        <f>IF(H798&gt;0, C798-F798-J798, 0)</f>
        <v>172.67903055157285</v>
      </c>
      <c r="N798" s="4">
        <f>MIN(C798, F798)</f>
        <v>0</v>
      </c>
    </row>
    <row r="799" spans="1:14" x14ac:dyDescent="0.2">
      <c r="A799" s="27">
        <v>43498.041666666672</v>
      </c>
      <c r="B799" s="4">
        <v>0</v>
      </c>
      <c r="C799" s="4">
        <v>222.48720597396962</v>
      </c>
      <c r="F799" s="4">
        <f t="shared" si="54"/>
        <v>0</v>
      </c>
      <c r="G799" s="24">
        <f t="shared" si="55"/>
        <v>0</v>
      </c>
      <c r="H799" s="24">
        <f t="shared" ref="H799:H862" si="57">C799-F799</f>
        <v>222.48720597396962</v>
      </c>
      <c r="I799" s="24">
        <f>IF(H799&lt;=0, MIN(F799-C799, B$7, (D$5-K798+G799)/B$6), 0)</f>
        <v>0</v>
      </c>
      <c r="J799" s="24">
        <f>IF(H799&gt;0, MIN(C799-F799, B$8, K798), 0)</f>
        <v>0</v>
      </c>
      <c r="K799" s="24">
        <f>MAX(0, K798-G799+I799*B$6-J799)</f>
        <v>0</v>
      </c>
      <c r="L799" s="24">
        <f t="shared" si="56"/>
        <v>0</v>
      </c>
      <c r="M799" s="24">
        <f>IF(H799&gt;0, C799-F799-J799, 0)</f>
        <v>222.48720597396962</v>
      </c>
      <c r="N799" s="4">
        <f>MIN(C799, F799)</f>
        <v>0</v>
      </c>
    </row>
    <row r="800" spans="1:14" x14ac:dyDescent="0.2">
      <c r="A800" s="27">
        <v>43498.083333333336</v>
      </c>
      <c r="B800" s="4">
        <v>0</v>
      </c>
      <c r="C800" s="4">
        <v>254.61992641682991</v>
      </c>
      <c r="F800" s="4">
        <f t="shared" si="54"/>
        <v>0</v>
      </c>
      <c r="G800" s="24">
        <f t="shared" si="55"/>
        <v>0</v>
      </c>
      <c r="H800" s="24">
        <f t="shared" si="57"/>
        <v>254.61992641682991</v>
      </c>
      <c r="I800" s="24">
        <f>IF(H800&lt;=0, MIN(F800-C800, B$7, (D$5-K799+G800)/B$6), 0)</f>
        <v>0</v>
      </c>
      <c r="J800" s="24">
        <f>IF(H800&gt;0, MIN(C800-F800, B$8, K799), 0)</f>
        <v>0</v>
      </c>
      <c r="K800" s="24">
        <f>MAX(0, K799-G800+I800*B$6-J800)</f>
        <v>0</v>
      </c>
      <c r="L800" s="24">
        <f t="shared" si="56"/>
        <v>0</v>
      </c>
      <c r="M800" s="24">
        <f>IF(H800&gt;0, C800-F800-J800, 0)</f>
        <v>254.61992641682991</v>
      </c>
      <c r="N800" s="4">
        <f>MIN(C800, F800)</f>
        <v>0</v>
      </c>
    </row>
    <row r="801" spans="1:14" x14ac:dyDescent="0.2">
      <c r="A801" s="27">
        <v>43498.125</v>
      </c>
      <c r="B801" s="4">
        <v>0</v>
      </c>
      <c r="C801" s="4">
        <v>167.97766334080578</v>
      </c>
      <c r="F801" s="4">
        <f t="shared" si="54"/>
        <v>0</v>
      </c>
      <c r="G801" s="24">
        <f t="shared" si="55"/>
        <v>0</v>
      </c>
      <c r="H801" s="24">
        <f t="shared" si="57"/>
        <v>167.97766334080578</v>
      </c>
      <c r="I801" s="24">
        <f>IF(H801&lt;=0, MIN(F801-C801, B$7, (D$5-K800+G801)/B$6), 0)</f>
        <v>0</v>
      </c>
      <c r="J801" s="24">
        <f>IF(H801&gt;0, MIN(C801-F801, B$8, K800), 0)</f>
        <v>0</v>
      </c>
      <c r="K801" s="24">
        <f>MAX(0, K800-G801+I801*B$6-J801)</f>
        <v>0</v>
      </c>
      <c r="L801" s="24">
        <f t="shared" si="56"/>
        <v>0</v>
      </c>
      <c r="M801" s="24">
        <f>IF(H801&gt;0, C801-F801-J801, 0)</f>
        <v>167.97766334080578</v>
      </c>
      <c r="N801" s="4">
        <f>MIN(C801, F801)</f>
        <v>0</v>
      </c>
    </row>
    <row r="802" spans="1:14" x14ac:dyDescent="0.2">
      <c r="A802" s="27">
        <v>43498.166666666672</v>
      </c>
      <c r="B802" s="4">
        <v>0</v>
      </c>
      <c r="C802" s="4">
        <v>218.83830970499389</v>
      </c>
      <c r="F802" s="4">
        <f t="shared" si="54"/>
        <v>0</v>
      </c>
      <c r="G802" s="24">
        <f t="shared" si="55"/>
        <v>0</v>
      </c>
      <c r="H802" s="24">
        <f t="shared" si="57"/>
        <v>218.83830970499389</v>
      </c>
      <c r="I802" s="24">
        <f>IF(H802&lt;=0, MIN(F802-C802, B$7, (D$5-K801+G802)/B$6), 0)</f>
        <v>0</v>
      </c>
      <c r="J802" s="24">
        <f>IF(H802&gt;0, MIN(C802-F802, B$8, K801), 0)</f>
        <v>0</v>
      </c>
      <c r="K802" s="24">
        <f>MAX(0, K801-G802+I802*B$6-J802)</f>
        <v>0</v>
      </c>
      <c r="L802" s="24">
        <f t="shared" si="56"/>
        <v>0</v>
      </c>
      <c r="M802" s="24">
        <f>IF(H802&gt;0, C802-F802-J802, 0)</f>
        <v>218.83830970499389</v>
      </c>
      <c r="N802" s="4">
        <f>MIN(C802, F802)</f>
        <v>0</v>
      </c>
    </row>
    <row r="803" spans="1:14" x14ac:dyDescent="0.2">
      <c r="A803" s="27">
        <v>43498.208333333336</v>
      </c>
      <c r="B803" s="4">
        <v>0</v>
      </c>
      <c r="C803" s="4">
        <v>263.46423200405735</v>
      </c>
      <c r="F803" s="4">
        <f t="shared" si="54"/>
        <v>0</v>
      </c>
      <c r="G803" s="24">
        <f t="shared" si="55"/>
        <v>0</v>
      </c>
      <c r="H803" s="24">
        <f t="shared" si="57"/>
        <v>263.46423200405735</v>
      </c>
      <c r="I803" s="24">
        <f>IF(H803&lt;=0, MIN(F803-C803, B$7, (D$5-K802+G803)/B$6), 0)</f>
        <v>0</v>
      </c>
      <c r="J803" s="24">
        <f>IF(H803&gt;0, MIN(C803-F803, B$8, K802), 0)</f>
        <v>0</v>
      </c>
      <c r="K803" s="24">
        <f>MAX(0, K802-G803+I803*B$6-J803)</f>
        <v>0</v>
      </c>
      <c r="L803" s="24">
        <f t="shared" si="56"/>
        <v>0</v>
      </c>
      <c r="M803" s="24">
        <f>IF(H803&gt;0, C803-F803-J803, 0)</f>
        <v>263.46423200405735</v>
      </c>
      <c r="N803" s="4">
        <f>MIN(C803, F803)</f>
        <v>0</v>
      </c>
    </row>
    <row r="804" spans="1:14" x14ac:dyDescent="0.2">
      <c r="A804" s="27">
        <v>43498.25</v>
      </c>
      <c r="B804" s="4">
        <v>0</v>
      </c>
      <c r="C804" s="4">
        <v>279.85294017876009</v>
      </c>
      <c r="F804" s="4">
        <f t="shared" si="54"/>
        <v>0</v>
      </c>
      <c r="G804" s="24">
        <f t="shared" si="55"/>
        <v>0</v>
      </c>
      <c r="H804" s="24">
        <f t="shared" si="57"/>
        <v>279.85294017876009</v>
      </c>
      <c r="I804" s="24">
        <f>IF(H804&lt;=0, MIN(F804-C804, B$7, (D$5-K803+G804)/B$6), 0)</f>
        <v>0</v>
      </c>
      <c r="J804" s="24">
        <f>IF(H804&gt;0, MIN(C804-F804, B$8, K803), 0)</f>
        <v>0</v>
      </c>
      <c r="K804" s="24">
        <f>MAX(0, K803-G804+I804*B$6-J804)</f>
        <v>0</v>
      </c>
      <c r="L804" s="24">
        <f t="shared" si="56"/>
        <v>0</v>
      </c>
      <c r="M804" s="24">
        <f>IF(H804&gt;0, C804-F804-J804, 0)</f>
        <v>279.85294017876009</v>
      </c>
      <c r="N804" s="4">
        <f>MIN(C804, F804)</f>
        <v>0</v>
      </c>
    </row>
    <row r="805" spans="1:14" x14ac:dyDescent="0.2">
      <c r="A805" s="27">
        <v>43498.291666666672</v>
      </c>
      <c r="B805" s="4">
        <v>33.447936730259492</v>
      </c>
      <c r="C805" s="4">
        <v>1697.1567221491123</v>
      </c>
      <c r="F805" s="4">
        <f t="shared" si="54"/>
        <v>200.68762038155694</v>
      </c>
      <c r="G805" s="24">
        <f t="shared" si="55"/>
        <v>0.34722222222222221</v>
      </c>
      <c r="H805" s="24">
        <f t="shared" si="57"/>
        <v>1496.4691017675555</v>
      </c>
      <c r="I805" s="24">
        <f>IF(H805&lt;=0, MIN(F805-C805, B$7, (D$5-K804+G805)/B$6), 0)</f>
        <v>0</v>
      </c>
      <c r="J805" s="24">
        <f>IF(H805&gt;0, MIN(C805-F805, B$8, K804), 0)</f>
        <v>0</v>
      </c>
      <c r="K805" s="24">
        <f>MAX(0, K804-G805+I805*B$6-J805)</f>
        <v>0</v>
      </c>
      <c r="L805" s="24">
        <f t="shared" si="56"/>
        <v>0</v>
      </c>
      <c r="M805" s="24">
        <f>IF(H805&gt;0, C805-F805-J805, 0)</f>
        <v>1496.4691017675555</v>
      </c>
      <c r="N805" s="4">
        <f>MIN(C805, F805)</f>
        <v>200.68762038155694</v>
      </c>
    </row>
    <row r="806" spans="1:14" x14ac:dyDescent="0.2">
      <c r="A806" s="27">
        <v>43498.333333333336</v>
      </c>
      <c r="B806" s="4">
        <v>15.417449082763925</v>
      </c>
      <c r="C806" s="4">
        <v>287.67523253825186</v>
      </c>
      <c r="F806" s="4">
        <f t="shared" si="54"/>
        <v>92.504694496583554</v>
      </c>
      <c r="G806" s="24">
        <f t="shared" si="55"/>
        <v>0.34722222222222221</v>
      </c>
      <c r="H806" s="24">
        <f t="shared" si="57"/>
        <v>195.17053804166829</v>
      </c>
      <c r="I806" s="24">
        <f>IF(H806&lt;=0, MIN(F806-C806, B$7, (D$5-K805+G806)/B$6), 0)</f>
        <v>0</v>
      </c>
      <c r="J806" s="24">
        <f>IF(H806&gt;0, MIN(C806-F806, B$8, K805), 0)</f>
        <v>0</v>
      </c>
      <c r="K806" s="24">
        <f>MAX(0, K805-G806+I806*B$6-J806)</f>
        <v>0</v>
      </c>
      <c r="L806" s="24">
        <f t="shared" si="56"/>
        <v>0</v>
      </c>
      <c r="M806" s="24">
        <f>IF(H806&gt;0, C806-F806-J806, 0)</f>
        <v>195.17053804166829</v>
      </c>
      <c r="N806" s="4">
        <f>MIN(C806, F806)</f>
        <v>92.504694496583554</v>
      </c>
    </row>
    <row r="807" spans="1:14" x14ac:dyDescent="0.2">
      <c r="A807" s="27">
        <v>43498.375</v>
      </c>
      <c r="B807" s="4">
        <v>149.31797500535569</v>
      </c>
      <c r="C807" s="4">
        <v>201.85219961769516</v>
      </c>
      <c r="F807" s="4">
        <f t="shared" si="54"/>
        <v>895.90785003213409</v>
      </c>
      <c r="G807" s="24">
        <f t="shared" si="55"/>
        <v>0.34722222222222221</v>
      </c>
      <c r="H807" s="24">
        <f t="shared" si="57"/>
        <v>-694.0556504144389</v>
      </c>
      <c r="I807" s="24">
        <f>IF(H807&lt;=0, MIN(F807-C807, B$7, (D$5-K806+G807)/B$6), 0)</f>
        <v>694.0556504144389</v>
      </c>
      <c r="J807" s="24">
        <f>IF(H807&gt;0, MIN(C807-F807, B$8, K806), 0)</f>
        <v>0</v>
      </c>
      <c r="K807" s="24">
        <f>MAX(0, K806-G807+I807*B$6-J807)</f>
        <v>624.30286315077285</v>
      </c>
      <c r="L807" s="24">
        <f t="shared" si="56"/>
        <v>0</v>
      </c>
      <c r="M807" s="24">
        <f>IF(H807&gt;0, C807-F807-J807, 0)</f>
        <v>0</v>
      </c>
      <c r="N807" s="4">
        <f>MIN(C807, F807)</f>
        <v>201.85219961769516</v>
      </c>
    </row>
    <row r="808" spans="1:14" x14ac:dyDescent="0.2">
      <c r="A808" s="27">
        <v>43498.416666666672</v>
      </c>
      <c r="B808" s="4">
        <v>86.14187936756106</v>
      </c>
      <c r="C808" s="4">
        <v>210.12901225908865</v>
      </c>
      <c r="F808" s="4">
        <f t="shared" si="54"/>
        <v>516.85127620536639</v>
      </c>
      <c r="G808" s="24">
        <f t="shared" si="55"/>
        <v>0.34722222222222221</v>
      </c>
      <c r="H808" s="24">
        <f t="shared" si="57"/>
        <v>-306.72226394627774</v>
      </c>
      <c r="I808" s="24">
        <f>IF(H808&lt;=0, MIN(F808-C808, B$7, (D$5-K807+G808)/B$6), 0)</f>
        <v>306.72226394627774</v>
      </c>
      <c r="J808" s="24">
        <f>IF(H808&gt;0, MIN(C808-F808, B$8, K807), 0)</f>
        <v>0</v>
      </c>
      <c r="K808" s="24">
        <f>MAX(0, K807-G808+I808*B$6-J808)</f>
        <v>900.00567848020069</v>
      </c>
      <c r="L808" s="24">
        <f t="shared" si="56"/>
        <v>0</v>
      </c>
      <c r="M808" s="24">
        <f>IF(H808&gt;0, C808-F808-J808, 0)</f>
        <v>0</v>
      </c>
      <c r="N808" s="4">
        <f>MIN(C808, F808)</f>
        <v>210.12901225908865</v>
      </c>
    </row>
    <row r="809" spans="1:14" x14ac:dyDescent="0.2">
      <c r="A809" s="27">
        <v>43498.458333333336</v>
      </c>
      <c r="B809" s="4">
        <v>50.282401858925638</v>
      </c>
      <c r="C809" s="4">
        <v>1522.3081469992005</v>
      </c>
      <c r="F809" s="4">
        <f t="shared" si="54"/>
        <v>301.6944111535538</v>
      </c>
      <c r="G809" s="24">
        <f t="shared" si="55"/>
        <v>0.34722222222222221</v>
      </c>
      <c r="H809" s="24">
        <f t="shared" si="57"/>
        <v>1220.6137358456467</v>
      </c>
      <c r="I809" s="24">
        <f>IF(H809&lt;=0, MIN(F809-C809, B$7, (D$5-K808+G809)/B$6), 0)</f>
        <v>0</v>
      </c>
      <c r="J809" s="24">
        <f>IF(H809&gt;0, MIN(C809-F809, B$8, K808), 0)</f>
        <v>900.00567848020069</v>
      </c>
      <c r="K809" s="24">
        <f>MAX(0, K808-G809+I809*B$6-J809)</f>
        <v>0</v>
      </c>
      <c r="L809" s="24">
        <f t="shared" si="56"/>
        <v>0</v>
      </c>
      <c r="M809" s="24">
        <f>IF(H809&gt;0, C809-F809-J809, 0)</f>
        <v>320.60805736544603</v>
      </c>
      <c r="N809" s="4">
        <f>MIN(C809, F809)</f>
        <v>301.6944111535538</v>
      </c>
    </row>
    <row r="810" spans="1:14" x14ac:dyDescent="0.2">
      <c r="A810" s="27">
        <v>43498.5</v>
      </c>
      <c r="B810" s="4">
        <v>94.307748478197496</v>
      </c>
      <c r="C810" s="4">
        <v>259.45176362617218</v>
      </c>
      <c r="F810" s="4">
        <f t="shared" si="54"/>
        <v>565.846490869185</v>
      </c>
      <c r="G810" s="24">
        <f t="shared" si="55"/>
        <v>0.34722222222222221</v>
      </c>
      <c r="H810" s="24">
        <f t="shared" si="57"/>
        <v>-306.39472724301282</v>
      </c>
      <c r="I810" s="24">
        <f>IF(H810&lt;=0, MIN(F810-C810, B$7, (D$5-K809+G810)/B$6), 0)</f>
        <v>306.39472724301282</v>
      </c>
      <c r="J810" s="24">
        <f>IF(H810&gt;0, MIN(C810-F810, B$8, K809), 0)</f>
        <v>0</v>
      </c>
      <c r="K810" s="24">
        <f>MAX(0, K809-G810+I810*B$6-J810)</f>
        <v>275.4080322964893</v>
      </c>
      <c r="L810" s="24">
        <f t="shared" si="56"/>
        <v>0</v>
      </c>
      <c r="M810" s="24">
        <f>IF(H810&gt;0, C810-F810-J810, 0)</f>
        <v>0</v>
      </c>
      <c r="N810" s="4">
        <f>MIN(C810, F810)</f>
        <v>259.45176362617218</v>
      </c>
    </row>
    <row r="811" spans="1:14" x14ac:dyDescent="0.2">
      <c r="A811" s="27">
        <v>43498.541666666672</v>
      </c>
      <c r="B811" s="4">
        <v>41.899284000424785</v>
      </c>
      <c r="C811" s="4">
        <v>275.59822114532295</v>
      </c>
      <c r="F811" s="4">
        <f t="shared" si="54"/>
        <v>251.39570400254871</v>
      </c>
      <c r="G811" s="24">
        <f t="shared" si="55"/>
        <v>0.34722222222222221</v>
      </c>
      <c r="H811" s="24">
        <f t="shared" si="57"/>
        <v>24.202517142774241</v>
      </c>
      <c r="I811" s="24">
        <f>IF(H811&lt;=0, MIN(F811-C811, B$7, (D$5-K810+G811)/B$6), 0)</f>
        <v>0</v>
      </c>
      <c r="J811" s="24">
        <f>IF(H811&gt;0, MIN(C811-F811, B$8, K810), 0)</f>
        <v>24.202517142774241</v>
      </c>
      <c r="K811" s="24">
        <f>MAX(0, K810-G811+I811*B$6-J811)</f>
        <v>250.85829293149283</v>
      </c>
      <c r="L811" s="24">
        <f t="shared" si="56"/>
        <v>0</v>
      </c>
      <c r="M811" s="24">
        <f>IF(H811&gt;0, C811-F811-J811, 0)</f>
        <v>0</v>
      </c>
      <c r="N811" s="4">
        <f>MIN(C811, F811)</f>
        <v>251.39570400254871</v>
      </c>
    </row>
    <row r="812" spans="1:14" x14ac:dyDescent="0.2">
      <c r="A812" s="27">
        <v>43498.583333333336</v>
      </c>
      <c r="B812" s="4">
        <v>58.685091861851667</v>
      </c>
      <c r="C812" s="4">
        <v>1470.704913395092</v>
      </c>
      <c r="F812" s="4">
        <f t="shared" si="54"/>
        <v>352.11055117110999</v>
      </c>
      <c r="G812" s="24">
        <f t="shared" si="55"/>
        <v>0.34722222222222221</v>
      </c>
      <c r="H812" s="24">
        <f t="shared" si="57"/>
        <v>1118.594362223982</v>
      </c>
      <c r="I812" s="24">
        <f>IF(H812&lt;=0, MIN(F812-C812, B$7, (D$5-K811+G812)/B$6), 0)</f>
        <v>0</v>
      </c>
      <c r="J812" s="24">
        <f>IF(H812&gt;0, MIN(C812-F812, B$8, K811), 0)</f>
        <v>250.85829293149283</v>
      </c>
      <c r="K812" s="24">
        <f>MAX(0, K811-G812+I812*B$6-J812)</f>
        <v>0</v>
      </c>
      <c r="L812" s="24">
        <f t="shared" si="56"/>
        <v>0</v>
      </c>
      <c r="M812" s="24">
        <f>IF(H812&gt;0, C812-F812-J812, 0)</f>
        <v>867.73606929248922</v>
      </c>
      <c r="N812" s="4">
        <f>MIN(C812, F812)</f>
        <v>352.11055117110999</v>
      </c>
    </row>
    <row r="813" spans="1:14" x14ac:dyDescent="0.2">
      <c r="A813" s="27">
        <v>43498.625</v>
      </c>
      <c r="B813" s="4">
        <v>16.961366357526753</v>
      </c>
      <c r="C813" s="4">
        <v>736.60482979236065</v>
      </c>
      <c r="F813" s="4">
        <f t="shared" si="54"/>
        <v>101.76819814516051</v>
      </c>
      <c r="G813" s="24">
        <f t="shared" si="55"/>
        <v>0.34722222222222221</v>
      </c>
      <c r="H813" s="24">
        <f t="shared" si="57"/>
        <v>634.83663164720019</v>
      </c>
      <c r="I813" s="24">
        <f>IF(H813&lt;=0, MIN(F813-C813, B$7, (D$5-K812+G813)/B$6), 0)</f>
        <v>0</v>
      </c>
      <c r="J813" s="24">
        <f>IF(H813&gt;0, MIN(C813-F813, B$8, K812), 0)</f>
        <v>0</v>
      </c>
      <c r="K813" s="24">
        <f>MAX(0, K812-G813+I813*B$6-J813)</f>
        <v>0</v>
      </c>
      <c r="L813" s="24">
        <f t="shared" si="56"/>
        <v>0</v>
      </c>
      <c r="M813" s="24">
        <f>IF(H813&gt;0, C813-F813-J813, 0)</f>
        <v>634.83663164720019</v>
      </c>
      <c r="N813" s="4">
        <f>MIN(C813, F813)</f>
        <v>101.76819814516051</v>
      </c>
    </row>
    <row r="814" spans="1:14" x14ac:dyDescent="0.2">
      <c r="A814" s="27">
        <v>43498.666666666672</v>
      </c>
      <c r="B814" s="4">
        <v>0</v>
      </c>
      <c r="C814" s="4">
        <v>814.05197665953983</v>
      </c>
      <c r="F814" s="4">
        <f t="shared" si="54"/>
        <v>0</v>
      </c>
      <c r="G814" s="24">
        <f t="shared" si="55"/>
        <v>0</v>
      </c>
      <c r="H814" s="24">
        <f t="shared" si="57"/>
        <v>814.05197665953983</v>
      </c>
      <c r="I814" s="24">
        <f>IF(H814&lt;=0, MIN(F814-C814, B$7, (D$5-K813+G814)/B$6), 0)</f>
        <v>0</v>
      </c>
      <c r="J814" s="24">
        <f>IF(H814&gt;0, MIN(C814-F814, B$8, K813), 0)</f>
        <v>0</v>
      </c>
      <c r="K814" s="24">
        <f>MAX(0, K813-G814+I814*B$6-J814)</f>
        <v>0</v>
      </c>
      <c r="L814" s="24">
        <f t="shared" si="56"/>
        <v>0</v>
      </c>
      <c r="M814" s="24">
        <f>IF(H814&gt;0, C814-F814-J814, 0)</f>
        <v>814.05197665953983</v>
      </c>
      <c r="N814" s="4">
        <f>MIN(C814, F814)</f>
        <v>0</v>
      </c>
    </row>
    <row r="815" spans="1:14" x14ac:dyDescent="0.2">
      <c r="A815" s="27">
        <v>43498.708333333336</v>
      </c>
      <c r="B815" s="4">
        <v>0</v>
      </c>
      <c r="C815" s="4">
        <v>921.98363878294936</v>
      </c>
      <c r="F815" s="4">
        <f t="shared" si="54"/>
        <v>0</v>
      </c>
      <c r="G815" s="24">
        <f t="shared" si="55"/>
        <v>0</v>
      </c>
      <c r="H815" s="24">
        <f t="shared" si="57"/>
        <v>921.98363878294936</v>
      </c>
      <c r="I815" s="24">
        <f>IF(H815&lt;=0, MIN(F815-C815, B$7, (D$5-K814+G815)/B$6), 0)</f>
        <v>0</v>
      </c>
      <c r="J815" s="24">
        <f>IF(H815&gt;0, MIN(C815-F815, B$8, K814), 0)</f>
        <v>0</v>
      </c>
      <c r="K815" s="24">
        <f>MAX(0, K814-G815+I815*B$6-J815)</f>
        <v>0</v>
      </c>
      <c r="L815" s="24">
        <f t="shared" si="56"/>
        <v>0</v>
      </c>
      <c r="M815" s="24">
        <f>IF(H815&gt;0, C815-F815-J815, 0)</f>
        <v>921.98363878294936</v>
      </c>
      <c r="N815" s="4">
        <f>MIN(C815, F815)</f>
        <v>0</v>
      </c>
    </row>
    <row r="816" spans="1:14" x14ac:dyDescent="0.2">
      <c r="A816" s="27">
        <v>43498.75</v>
      </c>
      <c r="B816" s="4">
        <v>0</v>
      </c>
      <c r="C816" s="4">
        <v>417.75327832854799</v>
      </c>
      <c r="F816" s="4">
        <f t="shared" si="54"/>
        <v>0</v>
      </c>
      <c r="G816" s="24">
        <f t="shared" si="55"/>
        <v>0</v>
      </c>
      <c r="H816" s="24">
        <f t="shared" si="57"/>
        <v>417.75327832854799</v>
      </c>
      <c r="I816" s="24">
        <f>IF(H816&lt;=0, MIN(F816-C816, B$7, (D$5-K815+G816)/B$6), 0)</f>
        <v>0</v>
      </c>
      <c r="J816" s="24">
        <f>IF(H816&gt;0, MIN(C816-F816, B$8, K815), 0)</f>
        <v>0</v>
      </c>
      <c r="K816" s="24">
        <f>MAX(0, K815-G816+I816*B$6-J816)</f>
        <v>0</v>
      </c>
      <c r="L816" s="24">
        <f t="shared" si="56"/>
        <v>0</v>
      </c>
      <c r="M816" s="24">
        <f>IF(H816&gt;0, C816-F816-J816, 0)</f>
        <v>417.75327832854799</v>
      </c>
      <c r="N816" s="4">
        <f>MIN(C816, F816)</f>
        <v>0</v>
      </c>
    </row>
    <row r="817" spans="1:14" x14ac:dyDescent="0.2">
      <c r="A817" s="27">
        <v>43498.791666666672</v>
      </c>
      <c r="B817" s="4">
        <v>0</v>
      </c>
      <c r="C817" s="4">
        <v>1490.4786530207548</v>
      </c>
      <c r="F817" s="4">
        <f t="shared" si="54"/>
        <v>0</v>
      </c>
      <c r="G817" s="24">
        <f t="shared" si="55"/>
        <v>0</v>
      </c>
      <c r="H817" s="24">
        <f t="shared" si="57"/>
        <v>1490.4786530207548</v>
      </c>
      <c r="I817" s="24">
        <f>IF(H817&lt;=0, MIN(F817-C817, B$7, (D$5-K816+G817)/B$6), 0)</f>
        <v>0</v>
      </c>
      <c r="J817" s="24">
        <f>IF(H817&gt;0, MIN(C817-F817, B$8, K816), 0)</f>
        <v>0</v>
      </c>
      <c r="K817" s="24">
        <f>MAX(0, K816-G817+I817*B$6-J817)</f>
        <v>0</v>
      </c>
      <c r="L817" s="24">
        <f t="shared" si="56"/>
        <v>0</v>
      </c>
      <c r="M817" s="24">
        <f>IF(H817&gt;0, C817-F817-J817, 0)</f>
        <v>1490.4786530207548</v>
      </c>
      <c r="N817" s="4">
        <f>MIN(C817, F817)</f>
        <v>0</v>
      </c>
    </row>
    <row r="818" spans="1:14" x14ac:dyDescent="0.2">
      <c r="A818" s="27">
        <v>43498.833333333336</v>
      </c>
      <c r="B818" s="4">
        <v>0</v>
      </c>
      <c r="C818" s="4">
        <v>828.05837556105121</v>
      </c>
      <c r="F818" s="4">
        <f t="shared" si="54"/>
        <v>0</v>
      </c>
      <c r="G818" s="24">
        <f t="shared" si="55"/>
        <v>0</v>
      </c>
      <c r="H818" s="24">
        <f t="shared" si="57"/>
        <v>828.05837556105121</v>
      </c>
      <c r="I818" s="24">
        <f>IF(H818&lt;=0, MIN(F818-C818, B$7, (D$5-K817+G818)/B$6), 0)</f>
        <v>0</v>
      </c>
      <c r="J818" s="24">
        <f>IF(H818&gt;0, MIN(C818-F818, B$8, K817), 0)</f>
        <v>0</v>
      </c>
      <c r="K818" s="24">
        <f>MAX(0, K817-G818+I818*B$6-J818)</f>
        <v>0</v>
      </c>
      <c r="L818" s="24">
        <f t="shared" si="56"/>
        <v>0</v>
      </c>
      <c r="M818" s="24">
        <f>IF(H818&gt;0, C818-F818-J818, 0)</f>
        <v>828.05837556105121</v>
      </c>
      <c r="N818" s="4">
        <f>MIN(C818, F818)</f>
        <v>0</v>
      </c>
    </row>
    <row r="819" spans="1:14" x14ac:dyDescent="0.2">
      <c r="A819" s="27">
        <v>43498.875</v>
      </c>
      <c r="B819" s="4">
        <v>0</v>
      </c>
      <c r="C819" s="4">
        <v>1418.7988468777273</v>
      </c>
      <c r="F819" s="4">
        <f t="shared" si="54"/>
        <v>0</v>
      </c>
      <c r="G819" s="24">
        <f t="shared" si="55"/>
        <v>0</v>
      </c>
      <c r="H819" s="24">
        <f t="shared" si="57"/>
        <v>1418.7988468777273</v>
      </c>
      <c r="I819" s="24">
        <f>IF(H819&lt;=0, MIN(F819-C819, B$7, (D$5-K818+G819)/B$6), 0)</f>
        <v>0</v>
      </c>
      <c r="J819" s="24">
        <f>IF(H819&gt;0, MIN(C819-F819, B$8, K818), 0)</f>
        <v>0</v>
      </c>
      <c r="K819" s="24">
        <f>MAX(0, K818-G819+I819*B$6-J819)</f>
        <v>0</v>
      </c>
      <c r="L819" s="24">
        <f t="shared" si="56"/>
        <v>0</v>
      </c>
      <c r="M819" s="24">
        <f>IF(H819&gt;0, C819-F819-J819, 0)</f>
        <v>1418.7988468777273</v>
      </c>
      <c r="N819" s="4">
        <f>MIN(C819, F819)</f>
        <v>0</v>
      </c>
    </row>
    <row r="820" spans="1:14" x14ac:dyDescent="0.2">
      <c r="A820" s="27">
        <v>43498.916666666672</v>
      </c>
      <c r="B820" s="4">
        <v>0</v>
      </c>
      <c r="C820" s="4">
        <v>452.4003984606137</v>
      </c>
      <c r="F820" s="4">
        <f t="shared" si="54"/>
        <v>0</v>
      </c>
      <c r="G820" s="24">
        <f t="shared" si="55"/>
        <v>0</v>
      </c>
      <c r="H820" s="24">
        <f t="shared" si="57"/>
        <v>452.4003984606137</v>
      </c>
      <c r="I820" s="24">
        <f>IF(H820&lt;=0, MIN(F820-C820, B$7, (D$5-K819+G820)/B$6), 0)</f>
        <v>0</v>
      </c>
      <c r="J820" s="24">
        <f>IF(H820&gt;0, MIN(C820-F820, B$8, K819), 0)</f>
        <v>0</v>
      </c>
      <c r="K820" s="24">
        <f>MAX(0, K819-G820+I820*B$6-J820)</f>
        <v>0</v>
      </c>
      <c r="L820" s="24">
        <f t="shared" si="56"/>
        <v>0</v>
      </c>
      <c r="M820" s="24">
        <f>IF(H820&gt;0, C820-F820-J820, 0)</f>
        <v>452.4003984606137</v>
      </c>
      <c r="N820" s="4">
        <f>MIN(C820, F820)</f>
        <v>0</v>
      </c>
    </row>
    <row r="821" spans="1:14" x14ac:dyDescent="0.2">
      <c r="A821" s="27">
        <v>43498.958333333336</v>
      </c>
      <c r="B821" s="4">
        <v>0</v>
      </c>
      <c r="C821" s="4">
        <v>289.22397076173979</v>
      </c>
      <c r="F821" s="4">
        <f t="shared" si="54"/>
        <v>0</v>
      </c>
      <c r="G821" s="24">
        <f t="shared" si="55"/>
        <v>0</v>
      </c>
      <c r="H821" s="24">
        <f t="shared" si="57"/>
        <v>289.22397076173979</v>
      </c>
      <c r="I821" s="24">
        <f>IF(H821&lt;=0, MIN(F821-C821, B$7, (D$5-K820+G821)/B$6), 0)</f>
        <v>0</v>
      </c>
      <c r="J821" s="24">
        <f>IF(H821&gt;0, MIN(C821-F821, B$8, K820), 0)</f>
        <v>0</v>
      </c>
      <c r="K821" s="24">
        <f>MAX(0, K820-G821+I821*B$6-J821)</f>
        <v>0</v>
      </c>
      <c r="L821" s="24">
        <f t="shared" si="56"/>
        <v>0</v>
      </c>
      <c r="M821" s="24">
        <f>IF(H821&gt;0, C821-F821-J821, 0)</f>
        <v>289.22397076173979</v>
      </c>
      <c r="N821" s="4">
        <f>MIN(C821, F821)</f>
        <v>0</v>
      </c>
    </row>
    <row r="822" spans="1:14" x14ac:dyDescent="0.2">
      <c r="A822" s="27">
        <v>43499</v>
      </c>
      <c r="B822" s="4">
        <v>0</v>
      </c>
      <c r="C822" s="4">
        <v>165.63809810134734</v>
      </c>
      <c r="F822" s="4">
        <f t="shared" si="54"/>
        <v>0</v>
      </c>
      <c r="G822" s="24">
        <f t="shared" si="55"/>
        <v>0</v>
      </c>
      <c r="H822" s="24">
        <f t="shared" si="57"/>
        <v>165.63809810134734</v>
      </c>
      <c r="I822" s="24">
        <f>IF(H822&lt;=0, MIN(F822-C822, B$7, (D$5-K821+G822)/B$6), 0)</f>
        <v>0</v>
      </c>
      <c r="J822" s="24">
        <f>IF(H822&gt;0, MIN(C822-F822, B$8, K821), 0)</f>
        <v>0</v>
      </c>
      <c r="K822" s="24">
        <f>MAX(0, K821-G822+I822*B$6-J822)</f>
        <v>0</v>
      </c>
      <c r="L822" s="24">
        <f t="shared" si="56"/>
        <v>0</v>
      </c>
      <c r="M822" s="24">
        <f>IF(H822&gt;0, C822-F822-J822, 0)</f>
        <v>165.63809810134734</v>
      </c>
      <c r="N822" s="4">
        <f>MIN(C822, F822)</f>
        <v>0</v>
      </c>
    </row>
    <row r="823" spans="1:14" x14ac:dyDescent="0.2">
      <c r="A823" s="27">
        <v>43499.041666666672</v>
      </c>
      <c r="B823" s="4">
        <v>0</v>
      </c>
      <c r="C823" s="4">
        <v>217.5441646187121</v>
      </c>
      <c r="F823" s="4">
        <f t="shared" si="54"/>
        <v>0</v>
      </c>
      <c r="G823" s="24">
        <f t="shared" si="55"/>
        <v>0</v>
      </c>
      <c r="H823" s="24">
        <f t="shared" si="57"/>
        <v>217.5441646187121</v>
      </c>
      <c r="I823" s="24">
        <f>IF(H823&lt;=0, MIN(F823-C823, B$7, (D$5-K822+G823)/B$6), 0)</f>
        <v>0</v>
      </c>
      <c r="J823" s="24">
        <f>IF(H823&gt;0, MIN(C823-F823, B$8, K822), 0)</f>
        <v>0</v>
      </c>
      <c r="K823" s="24">
        <f>MAX(0, K822-G823+I823*B$6-J823)</f>
        <v>0</v>
      </c>
      <c r="L823" s="24">
        <f t="shared" si="56"/>
        <v>0</v>
      </c>
      <c r="M823" s="24">
        <f>IF(H823&gt;0, C823-F823-J823, 0)</f>
        <v>217.5441646187121</v>
      </c>
      <c r="N823" s="4">
        <f>MIN(C823, F823)</f>
        <v>0</v>
      </c>
    </row>
    <row r="824" spans="1:14" x14ac:dyDescent="0.2">
      <c r="A824" s="27">
        <v>43499.083333333336</v>
      </c>
      <c r="B824" s="4">
        <v>0</v>
      </c>
      <c r="C824" s="4">
        <v>254.61992641682991</v>
      </c>
      <c r="F824" s="4">
        <f t="shared" si="54"/>
        <v>0</v>
      </c>
      <c r="G824" s="24">
        <f t="shared" si="55"/>
        <v>0</v>
      </c>
      <c r="H824" s="24">
        <f t="shared" si="57"/>
        <v>254.61992641682991</v>
      </c>
      <c r="I824" s="24">
        <f>IF(H824&lt;=0, MIN(F824-C824, B$7, (D$5-K823+G824)/B$6), 0)</f>
        <v>0</v>
      </c>
      <c r="J824" s="24">
        <f>IF(H824&gt;0, MIN(C824-F824, B$8, K823), 0)</f>
        <v>0</v>
      </c>
      <c r="K824" s="24">
        <f>MAX(0, K823-G824+I824*B$6-J824)</f>
        <v>0</v>
      </c>
      <c r="L824" s="24">
        <f t="shared" si="56"/>
        <v>0</v>
      </c>
      <c r="M824" s="24">
        <f>IF(H824&gt;0, C824-F824-J824, 0)</f>
        <v>254.61992641682991</v>
      </c>
      <c r="N824" s="4">
        <f>MIN(C824, F824)</f>
        <v>0</v>
      </c>
    </row>
    <row r="825" spans="1:14" x14ac:dyDescent="0.2">
      <c r="A825" s="27">
        <v>43499.125</v>
      </c>
      <c r="B825" s="4">
        <v>0</v>
      </c>
      <c r="C825" s="4">
        <v>165.63809810134734</v>
      </c>
      <c r="F825" s="4">
        <f t="shared" si="54"/>
        <v>0</v>
      </c>
      <c r="G825" s="24">
        <f t="shared" si="55"/>
        <v>0</v>
      </c>
      <c r="H825" s="24">
        <f t="shared" si="57"/>
        <v>165.63809810134734</v>
      </c>
      <c r="I825" s="24">
        <f>IF(H825&lt;=0, MIN(F825-C825, B$7, (D$5-K824+G825)/B$6), 0)</f>
        <v>0</v>
      </c>
      <c r="J825" s="24">
        <f>IF(H825&gt;0, MIN(C825-F825, B$8, K824), 0)</f>
        <v>0</v>
      </c>
      <c r="K825" s="24">
        <f>MAX(0, K824-G825+I825*B$6-J825)</f>
        <v>0</v>
      </c>
      <c r="L825" s="24">
        <f t="shared" si="56"/>
        <v>0</v>
      </c>
      <c r="M825" s="24">
        <f>IF(H825&gt;0, C825-F825-J825, 0)</f>
        <v>165.63809810134734</v>
      </c>
      <c r="N825" s="4">
        <f>MIN(C825, F825)</f>
        <v>0</v>
      </c>
    </row>
    <row r="826" spans="1:14" x14ac:dyDescent="0.2">
      <c r="A826" s="27">
        <v>43499.166666666672</v>
      </c>
      <c r="B826" s="4">
        <v>0</v>
      </c>
      <c r="C826" s="4">
        <v>217.5441646187121</v>
      </c>
      <c r="F826" s="4">
        <f t="shared" si="54"/>
        <v>0</v>
      </c>
      <c r="G826" s="24">
        <f t="shared" si="55"/>
        <v>0</v>
      </c>
      <c r="H826" s="24">
        <f t="shared" si="57"/>
        <v>217.5441646187121</v>
      </c>
      <c r="I826" s="24">
        <f>IF(H826&lt;=0, MIN(F826-C826, B$7, (D$5-K825+G826)/B$6), 0)</f>
        <v>0</v>
      </c>
      <c r="J826" s="24">
        <f>IF(H826&gt;0, MIN(C826-F826, B$8, K825), 0)</f>
        <v>0</v>
      </c>
      <c r="K826" s="24">
        <f>MAX(0, K825-G826+I826*B$6-J826)</f>
        <v>0</v>
      </c>
      <c r="L826" s="24">
        <f t="shared" si="56"/>
        <v>0</v>
      </c>
      <c r="M826" s="24">
        <f>IF(H826&gt;0, C826-F826-J826, 0)</f>
        <v>217.5441646187121</v>
      </c>
      <c r="N826" s="4">
        <f>MIN(C826, F826)</f>
        <v>0</v>
      </c>
    </row>
    <row r="827" spans="1:14" x14ac:dyDescent="0.2">
      <c r="A827" s="27">
        <v>43499.208333333336</v>
      </c>
      <c r="B827" s="4">
        <v>0</v>
      </c>
      <c r="C827" s="4">
        <v>254.61992641682991</v>
      </c>
      <c r="F827" s="4">
        <f t="shared" si="54"/>
        <v>0</v>
      </c>
      <c r="G827" s="24">
        <f t="shared" si="55"/>
        <v>0</v>
      </c>
      <c r="H827" s="24">
        <f t="shared" si="57"/>
        <v>254.61992641682991</v>
      </c>
      <c r="I827" s="24">
        <f>IF(H827&lt;=0, MIN(F827-C827, B$7, (D$5-K826+G827)/B$6), 0)</f>
        <v>0</v>
      </c>
      <c r="J827" s="24">
        <f>IF(H827&gt;0, MIN(C827-F827, B$8, K826), 0)</f>
        <v>0</v>
      </c>
      <c r="K827" s="24">
        <f>MAX(0, K826-G827+I827*B$6-J827)</f>
        <v>0</v>
      </c>
      <c r="L827" s="24">
        <f t="shared" si="56"/>
        <v>0</v>
      </c>
      <c r="M827" s="24">
        <f>IF(H827&gt;0, C827-F827-J827, 0)</f>
        <v>254.61992641682991</v>
      </c>
      <c r="N827" s="4">
        <f>MIN(C827, F827)</f>
        <v>0</v>
      </c>
    </row>
    <row r="828" spans="1:14" x14ac:dyDescent="0.2">
      <c r="A828" s="27">
        <v>43499.25</v>
      </c>
      <c r="B828" s="4">
        <v>0</v>
      </c>
      <c r="C828" s="4">
        <v>558.6411731613955</v>
      </c>
      <c r="F828" s="4">
        <f t="shared" si="54"/>
        <v>0</v>
      </c>
      <c r="G828" s="24">
        <f t="shared" si="55"/>
        <v>0</v>
      </c>
      <c r="H828" s="24">
        <f t="shared" si="57"/>
        <v>558.6411731613955</v>
      </c>
      <c r="I828" s="24">
        <f>IF(H828&lt;=0, MIN(F828-C828, B$7, (D$5-K827+G828)/B$6), 0)</f>
        <v>0</v>
      </c>
      <c r="J828" s="24">
        <f>IF(H828&gt;0, MIN(C828-F828, B$8, K827), 0)</f>
        <v>0</v>
      </c>
      <c r="K828" s="24">
        <f>MAX(0, K827-G828+I828*B$6-J828)</f>
        <v>0</v>
      </c>
      <c r="L828" s="24">
        <f t="shared" si="56"/>
        <v>0</v>
      </c>
      <c r="M828" s="24">
        <f>IF(H828&gt;0, C828-F828-J828, 0)</f>
        <v>558.6411731613955</v>
      </c>
      <c r="N828" s="4">
        <f>MIN(C828, F828)</f>
        <v>0</v>
      </c>
    </row>
    <row r="829" spans="1:14" x14ac:dyDescent="0.2">
      <c r="A829" s="27">
        <v>43499.291666666672</v>
      </c>
      <c r="B829" s="4">
        <v>25.330670528923189</v>
      </c>
      <c r="C829" s="4">
        <v>1347.1190407346996</v>
      </c>
      <c r="F829" s="4">
        <f t="shared" si="54"/>
        <v>151.98402317353913</v>
      </c>
      <c r="G829" s="24">
        <f t="shared" si="55"/>
        <v>0.34722222222222221</v>
      </c>
      <c r="H829" s="24">
        <f t="shared" si="57"/>
        <v>1195.1350175611606</v>
      </c>
      <c r="I829" s="24">
        <f>IF(H829&lt;=0, MIN(F829-C829, B$7, (D$5-K828+G829)/B$6), 0)</f>
        <v>0</v>
      </c>
      <c r="J829" s="24">
        <f>IF(H829&gt;0, MIN(C829-F829, B$8, K828), 0)</f>
        <v>0</v>
      </c>
      <c r="K829" s="24">
        <f>MAX(0, K828-G829+I829*B$6-J829)</f>
        <v>0</v>
      </c>
      <c r="L829" s="24">
        <f t="shared" si="56"/>
        <v>0</v>
      </c>
      <c r="M829" s="24">
        <f>IF(H829&gt;0, C829-F829-J829, 0)</f>
        <v>1195.1350175611606</v>
      </c>
      <c r="N829" s="4">
        <f>MIN(C829, F829)</f>
        <v>151.98402317353913</v>
      </c>
    </row>
    <row r="830" spans="1:14" x14ac:dyDescent="0.2">
      <c r="A830" s="27">
        <v>43499.333333333336</v>
      </c>
      <c r="B830" s="4">
        <v>93.703203713854734</v>
      </c>
      <c r="C830" s="4">
        <v>366.06951707198652</v>
      </c>
      <c r="F830" s="4">
        <f t="shared" si="54"/>
        <v>562.21922228312837</v>
      </c>
      <c r="G830" s="24">
        <f t="shared" si="55"/>
        <v>0.34722222222222221</v>
      </c>
      <c r="H830" s="24">
        <f t="shared" si="57"/>
        <v>-196.14970521114185</v>
      </c>
      <c r="I830" s="24">
        <f>IF(H830&lt;=0, MIN(F830-C830, B$7, (D$5-K829+G830)/B$6), 0)</f>
        <v>196.14970521114185</v>
      </c>
      <c r="J830" s="24">
        <f>IF(H830&gt;0, MIN(C830-F830, B$8, K829), 0)</f>
        <v>0</v>
      </c>
      <c r="K830" s="24">
        <f>MAX(0, K829-G830+I830*B$6-J830)</f>
        <v>176.18751246780545</v>
      </c>
      <c r="L830" s="24">
        <f t="shared" si="56"/>
        <v>0</v>
      </c>
      <c r="M830" s="24">
        <f>IF(H830&gt;0, C830-F830-J830, 0)</f>
        <v>0</v>
      </c>
      <c r="N830" s="4">
        <f>MIN(C830, F830)</f>
        <v>366.06951707198652</v>
      </c>
    </row>
    <row r="831" spans="1:14" x14ac:dyDescent="0.2">
      <c r="A831" s="27">
        <v>43499.375</v>
      </c>
      <c r="B831" s="4">
        <v>70.001221365411254</v>
      </c>
      <c r="C831" s="4">
        <v>274.34088527878356</v>
      </c>
      <c r="F831" s="4">
        <f t="shared" si="54"/>
        <v>420.00732819246753</v>
      </c>
      <c r="G831" s="24">
        <f t="shared" si="55"/>
        <v>0.34722222222222221</v>
      </c>
      <c r="H831" s="24">
        <f t="shared" si="57"/>
        <v>-145.66644291368397</v>
      </c>
      <c r="I831" s="24">
        <f>IF(H831&lt;=0, MIN(F831-C831, B$7, (D$5-K830+G831)/B$6), 0)</f>
        <v>145.66644291368397</v>
      </c>
      <c r="J831" s="24">
        <f>IF(H831&gt;0, MIN(C831-F831, B$8, K830), 0)</f>
        <v>0</v>
      </c>
      <c r="K831" s="24">
        <f>MAX(0, K830-G831+I831*B$6-J831)</f>
        <v>306.94008886789879</v>
      </c>
      <c r="L831" s="24">
        <f t="shared" si="56"/>
        <v>0</v>
      </c>
      <c r="M831" s="24">
        <f>IF(H831&gt;0, C831-F831-J831, 0)</f>
        <v>0</v>
      </c>
      <c r="N831" s="4">
        <f>MIN(C831, F831)</f>
        <v>274.34088527878356</v>
      </c>
    </row>
    <row r="832" spans="1:14" x14ac:dyDescent="0.2">
      <c r="A832" s="27">
        <v>43499.416666666672</v>
      </c>
      <c r="B832" s="4">
        <v>28.65782839415229</v>
      </c>
      <c r="C832" s="4">
        <v>210.12901225908865</v>
      </c>
      <c r="F832" s="4">
        <f t="shared" si="54"/>
        <v>171.94697036491374</v>
      </c>
      <c r="G832" s="24">
        <f t="shared" si="55"/>
        <v>0.34722222222222221</v>
      </c>
      <c r="H832" s="24">
        <f t="shared" si="57"/>
        <v>38.182041894174915</v>
      </c>
      <c r="I832" s="24">
        <f>IF(H832&lt;=0, MIN(F832-C832, B$7, (D$5-K831+G832)/B$6), 0)</f>
        <v>0</v>
      </c>
      <c r="J832" s="24">
        <f>IF(H832&gt;0, MIN(C832-F832, B$8, K831), 0)</f>
        <v>38.182041894174915</v>
      </c>
      <c r="K832" s="24">
        <f>MAX(0, K831-G832+I832*B$6-J832)</f>
        <v>268.41082475150165</v>
      </c>
      <c r="L832" s="24">
        <f t="shared" si="56"/>
        <v>0</v>
      </c>
      <c r="M832" s="24">
        <f>IF(H832&gt;0, C832-F832-J832, 0)</f>
        <v>0</v>
      </c>
      <c r="N832" s="4">
        <f>MIN(C832, F832)</f>
        <v>171.94697036491374</v>
      </c>
    </row>
    <row r="833" spans="1:14" x14ac:dyDescent="0.2">
      <c r="A833" s="27">
        <v>43499.458333333336</v>
      </c>
      <c r="B833" s="4">
        <v>39.322786590564739</v>
      </c>
      <c r="C833" s="4">
        <v>1520.1392624592488</v>
      </c>
      <c r="F833" s="4">
        <f t="shared" si="54"/>
        <v>235.93671954338845</v>
      </c>
      <c r="G833" s="24">
        <f t="shared" si="55"/>
        <v>0.34722222222222221</v>
      </c>
      <c r="H833" s="24">
        <f t="shared" si="57"/>
        <v>1284.2025429158602</v>
      </c>
      <c r="I833" s="24">
        <f>IF(H833&lt;=0, MIN(F833-C833, B$7, (D$5-K832+G833)/B$6), 0)</f>
        <v>0</v>
      </c>
      <c r="J833" s="24">
        <f>IF(H833&gt;0, MIN(C833-F833, B$8, K832), 0)</f>
        <v>268.41082475150165</v>
      </c>
      <c r="K833" s="24">
        <f>MAX(0, K832-G833+I833*B$6-J833)</f>
        <v>0</v>
      </c>
      <c r="L833" s="24">
        <f t="shared" si="56"/>
        <v>0</v>
      </c>
      <c r="M833" s="24">
        <f>IF(H833&gt;0, C833-F833-J833, 0)</f>
        <v>1015.7917181643586</v>
      </c>
      <c r="N833" s="4">
        <f>MIN(C833, F833)</f>
        <v>235.93671954338845</v>
      </c>
    </row>
    <row r="834" spans="1:14" x14ac:dyDescent="0.2">
      <c r="A834" s="27">
        <v>43499.5</v>
      </c>
      <c r="B834" s="4">
        <v>40.066692432330484</v>
      </c>
      <c r="C834" s="4">
        <v>259.20289327948723</v>
      </c>
      <c r="F834" s="4">
        <f t="shared" si="54"/>
        <v>240.4001545939829</v>
      </c>
      <c r="G834" s="24">
        <f t="shared" si="55"/>
        <v>0.34722222222222221</v>
      </c>
      <c r="H834" s="24">
        <f t="shared" si="57"/>
        <v>18.802738685504323</v>
      </c>
      <c r="I834" s="24">
        <f>IF(H834&lt;=0, MIN(F834-C834, B$7, (D$5-K833+G834)/B$6), 0)</f>
        <v>0</v>
      </c>
      <c r="J834" s="24">
        <f>IF(H834&gt;0, MIN(C834-F834, B$8, K833), 0)</f>
        <v>0</v>
      </c>
      <c r="K834" s="24">
        <f>MAX(0, K833-G834+I834*B$6-J834)</f>
        <v>0</v>
      </c>
      <c r="L834" s="24">
        <f t="shared" si="56"/>
        <v>0</v>
      </c>
      <c r="M834" s="24">
        <f>IF(H834&gt;0, C834-F834-J834, 0)</f>
        <v>18.802738685504323</v>
      </c>
      <c r="N834" s="4">
        <f>MIN(C834, F834)</f>
        <v>240.4001545939829</v>
      </c>
    </row>
    <row r="835" spans="1:14" x14ac:dyDescent="0.2">
      <c r="A835" s="27">
        <v>43499.541666666672</v>
      </c>
      <c r="B835" s="4">
        <v>31.690744665282278</v>
      </c>
      <c r="C835" s="4">
        <v>299.11084057457123</v>
      </c>
      <c r="F835" s="4">
        <f t="shared" si="54"/>
        <v>190.14446799169366</v>
      </c>
      <c r="G835" s="24">
        <f t="shared" si="55"/>
        <v>0.34722222222222221</v>
      </c>
      <c r="H835" s="24">
        <f t="shared" si="57"/>
        <v>108.96637258287757</v>
      </c>
      <c r="I835" s="24">
        <f>IF(H835&lt;=0, MIN(F835-C835, B$7, (D$5-K834+G835)/B$6), 0)</f>
        <v>0</v>
      </c>
      <c r="J835" s="24">
        <f>IF(H835&gt;0, MIN(C835-F835, B$8, K834), 0)</f>
        <v>0</v>
      </c>
      <c r="K835" s="24">
        <f>MAX(0, K834-G835+I835*B$6-J835)</f>
        <v>0</v>
      </c>
      <c r="L835" s="24">
        <f t="shared" si="56"/>
        <v>0</v>
      </c>
      <c r="M835" s="24">
        <f>IF(H835&gt;0, C835-F835-J835, 0)</f>
        <v>108.96637258287757</v>
      </c>
      <c r="N835" s="4">
        <f>MIN(C835, F835)</f>
        <v>190.14446799169366</v>
      </c>
    </row>
    <row r="836" spans="1:14" x14ac:dyDescent="0.2">
      <c r="A836" s="27">
        <v>43499.583333333336</v>
      </c>
      <c r="B836" s="4">
        <v>62.50765022536811</v>
      </c>
      <c r="C836" s="4">
        <v>262.03507877645342</v>
      </c>
      <c r="F836" s="4">
        <f t="shared" si="54"/>
        <v>375.04590135220866</v>
      </c>
      <c r="G836" s="24">
        <f t="shared" si="55"/>
        <v>0.34722222222222221</v>
      </c>
      <c r="H836" s="24">
        <f t="shared" si="57"/>
        <v>-113.01082257575524</v>
      </c>
      <c r="I836" s="24">
        <f>IF(H836&lt;=0, MIN(F836-C836, B$7, (D$5-K835+G836)/B$6), 0)</f>
        <v>113.01082257575524</v>
      </c>
      <c r="J836" s="24">
        <f>IF(H836&gt;0, MIN(C836-F836, B$8, K835), 0)</f>
        <v>0</v>
      </c>
      <c r="K836" s="24">
        <f>MAX(0, K835-G836+I836*B$6-J836)</f>
        <v>101.3625180959575</v>
      </c>
      <c r="L836" s="24">
        <f t="shared" si="56"/>
        <v>0</v>
      </c>
      <c r="M836" s="24">
        <f>IF(H836&gt;0, C836-F836-J836, 0)</f>
        <v>0</v>
      </c>
      <c r="N836" s="4">
        <f>MIN(C836, F836)</f>
        <v>262.03507877645342</v>
      </c>
    </row>
    <row r="837" spans="1:14" x14ac:dyDescent="0.2">
      <c r="A837" s="27">
        <v>43499.625</v>
      </c>
      <c r="B837" s="4">
        <v>4.7060349947371369</v>
      </c>
      <c r="C837" s="4">
        <v>306.52599293419473</v>
      </c>
      <c r="F837" s="4">
        <f t="shared" si="54"/>
        <v>28.23620996842282</v>
      </c>
      <c r="G837" s="24">
        <f t="shared" si="55"/>
        <v>0.34722222222222221</v>
      </c>
      <c r="H837" s="24">
        <f t="shared" si="57"/>
        <v>278.28978296577191</v>
      </c>
      <c r="I837" s="24">
        <f>IF(H837&lt;=0, MIN(F837-C837, B$7, (D$5-K836+G837)/B$6), 0)</f>
        <v>0</v>
      </c>
      <c r="J837" s="24">
        <f>IF(H837&gt;0, MIN(C837-F837, B$8, K836), 0)</f>
        <v>101.3625180959575</v>
      </c>
      <c r="K837" s="24">
        <f>MAX(0, K836-G837+I837*B$6-J837)</f>
        <v>0</v>
      </c>
      <c r="L837" s="24">
        <f t="shared" si="56"/>
        <v>0</v>
      </c>
      <c r="M837" s="24">
        <f>IF(H837&gt;0, C837-F837-J837, 0)</f>
        <v>176.92726486981439</v>
      </c>
      <c r="N837" s="4">
        <f>MIN(C837, F837)</f>
        <v>28.23620996842282</v>
      </c>
    </row>
    <row r="838" spans="1:14" x14ac:dyDescent="0.2">
      <c r="A838" s="27">
        <v>43499.666666666672</v>
      </c>
      <c r="B838" s="4">
        <v>0</v>
      </c>
      <c r="C838" s="4">
        <v>439.99873540741874</v>
      </c>
      <c r="F838" s="4">
        <f t="shared" si="54"/>
        <v>0</v>
      </c>
      <c r="G838" s="24">
        <f t="shared" si="55"/>
        <v>0</v>
      </c>
      <c r="H838" s="24">
        <f t="shared" si="57"/>
        <v>439.99873540741874</v>
      </c>
      <c r="I838" s="24">
        <f>IF(H838&lt;=0, MIN(F838-C838, B$7, (D$5-K837+G838)/B$6), 0)</f>
        <v>0</v>
      </c>
      <c r="J838" s="24">
        <f>IF(H838&gt;0, MIN(C838-F838, B$8, K837), 0)</f>
        <v>0</v>
      </c>
      <c r="K838" s="24">
        <f>MAX(0, K837-G838+I838*B$6-J838)</f>
        <v>0</v>
      </c>
      <c r="L838" s="24">
        <f t="shared" si="56"/>
        <v>0</v>
      </c>
      <c r="M838" s="24">
        <f>IF(H838&gt;0, C838-F838-J838, 0)</f>
        <v>439.99873540741874</v>
      </c>
      <c r="N838" s="4">
        <f>MIN(C838, F838)</f>
        <v>0</v>
      </c>
    </row>
    <row r="839" spans="1:14" x14ac:dyDescent="0.2">
      <c r="A839" s="27">
        <v>43499.708333333336</v>
      </c>
      <c r="B839" s="4">
        <v>0</v>
      </c>
      <c r="C839" s="4">
        <v>477.07449720553643</v>
      </c>
      <c r="F839" s="4">
        <f t="shared" si="54"/>
        <v>0</v>
      </c>
      <c r="G839" s="24">
        <f t="shared" si="55"/>
        <v>0</v>
      </c>
      <c r="H839" s="24">
        <f t="shared" si="57"/>
        <v>477.07449720553643</v>
      </c>
      <c r="I839" s="24">
        <f>IF(H839&lt;=0, MIN(F839-C839, B$7, (D$5-K838+G839)/B$6), 0)</f>
        <v>0</v>
      </c>
      <c r="J839" s="24">
        <f>IF(H839&gt;0, MIN(C839-F839, B$8, K838), 0)</f>
        <v>0</v>
      </c>
      <c r="K839" s="24">
        <f>MAX(0, K838-G839+I839*B$6-J839)</f>
        <v>0</v>
      </c>
      <c r="L839" s="24">
        <f t="shared" si="56"/>
        <v>0</v>
      </c>
      <c r="M839" s="24">
        <f>IF(H839&gt;0, C839-F839-J839, 0)</f>
        <v>477.07449720553643</v>
      </c>
      <c r="N839" s="4">
        <f>MIN(C839, F839)</f>
        <v>0</v>
      </c>
    </row>
    <row r="840" spans="1:14" x14ac:dyDescent="0.2">
      <c r="A840" s="27">
        <v>43499.75</v>
      </c>
      <c r="B840" s="4">
        <v>0</v>
      </c>
      <c r="C840" s="4">
        <v>346.89737800325634</v>
      </c>
      <c r="F840" s="4">
        <f t="shared" si="54"/>
        <v>0</v>
      </c>
      <c r="G840" s="24">
        <f t="shared" si="55"/>
        <v>0</v>
      </c>
      <c r="H840" s="24">
        <f t="shared" si="57"/>
        <v>346.89737800325634</v>
      </c>
      <c r="I840" s="24">
        <f>IF(H840&lt;=0, MIN(F840-C840, B$7, (D$5-K839+G840)/B$6), 0)</f>
        <v>0</v>
      </c>
      <c r="J840" s="24">
        <f>IF(H840&gt;0, MIN(C840-F840, B$8, K839), 0)</f>
        <v>0</v>
      </c>
      <c r="K840" s="24">
        <f>MAX(0, K839-G840+I840*B$6-J840)</f>
        <v>0</v>
      </c>
      <c r="L840" s="24">
        <f t="shared" si="56"/>
        <v>0</v>
      </c>
      <c r="M840" s="24">
        <f>IF(H840&gt;0, C840-F840-J840, 0)</f>
        <v>346.89737800325634</v>
      </c>
      <c r="N840" s="4">
        <f>MIN(C840, F840)</f>
        <v>0</v>
      </c>
    </row>
    <row r="841" spans="1:14" x14ac:dyDescent="0.2">
      <c r="A841" s="27">
        <v>43499.791666666672</v>
      </c>
      <c r="B841" s="4">
        <v>0</v>
      </c>
      <c r="C841" s="4">
        <v>1490.4786530207548</v>
      </c>
      <c r="F841" s="4">
        <f t="shared" si="54"/>
        <v>0</v>
      </c>
      <c r="G841" s="24">
        <f t="shared" si="55"/>
        <v>0</v>
      </c>
      <c r="H841" s="24">
        <f t="shared" si="57"/>
        <v>1490.4786530207548</v>
      </c>
      <c r="I841" s="24">
        <f>IF(H841&lt;=0, MIN(F841-C841, B$7, (D$5-K840+G841)/B$6), 0)</f>
        <v>0</v>
      </c>
      <c r="J841" s="24">
        <f>IF(H841&gt;0, MIN(C841-F841, B$8, K840), 0)</f>
        <v>0</v>
      </c>
      <c r="K841" s="24">
        <f>MAX(0, K840-G841+I841*B$6-J841)</f>
        <v>0</v>
      </c>
      <c r="L841" s="24">
        <f t="shared" si="56"/>
        <v>0</v>
      </c>
      <c r="M841" s="24">
        <f>IF(H841&gt;0, C841-F841-J841, 0)</f>
        <v>1490.4786530207548</v>
      </c>
      <c r="N841" s="4">
        <f>MIN(C841, F841)</f>
        <v>0</v>
      </c>
    </row>
    <row r="842" spans="1:14" x14ac:dyDescent="0.2">
      <c r="A842" s="27">
        <v>43499.833333333336</v>
      </c>
      <c r="B842" s="4">
        <v>0</v>
      </c>
      <c r="C842" s="4">
        <v>828.05837556105121</v>
      </c>
      <c r="F842" s="4">
        <f t="shared" si="54"/>
        <v>0</v>
      </c>
      <c r="G842" s="24">
        <f t="shared" si="55"/>
        <v>0</v>
      </c>
      <c r="H842" s="24">
        <f t="shared" si="57"/>
        <v>828.05837556105121</v>
      </c>
      <c r="I842" s="24">
        <f>IF(H842&lt;=0, MIN(F842-C842, B$7, (D$5-K841+G842)/B$6), 0)</f>
        <v>0</v>
      </c>
      <c r="J842" s="24">
        <f>IF(H842&gt;0, MIN(C842-F842, B$8, K841), 0)</f>
        <v>0</v>
      </c>
      <c r="K842" s="24">
        <f>MAX(0, K841-G842+I842*B$6-J842)</f>
        <v>0</v>
      </c>
      <c r="L842" s="24">
        <f t="shared" si="56"/>
        <v>0</v>
      </c>
      <c r="M842" s="24">
        <f>IF(H842&gt;0, C842-F842-J842, 0)</f>
        <v>828.05837556105121</v>
      </c>
      <c r="N842" s="4">
        <f>MIN(C842, F842)</f>
        <v>0</v>
      </c>
    </row>
    <row r="843" spans="1:14" x14ac:dyDescent="0.2">
      <c r="A843" s="27">
        <v>43499.875</v>
      </c>
      <c r="B843" s="4">
        <v>0</v>
      </c>
      <c r="C843" s="4">
        <v>1418.7988468777273</v>
      </c>
      <c r="F843" s="4">
        <f t="shared" si="54"/>
        <v>0</v>
      </c>
      <c r="G843" s="24">
        <f t="shared" si="55"/>
        <v>0</v>
      </c>
      <c r="H843" s="24">
        <f t="shared" si="57"/>
        <v>1418.7988468777273</v>
      </c>
      <c r="I843" s="24">
        <f>IF(H843&lt;=0, MIN(F843-C843, B$7, (D$5-K842+G843)/B$6), 0)</f>
        <v>0</v>
      </c>
      <c r="J843" s="24">
        <f>IF(H843&gt;0, MIN(C843-F843, B$8, K842), 0)</f>
        <v>0</v>
      </c>
      <c r="K843" s="24">
        <f>MAX(0, K842-G843+I843*B$6-J843)</f>
        <v>0</v>
      </c>
      <c r="L843" s="24">
        <f t="shared" si="56"/>
        <v>0</v>
      </c>
      <c r="M843" s="24">
        <f>IF(H843&gt;0, C843-F843-J843, 0)</f>
        <v>1418.7988468777273</v>
      </c>
      <c r="N843" s="4">
        <f>MIN(C843, F843)</f>
        <v>0</v>
      </c>
    </row>
    <row r="844" spans="1:14" x14ac:dyDescent="0.2">
      <c r="A844" s="27">
        <v>43499.916666666672</v>
      </c>
      <c r="B844" s="4">
        <v>0</v>
      </c>
      <c r="C844" s="4">
        <v>440.92034616187254</v>
      </c>
      <c r="F844" s="4">
        <f t="shared" si="54"/>
        <v>0</v>
      </c>
      <c r="G844" s="24">
        <f t="shared" si="55"/>
        <v>0</v>
      </c>
      <c r="H844" s="24">
        <f t="shared" si="57"/>
        <v>440.92034616187254</v>
      </c>
      <c r="I844" s="24">
        <f>IF(H844&lt;=0, MIN(F844-C844, B$7, (D$5-K843+G844)/B$6), 0)</f>
        <v>0</v>
      </c>
      <c r="J844" s="24">
        <f>IF(H844&gt;0, MIN(C844-F844, B$8, K843), 0)</f>
        <v>0</v>
      </c>
      <c r="K844" s="24">
        <f>MAX(0, K843-G844+I844*B$6-J844)</f>
        <v>0</v>
      </c>
      <c r="L844" s="24">
        <f t="shared" si="56"/>
        <v>0</v>
      </c>
      <c r="M844" s="24">
        <f>IF(H844&gt;0, C844-F844-J844, 0)</f>
        <v>440.92034616187254</v>
      </c>
      <c r="N844" s="4">
        <f>MIN(C844, F844)</f>
        <v>0</v>
      </c>
    </row>
    <row r="845" spans="1:14" x14ac:dyDescent="0.2">
      <c r="A845" s="27">
        <v>43499.958333333336</v>
      </c>
      <c r="B845" s="4">
        <v>0</v>
      </c>
      <c r="C845" s="4">
        <v>289.22397076173979</v>
      </c>
      <c r="F845" s="4">
        <f t="shared" si="54"/>
        <v>0</v>
      </c>
      <c r="G845" s="24">
        <f t="shared" si="55"/>
        <v>0</v>
      </c>
      <c r="H845" s="24">
        <f t="shared" si="57"/>
        <v>289.22397076173979</v>
      </c>
      <c r="I845" s="24">
        <f>IF(H845&lt;=0, MIN(F845-C845, B$7, (D$5-K844+G845)/B$6), 0)</f>
        <v>0</v>
      </c>
      <c r="J845" s="24">
        <f>IF(H845&gt;0, MIN(C845-F845, B$8, K844), 0)</f>
        <v>0</v>
      </c>
      <c r="K845" s="24">
        <f>MAX(0, K844-G845+I845*B$6-J845)</f>
        <v>0</v>
      </c>
      <c r="L845" s="24">
        <f t="shared" si="56"/>
        <v>0</v>
      </c>
      <c r="M845" s="24">
        <f>IF(H845&gt;0, C845-F845-J845, 0)</f>
        <v>289.22397076173979</v>
      </c>
      <c r="N845" s="4">
        <f>MIN(C845, F845)</f>
        <v>0</v>
      </c>
    </row>
    <row r="846" spans="1:14" x14ac:dyDescent="0.2">
      <c r="A846" s="27">
        <v>43500</v>
      </c>
      <c r="B846" s="4">
        <v>0</v>
      </c>
      <c r="C846" s="4">
        <v>165.63809810134734</v>
      </c>
      <c r="F846" s="4">
        <f t="shared" si="54"/>
        <v>0</v>
      </c>
      <c r="G846" s="24">
        <f t="shared" si="55"/>
        <v>0</v>
      </c>
      <c r="H846" s="24">
        <f t="shared" si="57"/>
        <v>165.63809810134734</v>
      </c>
      <c r="I846" s="24">
        <f>IF(H846&lt;=0, MIN(F846-C846, B$7, (D$5-K845+G846)/B$6), 0)</f>
        <v>0</v>
      </c>
      <c r="J846" s="24">
        <f>IF(H846&gt;0, MIN(C846-F846, B$8, K845), 0)</f>
        <v>0</v>
      </c>
      <c r="K846" s="24">
        <f>MAX(0, K845-G846+I846*B$6-J846)</f>
        <v>0</v>
      </c>
      <c r="L846" s="24">
        <f t="shared" si="56"/>
        <v>0</v>
      </c>
      <c r="M846" s="24">
        <f>IF(H846&gt;0, C846-F846-J846, 0)</f>
        <v>165.63809810134734</v>
      </c>
      <c r="N846" s="4">
        <f>MIN(C846, F846)</f>
        <v>0</v>
      </c>
    </row>
    <row r="847" spans="1:14" x14ac:dyDescent="0.2">
      <c r="A847" s="27">
        <v>43500.041666666672</v>
      </c>
      <c r="B847" s="4">
        <v>0</v>
      </c>
      <c r="C847" s="4">
        <v>217.5441646187121</v>
      </c>
      <c r="F847" s="4">
        <f t="shared" si="54"/>
        <v>0</v>
      </c>
      <c r="G847" s="24">
        <f t="shared" si="55"/>
        <v>0</v>
      </c>
      <c r="H847" s="24">
        <f t="shared" si="57"/>
        <v>217.5441646187121</v>
      </c>
      <c r="I847" s="24">
        <f>IF(H847&lt;=0, MIN(F847-C847, B$7, (D$5-K846+G847)/B$6), 0)</f>
        <v>0</v>
      </c>
      <c r="J847" s="24">
        <f>IF(H847&gt;0, MIN(C847-F847, B$8, K846), 0)</f>
        <v>0</v>
      </c>
      <c r="K847" s="24">
        <f>MAX(0, K846-G847+I847*B$6-J847)</f>
        <v>0</v>
      </c>
      <c r="L847" s="24">
        <f t="shared" si="56"/>
        <v>0</v>
      </c>
      <c r="M847" s="24">
        <f>IF(H847&gt;0, C847-F847-J847, 0)</f>
        <v>217.5441646187121</v>
      </c>
      <c r="N847" s="4">
        <f>MIN(C847, F847)</f>
        <v>0</v>
      </c>
    </row>
    <row r="848" spans="1:14" x14ac:dyDescent="0.2">
      <c r="A848" s="27">
        <v>43500.083333333336</v>
      </c>
      <c r="B848" s="4">
        <v>0</v>
      </c>
      <c r="C848" s="4">
        <v>1478.1200657547156</v>
      </c>
      <c r="F848" s="4">
        <f t="shared" si="54"/>
        <v>0</v>
      </c>
      <c r="G848" s="24">
        <f t="shared" si="55"/>
        <v>0</v>
      </c>
      <c r="H848" s="24">
        <f t="shared" si="57"/>
        <v>1478.1200657547156</v>
      </c>
      <c r="I848" s="24">
        <f>IF(H848&lt;=0, MIN(F848-C848, B$7, (D$5-K847+G848)/B$6), 0)</f>
        <v>0</v>
      </c>
      <c r="J848" s="24">
        <f>IF(H848&gt;0, MIN(C848-F848, B$8, K847), 0)</f>
        <v>0</v>
      </c>
      <c r="K848" s="24">
        <f>MAX(0, K847-G848+I848*B$6-J848)</f>
        <v>0</v>
      </c>
      <c r="L848" s="24">
        <f t="shared" si="56"/>
        <v>0</v>
      </c>
      <c r="M848" s="24">
        <f>IF(H848&gt;0, C848-F848-J848, 0)</f>
        <v>1478.1200657547156</v>
      </c>
      <c r="N848" s="4">
        <f>MIN(C848, F848)</f>
        <v>0</v>
      </c>
    </row>
    <row r="849" spans="1:14" x14ac:dyDescent="0.2">
      <c r="A849" s="27">
        <v>43500.125</v>
      </c>
      <c r="B849" s="4">
        <v>0</v>
      </c>
      <c r="C849" s="4">
        <v>610.54723967876032</v>
      </c>
      <c r="F849" s="4">
        <f t="shared" si="54"/>
        <v>0</v>
      </c>
      <c r="G849" s="24">
        <f t="shared" si="55"/>
        <v>0</v>
      </c>
      <c r="H849" s="24">
        <f t="shared" si="57"/>
        <v>610.54723967876032</v>
      </c>
      <c r="I849" s="24">
        <f>IF(H849&lt;=0, MIN(F849-C849, B$7, (D$5-K848+G849)/B$6), 0)</f>
        <v>0</v>
      </c>
      <c r="J849" s="24">
        <f>IF(H849&gt;0, MIN(C849-F849, B$8, K848), 0)</f>
        <v>0</v>
      </c>
      <c r="K849" s="24">
        <f>MAX(0, K848-G849+I849*B$6-J849)</f>
        <v>0</v>
      </c>
      <c r="L849" s="24">
        <f t="shared" si="56"/>
        <v>0</v>
      </c>
      <c r="M849" s="24">
        <f>IF(H849&gt;0, C849-F849-J849, 0)</f>
        <v>610.54723967876032</v>
      </c>
      <c r="N849" s="4">
        <f>MIN(C849, F849)</f>
        <v>0</v>
      </c>
    </row>
    <row r="850" spans="1:14" x14ac:dyDescent="0.2">
      <c r="A850" s="27">
        <v>43500.166666666672</v>
      </c>
      <c r="B850" s="4">
        <v>0</v>
      </c>
      <c r="C850" s="4">
        <v>662.45330619612503</v>
      </c>
      <c r="F850" s="4">
        <f t="shared" si="54"/>
        <v>0</v>
      </c>
      <c r="G850" s="24">
        <f t="shared" si="55"/>
        <v>0</v>
      </c>
      <c r="H850" s="24">
        <f t="shared" si="57"/>
        <v>662.45330619612503</v>
      </c>
      <c r="I850" s="24">
        <f>IF(H850&lt;=0, MIN(F850-C850, B$7, (D$5-K849+G850)/B$6), 0)</f>
        <v>0</v>
      </c>
      <c r="J850" s="24">
        <f>IF(H850&gt;0, MIN(C850-F850, B$8, K849), 0)</f>
        <v>0</v>
      </c>
      <c r="K850" s="24">
        <f>MAX(0, K849-G850+I850*B$6-J850)</f>
        <v>0</v>
      </c>
      <c r="L850" s="24">
        <f t="shared" si="56"/>
        <v>0</v>
      </c>
      <c r="M850" s="24">
        <f>IF(H850&gt;0, C850-F850-J850, 0)</f>
        <v>662.45330619612503</v>
      </c>
      <c r="N850" s="4">
        <f>MIN(C850, F850)</f>
        <v>0</v>
      </c>
    </row>
    <row r="851" spans="1:14" x14ac:dyDescent="0.2">
      <c r="A851" s="27">
        <v>43500.208333333336</v>
      </c>
      <c r="B851" s="4">
        <v>0</v>
      </c>
      <c r="C851" s="4">
        <v>699.52906799424295</v>
      </c>
      <c r="F851" s="4">
        <f t="shared" si="54"/>
        <v>0</v>
      </c>
      <c r="G851" s="24">
        <f t="shared" si="55"/>
        <v>0</v>
      </c>
      <c r="H851" s="24">
        <f t="shared" si="57"/>
        <v>699.52906799424295</v>
      </c>
      <c r="I851" s="24">
        <f>IF(H851&lt;=0, MIN(F851-C851, B$7, (D$5-K850+G851)/B$6), 0)</f>
        <v>0</v>
      </c>
      <c r="J851" s="24">
        <f>IF(H851&gt;0, MIN(C851-F851, B$8, K850), 0)</f>
        <v>0</v>
      </c>
      <c r="K851" s="24">
        <f>MAX(0, K850-G851+I851*B$6-J851)</f>
        <v>0</v>
      </c>
      <c r="L851" s="24">
        <f t="shared" si="56"/>
        <v>0</v>
      </c>
      <c r="M851" s="24">
        <f>IF(H851&gt;0, C851-F851-J851, 0)</f>
        <v>699.52906799424295</v>
      </c>
      <c r="N851" s="4">
        <f>MIN(C851, F851)</f>
        <v>0</v>
      </c>
    </row>
    <row r="852" spans="1:14" x14ac:dyDescent="0.2">
      <c r="A852" s="27">
        <v>43500.25</v>
      </c>
      <c r="B852" s="4">
        <v>0</v>
      </c>
      <c r="C852" s="4">
        <v>558.6411731613955</v>
      </c>
      <c r="F852" s="4">
        <f t="shared" si="54"/>
        <v>0</v>
      </c>
      <c r="G852" s="24">
        <f t="shared" si="55"/>
        <v>0</v>
      </c>
      <c r="H852" s="24">
        <f t="shared" si="57"/>
        <v>558.6411731613955</v>
      </c>
      <c r="I852" s="24">
        <f>IF(H852&lt;=0, MIN(F852-C852, B$7, (D$5-K851+G852)/B$6), 0)</f>
        <v>0</v>
      </c>
      <c r="J852" s="24">
        <f>IF(H852&gt;0, MIN(C852-F852, B$8, K851), 0)</f>
        <v>0</v>
      </c>
      <c r="K852" s="24">
        <f>MAX(0, K851-G852+I852*B$6-J852)</f>
        <v>0</v>
      </c>
      <c r="L852" s="24">
        <f t="shared" si="56"/>
        <v>0</v>
      </c>
      <c r="M852" s="24">
        <f>IF(H852&gt;0, C852-F852-J852, 0)</f>
        <v>558.6411731613955</v>
      </c>
      <c r="N852" s="4">
        <f>MIN(C852, F852)</f>
        <v>0</v>
      </c>
    </row>
    <row r="853" spans="1:14" x14ac:dyDescent="0.2">
      <c r="A853" s="27">
        <v>43500.291666666672</v>
      </c>
      <c r="B853" s="4">
        <v>15.484239599635783</v>
      </c>
      <c r="C853" s="4">
        <v>1347.1190407346996</v>
      </c>
      <c r="F853" s="4">
        <f t="shared" si="54"/>
        <v>92.905437597814696</v>
      </c>
      <c r="G853" s="24">
        <f t="shared" si="55"/>
        <v>0.34722222222222221</v>
      </c>
      <c r="H853" s="24">
        <f t="shared" si="57"/>
        <v>1254.213603136885</v>
      </c>
      <c r="I853" s="24">
        <f>IF(H853&lt;=0, MIN(F853-C853, B$7, (D$5-K852+G853)/B$6), 0)</f>
        <v>0</v>
      </c>
      <c r="J853" s="24">
        <f>IF(H853&gt;0, MIN(C853-F853, B$8, K852), 0)</f>
        <v>0</v>
      </c>
      <c r="K853" s="24">
        <f>MAX(0, K852-G853+I853*B$6-J853)</f>
        <v>0</v>
      </c>
      <c r="L853" s="24">
        <f t="shared" si="56"/>
        <v>0</v>
      </c>
      <c r="M853" s="24">
        <f>IF(H853&gt;0, C853-F853-J853, 0)</f>
        <v>1254.213603136885</v>
      </c>
      <c r="N853" s="4">
        <f>MIN(C853, F853)</f>
        <v>92.905437597814696</v>
      </c>
    </row>
    <row r="854" spans="1:14" x14ac:dyDescent="0.2">
      <c r="A854" s="27">
        <v>43500.333333333336</v>
      </c>
      <c r="B854" s="4">
        <v>16.488925605554691</v>
      </c>
      <c r="C854" s="4">
        <v>336.18660237268892</v>
      </c>
      <c r="F854" s="4">
        <f t="shared" si="54"/>
        <v>98.933553633328145</v>
      </c>
      <c r="G854" s="24">
        <f t="shared" si="55"/>
        <v>0.34722222222222221</v>
      </c>
      <c r="H854" s="24">
        <f t="shared" si="57"/>
        <v>237.25304873936079</v>
      </c>
      <c r="I854" s="24">
        <f>IF(H854&lt;=0, MIN(F854-C854, B$7, (D$5-K853+G854)/B$6), 0)</f>
        <v>0</v>
      </c>
      <c r="J854" s="24">
        <f>IF(H854&gt;0, MIN(C854-F854, B$8, K853), 0)</f>
        <v>0</v>
      </c>
      <c r="K854" s="24">
        <f>MAX(0, K853-G854+I854*B$6-J854)</f>
        <v>0</v>
      </c>
      <c r="L854" s="24">
        <f t="shared" si="56"/>
        <v>0</v>
      </c>
      <c r="M854" s="24">
        <f>IF(H854&gt;0, C854-F854-J854, 0)</f>
        <v>237.25304873936079</v>
      </c>
      <c r="N854" s="4">
        <f>MIN(C854, F854)</f>
        <v>98.933553633328145</v>
      </c>
    </row>
    <row r="855" spans="1:14" x14ac:dyDescent="0.2">
      <c r="A855" s="27">
        <v>43500.375</v>
      </c>
      <c r="B855" s="4">
        <v>40.011884617036635</v>
      </c>
      <c r="C855" s="4">
        <v>187.883555180218</v>
      </c>
      <c r="F855" s="4">
        <f t="shared" si="54"/>
        <v>240.07130770221983</v>
      </c>
      <c r="G855" s="24">
        <f t="shared" si="55"/>
        <v>0.34722222222222221</v>
      </c>
      <c r="H855" s="24">
        <f t="shared" si="57"/>
        <v>-52.18775252200183</v>
      </c>
      <c r="I855" s="24">
        <f>IF(H855&lt;=0, MIN(F855-C855, B$7, (D$5-K854+G855)/B$6), 0)</f>
        <v>52.18775252200183</v>
      </c>
      <c r="J855" s="24">
        <f>IF(H855&gt;0, MIN(C855-F855, B$8, K854), 0)</f>
        <v>0</v>
      </c>
      <c r="K855" s="24">
        <f>MAX(0, K854-G855+I855*B$6-J855)</f>
        <v>46.621755047579427</v>
      </c>
      <c r="L855" s="24">
        <f t="shared" si="56"/>
        <v>0</v>
      </c>
      <c r="M855" s="24">
        <f>IF(H855&gt;0, C855-F855-J855, 0)</f>
        <v>0</v>
      </c>
      <c r="N855" s="4">
        <f>MIN(C855, F855)</f>
        <v>187.883555180218</v>
      </c>
    </row>
    <row r="856" spans="1:14" x14ac:dyDescent="0.2">
      <c r="A856" s="27">
        <v>43500.416666666672</v>
      </c>
      <c r="B856" s="4">
        <v>89.937544209201434</v>
      </c>
      <c r="C856" s="4">
        <v>224.40392392713437</v>
      </c>
      <c r="F856" s="4">
        <f t="shared" si="54"/>
        <v>539.62526525520866</v>
      </c>
      <c r="G856" s="24">
        <f t="shared" si="55"/>
        <v>0.34722222222222221</v>
      </c>
      <c r="H856" s="24">
        <f t="shared" si="57"/>
        <v>-315.22134132807429</v>
      </c>
      <c r="I856" s="24">
        <f>IF(H856&lt;=0, MIN(F856-C856, B$7, (D$5-K855+G856)/B$6), 0)</f>
        <v>315.22134132807429</v>
      </c>
      <c r="J856" s="24">
        <f>IF(H856&gt;0, MIN(C856-F856, B$8, K855), 0)</f>
        <v>0</v>
      </c>
      <c r="K856" s="24">
        <f>MAX(0, K855-G856+I856*B$6-J856)</f>
        <v>329.97374002062406</v>
      </c>
      <c r="L856" s="24">
        <f t="shared" si="56"/>
        <v>0</v>
      </c>
      <c r="M856" s="24">
        <f>IF(H856&gt;0, C856-F856-J856, 0)</f>
        <v>0</v>
      </c>
      <c r="N856" s="4">
        <f>MIN(C856, F856)</f>
        <v>224.40392392713437</v>
      </c>
    </row>
    <row r="857" spans="1:14" x14ac:dyDescent="0.2">
      <c r="A857" s="27">
        <v>43500.458333333336</v>
      </c>
      <c r="B857" s="4">
        <v>135.46945115585123</v>
      </c>
      <c r="C857" s="4">
        <v>1520.1392624592488</v>
      </c>
      <c r="F857" s="4">
        <f t="shared" si="54"/>
        <v>812.81670693510739</v>
      </c>
      <c r="G857" s="24">
        <f t="shared" si="55"/>
        <v>0.34722222222222221</v>
      </c>
      <c r="H857" s="24">
        <f t="shared" si="57"/>
        <v>707.32255552414142</v>
      </c>
      <c r="I857" s="24">
        <f>IF(H857&lt;=0, MIN(F857-C857, B$7, (D$5-K856+G857)/B$6), 0)</f>
        <v>0</v>
      </c>
      <c r="J857" s="24">
        <f>IF(H857&gt;0, MIN(C857-F857, B$8, K856), 0)</f>
        <v>329.97374002062406</v>
      </c>
      <c r="K857" s="24">
        <f>MAX(0, K856-G857+I857*B$6-J857)</f>
        <v>0</v>
      </c>
      <c r="L857" s="24">
        <f t="shared" si="56"/>
        <v>0</v>
      </c>
      <c r="M857" s="24">
        <f>IF(H857&gt;0, C857-F857-J857, 0)</f>
        <v>377.34881550351736</v>
      </c>
      <c r="N857" s="4">
        <f>MIN(C857, F857)</f>
        <v>812.81670693510739</v>
      </c>
    </row>
    <row r="858" spans="1:14" x14ac:dyDescent="0.2">
      <c r="A858" s="27">
        <v>43500.5</v>
      </c>
      <c r="B858" s="4">
        <v>49.675311801789825</v>
      </c>
      <c r="C858" s="4">
        <v>239.78962169758279</v>
      </c>
      <c r="F858" s="4">
        <f t="shared" si="54"/>
        <v>298.05187081073893</v>
      </c>
      <c r="G858" s="24">
        <f t="shared" si="55"/>
        <v>0.34722222222222221</v>
      </c>
      <c r="H858" s="24">
        <f t="shared" si="57"/>
        <v>-58.262249113156145</v>
      </c>
      <c r="I858" s="24">
        <f>IF(H858&lt;=0, MIN(F858-C858, B$7, (D$5-K857+G858)/B$6), 0)</f>
        <v>58.262249113156145</v>
      </c>
      <c r="J858" s="24">
        <f>IF(H858&gt;0, MIN(C858-F858, B$8, K857), 0)</f>
        <v>0</v>
      </c>
      <c r="K858" s="24">
        <f>MAX(0, K857-G858+I858*B$6-J858)</f>
        <v>52.08880197961831</v>
      </c>
      <c r="L858" s="24">
        <f t="shared" si="56"/>
        <v>0</v>
      </c>
      <c r="M858" s="24">
        <f>IF(H858&gt;0, C858-F858-J858, 0)</f>
        <v>0</v>
      </c>
      <c r="N858" s="4">
        <f>MIN(C858, F858)</f>
        <v>239.78962169758279</v>
      </c>
    </row>
    <row r="859" spans="1:14" x14ac:dyDescent="0.2">
      <c r="A859" s="27">
        <v>43500.541666666672</v>
      </c>
      <c r="B859" s="4">
        <v>29.237064863459398</v>
      </c>
      <c r="C859" s="4">
        <v>308.99771038740261</v>
      </c>
      <c r="F859" s="4">
        <f t="shared" si="54"/>
        <v>175.4223891807564</v>
      </c>
      <c r="G859" s="24">
        <f t="shared" si="55"/>
        <v>0.34722222222222221</v>
      </c>
      <c r="H859" s="24">
        <f t="shared" si="57"/>
        <v>133.57532120664621</v>
      </c>
      <c r="I859" s="24">
        <f>IF(H859&lt;=0, MIN(F859-C859, B$7, (D$5-K858+G859)/B$6), 0)</f>
        <v>0</v>
      </c>
      <c r="J859" s="24">
        <f>IF(H859&gt;0, MIN(C859-F859, B$8, K858), 0)</f>
        <v>52.08880197961831</v>
      </c>
      <c r="K859" s="24">
        <f>MAX(0, K858-G859+I859*B$6-J859)</f>
        <v>0</v>
      </c>
      <c r="L859" s="24">
        <f t="shared" si="56"/>
        <v>0</v>
      </c>
      <c r="M859" s="24">
        <f>IF(H859&gt;0, C859-F859-J859, 0)</f>
        <v>81.486519227027898</v>
      </c>
      <c r="N859" s="4">
        <f>MIN(C859, F859)</f>
        <v>175.4223891807564</v>
      </c>
    </row>
    <row r="860" spans="1:14" x14ac:dyDescent="0.2">
      <c r="A860" s="27">
        <v>43500.583333333336</v>
      </c>
      <c r="B860" s="4">
        <v>31.040774446239634</v>
      </c>
      <c r="C860" s="4">
        <v>1683.5401731280667</v>
      </c>
      <c r="F860" s="4">
        <f t="shared" si="54"/>
        <v>186.2446466774378</v>
      </c>
      <c r="G860" s="24">
        <f t="shared" si="55"/>
        <v>0.34722222222222221</v>
      </c>
      <c r="H860" s="24">
        <f t="shared" si="57"/>
        <v>1497.295526450629</v>
      </c>
      <c r="I860" s="24">
        <f>IF(H860&lt;=0, MIN(F860-C860, B$7, (D$5-K859+G860)/B$6), 0)</f>
        <v>0</v>
      </c>
      <c r="J860" s="24">
        <f>IF(H860&gt;0, MIN(C860-F860, B$8, K859), 0)</f>
        <v>0</v>
      </c>
      <c r="K860" s="24">
        <f>MAX(0, K859-G860+I860*B$6-J860)</f>
        <v>0</v>
      </c>
      <c r="L860" s="24">
        <f t="shared" si="56"/>
        <v>0</v>
      </c>
      <c r="M860" s="24">
        <f>IF(H860&gt;0, C860-F860-J860, 0)</f>
        <v>1497.295526450629</v>
      </c>
      <c r="N860" s="4">
        <f>MIN(C860, F860)</f>
        <v>186.2446466774378</v>
      </c>
    </row>
    <row r="861" spans="1:14" x14ac:dyDescent="0.2">
      <c r="A861" s="27">
        <v>43500.625</v>
      </c>
      <c r="B861" s="4">
        <v>12.324649258374908</v>
      </c>
      <c r="C861" s="4">
        <v>736.60482979236065</v>
      </c>
      <c r="F861" s="4">
        <f t="shared" si="54"/>
        <v>73.947895550249456</v>
      </c>
      <c r="G861" s="24">
        <f t="shared" si="55"/>
        <v>0.34722222222222221</v>
      </c>
      <c r="H861" s="24">
        <f t="shared" si="57"/>
        <v>662.65693424211122</v>
      </c>
      <c r="I861" s="24">
        <f>IF(H861&lt;=0, MIN(F861-C861, B$7, (D$5-K860+G861)/B$6), 0)</f>
        <v>0</v>
      </c>
      <c r="J861" s="24">
        <f>IF(H861&gt;0, MIN(C861-F861, B$8, K860), 0)</f>
        <v>0</v>
      </c>
      <c r="K861" s="24">
        <f>MAX(0, K860-G861+I861*B$6-J861)</f>
        <v>0</v>
      </c>
      <c r="L861" s="24">
        <f t="shared" si="56"/>
        <v>0</v>
      </c>
      <c r="M861" s="24">
        <f>IF(H861&gt;0, C861-F861-J861, 0)</f>
        <v>662.65693424211122</v>
      </c>
      <c r="N861" s="4">
        <f>MIN(C861, F861)</f>
        <v>73.947895550249456</v>
      </c>
    </row>
    <row r="862" spans="1:14" x14ac:dyDescent="0.2">
      <c r="A862" s="27">
        <v>43500.666666666672</v>
      </c>
      <c r="B862" s="4">
        <v>0</v>
      </c>
      <c r="C862" s="4">
        <v>884.90787698483166</v>
      </c>
      <c r="F862" s="4">
        <f t="shared" ref="F862:F925" si="58">B862*B$4</f>
        <v>0</v>
      </c>
      <c r="G862" s="24">
        <f t="shared" ref="G862:G925" si="59">MIN(F862, B$9)</f>
        <v>0</v>
      </c>
      <c r="H862" s="24">
        <f t="shared" si="57"/>
        <v>884.90787698483166</v>
      </c>
      <c r="I862" s="24">
        <f>IF(H862&lt;=0, MIN(F862-C862, B$7, (D$5-K861+G862)/B$6), 0)</f>
        <v>0</v>
      </c>
      <c r="J862" s="24">
        <f>IF(H862&gt;0, MIN(C862-F862, B$8, K861), 0)</f>
        <v>0</v>
      </c>
      <c r="K862" s="24">
        <f>MAX(0, K861-G862+I862*B$6-J862)</f>
        <v>0</v>
      </c>
      <c r="L862" s="24">
        <f t="shared" ref="L862:L925" si="60">IF(H862&lt;=0, -I862-H862, 0)</f>
        <v>0</v>
      </c>
      <c r="M862" s="24">
        <f>IF(H862&gt;0, C862-F862-J862, 0)</f>
        <v>884.90787698483166</v>
      </c>
      <c r="N862" s="4">
        <f>MIN(C862, F862)</f>
        <v>0</v>
      </c>
    </row>
    <row r="863" spans="1:14" x14ac:dyDescent="0.2">
      <c r="A863" s="27">
        <v>43500.708333333336</v>
      </c>
      <c r="B863" s="4">
        <v>0</v>
      </c>
      <c r="C863" s="4">
        <v>851.12773845765787</v>
      </c>
      <c r="F863" s="4">
        <f t="shared" si="58"/>
        <v>0</v>
      </c>
      <c r="G863" s="24">
        <f t="shared" si="59"/>
        <v>0</v>
      </c>
      <c r="H863" s="24">
        <f t="shared" ref="H863:H926" si="61">C863-F863</f>
        <v>851.12773845765787</v>
      </c>
      <c r="I863" s="24">
        <f>IF(H863&lt;=0, MIN(F863-C863, B$7, (D$5-K862+G863)/B$6), 0)</f>
        <v>0</v>
      </c>
      <c r="J863" s="24">
        <f>IF(H863&gt;0, MIN(C863-F863, B$8, K862), 0)</f>
        <v>0</v>
      </c>
      <c r="K863" s="24">
        <f>MAX(0, K862-G863+I863*B$6-J863)</f>
        <v>0</v>
      </c>
      <c r="L863" s="24">
        <f t="shared" si="60"/>
        <v>0</v>
      </c>
      <c r="M863" s="24">
        <f>IF(H863&gt;0, C863-F863-J863, 0)</f>
        <v>851.12773845765787</v>
      </c>
      <c r="N863" s="4">
        <f>MIN(C863, F863)</f>
        <v>0</v>
      </c>
    </row>
    <row r="864" spans="1:14" x14ac:dyDescent="0.2">
      <c r="A864" s="27">
        <v>43500.75</v>
      </c>
      <c r="B864" s="4">
        <v>0</v>
      </c>
      <c r="C864" s="4">
        <v>346.89737800325634</v>
      </c>
      <c r="F864" s="4">
        <f t="shared" si="58"/>
        <v>0</v>
      </c>
      <c r="G864" s="24">
        <f t="shared" si="59"/>
        <v>0</v>
      </c>
      <c r="H864" s="24">
        <f t="shared" si="61"/>
        <v>346.89737800325634</v>
      </c>
      <c r="I864" s="24">
        <f>IF(H864&lt;=0, MIN(F864-C864, B$7, (D$5-K863+G864)/B$6), 0)</f>
        <v>0</v>
      </c>
      <c r="J864" s="24">
        <f>IF(H864&gt;0, MIN(C864-F864, B$8, K863), 0)</f>
        <v>0</v>
      </c>
      <c r="K864" s="24">
        <f>MAX(0, K863-G864+I864*B$6-J864)</f>
        <v>0</v>
      </c>
      <c r="L864" s="24">
        <f t="shared" si="60"/>
        <v>0</v>
      </c>
      <c r="M864" s="24">
        <f>IF(H864&gt;0, C864-F864-J864, 0)</f>
        <v>346.89737800325634</v>
      </c>
      <c r="N864" s="4">
        <f>MIN(C864, F864)</f>
        <v>0</v>
      </c>
    </row>
    <row r="865" spans="1:14" x14ac:dyDescent="0.2">
      <c r="A865" s="27">
        <v>43500.791666666672</v>
      </c>
      <c r="B865" s="4">
        <v>0</v>
      </c>
      <c r="C865" s="4">
        <v>3195.9636957341713</v>
      </c>
      <c r="F865" s="4">
        <f t="shared" si="58"/>
        <v>0</v>
      </c>
      <c r="G865" s="24">
        <f t="shared" si="59"/>
        <v>0</v>
      </c>
      <c r="H865" s="24">
        <f t="shared" si="61"/>
        <v>3195.9636957341713</v>
      </c>
      <c r="I865" s="24">
        <f>IF(H865&lt;=0, MIN(F865-C865, B$7, (D$5-K864+G865)/B$6), 0)</f>
        <v>0</v>
      </c>
      <c r="J865" s="24">
        <f>IF(H865&gt;0, MIN(C865-F865, B$8, K864), 0)</f>
        <v>0</v>
      </c>
      <c r="K865" s="24">
        <f>MAX(0, K864-G865+I865*B$6-J865)</f>
        <v>0</v>
      </c>
      <c r="L865" s="24">
        <f t="shared" si="60"/>
        <v>0</v>
      </c>
      <c r="M865" s="24">
        <f>IF(H865&gt;0, C865-F865-J865, 0)</f>
        <v>3195.9636957341713</v>
      </c>
      <c r="N865" s="4">
        <f>MIN(C865, F865)</f>
        <v>0</v>
      </c>
    </row>
    <row r="866" spans="1:14" x14ac:dyDescent="0.2">
      <c r="A866" s="27">
        <v>43500.833333333336</v>
      </c>
      <c r="B866" s="4">
        <v>0</v>
      </c>
      <c r="C866" s="4">
        <v>506.73510664403062</v>
      </c>
      <c r="F866" s="4">
        <f t="shared" si="58"/>
        <v>0</v>
      </c>
      <c r="G866" s="24">
        <f t="shared" si="59"/>
        <v>0</v>
      </c>
      <c r="H866" s="24">
        <f t="shared" si="61"/>
        <v>506.73510664403062</v>
      </c>
      <c r="I866" s="24">
        <f>IF(H866&lt;=0, MIN(F866-C866, B$7, (D$5-K865+G866)/B$6), 0)</f>
        <v>0</v>
      </c>
      <c r="J866" s="24">
        <f>IF(H866&gt;0, MIN(C866-F866, B$8, K865), 0)</f>
        <v>0</v>
      </c>
      <c r="K866" s="24">
        <f>MAX(0, K865-G866+I866*B$6-J866)</f>
        <v>0</v>
      </c>
      <c r="L866" s="24">
        <f t="shared" si="60"/>
        <v>0</v>
      </c>
      <c r="M866" s="24">
        <f>IF(H866&gt;0, C866-F866-J866, 0)</f>
        <v>506.73510664403062</v>
      </c>
      <c r="N866" s="4">
        <f>MIN(C866, F866)</f>
        <v>0</v>
      </c>
    </row>
    <row r="867" spans="1:14" x14ac:dyDescent="0.2">
      <c r="A867" s="27">
        <v>43500.875</v>
      </c>
      <c r="B867" s="4">
        <v>0</v>
      </c>
      <c r="C867" s="4">
        <v>417.75327832854799</v>
      </c>
      <c r="F867" s="4">
        <f t="shared" si="58"/>
        <v>0</v>
      </c>
      <c r="G867" s="24">
        <f t="shared" si="59"/>
        <v>0</v>
      </c>
      <c r="H867" s="24">
        <f t="shared" si="61"/>
        <v>417.75327832854799</v>
      </c>
      <c r="I867" s="24">
        <f>IF(H867&lt;=0, MIN(F867-C867, B$7, (D$5-K866+G867)/B$6), 0)</f>
        <v>0</v>
      </c>
      <c r="J867" s="24">
        <f>IF(H867&gt;0, MIN(C867-F867, B$8, K866), 0)</f>
        <v>0</v>
      </c>
      <c r="K867" s="24">
        <f>MAX(0, K866-G867+I867*B$6-J867)</f>
        <v>0</v>
      </c>
      <c r="L867" s="24">
        <f t="shared" si="60"/>
        <v>0</v>
      </c>
      <c r="M867" s="24">
        <f>IF(H867&gt;0, C867-F867-J867, 0)</f>
        <v>417.75327832854799</v>
      </c>
      <c r="N867" s="4">
        <f>MIN(C867, F867)</f>
        <v>0</v>
      </c>
    </row>
    <row r="868" spans="1:14" x14ac:dyDescent="0.2">
      <c r="A868" s="27">
        <v>43500.916666666672</v>
      </c>
      <c r="B868" s="4">
        <v>0</v>
      </c>
      <c r="C868" s="4">
        <v>369.14283508212696</v>
      </c>
      <c r="F868" s="4">
        <f t="shared" si="58"/>
        <v>0</v>
      </c>
      <c r="G868" s="24">
        <f t="shared" si="59"/>
        <v>0</v>
      </c>
      <c r="H868" s="24">
        <f t="shared" si="61"/>
        <v>369.14283508212696</v>
      </c>
      <c r="I868" s="24">
        <f>IF(H868&lt;=0, MIN(F868-C868, B$7, (D$5-K867+G868)/B$6), 0)</f>
        <v>0</v>
      </c>
      <c r="J868" s="24">
        <f>IF(H868&gt;0, MIN(C868-F868, B$8, K867), 0)</f>
        <v>0</v>
      </c>
      <c r="K868" s="24">
        <f>MAX(0, K867-G868+I868*B$6-J868)</f>
        <v>0</v>
      </c>
      <c r="L868" s="24">
        <f t="shared" si="60"/>
        <v>0</v>
      </c>
      <c r="M868" s="24">
        <f>IF(H868&gt;0, C868-F868-J868, 0)</f>
        <v>369.14283508212696</v>
      </c>
      <c r="N868" s="4">
        <f>MIN(C868, F868)</f>
        <v>0</v>
      </c>
    </row>
    <row r="869" spans="1:14" x14ac:dyDescent="0.2">
      <c r="A869" s="27">
        <v>43500.958333333336</v>
      </c>
      <c r="B869" s="4">
        <v>0</v>
      </c>
      <c r="C869" s="4">
        <v>218.36807043644808</v>
      </c>
      <c r="F869" s="4">
        <f t="shared" si="58"/>
        <v>0</v>
      </c>
      <c r="G869" s="24">
        <f t="shared" si="59"/>
        <v>0</v>
      </c>
      <c r="H869" s="24">
        <f t="shared" si="61"/>
        <v>218.36807043644808</v>
      </c>
      <c r="I869" s="24">
        <f>IF(H869&lt;=0, MIN(F869-C869, B$7, (D$5-K868+G869)/B$6), 0)</f>
        <v>0</v>
      </c>
      <c r="J869" s="24">
        <f>IF(H869&gt;0, MIN(C869-F869, B$8, K868), 0)</f>
        <v>0</v>
      </c>
      <c r="K869" s="24">
        <f>MAX(0, K868-G869+I869*B$6-J869)</f>
        <v>0</v>
      </c>
      <c r="L869" s="24">
        <f t="shared" si="60"/>
        <v>0</v>
      </c>
      <c r="M869" s="24">
        <f>IF(H869&gt;0, C869-F869-J869, 0)</f>
        <v>218.36807043644808</v>
      </c>
      <c r="N869" s="4">
        <f>MIN(C869, F869)</f>
        <v>0</v>
      </c>
    </row>
    <row r="870" spans="1:14" x14ac:dyDescent="0.2">
      <c r="A870" s="27">
        <v>43501</v>
      </c>
      <c r="B870" s="4">
        <v>0</v>
      </c>
      <c r="C870" s="4">
        <v>94.782197776055625</v>
      </c>
      <c r="F870" s="4">
        <f t="shared" si="58"/>
        <v>0</v>
      </c>
      <c r="G870" s="24">
        <f t="shared" si="59"/>
        <v>0</v>
      </c>
      <c r="H870" s="24">
        <f t="shared" si="61"/>
        <v>94.782197776055625</v>
      </c>
      <c r="I870" s="24">
        <f>IF(H870&lt;=0, MIN(F870-C870, B$7, (D$5-K869+G870)/B$6), 0)</f>
        <v>0</v>
      </c>
      <c r="J870" s="24">
        <f>IF(H870&gt;0, MIN(C870-F870, B$8, K869), 0)</f>
        <v>0</v>
      </c>
      <c r="K870" s="24">
        <f>MAX(0, K869-G870+I870*B$6-J870)</f>
        <v>0</v>
      </c>
      <c r="L870" s="24">
        <f t="shared" si="60"/>
        <v>0</v>
      </c>
      <c r="M870" s="24">
        <f>IF(H870&gt;0, C870-F870-J870, 0)</f>
        <v>94.782197776055625</v>
      </c>
      <c r="N870" s="4">
        <f>MIN(C870, F870)</f>
        <v>0</v>
      </c>
    </row>
    <row r="871" spans="1:14" x14ac:dyDescent="0.2">
      <c r="A871" s="27">
        <v>43501.041666666672</v>
      </c>
      <c r="B871" s="4">
        <v>0</v>
      </c>
      <c r="C871" s="4">
        <v>146.6882642934205</v>
      </c>
      <c r="F871" s="4">
        <f t="shared" si="58"/>
        <v>0</v>
      </c>
      <c r="G871" s="24">
        <f t="shared" si="59"/>
        <v>0</v>
      </c>
      <c r="H871" s="24">
        <f t="shared" si="61"/>
        <v>146.6882642934205</v>
      </c>
      <c r="I871" s="24">
        <f>IF(H871&lt;=0, MIN(F871-C871, B$7, (D$5-K870+G871)/B$6), 0)</f>
        <v>0</v>
      </c>
      <c r="J871" s="24">
        <f>IF(H871&gt;0, MIN(C871-F871, B$8, K870), 0)</f>
        <v>0</v>
      </c>
      <c r="K871" s="24">
        <f>MAX(0, K870-G871+I871*B$6-J871)</f>
        <v>0</v>
      </c>
      <c r="L871" s="24">
        <f t="shared" si="60"/>
        <v>0</v>
      </c>
      <c r="M871" s="24">
        <f>IF(H871&gt;0, C871-F871-J871, 0)</f>
        <v>146.6882642934205</v>
      </c>
      <c r="N871" s="4">
        <f>MIN(C871, F871)</f>
        <v>0</v>
      </c>
    </row>
    <row r="872" spans="1:14" x14ac:dyDescent="0.2">
      <c r="A872" s="27">
        <v>43501.083333333336</v>
      </c>
      <c r="B872" s="4">
        <v>0</v>
      </c>
      <c r="C872" s="4">
        <v>183.76402609153823</v>
      </c>
      <c r="F872" s="4">
        <f t="shared" si="58"/>
        <v>0</v>
      </c>
      <c r="G872" s="24">
        <f t="shared" si="59"/>
        <v>0</v>
      </c>
      <c r="H872" s="24">
        <f t="shared" si="61"/>
        <v>183.76402609153823</v>
      </c>
      <c r="I872" s="24">
        <f>IF(H872&lt;=0, MIN(F872-C872, B$7, (D$5-K871+G872)/B$6), 0)</f>
        <v>0</v>
      </c>
      <c r="J872" s="24">
        <f>IF(H872&gt;0, MIN(C872-F872, B$8, K871), 0)</f>
        <v>0</v>
      </c>
      <c r="K872" s="24">
        <f>MAX(0, K871-G872+I872*B$6-J872)</f>
        <v>0</v>
      </c>
      <c r="L872" s="24">
        <f t="shared" si="60"/>
        <v>0</v>
      </c>
      <c r="M872" s="24">
        <f>IF(H872&gt;0, C872-F872-J872, 0)</f>
        <v>183.76402609153823</v>
      </c>
      <c r="N872" s="4">
        <f>MIN(C872, F872)</f>
        <v>0</v>
      </c>
    </row>
    <row r="873" spans="1:14" x14ac:dyDescent="0.2">
      <c r="A873" s="27">
        <v>43501.125</v>
      </c>
      <c r="B873" s="4">
        <v>0</v>
      </c>
      <c r="C873" s="4">
        <v>94.782197776055625</v>
      </c>
      <c r="F873" s="4">
        <f t="shared" si="58"/>
        <v>0</v>
      </c>
      <c r="G873" s="24">
        <f t="shared" si="59"/>
        <v>0</v>
      </c>
      <c r="H873" s="24">
        <f t="shared" si="61"/>
        <v>94.782197776055625</v>
      </c>
      <c r="I873" s="24">
        <f>IF(H873&lt;=0, MIN(F873-C873, B$7, (D$5-K872+G873)/B$6), 0)</f>
        <v>0</v>
      </c>
      <c r="J873" s="24">
        <f>IF(H873&gt;0, MIN(C873-F873, B$8, K872), 0)</f>
        <v>0</v>
      </c>
      <c r="K873" s="24">
        <f>MAX(0, K872-G873+I873*B$6-J873)</f>
        <v>0</v>
      </c>
      <c r="L873" s="24">
        <f t="shared" si="60"/>
        <v>0</v>
      </c>
      <c r="M873" s="24">
        <f>IF(H873&gt;0, C873-F873-J873, 0)</f>
        <v>94.782197776055625</v>
      </c>
      <c r="N873" s="4">
        <f>MIN(C873, F873)</f>
        <v>0</v>
      </c>
    </row>
    <row r="874" spans="1:14" x14ac:dyDescent="0.2">
      <c r="A874" s="27">
        <v>43501.166666666672</v>
      </c>
      <c r="B874" s="4">
        <v>0</v>
      </c>
      <c r="C874" s="4">
        <v>217.5441646187121</v>
      </c>
      <c r="F874" s="4">
        <f t="shared" si="58"/>
        <v>0</v>
      </c>
      <c r="G874" s="24">
        <f t="shared" si="59"/>
        <v>0</v>
      </c>
      <c r="H874" s="24">
        <f t="shared" si="61"/>
        <v>217.5441646187121</v>
      </c>
      <c r="I874" s="24">
        <f>IF(H874&lt;=0, MIN(F874-C874, B$7, (D$5-K873+G874)/B$6), 0)</f>
        <v>0</v>
      </c>
      <c r="J874" s="24">
        <f>IF(H874&gt;0, MIN(C874-F874, B$8, K873), 0)</f>
        <v>0</v>
      </c>
      <c r="K874" s="24">
        <f>MAX(0, K873-G874+I874*B$6-J874)</f>
        <v>0</v>
      </c>
      <c r="L874" s="24">
        <f t="shared" si="60"/>
        <v>0</v>
      </c>
      <c r="M874" s="24">
        <f>IF(H874&gt;0, C874-F874-J874, 0)</f>
        <v>217.5441646187121</v>
      </c>
      <c r="N874" s="4">
        <f>MIN(C874, F874)</f>
        <v>0</v>
      </c>
    </row>
    <row r="875" spans="1:14" x14ac:dyDescent="0.2">
      <c r="A875" s="27">
        <v>43501.208333333336</v>
      </c>
      <c r="B875" s="4">
        <v>0</v>
      </c>
      <c r="C875" s="4">
        <v>254.61992641682991</v>
      </c>
      <c r="F875" s="4">
        <f t="shared" si="58"/>
        <v>0</v>
      </c>
      <c r="G875" s="24">
        <f t="shared" si="59"/>
        <v>0</v>
      </c>
      <c r="H875" s="24">
        <f t="shared" si="61"/>
        <v>254.61992641682991</v>
      </c>
      <c r="I875" s="24">
        <f>IF(H875&lt;=0, MIN(F875-C875, B$7, (D$5-K874+G875)/B$6), 0)</f>
        <v>0</v>
      </c>
      <c r="J875" s="24">
        <f>IF(H875&gt;0, MIN(C875-F875, B$8, K874), 0)</f>
        <v>0</v>
      </c>
      <c r="K875" s="24">
        <f>MAX(0, K874-G875+I875*B$6-J875)</f>
        <v>0</v>
      </c>
      <c r="L875" s="24">
        <f t="shared" si="60"/>
        <v>0</v>
      </c>
      <c r="M875" s="24">
        <f>IF(H875&gt;0, C875-F875-J875, 0)</f>
        <v>254.61992641682991</v>
      </c>
      <c r="N875" s="4">
        <f>MIN(C875, F875)</f>
        <v>0</v>
      </c>
    </row>
    <row r="876" spans="1:14" x14ac:dyDescent="0.2">
      <c r="A876" s="27">
        <v>43501.25</v>
      </c>
      <c r="B876" s="4">
        <v>0</v>
      </c>
      <c r="C876" s="4">
        <v>879.96444207841591</v>
      </c>
      <c r="F876" s="4">
        <f t="shared" si="58"/>
        <v>0</v>
      </c>
      <c r="G876" s="24">
        <f t="shared" si="59"/>
        <v>0</v>
      </c>
      <c r="H876" s="24">
        <f t="shared" si="61"/>
        <v>879.96444207841591</v>
      </c>
      <c r="I876" s="24">
        <f>IF(H876&lt;=0, MIN(F876-C876, B$7, (D$5-K875+G876)/B$6), 0)</f>
        <v>0</v>
      </c>
      <c r="J876" s="24">
        <f>IF(H876&gt;0, MIN(C876-F876, B$8, K875), 0)</f>
        <v>0</v>
      </c>
      <c r="K876" s="24">
        <f>MAX(0, K875-G876+I876*B$6-J876)</f>
        <v>0</v>
      </c>
      <c r="L876" s="24">
        <f t="shared" si="60"/>
        <v>0</v>
      </c>
      <c r="M876" s="24">
        <f>IF(H876&gt;0, C876-F876-J876, 0)</f>
        <v>879.96444207841591</v>
      </c>
      <c r="N876" s="4">
        <f>MIN(C876, F876)</f>
        <v>0</v>
      </c>
    </row>
    <row r="877" spans="1:14" x14ac:dyDescent="0.2">
      <c r="A877" s="27">
        <v>43501.291666666672</v>
      </c>
      <c r="B877" s="4">
        <v>53.306622000788863</v>
      </c>
      <c r="C877" s="4">
        <v>1025.795771817679</v>
      </c>
      <c r="F877" s="4">
        <f t="shared" si="58"/>
        <v>319.83973200473315</v>
      </c>
      <c r="G877" s="24">
        <f t="shared" si="59"/>
        <v>0.34722222222222221</v>
      </c>
      <c r="H877" s="24">
        <f t="shared" si="61"/>
        <v>705.95603981294585</v>
      </c>
      <c r="I877" s="24">
        <f>IF(H877&lt;=0, MIN(F877-C877, B$7, (D$5-K876+G877)/B$6), 0)</f>
        <v>0</v>
      </c>
      <c r="J877" s="24">
        <f>IF(H877&gt;0, MIN(C877-F877, B$8, K876), 0)</f>
        <v>0</v>
      </c>
      <c r="K877" s="24">
        <f>MAX(0, K876-G877+I877*B$6-J877)</f>
        <v>0</v>
      </c>
      <c r="L877" s="24">
        <f t="shared" si="60"/>
        <v>0</v>
      </c>
      <c r="M877" s="24">
        <f>IF(H877&gt;0, C877-F877-J877, 0)</f>
        <v>705.95603981294585</v>
      </c>
      <c r="N877" s="4">
        <f>MIN(C877, F877)</f>
        <v>319.83973200473315</v>
      </c>
    </row>
    <row r="878" spans="1:14" x14ac:dyDescent="0.2">
      <c r="A878" s="27">
        <v>43501.333333333336</v>
      </c>
      <c r="B878" s="4">
        <v>97.608515713158724</v>
      </c>
      <c r="C878" s="4">
        <v>308.84797226717012</v>
      </c>
      <c r="F878" s="4">
        <f t="shared" si="58"/>
        <v>585.65109427895231</v>
      </c>
      <c r="G878" s="24">
        <f t="shared" si="59"/>
        <v>0.34722222222222221</v>
      </c>
      <c r="H878" s="24">
        <f t="shared" si="61"/>
        <v>-276.80312201178219</v>
      </c>
      <c r="I878" s="24">
        <f>IF(H878&lt;=0, MIN(F878-C878, B$7, (D$5-K877+G878)/B$6), 0)</f>
        <v>276.80312201178219</v>
      </c>
      <c r="J878" s="24">
        <f>IF(H878&gt;0, MIN(C878-F878, B$8, K877), 0)</f>
        <v>0</v>
      </c>
      <c r="K878" s="24">
        <f>MAX(0, K877-G878+I878*B$6-J878)</f>
        <v>248.77558758838174</v>
      </c>
      <c r="L878" s="24">
        <f t="shared" si="60"/>
        <v>0</v>
      </c>
      <c r="M878" s="24">
        <f>IF(H878&gt;0, C878-F878-J878, 0)</f>
        <v>0</v>
      </c>
      <c r="N878" s="4">
        <f>MIN(C878, F878)</f>
        <v>308.84797226717012</v>
      </c>
    </row>
    <row r="879" spans="1:14" x14ac:dyDescent="0.2">
      <c r="A879" s="27">
        <v>43501.375</v>
      </c>
      <c r="B879" s="4">
        <v>130.18232280945611</v>
      </c>
      <c r="C879" s="4">
        <v>331.24316746627323</v>
      </c>
      <c r="F879" s="4">
        <f t="shared" si="58"/>
        <v>781.09393685673672</v>
      </c>
      <c r="G879" s="24">
        <f t="shared" si="59"/>
        <v>0.34722222222222221</v>
      </c>
      <c r="H879" s="24">
        <f t="shared" si="61"/>
        <v>-449.85076939046348</v>
      </c>
      <c r="I879" s="24">
        <f>IF(H879&lt;=0, MIN(F879-C879, B$7, (D$5-K878+G879)/B$6), 0)</f>
        <v>449.85076939046348</v>
      </c>
      <c r="J879" s="24">
        <f>IF(H879&gt;0, MIN(C879-F879, B$8, K878), 0)</f>
        <v>0</v>
      </c>
      <c r="K879" s="24">
        <f>MAX(0, K878-G879+I879*B$6-J879)</f>
        <v>653.29405781757669</v>
      </c>
      <c r="L879" s="24">
        <f t="shared" si="60"/>
        <v>0</v>
      </c>
      <c r="M879" s="24">
        <f>IF(H879&gt;0, C879-F879-J879, 0)</f>
        <v>0</v>
      </c>
      <c r="N879" s="4">
        <f>MIN(C879, F879)</f>
        <v>331.24316746627323</v>
      </c>
    </row>
    <row r="880" spans="1:14" x14ac:dyDescent="0.2">
      <c r="A880" s="27">
        <v>43501.416666666672</v>
      </c>
      <c r="B880" s="4">
        <v>61.77201428919259</v>
      </c>
      <c r="C880" s="4">
        <v>353.48862454514386</v>
      </c>
      <c r="F880" s="4">
        <f t="shared" si="58"/>
        <v>370.63208573515556</v>
      </c>
      <c r="G880" s="24">
        <f t="shared" si="59"/>
        <v>0.34722222222222221</v>
      </c>
      <c r="H880" s="24">
        <f t="shared" si="61"/>
        <v>-17.143461190011692</v>
      </c>
      <c r="I880" s="24">
        <f>IF(H880&lt;=0, MIN(F880-C880, B$7, (D$5-K879+G880)/B$6), 0)</f>
        <v>17.143461190011692</v>
      </c>
      <c r="J880" s="24">
        <f>IF(H880&gt;0, MIN(C880-F880, B$8, K879), 0)</f>
        <v>0</v>
      </c>
      <c r="K880" s="24">
        <f>MAX(0, K879-G880+I880*B$6-J880)</f>
        <v>668.37595066636504</v>
      </c>
      <c r="L880" s="24">
        <f t="shared" si="60"/>
        <v>0</v>
      </c>
      <c r="M880" s="24">
        <f>IF(H880&gt;0, C880-F880-J880, 0)</f>
        <v>0</v>
      </c>
      <c r="N880" s="4">
        <f>MIN(C880, F880)</f>
        <v>353.48862454514386</v>
      </c>
    </row>
    <row r="881" spans="1:14" x14ac:dyDescent="0.2">
      <c r="A881" s="27">
        <v>43501.458333333336</v>
      </c>
      <c r="B881" s="4">
        <v>52.91587299175837</v>
      </c>
      <c r="C881" s="4">
        <v>1663.4988747453044</v>
      </c>
      <c r="F881" s="4">
        <f t="shared" si="58"/>
        <v>317.49523795055023</v>
      </c>
      <c r="G881" s="24">
        <f t="shared" si="59"/>
        <v>0.34722222222222221</v>
      </c>
      <c r="H881" s="24">
        <f t="shared" si="61"/>
        <v>1346.0036367947541</v>
      </c>
      <c r="I881" s="24">
        <f>IF(H881&lt;=0, MIN(F881-C881, B$7, (D$5-K880+G881)/B$6), 0)</f>
        <v>0</v>
      </c>
      <c r="J881" s="24">
        <f>IF(H881&gt;0, MIN(C881-F881, B$8, K880), 0)</f>
        <v>668.37595066636504</v>
      </c>
      <c r="K881" s="24">
        <f>MAX(0, K880-G881+I881*B$6-J881)</f>
        <v>0</v>
      </c>
      <c r="L881" s="24">
        <f t="shared" si="60"/>
        <v>0</v>
      </c>
      <c r="M881" s="24">
        <f>IF(H881&gt;0, C881-F881-J881, 0)</f>
        <v>677.62768612838909</v>
      </c>
      <c r="N881" s="4">
        <f>MIN(C881, F881)</f>
        <v>317.49523795055023</v>
      </c>
    </row>
    <row r="882" spans="1:14" x14ac:dyDescent="0.2">
      <c r="A882" s="27">
        <v>43501.5</v>
      </c>
      <c r="B882" s="4">
        <v>51.767748233756144</v>
      </c>
      <c r="C882" s="4">
        <v>383.14923398363806</v>
      </c>
      <c r="F882" s="4">
        <f t="shared" si="58"/>
        <v>310.60648940253685</v>
      </c>
      <c r="G882" s="24">
        <f t="shared" si="59"/>
        <v>0.34722222222222221</v>
      </c>
      <c r="H882" s="24">
        <f t="shared" si="61"/>
        <v>72.542744581101203</v>
      </c>
      <c r="I882" s="24">
        <f>IF(H882&lt;=0, MIN(F882-C882, B$7, (D$5-K881+G882)/B$6), 0)</f>
        <v>0</v>
      </c>
      <c r="J882" s="24">
        <f>IF(H882&gt;0, MIN(C882-F882, B$8, K881), 0)</f>
        <v>0</v>
      </c>
      <c r="K882" s="24">
        <f>MAX(0, K881-G882+I882*B$6-J882)</f>
        <v>0</v>
      </c>
      <c r="L882" s="24">
        <f t="shared" si="60"/>
        <v>0</v>
      </c>
      <c r="M882" s="24">
        <f>IF(H882&gt;0, C882-F882-J882, 0)</f>
        <v>72.542744581101203</v>
      </c>
      <c r="N882" s="4">
        <f>MIN(C882, F882)</f>
        <v>310.60648940253685</v>
      </c>
    </row>
    <row r="883" spans="1:14" x14ac:dyDescent="0.2">
      <c r="A883" s="27">
        <v>43501.541666666672</v>
      </c>
      <c r="B883" s="4">
        <v>53.548346428436176</v>
      </c>
      <c r="C883" s="4">
        <v>436.02157084365075</v>
      </c>
      <c r="F883" s="4">
        <f t="shared" si="58"/>
        <v>321.29007857061708</v>
      </c>
      <c r="G883" s="24">
        <f t="shared" si="59"/>
        <v>0.34722222222222221</v>
      </c>
      <c r="H883" s="24">
        <f t="shared" si="61"/>
        <v>114.73149227303367</v>
      </c>
      <c r="I883" s="24">
        <f>IF(H883&lt;=0, MIN(F883-C883, B$7, (D$5-K882+G883)/B$6), 0)</f>
        <v>0</v>
      </c>
      <c r="J883" s="24">
        <f>IF(H883&gt;0, MIN(C883-F883, B$8, K882), 0)</f>
        <v>0</v>
      </c>
      <c r="K883" s="24">
        <f>MAX(0, K882-G883+I883*B$6-J883)</f>
        <v>0</v>
      </c>
      <c r="L883" s="24">
        <f t="shared" si="60"/>
        <v>0</v>
      </c>
      <c r="M883" s="24">
        <f>IF(H883&gt;0, C883-F883-J883, 0)</f>
        <v>114.73149227303367</v>
      </c>
      <c r="N883" s="4">
        <f>MIN(C883, F883)</f>
        <v>321.29007857061708</v>
      </c>
    </row>
    <row r="884" spans="1:14" x14ac:dyDescent="0.2">
      <c r="A884" s="27">
        <v>43501.583333333336</v>
      </c>
      <c r="B884" s="4">
        <v>45.205557302558333</v>
      </c>
      <c r="C884" s="4">
        <v>1620.0479218370422</v>
      </c>
      <c r="F884" s="4">
        <f t="shared" si="58"/>
        <v>271.23334381535</v>
      </c>
      <c r="G884" s="24">
        <f t="shared" si="59"/>
        <v>0.34722222222222221</v>
      </c>
      <c r="H884" s="24">
        <f t="shared" si="61"/>
        <v>1348.8145780216921</v>
      </c>
      <c r="I884" s="24">
        <f>IF(H884&lt;=0, MIN(F884-C884, B$7, (D$5-K883+G884)/B$6), 0)</f>
        <v>0</v>
      </c>
      <c r="J884" s="24">
        <f>IF(H884&gt;0, MIN(C884-F884, B$8, K883), 0)</f>
        <v>0</v>
      </c>
      <c r="K884" s="24">
        <f>MAX(0, K883-G884+I884*B$6-J884)</f>
        <v>0</v>
      </c>
      <c r="L884" s="24">
        <f t="shared" si="60"/>
        <v>0</v>
      </c>
      <c r="M884" s="24">
        <f>IF(H884&gt;0, C884-F884-J884, 0)</f>
        <v>1348.8145780216921</v>
      </c>
      <c r="N884" s="4">
        <f>MIN(C884, F884)</f>
        <v>271.23334381535</v>
      </c>
    </row>
    <row r="885" spans="1:14" x14ac:dyDescent="0.2">
      <c r="A885" s="27">
        <v>43501.625</v>
      </c>
      <c r="B885" s="4">
        <v>21.002998309190556</v>
      </c>
      <c r="C885" s="4">
        <v>736.60482979236065</v>
      </c>
      <c r="F885" s="4">
        <f t="shared" si="58"/>
        <v>126.01798985514333</v>
      </c>
      <c r="G885" s="24">
        <f t="shared" si="59"/>
        <v>0.34722222222222221</v>
      </c>
      <c r="H885" s="24">
        <f t="shared" si="61"/>
        <v>610.58683993721729</v>
      </c>
      <c r="I885" s="24">
        <f>IF(H885&lt;=0, MIN(F885-C885, B$7, (D$5-K884+G885)/B$6), 0)</f>
        <v>0</v>
      </c>
      <c r="J885" s="24">
        <f>IF(H885&gt;0, MIN(C885-F885, B$8, K884), 0)</f>
        <v>0</v>
      </c>
      <c r="K885" s="24">
        <f>MAX(0, K884-G885+I885*B$6-J885)</f>
        <v>0</v>
      </c>
      <c r="L885" s="24">
        <f t="shared" si="60"/>
        <v>0</v>
      </c>
      <c r="M885" s="24">
        <f>IF(H885&gt;0, C885-F885-J885, 0)</f>
        <v>610.58683993721729</v>
      </c>
      <c r="N885" s="4">
        <f>MIN(C885, F885)</f>
        <v>126.01798985514333</v>
      </c>
    </row>
    <row r="886" spans="1:14" x14ac:dyDescent="0.2">
      <c r="A886" s="27">
        <v>43501.666666666672</v>
      </c>
      <c r="B886" s="4">
        <v>0</v>
      </c>
      <c r="C886" s="4">
        <v>814.05197665953983</v>
      </c>
      <c r="F886" s="4">
        <f t="shared" si="58"/>
        <v>0</v>
      </c>
      <c r="G886" s="24">
        <f t="shared" si="59"/>
        <v>0</v>
      </c>
      <c r="H886" s="24">
        <f t="shared" si="61"/>
        <v>814.05197665953983</v>
      </c>
      <c r="I886" s="24">
        <f>IF(H886&lt;=0, MIN(F886-C886, B$7, (D$5-K885+G886)/B$6), 0)</f>
        <v>0</v>
      </c>
      <c r="J886" s="24">
        <f>IF(H886&gt;0, MIN(C886-F886, B$8, K885), 0)</f>
        <v>0</v>
      </c>
      <c r="K886" s="24">
        <f>MAX(0, K885-G886+I886*B$6-J886)</f>
        <v>0</v>
      </c>
      <c r="L886" s="24">
        <f t="shared" si="60"/>
        <v>0</v>
      </c>
      <c r="M886" s="24">
        <f>IF(H886&gt;0, C886-F886-J886, 0)</f>
        <v>814.05197665953983</v>
      </c>
      <c r="N886" s="4">
        <f>MIN(C886, F886)</f>
        <v>0</v>
      </c>
    </row>
    <row r="887" spans="1:14" x14ac:dyDescent="0.2">
      <c r="A887" s="27">
        <v>43501.708333333336</v>
      </c>
      <c r="B887" s="4">
        <v>0</v>
      </c>
      <c r="C887" s="4">
        <v>851.12773845765787</v>
      </c>
      <c r="F887" s="4">
        <f t="shared" si="58"/>
        <v>0</v>
      </c>
      <c r="G887" s="24">
        <f t="shared" si="59"/>
        <v>0</v>
      </c>
      <c r="H887" s="24">
        <f t="shared" si="61"/>
        <v>851.12773845765787</v>
      </c>
      <c r="I887" s="24">
        <f>IF(H887&lt;=0, MIN(F887-C887, B$7, (D$5-K886+G887)/B$6), 0)</f>
        <v>0</v>
      </c>
      <c r="J887" s="24">
        <f>IF(H887&gt;0, MIN(C887-F887, B$8, K886), 0)</f>
        <v>0</v>
      </c>
      <c r="K887" s="24">
        <f>MAX(0, K886-G887+I887*B$6-J887)</f>
        <v>0</v>
      </c>
      <c r="L887" s="24">
        <f t="shared" si="60"/>
        <v>0</v>
      </c>
      <c r="M887" s="24">
        <f>IF(H887&gt;0, C887-F887-J887, 0)</f>
        <v>851.12773845765787</v>
      </c>
      <c r="N887" s="4">
        <f>MIN(C887, F887)</f>
        <v>0</v>
      </c>
    </row>
    <row r="888" spans="1:14" x14ac:dyDescent="0.2">
      <c r="A888" s="27">
        <v>43501.75</v>
      </c>
      <c r="B888" s="4">
        <v>0</v>
      </c>
      <c r="C888" s="4">
        <v>346.89737800325634</v>
      </c>
      <c r="F888" s="4">
        <f t="shared" si="58"/>
        <v>0</v>
      </c>
      <c r="G888" s="24">
        <f t="shared" si="59"/>
        <v>0</v>
      </c>
      <c r="H888" s="24">
        <f t="shared" si="61"/>
        <v>346.89737800325634</v>
      </c>
      <c r="I888" s="24">
        <f>IF(H888&lt;=0, MIN(F888-C888, B$7, (D$5-K887+G888)/B$6), 0)</f>
        <v>0</v>
      </c>
      <c r="J888" s="24">
        <f>IF(H888&gt;0, MIN(C888-F888, B$8, K887), 0)</f>
        <v>0</v>
      </c>
      <c r="K888" s="24">
        <f>MAX(0, K887-G888+I888*B$6-J888)</f>
        <v>0</v>
      </c>
      <c r="L888" s="24">
        <f t="shared" si="60"/>
        <v>0</v>
      </c>
      <c r="M888" s="24">
        <f>IF(H888&gt;0, C888-F888-J888, 0)</f>
        <v>346.89737800325634</v>
      </c>
      <c r="N888" s="4">
        <f>MIN(C888, F888)</f>
        <v>0</v>
      </c>
    </row>
    <row r="889" spans="1:14" x14ac:dyDescent="0.2">
      <c r="A889" s="27">
        <v>43501.791666666672</v>
      </c>
      <c r="B889" s="4">
        <v>0</v>
      </c>
      <c r="C889" s="4">
        <v>2812.8474904869549</v>
      </c>
      <c r="F889" s="4">
        <f t="shared" si="58"/>
        <v>0</v>
      </c>
      <c r="G889" s="24">
        <f t="shared" si="59"/>
        <v>0</v>
      </c>
      <c r="H889" s="24">
        <f t="shared" si="61"/>
        <v>2812.8474904869549</v>
      </c>
      <c r="I889" s="24">
        <f>IF(H889&lt;=0, MIN(F889-C889, B$7, (D$5-K888+G889)/B$6), 0)</f>
        <v>0</v>
      </c>
      <c r="J889" s="24">
        <f>IF(H889&gt;0, MIN(C889-F889, B$8, K888), 0)</f>
        <v>0</v>
      </c>
      <c r="K889" s="24">
        <f>MAX(0, K888-G889+I889*B$6-J889)</f>
        <v>0</v>
      </c>
      <c r="L889" s="24">
        <f t="shared" si="60"/>
        <v>0</v>
      </c>
      <c r="M889" s="24">
        <f>IF(H889&gt;0, C889-F889-J889, 0)</f>
        <v>2812.8474904869549</v>
      </c>
      <c r="N889" s="4">
        <f>MIN(C889, F889)</f>
        <v>0</v>
      </c>
    </row>
    <row r="890" spans="1:14" x14ac:dyDescent="0.2">
      <c r="A890" s="27">
        <v>43501.833333333336</v>
      </c>
      <c r="B890" s="4">
        <v>0</v>
      </c>
      <c r="C890" s="4">
        <v>506.73510664403062</v>
      </c>
      <c r="F890" s="4">
        <f t="shared" si="58"/>
        <v>0</v>
      </c>
      <c r="G890" s="24">
        <f t="shared" si="59"/>
        <v>0</v>
      </c>
      <c r="H890" s="24">
        <f t="shared" si="61"/>
        <v>506.73510664403062</v>
      </c>
      <c r="I890" s="24">
        <f>IF(H890&lt;=0, MIN(F890-C890, B$7, (D$5-K889+G890)/B$6), 0)</f>
        <v>0</v>
      </c>
      <c r="J890" s="24">
        <f>IF(H890&gt;0, MIN(C890-F890, B$8, K889), 0)</f>
        <v>0</v>
      </c>
      <c r="K890" s="24">
        <f>MAX(0, K889-G890+I890*B$6-J890)</f>
        <v>0</v>
      </c>
      <c r="L890" s="24">
        <f t="shared" si="60"/>
        <v>0</v>
      </c>
      <c r="M890" s="24">
        <f>IF(H890&gt;0, C890-F890-J890, 0)</f>
        <v>506.73510664403062</v>
      </c>
      <c r="N890" s="4">
        <f>MIN(C890, F890)</f>
        <v>0</v>
      </c>
    </row>
    <row r="891" spans="1:14" x14ac:dyDescent="0.2">
      <c r="A891" s="27">
        <v>43501.875</v>
      </c>
      <c r="B891" s="4">
        <v>0</v>
      </c>
      <c r="C891" s="4">
        <v>417.75327832854799</v>
      </c>
      <c r="F891" s="4">
        <f t="shared" si="58"/>
        <v>0</v>
      </c>
      <c r="G891" s="24">
        <f t="shared" si="59"/>
        <v>0</v>
      </c>
      <c r="H891" s="24">
        <f t="shared" si="61"/>
        <v>417.75327832854799</v>
      </c>
      <c r="I891" s="24">
        <f>IF(H891&lt;=0, MIN(F891-C891, B$7, (D$5-K890+G891)/B$6), 0)</f>
        <v>0</v>
      </c>
      <c r="J891" s="24">
        <f>IF(H891&gt;0, MIN(C891-F891, B$8, K890), 0)</f>
        <v>0</v>
      </c>
      <c r="K891" s="24">
        <f>MAX(0, K890-G891+I891*B$6-J891)</f>
        <v>0</v>
      </c>
      <c r="L891" s="24">
        <f t="shared" si="60"/>
        <v>0</v>
      </c>
      <c r="M891" s="24">
        <f>IF(H891&gt;0, C891-F891-J891, 0)</f>
        <v>417.75327832854799</v>
      </c>
      <c r="N891" s="4">
        <f>MIN(C891, F891)</f>
        <v>0</v>
      </c>
    </row>
    <row r="892" spans="1:14" x14ac:dyDescent="0.2">
      <c r="A892" s="27">
        <v>43501.916666666672</v>
      </c>
      <c r="B892" s="4">
        <v>0</v>
      </c>
      <c r="C892" s="4">
        <v>369.14283508212696</v>
      </c>
      <c r="F892" s="4">
        <f t="shared" si="58"/>
        <v>0</v>
      </c>
      <c r="G892" s="24">
        <f t="shared" si="59"/>
        <v>0</v>
      </c>
      <c r="H892" s="24">
        <f t="shared" si="61"/>
        <v>369.14283508212696</v>
      </c>
      <c r="I892" s="24">
        <f>IF(H892&lt;=0, MIN(F892-C892, B$7, (D$5-K891+G892)/B$6), 0)</f>
        <v>0</v>
      </c>
      <c r="J892" s="24">
        <f>IF(H892&gt;0, MIN(C892-F892, B$8, K891), 0)</f>
        <v>0</v>
      </c>
      <c r="K892" s="24">
        <f>MAX(0, K891-G892+I892*B$6-J892)</f>
        <v>0</v>
      </c>
      <c r="L892" s="24">
        <f t="shared" si="60"/>
        <v>0</v>
      </c>
      <c r="M892" s="24">
        <f>IF(H892&gt;0, C892-F892-J892, 0)</f>
        <v>369.14283508212696</v>
      </c>
      <c r="N892" s="4">
        <f>MIN(C892, F892)</f>
        <v>0</v>
      </c>
    </row>
    <row r="893" spans="1:14" x14ac:dyDescent="0.2">
      <c r="A893" s="27">
        <v>43501.958333333336</v>
      </c>
      <c r="B893" s="4">
        <v>0</v>
      </c>
      <c r="C893" s="4">
        <v>218.36807043644808</v>
      </c>
      <c r="F893" s="4">
        <f t="shared" si="58"/>
        <v>0</v>
      </c>
      <c r="G893" s="24">
        <f t="shared" si="59"/>
        <v>0</v>
      </c>
      <c r="H893" s="24">
        <f t="shared" si="61"/>
        <v>218.36807043644808</v>
      </c>
      <c r="I893" s="24">
        <f>IF(H893&lt;=0, MIN(F893-C893, B$7, (D$5-K892+G893)/B$6), 0)</f>
        <v>0</v>
      </c>
      <c r="J893" s="24">
        <f>IF(H893&gt;0, MIN(C893-F893, B$8, K892), 0)</f>
        <v>0</v>
      </c>
      <c r="K893" s="24">
        <f>MAX(0, K892-G893+I893*B$6-J893)</f>
        <v>0</v>
      </c>
      <c r="L893" s="24">
        <f t="shared" si="60"/>
        <v>0</v>
      </c>
      <c r="M893" s="24">
        <f>IF(H893&gt;0, C893-F893-J893, 0)</f>
        <v>218.36807043644808</v>
      </c>
      <c r="N893" s="4">
        <f>MIN(C893, F893)</f>
        <v>0</v>
      </c>
    </row>
    <row r="894" spans="1:14" x14ac:dyDescent="0.2">
      <c r="A894" s="27">
        <v>43502</v>
      </c>
      <c r="B894" s="4">
        <v>0</v>
      </c>
      <c r="C894" s="4">
        <v>94.782197776055625</v>
      </c>
      <c r="F894" s="4">
        <f t="shared" si="58"/>
        <v>0</v>
      </c>
      <c r="G894" s="24">
        <f t="shared" si="59"/>
        <v>0</v>
      </c>
      <c r="H894" s="24">
        <f t="shared" si="61"/>
        <v>94.782197776055625</v>
      </c>
      <c r="I894" s="24">
        <f>IF(H894&lt;=0, MIN(F894-C894, B$7, (D$5-K893+G894)/B$6), 0)</f>
        <v>0</v>
      </c>
      <c r="J894" s="24">
        <f>IF(H894&gt;0, MIN(C894-F894, B$8, K893), 0)</f>
        <v>0</v>
      </c>
      <c r="K894" s="24">
        <f>MAX(0, K893-G894+I894*B$6-J894)</f>
        <v>0</v>
      </c>
      <c r="L894" s="24">
        <f t="shared" si="60"/>
        <v>0</v>
      </c>
      <c r="M894" s="24">
        <f>IF(H894&gt;0, C894-F894-J894, 0)</f>
        <v>94.782197776055625</v>
      </c>
      <c r="N894" s="4">
        <f>MIN(C894, F894)</f>
        <v>0</v>
      </c>
    </row>
    <row r="895" spans="1:14" x14ac:dyDescent="0.2">
      <c r="A895" s="27">
        <v>43502.041666666672</v>
      </c>
      <c r="B895" s="4">
        <v>0</v>
      </c>
      <c r="C895" s="4">
        <v>146.6882642934205</v>
      </c>
      <c r="F895" s="4">
        <f t="shared" si="58"/>
        <v>0</v>
      </c>
      <c r="G895" s="24">
        <f t="shared" si="59"/>
        <v>0</v>
      </c>
      <c r="H895" s="24">
        <f t="shared" si="61"/>
        <v>146.6882642934205</v>
      </c>
      <c r="I895" s="24">
        <f>IF(H895&lt;=0, MIN(F895-C895, B$7, (D$5-K894+G895)/B$6), 0)</f>
        <v>0</v>
      </c>
      <c r="J895" s="24">
        <f>IF(H895&gt;0, MIN(C895-F895, B$8, K894), 0)</f>
        <v>0</v>
      </c>
      <c r="K895" s="24">
        <f>MAX(0, K894-G895+I895*B$6-J895)</f>
        <v>0</v>
      </c>
      <c r="L895" s="24">
        <f t="shared" si="60"/>
        <v>0</v>
      </c>
      <c r="M895" s="24">
        <f>IF(H895&gt;0, C895-F895-J895, 0)</f>
        <v>146.6882642934205</v>
      </c>
      <c r="N895" s="4">
        <f>MIN(C895, F895)</f>
        <v>0</v>
      </c>
    </row>
    <row r="896" spans="1:14" x14ac:dyDescent="0.2">
      <c r="A896" s="27">
        <v>43502.083333333336</v>
      </c>
      <c r="B896" s="4">
        <v>0</v>
      </c>
      <c r="C896" s="4">
        <v>183.76402609153823</v>
      </c>
      <c r="F896" s="4">
        <f t="shared" si="58"/>
        <v>0</v>
      </c>
      <c r="G896" s="24">
        <f t="shared" si="59"/>
        <v>0</v>
      </c>
      <c r="H896" s="24">
        <f t="shared" si="61"/>
        <v>183.76402609153823</v>
      </c>
      <c r="I896" s="24">
        <f>IF(H896&lt;=0, MIN(F896-C896, B$7, (D$5-K895+G896)/B$6), 0)</f>
        <v>0</v>
      </c>
      <c r="J896" s="24">
        <f>IF(H896&gt;0, MIN(C896-F896, B$8, K895), 0)</f>
        <v>0</v>
      </c>
      <c r="K896" s="24">
        <f>MAX(0, K895-G896+I896*B$6-J896)</f>
        <v>0</v>
      </c>
      <c r="L896" s="24">
        <f t="shared" si="60"/>
        <v>0</v>
      </c>
      <c r="M896" s="24">
        <f>IF(H896&gt;0, C896-F896-J896, 0)</f>
        <v>183.76402609153823</v>
      </c>
      <c r="N896" s="4">
        <f>MIN(C896, F896)</f>
        <v>0</v>
      </c>
    </row>
    <row r="897" spans="1:14" x14ac:dyDescent="0.2">
      <c r="A897" s="27">
        <v>43502.125</v>
      </c>
      <c r="B897" s="4">
        <v>0</v>
      </c>
      <c r="C897" s="4">
        <v>94.782197776055625</v>
      </c>
      <c r="F897" s="4">
        <f t="shared" si="58"/>
        <v>0</v>
      </c>
      <c r="G897" s="24">
        <f t="shared" si="59"/>
        <v>0</v>
      </c>
      <c r="H897" s="24">
        <f t="shared" si="61"/>
        <v>94.782197776055625</v>
      </c>
      <c r="I897" s="24">
        <f>IF(H897&lt;=0, MIN(F897-C897, B$7, (D$5-K896+G897)/B$6), 0)</f>
        <v>0</v>
      </c>
      <c r="J897" s="24">
        <f>IF(H897&gt;0, MIN(C897-F897, B$8, K896), 0)</f>
        <v>0</v>
      </c>
      <c r="K897" s="24">
        <f>MAX(0, K896-G897+I897*B$6-J897)</f>
        <v>0</v>
      </c>
      <c r="L897" s="24">
        <f t="shared" si="60"/>
        <v>0</v>
      </c>
      <c r="M897" s="24">
        <f>IF(H897&gt;0, C897-F897-J897, 0)</f>
        <v>94.782197776055625</v>
      </c>
      <c r="N897" s="4">
        <f>MIN(C897, F897)</f>
        <v>0</v>
      </c>
    </row>
    <row r="898" spans="1:14" x14ac:dyDescent="0.2">
      <c r="A898" s="27">
        <v>43502.166666666672</v>
      </c>
      <c r="B898" s="4">
        <v>0</v>
      </c>
      <c r="C898" s="4">
        <v>217.5441646187121</v>
      </c>
      <c r="F898" s="4">
        <f t="shared" si="58"/>
        <v>0</v>
      </c>
      <c r="G898" s="24">
        <f t="shared" si="59"/>
        <v>0</v>
      </c>
      <c r="H898" s="24">
        <f t="shared" si="61"/>
        <v>217.5441646187121</v>
      </c>
      <c r="I898" s="24">
        <f>IF(H898&lt;=0, MIN(F898-C898, B$7, (D$5-K897+G898)/B$6), 0)</f>
        <v>0</v>
      </c>
      <c r="J898" s="24">
        <f>IF(H898&gt;0, MIN(C898-F898, B$8, K897), 0)</f>
        <v>0</v>
      </c>
      <c r="K898" s="24">
        <f>MAX(0, K897-G898+I898*B$6-J898)</f>
        <v>0</v>
      </c>
      <c r="L898" s="24">
        <f t="shared" si="60"/>
        <v>0</v>
      </c>
      <c r="M898" s="24">
        <f>IF(H898&gt;0, C898-F898-J898, 0)</f>
        <v>217.5441646187121</v>
      </c>
      <c r="N898" s="4">
        <f>MIN(C898, F898)</f>
        <v>0</v>
      </c>
    </row>
    <row r="899" spans="1:14" x14ac:dyDescent="0.2">
      <c r="A899" s="27">
        <v>43502.208333333336</v>
      </c>
      <c r="B899" s="4">
        <v>0</v>
      </c>
      <c r="C899" s="4">
        <v>183.76402609153823</v>
      </c>
      <c r="F899" s="4">
        <f t="shared" si="58"/>
        <v>0</v>
      </c>
      <c r="G899" s="24">
        <f t="shared" si="59"/>
        <v>0</v>
      </c>
      <c r="H899" s="24">
        <f t="shared" si="61"/>
        <v>183.76402609153823</v>
      </c>
      <c r="I899" s="24">
        <f>IF(H899&lt;=0, MIN(F899-C899, B$7, (D$5-K898+G899)/B$6), 0)</f>
        <v>0</v>
      </c>
      <c r="J899" s="24">
        <f>IF(H899&gt;0, MIN(C899-F899, B$8, K898), 0)</f>
        <v>0</v>
      </c>
      <c r="K899" s="24">
        <f>MAX(0, K898-G899+I899*B$6-J899)</f>
        <v>0</v>
      </c>
      <c r="L899" s="24">
        <f t="shared" si="60"/>
        <v>0</v>
      </c>
      <c r="M899" s="24">
        <f>IF(H899&gt;0, C899-F899-J899, 0)</f>
        <v>183.76402609153823</v>
      </c>
      <c r="N899" s="4">
        <f>MIN(C899, F899)</f>
        <v>0</v>
      </c>
    </row>
    <row r="900" spans="1:14" x14ac:dyDescent="0.2">
      <c r="A900" s="27">
        <v>43502.25</v>
      </c>
      <c r="B900" s="4">
        <v>0</v>
      </c>
      <c r="C900" s="4">
        <v>558.6411731613955</v>
      </c>
      <c r="F900" s="4">
        <f t="shared" si="58"/>
        <v>0</v>
      </c>
      <c r="G900" s="24">
        <f t="shared" si="59"/>
        <v>0</v>
      </c>
      <c r="H900" s="24">
        <f t="shared" si="61"/>
        <v>558.6411731613955</v>
      </c>
      <c r="I900" s="24">
        <f>IF(H900&lt;=0, MIN(F900-C900, B$7, (D$5-K899+G900)/B$6), 0)</f>
        <v>0</v>
      </c>
      <c r="J900" s="24">
        <f>IF(H900&gt;0, MIN(C900-F900, B$8, K899), 0)</f>
        <v>0</v>
      </c>
      <c r="K900" s="24">
        <f>MAX(0, K899-G900+I900*B$6-J900)</f>
        <v>0</v>
      </c>
      <c r="L900" s="24">
        <f t="shared" si="60"/>
        <v>0</v>
      </c>
      <c r="M900" s="24">
        <f>IF(H900&gt;0, C900-F900-J900, 0)</f>
        <v>558.6411731613955</v>
      </c>
      <c r="N900" s="4">
        <f>MIN(C900, F900)</f>
        <v>0</v>
      </c>
    </row>
    <row r="901" spans="1:14" x14ac:dyDescent="0.2">
      <c r="A901" s="27">
        <v>43502.291666666672</v>
      </c>
      <c r="B901" s="4">
        <v>10.903595423270739</v>
      </c>
      <c r="C901" s="4">
        <v>1347.1190407346996</v>
      </c>
      <c r="F901" s="4">
        <f t="shared" si="58"/>
        <v>65.421572539624435</v>
      </c>
      <c r="G901" s="24">
        <f t="shared" si="59"/>
        <v>0.34722222222222221</v>
      </c>
      <c r="H901" s="24">
        <f t="shared" si="61"/>
        <v>1281.6974681950751</v>
      </c>
      <c r="I901" s="24">
        <f>IF(H901&lt;=0, MIN(F901-C901, B$7, (D$5-K900+G901)/B$6), 0)</f>
        <v>0</v>
      </c>
      <c r="J901" s="24">
        <f>IF(H901&gt;0, MIN(C901-F901, B$8, K900), 0)</f>
        <v>0</v>
      </c>
      <c r="K901" s="24">
        <f>MAX(0, K900-G901+I901*B$6-J901)</f>
        <v>0</v>
      </c>
      <c r="L901" s="24">
        <f t="shared" si="60"/>
        <v>0</v>
      </c>
      <c r="M901" s="24">
        <f>IF(H901&gt;0, C901-F901-J901, 0)</f>
        <v>1281.6974681950751</v>
      </c>
      <c r="N901" s="4">
        <f>MIN(C901, F901)</f>
        <v>65.421572539624435</v>
      </c>
    </row>
    <row r="902" spans="1:14" x14ac:dyDescent="0.2">
      <c r="A902" s="27">
        <v>43502.333333333336</v>
      </c>
      <c r="B902" s="4">
        <v>409.56144185029598</v>
      </c>
      <c r="C902" s="4">
        <v>247.20477405720638</v>
      </c>
      <c r="F902" s="4">
        <f t="shared" si="58"/>
        <v>2457.3686511017759</v>
      </c>
      <c r="G902" s="24">
        <f t="shared" si="59"/>
        <v>0.34722222222222221</v>
      </c>
      <c r="H902" s="24">
        <f t="shared" si="61"/>
        <v>-2210.1638770445693</v>
      </c>
      <c r="I902" s="24">
        <f>IF(H902&lt;=0, MIN(F902-C902, B$7, (D$5-K901+G902)/B$6), 0)</f>
        <v>2210.1638770445693</v>
      </c>
      <c r="J902" s="24">
        <f>IF(H902&gt;0, MIN(C902-F902, B$8, K901), 0)</f>
        <v>0</v>
      </c>
      <c r="K902" s="24">
        <f>MAX(0, K901-G902+I902*B$6-J902)</f>
        <v>1988.8002671178901</v>
      </c>
      <c r="L902" s="24">
        <f t="shared" si="60"/>
        <v>0</v>
      </c>
      <c r="M902" s="24">
        <f>IF(H902&gt;0, C902-F902-J902, 0)</f>
        <v>0</v>
      </c>
      <c r="N902" s="4">
        <f>MIN(C902, F902)</f>
        <v>247.20477405720638</v>
      </c>
    </row>
    <row r="903" spans="1:14" x14ac:dyDescent="0.2">
      <c r="A903" s="27">
        <v>43502.375</v>
      </c>
      <c r="B903" s="4">
        <v>588.73564654290044</v>
      </c>
      <c r="C903" s="4">
        <v>221.76162182270502</v>
      </c>
      <c r="F903" s="4">
        <f t="shared" si="58"/>
        <v>3532.4138792574026</v>
      </c>
      <c r="G903" s="24">
        <f t="shared" si="59"/>
        <v>0.34722222222222221</v>
      </c>
      <c r="H903" s="24">
        <f t="shared" si="61"/>
        <v>-3310.6522574346977</v>
      </c>
      <c r="I903" s="24">
        <f>IF(H903&lt;=0, MIN(F903-C903, B$7, (D$5-K902+G903)/B$6), 0)</f>
        <v>3310.6522574346977</v>
      </c>
      <c r="J903" s="24">
        <f>IF(H903&gt;0, MIN(C903-F903, B$8, K902), 0)</f>
        <v>0</v>
      </c>
      <c r="K903" s="24">
        <f>MAX(0, K902-G903+I903*B$6-J903)</f>
        <v>4968.0400765868962</v>
      </c>
      <c r="L903" s="24">
        <f t="shared" si="60"/>
        <v>0</v>
      </c>
      <c r="M903" s="24">
        <f>IF(H903&gt;0, C903-F903-J903, 0)</f>
        <v>0</v>
      </c>
      <c r="N903" s="4">
        <f>MIN(C903, F903)</f>
        <v>221.76162182270502</v>
      </c>
    </row>
    <row r="904" spans="1:14" x14ac:dyDescent="0.2">
      <c r="A904" s="27">
        <v>43502.416666666672</v>
      </c>
      <c r="B904" s="4">
        <v>507.05994505571556</v>
      </c>
      <c r="C904" s="4">
        <v>326.55556744196798</v>
      </c>
      <c r="F904" s="4">
        <f t="shared" si="58"/>
        <v>3042.3596703342932</v>
      </c>
      <c r="G904" s="24">
        <f t="shared" si="59"/>
        <v>0.34722222222222221</v>
      </c>
      <c r="H904" s="24">
        <f t="shared" si="61"/>
        <v>-2715.8041028923253</v>
      </c>
      <c r="I904" s="24">
        <f>IF(H904&lt;=0, MIN(F904-C904, B$7, (D$5-K903+G904)/B$6), 0)</f>
        <v>35.896828483695522</v>
      </c>
      <c r="J904" s="24">
        <f>IF(H904&gt;0, MIN(C904-F904, B$8, K903), 0)</f>
        <v>0</v>
      </c>
      <c r="K904" s="24">
        <f>MAX(0, K903-G904+I904*B$6-J904)</f>
        <v>5000</v>
      </c>
      <c r="L904" s="24">
        <f t="shared" si="60"/>
        <v>2679.9072744086297</v>
      </c>
      <c r="M904" s="24">
        <f>IF(H904&gt;0, C904-F904-J904, 0)</f>
        <v>0</v>
      </c>
      <c r="N904" s="4">
        <f>MIN(C904, F904)</f>
        <v>326.55556744196798</v>
      </c>
    </row>
    <row r="905" spans="1:14" x14ac:dyDescent="0.2">
      <c r="A905" s="27">
        <v>43502.458333333336</v>
      </c>
      <c r="B905" s="4">
        <v>644.00949896555073</v>
      </c>
      <c r="C905" s="4">
        <v>1663.4988747453044</v>
      </c>
      <c r="F905" s="4">
        <f t="shared" si="58"/>
        <v>3864.0569937933042</v>
      </c>
      <c r="G905" s="24">
        <f t="shared" si="59"/>
        <v>0.34722222222222221</v>
      </c>
      <c r="H905" s="24">
        <f t="shared" si="61"/>
        <v>-2200.5581190479998</v>
      </c>
      <c r="I905" s="24">
        <f>IF(H905&lt;=0, MIN(F905-C905, B$7, (D$5-K904+G905)/B$6), 0)</f>
        <v>0.38580246913580246</v>
      </c>
      <c r="J905" s="24">
        <f>IF(H905&gt;0, MIN(C905-F905, B$8, K904), 0)</f>
        <v>0</v>
      </c>
      <c r="K905" s="24">
        <f>MAX(0, K904-G905+I905*B$6-J905)</f>
        <v>5000</v>
      </c>
      <c r="L905" s="24">
        <f t="shared" si="60"/>
        <v>2200.172316578864</v>
      </c>
      <c r="M905" s="24">
        <f>IF(H905&gt;0, C905-F905-J905, 0)</f>
        <v>0</v>
      </c>
      <c r="N905" s="4">
        <f>MIN(C905, F905)</f>
        <v>1663.4988747453044</v>
      </c>
    </row>
    <row r="906" spans="1:14" x14ac:dyDescent="0.2">
      <c r="A906" s="27">
        <v>43502.5</v>
      </c>
      <c r="B906" s="4">
        <v>568.9493808607549</v>
      </c>
      <c r="C906" s="4">
        <v>383.14923398363806</v>
      </c>
      <c r="F906" s="4">
        <f t="shared" si="58"/>
        <v>3413.6962851645294</v>
      </c>
      <c r="G906" s="24">
        <f t="shared" si="59"/>
        <v>0.34722222222222221</v>
      </c>
      <c r="H906" s="24">
        <f t="shared" si="61"/>
        <v>-3030.5470511808912</v>
      </c>
      <c r="I906" s="24">
        <f>IF(H906&lt;=0, MIN(F906-C906, B$7, (D$5-K905+G906)/B$6), 0)</f>
        <v>0.38580246913580246</v>
      </c>
      <c r="J906" s="24">
        <f>IF(H906&gt;0, MIN(C906-F906, B$8, K905), 0)</f>
        <v>0</v>
      </c>
      <c r="K906" s="24">
        <f>MAX(0, K905-G906+I906*B$6-J906)</f>
        <v>5000</v>
      </c>
      <c r="L906" s="24">
        <f t="shared" si="60"/>
        <v>3030.1612487117554</v>
      </c>
      <c r="M906" s="24">
        <f>IF(H906&gt;0, C906-F906-J906, 0)</f>
        <v>0</v>
      </c>
      <c r="N906" s="4">
        <f>MIN(C906, F906)</f>
        <v>383.14923398363806</v>
      </c>
    </row>
    <row r="907" spans="1:14" x14ac:dyDescent="0.2">
      <c r="A907" s="27">
        <v>43502.541666666672</v>
      </c>
      <c r="B907" s="4">
        <v>471.05506348182911</v>
      </c>
      <c r="C907" s="4">
        <v>273.13164291222785</v>
      </c>
      <c r="F907" s="4">
        <f t="shared" si="58"/>
        <v>2826.3303808909745</v>
      </c>
      <c r="G907" s="24">
        <f t="shared" si="59"/>
        <v>0.34722222222222221</v>
      </c>
      <c r="H907" s="24">
        <f t="shared" si="61"/>
        <v>-2553.1987379787465</v>
      </c>
      <c r="I907" s="24">
        <f>IF(H907&lt;=0, MIN(F907-C907, B$7, (D$5-K906+G907)/B$6), 0)</f>
        <v>0.38580246913580246</v>
      </c>
      <c r="J907" s="24">
        <f>IF(H907&gt;0, MIN(C907-F907, B$8, K906), 0)</f>
        <v>0</v>
      </c>
      <c r="K907" s="24">
        <f>MAX(0, K906-G907+I907*B$6-J907)</f>
        <v>5000</v>
      </c>
      <c r="L907" s="24">
        <f t="shared" si="60"/>
        <v>2552.8129355096107</v>
      </c>
      <c r="M907" s="24">
        <f>IF(H907&gt;0, C907-F907-J907, 0)</f>
        <v>0</v>
      </c>
      <c r="N907" s="4">
        <f>MIN(C907, F907)</f>
        <v>273.13164291222785</v>
      </c>
    </row>
    <row r="908" spans="1:14" x14ac:dyDescent="0.2">
      <c r="A908" s="27">
        <v>43502.583333333336</v>
      </c>
      <c r="B908" s="4">
        <v>257.53098170911619</v>
      </c>
      <c r="C908" s="4">
        <v>327.78298480038779</v>
      </c>
      <c r="F908" s="4">
        <f t="shared" si="58"/>
        <v>1545.1858902546971</v>
      </c>
      <c r="G908" s="24">
        <f t="shared" si="59"/>
        <v>0.34722222222222221</v>
      </c>
      <c r="H908" s="24">
        <f t="shared" si="61"/>
        <v>-1217.4029054543093</v>
      </c>
      <c r="I908" s="24">
        <f>IF(H908&lt;=0, MIN(F908-C908, B$7, (D$5-K907+G908)/B$6), 0)</f>
        <v>0.38580246913580246</v>
      </c>
      <c r="J908" s="24">
        <f>IF(H908&gt;0, MIN(C908-F908, B$8, K907), 0)</f>
        <v>0</v>
      </c>
      <c r="K908" s="24">
        <f>MAX(0, K907-G908+I908*B$6-J908)</f>
        <v>5000</v>
      </c>
      <c r="L908" s="24">
        <f t="shared" si="60"/>
        <v>1217.0171029851736</v>
      </c>
      <c r="M908" s="24">
        <f>IF(H908&gt;0, C908-F908-J908, 0)</f>
        <v>0</v>
      </c>
      <c r="N908" s="4">
        <f>MIN(C908, F908)</f>
        <v>327.78298480038779</v>
      </c>
    </row>
    <row r="909" spans="1:14" x14ac:dyDescent="0.2">
      <c r="A909" s="27">
        <v>43502.625</v>
      </c>
      <c r="B909" s="4">
        <v>67.081414864806703</v>
      </c>
      <c r="C909" s="4">
        <v>291.69568821494772</v>
      </c>
      <c r="F909" s="4">
        <f t="shared" si="58"/>
        <v>402.48848918884022</v>
      </c>
      <c r="G909" s="24">
        <f t="shared" si="59"/>
        <v>0.34722222222222221</v>
      </c>
      <c r="H909" s="24">
        <f t="shared" si="61"/>
        <v>-110.7928009738925</v>
      </c>
      <c r="I909" s="24">
        <f>IF(H909&lt;=0, MIN(F909-C909, B$7, (D$5-K908+G909)/B$6), 0)</f>
        <v>0.38580246913580246</v>
      </c>
      <c r="J909" s="24">
        <f>IF(H909&gt;0, MIN(C909-F909, B$8, K908), 0)</f>
        <v>0</v>
      </c>
      <c r="K909" s="24">
        <f>MAX(0, K908-G909+I909*B$6-J909)</f>
        <v>5000</v>
      </c>
      <c r="L909" s="24">
        <f t="shared" si="60"/>
        <v>110.4069985047567</v>
      </c>
      <c r="M909" s="24">
        <f>IF(H909&gt;0, C909-F909-J909, 0)</f>
        <v>0</v>
      </c>
      <c r="N909" s="4">
        <f>MIN(C909, F909)</f>
        <v>291.69568821494772</v>
      </c>
    </row>
    <row r="910" spans="1:14" x14ac:dyDescent="0.2">
      <c r="A910" s="27">
        <v>43502.666666666672</v>
      </c>
      <c r="B910" s="4">
        <v>0</v>
      </c>
      <c r="C910" s="4">
        <v>439.99873540741874</v>
      </c>
      <c r="F910" s="4">
        <f t="shared" si="58"/>
        <v>0</v>
      </c>
      <c r="G910" s="24">
        <f t="shared" si="59"/>
        <v>0</v>
      </c>
      <c r="H910" s="24">
        <f t="shared" si="61"/>
        <v>439.99873540741874</v>
      </c>
      <c r="I910" s="24">
        <f>IF(H910&lt;=0, MIN(F910-C910, B$7, (D$5-K909+G910)/B$6), 0)</f>
        <v>0</v>
      </c>
      <c r="J910" s="24">
        <f>IF(H910&gt;0, MIN(C910-F910, B$8, K909), 0)</f>
        <v>439.99873540741874</v>
      </c>
      <c r="K910" s="24">
        <f>MAX(0, K909-G910+I910*B$6-J910)</f>
        <v>4560.0012645925817</v>
      </c>
      <c r="L910" s="24">
        <f t="shared" si="60"/>
        <v>0</v>
      </c>
      <c r="M910" s="24">
        <f>IF(H910&gt;0, C910-F910-J910, 0)</f>
        <v>0</v>
      </c>
      <c r="N910" s="4">
        <f>MIN(C910, F910)</f>
        <v>0</v>
      </c>
    </row>
    <row r="911" spans="1:14" x14ac:dyDescent="0.2">
      <c r="A911" s="27">
        <v>43502.708333333336</v>
      </c>
      <c r="B911" s="4">
        <v>0</v>
      </c>
      <c r="C911" s="4">
        <v>406.21859688024472</v>
      </c>
      <c r="F911" s="4">
        <f t="shared" si="58"/>
        <v>0</v>
      </c>
      <c r="G911" s="24">
        <f t="shared" si="59"/>
        <v>0</v>
      </c>
      <c r="H911" s="24">
        <f t="shared" si="61"/>
        <v>406.21859688024472</v>
      </c>
      <c r="I911" s="24">
        <f>IF(H911&lt;=0, MIN(F911-C911, B$7, (D$5-K910+G911)/B$6), 0)</f>
        <v>0</v>
      </c>
      <c r="J911" s="24">
        <f>IF(H911&gt;0, MIN(C911-F911, B$8, K910), 0)</f>
        <v>406.21859688024472</v>
      </c>
      <c r="K911" s="24">
        <f>MAX(0, K910-G911+I911*B$6-J911)</f>
        <v>4153.7826677123367</v>
      </c>
      <c r="L911" s="24">
        <f t="shared" si="60"/>
        <v>0</v>
      </c>
      <c r="M911" s="24">
        <f>IF(H911&gt;0, C911-F911-J911, 0)</f>
        <v>0</v>
      </c>
      <c r="N911" s="4">
        <f>MIN(C911, F911)</f>
        <v>0</v>
      </c>
    </row>
    <row r="912" spans="1:14" x14ac:dyDescent="0.2">
      <c r="A912" s="27">
        <v>43502.75</v>
      </c>
      <c r="B912" s="4">
        <v>0</v>
      </c>
      <c r="C912" s="4">
        <v>346.89737800325634</v>
      </c>
      <c r="F912" s="4">
        <f t="shared" si="58"/>
        <v>0</v>
      </c>
      <c r="G912" s="24">
        <f t="shared" si="59"/>
        <v>0</v>
      </c>
      <c r="H912" s="24">
        <f t="shared" si="61"/>
        <v>346.89737800325634</v>
      </c>
      <c r="I912" s="24">
        <f>IF(H912&lt;=0, MIN(F912-C912, B$7, (D$5-K911+G912)/B$6), 0)</f>
        <v>0</v>
      </c>
      <c r="J912" s="24">
        <f>IF(H912&gt;0, MIN(C912-F912, B$8, K911), 0)</f>
        <v>346.89737800325634</v>
      </c>
      <c r="K912" s="24">
        <f>MAX(0, K911-G912+I912*B$6-J912)</f>
        <v>3806.8852897090801</v>
      </c>
      <c r="L912" s="24">
        <f t="shared" si="60"/>
        <v>0</v>
      </c>
      <c r="M912" s="24">
        <f>IF(H912&gt;0, C912-F912-J912, 0)</f>
        <v>0</v>
      </c>
      <c r="N912" s="4">
        <f>MIN(C912, F912)</f>
        <v>0</v>
      </c>
    </row>
    <row r="913" spans="1:14" x14ac:dyDescent="0.2">
      <c r="A913" s="27">
        <v>43502.791666666672</v>
      </c>
      <c r="B913" s="4">
        <v>0</v>
      </c>
      <c r="C913" s="4">
        <v>1490.4786530207548</v>
      </c>
      <c r="F913" s="4">
        <f t="shared" si="58"/>
        <v>0</v>
      </c>
      <c r="G913" s="24">
        <f t="shared" si="59"/>
        <v>0</v>
      </c>
      <c r="H913" s="24">
        <f t="shared" si="61"/>
        <v>1490.4786530207548</v>
      </c>
      <c r="I913" s="24">
        <f>IF(H913&lt;=0, MIN(F913-C913, B$7, (D$5-K912+G913)/B$6), 0)</f>
        <v>0</v>
      </c>
      <c r="J913" s="24">
        <f>IF(H913&gt;0, MIN(C913-F913, B$8, K912), 0)</f>
        <v>1490.4786530207548</v>
      </c>
      <c r="K913" s="24">
        <f>MAX(0, K912-G913+I913*B$6-J913)</f>
        <v>2316.4066366883253</v>
      </c>
      <c r="L913" s="24">
        <f t="shared" si="60"/>
        <v>0</v>
      </c>
      <c r="M913" s="24">
        <f>IF(H913&gt;0, C913-F913-J913, 0)</f>
        <v>0</v>
      </c>
      <c r="N913" s="4">
        <f>MIN(C913, F913)</f>
        <v>0</v>
      </c>
    </row>
    <row r="914" spans="1:14" x14ac:dyDescent="0.2">
      <c r="A914" s="27">
        <v>43502.833333333336</v>
      </c>
      <c r="B914" s="4">
        <v>0</v>
      </c>
      <c r="C914" s="4">
        <v>828.05837556105121</v>
      </c>
      <c r="F914" s="4">
        <f t="shared" si="58"/>
        <v>0</v>
      </c>
      <c r="G914" s="24">
        <f t="shared" si="59"/>
        <v>0</v>
      </c>
      <c r="H914" s="24">
        <f t="shared" si="61"/>
        <v>828.05837556105121</v>
      </c>
      <c r="I914" s="24">
        <f>IF(H914&lt;=0, MIN(F914-C914, B$7, (D$5-K913+G914)/B$6), 0)</f>
        <v>0</v>
      </c>
      <c r="J914" s="24">
        <f>IF(H914&gt;0, MIN(C914-F914, B$8, K913), 0)</f>
        <v>828.05837556105121</v>
      </c>
      <c r="K914" s="24">
        <f>MAX(0, K913-G914+I914*B$6-J914)</f>
        <v>1488.3482611272741</v>
      </c>
      <c r="L914" s="24">
        <f t="shared" si="60"/>
        <v>0</v>
      </c>
      <c r="M914" s="24">
        <f>IF(H914&gt;0, C914-F914-J914, 0)</f>
        <v>0</v>
      </c>
      <c r="N914" s="4">
        <f>MIN(C914, F914)</f>
        <v>0</v>
      </c>
    </row>
    <row r="915" spans="1:14" x14ac:dyDescent="0.2">
      <c r="A915" s="27">
        <v>43502.875</v>
      </c>
      <c r="B915" s="4">
        <v>0</v>
      </c>
      <c r="C915" s="4">
        <v>1418.7988468777273</v>
      </c>
      <c r="F915" s="4">
        <f t="shared" si="58"/>
        <v>0</v>
      </c>
      <c r="G915" s="24">
        <f t="shared" si="59"/>
        <v>0</v>
      </c>
      <c r="H915" s="24">
        <f t="shared" si="61"/>
        <v>1418.7988468777273</v>
      </c>
      <c r="I915" s="24">
        <f>IF(H915&lt;=0, MIN(F915-C915, B$7, (D$5-K914+G915)/B$6), 0)</f>
        <v>0</v>
      </c>
      <c r="J915" s="24">
        <f>IF(H915&gt;0, MIN(C915-F915, B$8, K914), 0)</f>
        <v>1418.7988468777273</v>
      </c>
      <c r="K915" s="24">
        <f>MAX(0, K914-G915+I915*B$6-J915)</f>
        <v>69.549414249546771</v>
      </c>
      <c r="L915" s="24">
        <f t="shared" si="60"/>
        <v>0</v>
      </c>
      <c r="M915" s="24">
        <f>IF(H915&gt;0, C915-F915-J915, 0)</f>
        <v>0</v>
      </c>
      <c r="N915" s="4">
        <f>MIN(C915, F915)</f>
        <v>0</v>
      </c>
    </row>
    <row r="916" spans="1:14" x14ac:dyDescent="0.2">
      <c r="A916" s="27">
        <v>43502.916666666672</v>
      </c>
      <c r="B916" s="4">
        <v>0</v>
      </c>
      <c r="C916" s="4">
        <v>369.14283508212696</v>
      </c>
      <c r="F916" s="4">
        <f t="shared" si="58"/>
        <v>0</v>
      </c>
      <c r="G916" s="24">
        <f t="shared" si="59"/>
        <v>0</v>
      </c>
      <c r="H916" s="24">
        <f t="shared" si="61"/>
        <v>369.14283508212696</v>
      </c>
      <c r="I916" s="24">
        <f>IF(H916&lt;=0, MIN(F916-C916, B$7, (D$5-K915+G916)/B$6), 0)</f>
        <v>0</v>
      </c>
      <c r="J916" s="24">
        <f>IF(H916&gt;0, MIN(C916-F916, B$8, K915), 0)</f>
        <v>69.549414249546771</v>
      </c>
      <c r="K916" s="24">
        <f>MAX(0, K915-G916+I916*B$6-J916)</f>
        <v>0</v>
      </c>
      <c r="L916" s="24">
        <f t="shared" si="60"/>
        <v>0</v>
      </c>
      <c r="M916" s="24">
        <f>IF(H916&gt;0, C916-F916-J916, 0)</f>
        <v>299.59342083258019</v>
      </c>
      <c r="N916" s="4">
        <f>MIN(C916, F916)</f>
        <v>0</v>
      </c>
    </row>
    <row r="917" spans="1:14" x14ac:dyDescent="0.2">
      <c r="A917" s="27">
        <v>43502.958333333336</v>
      </c>
      <c r="B917" s="4">
        <v>0</v>
      </c>
      <c r="C917" s="4">
        <v>218.36807043644808</v>
      </c>
      <c r="F917" s="4">
        <f t="shared" si="58"/>
        <v>0</v>
      </c>
      <c r="G917" s="24">
        <f t="shared" si="59"/>
        <v>0</v>
      </c>
      <c r="H917" s="24">
        <f t="shared" si="61"/>
        <v>218.36807043644808</v>
      </c>
      <c r="I917" s="24">
        <f>IF(H917&lt;=0, MIN(F917-C917, B$7, (D$5-K916+G917)/B$6), 0)</f>
        <v>0</v>
      </c>
      <c r="J917" s="24">
        <f>IF(H917&gt;0, MIN(C917-F917, B$8, K916), 0)</f>
        <v>0</v>
      </c>
      <c r="K917" s="24">
        <f>MAX(0, K916-G917+I917*B$6-J917)</f>
        <v>0</v>
      </c>
      <c r="L917" s="24">
        <f t="shared" si="60"/>
        <v>0</v>
      </c>
      <c r="M917" s="24">
        <f>IF(H917&gt;0, C917-F917-J917, 0)</f>
        <v>218.36807043644808</v>
      </c>
      <c r="N917" s="4">
        <f>MIN(C917, F917)</f>
        <v>0</v>
      </c>
    </row>
    <row r="918" spans="1:14" x14ac:dyDescent="0.2">
      <c r="A918" s="27">
        <v>43503</v>
      </c>
      <c r="B918" s="4">
        <v>0</v>
      </c>
      <c r="C918" s="4">
        <v>94.782197776055625</v>
      </c>
      <c r="F918" s="4">
        <f t="shared" si="58"/>
        <v>0</v>
      </c>
      <c r="G918" s="24">
        <f t="shared" si="59"/>
        <v>0</v>
      </c>
      <c r="H918" s="24">
        <f t="shared" si="61"/>
        <v>94.782197776055625</v>
      </c>
      <c r="I918" s="24">
        <f>IF(H918&lt;=0, MIN(F918-C918, B$7, (D$5-K917+G918)/B$6), 0)</f>
        <v>0</v>
      </c>
      <c r="J918" s="24">
        <f>IF(H918&gt;0, MIN(C918-F918, B$8, K917), 0)</f>
        <v>0</v>
      </c>
      <c r="K918" s="24">
        <f>MAX(0, K917-G918+I918*B$6-J918)</f>
        <v>0</v>
      </c>
      <c r="L918" s="24">
        <f t="shared" si="60"/>
        <v>0</v>
      </c>
      <c r="M918" s="24">
        <f>IF(H918&gt;0, C918-F918-J918, 0)</f>
        <v>94.782197776055625</v>
      </c>
      <c r="N918" s="4">
        <f>MIN(C918, F918)</f>
        <v>0</v>
      </c>
    </row>
    <row r="919" spans="1:14" x14ac:dyDescent="0.2">
      <c r="A919" s="27">
        <v>43503.041666666672</v>
      </c>
      <c r="B919" s="4">
        <v>0</v>
      </c>
      <c r="C919" s="4">
        <v>146.6882642934205</v>
      </c>
      <c r="F919" s="4">
        <f t="shared" si="58"/>
        <v>0</v>
      </c>
      <c r="G919" s="24">
        <f t="shared" si="59"/>
        <v>0</v>
      </c>
      <c r="H919" s="24">
        <f t="shared" si="61"/>
        <v>146.6882642934205</v>
      </c>
      <c r="I919" s="24">
        <f>IF(H919&lt;=0, MIN(F919-C919, B$7, (D$5-K918+G919)/B$6), 0)</f>
        <v>0</v>
      </c>
      <c r="J919" s="24">
        <f>IF(H919&gt;0, MIN(C919-F919, B$8, K918), 0)</f>
        <v>0</v>
      </c>
      <c r="K919" s="24">
        <f>MAX(0, K918-G919+I919*B$6-J919)</f>
        <v>0</v>
      </c>
      <c r="L919" s="24">
        <f t="shared" si="60"/>
        <v>0</v>
      </c>
      <c r="M919" s="24">
        <f>IF(H919&gt;0, C919-F919-J919, 0)</f>
        <v>146.6882642934205</v>
      </c>
      <c r="N919" s="4">
        <f>MIN(C919, F919)</f>
        <v>0</v>
      </c>
    </row>
    <row r="920" spans="1:14" x14ac:dyDescent="0.2">
      <c r="A920" s="27">
        <v>43503.083333333336</v>
      </c>
      <c r="B920" s="4">
        <v>0</v>
      </c>
      <c r="C920" s="4">
        <v>183.76402609153823</v>
      </c>
      <c r="F920" s="4">
        <f t="shared" si="58"/>
        <v>0</v>
      </c>
      <c r="G920" s="24">
        <f t="shared" si="59"/>
        <v>0</v>
      </c>
      <c r="H920" s="24">
        <f t="shared" si="61"/>
        <v>183.76402609153823</v>
      </c>
      <c r="I920" s="24">
        <f>IF(H920&lt;=0, MIN(F920-C920, B$7, (D$5-K919+G920)/B$6), 0)</f>
        <v>0</v>
      </c>
      <c r="J920" s="24">
        <f>IF(H920&gt;0, MIN(C920-F920, B$8, K919), 0)</f>
        <v>0</v>
      </c>
      <c r="K920" s="24">
        <f>MAX(0, K919-G920+I920*B$6-J920)</f>
        <v>0</v>
      </c>
      <c r="L920" s="24">
        <f t="shared" si="60"/>
        <v>0</v>
      </c>
      <c r="M920" s="24">
        <f>IF(H920&gt;0, C920-F920-J920, 0)</f>
        <v>183.76402609153823</v>
      </c>
      <c r="N920" s="4">
        <f>MIN(C920, F920)</f>
        <v>0</v>
      </c>
    </row>
    <row r="921" spans="1:14" x14ac:dyDescent="0.2">
      <c r="A921" s="27">
        <v>43503.125</v>
      </c>
      <c r="B921" s="4">
        <v>0</v>
      </c>
      <c r="C921" s="4">
        <v>94.782197776055625</v>
      </c>
      <c r="F921" s="4">
        <f t="shared" si="58"/>
        <v>0</v>
      </c>
      <c r="G921" s="24">
        <f t="shared" si="59"/>
        <v>0</v>
      </c>
      <c r="H921" s="24">
        <f t="shared" si="61"/>
        <v>94.782197776055625</v>
      </c>
      <c r="I921" s="24">
        <f>IF(H921&lt;=0, MIN(F921-C921, B$7, (D$5-K920+G921)/B$6), 0)</f>
        <v>0</v>
      </c>
      <c r="J921" s="24">
        <f>IF(H921&gt;0, MIN(C921-F921, B$8, K920), 0)</f>
        <v>0</v>
      </c>
      <c r="K921" s="24">
        <f>MAX(0, K920-G921+I921*B$6-J921)</f>
        <v>0</v>
      </c>
      <c r="L921" s="24">
        <f t="shared" si="60"/>
        <v>0</v>
      </c>
      <c r="M921" s="24">
        <f>IF(H921&gt;0, C921-F921-J921, 0)</f>
        <v>94.782197776055625</v>
      </c>
      <c r="N921" s="4">
        <f>MIN(C921, F921)</f>
        <v>0</v>
      </c>
    </row>
    <row r="922" spans="1:14" x14ac:dyDescent="0.2">
      <c r="A922" s="27">
        <v>43503.166666666672</v>
      </c>
      <c r="B922" s="4">
        <v>0</v>
      </c>
      <c r="C922" s="4">
        <v>146.6882642934205</v>
      </c>
      <c r="F922" s="4">
        <f t="shared" si="58"/>
        <v>0</v>
      </c>
      <c r="G922" s="24">
        <f t="shared" si="59"/>
        <v>0</v>
      </c>
      <c r="H922" s="24">
        <f t="shared" si="61"/>
        <v>146.6882642934205</v>
      </c>
      <c r="I922" s="24">
        <f>IF(H922&lt;=0, MIN(F922-C922, B$7, (D$5-K921+G922)/B$6), 0)</f>
        <v>0</v>
      </c>
      <c r="J922" s="24">
        <f>IF(H922&gt;0, MIN(C922-F922, B$8, K921), 0)</f>
        <v>0</v>
      </c>
      <c r="K922" s="24">
        <f>MAX(0, K921-G922+I922*B$6-J922)</f>
        <v>0</v>
      </c>
      <c r="L922" s="24">
        <f t="shared" si="60"/>
        <v>0</v>
      </c>
      <c r="M922" s="24">
        <f>IF(H922&gt;0, C922-F922-J922, 0)</f>
        <v>146.6882642934205</v>
      </c>
      <c r="N922" s="4">
        <f>MIN(C922, F922)</f>
        <v>0</v>
      </c>
    </row>
    <row r="923" spans="1:14" x14ac:dyDescent="0.2">
      <c r="A923" s="27">
        <v>43503.208333333336</v>
      </c>
      <c r="B923" s="4">
        <v>0</v>
      </c>
      <c r="C923" s="4">
        <v>254.61992641682991</v>
      </c>
      <c r="F923" s="4">
        <f t="shared" si="58"/>
        <v>0</v>
      </c>
      <c r="G923" s="24">
        <f t="shared" si="59"/>
        <v>0</v>
      </c>
      <c r="H923" s="24">
        <f t="shared" si="61"/>
        <v>254.61992641682991</v>
      </c>
      <c r="I923" s="24">
        <f>IF(H923&lt;=0, MIN(F923-C923, B$7, (D$5-K922+G923)/B$6), 0)</f>
        <v>0</v>
      </c>
      <c r="J923" s="24">
        <f>IF(H923&gt;0, MIN(C923-F923, B$8, K922), 0)</f>
        <v>0</v>
      </c>
      <c r="K923" s="24">
        <f>MAX(0, K922-G923+I923*B$6-J923)</f>
        <v>0</v>
      </c>
      <c r="L923" s="24">
        <f t="shared" si="60"/>
        <v>0</v>
      </c>
      <c r="M923" s="24">
        <f>IF(H923&gt;0, C923-F923-J923, 0)</f>
        <v>254.61992641682991</v>
      </c>
      <c r="N923" s="4">
        <f>MIN(C923, F923)</f>
        <v>0</v>
      </c>
    </row>
    <row r="924" spans="1:14" x14ac:dyDescent="0.2">
      <c r="A924" s="27">
        <v>43503.25</v>
      </c>
      <c r="B924" s="4">
        <v>0</v>
      </c>
      <c r="C924" s="4">
        <v>558.6411731613955</v>
      </c>
      <c r="F924" s="4">
        <f t="shared" si="58"/>
        <v>0</v>
      </c>
      <c r="G924" s="24">
        <f t="shared" si="59"/>
        <v>0</v>
      </c>
      <c r="H924" s="24">
        <f t="shared" si="61"/>
        <v>558.6411731613955</v>
      </c>
      <c r="I924" s="24">
        <f>IF(H924&lt;=0, MIN(F924-C924, B$7, (D$5-K923+G924)/B$6), 0)</f>
        <v>0</v>
      </c>
      <c r="J924" s="24">
        <f>IF(H924&gt;0, MIN(C924-F924, B$8, K923), 0)</f>
        <v>0</v>
      </c>
      <c r="K924" s="24">
        <f>MAX(0, K923-G924+I924*B$6-J924)</f>
        <v>0</v>
      </c>
      <c r="L924" s="24">
        <f t="shared" si="60"/>
        <v>0</v>
      </c>
      <c r="M924" s="24">
        <f>IF(H924&gt;0, C924-F924-J924, 0)</f>
        <v>558.6411731613955</v>
      </c>
      <c r="N924" s="4">
        <f>MIN(C924, F924)</f>
        <v>0</v>
      </c>
    </row>
    <row r="925" spans="1:14" x14ac:dyDescent="0.2">
      <c r="A925" s="27">
        <v>43503.291666666672</v>
      </c>
      <c r="B925" s="4">
        <v>316.08750636113967</v>
      </c>
      <c r="C925" s="4">
        <v>1347.1190407346996</v>
      </c>
      <c r="F925" s="4">
        <f t="shared" si="58"/>
        <v>1896.5250381668379</v>
      </c>
      <c r="G925" s="24">
        <f t="shared" si="59"/>
        <v>0.34722222222222221</v>
      </c>
      <c r="H925" s="24">
        <f t="shared" si="61"/>
        <v>-549.40599743213829</v>
      </c>
      <c r="I925" s="24">
        <f>IF(H925&lt;=0, MIN(F925-C925, B$7, (D$5-K924+G925)/B$6), 0)</f>
        <v>549.40599743213829</v>
      </c>
      <c r="J925" s="24">
        <f>IF(H925&gt;0, MIN(C925-F925, B$8, K924), 0)</f>
        <v>0</v>
      </c>
      <c r="K925" s="24">
        <f>MAX(0, K924-G925+I925*B$6-J925)</f>
        <v>494.11817546670227</v>
      </c>
      <c r="L925" s="24">
        <f t="shared" si="60"/>
        <v>0</v>
      </c>
      <c r="M925" s="24">
        <f>IF(H925&gt;0, C925-F925-J925, 0)</f>
        <v>0</v>
      </c>
      <c r="N925" s="4">
        <f>MIN(C925, F925)</f>
        <v>1347.1190407346996</v>
      </c>
    </row>
    <row r="926" spans="1:14" x14ac:dyDescent="0.2">
      <c r="A926" s="27">
        <v>43503.333333333336</v>
      </c>
      <c r="B926" s="4">
        <v>493.45212184564451</v>
      </c>
      <c r="C926" s="4">
        <v>281.82121492461243</v>
      </c>
      <c r="F926" s="4">
        <f t="shared" ref="F926:F989" si="62">B926*B$4</f>
        <v>2960.712731073867</v>
      </c>
      <c r="G926" s="24">
        <f t="shared" ref="G926:G989" si="63">MIN(F926, B$9)</f>
        <v>0.34722222222222221</v>
      </c>
      <c r="H926" s="24">
        <f t="shared" si="61"/>
        <v>-2678.8915161492546</v>
      </c>
      <c r="I926" s="24">
        <f>IF(H926&lt;=0, MIN(F926-C926, B$7, (D$5-K925+G926)/B$6), 0)</f>
        <v>2678.8915161492546</v>
      </c>
      <c r="J926" s="24">
        <f>IF(H926&gt;0, MIN(C926-F926, B$8, K925), 0)</f>
        <v>0</v>
      </c>
      <c r="K926" s="24">
        <f>MAX(0, K925-G926+I926*B$6-J926)</f>
        <v>2904.7733177788091</v>
      </c>
      <c r="L926" s="24">
        <f t="shared" ref="L926:L989" si="64">IF(H926&lt;=0, -I926-H926, 0)</f>
        <v>0</v>
      </c>
      <c r="M926" s="24">
        <f>IF(H926&gt;0, C926-F926-J926, 0)</f>
        <v>0</v>
      </c>
      <c r="N926" s="4">
        <f>MIN(C926, F926)</f>
        <v>281.82121492461243</v>
      </c>
    </row>
    <row r="927" spans="1:14" x14ac:dyDescent="0.2">
      <c r="A927" s="27">
        <v>43503.375</v>
      </c>
      <c r="B927" s="4">
        <v>167.49425620683891</v>
      </c>
      <c r="C927" s="4">
        <v>331.24316746627323</v>
      </c>
      <c r="F927" s="4">
        <f t="shared" si="62"/>
        <v>1004.9655372410334</v>
      </c>
      <c r="G927" s="24">
        <f t="shared" si="63"/>
        <v>0.34722222222222221</v>
      </c>
      <c r="H927" s="24">
        <f t="shared" ref="H927:H990" si="65">C927-F927</f>
        <v>-673.72236977476018</v>
      </c>
      <c r="I927" s="24">
        <f>IF(H927&lt;=0, MIN(F927-C927, B$7, (D$5-K926+G927)/B$6), 0)</f>
        <v>673.72236977476018</v>
      </c>
      <c r="J927" s="24">
        <f>IF(H927&gt;0, MIN(C927-F927, B$8, K926), 0)</f>
        <v>0</v>
      </c>
      <c r="K927" s="24">
        <f>MAX(0, K926-G927+I927*B$6-J927)</f>
        <v>3510.7762283538714</v>
      </c>
      <c r="L927" s="24">
        <f t="shared" si="64"/>
        <v>0</v>
      </c>
      <c r="M927" s="24">
        <f>IF(H927&gt;0, C927-F927-J927, 0)</f>
        <v>0</v>
      </c>
      <c r="N927" s="4">
        <f>MIN(C927, F927)</f>
        <v>331.24316746627323</v>
      </c>
    </row>
    <row r="928" spans="1:14" x14ac:dyDescent="0.2">
      <c r="A928" s="27">
        <v>43503.416666666672</v>
      </c>
      <c r="B928" s="4">
        <v>632.56009702748258</v>
      </c>
      <c r="C928" s="4">
        <v>353.48862454514386</v>
      </c>
      <c r="F928" s="4">
        <f t="shared" si="62"/>
        <v>3795.3605821648953</v>
      </c>
      <c r="G928" s="24">
        <f t="shared" si="63"/>
        <v>0.34722222222222221</v>
      </c>
      <c r="H928" s="24">
        <f t="shared" si="65"/>
        <v>-3441.8719576197514</v>
      </c>
      <c r="I928" s="24">
        <f>IF(H928&lt;=0, MIN(F928-C928, B$7, (D$5-K927+G928)/B$6), 0)</f>
        <v>1655.0788820759453</v>
      </c>
      <c r="J928" s="24">
        <f>IF(H928&gt;0, MIN(C928-F928, B$8, K927), 0)</f>
        <v>0</v>
      </c>
      <c r="K928" s="24">
        <f>MAX(0, K927-G928+I928*B$6-J928)</f>
        <v>5000</v>
      </c>
      <c r="L928" s="24">
        <f t="shared" si="64"/>
        <v>1786.793075543806</v>
      </c>
      <c r="M928" s="24">
        <f>IF(H928&gt;0, C928-F928-J928, 0)</f>
        <v>0</v>
      </c>
      <c r="N928" s="4">
        <f>MIN(C928, F928)</f>
        <v>353.48862454514386</v>
      </c>
    </row>
    <row r="929" spans="1:14" x14ac:dyDescent="0.2">
      <c r="A929" s="27">
        <v>43503.458333333336</v>
      </c>
      <c r="B929" s="4">
        <v>555.697086772342</v>
      </c>
      <c r="C929" s="4">
        <v>1663.4988747453044</v>
      </c>
      <c r="F929" s="4">
        <f t="shared" si="62"/>
        <v>3334.1825206340518</v>
      </c>
      <c r="G929" s="24">
        <f t="shared" si="63"/>
        <v>0.34722222222222221</v>
      </c>
      <c r="H929" s="24">
        <f t="shared" si="65"/>
        <v>-1670.6836458887474</v>
      </c>
      <c r="I929" s="24">
        <f>IF(H929&lt;=0, MIN(F929-C929, B$7, (D$5-K928+G929)/B$6), 0)</f>
        <v>0.38580246913580246</v>
      </c>
      <c r="J929" s="24">
        <f>IF(H929&gt;0, MIN(C929-F929, B$8, K928), 0)</f>
        <v>0</v>
      </c>
      <c r="K929" s="24">
        <f>MAX(0, K928-G929+I929*B$6-J929)</f>
        <v>5000</v>
      </c>
      <c r="L929" s="24">
        <f t="shared" si="64"/>
        <v>1670.2978434196116</v>
      </c>
      <c r="M929" s="24">
        <f>IF(H929&gt;0, C929-F929-J929, 0)</f>
        <v>0</v>
      </c>
      <c r="N929" s="4">
        <f>MIN(C929, F929)</f>
        <v>1663.4988747453044</v>
      </c>
    </row>
    <row r="930" spans="1:14" x14ac:dyDescent="0.2">
      <c r="A930" s="27">
        <v>43503.5</v>
      </c>
      <c r="B930" s="4">
        <v>422.49903279343033</v>
      </c>
      <c r="C930" s="4">
        <v>383.14923398363806</v>
      </c>
      <c r="F930" s="4">
        <f t="shared" si="62"/>
        <v>2534.9941967605819</v>
      </c>
      <c r="G930" s="24">
        <f t="shared" si="63"/>
        <v>0.34722222222222221</v>
      </c>
      <c r="H930" s="24">
        <f t="shared" si="65"/>
        <v>-2151.8449627769437</v>
      </c>
      <c r="I930" s="24">
        <f>IF(H930&lt;=0, MIN(F930-C930, B$7, (D$5-K929+G930)/B$6), 0)</f>
        <v>0.38580246913580246</v>
      </c>
      <c r="J930" s="24">
        <f>IF(H930&gt;0, MIN(C930-F930, B$8, K929), 0)</f>
        <v>0</v>
      </c>
      <c r="K930" s="24">
        <f>MAX(0, K929-G930+I930*B$6-J930)</f>
        <v>5000</v>
      </c>
      <c r="L930" s="24">
        <f t="shared" si="64"/>
        <v>2151.4591603078079</v>
      </c>
      <c r="M930" s="24">
        <f>IF(H930&gt;0, C930-F930-J930, 0)</f>
        <v>0</v>
      </c>
      <c r="N930" s="4">
        <f>MIN(C930, F930)</f>
        <v>383.14923398363806</v>
      </c>
    </row>
    <row r="931" spans="1:14" x14ac:dyDescent="0.2">
      <c r="A931" s="27">
        <v>43503.541666666672</v>
      </c>
      <c r="B931" s="4">
        <v>124.63957160758663</v>
      </c>
      <c r="C931" s="4">
        <v>353.48862454514386</v>
      </c>
      <c r="F931" s="4">
        <f t="shared" si="62"/>
        <v>747.83742964551982</v>
      </c>
      <c r="G931" s="24">
        <f t="shared" si="63"/>
        <v>0.34722222222222221</v>
      </c>
      <c r="H931" s="24">
        <f t="shared" si="65"/>
        <v>-394.34880510037596</v>
      </c>
      <c r="I931" s="24">
        <f>IF(H931&lt;=0, MIN(F931-C931, B$7, (D$5-K930+G931)/B$6), 0)</f>
        <v>0.38580246913580246</v>
      </c>
      <c r="J931" s="24">
        <f>IF(H931&gt;0, MIN(C931-F931, B$8, K930), 0)</f>
        <v>0</v>
      </c>
      <c r="K931" s="24">
        <f>MAX(0, K930-G931+I931*B$6-J931)</f>
        <v>5000</v>
      </c>
      <c r="L931" s="24">
        <f t="shared" si="64"/>
        <v>393.96300263124016</v>
      </c>
      <c r="M931" s="24">
        <f>IF(H931&gt;0, C931-F931-J931, 0)</f>
        <v>0</v>
      </c>
      <c r="N931" s="4">
        <f>MIN(C931, F931)</f>
        <v>353.48862454514386</v>
      </c>
    </row>
    <row r="932" spans="1:14" x14ac:dyDescent="0.2">
      <c r="A932" s="27">
        <v>43503.583333333336</v>
      </c>
      <c r="B932" s="4">
        <v>87.4647416135642</v>
      </c>
      <c r="C932" s="4">
        <v>1487.4391046993917</v>
      </c>
      <c r="F932" s="4">
        <f t="shared" si="62"/>
        <v>524.78844968138515</v>
      </c>
      <c r="G932" s="24">
        <f t="shared" si="63"/>
        <v>0.34722222222222221</v>
      </c>
      <c r="H932" s="24">
        <f t="shared" si="65"/>
        <v>962.65065501800655</v>
      </c>
      <c r="I932" s="24">
        <f>IF(H932&lt;=0, MIN(F932-C932, B$7, (D$5-K931+G932)/B$6), 0)</f>
        <v>0</v>
      </c>
      <c r="J932" s="24">
        <f>IF(H932&gt;0, MIN(C932-F932, B$8, K931), 0)</f>
        <v>962.65065501800655</v>
      </c>
      <c r="K932" s="24">
        <f>MAX(0, K931-G932+I932*B$6-J932)</f>
        <v>4037.0021227597708</v>
      </c>
      <c r="L932" s="24">
        <f t="shared" si="64"/>
        <v>0</v>
      </c>
      <c r="M932" s="24">
        <f>IF(H932&gt;0, C932-F932-J932, 0)</f>
        <v>0</v>
      </c>
      <c r="N932" s="4">
        <f>MIN(C932, F932)</f>
        <v>524.78844968138515</v>
      </c>
    </row>
    <row r="933" spans="1:14" x14ac:dyDescent="0.2">
      <c r="A933" s="27">
        <v>43503.625</v>
      </c>
      <c r="B933" s="4">
        <v>19.873347057941032</v>
      </c>
      <c r="C933" s="4">
        <v>736.60482979236065</v>
      </c>
      <c r="F933" s="4">
        <f t="shared" si="62"/>
        <v>119.24008234764619</v>
      </c>
      <c r="G933" s="24">
        <f t="shared" si="63"/>
        <v>0.34722222222222221</v>
      </c>
      <c r="H933" s="24">
        <f t="shared" si="65"/>
        <v>617.36474744471445</v>
      </c>
      <c r="I933" s="24">
        <f>IF(H933&lt;=0, MIN(F933-C933, B$7, (D$5-K932+G933)/B$6), 0)</f>
        <v>0</v>
      </c>
      <c r="J933" s="24">
        <f>IF(H933&gt;0, MIN(C933-F933, B$8, K932), 0)</f>
        <v>617.36474744471445</v>
      </c>
      <c r="K933" s="24">
        <f>MAX(0, K932-G933+I933*B$6-J933)</f>
        <v>3419.2901530928343</v>
      </c>
      <c r="L933" s="24">
        <f t="shared" si="64"/>
        <v>0</v>
      </c>
      <c r="M933" s="24">
        <f>IF(H933&gt;0, C933-F933-J933, 0)</f>
        <v>0</v>
      </c>
      <c r="N933" s="4">
        <f>MIN(C933, F933)</f>
        <v>119.24008234764619</v>
      </c>
    </row>
    <row r="934" spans="1:14" x14ac:dyDescent="0.2">
      <c r="A934" s="27">
        <v>43503.666666666672</v>
      </c>
      <c r="B934" s="4">
        <v>0</v>
      </c>
      <c r="C934" s="4">
        <v>884.90787698483166</v>
      </c>
      <c r="F934" s="4">
        <f t="shared" si="62"/>
        <v>0</v>
      </c>
      <c r="G934" s="24">
        <f t="shared" si="63"/>
        <v>0</v>
      </c>
      <c r="H934" s="24">
        <f t="shared" si="65"/>
        <v>884.90787698483166</v>
      </c>
      <c r="I934" s="24">
        <f>IF(H934&lt;=0, MIN(F934-C934, B$7, (D$5-K933+G934)/B$6), 0)</f>
        <v>0</v>
      </c>
      <c r="J934" s="24">
        <f>IF(H934&gt;0, MIN(C934-F934, B$8, K933), 0)</f>
        <v>884.90787698483166</v>
      </c>
      <c r="K934" s="24">
        <f>MAX(0, K933-G934+I934*B$6-J934)</f>
        <v>2534.3822761080028</v>
      </c>
      <c r="L934" s="24">
        <f t="shared" si="64"/>
        <v>0</v>
      </c>
      <c r="M934" s="24">
        <f>IF(H934&gt;0, C934-F934-J934, 0)</f>
        <v>0</v>
      </c>
      <c r="N934" s="4">
        <f>MIN(C934, F934)</f>
        <v>0</v>
      </c>
    </row>
    <row r="935" spans="1:14" x14ac:dyDescent="0.2">
      <c r="A935" s="27">
        <v>43503.708333333336</v>
      </c>
      <c r="B935" s="4">
        <v>0</v>
      </c>
      <c r="C935" s="4">
        <v>851.12773845765787</v>
      </c>
      <c r="F935" s="4">
        <f t="shared" si="62"/>
        <v>0</v>
      </c>
      <c r="G935" s="24">
        <f t="shared" si="63"/>
        <v>0</v>
      </c>
      <c r="H935" s="24">
        <f t="shared" si="65"/>
        <v>851.12773845765787</v>
      </c>
      <c r="I935" s="24">
        <f>IF(H935&lt;=0, MIN(F935-C935, B$7, (D$5-K934+G935)/B$6), 0)</f>
        <v>0</v>
      </c>
      <c r="J935" s="24">
        <f>IF(H935&gt;0, MIN(C935-F935, B$8, K934), 0)</f>
        <v>851.12773845765787</v>
      </c>
      <c r="K935" s="24">
        <f>MAX(0, K934-G935+I935*B$6-J935)</f>
        <v>1683.2545376503449</v>
      </c>
      <c r="L935" s="24">
        <f t="shared" si="64"/>
        <v>0</v>
      </c>
      <c r="M935" s="24">
        <f>IF(H935&gt;0, C935-F935-J935, 0)</f>
        <v>0</v>
      </c>
      <c r="N935" s="4">
        <f>MIN(C935, F935)</f>
        <v>0</v>
      </c>
    </row>
    <row r="936" spans="1:14" x14ac:dyDescent="0.2">
      <c r="A936" s="27">
        <v>43503.75</v>
      </c>
      <c r="B936" s="4">
        <v>0</v>
      </c>
      <c r="C936" s="4">
        <v>346.89737800325634</v>
      </c>
      <c r="F936" s="4">
        <f t="shared" si="62"/>
        <v>0</v>
      </c>
      <c r="G936" s="24">
        <f t="shared" si="63"/>
        <v>0</v>
      </c>
      <c r="H936" s="24">
        <f t="shared" si="65"/>
        <v>346.89737800325634</v>
      </c>
      <c r="I936" s="24">
        <f>IF(H936&lt;=0, MIN(F936-C936, B$7, (D$5-K935+G936)/B$6), 0)</f>
        <v>0</v>
      </c>
      <c r="J936" s="24">
        <f>IF(H936&gt;0, MIN(C936-F936, B$8, K935), 0)</f>
        <v>346.89737800325634</v>
      </c>
      <c r="K936" s="24">
        <f>MAX(0, K935-G936+I936*B$6-J936)</f>
        <v>1336.3571596470886</v>
      </c>
      <c r="L936" s="24">
        <f t="shared" si="64"/>
        <v>0</v>
      </c>
      <c r="M936" s="24">
        <f>IF(H936&gt;0, C936-F936-J936, 0)</f>
        <v>0</v>
      </c>
      <c r="N936" s="4">
        <f>MIN(C936, F936)</f>
        <v>0</v>
      </c>
    </row>
    <row r="937" spans="1:14" x14ac:dyDescent="0.2">
      <c r="A937" s="27">
        <v>43503.791666666672</v>
      </c>
      <c r="B937" s="4">
        <v>0</v>
      </c>
      <c r="C937" s="4">
        <v>4246.4436133475065</v>
      </c>
      <c r="F937" s="4">
        <f t="shared" si="62"/>
        <v>0</v>
      </c>
      <c r="G937" s="24">
        <f t="shared" si="63"/>
        <v>0</v>
      </c>
      <c r="H937" s="24">
        <f t="shared" si="65"/>
        <v>4246.4436133475065</v>
      </c>
      <c r="I937" s="24">
        <f>IF(H937&lt;=0, MIN(F937-C937, B$7, (D$5-K936+G937)/B$6), 0)</f>
        <v>0</v>
      </c>
      <c r="J937" s="24">
        <f>IF(H937&gt;0, MIN(C937-F937, B$8, K936), 0)</f>
        <v>1336.3571596470886</v>
      </c>
      <c r="K937" s="24">
        <f>MAX(0, K936-G937+I937*B$6-J937)</f>
        <v>0</v>
      </c>
      <c r="L937" s="24">
        <f t="shared" si="64"/>
        <v>0</v>
      </c>
      <c r="M937" s="24">
        <f>IF(H937&gt;0, C937-F937-J937, 0)</f>
        <v>2910.0864537004181</v>
      </c>
      <c r="N937" s="4">
        <f>MIN(C937, F937)</f>
        <v>0</v>
      </c>
    </row>
    <row r="938" spans="1:14" x14ac:dyDescent="0.2">
      <c r="A938" s="27">
        <v>43503.833333333336</v>
      </c>
      <c r="B938" s="4">
        <v>0</v>
      </c>
      <c r="C938" s="4">
        <v>506.73510664403062</v>
      </c>
      <c r="F938" s="4">
        <f t="shared" si="62"/>
        <v>0</v>
      </c>
      <c r="G938" s="24">
        <f t="shared" si="63"/>
        <v>0</v>
      </c>
      <c r="H938" s="24">
        <f t="shared" si="65"/>
        <v>506.73510664403062</v>
      </c>
      <c r="I938" s="24">
        <f>IF(H938&lt;=0, MIN(F938-C938, B$7, (D$5-K937+G938)/B$6), 0)</f>
        <v>0</v>
      </c>
      <c r="J938" s="24">
        <f>IF(H938&gt;0, MIN(C938-F938, B$8, K937), 0)</f>
        <v>0</v>
      </c>
      <c r="K938" s="24">
        <f>MAX(0, K937-G938+I938*B$6-J938)</f>
        <v>0</v>
      </c>
      <c r="L938" s="24">
        <f t="shared" si="64"/>
        <v>0</v>
      </c>
      <c r="M938" s="24">
        <f>IF(H938&gt;0, C938-F938-J938, 0)</f>
        <v>506.73510664403062</v>
      </c>
      <c r="N938" s="4">
        <f>MIN(C938, F938)</f>
        <v>0</v>
      </c>
    </row>
    <row r="939" spans="1:14" x14ac:dyDescent="0.2">
      <c r="A939" s="27">
        <v>43503.875</v>
      </c>
      <c r="B939" s="4">
        <v>0</v>
      </c>
      <c r="C939" s="4">
        <v>417.75327832854799</v>
      </c>
      <c r="F939" s="4">
        <f t="shared" si="62"/>
        <v>0</v>
      </c>
      <c r="G939" s="24">
        <f t="shared" si="63"/>
        <v>0</v>
      </c>
      <c r="H939" s="24">
        <f t="shared" si="65"/>
        <v>417.75327832854799</v>
      </c>
      <c r="I939" s="24">
        <f>IF(H939&lt;=0, MIN(F939-C939, B$7, (D$5-K938+G939)/B$6), 0)</f>
        <v>0</v>
      </c>
      <c r="J939" s="24">
        <f>IF(H939&gt;0, MIN(C939-F939, B$8, K938), 0)</f>
        <v>0</v>
      </c>
      <c r="K939" s="24">
        <f>MAX(0, K938-G939+I939*B$6-J939)</f>
        <v>0</v>
      </c>
      <c r="L939" s="24">
        <f t="shared" si="64"/>
        <v>0</v>
      </c>
      <c r="M939" s="24">
        <f>IF(H939&gt;0, C939-F939-J939, 0)</f>
        <v>417.75327832854799</v>
      </c>
      <c r="N939" s="4">
        <f>MIN(C939, F939)</f>
        <v>0</v>
      </c>
    </row>
    <row r="940" spans="1:14" x14ac:dyDescent="0.2">
      <c r="A940" s="27">
        <v>43503.916666666672</v>
      </c>
      <c r="B940" s="4">
        <v>0</v>
      </c>
      <c r="C940" s="4">
        <v>369.14283508212696</v>
      </c>
      <c r="F940" s="4">
        <f t="shared" si="62"/>
        <v>0</v>
      </c>
      <c r="G940" s="24">
        <f t="shared" si="63"/>
        <v>0</v>
      </c>
      <c r="H940" s="24">
        <f t="shared" si="65"/>
        <v>369.14283508212696</v>
      </c>
      <c r="I940" s="24">
        <f>IF(H940&lt;=0, MIN(F940-C940, B$7, (D$5-K939+G940)/B$6), 0)</f>
        <v>0</v>
      </c>
      <c r="J940" s="24">
        <f>IF(H940&gt;0, MIN(C940-F940, B$8, K939), 0)</f>
        <v>0</v>
      </c>
      <c r="K940" s="24">
        <f>MAX(0, K939-G940+I940*B$6-J940)</f>
        <v>0</v>
      </c>
      <c r="L940" s="24">
        <f t="shared" si="64"/>
        <v>0</v>
      </c>
      <c r="M940" s="24">
        <f>IF(H940&gt;0, C940-F940-J940, 0)</f>
        <v>369.14283508212696</v>
      </c>
      <c r="N940" s="4">
        <f>MIN(C940, F940)</f>
        <v>0</v>
      </c>
    </row>
    <row r="941" spans="1:14" x14ac:dyDescent="0.2">
      <c r="A941" s="27">
        <v>43503.958333333336</v>
      </c>
      <c r="B941" s="4">
        <v>0</v>
      </c>
      <c r="C941" s="4">
        <v>218.36807043644808</v>
      </c>
      <c r="F941" s="4">
        <f t="shared" si="62"/>
        <v>0</v>
      </c>
      <c r="G941" s="24">
        <f t="shared" si="63"/>
        <v>0</v>
      </c>
      <c r="H941" s="24">
        <f t="shared" si="65"/>
        <v>218.36807043644808</v>
      </c>
      <c r="I941" s="24">
        <f>IF(H941&lt;=0, MIN(F941-C941, B$7, (D$5-K940+G941)/B$6), 0)</f>
        <v>0</v>
      </c>
      <c r="J941" s="24">
        <f>IF(H941&gt;0, MIN(C941-F941, B$8, K940), 0)</f>
        <v>0</v>
      </c>
      <c r="K941" s="24">
        <f>MAX(0, K940-G941+I941*B$6-J941)</f>
        <v>0</v>
      </c>
      <c r="L941" s="24">
        <f t="shared" si="64"/>
        <v>0</v>
      </c>
      <c r="M941" s="24">
        <f>IF(H941&gt;0, C941-F941-J941, 0)</f>
        <v>218.36807043644808</v>
      </c>
      <c r="N941" s="4">
        <f>MIN(C941, F941)</f>
        <v>0</v>
      </c>
    </row>
    <row r="942" spans="1:14" x14ac:dyDescent="0.2">
      <c r="A942" s="27">
        <v>43504</v>
      </c>
      <c r="B942" s="4">
        <v>0</v>
      </c>
      <c r="C942" s="4">
        <v>94.782197776055625</v>
      </c>
      <c r="F942" s="4">
        <f t="shared" si="62"/>
        <v>0</v>
      </c>
      <c r="G942" s="24">
        <f t="shared" si="63"/>
        <v>0</v>
      </c>
      <c r="H942" s="24">
        <f t="shared" si="65"/>
        <v>94.782197776055625</v>
      </c>
      <c r="I942" s="24">
        <f>IF(H942&lt;=0, MIN(F942-C942, B$7, (D$5-K941+G942)/B$6), 0)</f>
        <v>0</v>
      </c>
      <c r="J942" s="24">
        <f>IF(H942&gt;0, MIN(C942-F942, B$8, K941), 0)</f>
        <v>0</v>
      </c>
      <c r="K942" s="24">
        <f>MAX(0, K941-G942+I942*B$6-J942)</f>
        <v>0</v>
      </c>
      <c r="L942" s="24">
        <f t="shared" si="64"/>
        <v>0</v>
      </c>
      <c r="M942" s="24">
        <f>IF(H942&gt;0, C942-F942-J942, 0)</f>
        <v>94.782197776055625</v>
      </c>
      <c r="N942" s="4">
        <f>MIN(C942, F942)</f>
        <v>0</v>
      </c>
    </row>
    <row r="943" spans="1:14" x14ac:dyDescent="0.2">
      <c r="A943" s="27">
        <v>43504.041666666672</v>
      </c>
      <c r="B943" s="4">
        <v>0</v>
      </c>
      <c r="C943" s="4">
        <v>146.6882642934205</v>
      </c>
      <c r="F943" s="4">
        <f t="shared" si="62"/>
        <v>0</v>
      </c>
      <c r="G943" s="24">
        <f t="shared" si="63"/>
        <v>0</v>
      </c>
      <c r="H943" s="24">
        <f t="shared" si="65"/>
        <v>146.6882642934205</v>
      </c>
      <c r="I943" s="24">
        <f>IF(H943&lt;=0, MIN(F943-C943, B$7, (D$5-K942+G943)/B$6), 0)</f>
        <v>0</v>
      </c>
      <c r="J943" s="24">
        <f>IF(H943&gt;0, MIN(C943-F943, B$8, K942), 0)</f>
        <v>0</v>
      </c>
      <c r="K943" s="24">
        <f>MAX(0, K942-G943+I943*B$6-J943)</f>
        <v>0</v>
      </c>
      <c r="L943" s="24">
        <f t="shared" si="64"/>
        <v>0</v>
      </c>
      <c r="M943" s="24">
        <f>IF(H943&gt;0, C943-F943-J943, 0)</f>
        <v>146.6882642934205</v>
      </c>
      <c r="N943" s="4">
        <f>MIN(C943, F943)</f>
        <v>0</v>
      </c>
    </row>
    <row r="944" spans="1:14" x14ac:dyDescent="0.2">
      <c r="A944" s="27">
        <v>43504.083333333336</v>
      </c>
      <c r="B944" s="4">
        <v>0</v>
      </c>
      <c r="C944" s="4">
        <v>183.76402609153823</v>
      </c>
      <c r="F944" s="4">
        <f t="shared" si="62"/>
        <v>0</v>
      </c>
      <c r="G944" s="24">
        <f t="shared" si="63"/>
        <v>0</v>
      </c>
      <c r="H944" s="24">
        <f t="shared" si="65"/>
        <v>183.76402609153823</v>
      </c>
      <c r="I944" s="24">
        <f>IF(H944&lt;=0, MIN(F944-C944, B$7, (D$5-K943+G944)/B$6), 0)</f>
        <v>0</v>
      </c>
      <c r="J944" s="24">
        <f>IF(H944&gt;0, MIN(C944-F944, B$8, K943), 0)</f>
        <v>0</v>
      </c>
      <c r="K944" s="24">
        <f>MAX(0, K943-G944+I944*B$6-J944)</f>
        <v>0</v>
      </c>
      <c r="L944" s="24">
        <f t="shared" si="64"/>
        <v>0</v>
      </c>
      <c r="M944" s="24">
        <f>IF(H944&gt;0, C944-F944-J944, 0)</f>
        <v>183.76402609153823</v>
      </c>
      <c r="N944" s="4">
        <f>MIN(C944, F944)</f>
        <v>0</v>
      </c>
    </row>
    <row r="945" spans="1:14" x14ac:dyDescent="0.2">
      <c r="A945" s="27">
        <v>43504.125</v>
      </c>
      <c r="B945" s="4">
        <v>0</v>
      </c>
      <c r="C945" s="4">
        <v>94.782197776055625</v>
      </c>
      <c r="F945" s="4">
        <f t="shared" si="62"/>
        <v>0</v>
      </c>
      <c r="G945" s="24">
        <f t="shared" si="63"/>
        <v>0</v>
      </c>
      <c r="H945" s="24">
        <f t="shared" si="65"/>
        <v>94.782197776055625</v>
      </c>
      <c r="I945" s="24">
        <f>IF(H945&lt;=0, MIN(F945-C945, B$7, (D$5-K944+G945)/B$6), 0)</f>
        <v>0</v>
      </c>
      <c r="J945" s="24">
        <f>IF(H945&gt;0, MIN(C945-F945, B$8, K944), 0)</f>
        <v>0</v>
      </c>
      <c r="K945" s="24">
        <f>MAX(0, K944-G945+I945*B$6-J945)</f>
        <v>0</v>
      </c>
      <c r="L945" s="24">
        <f t="shared" si="64"/>
        <v>0</v>
      </c>
      <c r="M945" s="24">
        <f>IF(H945&gt;0, C945-F945-J945, 0)</f>
        <v>94.782197776055625</v>
      </c>
      <c r="N945" s="4">
        <f>MIN(C945, F945)</f>
        <v>0</v>
      </c>
    </row>
    <row r="946" spans="1:14" x14ac:dyDescent="0.2">
      <c r="A946" s="27">
        <v>43504.166666666672</v>
      </c>
      <c r="B946" s="4">
        <v>0</v>
      </c>
      <c r="C946" s="4">
        <v>146.6882642934205</v>
      </c>
      <c r="F946" s="4">
        <f t="shared" si="62"/>
        <v>0</v>
      </c>
      <c r="G946" s="24">
        <f t="shared" si="63"/>
        <v>0</v>
      </c>
      <c r="H946" s="24">
        <f t="shared" si="65"/>
        <v>146.6882642934205</v>
      </c>
      <c r="I946" s="24">
        <f>IF(H946&lt;=0, MIN(F946-C946, B$7, (D$5-K945+G946)/B$6), 0)</f>
        <v>0</v>
      </c>
      <c r="J946" s="24">
        <f>IF(H946&gt;0, MIN(C946-F946, B$8, K945), 0)</f>
        <v>0</v>
      </c>
      <c r="K946" s="24">
        <f>MAX(0, K945-G946+I946*B$6-J946)</f>
        <v>0</v>
      </c>
      <c r="L946" s="24">
        <f t="shared" si="64"/>
        <v>0</v>
      </c>
      <c r="M946" s="24">
        <f>IF(H946&gt;0, C946-F946-J946, 0)</f>
        <v>146.6882642934205</v>
      </c>
      <c r="N946" s="4">
        <f>MIN(C946, F946)</f>
        <v>0</v>
      </c>
    </row>
    <row r="947" spans="1:14" x14ac:dyDescent="0.2">
      <c r="A947" s="27">
        <v>43504.208333333336</v>
      </c>
      <c r="B947" s="4">
        <v>0</v>
      </c>
      <c r="C947" s="4">
        <v>254.61992641682991</v>
      </c>
      <c r="F947" s="4">
        <f t="shared" si="62"/>
        <v>0</v>
      </c>
      <c r="G947" s="24">
        <f t="shared" si="63"/>
        <v>0</v>
      </c>
      <c r="H947" s="24">
        <f t="shared" si="65"/>
        <v>254.61992641682991</v>
      </c>
      <c r="I947" s="24">
        <f>IF(H947&lt;=0, MIN(F947-C947, B$7, (D$5-K946+G947)/B$6), 0)</f>
        <v>0</v>
      </c>
      <c r="J947" s="24">
        <f>IF(H947&gt;0, MIN(C947-F947, B$8, K946), 0)</f>
        <v>0</v>
      </c>
      <c r="K947" s="24">
        <f>MAX(0, K946-G947+I947*B$6-J947)</f>
        <v>0</v>
      </c>
      <c r="L947" s="24">
        <f t="shared" si="64"/>
        <v>0</v>
      </c>
      <c r="M947" s="24">
        <f>IF(H947&gt;0, C947-F947-J947, 0)</f>
        <v>254.61992641682991</v>
      </c>
      <c r="N947" s="4">
        <f>MIN(C947, F947)</f>
        <v>0</v>
      </c>
    </row>
    <row r="948" spans="1:14" x14ac:dyDescent="0.2">
      <c r="A948" s="27">
        <v>43504.25</v>
      </c>
      <c r="B948" s="4">
        <v>0</v>
      </c>
      <c r="C948" s="4">
        <v>558.6411731613955</v>
      </c>
      <c r="F948" s="4">
        <f t="shared" si="62"/>
        <v>0</v>
      </c>
      <c r="G948" s="24">
        <f t="shared" si="63"/>
        <v>0</v>
      </c>
      <c r="H948" s="24">
        <f t="shared" si="65"/>
        <v>558.6411731613955</v>
      </c>
      <c r="I948" s="24">
        <f>IF(H948&lt;=0, MIN(F948-C948, B$7, (D$5-K947+G948)/B$6), 0)</f>
        <v>0</v>
      </c>
      <c r="J948" s="24">
        <f>IF(H948&gt;0, MIN(C948-F948, B$8, K947), 0)</f>
        <v>0</v>
      </c>
      <c r="K948" s="24">
        <f>MAX(0, K947-G948+I948*B$6-J948)</f>
        <v>0</v>
      </c>
      <c r="L948" s="24">
        <f t="shared" si="64"/>
        <v>0</v>
      </c>
      <c r="M948" s="24">
        <f>IF(H948&gt;0, C948-F948-J948, 0)</f>
        <v>558.6411731613955</v>
      </c>
      <c r="N948" s="4">
        <f>MIN(C948, F948)</f>
        <v>0</v>
      </c>
    </row>
    <row r="949" spans="1:14" x14ac:dyDescent="0.2">
      <c r="A949" s="27">
        <v>43504.291666666672</v>
      </c>
      <c r="B949" s="4">
        <v>70.710866488246026</v>
      </c>
      <c r="C949" s="4">
        <v>1025.795771817679</v>
      </c>
      <c r="F949" s="4">
        <f t="shared" si="62"/>
        <v>424.26519892947613</v>
      </c>
      <c r="G949" s="24">
        <f t="shared" si="63"/>
        <v>0.34722222222222221</v>
      </c>
      <c r="H949" s="24">
        <f t="shared" si="65"/>
        <v>601.53057288820287</v>
      </c>
      <c r="I949" s="24">
        <f>IF(H949&lt;=0, MIN(F949-C949, B$7, (D$5-K948+G949)/B$6), 0)</f>
        <v>0</v>
      </c>
      <c r="J949" s="24">
        <f>IF(H949&gt;0, MIN(C949-F949, B$8, K948), 0)</f>
        <v>0</v>
      </c>
      <c r="K949" s="24">
        <f>MAX(0, K948-G949+I949*B$6-J949)</f>
        <v>0</v>
      </c>
      <c r="L949" s="24">
        <f t="shared" si="64"/>
        <v>0</v>
      </c>
      <c r="M949" s="24">
        <f>IF(H949&gt;0, C949-F949-J949, 0)</f>
        <v>601.53057288820287</v>
      </c>
      <c r="N949" s="4">
        <f>MIN(C949, F949)</f>
        <v>424.26519892947613</v>
      </c>
    </row>
    <row r="950" spans="1:14" x14ac:dyDescent="0.2">
      <c r="A950" s="27">
        <v>43504.333333333336</v>
      </c>
      <c r="B950" s="4">
        <v>38.04232802123137</v>
      </c>
      <c r="C950" s="4">
        <v>265.33070204739727</v>
      </c>
      <c r="F950" s="4">
        <f t="shared" si="62"/>
        <v>228.25396812738822</v>
      </c>
      <c r="G950" s="24">
        <f t="shared" si="63"/>
        <v>0.34722222222222221</v>
      </c>
      <c r="H950" s="24">
        <f t="shared" si="65"/>
        <v>37.076733920009048</v>
      </c>
      <c r="I950" s="24">
        <f>IF(H950&lt;=0, MIN(F950-C950, B$7, (D$5-K949+G950)/B$6), 0)</f>
        <v>0</v>
      </c>
      <c r="J950" s="24">
        <f>IF(H950&gt;0, MIN(C950-F950, B$8, K949), 0)</f>
        <v>0</v>
      </c>
      <c r="K950" s="24">
        <f>MAX(0, K949-G950+I950*B$6-J950)</f>
        <v>0</v>
      </c>
      <c r="L950" s="24">
        <f t="shared" si="64"/>
        <v>0</v>
      </c>
      <c r="M950" s="24">
        <f>IF(H950&gt;0, C950-F950-J950, 0)</f>
        <v>37.076733920009048</v>
      </c>
      <c r="N950" s="4">
        <f>MIN(C950, F950)</f>
        <v>228.25396812738822</v>
      </c>
    </row>
    <row r="951" spans="1:14" x14ac:dyDescent="0.2">
      <c r="A951" s="27">
        <v>43504.375</v>
      </c>
      <c r="B951" s="4">
        <v>56.54485185142088</v>
      </c>
      <c r="C951" s="4">
        <v>262.03507877645342</v>
      </c>
      <c r="F951" s="4">
        <f t="shared" si="62"/>
        <v>339.26911110852529</v>
      </c>
      <c r="G951" s="24">
        <f t="shared" si="63"/>
        <v>0.34722222222222221</v>
      </c>
      <c r="H951" s="24">
        <f t="shared" si="65"/>
        <v>-77.234032332071877</v>
      </c>
      <c r="I951" s="24">
        <f>IF(H951&lt;=0, MIN(F951-C951, B$7, (D$5-K950+G951)/B$6), 0)</f>
        <v>77.234032332071877</v>
      </c>
      <c r="J951" s="24">
        <f>IF(H951&gt;0, MIN(C951-F951, B$8, K950), 0)</f>
        <v>0</v>
      </c>
      <c r="K951" s="24">
        <f>MAX(0, K950-G951+I951*B$6-J951)</f>
        <v>69.163406876642469</v>
      </c>
      <c r="L951" s="24">
        <f t="shared" si="64"/>
        <v>0</v>
      </c>
      <c r="M951" s="24">
        <f>IF(H951&gt;0, C951-F951-J951, 0)</f>
        <v>0</v>
      </c>
      <c r="N951" s="4">
        <f>MIN(C951, F951)</f>
        <v>262.03507877645342</v>
      </c>
    </row>
    <row r="952" spans="1:14" x14ac:dyDescent="0.2">
      <c r="A952" s="27">
        <v>43504.416666666672</v>
      </c>
      <c r="B952" s="4">
        <v>102.09565782064615</v>
      </c>
      <c r="C952" s="4">
        <v>139.27311193379694</v>
      </c>
      <c r="F952" s="4">
        <f t="shared" si="62"/>
        <v>612.57394692387697</v>
      </c>
      <c r="G952" s="24">
        <f t="shared" si="63"/>
        <v>0.34722222222222221</v>
      </c>
      <c r="H952" s="24">
        <f t="shared" si="65"/>
        <v>-473.30083499008003</v>
      </c>
      <c r="I952" s="24">
        <f>IF(H952&lt;=0, MIN(F952-C952, B$7, (D$5-K951+G952)/B$6), 0)</f>
        <v>473.30083499008003</v>
      </c>
      <c r="J952" s="24">
        <f>IF(H952&gt;0, MIN(C952-F952, B$8, K951), 0)</f>
        <v>0</v>
      </c>
      <c r="K952" s="24">
        <f>MAX(0, K951-G952+I952*B$6-J952)</f>
        <v>494.78693614549229</v>
      </c>
      <c r="L952" s="24">
        <f t="shared" si="64"/>
        <v>0</v>
      </c>
      <c r="M952" s="24">
        <f>IF(H952&gt;0, C952-F952-J952, 0)</f>
        <v>0</v>
      </c>
      <c r="N952" s="4">
        <f>MIN(C952, F952)</f>
        <v>139.27311193379694</v>
      </c>
    </row>
    <row r="953" spans="1:14" x14ac:dyDescent="0.2">
      <c r="A953" s="27">
        <v>43504.458333333336</v>
      </c>
      <c r="B953" s="4">
        <v>73.472197276472315</v>
      </c>
      <c r="C953" s="4">
        <v>1449.2833621339576</v>
      </c>
      <c r="F953" s="4">
        <f t="shared" si="62"/>
        <v>440.83318365883389</v>
      </c>
      <c r="G953" s="24">
        <f t="shared" si="63"/>
        <v>0.34722222222222221</v>
      </c>
      <c r="H953" s="24">
        <f t="shared" si="65"/>
        <v>1008.4501784751237</v>
      </c>
      <c r="I953" s="24">
        <f>IF(H953&lt;=0, MIN(F953-C953, B$7, (D$5-K952+G953)/B$6), 0)</f>
        <v>0</v>
      </c>
      <c r="J953" s="24">
        <f>IF(H953&gt;0, MIN(C953-F953, B$8, K952), 0)</f>
        <v>494.78693614549229</v>
      </c>
      <c r="K953" s="24">
        <f>MAX(0, K952-G953+I953*B$6-J953)</f>
        <v>0</v>
      </c>
      <c r="L953" s="24">
        <f t="shared" si="64"/>
        <v>0</v>
      </c>
      <c r="M953" s="24">
        <f>IF(H953&gt;0, C953-F953-J953, 0)</f>
        <v>513.66324232963143</v>
      </c>
      <c r="N953" s="4">
        <f>MIN(C953, F953)</f>
        <v>440.83318365883389</v>
      </c>
    </row>
    <row r="954" spans="1:14" x14ac:dyDescent="0.2">
      <c r="A954" s="27">
        <v>43504.5</v>
      </c>
      <c r="B954" s="4">
        <v>131.76761308063357</v>
      </c>
      <c r="C954" s="4">
        <v>240.88966051752746</v>
      </c>
      <c r="F954" s="4">
        <f t="shared" si="62"/>
        <v>790.6056784838014</v>
      </c>
      <c r="G954" s="24">
        <f t="shared" si="63"/>
        <v>0.34722222222222221</v>
      </c>
      <c r="H954" s="24">
        <f t="shared" si="65"/>
        <v>-549.71601796627397</v>
      </c>
      <c r="I954" s="24">
        <f>IF(H954&lt;=0, MIN(F954-C954, B$7, (D$5-K953+G954)/B$6), 0)</f>
        <v>549.71601796627397</v>
      </c>
      <c r="J954" s="24">
        <f>IF(H954&gt;0, MIN(C954-F954, B$8, K953), 0)</f>
        <v>0</v>
      </c>
      <c r="K954" s="24">
        <f>MAX(0, K953-G954+I954*B$6-J954)</f>
        <v>494.39719394742434</v>
      </c>
      <c r="L954" s="24">
        <f t="shared" si="64"/>
        <v>0</v>
      </c>
      <c r="M954" s="24">
        <f>IF(H954&gt;0, C954-F954-J954, 0)</f>
        <v>0</v>
      </c>
      <c r="N954" s="4">
        <f>MIN(C954, F954)</f>
        <v>240.88966051752746</v>
      </c>
    </row>
    <row r="955" spans="1:14" x14ac:dyDescent="0.2">
      <c r="A955" s="27">
        <v>43504.541666666672</v>
      </c>
      <c r="B955" s="4">
        <v>32.507994955043451</v>
      </c>
      <c r="C955" s="4">
        <v>299.11084057457123</v>
      </c>
      <c r="F955" s="4">
        <f t="shared" si="62"/>
        <v>195.04796973026072</v>
      </c>
      <c r="G955" s="24">
        <f t="shared" si="63"/>
        <v>0.34722222222222221</v>
      </c>
      <c r="H955" s="24">
        <f t="shared" si="65"/>
        <v>104.06287084431051</v>
      </c>
      <c r="I955" s="24">
        <f>IF(H955&lt;=0, MIN(F955-C955, B$7, (D$5-K954+G955)/B$6), 0)</f>
        <v>0</v>
      </c>
      <c r="J955" s="24">
        <f>IF(H955&gt;0, MIN(C955-F955, B$8, K954), 0)</f>
        <v>104.06287084431051</v>
      </c>
      <c r="K955" s="24">
        <f>MAX(0, K954-G955+I955*B$6-J955)</f>
        <v>389.9871008808916</v>
      </c>
      <c r="L955" s="24">
        <f t="shared" si="64"/>
        <v>0</v>
      </c>
      <c r="M955" s="24">
        <f>IF(H955&gt;0, C955-F955-J955, 0)</f>
        <v>0</v>
      </c>
      <c r="N955" s="4">
        <f>MIN(C955, F955)</f>
        <v>195.04796973026072</v>
      </c>
    </row>
    <row r="956" spans="1:14" x14ac:dyDescent="0.2">
      <c r="A956" s="27">
        <v>43504.583333333336</v>
      </c>
      <c r="B956" s="4">
        <v>71.309685217607793</v>
      </c>
      <c r="C956" s="4">
        <v>176.34887373191467</v>
      </c>
      <c r="F956" s="4">
        <f t="shared" si="62"/>
        <v>427.85811130564673</v>
      </c>
      <c r="G956" s="24">
        <f t="shared" si="63"/>
        <v>0.34722222222222221</v>
      </c>
      <c r="H956" s="24">
        <f t="shared" si="65"/>
        <v>-251.50923757373207</v>
      </c>
      <c r="I956" s="24">
        <f>IF(H956&lt;=0, MIN(F956-C956, B$7, (D$5-K955+G956)/B$6), 0)</f>
        <v>251.50923757373207</v>
      </c>
      <c r="J956" s="24">
        <f>IF(H956&gt;0, MIN(C956-F956, B$8, K955), 0)</f>
        <v>0</v>
      </c>
      <c r="K956" s="24">
        <f>MAX(0, K955-G956+I956*B$6-J956)</f>
        <v>615.99819247502819</v>
      </c>
      <c r="L956" s="24">
        <f t="shared" si="64"/>
        <v>0</v>
      </c>
      <c r="M956" s="24">
        <f>IF(H956&gt;0, C956-F956-J956, 0)</f>
        <v>0</v>
      </c>
      <c r="N956" s="4">
        <f>MIN(C956, F956)</f>
        <v>176.34887373191467</v>
      </c>
    </row>
    <row r="957" spans="1:14" x14ac:dyDescent="0.2">
      <c r="A957" s="27">
        <v>43504.625</v>
      </c>
      <c r="B957" s="4">
        <v>22.182154066060331</v>
      </c>
      <c r="C957" s="4">
        <v>220.83978788965598</v>
      </c>
      <c r="F957" s="4">
        <f t="shared" si="62"/>
        <v>133.09292439636198</v>
      </c>
      <c r="G957" s="24">
        <f t="shared" si="63"/>
        <v>0.34722222222222221</v>
      </c>
      <c r="H957" s="24">
        <f t="shared" si="65"/>
        <v>87.746863493294001</v>
      </c>
      <c r="I957" s="24">
        <f>IF(H957&lt;=0, MIN(F957-C957, B$7, (D$5-K956+G957)/B$6), 0)</f>
        <v>0</v>
      </c>
      <c r="J957" s="24">
        <f>IF(H957&gt;0, MIN(C957-F957, B$8, K956), 0)</f>
        <v>87.746863493294001</v>
      </c>
      <c r="K957" s="24">
        <f>MAX(0, K956-G957+I957*B$6-J957)</f>
        <v>527.90410675951205</v>
      </c>
      <c r="L957" s="24">
        <f t="shared" si="64"/>
        <v>0</v>
      </c>
      <c r="M957" s="24">
        <f>IF(H957&gt;0, C957-F957-J957, 0)</f>
        <v>0</v>
      </c>
      <c r="N957" s="4">
        <f>MIN(C957, F957)</f>
        <v>133.09292439636198</v>
      </c>
    </row>
    <row r="958" spans="1:14" x14ac:dyDescent="0.2">
      <c r="A958" s="27">
        <v>43504.666666666672</v>
      </c>
      <c r="B958" s="4">
        <v>0</v>
      </c>
      <c r="C958" s="4">
        <v>369.14283508212696</v>
      </c>
      <c r="F958" s="4">
        <f t="shared" si="62"/>
        <v>0</v>
      </c>
      <c r="G958" s="24">
        <f t="shared" si="63"/>
        <v>0</v>
      </c>
      <c r="H958" s="24">
        <f t="shared" si="65"/>
        <v>369.14283508212696</v>
      </c>
      <c r="I958" s="24">
        <f>IF(H958&lt;=0, MIN(F958-C958, B$7, (D$5-K957+G958)/B$6), 0)</f>
        <v>0</v>
      </c>
      <c r="J958" s="24">
        <f>IF(H958&gt;0, MIN(C958-F958, B$8, K957), 0)</f>
        <v>369.14283508212696</v>
      </c>
      <c r="K958" s="24">
        <f>MAX(0, K957-G958+I958*B$6-J958)</f>
        <v>158.76127167738508</v>
      </c>
      <c r="L958" s="24">
        <f t="shared" si="64"/>
        <v>0</v>
      </c>
      <c r="M958" s="24">
        <f>IF(H958&gt;0, C958-F958-J958, 0)</f>
        <v>0</v>
      </c>
      <c r="N958" s="4">
        <f>MIN(C958, F958)</f>
        <v>0</v>
      </c>
    </row>
    <row r="959" spans="1:14" x14ac:dyDescent="0.2">
      <c r="A959" s="27">
        <v>43504.708333333336</v>
      </c>
      <c r="B959" s="4">
        <v>0</v>
      </c>
      <c r="C959" s="4">
        <v>406.21859688024472</v>
      </c>
      <c r="F959" s="4">
        <f t="shared" si="62"/>
        <v>0</v>
      </c>
      <c r="G959" s="24">
        <f t="shared" si="63"/>
        <v>0</v>
      </c>
      <c r="H959" s="24">
        <f t="shared" si="65"/>
        <v>406.21859688024472</v>
      </c>
      <c r="I959" s="24">
        <f>IF(H959&lt;=0, MIN(F959-C959, B$7, (D$5-K958+G959)/B$6), 0)</f>
        <v>0</v>
      </c>
      <c r="J959" s="24">
        <f>IF(H959&gt;0, MIN(C959-F959, B$8, K958), 0)</f>
        <v>158.76127167738508</v>
      </c>
      <c r="K959" s="24">
        <f>MAX(0, K958-G959+I959*B$6-J959)</f>
        <v>0</v>
      </c>
      <c r="L959" s="24">
        <f t="shared" si="64"/>
        <v>0</v>
      </c>
      <c r="M959" s="24">
        <f>IF(H959&gt;0, C959-F959-J959, 0)</f>
        <v>247.45732520285964</v>
      </c>
      <c r="N959" s="4">
        <f>MIN(C959, F959)</f>
        <v>0</v>
      </c>
    </row>
    <row r="960" spans="1:14" x14ac:dyDescent="0.2">
      <c r="A960" s="27">
        <v>43504.75</v>
      </c>
      <c r="B960" s="4">
        <v>0</v>
      </c>
      <c r="C960" s="4">
        <v>417.75327832854799</v>
      </c>
      <c r="F960" s="4">
        <f t="shared" si="62"/>
        <v>0</v>
      </c>
      <c r="G960" s="24">
        <f t="shared" si="63"/>
        <v>0</v>
      </c>
      <c r="H960" s="24">
        <f t="shared" si="65"/>
        <v>417.75327832854799</v>
      </c>
      <c r="I960" s="24">
        <f>IF(H960&lt;=0, MIN(F960-C960, B$7, (D$5-K959+G960)/B$6), 0)</f>
        <v>0</v>
      </c>
      <c r="J960" s="24">
        <f>IF(H960&gt;0, MIN(C960-F960, B$8, K959), 0)</f>
        <v>0</v>
      </c>
      <c r="K960" s="24">
        <f>MAX(0, K959-G960+I960*B$6-J960)</f>
        <v>0</v>
      </c>
      <c r="L960" s="24">
        <f t="shared" si="64"/>
        <v>0</v>
      </c>
      <c r="M960" s="24">
        <f>IF(H960&gt;0, C960-F960-J960, 0)</f>
        <v>417.75327832854799</v>
      </c>
      <c r="N960" s="4">
        <f>MIN(C960, F960)</f>
        <v>0</v>
      </c>
    </row>
    <row r="961" spans="1:14" x14ac:dyDescent="0.2">
      <c r="A961" s="27">
        <v>43504.791666666672</v>
      </c>
      <c r="B961" s="4">
        <v>0</v>
      </c>
      <c r="C961" s="4">
        <v>1419.6227526954631</v>
      </c>
      <c r="F961" s="4">
        <f t="shared" si="62"/>
        <v>0</v>
      </c>
      <c r="G961" s="24">
        <f t="shared" si="63"/>
        <v>0</v>
      </c>
      <c r="H961" s="24">
        <f t="shared" si="65"/>
        <v>1419.6227526954631</v>
      </c>
      <c r="I961" s="24">
        <f>IF(H961&lt;=0, MIN(F961-C961, B$7, (D$5-K960+G961)/B$6), 0)</f>
        <v>0</v>
      </c>
      <c r="J961" s="24">
        <f>IF(H961&gt;0, MIN(C961-F961, B$8, K960), 0)</f>
        <v>0</v>
      </c>
      <c r="K961" s="24">
        <f>MAX(0, K960-G961+I961*B$6-J961)</f>
        <v>0</v>
      </c>
      <c r="L961" s="24">
        <f t="shared" si="64"/>
        <v>0</v>
      </c>
      <c r="M961" s="24">
        <f>IF(H961&gt;0, C961-F961-J961, 0)</f>
        <v>1419.6227526954631</v>
      </c>
      <c r="N961" s="4">
        <f>MIN(C961, F961)</f>
        <v>0</v>
      </c>
    </row>
    <row r="962" spans="1:14" x14ac:dyDescent="0.2">
      <c r="A962" s="27">
        <v>43504.833333333336</v>
      </c>
      <c r="B962" s="4">
        <v>0</v>
      </c>
      <c r="C962" s="4">
        <v>828.05837556105121</v>
      </c>
      <c r="F962" s="4">
        <f t="shared" si="62"/>
        <v>0</v>
      </c>
      <c r="G962" s="24">
        <f t="shared" si="63"/>
        <v>0</v>
      </c>
      <c r="H962" s="24">
        <f t="shared" si="65"/>
        <v>828.05837556105121</v>
      </c>
      <c r="I962" s="24">
        <f>IF(H962&lt;=0, MIN(F962-C962, B$7, (D$5-K961+G962)/B$6), 0)</f>
        <v>0</v>
      </c>
      <c r="J962" s="24">
        <f>IF(H962&gt;0, MIN(C962-F962, B$8, K961), 0)</f>
        <v>0</v>
      </c>
      <c r="K962" s="24">
        <f>MAX(0, K961-G962+I962*B$6-J962)</f>
        <v>0</v>
      </c>
      <c r="L962" s="24">
        <f t="shared" si="64"/>
        <v>0</v>
      </c>
      <c r="M962" s="24">
        <f>IF(H962&gt;0, C962-F962-J962, 0)</f>
        <v>828.05837556105121</v>
      </c>
      <c r="N962" s="4">
        <f>MIN(C962, F962)</f>
        <v>0</v>
      </c>
    </row>
    <row r="963" spans="1:14" x14ac:dyDescent="0.2">
      <c r="A963" s="27">
        <v>43504.875</v>
      </c>
      <c r="B963" s="4">
        <v>0</v>
      </c>
      <c r="C963" s="4">
        <v>1418.7988468777273</v>
      </c>
      <c r="F963" s="4">
        <f t="shared" si="62"/>
        <v>0</v>
      </c>
      <c r="G963" s="24">
        <f t="shared" si="63"/>
        <v>0</v>
      </c>
      <c r="H963" s="24">
        <f t="shared" si="65"/>
        <v>1418.7988468777273</v>
      </c>
      <c r="I963" s="24">
        <f>IF(H963&lt;=0, MIN(F963-C963, B$7, (D$5-K962+G963)/B$6), 0)</f>
        <v>0</v>
      </c>
      <c r="J963" s="24">
        <f>IF(H963&gt;0, MIN(C963-F963, B$8, K962), 0)</f>
        <v>0</v>
      </c>
      <c r="K963" s="24">
        <f>MAX(0, K962-G963+I963*B$6-J963)</f>
        <v>0</v>
      </c>
      <c r="L963" s="24">
        <f t="shared" si="64"/>
        <v>0</v>
      </c>
      <c r="M963" s="24">
        <f>IF(H963&gt;0, C963-F963-J963, 0)</f>
        <v>1418.7988468777273</v>
      </c>
      <c r="N963" s="4">
        <f>MIN(C963, F963)</f>
        <v>0</v>
      </c>
    </row>
    <row r="964" spans="1:14" x14ac:dyDescent="0.2">
      <c r="A964" s="27">
        <v>43504.916666666672</v>
      </c>
      <c r="B964" s="4">
        <v>0</v>
      </c>
      <c r="C964" s="4">
        <v>439.99873540741874</v>
      </c>
      <c r="F964" s="4">
        <f t="shared" si="62"/>
        <v>0</v>
      </c>
      <c r="G964" s="24">
        <f t="shared" si="63"/>
        <v>0</v>
      </c>
      <c r="H964" s="24">
        <f t="shared" si="65"/>
        <v>439.99873540741874</v>
      </c>
      <c r="I964" s="24">
        <f>IF(H964&lt;=0, MIN(F964-C964, B$7, (D$5-K963+G964)/B$6), 0)</f>
        <v>0</v>
      </c>
      <c r="J964" s="24">
        <f>IF(H964&gt;0, MIN(C964-F964, B$8, K963), 0)</f>
        <v>0</v>
      </c>
      <c r="K964" s="24">
        <f>MAX(0, K963-G964+I964*B$6-J964)</f>
        <v>0</v>
      </c>
      <c r="L964" s="24">
        <f t="shared" si="64"/>
        <v>0</v>
      </c>
      <c r="M964" s="24">
        <f>IF(H964&gt;0, C964-F964-J964, 0)</f>
        <v>439.99873540741874</v>
      </c>
      <c r="N964" s="4">
        <f>MIN(C964, F964)</f>
        <v>0</v>
      </c>
    </row>
    <row r="965" spans="1:14" x14ac:dyDescent="0.2">
      <c r="A965" s="27">
        <v>43504.958333333336</v>
      </c>
      <c r="B965" s="4">
        <v>0</v>
      </c>
      <c r="C965" s="4">
        <v>289.22397076173979</v>
      </c>
      <c r="F965" s="4">
        <f t="shared" si="62"/>
        <v>0</v>
      </c>
      <c r="G965" s="24">
        <f t="shared" si="63"/>
        <v>0</v>
      </c>
      <c r="H965" s="24">
        <f t="shared" si="65"/>
        <v>289.22397076173979</v>
      </c>
      <c r="I965" s="24">
        <f>IF(H965&lt;=0, MIN(F965-C965, B$7, (D$5-K964+G965)/B$6), 0)</f>
        <v>0</v>
      </c>
      <c r="J965" s="24">
        <f>IF(H965&gt;0, MIN(C965-F965, B$8, K964), 0)</f>
        <v>0</v>
      </c>
      <c r="K965" s="24">
        <f>MAX(0, K964-G965+I965*B$6-J965)</f>
        <v>0</v>
      </c>
      <c r="L965" s="24">
        <f t="shared" si="64"/>
        <v>0</v>
      </c>
      <c r="M965" s="24">
        <f>IF(H965&gt;0, C965-F965-J965, 0)</f>
        <v>289.22397076173979</v>
      </c>
      <c r="N965" s="4">
        <f>MIN(C965, F965)</f>
        <v>0</v>
      </c>
    </row>
    <row r="966" spans="1:14" x14ac:dyDescent="0.2">
      <c r="A966" s="27">
        <v>43505</v>
      </c>
      <c r="B966" s="4">
        <v>0</v>
      </c>
      <c r="C966" s="4">
        <v>165.63809810134734</v>
      </c>
      <c r="F966" s="4">
        <f t="shared" si="62"/>
        <v>0</v>
      </c>
      <c r="G966" s="24">
        <f t="shared" si="63"/>
        <v>0</v>
      </c>
      <c r="H966" s="24">
        <f t="shared" si="65"/>
        <v>165.63809810134734</v>
      </c>
      <c r="I966" s="24">
        <f>IF(H966&lt;=0, MIN(F966-C966, B$7, (D$5-K965+G966)/B$6), 0)</f>
        <v>0</v>
      </c>
      <c r="J966" s="24">
        <f>IF(H966&gt;0, MIN(C966-F966, B$8, K965), 0)</f>
        <v>0</v>
      </c>
      <c r="K966" s="24">
        <f>MAX(0, K965-G966+I966*B$6-J966)</f>
        <v>0</v>
      </c>
      <c r="L966" s="24">
        <f t="shared" si="64"/>
        <v>0</v>
      </c>
      <c r="M966" s="24">
        <f>IF(H966&gt;0, C966-F966-J966, 0)</f>
        <v>165.63809810134734</v>
      </c>
      <c r="N966" s="4">
        <f>MIN(C966, F966)</f>
        <v>0</v>
      </c>
    </row>
    <row r="967" spans="1:14" x14ac:dyDescent="0.2">
      <c r="A967" s="27">
        <v>43505.041666666672</v>
      </c>
      <c r="B967" s="4">
        <v>0</v>
      </c>
      <c r="C967" s="4">
        <v>217.5441646187121</v>
      </c>
      <c r="F967" s="4">
        <f t="shared" si="62"/>
        <v>0</v>
      </c>
      <c r="G967" s="24">
        <f t="shared" si="63"/>
        <v>0</v>
      </c>
      <c r="H967" s="24">
        <f t="shared" si="65"/>
        <v>217.5441646187121</v>
      </c>
      <c r="I967" s="24">
        <f>IF(H967&lt;=0, MIN(F967-C967, B$7, (D$5-K966+G967)/B$6), 0)</f>
        <v>0</v>
      </c>
      <c r="J967" s="24">
        <f>IF(H967&gt;0, MIN(C967-F967, B$8, K966), 0)</f>
        <v>0</v>
      </c>
      <c r="K967" s="24">
        <f>MAX(0, K966-G967+I967*B$6-J967)</f>
        <v>0</v>
      </c>
      <c r="L967" s="24">
        <f t="shared" si="64"/>
        <v>0</v>
      </c>
      <c r="M967" s="24">
        <f>IF(H967&gt;0, C967-F967-J967, 0)</f>
        <v>217.5441646187121</v>
      </c>
      <c r="N967" s="4">
        <f>MIN(C967, F967)</f>
        <v>0</v>
      </c>
    </row>
    <row r="968" spans="1:14" x14ac:dyDescent="0.2">
      <c r="A968" s="27">
        <v>43505.083333333336</v>
      </c>
      <c r="B968" s="4">
        <v>0</v>
      </c>
      <c r="C968" s="4">
        <v>254.61992641682991</v>
      </c>
      <c r="F968" s="4">
        <f t="shared" si="62"/>
        <v>0</v>
      </c>
      <c r="G968" s="24">
        <f t="shared" si="63"/>
        <v>0</v>
      </c>
      <c r="H968" s="24">
        <f t="shared" si="65"/>
        <v>254.61992641682991</v>
      </c>
      <c r="I968" s="24">
        <f>IF(H968&lt;=0, MIN(F968-C968, B$7, (D$5-K967+G968)/B$6), 0)</f>
        <v>0</v>
      </c>
      <c r="J968" s="24">
        <f>IF(H968&gt;0, MIN(C968-F968, B$8, K967), 0)</f>
        <v>0</v>
      </c>
      <c r="K968" s="24">
        <f>MAX(0, K967-G968+I968*B$6-J968)</f>
        <v>0</v>
      </c>
      <c r="L968" s="24">
        <f t="shared" si="64"/>
        <v>0</v>
      </c>
      <c r="M968" s="24">
        <f>IF(H968&gt;0, C968-F968-J968, 0)</f>
        <v>254.61992641682991</v>
      </c>
      <c r="N968" s="4">
        <f>MIN(C968, F968)</f>
        <v>0</v>
      </c>
    </row>
    <row r="969" spans="1:14" x14ac:dyDescent="0.2">
      <c r="A969" s="27">
        <v>43505.125</v>
      </c>
      <c r="B969" s="4">
        <v>0</v>
      </c>
      <c r="C969" s="4">
        <v>165.63809810134734</v>
      </c>
      <c r="F969" s="4">
        <f t="shared" si="62"/>
        <v>0</v>
      </c>
      <c r="G969" s="24">
        <f t="shared" si="63"/>
        <v>0</v>
      </c>
      <c r="H969" s="24">
        <f t="shared" si="65"/>
        <v>165.63809810134734</v>
      </c>
      <c r="I969" s="24">
        <f>IF(H969&lt;=0, MIN(F969-C969, B$7, (D$5-K968+G969)/B$6), 0)</f>
        <v>0</v>
      </c>
      <c r="J969" s="24">
        <f>IF(H969&gt;0, MIN(C969-F969, B$8, K968), 0)</f>
        <v>0</v>
      </c>
      <c r="K969" s="24">
        <f>MAX(0, K968-G969+I969*B$6-J969)</f>
        <v>0</v>
      </c>
      <c r="L969" s="24">
        <f t="shared" si="64"/>
        <v>0</v>
      </c>
      <c r="M969" s="24">
        <f>IF(H969&gt;0, C969-F969-J969, 0)</f>
        <v>165.63809810134734</v>
      </c>
      <c r="N969" s="4">
        <f>MIN(C969, F969)</f>
        <v>0</v>
      </c>
    </row>
    <row r="970" spans="1:14" x14ac:dyDescent="0.2">
      <c r="A970" s="27">
        <v>43505.166666666672</v>
      </c>
      <c r="B970" s="4">
        <v>0</v>
      </c>
      <c r="C970" s="4">
        <v>217.5441646187121</v>
      </c>
      <c r="F970" s="4">
        <f t="shared" si="62"/>
        <v>0</v>
      </c>
      <c r="G970" s="24">
        <f t="shared" si="63"/>
        <v>0</v>
      </c>
      <c r="H970" s="24">
        <f t="shared" si="65"/>
        <v>217.5441646187121</v>
      </c>
      <c r="I970" s="24">
        <f>IF(H970&lt;=0, MIN(F970-C970, B$7, (D$5-K969+G970)/B$6), 0)</f>
        <v>0</v>
      </c>
      <c r="J970" s="24">
        <f>IF(H970&gt;0, MIN(C970-F970, B$8, K969), 0)</f>
        <v>0</v>
      </c>
      <c r="K970" s="24">
        <f>MAX(0, K969-G970+I970*B$6-J970)</f>
        <v>0</v>
      </c>
      <c r="L970" s="24">
        <f t="shared" si="64"/>
        <v>0</v>
      </c>
      <c r="M970" s="24">
        <f>IF(H970&gt;0, C970-F970-J970, 0)</f>
        <v>217.5441646187121</v>
      </c>
      <c r="N970" s="4">
        <f>MIN(C970, F970)</f>
        <v>0</v>
      </c>
    </row>
    <row r="971" spans="1:14" x14ac:dyDescent="0.2">
      <c r="A971" s="27">
        <v>43505.208333333336</v>
      </c>
      <c r="B971" s="4">
        <v>0</v>
      </c>
      <c r="C971" s="4">
        <v>254.61992641682991</v>
      </c>
      <c r="F971" s="4">
        <f t="shared" si="62"/>
        <v>0</v>
      </c>
      <c r="G971" s="24">
        <f t="shared" si="63"/>
        <v>0</v>
      </c>
      <c r="H971" s="24">
        <f t="shared" si="65"/>
        <v>254.61992641682991</v>
      </c>
      <c r="I971" s="24">
        <f>IF(H971&lt;=0, MIN(F971-C971, B$7, (D$5-K970+G971)/B$6), 0)</f>
        <v>0</v>
      </c>
      <c r="J971" s="24">
        <f>IF(H971&gt;0, MIN(C971-F971, B$8, K970), 0)</f>
        <v>0</v>
      </c>
      <c r="K971" s="24">
        <f>MAX(0, K970-G971+I971*B$6-J971)</f>
        <v>0</v>
      </c>
      <c r="L971" s="24">
        <f t="shared" si="64"/>
        <v>0</v>
      </c>
      <c r="M971" s="24">
        <f>IF(H971&gt;0, C971-F971-J971, 0)</f>
        <v>254.61992641682991</v>
      </c>
      <c r="N971" s="4">
        <f>MIN(C971, F971)</f>
        <v>0</v>
      </c>
    </row>
    <row r="972" spans="1:14" x14ac:dyDescent="0.2">
      <c r="A972" s="27">
        <v>43505.25</v>
      </c>
      <c r="B972" s="4">
        <v>0</v>
      </c>
      <c r="C972" s="4">
        <v>237.317904244375</v>
      </c>
      <c r="F972" s="4">
        <f t="shared" si="62"/>
        <v>0</v>
      </c>
      <c r="G972" s="24">
        <f t="shared" si="63"/>
        <v>0</v>
      </c>
      <c r="H972" s="24">
        <f t="shared" si="65"/>
        <v>237.317904244375</v>
      </c>
      <c r="I972" s="24">
        <f>IF(H972&lt;=0, MIN(F972-C972, B$7, (D$5-K971+G972)/B$6), 0)</f>
        <v>0</v>
      </c>
      <c r="J972" s="24">
        <f>IF(H972&gt;0, MIN(C972-F972, B$8, K971), 0)</f>
        <v>0</v>
      </c>
      <c r="K972" s="24">
        <f>MAX(0, K971-G972+I972*B$6-J972)</f>
        <v>0</v>
      </c>
      <c r="L972" s="24">
        <f t="shared" si="64"/>
        <v>0</v>
      </c>
      <c r="M972" s="24">
        <f>IF(H972&gt;0, C972-F972-J972, 0)</f>
        <v>237.317904244375</v>
      </c>
      <c r="N972" s="4">
        <f>MIN(C972, F972)</f>
        <v>0</v>
      </c>
    </row>
    <row r="973" spans="1:14" x14ac:dyDescent="0.2">
      <c r="A973" s="27">
        <v>43505.291666666672</v>
      </c>
      <c r="B973" s="4">
        <v>53.106472114992023</v>
      </c>
      <c r="C973" s="4">
        <v>1668.4423096517198</v>
      </c>
      <c r="F973" s="4">
        <f t="shared" si="62"/>
        <v>318.63883268995215</v>
      </c>
      <c r="G973" s="24">
        <f t="shared" si="63"/>
        <v>0.34722222222222221</v>
      </c>
      <c r="H973" s="24">
        <f t="shared" si="65"/>
        <v>1349.8034769617677</v>
      </c>
      <c r="I973" s="24">
        <f>IF(H973&lt;=0, MIN(F973-C973, B$7, (D$5-K972+G973)/B$6), 0)</f>
        <v>0</v>
      </c>
      <c r="J973" s="24">
        <f>IF(H973&gt;0, MIN(C973-F973, B$8, K972), 0)</f>
        <v>0</v>
      </c>
      <c r="K973" s="24">
        <f>MAX(0, K972-G973+I973*B$6-J973)</f>
        <v>0</v>
      </c>
      <c r="L973" s="24">
        <f t="shared" si="64"/>
        <v>0</v>
      </c>
      <c r="M973" s="24">
        <f>IF(H973&gt;0, C973-F973-J973, 0)</f>
        <v>1349.8034769617677</v>
      </c>
      <c r="N973" s="4">
        <f>MIN(C973, F973)</f>
        <v>318.63883268995215</v>
      </c>
    </row>
    <row r="974" spans="1:14" x14ac:dyDescent="0.2">
      <c r="A974" s="27">
        <v>43505.333333333336</v>
      </c>
      <c r="B974" s="4">
        <v>160.43384785791514</v>
      </c>
      <c r="C974" s="4">
        <v>290.77828338778596</v>
      </c>
      <c r="F974" s="4">
        <f t="shared" si="62"/>
        <v>962.6030871474909</v>
      </c>
      <c r="G974" s="24">
        <f t="shared" si="63"/>
        <v>0.34722222222222221</v>
      </c>
      <c r="H974" s="24">
        <f t="shared" si="65"/>
        <v>-671.82480375970499</v>
      </c>
      <c r="I974" s="24">
        <f>IF(H974&lt;=0, MIN(F974-C974, B$7, (D$5-K973+G974)/B$6), 0)</f>
        <v>671.82480375970499</v>
      </c>
      <c r="J974" s="24">
        <f>IF(H974&gt;0, MIN(C974-F974, B$8, K973), 0)</f>
        <v>0</v>
      </c>
      <c r="K974" s="24">
        <f>MAX(0, K973-G974+I974*B$6-J974)</f>
        <v>604.29510116151232</v>
      </c>
      <c r="L974" s="24">
        <f t="shared" si="64"/>
        <v>0</v>
      </c>
      <c r="M974" s="24">
        <f>IF(H974&gt;0, C974-F974-J974, 0)</f>
        <v>0</v>
      </c>
      <c r="N974" s="4">
        <f>MIN(C974, F974)</f>
        <v>290.77828338778596</v>
      </c>
    </row>
    <row r="975" spans="1:14" x14ac:dyDescent="0.2">
      <c r="A975" s="27">
        <v>43505.375</v>
      </c>
      <c r="B975" s="4">
        <v>211.51806496496195</v>
      </c>
      <c r="C975" s="4">
        <v>331.24316746627323</v>
      </c>
      <c r="F975" s="4">
        <f t="shared" si="62"/>
        <v>1269.1083897897718</v>
      </c>
      <c r="G975" s="24">
        <f t="shared" si="63"/>
        <v>0.34722222222222221</v>
      </c>
      <c r="H975" s="24">
        <f t="shared" si="65"/>
        <v>-937.86522232349853</v>
      </c>
      <c r="I975" s="24">
        <f>IF(H975&lt;=0, MIN(F975-C975, B$7, (D$5-K974+G975)/B$6), 0)</f>
        <v>937.86522232349853</v>
      </c>
      <c r="J975" s="24">
        <f>IF(H975&gt;0, MIN(C975-F975, B$8, K974), 0)</f>
        <v>0</v>
      </c>
      <c r="K975" s="24">
        <f>MAX(0, K974-G975+I975*B$6-J975)</f>
        <v>1448.0265790304388</v>
      </c>
      <c r="L975" s="24">
        <f t="shared" si="64"/>
        <v>0</v>
      </c>
      <c r="M975" s="24">
        <f>IF(H975&gt;0, C975-F975-J975, 0)</f>
        <v>0</v>
      </c>
      <c r="N975" s="4">
        <f>MIN(C975, F975)</f>
        <v>331.24316746627323</v>
      </c>
    </row>
    <row r="976" spans="1:14" x14ac:dyDescent="0.2">
      <c r="A976" s="27">
        <v>43505.416666666672</v>
      </c>
      <c r="B976" s="4">
        <v>576.88980345640277</v>
      </c>
      <c r="C976" s="4">
        <v>353.48862454514386</v>
      </c>
      <c r="F976" s="4">
        <f t="shared" si="62"/>
        <v>3461.3388207384169</v>
      </c>
      <c r="G976" s="24">
        <f t="shared" si="63"/>
        <v>0.34722222222222221</v>
      </c>
      <c r="H976" s="24">
        <f t="shared" si="65"/>
        <v>-3107.850196193273</v>
      </c>
      <c r="I976" s="24">
        <f>IF(H976&lt;=0, MIN(F976-C976, B$7, (D$5-K975+G976)/B$6), 0)</f>
        <v>3107.850196193273</v>
      </c>
      <c r="J976" s="24">
        <f>IF(H976&gt;0, MIN(C976-F976, B$8, K975), 0)</f>
        <v>0</v>
      </c>
      <c r="K976" s="24">
        <f>MAX(0, K975-G976+I976*B$6-J976)</f>
        <v>4244.7445333821624</v>
      </c>
      <c r="L976" s="24">
        <f t="shared" si="64"/>
        <v>0</v>
      </c>
      <c r="M976" s="24">
        <f>IF(H976&gt;0, C976-F976-J976, 0)</f>
        <v>0</v>
      </c>
      <c r="N976" s="4">
        <f>MIN(C976, F976)</f>
        <v>353.48862454514386</v>
      </c>
    </row>
    <row r="977" spans="1:14" x14ac:dyDescent="0.2">
      <c r="A977" s="27">
        <v>43505.458333333336</v>
      </c>
      <c r="B977" s="4">
        <v>647.12529799150707</v>
      </c>
      <c r="C977" s="4">
        <v>1663.4988747453044</v>
      </c>
      <c r="F977" s="4">
        <f t="shared" si="62"/>
        <v>3882.7517879490424</v>
      </c>
      <c r="G977" s="24">
        <f t="shared" si="63"/>
        <v>0.34722222222222221</v>
      </c>
      <c r="H977" s="24">
        <f t="shared" si="65"/>
        <v>-2219.252913203738</v>
      </c>
      <c r="I977" s="24">
        <f>IF(H977&lt;=0, MIN(F977-C977, B$7, (D$5-K976+G977)/B$6), 0)</f>
        <v>839.55854315562192</v>
      </c>
      <c r="J977" s="24">
        <f>IF(H977&gt;0, MIN(C977-F977, B$8, K976), 0)</f>
        <v>0</v>
      </c>
      <c r="K977" s="24">
        <f>MAX(0, K976-G977+I977*B$6-J977)</f>
        <v>5000</v>
      </c>
      <c r="L977" s="24">
        <f t="shared" si="64"/>
        <v>1379.6943700481161</v>
      </c>
      <c r="M977" s="24">
        <f>IF(H977&gt;0, C977-F977-J977, 0)</f>
        <v>0</v>
      </c>
      <c r="N977" s="4">
        <f>MIN(C977, F977)</f>
        <v>1663.4988747453044</v>
      </c>
    </row>
    <row r="978" spans="1:14" x14ac:dyDescent="0.2">
      <c r="A978" s="27">
        <v>43505.5</v>
      </c>
      <c r="B978" s="4">
        <v>452.84571333327426</v>
      </c>
      <c r="C978" s="4">
        <v>383.14923398363806</v>
      </c>
      <c r="F978" s="4">
        <f t="shared" si="62"/>
        <v>2717.0742799996456</v>
      </c>
      <c r="G978" s="24">
        <f t="shared" si="63"/>
        <v>0.34722222222222221</v>
      </c>
      <c r="H978" s="24">
        <f t="shared" si="65"/>
        <v>-2333.9250460160074</v>
      </c>
      <c r="I978" s="24">
        <f>IF(H978&lt;=0, MIN(F978-C978, B$7, (D$5-K977+G978)/B$6), 0)</f>
        <v>0.38580246913580246</v>
      </c>
      <c r="J978" s="24">
        <f>IF(H978&gt;0, MIN(C978-F978, B$8, K977), 0)</f>
        <v>0</v>
      </c>
      <c r="K978" s="24">
        <f>MAX(0, K977-G978+I978*B$6-J978)</f>
        <v>5000</v>
      </c>
      <c r="L978" s="24">
        <f t="shared" si="64"/>
        <v>2333.5392435468716</v>
      </c>
      <c r="M978" s="24">
        <f>IF(H978&gt;0, C978-F978-J978, 0)</f>
        <v>0</v>
      </c>
      <c r="N978" s="4">
        <f>MIN(C978, F978)</f>
        <v>383.14923398363806</v>
      </c>
    </row>
    <row r="979" spans="1:14" x14ac:dyDescent="0.2">
      <c r="A979" s="27">
        <v>43505.541666666672</v>
      </c>
      <c r="B979" s="4">
        <v>439.15465786796585</v>
      </c>
      <c r="C979" s="4">
        <v>353.48862454514386</v>
      </c>
      <c r="F979" s="4">
        <f t="shared" si="62"/>
        <v>2634.9279472077951</v>
      </c>
      <c r="G979" s="24">
        <f t="shared" si="63"/>
        <v>0.34722222222222221</v>
      </c>
      <c r="H979" s="24">
        <f t="shared" si="65"/>
        <v>-2281.4393226626512</v>
      </c>
      <c r="I979" s="24">
        <f>IF(H979&lt;=0, MIN(F979-C979, B$7, (D$5-K978+G979)/B$6), 0)</f>
        <v>0.38580246913580246</v>
      </c>
      <c r="J979" s="24">
        <f>IF(H979&gt;0, MIN(C979-F979, B$8, K978), 0)</f>
        <v>0</v>
      </c>
      <c r="K979" s="24">
        <f>MAX(0, K978-G979+I979*B$6-J979)</f>
        <v>5000</v>
      </c>
      <c r="L979" s="24">
        <f t="shared" si="64"/>
        <v>2281.0535201935154</v>
      </c>
      <c r="M979" s="24">
        <f>IF(H979&gt;0, C979-F979-J979, 0)</f>
        <v>0</v>
      </c>
      <c r="N979" s="4">
        <f>MIN(C979, F979)</f>
        <v>353.48862454514386</v>
      </c>
    </row>
    <row r="980" spans="1:14" x14ac:dyDescent="0.2">
      <c r="A980" s="27">
        <v>43505.583333333336</v>
      </c>
      <c r="B980" s="4">
        <v>282.23967463385924</v>
      </c>
      <c r="C980" s="4">
        <v>1614.0645256811474</v>
      </c>
      <c r="F980" s="4">
        <f t="shared" si="62"/>
        <v>1693.4380478031553</v>
      </c>
      <c r="G980" s="24">
        <f t="shared" si="63"/>
        <v>0.34722222222222221</v>
      </c>
      <c r="H980" s="24">
        <f t="shared" si="65"/>
        <v>-79.373522122007898</v>
      </c>
      <c r="I980" s="24">
        <f>IF(H980&lt;=0, MIN(F980-C980, B$7, (D$5-K979+G980)/B$6), 0)</f>
        <v>0.38580246913580246</v>
      </c>
      <c r="J980" s="24">
        <f>IF(H980&gt;0, MIN(C980-F980, B$8, K979), 0)</f>
        <v>0</v>
      </c>
      <c r="K980" s="24">
        <f>MAX(0, K979-G980+I980*B$6-J980)</f>
        <v>5000</v>
      </c>
      <c r="L980" s="24">
        <f t="shared" si="64"/>
        <v>78.987719652872102</v>
      </c>
      <c r="M980" s="24">
        <f>IF(H980&gt;0, C980-F980-J980, 0)</f>
        <v>0</v>
      </c>
      <c r="N980" s="4">
        <f>MIN(C980, F980)</f>
        <v>1614.0645256811474</v>
      </c>
    </row>
    <row r="981" spans="1:14" x14ac:dyDescent="0.2">
      <c r="A981" s="27">
        <v>43505.625</v>
      </c>
      <c r="B981" s="4">
        <v>84.212244165846542</v>
      </c>
      <c r="C981" s="4">
        <v>838.64882176916376</v>
      </c>
      <c r="F981" s="4">
        <f t="shared" si="62"/>
        <v>505.27346499507928</v>
      </c>
      <c r="G981" s="24">
        <f t="shared" si="63"/>
        <v>0.34722222222222221</v>
      </c>
      <c r="H981" s="24">
        <f t="shared" si="65"/>
        <v>333.37535677408448</v>
      </c>
      <c r="I981" s="24">
        <f>IF(H981&lt;=0, MIN(F981-C981, B$7, (D$5-K980+G981)/B$6), 0)</f>
        <v>0</v>
      </c>
      <c r="J981" s="24">
        <f>IF(H981&gt;0, MIN(C981-F981, B$8, K980), 0)</f>
        <v>333.37535677408448</v>
      </c>
      <c r="K981" s="24">
        <f>MAX(0, K980-G981+I981*B$6-J981)</f>
        <v>4666.2774210036932</v>
      </c>
      <c r="L981" s="24">
        <f t="shared" si="64"/>
        <v>0</v>
      </c>
      <c r="M981" s="24">
        <f>IF(H981&gt;0, C981-F981-J981, 0)</f>
        <v>0</v>
      </c>
      <c r="N981" s="4">
        <f>MIN(C981, F981)</f>
        <v>505.27346499507928</v>
      </c>
    </row>
    <row r="982" spans="1:14" x14ac:dyDescent="0.2">
      <c r="A982" s="27">
        <v>43505.666666666672</v>
      </c>
      <c r="B982" s="4">
        <v>0</v>
      </c>
      <c r="C982" s="4">
        <v>766.26543923085478</v>
      </c>
      <c r="F982" s="4">
        <f t="shared" si="62"/>
        <v>0</v>
      </c>
      <c r="G982" s="24">
        <f t="shared" si="63"/>
        <v>0</v>
      </c>
      <c r="H982" s="24">
        <f t="shared" si="65"/>
        <v>766.26543923085478</v>
      </c>
      <c r="I982" s="24">
        <f>IF(H982&lt;=0, MIN(F982-C982, B$7, (D$5-K981+G982)/B$6), 0)</f>
        <v>0</v>
      </c>
      <c r="J982" s="24">
        <f>IF(H982&gt;0, MIN(C982-F982, B$8, K981), 0)</f>
        <v>766.26543923085478</v>
      </c>
      <c r="K982" s="24">
        <f>MAX(0, K981-G982+I982*B$6-J982)</f>
        <v>3900.0119817728382</v>
      </c>
      <c r="L982" s="24">
        <f t="shared" si="64"/>
        <v>0</v>
      </c>
      <c r="M982" s="24">
        <f>IF(H982&gt;0, C982-F982-J982, 0)</f>
        <v>0</v>
      </c>
      <c r="N982" s="4">
        <f>MIN(C982, F982)</f>
        <v>0</v>
      </c>
    </row>
    <row r="983" spans="1:14" x14ac:dyDescent="0.2">
      <c r="A983" s="27">
        <v>43505.708333333336</v>
      </c>
      <c r="B983" s="4">
        <v>0</v>
      </c>
      <c r="C983" s="4">
        <v>851.12773845765787</v>
      </c>
      <c r="F983" s="4">
        <f t="shared" si="62"/>
        <v>0</v>
      </c>
      <c r="G983" s="24">
        <f t="shared" si="63"/>
        <v>0</v>
      </c>
      <c r="H983" s="24">
        <f t="shared" si="65"/>
        <v>851.12773845765787</v>
      </c>
      <c r="I983" s="24">
        <f>IF(H983&lt;=0, MIN(F983-C983, B$7, (D$5-K982+G983)/B$6), 0)</f>
        <v>0</v>
      </c>
      <c r="J983" s="24">
        <f>IF(H983&gt;0, MIN(C983-F983, B$8, K982), 0)</f>
        <v>851.12773845765787</v>
      </c>
      <c r="K983" s="24">
        <f>MAX(0, K982-G983+I983*B$6-J983)</f>
        <v>3048.8842433151804</v>
      </c>
      <c r="L983" s="24">
        <f t="shared" si="64"/>
        <v>0</v>
      </c>
      <c r="M983" s="24">
        <f>IF(H983&gt;0, C983-F983-J983, 0)</f>
        <v>0</v>
      </c>
      <c r="N983" s="4">
        <f>MIN(C983, F983)</f>
        <v>0</v>
      </c>
    </row>
    <row r="984" spans="1:14" x14ac:dyDescent="0.2">
      <c r="A984" s="27">
        <v>43505.75</v>
      </c>
      <c r="B984" s="4">
        <v>0</v>
      </c>
      <c r="C984" s="4">
        <v>346.89737800325634</v>
      </c>
      <c r="F984" s="4">
        <f t="shared" si="62"/>
        <v>0</v>
      </c>
      <c r="G984" s="24">
        <f t="shared" si="63"/>
        <v>0</v>
      </c>
      <c r="H984" s="24">
        <f t="shared" si="65"/>
        <v>346.89737800325634</v>
      </c>
      <c r="I984" s="24">
        <f>IF(H984&lt;=0, MIN(F984-C984, B$7, (D$5-K983+G984)/B$6), 0)</f>
        <v>0</v>
      </c>
      <c r="J984" s="24">
        <f>IF(H984&gt;0, MIN(C984-F984, B$8, K983), 0)</f>
        <v>346.89737800325634</v>
      </c>
      <c r="K984" s="24">
        <f>MAX(0, K983-G984+I984*B$6-J984)</f>
        <v>2701.9868653119238</v>
      </c>
      <c r="L984" s="24">
        <f t="shared" si="64"/>
        <v>0</v>
      </c>
      <c r="M984" s="24">
        <f>IF(H984&gt;0, C984-F984-J984, 0)</f>
        <v>0</v>
      </c>
      <c r="N984" s="4">
        <f>MIN(C984, F984)</f>
        <v>0</v>
      </c>
    </row>
    <row r="985" spans="1:14" x14ac:dyDescent="0.2">
      <c r="A985" s="27">
        <v>43505.791666666672</v>
      </c>
      <c r="B985" s="4">
        <v>0</v>
      </c>
      <c r="C985" s="4">
        <v>1490.4786530207548</v>
      </c>
      <c r="F985" s="4">
        <f t="shared" si="62"/>
        <v>0</v>
      </c>
      <c r="G985" s="24">
        <f t="shared" si="63"/>
        <v>0</v>
      </c>
      <c r="H985" s="24">
        <f t="shared" si="65"/>
        <v>1490.4786530207548</v>
      </c>
      <c r="I985" s="24">
        <f>IF(H985&lt;=0, MIN(F985-C985, B$7, (D$5-K984+G985)/B$6), 0)</f>
        <v>0</v>
      </c>
      <c r="J985" s="24">
        <f>IF(H985&gt;0, MIN(C985-F985, B$8, K984), 0)</f>
        <v>1490.4786530207548</v>
      </c>
      <c r="K985" s="24">
        <f>MAX(0, K984-G985+I985*B$6-J985)</f>
        <v>1211.508212291169</v>
      </c>
      <c r="L985" s="24">
        <f t="shared" si="64"/>
        <v>0</v>
      </c>
      <c r="M985" s="24">
        <f>IF(H985&gt;0, C985-F985-J985, 0)</f>
        <v>0</v>
      </c>
      <c r="N985" s="4">
        <f>MIN(C985, F985)</f>
        <v>0</v>
      </c>
    </row>
    <row r="986" spans="1:14" x14ac:dyDescent="0.2">
      <c r="A986" s="27">
        <v>43505.833333333336</v>
      </c>
      <c r="B986" s="4">
        <v>0</v>
      </c>
      <c r="C986" s="4">
        <v>828.05837556105121</v>
      </c>
      <c r="F986" s="4">
        <f t="shared" si="62"/>
        <v>0</v>
      </c>
      <c r="G986" s="24">
        <f t="shared" si="63"/>
        <v>0</v>
      </c>
      <c r="H986" s="24">
        <f t="shared" si="65"/>
        <v>828.05837556105121</v>
      </c>
      <c r="I986" s="24">
        <f>IF(H986&lt;=0, MIN(F986-C986, B$7, (D$5-K985+G986)/B$6), 0)</f>
        <v>0</v>
      </c>
      <c r="J986" s="24">
        <f>IF(H986&gt;0, MIN(C986-F986, B$8, K985), 0)</f>
        <v>828.05837556105121</v>
      </c>
      <c r="K986" s="24">
        <f>MAX(0, K985-G986+I986*B$6-J986)</f>
        <v>383.4498367301178</v>
      </c>
      <c r="L986" s="24">
        <f t="shared" si="64"/>
        <v>0</v>
      </c>
      <c r="M986" s="24">
        <f>IF(H986&gt;0, C986-F986-J986, 0)</f>
        <v>0</v>
      </c>
      <c r="N986" s="4">
        <f>MIN(C986, F986)</f>
        <v>0</v>
      </c>
    </row>
    <row r="987" spans="1:14" x14ac:dyDescent="0.2">
      <c r="A987" s="27">
        <v>43505.875</v>
      </c>
      <c r="B987" s="4">
        <v>0</v>
      </c>
      <c r="C987" s="4">
        <v>1418.7988468777273</v>
      </c>
      <c r="F987" s="4">
        <f t="shared" si="62"/>
        <v>0</v>
      </c>
      <c r="G987" s="24">
        <f t="shared" si="63"/>
        <v>0</v>
      </c>
      <c r="H987" s="24">
        <f t="shared" si="65"/>
        <v>1418.7988468777273</v>
      </c>
      <c r="I987" s="24">
        <f>IF(H987&lt;=0, MIN(F987-C987, B$7, (D$5-K986+G987)/B$6), 0)</f>
        <v>0</v>
      </c>
      <c r="J987" s="24">
        <f>IF(H987&gt;0, MIN(C987-F987, B$8, K986), 0)</f>
        <v>383.4498367301178</v>
      </c>
      <c r="K987" s="24">
        <f>MAX(0, K986-G987+I987*B$6-J987)</f>
        <v>0</v>
      </c>
      <c r="L987" s="24">
        <f t="shared" si="64"/>
        <v>0</v>
      </c>
      <c r="M987" s="24">
        <f>IF(H987&gt;0, C987-F987-J987, 0)</f>
        <v>1035.3490101476095</v>
      </c>
      <c r="N987" s="4">
        <f>MIN(C987, F987)</f>
        <v>0</v>
      </c>
    </row>
    <row r="988" spans="1:14" x14ac:dyDescent="0.2">
      <c r="A988" s="27">
        <v>43505.916666666672</v>
      </c>
      <c r="B988" s="4">
        <v>0</v>
      </c>
      <c r="C988" s="4">
        <v>369.14283508212696</v>
      </c>
      <c r="F988" s="4">
        <f t="shared" si="62"/>
        <v>0</v>
      </c>
      <c r="G988" s="24">
        <f t="shared" si="63"/>
        <v>0</v>
      </c>
      <c r="H988" s="24">
        <f t="shared" si="65"/>
        <v>369.14283508212696</v>
      </c>
      <c r="I988" s="24">
        <f>IF(H988&lt;=0, MIN(F988-C988, B$7, (D$5-K987+G988)/B$6), 0)</f>
        <v>0</v>
      </c>
      <c r="J988" s="24">
        <f>IF(H988&gt;0, MIN(C988-F988, B$8, K987), 0)</f>
        <v>0</v>
      </c>
      <c r="K988" s="24">
        <f>MAX(0, K987-G988+I988*B$6-J988)</f>
        <v>0</v>
      </c>
      <c r="L988" s="24">
        <f t="shared" si="64"/>
        <v>0</v>
      </c>
      <c r="M988" s="24">
        <f>IF(H988&gt;0, C988-F988-J988, 0)</f>
        <v>369.14283508212696</v>
      </c>
      <c r="N988" s="4">
        <f>MIN(C988, F988)</f>
        <v>0</v>
      </c>
    </row>
    <row r="989" spans="1:14" x14ac:dyDescent="0.2">
      <c r="A989" s="27">
        <v>43505.958333333336</v>
      </c>
      <c r="B989" s="4">
        <v>0</v>
      </c>
      <c r="C989" s="4">
        <v>218.36807043644808</v>
      </c>
      <c r="F989" s="4">
        <f t="shared" si="62"/>
        <v>0</v>
      </c>
      <c r="G989" s="24">
        <f t="shared" si="63"/>
        <v>0</v>
      </c>
      <c r="H989" s="24">
        <f t="shared" si="65"/>
        <v>218.36807043644808</v>
      </c>
      <c r="I989" s="24">
        <f>IF(H989&lt;=0, MIN(F989-C989, B$7, (D$5-K988+G989)/B$6), 0)</f>
        <v>0</v>
      </c>
      <c r="J989" s="24">
        <f>IF(H989&gt;0, MIN(C989-F989, B$8, K988), 0)</f>
        <v>0</v>
      </c>
      <c r="K989" s="24">
        <f>MAX(0, K988-G989+I989*B$6-J989)</f>
        <v>0</v>
      </c>
      <c r="L989" s="24">
        <f t="shared" si="64"/>
        <v>0</v>
      </c>
      <c r="M989" s="24">
        <f>IF(H989&gt;0, C989-F989-J989, 0)</f>
        <v>218.36807043644808</v>
      </c>
      <c r="N989" s="4">
        <f>MIN(C989, F989)</f>
        <v>0</v>
      </c>
    </row>
    <row r="990" spans="1:14" x14ac:dyDescent="0.2">
      <c r="A990" s="27">
        <v>43506</v>
      </c>
      <c r="B990" s="4">
        <v>0</v>
      </c>
      <c r="C990" s="4">
        <v>94.782197776055625</v>
      </c>
      <c r="F990" s="4">
        <f t="shared" ref="F990:F1053" si="66">B990*B$4</f>
        <v>0</v>
      </c>
      <c r="G990" s="24">
        <f t="shared" ref="G990:G1053" si="67">MIN(F990, B$9)</f>
        <v>0</v>
      </c>
      <c r="H990" s="24">
        <f t="shared" si="65"/>
        <v>94.782197776055625</v>
      </c>
      <c r="I990" s="24">
        <f>IF(H990&lt;=0, MIN(F990-C990, B$7, (D$5-K989+G990)/B$6), 0)</f>
        <v>0</v>
      </c>
      <c r="J990" s="24">
        <f>IF(H990&gt;0, MIN(C990-F990, B$8, K989), 0)</f>
        <v>0</v>
      </c>
      <c r="K990" s="24">
        <f>MAX(0, K989-G990+I990*B$6-J990)</f>
        <v>0</v>
      </c>
      <c r="L990" s="24">
        <f t="shared" ref="L990:L1053" si="68">IF(H990&lt;=0, -I990-H990, 0)</f>
        <v>0</v>
      </c>
      <c r="M990" s="24">
        <f>IF(H990&gt;0, C990-F990-J990, 0)</f>
        <v>94.782197776055625</v>
      </c>
      <c r="N990" s="4">
        <f>MIN(C990, F990)</f>
        <v>0</v>
      </c>
    </row>
    <row r="991" spans="1:14" x14ac:dyDescent="0.2">
      <c r="A991" s="27">
        <v>43506.041666666672</v>
      </c>
      <c r="B991" s="4">
        <v>0</v>
      </c>
      <c r="C991" s="4">
        <v>146.6882642934205</v>
      </c>
      <c r="F991" s="4">
        <f t="shared" si="66"/>
        <v>0</v>
      </c>
      <c r="G991" s="24">
        <f t="shared" si="67"/>
        <v>0</v>
      </c>
      <c r="H991" s="24">
        <f t="shared" ref="H991:H1054" si="69">C991-F991</f>
        <v>146.6882642934205</v>
      </c>
      <c r="I991" s="24">
        <f>IF(H991&lt;=0, MIN(F991-C991, B$7, (D$5-K990+G991)/B$6), 0)</f>
        <v>0</v>
      </c>
      <c r="J991" s="24">
        <f>IF(H991&gt;0, MIN(C991-F991, B$8, K990), 0)</f>
        <v>0</v>
      </c>
      <c r="K991" s="24">
        <f>MAX(0, K990-G991+I991*B$6-J991)</f>
        <v>0</v>
      </c>
      <c r="L991" s="24">
        <f t="shared" si="68"/>
        <v>0</v>
      </c>
      <c r="M991" s="24">
        <f>IF(H991&gt;0, C991-F991-J991, 0)</f>
        <v>146.6882642934205</v>
      </c>
      <c r="N991" s="4">
        <f>MIN(C991, F991)</f>
        <v>0</v>
      </c>
    </row>
    <row r="992" spans="1:14" x14ac:dyDescent="0.2">
      <c r="A992" s="27">
        <v>43506.083333333336</v>
      </c>
      <c r="B992" s="4">
        <v>0</v>
      </c>
      <c r="C992" s="4">
        <v>183.76402609153823</v>
      </c>
      <c r="F992" s="4">
        <f t="shared" si="66"/>
        <v>0</v>
      </c>
      <c r="G992" s="24">
        <f t="shared" si="67"/>
        <v>0</v>
      </c>
      <c r="H992" s="24">
        <f t="shared" si="69"/>
        <v>183.76402609153823</v>
      </c>
      <c r="I992" s="24">
        <f>IF(H992&lt;=0, MIN(F992-C992, B$7, (D$5-K991+G992)/B$6), 0)</f>
        <v>0</v>
      </c>
      <c r="J992" s="24">
        <f>IF(H992&gt;0, MIN(C992-F992, B$8, K991), 0)</f>
        <v>0</v>
      </c>
      <c r="K992" s="24">
        <f>MAX(0, K991-G992+I992*B$6-J992)</f>
        <v>0</v>
      </c>
      <c r="L992" s="24">
        <f t="shared" si="68"/>
        <v>0</v>
      </c>
      <c r="M992" s="24">
        <f>IF(H992&gt;0, C992-F992-J992, 0)</f>
        <v>183.76402609153823</v>
      </c>
      <c r="N992" s="4">
        <f>MIN(C992, F992)</f>
        <v>0</v>
      </c>
    </row>
    <row r="993" spans="1:14" x14ac:dyDescent="0.2">
      <c r="A993" s="27">
        <v>43506.125</v>
      </c>
      <c r="B993" s="4">
        <v>0</v>
      </c>
      <c r="C993" s="4">
        <v>94.782197776055625</v>
      </c>
      <c r="F993" s="4">
        <f t="shared" si="66"/>
        <v>0</v>
      </c>
      <c r="G993" s="24">
        <f t="shared" si="67"/>
        <v>0</v>
      </c>
      <c r="H993" s="24">
        <f t="shared" si="69"/>
        <v>94.782197776055625</v>
      </c>
      <c r="I993" s="24">
        <f>IF(H993&lt;=0, MIN(F993-C993, B$7, (D$5-K992+G993)/B$6), 0)</f>
        <v>0</v>
      </c>
      <c r="J993" s="24">
        <f>IF(H993&gt;0, MIN(C993-F993, B$8, K992), 0)</f>
        <v>0</v>
      </c>
      <c r="K993" s="24">
        <f>MAX(0, K992-G993+I993*B$6-J993)</f>
        <v>0</v>
      </c>
      <c r="L993" s="24">
        <f t="shared" si="68"/>
        <v>0</v>
      </c>
      <c r="M993" s="24">
        <f>IF(H993&gt;0, C993-F993-J993, 0)</f>
        <v>94.782197776055625</v>
      </c>
      <c r="N993" s="4">
        <f>MIN(C993, F993)</f>
        <v>0</v>
      </c>
    </row>
    <row r="994" spans="1:14" x14ac:dyDescent="0.2">
      <c r="A994" s="27">
        <v>43506.166666666672</v>
      </c>
      <c r="B994" s="4">
        <v>0</v>
      </c>
      <c r="C994" s="4">
        <v>217.5441646187121</v>
      </c>
      <c r="F994" s="4">
        <f t="shared" si="66"/>
        <v>0</v>
      </c>
      <c r="G994" s="24">
        <f t="shared" si="67"/>
        <v>0</v>
      </c>
      <c r="H994" s="24">
        <f t="shared" si="69"/>
        <v>217.5441646187121</v>
      </c>
      <c r="I994" s="24">
        <f>IF(H994&lt;=0, MIN(F994-C994, B$7, (D$5-K993+G994)/B$6), 0)</f>
        <v>0</v>
      </c>
      <c r="J994" s="24">
        <f>IF(H994&gt;0, MIN(C994-F994, B$8, K993), 0)</f>
        <v>0</v>
      </c>
      <c r="K994" s="24">
        <f>MAX(0, K993-G994+I994*B$6-J994)</f>
        <v>0</v>
      </c>
      <c r="L994" s="24">
        <f t="shared" si="68"/>
        <v>0</v>
      </c>
      <c r="M994" s="24">
        <f>IF(H994&gt;0, C994-F994-J994, 0)</f>
        <v>217.5441646187121</v>
      </c>
      <c r="N994" s="4">
        <f>MIN(C994, F994)</f>
        <v>0</v>
      </c>
    </row>
    <row r="995" spans="1:14" x14ac:dyDescent="0.2">
      <c r="A995" s="27">
        <v>43506.208333333336</v>
      </c>
      <c r="B995" s="4">
        <v>0</v>
      </c>
      <c r="C995" s="4">
        <v>183.76402609153823</v>
      </c>
      <c r="F995" s="4">
        <f t="shared" si="66"/>
        <v>0</v>
      </c>
      <c r="G995" s="24">
        <f t="shared" si="67"/>
        <v>0</v>
      </c>
      <c r="H995" s="24">
        <f t="shared" si="69"/>
        <v>183.76402609153823</v>
      </c>
      <c r="I995" s="24">
        <f>IF(H995&lt;=0, MIN(F995-C995, B$7, (D$5-K994+G995)/B$6), 0)</f>
        <v>0</v>
      </c>
      <c r="J995" s="24">
        <f>IF(H995&gt;0, MIN(C995-F995, B$8, K994), 0)</f>
        <v>0</v>
      </c>
      <c r="K995" s="24">
        <f>MAX(0, K994-G995+I995*B$6-J995)</f>
        <v>0</v>
      </c>
      <c r="L995" s="24">
        <f t="shared" si="68"/>
        <v>0</v>
      </c>
      <c r="M995" s="24">
        <f>IF(H995&gt;0, C995-F995-J995, 0)</f>
        <v>183.76402609153823</v>
      </c>
      <c r="N995" s="4">
        <f>MIN(C995, F995)</f>
        <v>0</v>
      </c>
    </row>
    <row r="996" spans="1:14" x14ac:dyDescent="0.2">
      <c r="A996" s="27">
        <v>43506.25</v>
      </c>
      <c r="B996" s="4">
        <v>0</v>
      </c>
      <c r="C996" s="4">
        <v>558.6411731613955</v>
      </c>
      <c r="F996" s="4">
        <f t="shared" si="66"/>
        <v>0</v>
      </c>
      <c r="G996" s="24">
        <f t="shared" si="67"/>
        <v>0</v>
      </c>
      <c r="H996" s="24">
        <f t="shared" si="69"/>
        <v>558.6411731613955</v>
      </c>
      <c r="I996" s="24">
        <f>IF(H996&lt;=0, MIN(F996-C996, B$7, (D$5-K995+G996)/B$6), 0)</f>
        <v>0</v>
      </c>
      <c r="J996" s="24">
        <f>IF(H996&gt;0, MIN(C996-F996, B$8, K995), 0)</f>
        <v>0</v>
      </c>
      <c r="K996" s="24">
        <f>MAX(0, K995-G996+I996*B$6-J996)</f>
        <v>0</v>
      </c>
      <c r="L996" s="24">
        <f t="shared" si="68"/>
        <v>0</v>
      </c>
      <c r="M996" s="24">
        <f>IF(H996&gt;0, C996-F996-J996, 0)</f>
        <v>558.6411731613955</v>
      </c>
      <c r="N996" s="4">
        <f>MIN(C996, F996)</f>
        <v>0</v>
      </c>
    </row>
    <row r="997" spans="1:14" x14ac:dyDescent="0.2">
      <c r="A997" s="27">
        <v>43506.291666666672</v>
      </c>
      <c r="B997" s="4">
        <v>200.64556073762171</v>
      </c>
      <c r="C997" s="4">
        <v>1347.1190407346996</v>
      </c>
      <c r="F997" s="4">
        <f t="shared" si="66"/>
        <v>1203.8733644257302</v>
      </c>
      <c r="G997" s="24">
        <f t="shared" si="67"/>
        <v>0.34722222222222221</v>
      </c>
      <c r="H997" s="24">
        <f t="shared" si="69"/>
        <v>143.24567630896945</v>
      </c>
      <c r="I997" s="24">
        <f>IF(H997&lt;=0, MIN(F997-C997, B$7, (D$5-K996+G997)/B$6), 0)</f>
        <v>0</v>
      </c>
      <c r="J997" s="24">
        <f>IF(H997&gt;0, MIN(C997-F997, B$8, K996), 0)</f>
        <v>0</v>
      </c>
      <c r="K997" s="24">
        <f>MAX(0, K996-G997+I997*B$6-J997)</f>
        <v>0</v>
      </c>
      <c r="L997" s="24">
        <f t="shared" si="68"/>
        <v>0</v>
      </c>
      <c r="M997" s="24">
        <f>IF(H997&gt;0, C997-F997-J997, 0)</f>
        <v>143.24567630896945</v>
      </c>
      <c r="N997" s="4">
        <f>MIN(C997, F997)</f>
        <v>1203.8733644257302</v>
      </c>
    </row>
    <row r="998" spans="1:14" x14ac:dyDescent="0.2">
      <c r="A998" s="27">
        <v>43506.333333333336</v>
      </c>
      <c r="B998" s="4">
        <v>165.70485646755921</v>
      </c>
      <c r="C998" s="4">
        <v>176.34887373191467</v>
      </c>
      <c r="F998" s="4">
        <f t="shared" si="66"/>
        <v>994.22913880535521</v>
      </c>
      <c r="G998" s="24">
        <f t="shared" si="67"/>
        <v>0.34722222222222221</v>
      </c>
      <c r="H998" s="24">
        <f t="shared" si="69"/>
        <v>-817.88026507344057</v>
      </c>
      <c r="I998" s="24">
        <f>IF(H998&lt;=0, MIN(F998-C998, B$7, (D$5-K997+G998)/B$6), 0)</f>
        <v>817.88026507344057</v>
      </c>
      <c r="J998" s="24">
        <f>IF(H998&gt;0, MIN(C998-F998, B$8, K997), 0)</f>
        <v>0</v>
      </c>
      <c r="K998" s="24">
        <f>MAX(0, K997-G998+I998*B$6-J998)</f>
        <v>735.74501634387434</v>
      </c>
      <c r="L998" s="24">
        <f t="shared" si="68"/>
        <v>0</v>
      </c>
      <c r="M998" s="24">
        <f>IF(H998&gt;0, C998-F998-J998, 0)</f>
        <v>0</v>
      </c>
      <c r="N998" s="4">
        <f>MIN(C998, F998)</f>
        <v>176.34887373191467</v>
      </c>
    </row>
    <row r="999" spans="1:14" x14ac:dyDescent="0.2">
      <c r="A999" s="27">
        <v>43506.375</v>
      </c>
      <c r="B999" s="4">
        <v>291.53161303521432</v>
      </c>
      <c r="C999" s="4">
        <v>331.24316746627323</v>
      </c>
      <c r="F999" s="4">
        <f t="shared" si="66"/>
        <v>1749.1896782112858</v>
      </c>
      <c r="G999" s="24">
        <f t="shared" si="67"/>
        <v>0.34722222222222221</v>
      </c>
      <c r="H999" s="24">
        <f t="shared" si="69"/>
        <v>-1417.9465107450126</v>
      </c>
      <c r="I999" s="24">
        <f>IF(H999&lt;=0, MIN(F999-C999, B$7, (D$5-K998+G999)/B$6), 0)</f>
        <v>1417.9465107450126</v>
      </c>
      <c r="J999" s="24">
        <f>IF(H999&gt;0, MIN(C999-F999, B$8, K998), 0)</f>
        <v>0</v>
      </c>
      <c r="K999" s="24">
        <f>MAX(0, K998-G999+I999*B$6-J999)</f>
        <v>2011.5496537921636</v>
      </c>
      <c r="L999" s="24">
        <f t="shared" si="68"/>
        <v>0</v>
      </c>
      <c r="M999" s="24">
        <f>IF(H999&gt;0, C999-F999-J999, 0)</f>
        <v>0</v>
      </c>
      <c r="N999" s="4">
        <f>MIN(C999, F999)</f>
        <v>331.24316746627323</v>
      </c>
    </row>
    <row r="1000" spans="1:14" x14ac:dyDescent="0.2">
      <c r="A1000" s="27">
        <v>43506.416666666672</v>
      </c>
      <c r="B1000" s="4">
        <v>114.6285214480783</v>
      </c>
      <c r="C1000" s="4">
        <v>351.33866104417916</v>
      </c>
      <c r="F1000" s="4">
        <f t="shared" si="66"/>
        <v>687.77112868846984</v>
      </c>
      <c r="G1000" s="24">
        <f t="shared" si="67"/>
        <v>0.34722222222222221</v>
      </c>
      <c r="H1000" s="24">
        <f t="shared" si="69"/>
        <v>-336.43246764429068</v>
      </c>
      <c r="I1000" s="24">
        <f>IF(H1000&lt;=0, MIN(F1000-C1000, B$7, (D$5-K999+G1000)/B$6), 0)</f>
        <v>336.43246764429068</v>
      </c>
      <c r="J1000" s="24">
        <f>IF(H1000&gt;0, MIN(C1000-F1000, B$8, K999), 0)</f>
        <v>0</v>
      </c>
      <c r="K1000" s="24">
        <f>MAX(0, K999-G1000+I1000*B$6-J1000)</f>
        <v>2313.991652449803</v>
      </c>
      <c r="L1000" s="24">
        <f t="shared" si="68"/>
        <v>0</v>
      </c>
      <c r="M1000" s="24">
        <f>IF(H1000&gt;0, C1000-F1000-J1000, 0)</f>
        <v>0</v>
      </c>
      <c r="N1000" s="4">
        <f>MIN(C1000, F1000)</f>
        <v>351.33866104417916</v>
      </c>
    </row>
    <row r="1001" spans="1:14" x14ac:dyDescent="0.2">
      <c r="A1001" s="27">
        <v>43506.458333333336</v>
      </c>
      <c r="B1001" s="4">
        <v>62.940197317292473</v>
      </c>
      <c r="C1001" s="4">
        <v>1663.4988747453044</v>
      </c>
      <c r="F1001" s="4">
        <f t="shared" si="66"/>
        <v>377.64118390375484</v>
      </c>
      <c r="G1001" s="24">
        <f t="shared" si="67"/>
        <v>0.34722222222222221</v>
      </c>
      <c r="H1001" s="24">
        <f t="shared" si="69"/>
        <v>1285.8576908415496</v>
      </c>
      <c r="I1001" s="24">
        <f>IF(H1001&lt;=0, MIN(F1001-C1001, B$7, (D$5-K1000+G1001)/B$6), 0)</f>
        <v>0</v>
      </c>
      <c r="J1001" s="24">
        <f>IF(H1001&gt;0, MIN(C1001-F1001, B$8, K1000), 0)</f>
        <v>1285.8576908415496</v>
      </c>
      <c r="K1001" s="24">
        <f>MAX(0, K1000-G1001+I1001*B$6-J1001)</f>
        <v>1027.7867393860313</v>
      </c>
      <c r="L1001" s="24">
        <f t="shared" si="68"/>
        <v>0</v>
      </c>
      <c r="M1001" s="24">
        <f>IF(H1001&gt;0, C1001-F1001-J1001, 0)</f>
        <v>0</v>
      </c>
      <c r="N1001" s="4">
        <f>MIN(C1001, F1001)</f>
        <v>377.64118390375484</v>
      </c>
    </row>
    <row r="1002" spans="1:14" x14ac:dyDescent="0.2">
      <c r="A1002" s="27">
        <v>43506.5</v>
      </c>
      <c r="B1002" s="4">
        <v>53.790022107402322</v>
      </c>
      <c r="C1002" s="4">
        <v>383.14923398363806</v>
      </c>
      <c r="F1002" s="4">
        <f t="shared" si="66"/>
        <v>322.74013264441396</v>
      </c>
      <c r="G1002" s="24">
        <f t="shared" si="67"/>
        <v>0.34722222222222221</v>
      </c>
      <c r="H1002" s="24">
        <f t="shared" si="69"/>
        <v>60.409101339224094</v>
      </c>
      <c r="I1002" s="24">
        <f>IF(H1002&lt;=0, MIN(F1002-C1002, B$7, (D$5-K1001+G1002)/B$6), 0)</f>
        <v>0</v>
      </c>
      <c r="J1002" s="24">
        <f>IF(H1002&gt;0, MIN(C1002-F1002, B$8, K1001), 0)</f>
        <v>60.409101339224094</v>
      </c>
      <c r="K1002" s="24">
        <f>MAX(0, K1001-G1002+I1002*B$6-J1002)</f>
        <v>967.03041582458502</v>
      </c>
      <c r="L1002" s="24">
        <f t="shared" si="68"/>
        <v>0</v>
      </c>
      <c r="M1002" s="24">
        <f>IF(H1002&gt;0, C1002-F1002-J1002, 0)</f>
        <v>0</v>
      </c>
      <c r="N1002" s="4">
        <f>MIN(C1002, F1002)</f>
        <v>322.74013264441396</v>
      </c>
    </row>
    <row r="1003" spans="1:14" x14ac:dyDescent="0.2">
      <c r="A1003" s="27">
        <v>43506.541666666672</v>
      </c>
      <c r="B1003" s="4">
        <v>30.74483713677245</v>
      </c>
      <c r="C1003" s="4">
        <v>353.48862454514386</v>
      </c>
      <c r="F1003" s="4">
        <f t="shared" si="66"/>
        <v>184.46902282063471</v>
      </c>
      <c r="G1003" s="24">
        <f t="shared" si="67"/>
        <v>0.34722222222222221</v>
      </c>
      <c r="H1003" s="24">
        <f t="shared" si="69"/>
        <v>169.01960172450916</v>
      </c>
      <c r="I1003" s="24">
        <f>IF(H1003&lt;=0, MIN(F1003-C1003, B$7, (D$5-K1002+G1003)/B$6), 0)</f>
        <v>0</v>
      </c>
      <c r="J1003" s="24">
        <f>IF(H1003&gt;0, MIN(C1003-F1003, B$8, K1002), 0)</f>
        <v>169.01960172450916</v>
      </c>
      <c r="K1003" s="24">
        <f>MAX(0, K1002-G1003+I1003*B$6-J1003)</f>
        <v>797.66359187785372</v>
      </c>
      <c r="L1003" s="24">
        <f t="shared" si="68"/>
        <v>0</v>
      </c>
      <c r="M1003" s="24">
        <f>IF(H1003&gt;0, C1003-F1003-J1003, 0)</f>
        <v>0</v>
      </c>
      <c r="N1003" s="4">
        <f>MIN(C1003, F1003)</f>
        <v>184.46902282063471</v>
      </c>
    </row>
    <row r="1004" spans="1:14" x14ac:dyDescent="0.2">
      <c r="A1004" s="27">
        <v>43506.583333333336</v>
      </c>
      <c r="B1004" s="4">
        <v>15.335078088209269</v>
      </c>
      <c r="C1004" s="4">
        <v>247.20477405720638</v>
      </c>
      <c r="F1004" s="4">
        <f t="shared" si="66"/>
        <v>92.010468529255604</v>
      </c>
      <c r="G1004" s="24">
        <f t="shared" si="67"/>
        <v>0.34722222222222221</v>
      </c>
      <c r="H1004" s="24">
        <f t="shared" si="69"/>
        <v>155.19430552795077</v>
      </c>
      <c r="I1004" s="24">
        <f>IF(H1004&lt;=0, MIN(F1004-C1004, B$7, (D$5-K1003+G1004)/B$6), 0)</f>
        <v>0</v>
      </c>
      <c r="J1004" s="24">
        <f>IF(H1004&gt;0, MIN(C1004-F1004, B$8, K1003), 0)</f>
        <v>155.19430552795077</v>
      </c>
      <c r="K1004" s="24">
        <f>MAX(0, K1003-G1004+I1004*B$6-J1004)</f>
        <v>642.1220641276808</v>
      </c>
      <c r="L1004" s="24">
        <f t="shared" si="68"/>
        <v>0</v>
      </c>
      <c r="M1004" s="24">
        <f>IF(H1004&gt;0, C1004-F1004-J1004, 0)</f>
        <v>0</v>
      </c>
      <c r="N1004" s="4">
        <f>MIN(C1004, F1004)</f>
        <v>92.010468529255604</v>
      </c>
    </row>
    <row r="1005" spans="1:14" x14ac:dyDescent="0.2">
      <c r="A1005" s="27">
        <v>43506.625</v>
      </c>
      <c r="B1005" s="4">
        <v>28.361977578830764</v>
      </c>
      <c r="C1005" s="4">
        <v>291.69568821494772</v>
      </c>
      <c r="F1005" s="4">
        <f t="shared" si="66"/>
        <v>170.17186547298459</v>
      </c>
      <c r="G1005" s="24">
        <f t="shared" si="67"/>
        <v>0.34722222222222221</v>
      </c>
      <c r="H1005" s="24">
        <f t="shared" si="69"/>
        <v>121.52382274196313</v>
      </c>
      <c r="I1005" s="24">
        <f>IF(H1005&lt;=0, MIN(F1005-C1005, B$7, (D$5-K1004+G1005)/B$6), 0)</f>
        <v>0</v>
      </c>
      <c r="J1005" s="24">
        <f>IF(H1005&gt;0, MIN(C1005-F1005, B$8, K1004), 0)</f>
        <v>121.52382274196313</v>
      </c>
      <c r="K1005" s="24">
        <f>MAX(0, K1004-G1005+I1005*B$6-J1005)</f>
        <v>520.25101916349547</v>
      </c>
      <c r="L1005" s="24">
        <f t="shared" si="68"/>
        <v>0</v>
      </c>
      <c r="M1005" s="24">
        <f>IF(H1005&gt;0, C1005-F1005-J1005, 0)</f>
        <v>0</v>
      </c>
      <c r="N1005" s="4">
        <f>MIN(C1005, F1005)</f>
        <v>170.17186547298459</v>
      </c>
    </row>
    <row r="1006" spans="1:14" x14ac:dyDescent="0.2">
      <c r="A1006" s="27">
        <v>43506.666666666672</v>
      </c>
      <c r="B1006" s="4">
        <v>0</v>
      </c>
      <c r="C1006" s="4">
        <v>439.99873540741874</v>
      </c>
      <c r="F1006" s="4">
        <f t="shared" si="66"/>
        <v>0</v>
      </c>
      <c r="G1006" s="24">
        <f t="shared" si="67"/>
        <v>0</v>
      </c>
      <c r="H1006" s="24">
        <f t="shared" si="69"/>
        <v>439.99873540741874</v>
      </c>
      <c r="I1006" s="24">
        <f>IF(H1006&lt;=0, MIN(F1006-C1006, B$7, (D$5-K1005+G1006)/B$6), 0)</f>
        <v>0</v>
      </c>
      <c r="J1006" s="24">
        <f>IF(H1006&gt;0, MIN(C1006-F1006, B$8, K1005), 0)</f>
        <v>439.99873540741874</v>
      </c>
      <c r="K1006" s="24">
        <f>MAX(0, K1005-G1006+I1006*B$6-J1006)</f>
        <v>80.252283756076736</v>
      </c>
      <c r="L1006" s="24">
        <f t="shared" si="68"/>
        <v>0</v>
      </c>
      <c r="M1006" s="24">
        <f>IF(H1006&gt;0, C1006-F1006-J1006, 0)</f>
        <v>0</v>
      </c>
      <c r="N1006" s="4">
        <f>MIN(C1006, F1006)</f>
        <v>0</v>
      </c>
    </row>
    <row r="1007" spans="1:14" x14ac:dyDescent="0.2">
      <c r="A1007" s="27">
        <v>43506.708333333336</v>
      </c>
      <c r="B1007" s="4">
        <v>0</v>
      </c>
      <c r="C1007" s="4">
        <v>406.21859688024472</v>
      </c>
      <c r="F1007" s="4">
        <f t="shared" si="66"/>
        <v>0</v>
      </c>
      <c r="G1007" s="24">
        <f t="shared" si="67"/>
        <v>0</v>
      </c>
      <c r="H1007" s="24">
        <f t="shared" si="69"/>
        <v>406.21859688024472</v>
      </c>
      <c r="I1007" s="24">
        <f>IF(H1007&lt;=0, MIN(F1007-C1007, B$7, (D$5-K1006+G1007)/B$6), 0)</f>
        <v>0</v>
      </c>
      <c r="J1007" s="24">
        <f>IF(H1007&gt;0, MIN(C1007-F1007, B$8, K1006), 0)</f>
        <v>80.252283756076736</v>
      </c>
      <c r="K1007" s="24">
        <f>MAX(0, K1006-G1007+I1007*B$6-J1007)</f>
        <v>0</v>
      </c>
      <c r="L1007" s="24">
        <f t="shared" si="68"/>
        <v>0</v>
      </c>
      <c r="M1007" s="24">
        <f>IF(H1007&gt;0, C1007-F1007-J1007, 0)</f>
        <v>325.96631312416798</v>
      </c>
      <c r="N1007" s="4">
        <f>MIN(C1007, F1007)</f>
        <v>0</v>
      </c>
    </row>
    <row r="1008" spans="1:14" x14ac:dyDescent="0.2">
      <c r="A1008" s="27">
        <v>43506.75</v>
      </c>
      <c r="B1008" s="4">
        <v>0</v>
      </c>
      <c r="C1008" s="4">
        <v>346.89737800325634</v>
      </c>
      <c r="F1008" s="4">
        <f t="shared" si="66"/>
        <v>0</v>
      </c>
      <c r="G1008" s="24">
        <f t="shared" si="67"/>
        <v>0</v>
      </c>
      <c r="H1008" s="24">
        <f t="shared" si="69"/>
        <v>346.89737800325634</v>
      </c>
      <c r="I1008" s="24">
        <f>IF(H1008&lt;=0, MIN(F1008-C1008, B$7, (D$5-K1007+G1008)/B$6), 0)</f>
        <v>0</v>
      </c>
      <c r="J1008" s="24">
        <f>IF(H1008&gt;0, MIN(C1008-F1008, B$8, K1007), 0)</f>
        <v>0</v>
      </c>
      <c r="K1008" s="24">
        <f>MAX(0, K1007-G1008+I1008*B$6-J1008)</f>
        <v>0</v>
      </c>
      <c r="L1008" s="24">
        <f t="shared" si="68"/>
        <v>0</v>
      </c>
      <c r="M1008" s="24">
        <f>IF(H1008&gt;0, C1008-F1008-J1008, 0)</f>
        <v>346.89737800325634</v>
      </c>
      <c r="N1008" s="4">
        <f>MIN(C1008, F1008)</f>
        <v>0</v>
      </c>
    </row>
    <row r="1009" spans="1:14" x14ac:dyDescent="0.2">
      <c r="A1009" s="27">
        <v>43506.791666666672</v>
      </c>
      <c r="B1009" s="4">
        <v>0</v>
      </c>
      <c r="C1009" s="4">
        <v>1490.4786530207548</v>
      </c>
      <c r="F1009" s="4">
        <f t="shared" si="66"/>
        <v>0</v>
      </c>
      <c r="G1009" s="24">
        <f t="shared" si="67"/>
        <v>0</v>
      </c>
      <c r="H1009" s="24">
        <f t="shared" si="69"/>
        <v>1490.4786530207548</v>
      </c>
      <c r="I1009" s="24">
        <f>IF(H1009&lt;=0, MIN(F1009-C1009, B$7, (D$5-K1008+G1009)/B$6), 0)</f>
        <v>0</v>
      </c>
      <c r="J1009" s="24">
        <f>IF(H1009&gt;0, MIN(C1009-F1009, B$8, K1008), 0)</f>
        <v>0</v>
      </c>
      <c r="K1009" s="24">
        <f>MAX(0, K1008-G1009+I1009*B$6-J1009)</f>
        <v>0</v>
      </c>
      <c r="L1009" s="24">
        <f t="shared" si="68"/>
        <v>0</v>
      </c>
      <c r="M1009" s="24">
        <f>IF(H1009&gt;0, C1009-F1009-J1009, 0)</f>
        <v>1490.4786530207548</v>
      </c>
      <c r="N1009" s="4">
        <f>MIN(C1009, F1009)</f>
        <v>0</v>
      </c>
    </row>
    <row r="1010" spans="1:14" x14ac:dyDescent="0.2">
      <c r="A1010" s="27">
        <v>43506.833333333336</v>
      </c>
      <c r="B1010" s="4">
        <v>0</v>
      </c>
      <c r="C1010" s="4">
        <v>828.05837556105121</v>
      </c>
      <c r="F1010" s="4">
        <f t="shared" si="66"/>
        <v>0</v>
      </c>
      <c r="G1010" s="24">
        <f t="shared" si="67"/>
        <v>0</v>
      </c>
      <c r="H1010" s="24">
        <f t="shared" si="69"/>
        <v>828.05837556105121</v>
      </c>
      <c r="I1010" s="24">
        <f>IF(H1010&lt;=0, MIN(F1010-C1010, B$7, (D$5-K1009+G1010)/B$6), 0)</f>
        <v>0</v>
      </c>
      <c r="J1010" s="24">
        <f>IF(H1010&gt;0, MIN(C1010-F1010, B$8, K1009), 0)</f>
        <v>0</v>
      </c>
      <c r="K1010" s="24">
        <f>MAX(0, K1009-G1010+I1010*B$6-J1010)</f>
        <v>0</v>
      </c>
      <c r="L1010" s="24">
        <f t="shared" si="68"/>
        <v>0</v>
      </c>
      <c r="M1010" s="24">
        <f>IF(H1010&gt;0, C1010-F1010-J1010, 0)</f>
        <v>828.05837556105121</v>
      </c>
      <c r="N1010" s="4">
        <f>MIN(C1010, F1010)</f>
        <v>0</v>
      </c>
    </row>
    <row r="1011" spans="1:14" x14ac:dyDescent="0.2">
      <c r="A1011" s="27">
        <v>43506.875</v>
      </c>
      <c r="B1011" s="4">
        <v>0</v>
      </c>
      <c r="C1011" s="4">
        <v>1418.7988468777273</v>
      </c>
      <c r="F1011" s="4">
        <f t="shared" si="66"/>
        <v>0</v>
      </c>
      <c r="G1011" s="24">
        <f t="shared" si="67"/>
        <v>0</v>
      </c>
      <c r="H1011" s="24">
        <f t="shared" si="69"/>
        <v>1418.7988468777273</v>
      </c>
      <c r="I1011" s="24">
        <f>IF(H1011&lt;=0, MIN(F1011-C1011, B$7, (D$5-K1010+G1011)/B$6), 0)</f>
        <v>0</v>
      </c>
      <c r="J1011" s="24">
        <f>IF(H1011&gt;0, MIN(C1011-F1011, B$8, K1010), 0)</f>
        <v>0</v>
      </c>
      <c r="K1011" s="24">
        <f>MAX(0, K1010-G1011+I1011*B$6-J1011)</f>
        <v>0</v>
      </c>
      <c r="L1011" s="24">
        <f t="shared" si="68"/>
        <v>0</v>
      </c>
      <c r="M1011" s="24">
        <f>IF(H1011&gt;0, C1011-F1011-J1011, 0)</f>
        <v>1418.7988468777273</v>
      </c>
      <c r="N1011" s="4">
        <f>MIN(C1011, F1011)</f>
        <v>0</v>
      </c>
    </row>
    <row r="1012" spans="1:14" x14ac:dyDescent="0.2">
      <c r="A1012" s="27">
        <v>43506.916666666672</v>
      </c>
      <c r="B1012" s="4">
        <v>0</v>
      </c>
      <c r="C1012" s="4">
        <v>369.14283508212696</v>
      </c>
      <c r="F1012" s="4">
        <f t="shared" si="66"/>
        <v>0</v>
      </c>
      <c r="G1012" s="24">
        <f t="shared" si="67"/>
        <v>0</v>
      </c>
      <c r="H1012" s="24">
        <f t="shared" si="69"/>
        <v>369.14283508212696</v>
      </c>
      <c r="I1012" s="24">
        <f>IF(H1012&lt;=0, MIN(F1012-C1012, B$7, (D$5-K1011+G1012)/B$6), 0)</f>
        <v>0</v>
      </c>
      <c r="J1012" s="24">
        <f>IF(H1012&gt;0, MIN(C1012-F1012, B$8, K1011), 0)</f>
        <v>0</v>
      </c>
      <c r="K1012" s="24">
        <f>MAX(0, K1011-G1012+I1012*B$6-J1012)</f>
        <v>0</v>
      </c>
      <c r="L1012" s="24">
        <f t="shared" si="68"/>
        <v>0</v>
      </c>
      <c r="M1012" s="24">
        <f>IF(H1012&gt;0, C1012-F1012-J1012, 0)</f>
        <v>369.14283508212696</v>
      </c>
      <c r="N1012" s="4">
        <f>MIN(C1012, F1012)</f>
        <v>0</v>
      </c>
    </row>
    <row r="1013" spans="1:14" x14ac:dyDescent="0.2">
      <c r="A1013" s="27">
        <v>43506.958333333336</v>
      </c>
      <c r="B1013" s="4">
        <v>0</v>
      </c>
      <c r="C1013" s="4">
        <v>218.36807043644808</v>
      </c>
      <c r="F1013" s="4">
        <f t="shared" si="66"/>
        <v>0</v>
      </c>
      <c r="G1013" s="24">
        <f t="shared" si="67"/>
        <v>0</v>
      </c>
      <c r="H1013" s="24">
        <f t="shared" si="69"/>
        <v>218.36807043644808</v>
      </c>
      <c r="I1013" s="24">
        <f>IF(H1013&lt;=0, MIN(F1013-C1013, B$7, (D$5-K1012+G1013)/B$6), 0)</f>
        <v>0</v>
      </c>
      <c r="J1013" s="24">
        <f>IF(H1013&gt;0, MIN(C1013-F1013, B$8, K1012), 0)</f>
        <v>0</v>
      </c>
      <c r="K1013" s="24">
        <f>MAX(0, K1012-G1013+I1013*B$6-J1013)</f>
        <v>0</v>
      </c>
      <c r="L1013" s="24">
        <f t="shared" si="68"/>
        <v>0</v>
      </c>
      <c r="M1013" s="24">
        <f>IF(H1013&gt;0, C1013-F1013-J1013, 0)</f>
        <v>218.36807043644808</v>
      </c>
      <c r="N1013" s="4">
        <f>MIN(C1013, F1013)</f>
        <v>0</v>
      </c>
    </row>
    <row r="1014" spans="1:14" x14ac:dyDescent="0.2">
      <c r="A1014" s="27">
        <v>43507</v>
      </c>
      <c r="B1014" s="4">
        <v>0</v>
      </c>
      <c r="C1014" s="4">
        <v>94.782197776055625</v>
      </c>
      <c r="F1014" s="4">
        <f t="shared" si="66"/>
        <v>0</v>
      </c>
      <c r="G1014" s="24">
        <f t="shared" si="67"/>
        <v>0</v>
      </c>
      <c r="H1014" s="24">
        <f t="shared" si="69"/>
        <v>94.782197776055625</v>
      </c>
      <c r="I1014" s="24">
        <f>IF(H1014&lt;=0, MIN(F1014-C1014, B$7, (D$5-K1013+G1014)/B$6), 0)</f>
        <v>0</v>
      </c>
      <c r="J1014" s="24">
        <f>IF(H1014&gt;0, MIN(C1014-F1014, B$8, K1013), 0)</f>
        <v>0</v>
      </c>
      <c r="K1014" s="24">
        <f>MAX(0, K1013-G1014+I1014*B$6-J1014)</f>
        <v>0</v>
      </c>
      <c r="L1014" s="24">
        <f t="shared" si="68"/>
        <v>0</v>
      </c>
      <c r="M1014" s="24">
        <f>IF(H1014&gt;0, C1014-F1014-J1014, 0)</f>
        <v>94.782197776055625</v>
      </c>
      <c r="N1014" s="4">
        <f>MIN(C1014, F1014)</f>
        <v>0</v>
      </c>
    </row>
    <row r="1015" spans="1:14" x14ac:dyDescent="0.2">
      <c r="A1015" s="27">
        <v>43507.041666666672</v>
      </c>
      <c r="B1015" s="4">
        <v>0</v>
      </c>
      <c r="C1015" s="4">
        <v>146.6882642934205</v>
      </c>
      <c r="F1015" s="4">
        <f t="shared" si="66"/>
        <v>0</v>
      </c>
      <c r="G1015" s="24">
        <f t="shared" si="67"/>
        <v>0</v>
      </c>
      <c r="H1015" s="24">
        <f t="shared" si="69"/>
        <v>146.6882642934205</v>
      </c>
      <c r="I1015" s="24">
        <f>IF(H1015&lt;=0, MIN(F1015-C1015, B$7, (D$5-K1014+G1015)/B$6), 0)</f>
        <v>0</v>
      </c>
      <c r="J1015" s="24">
        <f>IF(H1015&gt;0, MIN(C1015-F1015, B$8, K1014), 0)</f>
        <v>0</v>
      </c>
      <c r="K1015" s="24">
        <f>MAX(0, K1014-G1015+I1015*B$6-J1015)</f>
        <v>0</v>
      </c>
      <c r="L1015" s="24">
        <f t="shared" si="68"/>
        <v>0</v>
      </c>
      <c r="M1015" s="24">
        <f>IF(H1015&gt;0, C1015-F1015-J1015, 0)</f>
        <v>146.6882642934205</v>
      </c>
      <c r="N1015" s="4">
        <f>MIN(C1015, F1015)</f>
        <v>0</v>
      </c>
    </row>
    <row r="1016" spans="1:14" x14ac:dyDescent="0.2">
      <c r="A1016" s="27">
        <v>43507.083333333336</v>
      </c>
      <c r="B1016" s="4">
        <v>0</v>
      </c>
      <c r="C1016" s="4">
        <v>1407.2641654294239</v>
      </c>
      <c r="F1016" s="4">
        <f t="shared" si="66"/>
        <v>0</v>
      </c>
      <c r="G1016" s="24">
        <f t="shared" si="67"/>
        <v>0</v>
      </c>
      <c r="H1016" s="24">
        <f t="shared" si="69"/>
        <v>1407.2641654294239</v>
      </c>
      <c r="I1016" s="24">
        <f>IF(H1016&lt;=0, MIN(F1016-C1016, B$7, (D$5-K1015+G1016)/B$6), 0)</f>
        <v>0</v>
      </c>
      <c r="J1016" s="24">
        <f>IF(H1016&gt;0, MIN(C1016-F1016, B$8, K1015), 0)</f>
        <v>0</v>
      </c>
      <c r="K1016" s="24">
        <f>MAX(0, K1015-G1016+I1016*B$6-J1016)</f>
        <v>0</v>
      </c>
      <c r="L1016" s="24">
        <f t="shared" si="68"/>
        <v>0</v>
      </c>
      <c r="M1016" s="24">
        <f>IF(H1016&gt;0, C1016-F1016-J1016, 0)</f>
        <v>1407.2641654294239</v>
      </c>
      <c r="N1016" s="4">
        <f>MIN(C1016, F1016)</f>
        <v>0</v>
      </c>
    </row>
    <row r="1017" spans="1:14" x14ac:dyDescent="0.2">
      <c r="A1017" s="27">
        <v>43507.125</v>
      </c>
      <c r="B1017" s="4">
        <v>0</v>
      </c>
      <c r="C1017" s="4">
        <v>539.69133935346861</v>
      </c>
      <c r="F1017" s="4">
        <f t="shared" si="66"/>
        <v>0</v>
      </c>
      <c r="G1017" s="24">
        <f t="shared" si="67"/>
        <v>0</v>
      </c>
      <c r="H1017" s="24">
        <f t="shared" si="69"/>
        <v>539.69133935346861</v>
      </c>
      <c r="I1017" s="24">
        <f>IF(H1017&lt;=0, MIN(F1017-C1017, B$7, (D$5-K1016+G1017)/B$6), 0)</f>
        <v>0</v>
      </c>
      <c r="J1017" s="24">
        <f>IF(H1017&gt;0, MIN(C1017-F1017, B$8, K1016), 0)</f>
        <v>0</v>
      </c>
      <c r="K1017" s="24">
        <f>MAX(0, K1016-G1017+I1017*B$6-J1017)</f>
        <v>0</v>
      </c>
      <c r="L1017" s="24">
        <f t="shared" si="68"/>
        <v>0</v>
      </c>
      <c r="M1017" s="24">
        <f>IF(H1017&gt;0, C1017-F1017-J1017, 0)</f>
        <v>539.69133935346861</v>
      </c>
      <c r="N1017" s="4">
        <f>MIN(C1017, F1017)</f>
        <v>0</v>
      </c>
    </row>
    <row r="1018" spans="1:14" x14ac:dyDescent="0.2">
      <c r="A1018" s="27">
        <v>43507.166666666672</v>
      </c>
      <c r="B1018" s="4">
        <v>0</v>
      </c>
      <c r="C1018" s="4">
        <v>591.59740587083343</v>
      </c>
      <c r="F1018" s="4">
        <f t="shared" si="66"/>
        <v>0</v>
      </c>
      <c r="G1018" s="24">
        <f t="shared" si="67"/>
        <v>0</v>
      </c>
      <c r="H1018" s="24">
        <f t="shared" si="69"/>
        <v>591.59740587083343</v>
      </c>
      <c r="I1018" s="24">
        <f>IF(H1018&lt;=0, MIN(F1018-C1018, B$7, (D$5-K1017+G1018)/B$6), 0)</f>
        <v>0</v>
      </c>
      <c r="J1018" s="24">
        <f>IF(H1018&gt;0, MIN(C1018-F1018, B$8, K1017), 0)</f>
        <v>0</v>
      </c>
      <c r="K1018" s="24">
        <f>MAX(0, K1017-G1018+I1018*B$6-J1018)</f>
        <v>0</v>
      </c>
      <c r="L1018" s="24">
        <f t="shared" si="68"/>
        <v>0</v>
      </c>
      <c r="M1018" s="24">
        <f>IF(H1018&gt;0, C1018-F1018-J1018, 0)</f>
        <v>591.59740587083343</v>
      </c>
      <c r="N1018" s="4">
        <f>MIN(C1018, F1018)</f>
        <v>0</v>
      </c>
    </row>
    <row r="1019" spans="1:14" x14ac:dyDescent="0.2">
      <c r="A1019" s="27">
        <v>43507.208333333336</v>
      </c>
      <c r="B1019" s="4">
        <v>0</v>
      </c>
      <c r="C1019" s="4">
        <v>699.52906799424295</v>
      </c>
      <c r="F1019" s="4">
        <f t="shared" si="66"/>
        <v>0</v>
      </c>
      <c r="G1019" s="24">
        <f t="shared" si="67"/>
        <v>0</v>
      </c>
      <c r="H1019" s="24">
        <f t="shared" si="69"/>
        <v>699.52906799424295</v>
      </c>
      <c r="I1019" s="24">
        <f>IF(H1019&lt;=0, MIN(F1019-C1019, B$7, (D$5-K1018+G1019)/B$6), 0)</f>
        <v>0</v>
      </c>
      <c r="J1019" s="24">
        <f>IF(H1019&gt;0, MIN(C1019-F1019, B$8, K1018), 0)</f>
        <v>0</v>
      </c>
      <c r="K1019" s="24">
        <f>MAX(0, K1018-G1019+I1019*B$6-J1019)</f>
        <v>0</v>
      </c>
      <c r="L1019" s="24">
        <f t="shared" si="68"/>
        <v>0</v>
      </c>
      <c r="M1019" s="24">
        <f>IF(H1019&gt;0, C1019-F1019-J1019, 0)</f>
        <v>699.52906799424295</v>
      </c>
      <c r="N1019" s="4">
        <f>MIN(C1019, F1019)</f>
        <v>0</v>
      </c>
    </row>
    <row r="1020" spans="1:14" x14ac:dyDescent="0.2">
      <c r="A1020" s="27">
        <v>43507.25</v>
      </c>
      <c r="B1020" s="4">
        <v>0</v>
      </c>
      <c r="C1020" s="4">
        <v>558.6411731613955</v>
      </c>
      <c r="F1020" s="4">
        <f t="shared" si="66"/>
        <v>0</v>
      </c>
      <c r="G1020" s="24">
        <f t="shared" si="67"/>
        <v>0</v>
      </c>
      <c r="H1020" s="24">
        <f t="shared" si="69"/>
        <v>558.6411731613955</v>
      </c>
      <c r="I1020" s="24">
        <f>IF(H1020&lt;=0, MIN(F1020-C1020, B$7, (D$5-K1019+G1020)/B$6), 0)</f>
        <v>0</v>
      </c>
      <c r="J1020" s="24">
        <f>IF(H1020&gt;0, MIN(C1020-F1020, B$8, K1019), 0)</f>
        <v>0</v>
      </c>
      <c r="K1020" s="24">
        <f>MAX(0, K1019-G1020+I1020*B$6-J1020)</f>
        <v>0</v>
      </c>
      <c r="L1020" s="24">
        <f t="shared" si="68"/>
        <v>0</v>
      </c>
      <c r="M1020" s="24">
        <f>IF(H1020&gt;0, C1020-F1020-J1020, 0)</f>
        <v>558.6411731613955</v>
      </c>
      <c r="N1020" s="4">
        <f>MIN(C1020, F1020)</f>
        <v>0</v>
      </c>
    </row>
    <row r="1021" spans="1:14" x14ac:dyDescent="0.2">
      <c r="A1021" s="27">
        <v>43507.291666666672</v>
      </c>
      <c r="B1021" s="4">
        <v>81.858825135877666</v>
      </c>
      <c r="C1021" s="4">
        <v>1347.1190407346996</v>
      </c>
      <c r="F1021" s="4">
        <f t="shared" si="66"/>
        <v>491.15295081526597</v>
      </c>
      <c r="G1021" s="24">
        <f t="shared" si="67"/>
        <v>0.34722222222222221</v>
      </c>
      <c r="H1021" s="24">
        <f t="shared" si="69"/>
        <v>855.96608991943367</v>
      </c>
      <c r="I1021" s="24">
        <f>IF(H1021&lt;=0, MIN(F1021-C1021, B$7, (D$5-K1020+G1021)/B$6), 0)</f>
        <v>0</v>
      </c>
      <c r="J1021" s="24">
        <f>IF(H1021&gt;0, MIN(C1021-F1021, B$8, K1020), 0)</f>
        <v>0</v>
      </c>
      <c r="K1021" s="24">
        <f>MAX(0, K1020-G1021+I1021*B$6-J1021)</f>
        <v>0</v>
      </c>
      <c r="L1021" s="24">
        <f t="shared" si="68"/>
        <v>0</v>
      </c>
      <c r="M1021" s="24">
        <f>IF(H1021&gt;0, C1021-F1021-J1021, 0)</f>
        <v>855.96608991943367</v>
      </c>
      <c r="N1021" s="4">
        <f>MIN(C1021, F1021)</f>
        <v>491.15295081526597</v>
      </c>
    </row>
    <row r="1022" spans="1:14" x14ac:dyDescent="0.2">
      <c r="A1022" s="27">
        <v>43507.333333333336</v>
      </c>
      <c r="B1022" s="4">
        <v>272.16426782166474</v>
      </c>
      <c r="C1022" s="4">
        <v>265.33070204739727</v>
      </c>
      <c r="F1022" s="4">
        <f t="shared" si="66"/>
        <v>1632.9856069299885</v>
      </c>
      <c r="G1022" s="24">
        <f t="shared" si="67"/>
        <v>0.34722222222222221</v>
      </c>
      <c r="H1022" s="24">
        <f t="shared" si="69"/>
        <v>-1367.6549048825914</v>
      </c>
      <c r="I1022" s="24">
        <f>IF(H1022&lt;=0, MIN(F1022-C1022, B$7, (D$5-K1021+G1022)/B$6), 0)</f>
        <v>1367.6549048825914</v>
      </c>
      <c r="J1022" s="24">
        <f>IF(H1022&gt;0, MIN(C1022-F1022, B$8, K1021), 0)</f>
        <v>0</v>
      </c>
      <c r="K1022" s="24">
        <f>MAX(0, K1021-G1022+I1022*B$6-J1022)</f>
        <v>1230.5421921721102</v>
      </c>
      <c r="L1022" s="24">
        <f t="shared" si="68"/>
        <v>0</v>
      </c>
      <c r="M1022" s="24">
        <f>IF(H1022&gt;0, C1022-F1022-J1022, 0)</f>
        <v>0</v>
      </c>
      <c r="N1022" s="4">
        <f>MIN(C1022, F1022)</f>
        <v>265.33070204739727</v>
      </c>
    </row>
    <row r="1023" spans="1:14" x14ac:dyDescent="0.2">
      <c r="A1023" s="27">
        <v>43507.375</v>
      </c>
      <c r="B1023" s="4">
        <v>416.43314683151198</v>
      </c>
      <c r="C1023" s="4">
        <v>187.883555180218</v>
      </c>
      <c r="F1023" s="4">
        <f t="shared" si="66"/>
        <v>2498.5988809890719</v>
      </c>
      <c r="G1023" s="24">
        <f t="shared" si="67"/>
        <v>0.34722222222222221</v>
      </c>
      <c r="H1023" s="24">
        <f t="shared" si="69"/>
        <v>-2310.7153258088538</v>
      </c>
      <c r="I1023" s="24">
        <f>IF(H1023&lt;=0, MIN(F1023-C1023, B$7, (D$5-K1022+G1023)/B$6), 0)</f>
        <v>2310.7153258088538</v>
      </c>
      <c r="J1023" s="24">
        <f>IF(H1023&gt;0, MIN(C1023-F1023, B$8, K1022), 0)</f>
        <v>0</v>
      </c>
      <c r="K1023" s="24">
        <f>MAX(0, K1022-G1023+I1023*B$6-J1023)</f>
        <v>3309.8387631778569</v>
      </c>
      <c r="L1023" s="24">
        <f t="shared" si="68"/>
        <v>0</v>
      </c>
      <c r="M1023" s="24">
        <f>IF(H1023&gt;0, C1023-F1023-J1023, 0)</f>
        <v>0</v>
      </c>
      <c r="N1023" s="4">
        <f>MIN(C1023, F1023)</f>
        <v>187.883555180218</v>
      </c>
    </row>
    <row r="1024" spans="1:14" x14ac:dyDescent="0.2">
      <c r="A1024" s="27">
        <v>43507.416666666672</v>
      </c>
      <c r="B1024" s="4">
        <v>616.02506841459535</v>
      </c>
      <c r="C1024" s="4">
        <v>349.30281095570024</v>
      </c>
      <c r="F1024" s="4">
        <f t="shared" si="66"/>
        <v>3696.1504104875721</v>
      </c>
      <c r="G1024" s="24">
        <f t="shared" si="67"/>
        <v>0.34722222222222221</v>
      </c>
      <c r="H1024" s="24">
        <f t="shared" si="69"/>
        <v>-3346.8475995318718</v>
      </c>
      <c r="I1024" s="24">
        <f>IF(H1024&lt;=0, MIN(F1024-C1024, B$7, (D$5-K1023+G1024)/B$6), 0)</f>
        <v>1878.342732271517</v>
      </c>
      <c r="J1024" s="24">
        <f>IF(H1024&gt;0, MIN(C1024-F1024, B$8, K1023), 0)</f>
        <v>0</v>
      </c>
      <c r="K1024" s="24">
        <f>MAX(0, K1023-G1024+I1024*B$6-J1024)</f>
        <v>5000</v>
      </c>
      <c r="L1024" s="24">
        <f t="shared" si="68"/>
        <v>1468.5048672603548</v>
      </c>
      <c r="M1024" s="24">
        <f>IF(H1024&gt;0, C1024-F1024-J1024, 0)</f>
        <v>0</v>
      </c>
      <c r="N1024" s="4">
        <f>MIN(C1024, F1024)</f>
        <v>349.30281095570024</v>
      </c>
    </row>
    <row r="1025" spans="1:14" x14ac:dyDescent="0.2">
      <c r="A1025" s="27">
        <v>43507.458333333336</v>
      </c>
      <c r="B1025" s="4">
        <v>139.52820795232714</v>
      </c>
      <c r="C1025" s="4">
        <v>1561.8845567503211</v>
      </c>
      <c r="F1025" s="4">
        <f t="shared" si="66"/>
        <v>837.16924771396282</v>
      </c>
      <c r="G1025" s="24">
        <f t="shared" si="67"/>
        <v>0.34722222222222221</v>
      </c>
      <c r="H1025" s="24">
        <f t="shared" si="69"/>
        <v>724.71530903635824</v>
      </c>
      <c r="I1025" s="24">
        <f>IF(H1025&lt;=0, MIN(F1025-C1025, B$7, (D$5-K1024+G1025)/B$6), 0)</f>
        <v>0</v>
      </c>
      <c r="J1025" s="24">
        <f>IF(H1025&gt;0, MIN(C1025-F1025, B$8, K1024), 0)</f>
        <v>724.71530903635824</v>
      </c>
      <c r="K1025" s="24">
        <f>MAX(0, K1024-G1025+I1025*B$6-J1025)</f>
        <v>4274.9374687414193</v>
      </c>
      <c r="L1025" s="24">
        <f t="shared" si="68"/>
        <v>0</v>
      </c>
      <c r="M1025" s="24">
        <f>IF(H1025&gt;0, C1025-F1025-J1025, 0)</f>
        <v>0</v>
      </c>
      <c r="N1025" s="4">
        <f>MIN(C1025, F1025)</f>
        <v>837.16924771396282</v>
      </c>
    </row>
    <row r="1026" spans="1:14" x14ac:dyDescent="0.2">
      <c r="A1026" s="27">
        <v>43507.5</v>
      </c>
      <c r="B1026" s="4">
        <v>45.443320986954653</v>
      </c>
      <c r="C1026" s="4">
        <v>383.14923398363806</v>
      </c>
      <c r="F1026" s="4">
        <f t="shared" si="66"/>
        <v>272.6599259217279</v>
      </c>
      <c r="G1026" s="24">
        <f t="shared" si="67"/>
        <v>0.34722222222222221</v>
      </c>
      <c r="H1026" s="24">
        <f t="shared" si="69"/>
        <v>110.48930806191015</v>
      </c>
      <c r="I1026" s="24">
        <f>IF(H1026&lt;=0, MIN(F1026-C1026, B$7, (D$5-K1025+G1026)/B$6), 0)</f>
        <v>0</v>
      </c>
      <c r="J1026" s="24">
        <f>IF(H1026&gt;0, MIN(C1026-F1026, B$8, K1025), 0)</f>
        <v>110.48930806191015</v>
      </c>
      <c r="K1026" s="24">
        <f>MAX(0, K1025-G1026+I1026*B$6-J1026)</f>
        <v>4164.1009384572862</v>
      </c>
      <c r="L1026" s="24">
        <f t="shared" si="68"/>
        <v>0</v>
      </c>
      <c r="M1026" s="24">
        <f>IF(H1026&gt;0, C1026-F1026-J1026, 0)</f>
        <v>0</v>
      </c>
      <c r="N1026" s="4">
        <f>MIN(C1026, F1026)</f>
        <v>272.6599259217279</v>
      </c>
    </row>
    <row r="1027" spans="1:14" x14ac:dyDescent="0.2">
      <c r="A1027" s="27">
        <v>43507.541666666672</v>
      </c>
      <c r="B1027" s="4">
        <v>460.14836665292535</v>
      </c>
      <c r="C1027" s="4">
        <v>308.99771038740261</v>
      </c>
      <c r="F1027" s="4">
        <f t="shared" si="66"/>
        <v>2760.8901999175523</v>
      </c>
      <c r="G1027" s="24">
        <f t="shared" si="67"/>
        <v>0.34722222222222221</v>
      </c>
      <c r="H1027" s="24">
        <f t="shared" si="69"/>
        <v>-2451.8924895301498</v>
      </c>
      <c r="I1027" s="24">
        <f>IF(H1027&lt;=0, MIN(F1027-C1027, B$7, (D$5-K1026+G1027)/B$6), 0)</f>
        <v>929.16253751659542</v>
      </c>
      <c r="J1027" s="24">
        <f>IF(H1027&gt;0, MIN(C1027-F1027, B$8, K1026), 0)</f>
        <v>0</v>
      </c>
      <c r="K1027" s="24">
        <f>MAX(0, K1026-G1027+I1027*B$6-J1027)</f>
        <v>5000</v>
      </c>
      <c r="L1027" s="24">
        <f t="shared" si="68"/>
        <v>1522.7299520135543</v>
      </c>
      <c r="M1027" s="24">
        <f>IF(H1027&gt;0, C1027-F1027-J1027, 0)</f>
        <v>0</v>
      </c>
      <c r="N1027" s="4">
        <f>MIN(C1027, F1027)</f>
        <v>308.99771038740261</v>
      </c>
    </row>
    <row r="1028" spans="1:14" x14ac:dyDescent="0.2">
      <c r="A1028" s="27">
        <v>43507.583333333336</v>
      </c>
      <c r="B1028" s="4">
        <v>115.67054998196795</v>
      </c>
      <c r="C1028" s="4">
        <v>1581.9321987894455</v>
      </c>
      <c r="F1028" s="4">
        <f t="shared" si="66"/>
        <v>694.02329989180771</v>
      </c>
      <c r="G1028" s="24">
        <f t="shared" si="67"/>
        <v>0.34722222222222221</v>
      </c>
      <c r="H1028" s="24">
        <f t="shared" si="69"/>
        <v>887.90889889763775</v>
      </c>
      <c r="I1028" s="24">
        <f>IF(H1028&lt;=0, MIN(F1028-C1028, B$7, (D$5-K1027+G1028)/B$6), 0)</f>
        <v>0</v>
      </c>
      <c r="J1028" s="24">
        <f>IF(H1028&gt;0, MIN(C1028-F1028, B$8, K1027), 0)</f>
        <v>887.90889889763775</v>
      </c>
      <c r="K1028" s="24">
        <f>MAX(0, K1027-G1028+I1028*B$6-J1028)</f>
        <v>4111.7438788801392</v>
      </c>
      <c r="L1028" s="24">
        <f t="shared" si="68"/>
        <v>0</v>
      </c>
      <c r="M1028" s="24">
        <f>IF(H1028&gt;0, C1028-F1028-J1028, 0)</f>
        <v>0</v>
      </c>
      <c r="N1028" s="4">
        <f>MIN(C1028, F1028)</f>
        <v>694.02329989180771</v>
      </c>
    </row>
    <row r="1029" spans="1:14" x14ac:dyDescent="0.2">
      <c r="A1029" s="27">
        <v>43507.625</v>
      </c>
      <c r="B1029" s="4">
        <v>28.877867592023936</v>
      </c>
      <c r="C1029" s="4">
        <v>736.60482979236065</v>
      </c>
      <c r="F1029" s="4">
        <f t="shared" si="66"/>
        <v>173.26720555214362</v>
      </c>
      <c r="G1029" s="24">
        <f t="shared" si="67"/>
        <v>0.34722222222222221</v>
      </c>
      <c r="H1029" s="24">
        <f t="shared" si="69"/>
        <v>563.337624240217</v>
      </c>
      <c r="I1029" s="24">
        <f>IF(H1029&lt;=0, MIN(F1029-C1029, B$7, (D$5-K1028+G1029)/B$6), 0)</f>
        <v>0</v>
      </c>
      <c r="J1029" s="24">
        <f>IF(H1029&gt;0, MIN(C1029-F1029, B$8, K1028), 0)</f>
        <v>563.337624240217</v>
      </c>
      <c r="K1029" s="24">
        <f>MAX(0, K1028-G1029+I1029*B$6-J1029)</f>
        <v>3548.0590324176997</v>
      </c>
      <c r="L1029" s="24">
        <f t="shared" si="68"/>
        <v>0</v>
      </c>
      <c r="M1029" s="24">
        <f>IF(H1029&gt;0, C1029-F1029-J1029, 0)</f>
        <v>0</v>
      </c>
      <c r="N1029" s="4">
        <f>MIN(C1029, F1029)</f>
        <v>173.26720555214362</v>
      </c>
    </row>
    <row r="1030" spans="1:14" x14ac:dyDescent="0.2">
      <c r="A1030" s="27">
        <v>43507.666666666672</v>
      </c>
      <c r="B1030" s="4">
        <v>0</v>
      </c>
      <c r="C1030" s="4">
        <v>814.05197665953983</v>
      </c>
      <c r="F1030" s="4">
        <f t="shared" si="66"/>
        <v>0</v>
      </c>
      <c r="G1030" s="24">
        <f t="shared" si="67"/>
        <v>0</v>
      </c>
      <c r="H1030" s="24">
        <f t="shared" si="69"/>
        <v>814.05197665953983</v>
      </c>
      <c r="I1030" s="24">
        <f>IF(H1030&lt;=0, MIN(F1030-C1030, B$7, (D$5-K1029+G1030)/B$6), 0)</f>
        <v>0</v>
      </c>
      <c r="J1030" s="24">
        <f>IF(H1030&gt;0, MIN(C1030-F1030, B$8, K1029), 0)</f>
        <v>814.05197665953983</v>
      </c>
      <c r="K1030" s="24">
        <f>MAX(0, K1029-G1030+I1030*B$6-J1030)</f>
        <v>2734.0070557581598</v>
      </c>
      <c r="L1030" s="24">
        <f t="shared" si="68"/>
        <v>0</v>
      </c>
      <c r="M1030" s="24">
        <f>IF(H1030&gt;0, C1030-F1030-J1030, 0)</f>
        <v>0</v>
      </c>
      <c r="N1030" s="4">
        <f>MIN(C1030, F1030)</f>
        <v>0</v>
      </c>
    </row>
    <row r="1031" spans="1:14" x14ac:dyDescent="0.2">
      <c r="A1031" s="27">
        <v>43507.708333333336</v>
      </c>
      <c r="B1031" s="4">
        <v>0</v>
      </c>
      <c r="C1031" s="4">
        <v>851.12773845765787</v>
      </c>
      <c r="F1031" s="4">
        <f t="shared" si="66"/>
        <v>0</v>
      </c>
      <c r="G1031" s="24">
        <f t="shared" si="67"/>
        <v>0</v>
      </c>
      <c r="H1031" s="24">
        <f t="shared" si="69"/>
        <v>851.12773845765787</v>
      </c>
      <c r="I1031" s="24">
        <f>IF(H1031&lt;=0, MIN(F1031-C1031, B$7, (D$5-K1030+G1031)/B$6), 0)</f>
        <v>0</v>
      </c>
      <c r="J1031" s="24">
        <f>IF(H1031&gt;0, MIN(C1031-F1031, B$8, K1030), 0)</f>
        <v>851.12773845765787</v>
      </c>
      <c r="K1031" s="24">
        <f>MAX(0, K1030-G1031+I1031*B$6-J1031)</f>
        <v>1882.879317300502</v>
      </c>
      <c r="L1031" s="24">
        <f t="shared" si="68"/>
        <v>0</v>
      </c>
      <c r="M1031" s="24">
        <f>IF(H1031&gt;0, C1031-F1031-J1031, 0)</f>
        <v>0</v>
      </c>
      <c r="N1031" s="4">
        <f>MIN(C1031, F1031)</f>
        <v>0</v>
      </c>
    </row>
    <row r="1032" spans="1:14" x14ac:dyDescent="0.2">
      <c r="A1032" s="27">
        <v>43507.75</v>
      </c>
      <c r="B1032" s="4">
        <v>0</v>
      </c>
      <c r="C1032" s="4">
        <v>346.89737800325634</v>
      </c>
      <c r="F1032" s="4">
        <f t="shared" si="66"/>
        <v>0</v>
      </c>
      <c r="G1032" s="24">
        <f t="shared" si="67"/>
        <v>0</v>
      </c>
      <c r="H1032" s="24">
        <f t="shared" si="69"/>
        <v>346.89737800325634</v>
      </c>
      <c r="I1032" s="24">
        <f>IF(H1032&lt;=0, MIN(F1032-C1032, B$7, (D$5-K1031+G1032)/B$6), 0)</f>
        <v>0</v>
      </c>
      <c r="J1032" s="24">
        <f>IF(H1032&gt;0, MIN(C1032-F1032, B$8, K1031), 0)</f>
        <v>346.89737800325634</v>
      </c>
      <c r="K1032" s="24">
        <f>MAX(0, K1031-G1032+I1032*B$6-J1032)</f>
        <v>1535.9819392972456</v>
      </c>
      <c r="L1032" s="24">
        <f t="shared" si="68"/>
        <v>0</v>
      </c>
      <c r="M1032" s="24">
        <f>IF(H1032&gt;0, C1032-F1032-J1032, 0)</f>
        <v>0</v>
      </c>
      <c r="N1032" s="4">
        <f>MIN(C1032, F1032)</f>
        <v>0</v>
      </c>
    </row>
    <row r="1033" spans="1:14" x14ac:dyDescent="0.2">
      <c r="A1033" s="27">
        <v>43507.791666666672</v>
      </c>
      <c r="B1033" s="4">
        <v>0</v>
      </c>
      <c r="C1033" s="4">
        <v>3195.9636957341713</v>
      </c>
      <c r="F1033" s="4">
        <f t="shared" si="66"/>
        <v>0</v>
      </c>
      <c r="G1033" s="24">
        <f t="shared" si="67"/>
        <v>0</v>
      </c>
      <c r="H1033" s="24">
        <f t="shared" si="69"/>
        <v>3195.9636957341713</v>
      </c>
      <c r="I1033" s="24">
        <f>IF(H1033&lt;=0, MIN(F1033-C1033, B$7, (D$5-K1032+G1033)/B$6), 0)</f>
        <v>0</v>
      </c>
      <c r="J1033" s="24">
        <f>IF(H1033&gt;0, MIN(C1033-F1033, B$8, K1032), 0)</f>
        <v>1535.9819392972456</v>
      </c>
      <c r="K1033" s="24">
        <f>MAX(0, K1032-G1033+I1033*B$6-J1033)</f>
        <v>0</v>
      </c>
      <c r="L1033" s="24">
        <f t="shared" si="68"/>
        <v>0</v>
      </c>
      <c r="M1033" s="24">
        <f>IF(H1033&gt;0, C1033-F1033-J1033, 0)</f>
        <v>1659.9817564369257</v>
      </c>
      <c r="N1033" s="4">
        <f>MIN(C1033, F1033)</f>
        <v>0</v>
      </c>
    </row>
    <row r="1034" spans="1:14" x14ac:dyDescent="0.2">
      <c r="A1034" s="27">
        <v>43507.833333333336</v>
      </c>
      <c r="B1034" s="4">
        <v>0</v>
      </c>
      <c r="C1034" s="4">
        <v>506.73510664403062</v>
      </c>
      <c r="F1034" s="4">
        <f t="shared" si="66"/>
        <v>0</v>
      </c>
      <c r="G1034" s="24">
        <f t="shared" si="67"/>
        <v>0</v>
      </c>
      <c r="H1034" s="24">
        <f t="shared" si="69"/>
        <v>506.73510664403062</v>
      </c>
      <c r="I1034" s="24">
        <f>IF(H1034&lt;=0, MIN(F1034-C1034, B$7, (D$5-K1033+G1034)/B$6), 0)</f>
        <v>0</v>
      </c>
      <c r="J1034" s="24">
        <f>IF(H1034&gt;0, MIN(C1034-F1034, B$8, K1033), 0)</f>
        <v>0</v>
      </c>
      <c r="K1034" s="24">
        <f>MAX(0, K1033-G1034+I1034*B$6-J1034)</f>
        <v>0</v>
      </c>
      <c r="L1034" s="24">
        <f t="shared" si="68"/>
        <v>0</v>
      </c>
      <c r="M1034" s="24">
        <f>IF(H1034&gt;0, C1034-F1034-J1034, 0)</f>
        <v>506.73510664403062</v>
      </c>
      <c r="N1034" s="4">
        <f>MIN(C1034, F1034)</f>
        <v>0</v>
      </c>
    </row>
    <row r="1035" spans="1:14" x14ac:dyDescent="0.2">
      <c r="A1035" s="27">
        <v>43507.875</v>
      </c>
      <c r="B1035" s="4">
        <v>0</v>
      </c>
      <c r="C1035" s="4">
        <v>417.75327832854799</v>
      </c>
      <c r="F1035" s="4">
        <f t="shared" si="66"/>
        <v>0</v>
      </c>
      <c r="G1035" s="24">
        <f t="shared" si="67"/>
        <v>0</v>
      </c>
      <c r="H1035" s="24">
        <f t="shared" si="69"/>
        <v>417.75327832854799</v>
      </c>
      <c r="I1035" s="24">
        <f>IF(H1035&lt;=0, MIN(F1035-C1035, B$7, (D$5-K1034+G1035)/B$6), 0)</f>
        <v>0</v>
      </c>
      <c r="J1035" s="24">
        <f>IF(H1035&gt;0, MIN(C1035-F1035, B$8, K1034), 0)</f>
        <v>0</v>
      </c>
      <c r="K1035" s="24">
        <f>MAX(0, K1034-G1035+I1035*B$6-J1035)</f>
        <v>0</v>
      </c>
      <c r="L1035" s="24">
        <f t="shared" si="68"/>
        <v>0</v>
      </c>
      <c r="M1035" s="24">
        <f>IF(H1035&gt;0, C1035-F1035-J1035, 0)</f>
        <v>417.75327832854799</v>
      </c>
      <c r="N1035" s="4">
        <f>MIN(C1035, F1035)</f>
        <v>0</v>
      </c>
    </row>
    <row r="1036" spans="1:14" x14ac:dyDescent="0.2">
      <c r="A1036" s="27">
        <v>43507.916666666672</v>
      </c>
      <c r="B1036" s="4">
        <v>0</v>
      </c>
      <c r="C1036" s="4">
        <v>369.14283508212696</v>
      </c>
      <c r="F1036" s="4">
        <f t="shared" si="66"/>
        <v>0</v>
      </c>
      <c r="G1036" s="24">
        <f t="shared" si="67"/>
        <v>0</v>
      </c>
      <c r="H1036" s="24">
        <f t="shared" si="69"/>
        <v>369.14283508212696</v>
      </c>
      <c r="I1036" s="24">
        <f>IF(H1036&lt;=0, MIN(F1036-C1036, B$7, (D$5-K1035+G1036)/B$6), 0)</f>
        <v>0</v>
      </c>
      <c r="J1036" s="24">
        <f>IF(H1036&gt;0, MIN(C1036-F1036, B$8, K1035), 0)</f>
        <v>0</v>
      </c>
      <c r="K1036" s="24">
        <f>MAX(0, K1035-G1036+I1036*B$6-J1036)</f>
        <v>0</v>
      </c>
      <c r="L1036" s="24">
        <f t="shared" si="68"/>
        <v>0</v>
      </c>
      <c r="M1036" s="24">
        <f>IF(H1036&gt;0, C1036-F1036-J1036, 0)</f>
        <v>369.14283508212696</v>
      </c>
      <c r="N1036" s="4">
        <f>MIN(C1036, F1036)</f>
        <v>0</v>
      </c>
    </row>
    <row r="1037" spans="1:14" x14ac:dyDescent="0.2">
      <c r="A1037" s="27">
        <v>43507.958333333336</v>
      </c>
      <c r="B1037" s="4">
        <v>0</v>
      </c>
      <c r="C1037" s="4">
        <v>218.36807043644808</v>
      </c>
      <c r="F1037" s="4">
        <f t="shared" si="66"/>
        <v>0</v>
      </c>
      <c r="G1037" s="24">
        <f t="shared" si="67"/>
        <v>0</v>
      </c>
      <c r="H1037" s="24">
        <f t="shared" si="69"/>
        <v>218.36807043644808</v>
      </c>
      <c r="I1037" s="24">
        <f>IF(H1037&lt;=0, MIN(F1037-C1037, B$7, (D$5-K1036+G1037)/B$6), 0)</f>
        <v>0</v>
      </c>
      <c r="J1037" s="24">
        <f>IF(H1037&gt;0, MIN(C1037-F1037, B$8, K1036), 0)</f>
        <v>0</v>
      </c>
      <c r="K1037" s="24">
        <f>MAX(0, K1036-G1037+I1037*B$6-J1037)</f>
        <v>0</v>
      </c>
      <c r="L1037" s="24">
        <f t="shared" si="68"/>
        <v>0</v>
      </c>
      <c r="M1037" s="24">
        <f>IF(H1037&gt;0, C1037-F1037-J1037, 0)</f>
        <v>218.36807043644808</v>
      </c>
      <c r="N1037" s="4">
        <f>MIN(C1037, F1037)</f>
        <v>0</v>
      </c>
    </row>
    <row r="1038" spans="1:14" x14ac:dyDescent="0.2">
      <c r="A1038" s="27">
        <v>43508</v>
      </c>
      <c r="B1038" s="4">
        <v>0</v>
      </c>
      <c r="C1038" s="4">
        <v>94.782197776055625</v>
      </c>
      <c r="F1038" s="4">
        <f t="shared" si="66"/>
        <v>0</v>
      </c>
      <c r="G1038" s="24">
        <f t="shared" si="67"/>
        <v>0</v>
      </c>
      <c r="H1038" s="24">
        <f t="shared" si="69"/>
        <v>94.782197776055625</v>
      </c>
      <c r="I1038" s="24">
        <f>IF(H1038&lt;=0, MIN(F1038-C1038, B$7, (D$5-K1037+G1038)/B$6), 0)</f>
        <v>0</v>
      </c>
      <c r="J1038" s="24">
        <f>IF(H1038&gt;0, MIN(C1038-F1038, B$8, K1037), 0)</f>
        <v>0</v>
      </c>
      <c r="K1038" s="24">
        <f>MAX(0, K1037-G1038+I1038*B$6-J1038)</f>
        <v>0</v>
      </c>
      <c r="L1038" s="24">
        <f t="shared" si="68"/>
        <v>0</v>
      </c>
      <c r="M1038" s="24">
        <f>IF(H1038&gt;0, C1038-F1038-J1038, 0)</f>
        <v>94.782197776055625</v>
      </c>
      <c r="N1038" s="4">
        <f>MIN(C1038, F1038)</f>
        <v>0</v>
      </c>
    </row>
    <row r="1039" spans="1:14" x14ac:dyDescent="0.2">
      <c r="A1039" s="27">
        <v>43508.041666666672</v>
      </c>
      <c r="B1039" s="4">
        <v>0</v>
      </c>
      <c r="C1039" s="4">
        <v>146.6882642934205</v>
      </c>
      <c r="F1039" s="4">
        <f t="shared" si="66"/>
        <v>0</v>
      </c>
      <c r="G1039" s="24">
        <f t="shared" si="67"/>
        <v>0</v>
      </c>
      <c r="H1039" s="24">
        <f t="shared" si="69"/>
        <v>146.6882642934205</v>
      </c>
      <c r="I1039" s="24">
        <f>IF(H1039&lt;=0, MIN(F1039-C1039, B$7, (D$5-K1038+G1039)/B$6), 0)</f>
        <v>0</v>
      </c>
      <c r="J1039" s="24">
        <f>IF(H1039&gt;0, MIN(C1039-F1039, B$8, K1038), 0)</f>
        <v>0</v>
      </c>
      <c r="K1039" s="24">
        <f>MAX(0, K1038-G1039+I1039*B$6-J1039)</f>
        <v>0</v>
      </c>
      <c r="L1039" s="24">
        <f t="shared" si="68"/>
        <v>0</v>
      </c>
      <c r="M1039" s="24">
        <f>IF(H1039&gt;0, C1039-F1039-J1039, 0)</f>
        <v>146.6882642934205</v>
      </c>
      <c r="N1039" s="4">
        <f>MIN(C1039, F1039)</f>
        <v>0</v>
      </c>
    </row>
    <row r="1040" spans="1:14" x14ac:dyDescent="0.2">
      <c r="A1040" s="27">
        <v>43508.083333333336</v>
      </c>
      <c r="B1040" s="4">
        <v>0</v>
      </c>
      <c r="C1040" s="4">
        <v>254.61992641682991</v>
      </c>
      <c r="F1040" s="4">
        <f t="shared" si="66"/>
        <v>0</v>
      </c>
      <c r="G1040" s="24">
        <f t="shared" si="67"/>
        <v>0</v>
      </c>
      <c r="H1040" s="24">
        <f t="shared" si="69"/>
        <v>254.61992641682991</v>
      </c>
      <c r="I1040" s="24">
        <f>IF(H1040&lt;=0, MIN(F1040-C1040, B$7, (D$5-K1039+G1040)/B$6), 0)</f>
        <v>0</v>
      </c>
      <c r="J1040" s="24">
        <f>IF(H1040&gt;0, MIN(C1040-F1040, B$8, K1039), 0)</f>
        <v>0</v>
      </c>
      <c r="K1040" s="24">
        <f>MAX(0, K1039-G1040+I1040*B$6-J1040)</f>
        <v>0</v>
      </c>
      <c r="L1040" s="24">
        <f t="shared" si="68"/>
        <v>0</v>
      </c>
      <c r="M1040" s="24">
        <f>IF(H1040&gt;0, C1040-F1040-J1040, 0)</f>
        <v>254.61992641682991</v>
      </c>
      <c r="N1040" s="4">
        <f>MIN(C1040, F1040)</f>
        <v>0</v>
      </c>
    </row>
    <row r="1041" spans="1:14" x14ac:dyDescent="0.2">
      <c r="A1041" s="27">
        <v>43508.125</v>
      </c>
      <c r="B1041" s="4">
        <v>0</v>
      </c>
      <c r="C1041" s="4">
        <v>94.782197776055625</v>
      </c>
      <c r="F1041" s="4">
        <f t="shared" si="66"/>
        <v>0</v>
      </c>
      <c r="G1041" s="24">
        <f t="shared" si="67"/>
        <v>0</v>
      </c>
      <c r="H1041" s="24">
        <f t="shared" si="69"/>
        <v>94.782197776055625</v>
      </c>
      <c r="I1041" s="24">
        <f>IF(H1041&lt;=0, MIN(F1041-C1041, B$7, (D$5-K1040+G1041)/B$6), 0)</f>
        <v>0</v>
      </c>
      <c r="J1041" s="24">
        <f>IF(H1041&gt;0, MIN(C1041-F1041, B$8, K1040), 0)</f>
        <v>0</v>
      </c>
      <c r="K1041" s="24">
        <f>MAX(0, K1040-G1041+I1041*B$6-J1041)</f>
        <v>0</v>
      </c>
      <c r="L1041" s="24">
        <f t="shared" si="68"/>
        <v>0</v>
      </c>
      <c r="M1041" s="24">
        <f>IF(H1041&gt;0, C1041-F1041-J1041, 0)</f>
        <v>94.782197776055625</v>
      </c>
      <c r="N1041" s="4">
        <f>MIN(C1041, F1041)</f>
        <v>0</v>
      </c>
    </row>
    <row r="1042" spans="1:14" x14ac:dyDescent="0.2">
      <c r="A1042" s="27">
        <v>43508.166666666672</v>
      </c>
      <c r="B1042" s="4">
        <v>0</v>
      </c>
      <c r="C1042" s="4">
        <v>146.6882642934205</v>
      </c>
      <c r="F1042" s="4">
        <f t="shared" si="66"/>
        <v>0</v>
      </c>
      <c r="G1042" s="24">
        <f t="shared" si="67"/>
        <v>0</v>
      </c>
      <c r="H1042" s="24">
        <f t="shared" si="69"/>
        <v>146.6882642934205</v>
      </c>
      <c r="I1042" s="24">
        <f>IF(H1042&lt;=0, MIN(F1042-C1042, B$7, (D$5-K1041+G1042)/B$6), 0)</f>
        <v>0</v>
      </c>
      <c r="J1042" s="24">
        <f>IF(H1042&gt;0, MIN(C1042-F1042, B$8, K1041), 0)</f>
        <v>0</v>
      </c>
      <c r="K1042" s="24">
        <f>MAX(0, K1041-G1042+I1042*B$6-J1042)</f>
        <v>0</v>
      </c>
      <c r="L1042" s="24">
        <f t="shared" si="68"/>
        <v>0</v>
      </c>
      <c r="M1042" s="24">
        <f>IF(H1042&gt;0, C1042-F1042-J1042, 0)</f>
        <v>146.6882642934205</v>
      </c>
      <c r="N1042" s="4">
        <f>MIN(C1042, F1042)</f>
        <v>0</v>
      </c>
    </row>
    <row r="1043" spans="1:14" x14ac:dyDescent="0.2">
      <c r="A1043" s="27">
        <v>43508.208333333336</v>
      </c>
      <c r="B1043" s="4">
        <v>0</v>
      </c>
      <c r="C1043" s="4">
        <v>183.76402609153823</v>
      </c>
      <c r="F1043" s="4">
        <f t="shared" si="66"/>
        <v>0</v>
      </c>
      <c r="G1043" s="24">
        <f t="shared" si="67"/>
        <v>0</v>
      </c>
      <c r="H1043" s="24">
        <f t="shared" si="69"/>
        <v>183.76402609153823</v>
      </c>
      <c r="I1043" s="24">
        <f>IF(H1043&lt;=0, MIN(F1043-C1043, B$7, (D$5-K1042+G1043)/B$6), 0)</f>
        <v>0</v>
      </c>
      <c r="J1043" s="24">
        <f>IF(H1043&gt;0, MIN(C1043-F1043, B$8, K1042), 0)</f>
        <v>0</v>
      </c>
      <c r="K1043" s="24">
        <f>MAX(0, K1042-G1043+I1043*B$6-J1043)</f>
        <v>0</v>
      </c>
      <c r="L1043" s="24">
        <f t="shared" si="68"/>
        <v>0</v>
      </c>
      <c r="M1043" s="24">
        <f>IF(H1043&gt;0, C1043-F1043-J1043, 0)</f>
        <v>183.76402609153823</v>
      </c>
      <c r="N1043" s="4">
        <f>MIN(C1043, F1043)</f>
        <v>0</v>
      </c>
    </row>
    <row r="1044" spans="1:14" x14ac:dyDescent="0.2">
      <c r="A1044" s="27">
        <v>43508.25</v>
      </c>
      <c r="B1044" s="4">
        <v>0</v>
      </c>
      <c r="C1044" s="4">
        <v>879.96444207841591</v>
      </c>
      <c r="F1044" s="4">
        <f t="shared" si="66"/>
        <v>0</v>
      </c>
      <c r="G1044" s="24">
        <f t="shared" si="67"/>
        <v>0</v>
      </c>
      <c r="H1044" s="24">
        <f t="shared" si="69"/>
        <v>879.96444207841591</v>
      </c>
      <c r="I1044" s="24">
        <f>IF(H1044&lt;=0, MIN(F1044-C1044, B$7, (D$5-K1043+G1044)/B$6), 0)</f>
        <v>0</v>
      </c>
      <c r="J1044" s="24">
        <f>IF(H1044&gt;0, MIN(C1044-F1044, B$8, K1043), 0)</f>
        <v>0</v>
      </c>
      <c r="K1044" s="24">
        <f>MAX(0, K1043-G1044+I1044*B$6-J1044)</f>
        <v>0</v>
      </c>
      <c r="L1044" s="24">
        <f t="shared" si="68"/>
        <v>0</v>
      </c>
      <c r="M1044" s="24">
        <f>IF(H1044&gt;0, C1044-F1044-J1044, 0)</f>
        <v>879.96444207841591</v>
      </c>
      <c r="N1044" s="4">
        <f>MIN(C1044, F1044)</f>
        <v>0</v>
      </c>
    </row>
    <row r="1045" spans="1:14" x14ac:dyDescent="0.2">
      <c r="A1045" s="27">
        <v>43508.291666666672</v>
      </c>
      <c r="B1045" s="4">
        <v>359.21248383380237</v>
      </c>
      <c r="C1045" s="4">
        <v>1025.795771817679</v>
      </c>
      <c r="F1045" s="4">
        <f t="shared" si="66"/>
        <v>2155.2749030028144</v>
      </c>
      <c r="G1045" s="24">
        <f t="shared" si="67"/>
        <v>0.34722222222222221</v>
      </c>
      <c r="H1045" s="24">
        <f t="shared" si="69"/>
        <v>-1129.4791311851354</v>
      </c>
      <c r="I1045" s="24">
        <f>IF(H1045&lt;=0, MIN(F1045-C1045, B$7, (D$5-K1044+G1045)/B$6), 0)</f>
        <v>1129.4791311851354</v>
      </c>
      <c r="J1045" s="24">
        <f>IF(H1045&gt;0, MIN(C1045-F1045, B$8, K1044), 0)</f>
        <v>0</v>
      </c>
      <c r="K1045" s="24">
        <f>MAX(0, K1044-G1045+I1045*B$6-J1045)</f>
        <v>1016.1839958443998</v>
      </c>
      <c r="L1045" s="24">
        <f t="shared" si="68"/>
        <v>0</v>
      </c>
      <c r="M1045" s="24">
        <f>IF(H1045&gt;0, C1045-F1045-J1045, 0)</f>
        <v>0</v>
      </c>
      <c r="N1045" s="4">
        <f>MIN(C1045, F1045)</f>
        <v>1025.795771817679</v>
      </c>
    </row>
    <row r="1046" spans="1:14" x14ac:dyDescent="0.2">
      <c r="A1046" s="27">
        <v>43508.333333333336</v>
      </c>
      <c r="B1046" s="4">
        <v>289.38176707832389</v>
      </c>
      <c r="C1046" s="4">
        <v>247.20477405720638</v>
      </c>
      <c r="F1046" s="4">
        <f t="shared" si="66"/>
        <v>1736.2906024699432</v>
      </c>
      <c r="G1046" s="24">
        <f t="shared" si="67"/>
        <v>0.34722222222222221</v>
      </c>
      <c r="H1046" s="24">
        <f t="shared" si="69"/>
        <v>-1489.0858284127369</v>
      </c>
      <c r="I1046" s="24">
        <f>IF(H1046&lt;=0, MIN(F1046-C1046, B$7, (D$5-K1045+G1046)/B$6), 0)</f>
        <v>1489.0858284127369</v>
      </c>
      <c r="J1046" s="24">
        <f>IF(H1046&gt;0, MIN(C1046-F1046, B$8, K1045), 0)</f>
        <v>0</v>
      </c>
      <c r="K1046" s="24">
        <f>MAX(0, K1045-G1046+I1046*B$6-J1046)</f>
        <v>2356.0140191936407</v>
      </c>
      <c r="L1046" s="24">
        <f t="shared" si="68"/>
        <v>0</v>
      </c>
      <c r="M1046" s="24">
        <f>IF(H1046&gt;0, C1046-F1046-J1046, 0)</f>
        <v>0</v>
      </c>
      <c r="N1046" s="4">
        <f>MIN(C1046, F1046)</f>
        <v>247.20477405720638</v>
      </c>
    </row>
    <row r="1047" spans="1:14" x14ac:dyDescent="0.2">
      <c r="A1047" s="27">
        <v>43508.375</v>
      </c>
      <c r="B1047" s="4">
        <v>153.55513569986914</v>
      </c>
      <c r="C1047" s="4">
        <v>248.9040659100973</v>
      </c>
      <c r="F1047" s="4">
        <f t="shared" si="66"/>
        <v>921.33081419921484</v>
      </c>
      <c r="G1047" s="24">
        <f t="shared" si="67"/>
        <v>0.34722222222222221</v>
      </c>
      <c r="H1047" s="24">
        <f t="shared" si="69"/>
        <v>-672.42674828911754</v>
      </c>
      <c r="I1047" s="24">
        <f>IF(H1047&lt;=0, MIN(F1047-C1047, B$7, (D$5-K1046+G1047)/B$6), 0)</f>
        <v>672.42674828911754</v>
      </c>
      <c r="J1047" s="24">
        <f>IF(H1047&gt;0, MIN(C1047-F1047, B$8, K1046), 0)</f>
        <v>0</v>
      </c>
      <c r="K1047" s="24">
        <f>MAX(0, K1046-G1047+I1047*B$6-J1047)</f>
        <v>2960.8508704316246</v>
      </c>
      <c r="L1047" s="24">
        <f t="shared" si="68"/>
        <v>0</v>
      </c>
      <c r="M1047" s="24">
        <f>IF(H1047&gt;0, C1047-F1047-J1047, 0)</f>
        <v>0</v>
      </c>
      <c r="N1047" s="4">
        <f>MIN(C1047, F1047)</f>
        <v>248.9040659100973</v>
      </c>
    </row>
    <row r="1048" spans="1:14" x14ac:dyDescent="0.2">
      <c r="A1048" s="27">
        <v>43508.416666666672</v>
      </c>
      <c r="B1048" s="4">
        <v>74.012452855004341</v>
      </c>
      <c r="C1048" s="4">
        <v>353.48862454514386</v>
      </c>
      <c r="F1048" s="4">
        <f t="shared" si="66"/>
        <v>444.07471713002604</v>
      </c>
      <c r="G1048" s="24">
        <f t="shared" si="67"/>
        <v>0.34722222222222221</v>
      </c>
      <c r="H1048" s="24">
        <f t="shared" si="69"/>
        <v>-90.586092584882181</v>
      </c>
      <c r="I1048" s="24">
        <f>IF(H1048&lt;=0, MIN(F1048-C1048, B$7, (D$5-K1047+G1048)/B$6), 0)</f>
        <v>90.586092584882181</v>
      </c>
      <c r="J1048" s="24">
        <f>IF(H1048&gt;0, MIN(C1048-F1048, B$8, K1047), 0)</f>
        <v>0</v>
      </c>
      <c r="K1048" s="24">
        <f>MAX(0, K1047-G1048+I1048*B$6-J1048)</f>
        <v>3042.0311315357962</v>
      </c>
      <c r="L1048" s="24">
        <f t="shared" si="68"/>
        <v>0</v>
      </c>
      <c r="M1048" s="24">
        <f>IF(H1048&gt;0, C1048-F1048-J1048, 0)</f>
        <v>0</v>
      </c>
      <c r="N1048" s="4">
        <f>MIN(C1048, F1048)</f>
        <v>353.48862454514386</v>
      </c>
    </row>
    <row r="1049" spans="1:14" x14ac:dyDescent="0.2">
      <c r="A1049" s="27">
        <v>43508.458333333336</v>
      </c>
      <c r="B1049" s="4">
        <v>133.46646263283148</v>
      </c>
      <c r="C1049" s="4">
        <v>1663.4988747453044</v>
      </c>
      <c r="F1049" s="4">
        <f t="shared" si="66"/>
        <v>800.79877579698882</v>
      </c>
      <c r="G1049" s="24">
        <f t="shared" si="67"/>
        <v>0.34722222222222221</v>
      </c>
      <c r="H1049" s="24">
        <f t="shared" si="69"/>
        <v>862.7000989483156</v>
      </c>
      <c r="I1049" s="24">
        <f>IF(H1049&lt;=0, MIN(F1049-C1049, B$7, (D$5-K1048+G1049)/B$6), 0)</f>
        <v>0</v>
      </c>
      <c r="J1049" s="24">
        <f>IF(H1049&gt;0, MIN(C1049-F1049, B$8, K1048), 0)</f>
        <v>862.7000989483156</v>
      </c>
      <c r="K1049" s="24">
        <f>MAX(0, K1048-G1049+I1049*B$6-J1049)</f>
        <v>2178.9838103652583</v>
      </c>
      <c r="L1049" s="24">
        <f t="shared" si="68"/>
        <v>0</v>
      </c>
      <c r="M1049" s="24">
        <f>IF(H1049&gt;0, C1049-F1049-J1049, 0)</f>
        <v>0</v>
      </c>
      <c r="N1049" s="4">
        <f>MIN(C1049, F1049)</f>
        <v>800.79877579698882</v>
      </c>
    </row>
    <row r="1050" spans="1:14" x14ac:dyDescent="0.2">
      <c r="A1050" s="27">
        <v>43508.5</v>
      </c>
      <c r="B1050" s="4">
        <v>338.67714604002657</v>
      </c>
      <c r="C1050" s="4">
        <v>383.14923398363806</v>
      </c>
      <c r="F1050" s="4">
        <f t="shared" si="66"/>
        <v>2032.0628762401593</v>
      </c>
      <c r="G1050" s="24">
        <f t="shared" si="67"/>
        <v>0.34722222222222221</v>
      </c>
      <c r="H1050" s="24">
        <f t="shared" si="69"/>
        <v>-1648.9136422565211</v>
      </c>
      <c r="I1050" s="24">
        <f>IF(H1050&lt;=0, MIN(F1050-C1050, B$7, (D$5-K1049+G1050)/B$6), 0)</f>
        <v>1648.9136422565211</v>
      </c>
      <c r="J1050" s="24">
        <f>IF(H1050&gt;0, MIN(C1050-F1050, B$8, K1049), 0)</f>
        <v>0</v>
      </c>
      <c r="K1050" s="24">
        <f>MAX(0, K1049-G1050+I1050*B$6-J1050)</f>
        <v>3662.6588661739052</v>
      </c>
      <c r="L1050" s="24">
        <f t="shared" si="68"/>
        <v>0</v>
      </c>
      <c r="M1050" s="24">
        <f>IF(H1050&gt;0, C1050-F1050-J1050, 0)</f>
        <v>0</v>
      </c>
      <c r="N1050" s="4">
        <f>MIN(C1050, F1050)</f>
        <v>383.14923398363806</v>
      </c>
    </row>
    <row r="1051" spans="1:14" x14ac:dyDescent="0.2">
      <c r="A1051" s="27">
        <v>43508.541666666672</v>
      </c>
      <c r="B1051" s="4">
        <v>466.02569958058569</v>
      </c>
      <c r="C1051" s="4">
        <v>452.35732267345787</v>
      </c>
      <c r="F1051" s="4">
        <f t="shared" si="66"/>
        <v>2796.1541974835141</v>
      </c>
      <c r="G1051" s="24">
        <f t="shared" si="67"/>
        <v>0.34722222222222221</v>
      </c>
      <c r="H1051" s="24">
        <f t="shared" si="69"/>
        <v>-2343.7968748100561</v>
      </c>
      <c r="I1051" s="24">
        <f>IF(H1051&lt;=0, MIN(F1051-C1051, B$7, (D$5-K1050+G1051)/B$6), 0)</f>
        <v>1486.3203956092411</v>
      </c>
      <c r="J1051" s="24">
        <f>IF(H1051&gt;0, MIN(C1051-F1051, B$8, K1050), 0)</f>
        <v>0</v>
      </c>
      <c r="K1051" s="24">
        <f>MAX(0, K1050-G1051+I1051*B$6-J1051)</f>
        <v>5000</v>
      </c>
      <c r="L1051" s="24">
        <f t="shared" si="68"/>
        <v>857.47647920081499</v>
      </c>
      <c r="M1051" s="24">
        <f>IF(H1051&gt;0, C1051-F1051-J1051, 0)</f>
        <v>0</v>
      </c>
      <c r="N1051" s="4">
        <f>MIN(C1051, F1051)</f>
        <v>452.35732267345787</v>
      </c>
    </row>
    <row r="1052" spans="1:14" x14ac:dyDescent="0.2">
      <c r="A1052" s="27">
        <v>43508.583333333336</v>
      </c>
      <c r="B1052" s="4">
        <v>242.87572633831647</v>
      </c>
      <c r="C1052" s="4">
        <v>1660.0422124611853</v>
      </c>
      <c r="F1052" s="4">
        <f t="shared" si="66"/>
        <v>1457.2543580298989</v>
      </c>
      <c r="G1052" s="24">
        <f t="shared" si="67"/>
        <v>0.34722222222222221</v>
      </c>
      <c r="H1052" s="24">
        <f t="shared" si="69"/>
        <v>202.78785443128641</v>
      </c>
      <c r="I1052" s="24">
        <f>IF(H1052&lt;=0, MIN(F1052-C1052, B$7, (D$5-K1051+G1052)/B$6), 0)</f>
        <v>0</v>
      </c>
      <c r="J1052" s="24">
        <f>IF(H1052&gt;0, MIN(C1052-F1052, B$8, K1051), 0)</f>
        <v>202.78785443128641</v>
      </c>
      <c r="K1052" s="24">
        <f>MAX(0, K1051-G1052+I1052*B$6-J1052)</f>
        <v>4796.8649233464912</v>
      </c>
      <c r="L1052" s="24">
        <f t="shared" si="68"/>
        <v>0</v>
      </c>
      <c r="M1052" s="24">
        <f>IF(H1052&gt;0, C1052-F1052-J1052, 0)</f>
        <v>0</v>
      </c>
      <c r="N1052" s="4">
        <f>MIN(C1052, F1052)</f>
        <v>1457.2543580298989</v>
      </c>
    </row>
    <row r="1053" spans="1:14" x14ac:dyDescent="0.2">
      <c r="A1053" s="27">
        <v>43508.625</v>
      </c>
      <c r="B1053" s="4">
        <v>76.845430494566955</v>
      </c>
      <c r="C1053" s="4">
        <v>736.60482979236065</v>
      </c>
      <c r="F1053" s="4">
        <f t="shared" si="66"/>
        <v>461.07258296740173</v>
      </c>
      <c r="G1053" s="24">
        <f t="shared" si="67"/>
        <v>0.34722222222222221</v>
      </c>
      <c r="H1053" s="24">
        <f t="shared" si="69"/>
        <v>275.53224682495892</v>
      </c>
      <c r="I1053" s="24">
        <f>IF(H1053&lt;=0, MIN(F1053-C1053, B$7, (D$5-K1052+G1053)/B$6), 0)</f>
        <v>0</v>
      </c>
      <c r="J1053" s="24">
        <f>IF(H1053&gt;0, MIN(C1053-F1053, B$8, K1052), 0)</f>
        <v>275.53224682495892</v>
      </c>
      <c r="K1053" s="24">
        <f>MAX(0, K1052-G1053+I1053*B$6-J1053)</f>
        <v>4520.9854542993098</v>
      </c>
      <c r="L1053" s="24">
        <f t="shared" si="68"/>
        <v>0</v>
      </c>
      <c r="M1053" s="24">
        <f>IF(H1053&gt;0, C1053-F1053-J1053, 0)</f>
        <v>0</v>
      </c>
      <c r="N1053" s="4">
        <f>MIN(C1053, F1053)</f>
        <v>461.07258296740173</v>
      </c>
    </row>
    <row r="1054" spans="1:14" x14ac:dyDescent="0.2">
      <c r="A1054" s="27">
        <v>43508.666666666672</v>
      </c>
      <c r="B1054" s="4">
        <v>0</v>
      </c>
      <c r="C1054" s="4">
        <v>766.26543923085478</v>
      </c>
      <c r="F1054" s="4">
        <f t="shared" ref="F1054:F1117" si="70">B1054*B$4</f>
        <v>0</v>
      </c>
      <c r="G1054" s="24">
        <f t="shared" ref="G1054:G1117" si="71">MIN(F1054, B$9)</f>
        <v>0</v>
      </c>
      <c r="H1054" s="24">
        <f t="shared" si="69"/>
        <v>766.26543923085478</v>
      </c>
      <c r="I1054" s="24">
        <f>IF(H1054&lt;=0, MIN(F1054-C1054, B$7, (D$5-K1053+G1054)/B$6), 0)</f>
        <v>0</v>
      </c>
      <c r="J1054" s="24">
        <f>IF(H1054&gt;0, MIN(C1054-F1054, B$8, K1053), 0)</f>
        <v>766.26543923085478</v>
      </c>
      <c r="K1054" s="24">
        <f>MAX(0, K1053-G1054+I1054*B$6-J1054)</f>
        <v>3754.7200150684548</v>
      </c>
      <c r="L1054" s="24">
        <f t="shared" ref="L1054:L1117" si="72">IF(H1054&lt;=0, -I1054-H1054, 0)</f>
        <v>0</v>
      </c>
      <c r="M1054" s="24">
        <f>IF(H1054&gt;0, C1054-F1054-J1054, 0)</f>
        <v>0</v>
      </c>
      <c r="N1054" s="4">
        <f>MIN(C1054, F1054)</f>
        <v>0</v>
      </c>
    </row>
    <row r="1055" spans="1:14" x14ac:dyDescent="0.2">
      <c r="A1055" s="27">
        <v>43508.708333333336</v>
      </c>
      <c r="B1055" s="4">
        <v>0</v>
      </c>
      <c r="C1055" s="4">
        <v>921.98363878294936</v>
      </c>
      <c r="F1055" s="4">
        <f t="shared" si="70"/>
        <v>0</v>
      </c>
      <c r="G1055" s="24">
        <f t="shared" si="71"/>
        <v>0</v>
      </c>
      <c r="H1055" s="24">
        <f t="shared" ref="H1055:H1118" si="73">C1055-F1055</f>
        <v>921.98363878294936</v>
      </c>
      <c r="I1055" s="24">
        <f>IF(H1055&lt;=0, MIN(F1055-C1055, B$7, (D$5-K1054+G1055)/B$6), 0)</f>
        <v>0</v>
      </c>
      <c r="J1055" s="24">
        <f>IF(H1055&gt;0, MIN(C1055-F1055, B$8, K1054), 0)</f>
        <v>921.98363878294936</v>
      </c>
      <c r="K1055" s="24">
        <f>MAX(0, K1054-G1055+I1055*B$6-J1055)</f>
        <v>2832.7363762855057</v>
      </c>
      <c r="L1055" s="24">
        <f t="shared" si="72"/>
        <v>0</v>
      </c>
      <c r="M1055" s="24">
        <f>IF(H1055&gt;0, C1055-F1055-J1055, 0)</f>
        <v>0</v>
      </c>
      <c r="N1055" s="4">
        <f>MIN(C1055, F1055)</f>
        <v>0</v>
      </c>
    </row>
    <row r="1056" spans="1:14" x14ac:dyDescent="0.2">
      <c r="A1056" s="27">
        <v>43508.75</v>
      </c>
      <c r="B1056" s="4">
        <v>0</v>
      </c>
      <c r="C1056" s="4">
        <v>346.89737800325634</v>
      </c>
      <c r="F1056" s="4">
        <f t="shared" si="70"/>
        <v>0</v>
      </c>
      <c r="G1056" s="24">
        <f t="shared" si="71"/>
        <v>0</v>
      </c>
      <c r="H1056" s="24">
        <f t="shared" si="73"/>
        <v>346.89737800325634</v>
      </c>
      <c r="I1056" s="24">
        <f>IF(H1056&lt;=0, MIN(F1056-C1056, B$7, (D$5-K1055+G1056)/B$6), 0)</f>
        <v>0</v>
      </c>
      <c r="J1056" s="24">
        <f>IF(H1056&gt;0, MIN(C1056-F1056, B$8, K1055), 0)</f>
        <v>346.89737800325634</v>
      </c>
      <c r="K1056" s="24">
        <f>MAX(0, K1055-G1056+I1056*B$6-J1056)</f>
        <v>2485.8389982822491</v>
      </c>
      <c r="L1056" s="24">
        <f t="shared" si="72"/>
        <v>0</v>
      </c>
      <c r="M1056" s="24">
        <f>IF(H1056&gt;0, C1056-F1056-J1056, 0)</f>
        <v>0</v>
      </c>
      <c r="N1056" s="4">
        <f>MIN(C1056, F1056)</f>
        <v>0</v>
      </c>
    </row>
    <row r="1057" spans="1:14" x14ac:dyDescent="0.2">
      <c r="A1057" s="27">
        <v>43508.791666666672</v>
      </c>
      <c r="B1057" s="4">
        <v>0</v>
      </c>
      <c r="C1057" s="4">
        <v>2812.8474904869549</v>
      </c>
      <c r="F1057" s="4">
        <f t="shared" si="70"/>
        <v>0</v>
      </c>
      <c r="G1057" s="24">
        <f t="shared" si="71"/>
        <v>0</v>
      </c>
      <c r="H1057" s="24">
        <f t="shared" si="73"/>
        <v>2812.8474904869549</v>
      </c>
      <c r="I1057" s="24">
        <f>IF(H1057&lt;=0, MIN(F1057-C1057, B$7, (D$5-K1056+G1057)/B$6), 0)</f>
        <v>0</v>
      </c>
      <c r="J1057" s="24">
        <f>IF(H1057&gt;0, MIN(C1057-F1057, B$8, K1056), 0)</f>
        <v>2485.8389982822491</v>
      </c>
      <c r="K1057" s="24">
        <f>MAX(0, K1056-G1057+I1057*B$6-J1057)</f>
        <v>0</v>
      </c>
      <c r="L1057" s="24">
        <f t="shared" si="72"/>
        <v>0</v>
      </c>
      <c r="M1057" s="24">
        <f>IF(H1057&gt;0, C1057-F1057-J1057, 0)</f>
        <v>327.00849220470582</v>
      </c>
      <c r="N1057" s="4">
        <f>MIN(C1057, F1057)</f>
        <v>0</v>
      </c>
    </row>
    <row r="1058" spans="1:14" x14ac:dyDescent="0.2">
      <c r="A1058" s="27">
        <v>43508.833333333336</v>
      </c>
      <c r="B1058" s="4">
        <v>0</v>
      </c>
      <c r="C1058" s="4">
        <v>506.73510664403062</v>
      </c>
      <c r="F1058" s="4">
        <f t="shared" si="70"/>
        <v>0</v>
      </c>
      <c r="G1058" s="24">
        <f t="shared" si="71"/>
        <v>0</v>
      </c>
      <c r="H1058" s="24">
        <f t="shared" si="73"/>
        <v>506.73510664403062</v>
      </c>
      <c r="I1058" s="24">
        <f>IF(H1058&lt;=0, MIN(F1058-C1058, B$7, (D$5-K1057+G1058)/B$6), 0)</f>
        <v>0</v>
      </c>
      <c r="J1058" s="24">
        <f>IF(H1058&gt;0, MIN(C1058-F1058, B$8, K1057), 0)</f>
        <v>0</v>
      </c>
      <c r="K1058" s="24">
        <f>MAX(0, K1057-G1058+I1058*B$6-J1058)</f>
        <v>0</v>
      </c>
      <c r="L1058" s="24">
        <f t="shared" si="72"/>
        <v>0</v>
      </c>
      <c r="M1058" s="24">
        <f>IF(H1058&gt;0, C1058-F1058-J1058, 0)</f>
        <v>506.73510664403062</v>
      </c>
      <c r="N1058" s="4">
        <f>MIN(C1058, F1058)</f>
        <v>0</v>
      </c>
    </row>
    <row r="1059" spans="1:14" x14ac:dyDescent="0.2">
      <c r="A1059" s="27">
        <v>43508.875</v>
      </c>
      <c r="B1059" s="4">
        <v>0</v>
      </c>
      <c r="C1059" s="4">
        <v>417.75327832854799</v>
      </c>
      <c r="F1059" s="4">
        <f t="shared" si="70"/>
        <v>0</v>
      </c>
      <c r="G1059" s="24">
        <f t="shared" si="71"/>
        <v>0</v>
      </c>
      <c r="H1059" s="24">
        <f t="shared" si="73"/>
        <v>417.75327832854799</v>
      </c>
      <c r="I1059" s="24">
        <f>IF(H1059&lt;=0, MIN(F1059-C1059, B$7, (D$5-K1058+G1059)/B$6), 0)</f>
        <v>0</v>
      </c>
      <c r="J1059" s="24">
        <f>IF(H1059&gt;0, MIN(C1059-F1059, B$8, K1058), 0)</f>
        <v>0</v>
      </c>
      <c r="K1059" s="24">
        <f>MAX(0, K1058-G1059+I1059*B$6-J1059)</f>
        <v>0</v>
      </c>
      <c r="L1059" s="24">
        <f t="shared" si="72"/>
        <v>0</v>
      </c>
      <c r="M1059" s="24">
        <f>IF(H1059&gt;0, C1059-F1059-J1059, 0)</f>
        <v>417.75327832854799</v>
      </c>
      <c r="N1059" s="4">
        <f>MIN(C1059, F1059)</f>
        <v>0</v>
      </c>
    </row>
    <row r="1060" spans="1:14" x14ac:dyDescent="0.2">
      <c r="A1060" s="27">
        <v>43508.916666666672</v>
      </c>
      <c r="B1060" s="4">
        <v>0</v>
      </c>
      <c r="C1060" s="4">
        <v>369.14283508212696</v>
      </c>
      <c r="F1060" s="4">
        <f t="shared" si="70"/>
        <v>0</v>
      </c>
      <c r="G1060" s="24">
        <f t="shared" si="71"/>
        <v>0</v>
      </c>
      <c r="H1060" s="24">
        <f t="shared" si="73"/>
        <v>369.14283508212696</v>
      </c>
      <c r="I1060" s="24">
        <f>IF(H1060&lt;=0, MIN(F1060-C1060, B$7, (D$5-K1059+G1060)/B$6), 0)</f>
        <v>0</v>
      </c>
      <c r="J1060" s="24">
        <f>IF(H1060&gt;0, MIN(C1060-F1060, B$8, K1059), 0)</f>
        <v>0</v>
      </c>
      <c r="K1060" s="24">
        <f>MAX(0, K1059-G1060+I1060*B$6-J1060)</f>
        <v>0</v>
      </c>
      <c r="L1060" s="24">
        <f t="shared" si="72"/>
        <v>0</v>
      </c>
      <c r="M1060" s="24">
        <f>IF(H1060&gt;0, C1060-F1060-J1060, 0)</f>
        <v>369.14283508212696</v>
      </c>
      <c r="N1060" s="4">
        <f>MIN(C1060, F1060)</f>
        <v>0</v>
      </c>
    </row>
    <row r="1061" spans="1:14" x14ac:dyDescent="0.2">
      <c r="A1061" s="27">
        <v>43508.958333333336</v>
      </c>
      <c r="B1061" s="4">
        <v>0</v>
      </c>
      <c r="C1061" s="4">
        <v>218.36807043644808</v>
      </c>
      <c r="F1061" s="4">
        <f t="shared" si="70"/>
        <v>0</v>
      </c>
      <c r="G1061" s="24">
        <f t="shared" si="71"/>
        <v>0</v>
      </c>
      <c r="H1061" s="24">
        <f t="shared" si="73"/>
        <v>218.36807043644808</v>
      </c>
      <c r="I1061" s="24">
        <f>IF(H1061&lt;=0, MIN(F1061-C1061, B$7, (D$5-K1060+G1061)/B$6), 0)</f>
        <v>0</v>
      </c>
      <c r="J1061" s="24">
        <f>IF(H1061&gt;0, MIN(C1061-F1061, B$8, K1060), 0)</f>
        <v>0</v>
      </c>
      <c r="K1061" s="24">
        <f>MAX(0, K1060-G1061+I1061*B$6-J1061)</f>
        <v>0</v>
      </c>
      <c r="L1061" s="24">
        <f t="shared" si="72"/>
        <v>0</v>
      </c>
      <c r="M1061" s="24">
        <f>IF(H1061&gt;0, C1061-F1061-J1061, 0)</f>
        <v>218.36807043644808</v>
      </c>
      <c r="N1061" s="4">
        <f>MIN(C1061, F1061)</f>
        <v>0</v>
      </c>
    </row>
    <row r="1062" spans="1:14" x14ac:dyDescent="0.2">
      <c r="A1062" s="27">
        <v>43509</v>
      </c>
      <c r="B1062" s="4">
        <v>0</v>
      </c>
      <c r="C1062" s="4">
        <v>94.782197776055625</v>
      </c>
      <c r="F1062" s="4">
        <f t="shared" si="70"/>
        <v>0</v>
      </c>
      <c r="G1062" s="24">
        <f t="shared" si="71"/>
        <v>0</v>
      </c>
      <c r="H1062" s="24">
        <f t="shared" si="73"/>
        <v>94.782197776055625</v>
      </c>
      <c r="I1062" s="24">
        <f>IF(H1062&lt;=0, MIN(F1062-C1062, B$7, (D$5-K1061+G1062)/B$6), 0)</f>
        <v>0</v>
      </c>
      <c r="J1062" s="24">
        <f>IF(H1062&gt;0, MIN(C1062-F1062, B$8, K1061), 0)</f>
        <v>0</v>
      </c>
      <c r="K1062" s="24">
        <f>MAX(0, K1061-G1062+I1062*B$6-J1062)</f>
        <v>0</v>
      </c>
      <c r="L1062" s="24">
        <f t="shared" si="72"/>
        <v>0</v>
      </c>
      <c r="M1062" s="24">
        <f>IF(H1062&gt;0, C1062-F1062-J1062, 0)</f>
        <v>94.782197776055625</v>
      </c>
      <c r="N1062" s="4">
        <f>MIN(C1062, F1062)</f>
        <v>0</v>
      </c>
    </row>
    <row r="1063" spans="1:14" x14ac:dyDescent="0.2">
      <c r="A1063" s="27">
        <v>43509.041666666672</v>
      </c>
      <c r="B1063" s="4">
        <v>0</v>
      </c>
      <c r="C1063" s="4">
        <v>146.6882642934205</v>
      </c>
      <c r="F1063" s="4">
        <f t="shared" si="70"/>
        <v>0</v>
      </c>
      <c r="G1063" s="24">
        <f t="shared" si="71"/>
        <v>0</v>
      </c>
      <c r="H1063" s="24">
        <f t="shared" si="73"/>
        <v>146.6882642934205</v>
      </c>
      <c r="I1063" s="24">
        <f>IF(H1063&lt;=0, MIN(F1063-C1063, B$7, (D$5-K1062+G1063)/B$6), 0)</f>
        <v>0</v>
      </c>
      <c r="J1063" s="24">
        <f>IF(H1063&gt;0, MIN(C1063-F1063, B$8, K1062), 0)</f>
        <v>0</v>
      </c>
      <c r="K1063" s="24">
        <f>MAX(0, K1062-G1063+I1063*B$6-J1063)</f>
        <v>0</v>
      </c>
      <c r="L1063" s="24">
        <f t="shared" si="72"/>
        <v>0</v>
      </c>
      <c r="M1063" s="24">
        <f>IF(H1063&gt;0, C1063-F1063-J1063, 0)</f>
        <v>146.6882642934205</v>
      </c>
      <c r="N1063" s="4">
        <f>MIN(C1063, F1063)</f>
        <v>0</v>
      </c>
    </row>
    <row r="1064" spans="1:14" x14ac:dyDescent="0.2">
      <c r="A1064" s="27">
        <v>43509.083333333336</v>
      </c>
      <c r="B1064" s="4">
        <v>0</v>
      </c>
      <c r="C1064" s="4">
        <v>183.76402609153823</v>
      </c>
      <c r="F1064" s="4">
        <f t="shared" si="70"/>
        <v>0</v>
      </c>
      <c r="G1064" s="24">
        <f t="shared" si="71"/>
        <v>0</v>
      </c>
      <c r="H1064" s="24">
        <f t="shared" si="73"/>
        <v>183.76402609153823</v>
      </c>
      <c r="I1064" s="24">
        <f>IF(H1064&lt;=0, MIN(F1064-C1064, B$7, (D$5-K1063+G1064)/B$6), 0)</f>
        <v>0</v>
      </c>
      <c r="J1064" s="24">
        <f>IF(H1064&gt;0, MIN(C1064-F1064, B$8, K1063), 0)</f>
        <v>0</v>
      </c>
      <c r="K1064" s="24">
        <f>MAX(0, K1063-G1064+I1064*B$6-J1064)</f>
        <v>0</v>
      </c>
      <c r="L1064" s="24">
        <f t="shared" si="72"/>
        <v>0</v>
      </c>
      <c r="M1064" s="24">
        <f>IF(H1064&gt;0, C1064-F1064-J1064, 0)</f>
        <v>183.76402609153823</v>
      </c>
      <c r="N1064" s="4">
        <f>MIN(C1064, F1064)</f>
        <v>0</v>
      </c>
    </row>
    <row r="1065" spans="1:14" x14ac:dyDescent="0.2">
      <c r="A1065" s="27">
        <v>43509.125</v>
      </c>
      <c r="B1065" s="4">
        <v>0</v>
      </c>
      <c r="C1065" s="4">
        <v>94.782197776055625</v>
      </c>
      <c r="F1065" s="4">
        <f t="shared" si="70"/>
        <v>0</v>
      </c>
      <c r="G1065" s="24">
        <f t="shared" si="71"/>
        <v>0</v>
      </c>
      <c r="H1065" s="24">
        <f t="shared" si="73"/>
        <v>94.782197776055625</v>
      </c>
      <c r="I1065" s="24">
        <f>IF(H1065&lt;=0, MIN(F1065-C1065, B$7, (D$5-K1064+G1065)/B$6), 0)</f>
        <v>0</v>
      </c>
      <c r="J1065" s="24">
        <f>IF(H1065&gt;0, MIN(C1065-F1065, B$8, K1064), 0)</f>
        <v>0</v>
      </c>
      <c r="K1065" s="24">
        <f>MAX(0, K1064-G1065+I1065*B$6-J1065)</f>
        <v>0</v>
      </c>
      <c r="L1065" s="24">
        <f t="shared" si="72"/>
        <v>0</v>
      </c>
      <c r="M1065" s="24">
        <f>IF(H1065&gt;0, C1065-F1065-J1065, 0)</f>
        <v>94.782197776055625</v>
      </c>
      <c r="N1065" s="4">
        <f>MIN(C1065, F1065)</f>
        <v>0</v>
      </c>
    </row>
    <row r="1066" spans="1:14" x14ac:dyDescent="0.2">
      <c r="A1066" s="27">
        <v>43509.166666666672</v>
      </c>
      <c r="B1066" s="4">
        <v>0</v>
      </c>
      <c r="C1066" s="4">
        <v>146.6882642934205</v>
      </c>
      <c r="F1066" s="4">
        <f t="shared" si="70"/>
        <v>0</v>
      </c>
      <c r="G1066" s="24">
        <f t="shared" si="71"/>
        <v>0</v>
      </c>
      <c r="H1066" s="24">
        <f t="shared" si="73"/>
        <v>146.6882642934205</v>
      </c>
      <c r="I1066" s="24">
        <f>IF(H1066&lt;=0, MIN(F1066-C1066, B$7, (D$5-K1065+G1066)/B$6), 0)</f>
        <v>0</v>
      </c>
      <c r="J1066" s="24">
        <f>IF(H1066&gt;0, MIN(C1066-F1066, B$8, K1065), 0)</f>
        <v>0</v>
      </c>
      <c r="K1066" s="24">
        <f>MAX(0, K1065-G1066+I1066*B$6-J1066)</f>
        <v>0</v>
      </c>
      <c r="L1066" s="24">
        <f t="shared" si="72"/>
        <v>0</v>
      </c>
      <c r="M1066" s="24">
        <f>IF(H1066&gt;0, C1066-F1066-J1066, 0)</f>
        <v>146.6882642934205</v>
      </c>
      <c r="N1066" s="4">
        <f>MIN(C1066, F1066)</f>
        <v>0</v>
      </c>
    </row>
    <row r="1067" spans="1:14" x14ac:dyDescent="0.2">
      <c r="A1067" s="27">
        <v>43509.208333333336</v>
      </c>
      <c r="B1067" s="4">
        <v>0</v>
      </c>
      <c r="C1067" s="4">
        <v>254.61992641682991</v>
      </c>
      <c r="F1067" s="4">
        <f t="shared" si="70"/>
        <v>0</v>
      </c>
      <c r="G1067" s="24">
        <f t="shared" si="71"/>
        <v>0</v>
      </c>
      <c r="H1067" s="24">
        <f t="shared" si="73"/>
        <v>254.61992641682991</v>
      </c>
      <c r="I1067" s="24">
        <f>IF(H1067&lt;=0, MIN(F1067-C1067, B$7, (D$5-K1066+G1067)/B$6), 0)</f>
        <v>0</v>
      </c>
      <c r="J1067" s="24">
        <f>IF(H1067&gt;0, MIN(C1067-F1067, B$8, K1066), 0)</f>
        <v>0</v>
      </c>
      <c r="K1067" s="24">
        <f>MAX(0, K1066-G1067+I1067*B$6-J1067)</f>
        <v>0</v>
      </c>
      <c r="L1067" s="24">
        <f t="shared" si="72"/>
        <v>0</v>
      </c>
      <c r="M1067" s="24">
        <f>IF(H1067&gt;0, C1067-F1067-J1067, 0)</f>
        <v>254.61992641682991</v>
      </c>
      <c r="N1067" s="4">
        <f>MIN(C1067, F1067)</f>
        <v>0</v>
      </c>
    </row>
    <row r="1068" spans="1:14" x14ac:dyDescent="0.2">
      <c r="A1068" s="27">
        <v>43509.25</v>
      </c>
      <c r="B1068" s="4">
        <v>0</v>
      </c>
      <c r="C1068" s="4">
        <v>558.6411731613955</v>
      </c>
      <c r="F1068" s="4">
        <f t="shared" si="70"/>
        <v>0</v>
      </c>
      <c r="G1068" s="24">
        <f t="shared" si="71"/>
        <v>0</v>
      </c>
      <c r="H1068" s="24">
        <f t="shared" si="73"/>
        <v>558.6411731613955</v>
      </c>
      <c r="I1068" s="24">
        <f>IF(H1068&lt;=0, MIN(F1068-C1068, B$7, (D$5-K1067+G1068)/B$6), 0)</f>
        <v>0</v>
      </c>
      <c r="J1068" s="24">
        <f>IF(H1068&gt;0, MIN(C1068-F1068, B$8, K1067), 0)</f>
        <v>0</v>
      </c>
      <c r="K1068" s="24">
        <f>MAX(0, K1067-G1068+I1068*B$6-J1068)</f>
        <v>0</v>
      </c>
      <c r="L1068" s="24">
        <f t="shared" si="72"/>
        <v>0</v>
      </c>
      <c r="M1068" s="24">
        <f>IF(H1068&gt;0, C1068-F1068-J1068, 0)</f>
        <v>558.6411731613955</v>
      </c>
      <c r="N1068" s="4">
        <f>MIN(C1068, F1068)</f>
        <v>0</v>
      </c>
    </row>
    <row r="1069" spans="1:14" x14ac:dyDescent="0.2">
      <c r="A1069" s="27">
        <v>43509.291666666672</v>
      </c>
      <c r="B1069" s="4">
        <v>221.47343694457692</v>
      </c>
      <c r="C1069" s="4">
        <v>1276.2631404094077</v>
      </c>
      <c r="F1069" s="4">
        <f t="shared" si="70"/>
        <v>1328.8406216674616</v>
      </c>
      <c r="G1069" s="24">
        <f t="shared" si="71"/>
        <v>0.34722222222222221</v>
      </c>
      <c r="H1069" s="24">
        <f t="shared" si="73"/>
        <v>-52.577481258053922</v>
      </c>
      <c r="I1069" s="24">
        <f>IF(H1069&lt;=0, MIN(F1069-C1069, B$7, (D$5-K1068+G1069)/B$6), 0)</f>
        <v>52.577481258053922</v>
      </c>
      <c r="J1069" s="24">
        <f>IF(H1069&gt;0, MIN(C1069-F1069, B$8, K1068), 0)</f>
        <v>0</v>
      </c>
      <c r="K1069" s="24">
        <f>MAX(0, K1068-G1069+I1069*B$6-J1069)</f>
        <v>46.972510910026308</v>
      </c>
      <c r="L1069" s="24">
        <f t="shared" si="72"/>
        <v>0</v>
      </c>
      <c r="M1069" s="24">
        <f>IF(H1069&gt;0, C1069-F1069-J1069, 0)</f>
        <v>0</v>
      </c>
      <c r="N1069" s="4">
        <f>MIN(C1069, F1069)</f>
        <v>1276.2631404094077</v>
      </c>
    </row>
    <row r="1070" spans="1:14" x14ac:dyDescent="0.2">
      <c r="A1070" s="27">
        <v>43509.333333333336</v>
      </c>
      <c r="B1070" s="4">
        <v>334.35864315738695</v>
      </c>
      <c r="C1070" s="4">
        <v>247.20477405720638</v>
      </c>
      <c r="F1070" s="4">
        <f t="shared" si="70"/>
        <v>2006.1518589443217</v>
      </c>
      <c r="G1070" s="24">
        <f t="shared" si="71"/>
        <v>0.34722222222222221</v>
      </c>
      <c r="H1070" s="24">
        <f t="shared" si="73"/>
        <v>-1758.9470848871154</v>
      </c>
      <c r="I1070" s="24">
        <f>IF(H1070&lt;=0, MIN(F1070-C1070, B$7, (D$5-K1069+G1070)/B$6), 0)</f>
        <v>1758.9470848871154</v>
      </c>
      <c r="J1070" s="24">
        <f>IF(H1070&gt;0, MIN(C1070-F1070, B$8, K1069), 0)</f>
        <v>0</v>
      </c>
      <c r="K1070" s="24">
        <f>MAX(0, K1069-G1070+I1070*B$6-J1070)</f>
        <v>1629.677665086208</v>
      </c>
      <c r="L1070" s="24">
        <f t="shared" si="72"/>
        <v>0</v>
      </c>
      <c r="M1070" s="24">
        <f>IF(H1070&gt;0, C1070-F1070-J1070, 0)</f>
        <v>0</v>
      </c>
      <c r="N1070" s="4">
        <f>MIN(C1070, F1070)</f>
        <v>247.20477405720638</v>
      </c>
    </row>
    <row r="1071" spans="1:14" x14ac:dyDescent="0.2">
      <c r="A1071" s="27">
        <v>43509.375</v>
      </c>
      <c r="B1071" s="4">
        <v>367.12152000520592</v>
      </c>
      <c r="C1071" s="4">
        <v>331.24316746627323</v>
      </c>
      <c r="F1071" s="4">
        <f t="shared" si="70"/>
        <v>2202.7291200312357</v>
      </c>
      <c r="G1071" s="24">
        <f t="shared" si="71"/>
        <v>0.34722222222222221</v>
      </c>
      <c r="H1071" s="24">
        <f t="shared" si="73"/>
        <v>-1871.4859525649624</v>
      </c>
      <c r="I1071" s="24">
        <f>IF(H1071&lt;=0, MIN(F1071-C1071, B$7, (D$5-K1070+G1071)/B$6), 0)</f>
        <v>1871.4859525649624</v>
      </c>
      <c r="J1071" s="24">
        <f>IF(H1071&gt;0, MIN(C1071-F1071, B$8, K1070), 0)</f>
        <v>0</v>
      </c>
      <c r="K1071" s="24">
        <f>MAX(0, K1070-G1071+I1071*B$6-J1071)</f>
        <v>3313.6678001724522</v>
      </c>
      <c r="L1071" s="24">
        <f t="shared" si="72"/>
        <v>0</v>
      </c>
      <c r="M1071" s="24">
        <f>IF(H1071&gt;0, C1071-F1071-J1071, 0)</f>
        <v>0</v>
      </c>
      <c r="N1071" s="4">
        <f>MIN(C1071, F1071)</f>
        <v>331.24316746627323</v>
      </c>
    </row>
    <row r="1072" spans="1:14" x14ac:dyDescent="0.2">
      <c r="A1072" s="27">
        <v>43509.416666666672</v>
      </c>
      <c r="B1072" s="4">
        <v>237.89184739940092</v>
      </c>
      <c r="C1072" s="4">
        <v>258.3926593120126</v>
      </c>
      <c r="F1072" s="4">
        <f t="shared" si="70"/>
        <v>1427.3510843964054</v>
      </c>
      <c r="G1072" s="24">
        <f t="shared" si="71"/>
        <v>0.34722222222222221</v>
      </c>
      <c r="H1072" s="24">
        <f t="shared" si="73"/>
        <v>-1168.9584250843927</v>
      </c>
      <c r="I1072" s="24">
        <f>IF(H1072&lt;=0, MIN(F1072-C1072, B$7, (D$5-K1071+G1072)/B$6), 0)</f>
        <v>1168.9584250843927</v>
      </c>
      <c r="J1072" s="24">
        <f>IF(H1072&gt;0, MIN(C1072-F1072, B$8, K1071), 0)</f>
        <v>0</v>
      </c>
      <c r="K1072" s="24">
        <f>MAX(0, K1071-G1072+I1072*B$6-J1072)</f>
        <v>4365.3831605261839</v>
      </c>
      <c r="L1072" s="24">
        <f t="shared" si="72"/>
        <v>0</v>
      </c>
      <c r="M1072" s="24">
        <f>IF(H1072&gt;0, C1072-F1072-J1072, 0)</f>
        <v>0</v>
      </c>
      <c r="N1072" s="4">
        <f>MIN(C1072, F1072)</f>
        <v>258.3926593120126</v>
      </c>
    </row>
    <row r="1073" spans="1:14" x14ac:dyDescent="0.2">
      <c r="A1073" s="27">
        <v>43509.458333333336</v>
      </c>
      <c r="B1073" s="4">
        <v>436.47310124755626</v>
      </c>
      <c r="C1073" s="4">
        <v>1611.8973203241587</v>
      </c>
      <c r="F1073" s="4">
        <f t="shared" si="70"/>
        <v>2618.8386074853374</v>
      </c>
      <c r="G1073" s="24">
        <f t="shared" si="71"/>
        <v>0.34722222222222221</v>
      </c>
      <c r="H1073" s="24">
        <f t="shared" si="73"/>
        <v>-1006.9412871611787</v>
      </c>
      <c r="I1073" s="24">
        <f>IF(H1073&lt;=0, MIN(F1073-C1073, B$7, (D$5-K1072+G1073)/B$6), 0)</f>
        <v>705.5156241067092</v>
      </c>
      <c r="J1073" s="24">
        <f>IF(H1073&gt;0, MIN(C1073-F1073, B$8, K1072), 0)</f>
        <v>0</v>
      </c>
      <c r="K1073" s="24">
        <f>MAX(0, K1072-G1073+I1073*B$6-J1073)</f>
        <v>5000</v>
      </c>
      <c r="L1073" s="24">
        <f t="shared" si="72"/>
        <v>301.42566305446951</v>
      </c>
      <c r="M1073" s="24">
        <f>IF(H1073&gt;0, C1073-F1073-J1073, 0)</f>
        <v>0</v>
      </c>
      <c r="N1073" s="4">
        <f>MIN(C1073, F1073)</f>
        <v>1611.8973203241587</v>
      </c>
    </row>
    <row r="1074" spans="1:14" x14ac:dyDescent="0.2">
      <c r="A1074" s="27">
        <v>43509.5</v>
      </c>
      <c r="B1074" s="4">
        <v>411.83203665699671</v>
      </c>
      <c r="C1074" s="4">
        <v>383.14923398363806</v>
      </c>
      <c r="F1074" s="4">
        <f t="shared" si="70"/>
        <v>2470.9922199419802</v>
      </c>
      <c r="G1074" s="24">
        <f t="shared" si="71"/>
        <v>0.34722222222222221</v>
      </c>
      <c r="H1074" s="24">
        <f t="shared" si="73"/>
        <v>-2087.8429859583421</v>
      </c>
      <c r="I1074" s="24">
        <f>IF(H1074&lt;=0, MIN(F1074-C1074, B$7, (D$5-K1073+G1074)/B$6), 0)</f>
        <v>0.38580246913580246</v>
      </c>
      <c r="J1074" s="24">
        <f>IF(H1074&gt;0, MIN(C1074-F1074, B$8, K1073), 0)</f>
        <v>0</v>
      </c>
      <c r="K1074" s="24">
        <f>MAX(0, K1073-G1074+I1074*B$6-J1074)</f>
        <v>5000</v>
      </c>
      <c r="L1074" s="24">
        <f t="shared" si="72"/>
        <v>2087.4571834892063</v>
      </c>
      <c r="M1074" s="24">
        <f>IF(H1074&gt;0, C1074-F1074-J1074, 0)</f>
        <v>0</v>
      </c>
      <c r="N1074" s="4">
        <f>MIN(C1074, F1074)</f>
        <v>383.14923398363806</v>
      </c>
    </row>
    <row r="1075" spans="1:14" x14ac:dyDescent="0.2">
      <c r="A1075" s="27">
        <v>43509.541666666672</v>
      </c>
      <c r="B1075" s="4">
        <v>395.33700134456461</v>
      </c>
      <c r="C1075" s="4">
        <v>353.48862454514386</v>
      </c>
      <c r="F1075" s="4">
        <f t="shared" si="70"/>
        <v>2372.0220080673876</v>
      </c>
      <c r="G1075" s="24">
        <f t="shared" si="71"/>
        <v>0.34722222222222221</v>
      </c>
      <c r="H1075" s="24">
        <f t="shared" si="73"/>
        <v>-2018.5333835222436</v>
      </c>
      <c r="I1075" s="24">
        <f>IF(H1075&lt;=0, MIN(F1075-C1075, B$7, (D$5-K1074+G1075)/B$6), 0)</f>
        <v>0.38580246913580246</v>
      </c>
      <c r="J1075" s="24">
        <f>IF(H1075&gt;0, MIN(C1075-F1075, B$8, K1074), 0)</f>
        <v>0</v>
      </c>
      <c r="K1075" s="24">
        <f>MAX(0, K1074-G1075+I1075*B$6-J1075)</f>
        <v>5000</v>
      </c>
      <c r="L1075" s="24">
        <f t="shared" si="72"/>
        <v>2018.1475810531078</v>
      </c>
      <c r="M1075" s="24">
        <f>IF(H1075&gt;0, C1075-F1075-J1075, 0)</f>
        <v>0</v>
      </c>
      <c r="N1075" s="4">
        <f>MIN(C1075, F1075)</f>
        <v>353.48862454514386</v>
      </c>
    </row>
    <row r="1076" spans="1:14" x14ac:dyDescent="0.2">
      <c r="A1076" s="27">
        <v>43509.583333333336</v>
      </c>
      <c r="B1076" s="4">
        <v>192.22893360015641</v>
      </c>
      <c r="C1076" s="4">
        <v>367.66929536934521</v>
      </c>
      <c r="F1076" s="4">
        <f t="shared" si="70"/>
        <v>1153.3736016009384</v>
      </c>
      <c r="G1076" s="24">
        <f t="shared" si="71"/>
        <v>0.34722222222222221</v>
      </c>
      <c r="H1076" s="24">
        <f t="shared" si="73"/>
        <v>-785.70430623159314</v>
      </c>
      <c r="I1076" s="24">
        <f>IF(H1076&lt;=0, MIN(F1076-C1076, B$7, (D$5-K1075+G1076)/B$6), 0)</f>
        <v>0.38580246913580246</v>
      </c>
      <c r="J1076" s="24">
        <f>IF(H1076&gt;0, MIN(C1076-F1076, B$8, K1075), 0)</f>
        <v>0</v>
      </c>
      <c r="K1076" s="24">
        <f>MAX(0, K1075-G1076+I1076*B$6-J1076)</f>
        <v>5000</v>
      </c>
      <c r="L1076" s="24">
        <f t="shared" si="72"/>
        <v>785.31850376245734</v>
      </c>
      <c r="M1076" s="24">
        <f>IF(H1076&gt;0, C1076-F1076-J1076, 0)</f>
        <v>0</v>
      </c>
      <c r="N1076" s="4">
        <f>MIN(C1076, F1076)</f>
        <v>367.66929536934521</v>
      </c>
    </row>
    <row r="1077" spans="1:14" x14ac:dyDescent="0.2">
      <c r="A1077" s="27">
        <v>43509.625</v>
      </c>
      <c r="B1077" s="4">
        <v>70.872985560849841</v>
      </c>
      <c r="C1077" s="4">
        <v>399.63556614444542</v>
      </c>
      <c r="F1077" s="4">
        <f t="shared" si="70"/>
        <v>425.23791336509908</v>
      </c>
      <c r="G1077" s="24">
        <f t="shared" si="71"/>
        <v>0.34722222222222221</v>
      </c>
      <c r="H1077" s="24">
        <f t="shared" si="73"/>
        <v>-25.602347220653655</v>
      </c>
      <c r="I1077" s="24">
        <f>IF(H1077&lt;=0, MIN(F1077-C1077, B$7, (D$5-K1076+G1077)/B$6), 0)</f>
        <v>0.38580246913580246</v>
      </c>
      <c r="J1077" s="24">
        <f>IF(H1077&gt;0, MIN(C1077-F1077, B$8, K1076), 0)</f>
        <v>0</v>
      </c>
      <c r="K1077" s="24">
        <f>MAX(0, K1076-G1077+I1077*B$6-J1077)</f>
        <v>5000</v>
      </c>
      <c r="L1077" s="24">
        <f t="shared" si="72"/>
        <v>25.216544751517851</v>
      </c>
      <c r="M1077" s="24">
        <f>IF(H1077&gt;0, C1077-F1077-J1077, 0)</f>
        <v>0</v>
      </c>
      <c r="N1077" s="4">
        <f>MIN(C1077, F1077)</f>
        <v>399.63556614444542</v>
      </c>
    </row>
    <row r="1078" spans="1:14" x14ac:dyDescent="0.2">
      <c r="A1078" s="27">
        <v>43509.666666666672</v>
      </c>
      <c r="B1078" s="4">
        <v>0</v>
      </c>
      <c r="C1078" s="4">
        <v>439.99873540741874</v>
      </c>
      <c r="F1078" s="4">
        <f t="shared" si="70"/>
        <v>0</v>
      </c>
      <c r="G1078" s="24">
        <f t="shared" si="71"/>
        <v>0</v>
      </c>
      <c r="H1078" s="24">
        <f t="shared" si="73"/>
        <v>439.99873540741874</v>
      </c>
      <c r="I1078" s="24">
        <f>IF(H1078&lt;=0, MIN(F1078-C1078, B$7, (D$5-K1077+G1078)/B$6), 0)</f>
        <v>0</v>
      </c>
      <c r="J1078" s="24">
        <f>IF(H1078&gt;0, MIN(C1078-F1078, B$8, K1077), 0)</f>
        <v>439.99873540741874</v>
      </c>
      <c r="K1078" s="24">
        <f>MAX(0, K1077-G1078+I1078*B$6-J1078)</f>
        <v>4560.0012645925817</v>
      </c>
      <c r="L1078" s="24">
        <f t="shared" si="72"/>
        <v>0</v>
      </c>
      <c r="M1078" s="24">
        <f>IF(H1078&gt;0, C1078-F1078-J1078, 0)</f>
        <v>0</v>
      </c>
      <c r="N1078" s="4">
        <f>MIN(C1078, F1078)</f>
        <v>0</v>
      </c>
    </row>
    <row r="1079" spans="1:14" x14ac:dyDescent="0.2">
      <c r="A1079" s="27">
        <v>43509.708333333336</v>
      </c>
      <c r="B1079" s="4">
        <v>0</v>
      </c>
      <c r="C1079" s="4">
        <v>406.21859688024472</v>
      </c>
      <c r="F1079" s="4">
        <f t="shared" si="70"/>
        <v>0</v>
      </c>
      <c r="G1079" s="24">
        <f t="shared" si="71"/>
        <v>0</v>
      </c>
      <c r="H1079" s="24">
        <f t="shared" si="73"/>
        <v>406.21859688024472</v>
      </c>
      <c r="I1079" s="24">
        <f>IF(H1079&lt;=0, MIN(F1079-C1079, B$7, (D$5-K1078+G1079)/B$6), 0)</f>
        <v>0</v>
      </c>
      <c r="J1079" s="24">
        <f>IF(H1079&gt;0, MIN(C1079-F1079, B$8, K1078), 0)</f>
        <v>406.21859688024472</v>
      </c>
      <c r="K1079" s="24">
        <f>MAX(0, K1078-G1079+I1079*B$6-J1079)</f>
        <v>4153.7826677123367</v>
      </c>
      <c r="L1079" s="24">
        <f t="shared" si="72"/>
        <v>0</v>
      </c>
      <c r="M1079" s="24">
        <f>IF(H1079&gt;0, C1079-F1079-J1079, 0)</f>
        <v>0</v>
      </c>
      <c r="N1079" s="4">
        <f>MIN(C1079, F1079)</f>
        <v>0</v>
      </c>
    </row>
    <row r="1080" spans="1:14" x14ac:dyDescent="0.2">
      <c r="A1080" s="27">
        <v>43509.75</v>
      </c>
      <c r="B1080" s="4">
        <v>0</v>
      </c>
      <c r="C1080" s="4">
        <v>346.89737800325634</v>
      </c>
      <c r="F1080" s="4">
        <f t="shared" si="70"/>
        <v>0</v>
      </c>
      <c r="G1080" s="24">
        <f t="shared" si="71"/>
        <v>0</v>
      </c>
      <c r="H1080" s="24">
        <f t="shared" si="73"/>
        <v>346.89737800325634</v>
      </c>
      <c r="I1080" s="24">
        <f>IF(H1080&lt;=0, MIN(F1080-C1080, B$7, (D$5-K1079+G1080)/B$6), 0)</f>
        <v>0</v>
      </c>
      <c r="J1080" s="24">
        <f>IF(H1080&gt;0, MIN(C1080-F1080, B$8, K1079), 0)</f>
        <v>346.89737800325634</v>
      </c>
      <c r="K1080" s="24">
        <f>MAX(0, K1079-G1080+I1080*B$6-J1080)</f>
        <v>3806.8852897090801</v>
      </c>
      <c r="L1080" s="24">
        <f t="shared" si="72"/>
        <v>0</v>
      </c>
      <c r="M1080" s="24">
        <f>IF(H1080&gt;0, C1080-F1080-J1080, 0)</f>
        <v>0</v>
      </c>
      <c r="N1080" s="4">
        <f>MIN(C1080, F1080)</f>
        <v>0</v>
      </c>
    </row>
    <row r="1081" spans="1:14" x14ac:dyDescent="0.2">
      <c r="A1081" s="27">
        <v>43509.791666666672</v>
      </c>
      <c r="B1081" s="4">
        <v>0</v>
      </c>
      <c r="C1081" s="4">
        <v>1490.4786530207548</v>
      </c>
      <c r="F1081" s="4">
        <f t="shared" si="70"/>
        <v>0</v>
      </c>
      <c r="G1081" s="24">
        <f t="shared" si="71"/>
        <v>0</v>
      </c>
      <c r="H1081" s="24">
        <f t="shared" si="73"/>
        <v>1490.4786530207548</v>
      </c>
      <c r="I1081" s="24">
        <f>IF(H1081&lt;=0, MIN(F1081-C1081, B$7, (D$5-K1080+G1081)/B$6), 0)</f>
        <v>0</v>
      </c>
      <c r="J1081" s="24">
        <f>IF(H1081&gt;0, MIN(C1081-F1081, B$8, K1080), 0)</f>
        <v>1490.4786530207548</v>
      </c>
      <c r="K1081" s="24">
        <f>MAX(0, K1080-G1081+I1081*B$6-J1081)</f>
        <v>2316.4066366883253</v>
      </c>
      <c r="L1081" s="24">
        <f t="shared" si="72"/>
        <v>0</v>
      </c>
      <c r="M1081" s="24">
        <f>IF(H1081&gt;0, C1081-F1081-J1081, 0)</f>
        <v>0</v>
      </c>
      <c r="N1081" s="4">
        <f>MIN(C1081, F1081)</f>
        <v>0</v>
      </c>
    </row>
    <row r="1082" spans="1:14" x14ac:dyDescent="0.2">
      <c r="A1082" s="27">
        <v>43509.833333333336</v>
      </c>
      <c r="B1082" s="4">
        <v>0</v>
      </c>
      <c r="C1082" s="4">
        <v>828.05837556105121</v>
      </c>
      <c r="F1082" s="4">
        <f t="shared" si="70"/>
        <v>0</v>
      </c>
      <c r="G1082" s="24">
        <f t="shared" si="71"/>
        <v>0</v>
      </c>
      <c r="H1082" s="24">
        <f t="shared" si="73"/>
        <v>828.05837556105121</v>
      </c>
      <c r="I1082" s="24">
        <f>IF(H1082&lt;=0, MIN(F1082-C1082, B$7, (D$5-K1081+G1082)/B$6), 0)</f>
        <v>0</v>
      </c>
      <c r="J1082" s="24">
        <f>IF(H1082&gt;0, MIN(C1082-F1082, B$8, K1081), 0)</f>
        <v>828.05837556105121</v>
      </c>
      <c r="K1082" s="24">
        <f>MAX(0, K1081-G1082+I1082*B$6-J1082)</f>
        <v>1488.3482611272741</v>
      </c>
      <c r="L1082" s="24">
        <f t="shared" si="72"/>
        <v>0</v>
      </c>
      <c r="M1082" s="24">
        <f>IF(H1082&gt;0, C1082-F1082-J1082, 0)</f>
        <v>0</v>
      </c>
      <c r="N1082" s="4">
        <f>MIN(C1082, F1082)</f>
        <v>0</v>
      </c>
    </row>
    <row r="1083" spans="1:14" x14ac:dyDescent="0.2">
      <c r="A1083" s="27">
        <v>43509.875</v>
      </c>
      <c r="B1083" s="4">
        <v>0</v>
      </c>
      <c r="C1083" s="4">
        <v>1418.7988468777273</v>
      </c>
      <c r="F1083" s="4">
        <f t="shared" si="70"/>
        <v>0</v>
      </c>
      <c r="G1083" s="24">
        <f t="shared" si="71"/>
        <v>0</v>
      </c>
      <c r="H1083" s="24">
        <f t="shared" si="73"/>
        <v>1418.7988468777273</v>
      </c>
      <c r="I1083" s="24">
        <f>IF(H1083&lt;=0, MIN(F1083-C1083, B$7, (D$5-K1082+G1083)/B$6), 0)</f>
        <v>0</v>
      </c>
      <c r="J1083" s="24">
        <f>IF(H1083&gt;0, MIN(C1083-F1083, B$8, K1082), 0)</f>
        <v>1418.7988468777273</v>
      </c>
      <c r="K1083" s="24">
        <f>MAX(0, K1082-G1083+I1083*B$6-J1083)</f>
        <v>69.549414249546771</v>
      </c>
      <c r="L1083" s="24">
        <f t="shared" si="72"/>
        <v>0</v>
      </c>
      <c r="M1083" s="24">
        <f>IF(H1083&gt;0, C1083-F1083-J1083, 0)</f>
        <v>0</v>
      </c>
      <c r="N1083" s="4">
        <f>MIN(C1083, F1083)</f>
        <v>0</v>
      </c>
    </row>
    <row r="1084" spans="1:14" x14ac:dyDescent="0.2">
      <c r="A1084" s="27">
        <v>43509.916666666672</v>
      </c>
      <c r="B1084" s="4">
        <v>0</v>
      </c>
      <c r="C1084" s="4">
        <v>369.14283508212696</v>
      </c>
      <c r="F1084" s="4">
        <f t="shared" si="70"/>
        <v>0</v>
      </c>
      <c r="G1084" s="24">
        <f t="shared" si="71"/>
        <v>0</v>
      </c>
      <c r="H1084" s="24">
        <f t="shared" si="73"/>
        <v>369.14283508212696</v>
      </c>
      <c r="I1084" s="24">
        <f>IF(H1084&lt;=0, MIN(F1084-C1084, B$7, (D$5-K1083+G1084)/B$6), 0)</f>
        <v>0</v>
      </c>
      <c r="J1084" s="24">
        <f>IF(H1084&gt;0, MIN(C1084-F1084, B$8, K1083), 0)</f>
        <v>69.549414249546771</v>
      </c>
      <c r="K1084" s="24">
        <f>MAX(0, K1083-G1084+I1084*B$6-J1084)</f>
        <v>0</v>
      </c>
      <c r="L1084" s="24">
        <f t="shared" si="72"/>
        <v>0</v>
      </c>
      <c r="M1084" s="24">
        <f>IF(H1084&gt;0, C1084-F1084-J1084, 0)</f>
        <v>299.59342083258019</v>
      </c>
      <c r="N1084" s="4">
        <f>MIN(C1084, F1084)</f>
        <v>0</v>
      </c>
    </row>
    <row r="1085" spans="1:14" x14ac:dyDescent="0.2">
      <c r="A1085" s="27">
        <v>43509.958333333336</v>
      </c>
      <c r="B1085" s="4">
        <v>0</v>
      </c>
      <c r="C1085" s="4">
        <v>218.36807043644808</v>
      </c>
      <c r="F1085" s="4">
        <f t="shared" si="70"/>
        <v>0</v>
      </c>
      <c r="G1085" s="24">
        <f t="shared" si="71"/>
        <v>0</v>
      </c>
      <c r="H1085" s="24">
        <f t="shared" si="73"/>
        <v>218.36807043644808</v>
      </c>
      <c r="I1085" s="24">
        <f>IF(H1085&lt;=0, MIN(F1085-C1085, B$7, (D$5-K1084+G1085)/B$6), 0)</f>
        <v>0</v>
      </c>
      <c r="J1085" s="24">
        <f>IF(H1085&gt;0, MIN(C1085-F1085, B$8, K1084), 0)</f>
        <v>0</v>
      </c>
      <c r="K1085" s="24">
        <f>MAX(0, K1084-G1085+I1085*B$6-J1085)</f>
        <v>0</v>
      </c>
      <c r="L1085" s="24">
        <f t="shared" si="72"/>
        <v>0</v>
      </c>
      <c r="M1085" s="24">
        <f>IF(H1085&gt;0, C1085-F1085-J1085, 0)</f>
        <v>218.36807043644808</v>
      </c>
      <c r="N1085" s="4">
        <f>MIN(C1085, F1085)</f>
        <v>0</v>
      </c>
    </row>
    <row r="1086" spans="1:14" x14ac:dyDescent="0.2">
      <c r="A1086" s="27">
        <v>43510</v>
      </c>
      <c r="B1086" s="4">
        <v>0</v>
      </c>
      <c r="C1086" s="4">
        <v>94.782197776055625</v>
      </c>
      <c r="F1086" s="4">
        <f t="shared" si="70"/>
        <v>0</v>
      </c>
      <c r="G1086" s="24">
        <f t="shared" si="71"/>
        <v>0</v>
      </c>
      <c r="H1086" s="24">
        <f t="shared" si="73"/>
        <v>94.782197776055625</v>
      </c>
      <c r="I1086" s="24">
        <f>IF(H1086&lt;=0, MIN(F1086-C1086, B$7, (D$5-K1085+G1086)/B$6), 0)</f>
        <v>0</v>
      </c>
      <c r="J1086" s="24">
        <f>IF(H1086&gt;0, MIN(C1086-F1086, B$8, K1085), 0)</f>
        <v>0</v>
      </c>
      <c r="K1086" s="24">
        <f>MAX(0, K1085-G1086+I1086*B$6-J1086)</f>
        <v>0</v>
      </c>
      <c r="L1086" s="24">
        <f t="shared" si="72"/>
        <v>0</v>
      </c>
      <c r="M1086" s="24">
        <f>IF(H1086&gt;0, C1086-F1086-J1086, 0)</f>
        <v>94.782197776055625</v>
      </c>
      <c r="N1086" s="4">
        <f>MIN(C1086, F1086)</f>
        <v>0</v>
      </c>
    </row>
    <row r="1087" spans="1:14" x14ac:dyDescent="0.2">
      <c r="A1087" s="27">
        <v>43510.041666666672</v>
      </c>
      <c r="B1087" s="4">
        <v>0</v>
      </c>
      <c r="C1087" s="4">
        <v>146.6882642934205</v>
      </c>
      <c r="F1087" s="4">
        <f t="shared" si="70"/>
        <v>0</v>
      </c>
      <c r="G1087" s="24">
        <f t="shared" si="71"/>
        <v>0</v>
      </c>
      <c r="H1087" s="24">
        <f t="shared" si="73"/>
        <v>146.6882642934205</v>
      </c>
      <c r="I1087" s="24">
        <f>IF(H1087&lt;=0, MIN(F1087-C1087, B$7, (D$5-K1086+G1087)/B$6), 0)</f>
        <v>0</v>
      </c>
      <c r="J1087" s="24">
        <f>IF(H1087&gt;0, MIN(C1087-F1087, B$8, K1086), 0)</f>
        <v>0</v>
      </c>
      <c r="K1087" s="24">
        <f>MAX(0, K1086-G1087+I1087*B$6-J1087)</f>
        <v>0</v>
      </c>
      <c r="L1087" s="24">
        <f t="shared" si="72"/>
        <v>0</v>
      </c>
      <c r="M1087" s="24">
        <f>IF(H1087&gt;0, C1087-F1087-J1087, 0)</f>
        <v>146.6882642934205</v>
      </c>
      <c r="N1087" s="4">
        <f>MIN(C1087, F1087)</f>
        <v>0</v>
      </c>
    </row>
    <row r="1088" spans="1:14" x14ac:dyDescent="0.2">
      <c r="A1088" s="27">
        <v>43510.083333333336</v>
      </c>
      <c r="B1088" s="4">
        <v>0</v>
      </c>
      <c r="C1088" s="4">
        <v>183.76402609153823</v>
      </c>
      <c r="F1088" s="4">
        <f t="shared" si="70"/>
        <v>0</v>
      </c>
      <c r="G1088" s="24">
        <f t="shared" si="71"/>
        <v>0</v>
      </c>
      <c r="H1088" s="24">
        <f t="shared" si="73"/>
        <v>183.76402609153823</v>
      </c>
      <c r="I1088" s="24">
        <f>IF(H1088&lt;=0, MIN(F1088-C1088, B$7, (D$5-K1087+G1088)/B$6), 0)</f>
        <v>0</v>
      </c>
      <c r="J1088" s="24">
        <f>IF(H1088&gt;0, MIN(C1088-F1088, B$8, K1087), 0)</f>
        <v>0</v>
      </c>
      <c r="K1088" s="24">
        <f>MAX(0, K1087-G1088+I1088*B$6-J1088)</f>
        <v>0</v>
      </c>
      <c r="L1088" s="24">
        <f t="shared" si="72"/>
        <v>0</v>
      </c>
      <c r="M1088" s="24">
        <f>IF(H1088&gt;0, C1088-F1088-J1088, 0)</f>
        <v>183.76402609153823</v>
      </c>
      <c r="N1088" s="4">
        <f>MIN(C1088, F1088)</f>
        <v>0</v>
      </c>
    </row>
    <row r="1089" spans="1:14" x14ac:dyDescent="0.2">
      <c r="A1089" s="27">
        <v>43510.125</v>
      </c>
      <c r="B1089" s="4">
        <v>0</v>
      </c>
      <c r="C1089" s="4">
        <v>94.782197776055625</v>
      </c>
      <c r="F1089" s="4">
        <f t="shared" si="70"/>
        <v>0</v>
      </c>
      <c r="G1089" s="24">
        <f t="shared" si="71"/>
        <v>0</v>
      </c>
      <c r="H1089" s="24">
        <f t="shared" si="73"/>
        <v>94.782197776055625</v>
      </c>
      <c r="I1089" s="24">
        <f>IF(H1089&lt;=0, MIN(F1089-C1089, B$7, (D$5-K1088+G1089)/B$6), 0)</f>
        <v>0</v>
      </c>
      <c r="J1089" s="24">
        <f>IF(H1089&gt;0, MIN(C1089-F1089, B$8, K1088), 0)</f>
        <v>0</v>
      </c>
      <c r="K1089" s="24">
        <f>MAX(0, K1088-G1089+I1089*B$6-J1089)</f>
        <v>0</v>
      </c>
      <c r="L1089" s="24">
        <f t="shared" si="72"/>
        <v>0</v>
      </c>
      <c r="M1089" s="24">
        <f>IF(H1089&gt;0, C1089-F1089-J1089, 0)</f>
        <v>94.782197776055625</v>
      </c>
      <c r="N1089" s="4">
        <f>MIN(C1089, F1089)</f>
        <v>0</v>
      </c>
    </row>
    <row r="1090" spans="1:14" x14ac:dyDescent="0.2">
      <c r="A1090" s="27">
        <v>43510.166666666672</v>
      </c>
      <c r="B1090" s="4">
        <v>0</v>
      </c>
      <c r="C1090" s="4">
        <v>217.5441646187121</v>
      </c>
      <c r="F1090" s="4">
        <f t="shared" si="70"/>
        <v>0</v>
      </c>
      <c r="G1090" s="24">
        <f t="shared" si="71"/>
        <v>0</v>
      </c>
      <c r="H1090" s="24">
        <f t="shared" si="73"/>
        <v>217.5441646187121</v>
      </c>
      <c r="I1090" s="24">
        <f>IF(H1090&lt;=0, MIN(F1090-C1090, B$7, (D$5-K1089+G1090)/B$6), 0)</f>
        <v>0</v>
      </c>
      <c r="J1090" s="24">
        <f>IF(H1090&gt;0, MIN(C1090-F1090, B$8, K1089), 0)</f>
        <v>0</v>
      </c>
      <c r="K1090" s="24">
        <f>MAX(0, K1089-G1090+I1090*B$6-J1090)</f>
        <v>0</v>
      </c>
      <c r="L1090" s="24">
        <f t="shared" si="72"/>
        <v>0</v>
      </c>
      <c r="M1090" s="24">
        <f>IF(H1090&gt;0, C1090-F1090-J1090, 0)</f>
        <v>217.5441646187121</v>
      </c>
      <c r="N1090" s="4">
        <f>MIN(C1090, F1090)</f>
        <v>0</v>
      </c>
    </row>
    <row r="1091" spans="1:14" x14ac:dyDescent="0.2">
      <c r="A1091" s="27">
        <v>43510.208333333336</v>
      </c>
      <c r="B1091" s="4">
        <v>0</v>
      </c>
      <c r="C1091" s="4">
        <v>183.76402609153823</v>
      </c>
      <c r="F1091" s="4">
        <f t="shared" si="70"/>
        <v>0</v>
      </c>
      <c r="G1091" s="24">
        <f t="shared" si="71"/>
        <v>0</v>
      </c>
      <c r="H1091" s="24">
        <f t="shared" si="73"/>
        <v>183.76402609153823</v>
      </c>
      <c r="I1091" s="24">
        <f>IF(H1091&lt;=0, MIN(F1091-C1091, B$7, (D$5-K1090+G1091)/B$6), 0)</f>
        <v>0</v>
      </c>
      <c r="J1091" s="24">
        <f>IF(H1091&gt;0, MIN(C1091-F1091, B$8, K1090), 0)</f>
        <v>0</v>
      </c>
      <c r="K1091" s="24">
        <f>MAX(0, K1090-G1091+I1091*B$6-J1091)</f>
        <v>0</v>
      </c>
      <c r="L1091" s="24">
        <f t="shared" si="72"/>
        <v>0</v>
      </c>
      <c r="M1091" s="24">
        <f>IF(H1091&gt;0, C1091-F1091-J1091, 0)</f>
        <v>183.76402609153823</v>
      </c>
      <c r="N1091" s="4">
        <f>MIN(C1091, F1091)</f>
        <v>0</v>
      </c>
    </row>
    <row r="1092" spans="1:14" x14ac:dyDescent="0.2">
      <c r="A1092" s="27">
        <v>43510.25</v>
      </c>
      <c r="B1092" s="4">
        <v>0</v>
      </c>
      <c r="C1092" s="4">
        <v>558.6411731613955</v>
      </c>
      <c r="F1092" s="4">
        <f t="shared" si="70"/>
        <v>0</v>
      </c>
      <c r="G1092" s="24">
        <f t="shared" si="71"/>
        <v>0</v>
      </c>
      <c r="H1092" s="24">
        <f t="shared" si="73"/>
        <v>558.6411731613955</v>
      </c>
      <c r="I1092" s="24">
        <f>IF(H1092&lt;=0, MIN(F1092-C1092, B$7, (D$5-K1091+G1092)/B$6), 0)</f>
        <v>0</v>
      </c>
      <c r="J1092" s="24">
        <f>IF(H1092&gt;0, MIN(C1092-F1092, B$8, K1091), 0)</f>
        <v>0</v>
      </c>
      <c r="K1092" s="24">
        <f>MAX(0, K1091-G1092+I1092*B$6-J1092)</f>
        <v>0</v>
      </c>
      <c r="L1092" s="24">
        <f t="shared" si="72"/>
        <v>0</v>
      </c>
      <c r="M1092" s="24">
        <f>IF(H1092&gt;0, C1092-F1092-J1092, 0)</f>
        <v>558.6411731613955</v>
      </c>
      <c r="N1092" s="4">
        <f>MIN(C1092, F1092)</f>
        <v>0</v>
      </c>
    </row>
    <row r="1093" spans="1:14" x14ac:dyDescent="0.2">
      <c r="A1093" s="27">
        <v>43510.291666666672</v>
      </c>
      <c r="B1093" s="4">
        <v>152.89232602286546</v>
      </c>
      <c r="C1093" s="4">
        <v>1347.1190407346996</v>
      </c>
      <c r="F1093" s="4">
        <f t="shared" si="70"/>
        <v>917.35395613719277</v>
      </c>
      <c r="G1093" s="24">
        <f t="shared" si="71"/>
        <v>0.34722222222222221</v>
      </c>
      <c r="H1093" s="24">
        <f t="shared" si="73"/>
        <v>429.76508459750687</v>
      </c>
      <c r="I1093" s="24">
        <f>IF(H1093&lt;=0, MIN(F1093-C1093, B$7, (D$5-K1092+G1093)/B$6), 0)</f>
        <v>0</v>
      </c>
      <c r="J1093" s="24">
        <f>IF(H1093&gt;0, MIN(C1093-F1093, B$8, K1092), 0)</f>
        <v>0</v>
      </c>
      <c r="K1093" s="24">
        <f>MAX(0, K1092-G1093+I1093*B$6-J1093)</f>
        <v>0</v>
      </c>
      <c r="L1093" s="24">
        <f t="shared" si="72"/>
        <v>0</v>
      </c>
      <c r="M1093" s="24">
        <f>IF(H1093&gt;0, C1093-F1093-J1093, 0)</f>
        <v>429.76508459750687</v>
      </c>
      <c r="N1093" s="4">
        <f>MIN(C1093, F1093)</f>
        <v>917.35395613719277</v>
      </c>
    </row>
    <row r="1094" spans="1:14" x14ac:dyDescent="0.2">
      <c r="A1094" s="27">
        <v>43510.333333333336</v>
      </c>
      <c r="B1094" s="4">
        <v>423.92178121068247</v>
      </c>
      <c r="C1094" s="4">
        <v>277.23492991029497</v>
      </c>
      <c r="F1094" s="4">
        <f t="shared" si="70"/>
        <v>2543.5306872640949</v>
      </c>
      <c r="G1094" s="24">
        <f t="shared" si="71"/>
        <v>0.34722222222222221</v>
      </c>
      <c r="H1094" s="24">
        <f t="shared" si="73"/>
        <v>-2266.2957573538001</v>
      </c>
      <c r="I1094" s="24">
        <f>IF(H1094&lt;=0, MIN(F1094-C1094, B$7, (D$5-K1093+G1094)/B$6), 0)</f>
        <v>2266.2957573538001</v>
      </c>
      <c r="J1094" s="24">
        <f>IF(H1094&gt;0, MIN(C1094-F1094, B$8, K1093), 0)</f>
        <v>0</v>
      </c>
      <c r="K1094" s="24">
        <f>MAX(0, K1093-G1094+I1094*B$6-J1094)</f>
        <v>2039.3189593961979</v>
      </c>
      <c r="L1094" s="24">
        <f t="shared" si="72"/>
        <v>0</v>
      </c>
      <c r="M1094" s="24">
        <f>IF(H1094&gt;0, C1094-F1094-J1094, 0)</f>
        <v>0</v>
      </c>
      <c r="N1094" s="4">
        <f>MIN(C1094, F1094)</f>
        <v>277.23492991029497</v>
      </c>
    </row>
    <row r="1095" spans="1:14" x14ac:dyDescent="0.2">
      <c r="A1095" s="27">
        <v>43510.375</v>
      </c>
      <c r="B1095" s="4">
        <v>546.09778616127949</v>
      </c>
      <c r="C1095" s="4">
        <v>304.91272956090512</v>
      </c>
      <c r="F1095" s="4">
        <f t="shared" si="70"/>
        <v>3276.5867169676767</v>
      </c>
      <c r="G1095" s="24">
        <f t="shared" si="71"/>
        <v>0.34722222222222221</v>
      </c>
      <c r="H1095" s="24">
        <f t="shared" si="73"/>
        <v>-2971.6739874067716</v>
      </c>
      <c r="I1095" s="24">
        <f>IF(H1095&lt;=0, MIN(F1095-C1095, B$7, (D$5-K1094+G1095)/B$6), 0)</f>
        <v>2971.6739874067716</v>
      </c>
      <c r="J1095" s="24">
        <f>IF(H1095&gt;0, MIN(C1095-F1095, B$8, K1094), 0)</f>
        <v>0</v>
      </c>
      <c r="K1095" s="24">
        <f>MAX(0, K1094-G1095+I1095*B$6-J1095)</f>
        <v>4713.4783258400703</v>
      </c>
      <c r="L1095" s="24">
        <f t="shared" si="72"/>
        <v>0</v>
      </c>
      <c r="M1095" s="24">
        <f>IF(H1095&gt;0, C1095-F1095-J1095, 0)</f>
        <v>0</v>
      </c>
      <c r="N1095" s="4">
        <f>MIN(C1095, F1095)</f>
        <v>304.91272956090512</v>
      </c>
    </row>
    <row r="1096" spans="1:14" x14ac:dyDescent="0.2">
      <c r="A1096" s="27">
        <v>43510.416666666672</v>
      </c>
      <c r="B1096" s="4">
        <v>710.33250762868397</v>
      </c>
      <c r="C1096" s="4">
        <v>353.48862454514386</v>
      </c>
      <c r="F1096" s="4">
        <f t="shared" si="70"/>
        <v>4261.9950457721043</v>
      </c>
      <c r="G1096" s="24">
        <f t="shared" si="71"/>
        <v>0.34722222222222221</v>
      </c>
      <c r="H1096" s="24">
        <f t="shared" si="73"/>
        <v>-3908.5064212269604</v>
      </c>
      <c r="I1096" s="24">
        <f>IF(H1096&lt;=0, MIN(F1096-C1096, B$7, (D$5-K1095+G1096)/B$6), 0)</f>
        <v>318.74321820239106</v>
      </c>
      <c r="J1096" s="24">
        <f>IF(H1096&gt;0, MIN(C1096-F1096, B$8, K1095), 0)</f>
        <v>0</v>
      </c>
      <c r="K1096" s="24">
        <f>MAX(0, K1095-G1096+I1096*B$6-J1096)</f>
        <v>5000</v>
      </c>
      <c r="L1096" s="24">
        <f t="shared" si="72"/>
        <v>3589.7632030245695</v>
      </c>
      <c r="M1096" s="24">
        <f>IF(H1096&gt;0, C1096-F1096-J1096, 0)</f>
        <v>0</v>
      </c>
      <c r="N1096" s="4">
        <f>MIN(C1096, F1096)</f>
        <v>353.48862454514386</v>
      </c>
    </row>
    <row r="1097" spans="1:14" x14ac:dyDescent="0.2">
      <c r="A1097" s="27">
        <v>43510.458333333336</v>
      </c>
      <c r="B1097" s="4">
        <v>604.2524712857936</v>
      </c>
      <c r="C1097" s="4">
        <v>1663.4988747453044</v>
      </c>
      <c r="F1097" s="4">
        <f t="shared" si="70"/>
        <v>3625.5148277147619</v>
      </c>
      <c r="G1097" s="24">
        <f t="shared" si="71"/>
        <v>0.34722222222222221</v>
      </c>
      <c r="H1097" s="24">
        <f t="shared" si="73"/>
        <v>-1962.0159529694574</v>
      </c>
      <c r="I1097" s="24">
        <f>IF(H1097&lt;=0, MIN(F1097-C1097, B$7, (D$5-K1096+G1097)/B$6), 0)</f>
        <v>0.38580246913580246</v>
      </c>
      <c r="J1097" s="24">
        <f>IF(H1097&gt;0, MIN(C1097-F1097, B$8, K1096), 0)</f>
        <v>0</v>
      </c>
      <c r="K1097" s="24">
        <f>MAX(0, K1096-G1097+I1097*B$6-J1097)</f>
        <v>5000</v>
      </c>
      <c r="L1097" s="24">
        <f t="shared" si="72"/>
        <v>1961.6301505003216</v>
      </c>
      <c r="M1097" s="24">
        <f>IF(H1097&gt;0, C1097-F1097-J1097, 0)</f>
        <v>0</v>
      </c>
      <c r="N1097" s="4">
        <f>MIN(C1097, F1097)</f>
        <v>1663.4988747453044</v>
      </c>
    </row>
    <row r="1098" spans="1:14" x14ac:dyDescent="0.2">
      <c r="A1098" s="27">
        <v>43510.5</v>
      </c>
      <c r="B1098" s="4">
        <v>298.15876619707046</v>
      </c>
      <c r="C1098" s="4">
        <v>383.14923398363806</v>
      </c>
      <c r="F1098" s="4">
        <f t="shared" si="70"/>
        <v>1788.9525971824228</v>
      </c>
      <c r="G1098" s="24">
        <f t="shared" si="71"/>
        <v>0.34722222222222221</v>
      </c>
      <c r="H1098" s="24">
        <f t="shared" si="73"/>
        <v>-1405.8033631987846</v>
      </c>
      <c r="I1098" s="24">
        <f>IF(H1098&lt;=0, MIN(F1098-C1098, B$7, (D$5-K1097+G1098)/B$6), 0)</f>
        <v>0.38580246913580246</v>
      </c>
      <c r="J1098" s="24">
        <f>IF(H1098&gt;0, MIN(C1098-F1098, B$8, K1097), 0)</f>
        <v>0</v>
      </c>
      <c r="K1098" s="24">
        <f>MAX(0, K1097-G1098+I1098*B$6-J1098)</f>
        <v>5000</v>
      </c>
      <c r="L1098" s="24">
        <f t="shared" si="72"/>
        <v>1405.4175607296488</v>
      </c>
      <c r="M1098" s="24">
        <f>IF(H1098&gt;0, C1098-F1098-J1098, 0)</f>
        <v>0</v>
      </c>
      <c r="N1098" s="4">
        <f>MIN(C1098, F1098)</f>
        <v>383.14923398363806</v>
      </c>
    </row>
    <row r="1099" spans="1:14" x14ac:dyDescent="0.2">
      <c r="A1099" s="27">
        <v>43510.541666666672</v>
      </c>
      <c r="B1099" s="4">
        <v>149.76007892354426</v>
      </c>
      <c r="C1099" s="4">
        <v>273.14985016160387</v>
      </c>
      <c r="F1099" s="4">
        <f t="shared" si="70"/>
        <v>898.56047354126554</v>
      </c>
      <c r="G1099" s="24">
        <f t="shared" si="71"/>
        <v>0.34722222222222221</v>
      </c>
      <c r="H1099" s="24">
        <f t="shared" si="73"/>
        <v>-625.41062337966173</v>
      </c>
      <c r="I1099" s="24">
        <f>IF(H1099&lt;=0, MIN(F1099-C1099, B$7, (D$5-K1098+G1099)/B$6), 0)</f>
        <v>0.38580246913580246</v>
      </c>
      <c r="J1099" s="24">
        <f>IF(H1099&gt;0, MIN(C1099-F1099, B$8, K1098), 0)</f>
        <v>0</v>
      </c>
      <c r="K1099" s="24">
        <f>MAX(0, K1098-G1099+I1099*B$6-J1099)</f>
        <v>5000</v>
      </c>
      <c r="L1099" s="24">
        <f t="shared" si="72"/>
        <v>625.02482091052593</v>
      </c>
      <c r="M1099" s="24">
        <f>IF(H1099&gt;0, C1099-F1099-J1099, 0)</f>
        <v>0</v>
      </c>
      <c r="N1099" s="4">
        <f>MIN(C1099, F1099)</f>
        <v>273.14985016160387</v>
      </c>
    </row>
    <row r="1100" spans="1:14" x14ac:dyDescent="0.2">
      <c r="A1100" s="27">
        <v>43510.583333333336</v>
      </c>
      <c r="B1100" s="4">
        <v>124.80647306565268</v>
      </c>
      <c r="C1100" s="4">
        <v>1556.53371325075</v>
      </c>
      <c r="F1100" s="4">
        <f t="shared" si="70"/>
        <v>748.83883839391615</v>
      </c>
      <c r="G1100" s="24">
        <f t="shared" si="71"/>
        <v>0.34722222222222221</v>
      </c>
      <c r="H1100" s="24">
        <f t="shared" si="73"/>
        <v>807.69487485683385</v>
      </c>
      <c r="I1100" s="24">
        <f>IF(H1100&lt;=0, MIN(F1100-C1100, B$7, (D$5-K1099+G1100)/B$6), 0)</f>
        <v>0</v>
      </c>
      <c r="J1100" s="24">
        <f>IF(H1100&gt;0, MIN(C1100-F1100, B$8, K1099), 0)</f>
        <v>807.69487485683385</v>
      </c>
      <c r="K1100" s="24">
        <f>MAX(0, K1099-G1100+I1100*B$6-J1100)</f>
        <v>4191.9579029209435</v>
      </c>
      <c r="L1100" s="24">
        <f t="shared" si="72"/>
        <v>0</v>
      </c>
      <c r="M1100" s="24">
        <f>IF(H1100&gt;0, C1100-F1100-J1100, 0)</f>
        <v>0</v>
      </c>
      <c r="N1100" s="4">
        <f>MIN(C1100, F1100)</f>
        <v>748.83883839391615</v>
      </c>
    </row>
    <row r="1101" spans="1:14" x14ac:dyDescent="0.2">
      <c r="A1101" s="27">
        <v>43510.625</v>
      </c>
      <c r="B1101" s="4">
        <v>75.56373130529974</v>
      </c>
      <c r="C1101" s="4">
        <v>797.05913190288834</v>
      </c>
      <c r="F1101" s="4">
        <f t="shared" si="70"/>
        <v>453.38238783179844</v>
      </c>
      <c r="G1101" s="24">
        <f t="shared" si="71"/>
        <v>0.34722222222222221</v>
      </c>
      <c r="H1101" s="24">
        <f t="shared" si="73"/>
        <v>343.6767440710899</v>
      </c>
      <c r="I1101" s="24">
        <f>IF(H1101&lt;=0, MIN(F1101-C1101, B$7, (D$5-K1100+G1101)/B$6), 0)</f>
        <v>0</v>
      </c>
      <c r="J1101" s="24">
        <f>IF(H1101&gt;0, MIN(C1101-F1101, B$8, K1100), 0)</f>
        <v>343.6767440710899</v>
      </c>
      <c r="K1101" s="24">
        <f>MAX(0, K1100-G1101+I1101*B$6-J1101)</f>
        <v>3847.9339366276308</v>
      </c>
      <c r="L1101" s="24">
        <f t="shared" si="72"/>
        <v>0</v>
      </c>
      <c r="M1101" s="24">
        <f>IF(H1101&gt;0, C1101-F1101-J1101, 0)</f>
        <v>0</v>
      </c>
      <c r="N1101" s="4">
        <f>MIN(C1101, F1101)</f>
        <v>453.38238783179844</v>
      </c>
    </row>
    <row r="1102" spans="1:14" x14ac:dyDescent="0.2">
      <c r="A1102" s="27">
        <v>43510.666666666672</v>
      </c>
      <c r="B1102" s="4">
        <v>0</v>
      </c>
      <c r="C1102" s="4">
        <v>884.90787698483166</v>
      </c>
      <c r="F1102" s="4">
        <f t="shared" si="70"/>
        <v>0</v>
      </c>
      <c r="G1102" s="24">
        <f t="shared" si="71"/>
        <v>0</v>
      </c>
      <c r="H1102" s="24">
        <f t="shared" si="73"/>
        <v>884.90787698483166</v>
      </c>
      <c r="I1102" s="24">
        <f>IF(H1102&lt;=0, MIN(F1102-C1102, B$7, (D$5-K1101+G1102)/B$6), 0)</f>
        <v>0</v>
      </c>
      <c r="J1102" s="24">
        <f>IF(H1102&gt;0, MIN(C1102-F1102, B$8, K1101), 0)</f>
        <v>884.90787698483166</v>
      </c>
      <c r="K1102" s="24">
        <f>MAX(0, K1101-G1102+I1102*B$6-J1102)</f>
        <v>2963.0260596427993</v>
      </c>
      <c r="L1102" s="24">
        <f t="shared" si="72"/>
        <v>0</v>
      </c>
      <c r="M1102" s="24">
        <f>IF(H1102&gt;0, C1102-F1102-J1102, 0)</f>
        <v>0</v>
      </c>
      <c r="N1102" s="4">
        <f>MIN(C1102, F1102)</f>
        <v>0</v>
      </c>
    </row>
    <row r="1103" spans="1:14" x14ac:dyDescent="0.2">
      <c r="A1103" s="27">
        <v>43510.708333333336</v>
      </c>
      <c r="B1103" s="4">
        <v>0</v>
      </c>
      <c r="C1103" s="4">
        <v>851.12773845765787</v>
      </c>
      <c r="F1103" s="4">
        <f t="shared" si="70"/>
        <v>0</v>
      </c>
      <c r="G1103" s="24">
        <f t="shared" si="71"/>
        <v>0</v>
      </c>
      <c r="H1103" s="24">
        <f t="shared" si="73"/>
        <v>851.12773845765787</v>
      </c>
      <c r="I1103" s="24">
        <f>IF(H1103&lt;=0, MIN(F1103-C1103, B$7, (D$5-K1102+G1103)/B$6), 0)</f>
        <v>0</v>
      </c>
      <c r="J1103" s="24">
        <f>IF(H1103&gt;0, MIN(C1103-F1103, B$8, K1102), 0)</f>
        <v>851.12773845765787</v>
      </c>
      <c r="K1103" s="24">
        <f>MAX(0, K1102-G1103+I1103*B$6-J1103)</f>
        <v>2111.8983211851414</v>
      </c>
      <c r="L1103" s="24">
        <f t="shared" si="72"/>
        <v>0</v>
      </c>
      <c r="M1103" s="24">
        <f>IF(H1103&gt;0, C1103-F1103-J1103, 0)</f>
        <v>0</v>
      </c>
      <c r="N1103" s="4">
        <f>MIN(C1103, F1103)</f>
        <v>0</v>
      </c>
    </row>
    <row r="1104" spans="1:14" x14ac:dyDescent="0.2">
      <c r="A1104" s="27">
        <v>43510.75</v>
      </c>
      <c r="B1104" s="4">
        <v>0</v>
      </c>
      <c r="C1104" s="4">
        <v>346.89737800325634</v>
      </c>
      <c r="F1104" s="4">
        <f t="shared" si="70"/>
        <v>0</v>
      </c>
      <c r="G1104" s="24">
        <f t="shared" si="71"/>
        <v>0</v>
      </c>
      <c r="H1104" s="24">
        <f t="shared" si="73"/>
        <v>346.89737800325634</v>
      </c>
      <c r="I1104" s="24">
        <f>IF(H1104&lt;=0, MIN(F1104-C1104, B$7, (D$5-K1103+G1104)/B$6), 0)</f>
        <v>0</v>
      </c>
      <c r="J1104" s="24">
        <f>IF(H1104&gt;0, MIN(C1104-F1104, B$8, K1103), 0)</f>
        <v>346.89737800325634</v>
      </c>
      <c r="K1104" s="24">
        <f>MAX(0, K1103-G1104+I1104*B$6-J1104)</f>
        <v>1765.0009431818851</v>
      </c>
      <c r="L1104" s="24">
        <f t="shared" si="72"/>
        <v>0</v>
      </c>
      <c r="M1104" s="24">
        <f>IF(H1104&gt;0, C1104-F1104-J1104, 0)</f>
        <v>0</v>
      </c>
      <c r="N1104" s="4">
        <f>MIN(C1104, F1104)</f>
        <v>0</v>
      </c>
    </row>
    <row r="1105" spans="1:14" x14ac:dyDescent="0.2">
      <c r="A1105" s="27">
        <v>43510.791666666672</v>
      </c>
      <c r="B1105" s="4">
        <v>0</v>
      </c>
      <c r="C1105" s="4">
        <v>4246.4436133475065</v>
      </c>
      <c r="F1105" s="4">
        <f t="shared" si="70"/>
        <v>0</v>
      </c>
      <c r="G1105" s="24">
        <f t="shared" si="71"/>
        <v>0</v>
      </c>
      <c r="H1105" s="24">
        <f t="shared" si="73"/>
        <v>4246.4436133475065</v>
      </c>
      <c r="I1105" s="24">
        <f>IF(H1105&lt;=0, MIN(F1105-C1105, B$7, (D$5-K1104+G1105)/B$6), 0)</f>
        <v>0</v>
      </c>
      <c r="J1105" s="24">
        <f>IF(H1105&gt;0, MIN(C1105-F1105, B$8, K1104), 0)</f>
        <v>1765.0009431818851</v>
      </c>
      <c r="K1105" s="24">
        <f>MAX(0, K1104-G1105+I1105*B$6-J1105)</f>
        <v>0</v>
      </c>
      <c r="L1105" s="24">
        <f t="shared" si="72"/>
        <v>0</v>
      </c>
      <c r="M1105" s="24">
        <f>IF(H1105&gt;0, C1105-F1105-J1105, 0)</f>
        <v>2481.4426701656212</v>
      </c>
      <c r="N1105" s="4">
        <f>MIN(C1105, F1105)</f>
        <v>0</v>
      </c>
    </row>
    <row r="1106" spans="1:14" x14ac:dyDescent="0.2">
      <c r="A1106" s="27">
        <v>43510.833333333336</v>
      </c>
      <c r="B1106" s="4">
        <v>0</v>
      </c>
      <c r="C1106" s="4">
        <v>506.73510664403062</v>
      </c>
      <c r="F1106" s="4">
        <f t="shared" si="70"/>
        <v>0</v>
      </c>
      <c r="G1106" s="24">
        <f t="shared" si="71"/>
        <v>0</v>
      </c>
      <c r="H1106" s="24">
        <f t="shared" si="73"/>
        <v>506.73510664403062</v>
      </c>
      <c r="I1106" s="24">
        <f>IF(H1106&lt;=0, MIN(F1106-C1106, B$7, (D$5-K1105+G1106)/B$6), 0)</f>
        <v>0</v>
      </c>
      <c r="J1106" s="24">
        <f>IF(H1106&gt;0, MIN(C1106-F1106, B$8, K1105), 0)</f>
        <v>0</v>
      </c>
      <c r="K1106" s="24">
        <f>MAX(0, K1105-G1106+I1106*B$6-J1106)</f>
        <v>0</v>
      </c>
      <c r="L1106" s="24">
        <f t="shared" si="72"/>
        <v>0</v>
      </c>
      <c r="M1106" s="24">
        <f>IF(H1106&gt;0, C1106-F1106-J1106, 0)</f>
        <v>506.73510664403062</v>
      </c>
      <c r="N1106" s="4">
        <f>MIN(C1106, F1106)</f>
        <v>0</v>
      </c>
    </row>
    <row r="1107" spans="1:14" x14ac:dyDescent="0.2">
      <c r="A1107" s="27">
        <v>43510.875</v>
      </c>
      <c r="B1107" s="4">
        <v>0</v>
      </c>
      <c r="C1107" s="4">
        <v>417.75327832854799</v>
      </c>
      <c r="F1107" s="4">
        <f t="shared" si="70"/>
        <v>0</v>
      </c>
      <c r="G1107" s="24">
        <f t="shared" si="71"/>
        <v>0</v>
      </c>
      <c r="H1107" s="24">
        <f t="shared" si="73"/>
        <v>417.75327832854799</v>
      </c>
      <c r="I1107" s="24">
        <f>IF(H1107&lt;=0, MIN(F1107-C1107, B$7, (D$5-K1106+G1107)/B$6), 0)</f>
        <v>0</v>
      </c>
      <c r="J1107" s="24">
        <f>IF(H1107&gt;0, MIN(C1107-F1107, B$8, K1106), 0)</f>
        <v>0</v>
      </c>
      <c r="K1107" s="24">
        <f>MAX(0, K1106-G1107+I1107*B$6-J1107)</f>
        <v>0</v>
      </c>
      <c r="L1107" s="24">
        <f t="shared" si="72"/>
        <v>0</v>
      </c>
      <c r="M1107" s="24">
        <f>IF(H1107&gt;0, C1107-F1107-J1107, 0)</f>
        <v>417.75327832854799</v>
      </c>
      <c r="N1107" s="4">
        <f>MIN(C1107, F1107)</f>
        <v>0</v>
      </c>
    </row>
    <row r="1108" spans="1:14" x14ac:dyDescent="0.2">
      <c r="A1108" s="27">
        <v>43510.916666666672</v>
      </c>
      <c r="B1108" s="4">
        <v>0</v>
      </c>
      <c r="C1108" s="4">
        <v>369.14283508212696</v>
      </c>
      <c r="F1108" s="4">
        <f t="shared" si="70"/>
        <v>0</v>
      </c>
      <c r="G1108" s="24">
        <f t="shared" si="71"/>
        <v>0</v>
      </c>
      <c r="H1108" s="24">
        <f t="shared" si="73"/>
        <v>369.14283508212696</v>
      </c>
      <c r="I1108" s="24">
        <f>IF(H1108&lt;=0, MIN(F1108-C1108, B$7, (D$5-K1107+G1108)/B$6), 0)</f>
        <v>0</v>
      </c>
      <c r="J1108" s="24">
        <f>IF(H1108&gt;0, MIN(C1108-F1108, B$8, K1107), 0)</f>
        <v>0</v>
      </c>
      <c r="K1108" s="24">
        <f>MAX(0, K1107-G1108+I1108*B$6-J1108)</f>
        <v>0</v>
      </c>
      <c r="L1108" s="24">
        <f t="shared" si="72"/>
        <v>0</v>
      </c>
      <c r="M1108" s="24">
        <f>IF(H1108&gt;0, C1108-F1108-J1108, 0)</f>
        <v>369.14283508212696</v>
      </c>
      <c r="N1108" s="4">
        <f>MIN(C1108, F1108)</f>
        <v>0</v>
      </c>
    </row>
    <row r="1109" spans="1:14" x14ac:dyDescent="0.2">
      <c r="A1109" s="27">
        <v>43510.958333333336</v>
      </c>
      <c r="B1109" s="4">
        <v>0</v>
      </c>
      <c r="C1109" s="4">
        <v>218.36807043644808</v>
      </c>
      <c r="F1109" s="4">
        <f t="shared" si="70"/>
        <v>0</v>
      </c>
      <c r="G1109" s="24">
        <f t="shared" si="71"/>
        <v>0</v>
      </c>
      <c r="H1109" s="24">
        <f t="shared" si="73"/>
        <v>218.36807043644808</v>
      </c>
      <c r="I1109" s="24">
        <f>IF(H1109&lt;=0, MIN(F1109-C1109, B$7, (D$5-K1108+G1109)/B$6), 0)</f>
        <v>0</v>
      </c>
      <c r="J1109" s="24">
        <f>IF(H1109&gt;0, MIN(C1109-F1109, B$8, K1108), 0)</f>
        <v>0</v>
      </c>
      <c r="K1109" s="24">
        <f>MAX(0, K1108-G1109+I1109*B$6-J1109)</f>
        <v>0</v>
      </c>
      <c r="L1109" s="24">
        <f t="shared" si="72"/>
        <v>0</v>
      </c>
      <c r="M1109" s="24">
        <f>IF(H1109&gt;0, C1109-F1109-J1109, 0)</f>
        <v>218.36807043644808</v>
      </c>
      <c r="N1109" s="4">
        <f>MIN(C1109, F1109)</f>
        <v>0</v>
      </c>
    </row>
    <row r="1110" spans="1:14" x14ac:dyDescent="0.2">
      <c r="A1110" s="27">
        <v>43511</v>
      </c>
      <c r="B1110" s="4">
        <v>0</v>
      </c>
      <c r="C1110" s="4">
        <v>94.782197776055625</v>
      </c>
      <c r="F1110" s="4">
        <f t="shared" si="70"/>
        <v>0</v>
      </c>
      <c r="G1110" s="24">
        <f t="shared" si="71"/>
        <v>0</v>
      </c>
      <c r="H1110" s="24">
        <f t="shared" si="73"/>
        <v>94.782197776055625</v>
      </c>
      <c r="I1110" s="24">
        <f>IF(H1110&lt;=0, MIN(F1110-C1110, B$7, (D$5-K1109+G1110)/B$6), 0)</f>
        <v>0</v>
      </c>
      <c r="J1110" s="24">
        <f>IF(H1110&gt;0, MIN(C1110-F1110, B$8, K1109), 0)</f>
        <v>0</v>
      </c>
      <c r="K1110" s="24">
        <f>MAX(0, K1109-G1110+I1110*B$6-J1110)</f>
        <v>0</v>
      </c>
      <c r="L1110" s="24">
        <f t="shared" si="72"/>
        <v>0</v>
      </c>
      <c r="M1110" s="24">
        <f>IF(H1110&gt;0, C1110-F1110-J1110, 0)</f>
        <v>94.782197776055625</v>
      </c>
      <c r="N1110" s="4">
        <f>MIN(C1110, F1110)</f>
        <v>0</v>
      </c>
    </row>
    <row r="1111" spans="1:14" x14ac:dyDescent="0.2">
      <c r="A1111" s="27">
        <v>43511.041666666672</v>
      </c>
      <c r="B1111" s="4">
        <v>0</v>
      </c>
      <c r="C1111" s="4">
        <v>146.6882642934205</v>
      </c>
      <c r="F1111" s="4">
        <f t="shared" si="70"/>
        <v>0</v>
      </c>
      <c r="G1111" s="24">
        <f t="shared" si="71"/>
        <v>0</v>
      </c>
      <c r="H1111" s="24">
        <f t="shared" si="73"/>
        <v>146.6882642934205</v>
      </c>
      <c r="I1111" s="24">
        <f>IF(H1111&lt;=0, MIN(F1111-C1111, B$7, (D$5-K1110+G1111)/B$6), 0)</f>
        <v>0</v>
      </c>
      <c r="J1111" s="24">
        <f>IF(H1111&gt;0, MIN(C1111-F1111, B$8, K1110), 0)</f>
        <v>0</v>
      </c>
      <c r="K1111" s="24">
        <f>MAX(0, K1110-G1111+I1111*B$6-J1111)</f>
        <v>0</v>
      </c>
      <c r="L1111" s="24">
        <f t="shared" si="72"/>
        <v>0</v>
      </c>
      <c r="M1111" s="24">
        <f>IF(H1111&gt;0, C1111-F1111-J1111, 0)</f>
        <v>146.6882642934205</v>
      </c>
      <c r="N1111" s="4">
        <f>MIN(C1111, F1111)</f>
        <v>0</v>
      </c>
    </row>
    <row r="1112" spans="1:14" x14ac:dyDescent="0.2">
      <c r="A1112" s="27">
        <v>43511.083333333336</v>
      </c>
      <c r="B1112" s="4">
        <v>0</v>
      </c>
      <c r="C1112" s="4">
        <v>183.76402609153823</v>
      </c>
      <c r="F1112" s="4">
        <f t="shared" si="70"/>
        <v>0</v>
      </c>
      <c r="G1112" s="24">
        <f t="shared" si="71"/>
        <v>0</v>
      </c>
      <c r="H1112" s="24">
        <f t="shared" si="73"/>
        <v>183.76402609153823</v>
      </c>
      <c r="I1112" s="24">
        <f>IF(H1112&lt;=0, MIN(F1112-C1112, B$7, (D$5-K1111+G1112)/B$6), 0)</f>
        <v>0</v>
      </c>
      <c r="J1112" s="24">
        <f>IF(H1112&gt;0, MIN(C1112-F1112, B$8, K1111), 0)</f>
        <v>0</v>
      </c>
      <c r="K1112" s="24">
        <f>MAX(0, K1111-G1112+I1112*B$6-J1112)</f>
        <v>0</v>
      </c>
      <c r="L1112" s="24">
        <f t="shared" si="72"/>
        <v>0</v>
      </c>
      <c r="M1112" s="24">
        <f>IF(H1112&gt;0, C1112-F1112-J1112, 0)</f>
        <v>183.76402609153823</v>
      </c>
      <c r="N1112" s="4">
        <f>MIN(C1112, F1112)</f>
        <v>0</v>
      </c>
    </row>
    <row r="1113" spans="1:14" x14ac:dyDescent="0.2">
      <c r="A1113" s="27">
        <v>43511.125</v>
      </c>
      <c r="B1113" s="4">
        <v>0</v>
      </c>
      <c r="C1113" s="4">
        <v>94.782197776055625</v>
      </c>
      <c r="F1113" s="4">
        <f t="shared" si="70"/>
        <v>0</v>
      </c>
      <c r="G1113" s="24">
        <f t="shared" si="71"/>
        <v>0</v>
      </c>
      <c r="H1113" s="24">
        <f t="shared" si="73"/>
        <v>94.782197776055625</v>
      </c>
      <c r="I1113" s="24">
        <f>IF(H1113&lt;=0, MIN(F1113-C1113, B$7, (D$5-K1112+G1113)/B$6), 0)</f>
        <v>0</v>
      </c>
      <c r="J1113" s="24">
        <f>IF(H1113&gt;0, MIN(C1113-F1113, B$8, K1112), 0)</f>
        <v>0</v>
      </c>
      <c r="K1113" s="24">
        <f>MAX(0, K1112-G1113+I1113*B$6-J1113)</f>
        <v>0</v>
      </c>
      <c r="L1113" s="24">
        <f t="shared" si="72"/>
        <v>0</v>
      </c>
      <c r="M1113" s="24">
        <f>IF(H1113&gt;0, C1113-F1113-J1113, 0)</f>
        <v>94.782197776055625</v>
      </c>
      <c r="N1113" s="4">
        <f>MIN(C1113, F1113)</f>
        <v>0</v>
      </c>
    </row>
    <row r="1114" spans="1:14" x14ac:dyDescent="0.2">
      <c r="A1114" s="27">
        <v>43511.166666666672</v>
      </c>
      <c r="B1114" s="4">
        <v>0</v>
      </c>
      <c r="C1114" s="4">
        <v>217.5441646187121</v>
      </c>
      <c r="F1114" s="4">
        <f t="shared" si="70"/>
        <v>0</v>
      </c>
      <c r="G1114" s="24">
        <f t="shared" si="71"/>
        <v>0</v>
      </c>
      <c r="H1114" s="24">
        <f t="shared" si="73"/>
        <v>217.5441646187121</v>
      </c>
      <c r="I1114" s="24">
        <f>IF(H1114&lt;=0, MIN(F1114-C1114, B$7, (D$5-K1113+G1114)/B$6), 0)</f>
        <v>0</v>
      </c>
      <c r="J1114" s="24">
        <f>IF(H1114&gt;0, MIN(C1114-F1114, B$8, K1113), 0)</f>
        <v>0</v>
      </c>
      <c r="K1114" s="24">
        <f>MAX(0, K1113-G1114+I1114*B$6-J1114)</f>
        <v>0</v>
      </c>
      <c r="L1114" s="24">
        <f t="shared" si="72"/>
        <v>0</v>
      </c>
      <c r="M1114" s="24">
        <f>IF(H1114&gt;0, C1114-F1114-J1114, 0)</f>
        <v>217.5441646187121</v>
      </c>
      <c r="N1114" s="4">
        <f>MIN(C1114, F1114)</f>
        <v>0</v>
      </c>
    </row>
    <row r="1115" spans="1:14" x14ac:dyDescent="0.2">
      <c r="A1115" s="27">
        <v>43511.208333333336</v>
      </c>
      <c r="B1115" s="4">
        <v>0</v>
      </c>
      <c r="C1115" s="4">
        <v>183.76402609153823</v>
      </c>
      <c r="F1115" s="4">
        <f t="shared" si="70"/>
        <v>0</v>
      </c>
      <c r="G1115" s="24">
        <f t="shared" si="71"/>
        <v>0</v>
      </c>
      <c r="H1115" s="24">
        <f t="shared" si="73"/>
        <v>183.76402609153823</v>
      </c>
      <c r="I1115" s="24">
        <f>IF(H1115&lt;=0, MIN(F1115-C1115, B$7, (D$5-K1114+G1115)/B$6), 0)</f>
        <v>0</v>
      </c>
      <c r="J1115" s="24">
        <f>IF(H1115&gt;0, MIN(C1115-F1115, B$8, K1114), 0)</f>
        <v>0</v>
      </c>
      <c r="K1115" s="24">
        <f>MAX(0, K1114-G1115+I1115*B$6-J1115)</f>
        <v>0</v>
      </c>
      <c r="L1115" s="24">
        <f t="shared" si="72"/>
        <v>0</v>
      </c>
      <c r="M1115" s="24">
        <f>IF(H1115&gt;0, C1115-F1115-J1115, 0)</f>
        <v>183.76402609153823</v>
      </c>
      <c r="N1115" s="4">
        <f>MIN(C1115, F1115)</f>
        <v>0</v>
      </c>
    </row>
    <row r="1116" spans="1:14" x14ac:dyDescent="0.2">
      <c r="A1116" s="27">
        <v>43511.25</v>
      </c>
      <c r="B1116" s="4">
        <v>0</v>
      </c>
      <c r="C1116" s="4">
        <v>558.6411731613955</v>
      </c>
      <c r="F1116" s="4">
        <f t="shared" si="70"/>
        <v>0</v>
      </c>
      <c r="G1116" s="24">
        <f t="shared" si="71"/>
        <v>0</v>
      </c>
      <c r="H1116" s="24">
        <f t="shared" si="73"/>
        <v>558.6411731613955</v>
      </c>
      <c r="I1116" s="24">
        <f>IF(H1116&lt;=0, MIN(F1116-C1116, B$7, (D$5-K1115+G1116)/B$6), 0)</f>
        <v>0</v>
      </c>
      <c r="J1116" s="24">
        <f>IF(H1116&gt;0, MIN(C1116-F1116, B$8, K1115), 0)</f>
        <v>0</v>
      </c>
      <c r="K1116" s="24">
        <f>MAX(0, K1115-G1116+I1116*B$6-J1116)</f>
        <v>0</v>
      </c>
      <c r="L1116" s="24">
        <f t="shared" si="72"/>
        <v>0</v>
      </c>
      <c r="M1116" s="24">
        <f>IF(H1116&gt;0, C1116-F1116-J1116, 0)</f>
        <v>558.6411731613955</v>
      </c>
      <c r="N1116" s="4">
        <f>MIN(C1116, F1116)</f>
        <v>0</v>
      </c>
    </row>
    <row r="1117" spans="1:14" x14ac:dyDescent="0.2">
      <c r="A1117" s="27">
        <v>43511.291666666672</v>
      </c>
      <c r="B1117" s="4">
        <v>37.358867091669453</v>
      </c>
      <c r="C1117" s="4">
        <v>1025.795771817679</v>
      </c>
      <c r="F1117" s="4">
        <f t="shared" si="70"/>
        <v>224.15320255001672</v>
      </c>
      <c r="G1117" s="24">
        <f t="shared" si="71"/>
        <v>0.34722222222222221</v>
      </c>
      <c r="H1117" s="24">
        <f t="shared" si="73"/>
        <v>801.64256926766234</v>
      </c>
      <c r="I1117" s="24">
        <f>IF(H1117&lt;=0, MIN(F1117-C1117, B$7, (D$5-K1116+G1117)/B$6), 0)</f>
        <v>0</v>
      </c>
      <c r="J1117" s="24">
        <f>IF(H1117&gt;0, MIN(C1117-F1117, B$8, K1116), 0)</f>
        <v>0</v>
      </c>
      <c r="K1117" s="24">
        <f>MAX(0, K1116-G1117+I1117*B$6-J1117)</f>
        <v>0</v>
      </c>
      <c r="L1117" s="24">
        <f t="shared" si="72"/>
        <v>0</v>
      </c>
      <c r="M1117" s="24">
        <f>IF(H1117&gt;0, C1117-F1117-J1117, 0)</f>
        <v>801.64256926766234</v>
      </c>
      <c r="N1117" s="4">
        <f>MIN(C1117, F1117)</f>
        <v>224.15320255001672</v>
      </c>
    </row>
    <row r="1118" spans="1:14" x14ac:dyDescent="0.2">
      <c r="A1118" s="27">
        <v>43511.333333333336</v>
      </c>
      <c r="B1118" s="4">
        <v>394.78166264162053</v>
      </c>
      <c r="C1118" s="4">
        <v>280.6780781709117</v>
      </c>
      <c r="F1118" s="4">
        <f t="shared" ref="F1118:F1181" si="74">B1118*B$4</f>
        <v>2368.6899758497229</v>
      </c>
      <c r="G1118" s="24">
        <f t="shared" ref="G1118:G1181" si="75">MIN(F1118, B$9)</f>
        <v>0.34722222222222221</v>
      </c>
      <c r="H1118" s="24">
        <f t="shared" si="73"/>
        <v>-2088.0118976788112</v>
      </c>
      <c r="I1118" s="24">
        <f>IF(H1118&lt;=0, MIN(F1118-C1118, B$7, (D$5-K1117+G1118)/B$6), 0)</f>
        <v>2088.0118976788112</v>
      </c>
      <c r="J1118" s="24">
        <f>IF(H1118&gt;0, MIN(C1118-F1118, B$8, K1117), 0)</f>
        <v>0</v>
      </c>
      <c r="K1118" s="24">
        <f>MAX(0, K1117-G1118+I1118*B$6-J1118)</f>
        <v>1878.8634856887079</v>
      </c>
      <c r="L1118" s="24">
        <f t="shared" ref="L1118:L1181" si="76">IF(H1118&lt;=0, -I1118-H1118, 0)</f>
        <v>0</v>
      </c>
      <c r="M1118" s="24">
        <f>IF(H1118&gt;0, C1118-F1118-J1118, 0)</f>
        <v>0</v>
      </c>
      <c r="N1118" s="4">
        <f>MIN(C1118, F1118)</f>
        <v>280.6780781709117</v>
      </c>
    </row>
    <row r="1119" spans="1:14" x14ac:dyDescent="0.2">
      <c r="A1119" s="27">
        <v>43511.375</v>
      </c>
      <c r="B1119" s="4">
        <v>201.65394866378622</v>
      </c>
      <c r="C1119" s="4">
        <v>321.86426426365762</v>
      </c>
      <c r="F1119" s="4">
        <f t="shared" si="74"/>
        <v>1209.9236919827174</v>
      </c>
      <c r="G1119" s="24">
        <f t="shared" si="75"/>
        <v>0.34722222222222221</v>
      </c>
      <c r="H1119" s="24">
        <f t="shared" ref="H1119:H1182" si="77">C1119-F1119</f>
        <v>-888.05942771905984</v>
      </c>
      <c r="I1119" s="24">
        <f>IF(H1119&lt;=0, MIN(F1119-C1119, B$7, (D$5-K1118+G1119)/B$6), 0)</f>
        <v>888.05942771905984</v>
      </c>
      <c r="J1119" s="24">
        <f>IF(H1119&gt;0, MIN(C1119-F1119, B$8, K1118), 0)</f>
        <v>0</v>
      </c>
      <c r="K1119" s="24">
        <f>MAX(0, K1118-G1119+I1119*B$6-J1119)</f>
        <v>2677.7697484136397</v>
      </c>
      <c r="L1119" s="24">
        <f t="shared" si="76"/>
        <v>0</v>
      </c>
      <c r="M1119" s="24">
        <f>IF(H1119&gt;0, C1119-F1119-J1119, 0)</f>
        <v>0</v>
      </c>
      <c r="N1119" s="4">
        <f>MIN(C1119, F1119)</f>
        <v>321.86426426365762</v>
      </c>
    </row>
    <row r="1120" spans="1:14" x14ac:dyDescent="0.2">
      <c r="A1120" s="27">
        <v>43511.416666666672</v>
      </c>
      <c r="B1120" s="4">
        <v>88.660191306491953</v>
      </c>
      <c r="C1120" s="4">
        <v>279.2835012498133</v>
      </c>
      <c r="F1120" s="4">
        <f t="shared" si="74"/>
        <v>531.96114783895177</v>
      </c>
      <c r="G1120" s="24">
        <f t="shared" si="75"/>
        <v>0.34722222222222221</v>
      </c>
      <c r="H1120" s="24">
        <f t="shared" si="77"/>
        <v>-252.67764658913848</v>
      </c>
      <c r="I1120" s="24">
        <f>IF(H1120&lt;=0, MIN(F1120-C1120, B$7, (D$5-K1119+G1120)/B$6), 0)</f>
        <v>252.67764658913848</v>
      </c>
      <c r="J1120" s="24">
        <f>IF(H1120&gt;0, MIN(C1120-F1120, B$8, K1119), 0)</f>
        <v>0</v>
      </c>
      <c r="K1120" s="24">
        <f>MAX(0, K1119-G1120+I1120*B$6-J1120)</f>
        <v>2904.8324081216424</v>
      </c>
      <c r="L1120" s="24">
        <f t="shared" si="76"/>
        <v>0</v>
      </c>
      <c r="M1120" s="24">
        <f>IF(H1120&gt;0, C1120-F1120-J1120, 0)</f>
        <v>0</v>
      </c>
      <c r="N1120" s="4">
        <f>MIN(C1120, F1120)</f>
        <v>279.2835012498133</v>
      </c>
    </row>
    <row r="1121" spans="1:14" x14ac:dyDescent="0.2">
      <c r="A1121" s="27">
        <v>43511.458333333336</v>
      </c>
      <c r="B1121" s="4">
        <v>66.024490342422595</v>
      </c>
      <c r="C1121" s="4">
        <v>1655.126703060384</v>
      </c>
      <c r="F1121" s="4">
        <f t="shared" si="74"/>
        <v>396.14694205453554</v>
      </c>
      <c r="G1121" s="24">
        <f t="shared" si="75"/>
        <v>0.34722222222222221</v>
      </c>
      <c r="H1121" s="24">
        <f t="shared" si="77"/>
        <v>1258.9797610058486</v>
      </c>
      <c r="I1121" s="24">
        <f>IF(H1121&lt;=0, MIN(F1121-C1121, B$7, (D$5-K1120+G1121)/B$6), 0)</f>
        <v>0</v>
      </c>
      <c r="J1121" s="24">
        <f>IF(H1121&gt;0, MIN(C1121-F1121, B$8, K1120), 0)</f>
        <v>1258.9797610058486</v>
      </c>
      <c r="K1121" s="24">
        <f>MAX(0, K1120-G1121+I1121*B$6-J1121)</f>
        <v>1645.5054248935717</v>
      </c>
      <c r="L1121" s="24">
        <f t="shared" si="76"/>
        <v>0</v>
      </c>
      <c r="M1121" s="24">
        <f>IF(H1121&gt;0, C1121-F1121-J1121, 0)</f>
        <v>0</v>
      </c>
      <c r="N1121" s="4">
        <f>MIN(C1121, F1121)</f>
        <v>396.14694205453554</v>
      </c>
    </row>
    <row r="1122" spans="1:14" x14ac:dyDescent="0.2">
      <c r="A1122" s="27">
        <v>43511.5</v>
      </c>
      <c r="B1122" s="4">
        <v>195.16480026476734</v>
      </c>
      <c r="C1122" s="4">
        <v>383.14923398363806</v>
      </c>
      <c r="F1122" s="4">
        <f t="shared" si="74"/>
        <v>1170.988801588604</v>
      </c>
      <c r="G1122" s="24">
        <f t="shared" si="75"/>
        <v>0.34722222222222221</v>
      </c>
      <c r="H1122" s="24">
        <f t="shared" si="77"/>
        <v>-787.83956760496596</v>
      </c>
      <c r="I1122" s="24">
        <f>IF(H1122&lt;=0, MIN(F1122-C1122, B$7, (D$5-K1121+G1122)/B$6), 0)</f>
        <v>787.83956760496596</v>
      </c>
      <c r="J1122" s="24">
        <f>IF(H1122&gt;0, MIN(C1122-F1122, B$8, K1121), 0)</f>
        <v>0</v>
      </c>
      <c r="K1122" s="24">
        <f>MAX(0, K1121-G1122+I1122*B$6-J1122)</f>
        <v>2354.2138135158189</v>
      </c>
      <c r="L1122" s="24">
        <f t="shared" si="76"/>
        <v>0</v>
      </c>
      <c r="M1122" s="24">
        <f>IF(H1122&gt;0, C1122-F1122-J1122, 0)</f>
        <v>0</v>
      </c>
      <c r="N1122" s="4">
        <f>MIN(C1122, F1122)</f>
        <v>383.14923398363806</v>
      </c>
    </row>
    <row r="1123" spans="1:14" x14ac:dyDescent="0.2">
      <c r="A1123" s="27">
        <v>43511.541666666672</v>
      </c>
      <c r="B1123" s="4">
        <v>378.21341291323478</v>
      </c>
      <c r="C1123" s="4">
        <v>353.48862454514386</v>
      </c>
      <c r="F1123" s="4">
        <f t="shared" si="74"/>
        <v>2269.2804774794085</v>
      </c>
      <c r="G1123" s="24">
        <f t="shared" si="75"/>
        <v>0.34722222222222221</v>
      </c>
      <c r="H1123" s="24">
        <f t="shared" si="77"/>
        <v>-1915.7918529342646</v>
      </c>
      <c r="I1123" s="24">
        <f>IF(H1123&lt;=0, MIN(F1123-C1123, B$7, (D$5-K1122+G1123)/B$6), 0)</f>
        <v>1915.7918529342646</v>
      </c>
      <c r="J1123" s="24">
        <f>IF(H1123&gt;0, MIN(C1123-F1123, B$8, K1122), 0)</f>
        <v>0</v>
      </c>
      <c r="K1123" s="24">
        <f>MAX(0, K1122-G1123+I1123*B$6-J1123)</f>
        <v>4078.0792589344346</v>
      </c>
      <c r="L1123" s="24">
        <f t="shared" si="76"/>
        <v>0</v>
      </c>
      <c r="M1123" s="24">
        <f>IF(H1123&gt;0, C1123-F1123-J1123, 0)</f>
        <v>0</v>
      </c>
      <c r="N1123" s="4">
        <f>MIN(C1123, F1123)</f>
        <v>353.48862454514386</v>
      </c>
    </row>
    <row r="1124" spans="1:14" x14ac:dyDescent="0.2">
      <c r="A1124" s="27">
        <v>43511.583333333336</v>
      </c>
      <c r="B1124" s="4">
        <v>263.74539429945236</v>
      </c>
      <c r="C1124" s="4">
        <v>345.70956128707923</v>
      </c>
      <c r="F1124" s="4">
        <f t="shared" si="74"/>
        <v>1582.4723657967143</v>
      </c>
      <c r="G1124" s="24">
        <f t="shared" si="75"/>
        <v>0.34722222222222221</v>
      </c>
      <c r="H1124" s="24">
        <f t="shared" si="77"/>
        <v>-1236.7628045096351</v>
      </c>
      <c r="I1124" s="24">
        <f>IF(H1124&lt;=0, MIN(F1124-C1124, B$7, (D$5-K1123+G1124)/B$6), 0)</f>
        <v>1024.742181430875</v>
      </c>
      <c r="J1124" s="24">
        <f>IF(H1124&gt;0, MIN(C1124-F1124, B$8, K1123), 0)</f>
        <v>0</v>
      </c>
      <c r="K1124" s="24">
        <f>MAX(0, K1123-G1124+I1124*B$6-J1124)</f>
        <v>5000</v>
      </c>
      <c r="L1124" s="24">
        <f t="shared" si="76"/>
        <v>212.02062307876008</v>
      </c>
      <c r="M1124" s="24">
        <f>IF(H1124&gt;0, C1124-F1124-J1124, 0)</f>
        <v>0</v>
      </c>
      <c r="N1124" s="4">
        <f>MIN(C1124, F1124)</f>
        <v>345.70956128707923</v>
      </c>
    </row>
    <row r="1125" spans="1:14" x14ac:dyDescent="0.2">
      <c r="A1125" s="27">
        <v>43511.625</v>
      </c>
      <c r="B1125" s="4">
        <v>109.93485515240901</v>
      </c>
      <c r="C1125" s="4">
        <v>291.69568821494772</v>
      </c>
      <c r="F1125" s="4">
        <f t="shared" si="74"/>
        <v>659.60913091445411</v>
      </c>
      <c r="G1125" s="24">
        <f t="shared" si="75"/>
        <v>0.34722222222222221</v>
      </c>
      <c r="H1125" s="24">
        <f t="shared" si="77"/>
        <v>-367.91344269950639</v>
      </c>
      <c r="I1125" s="24">
        <f>IF(H1125&lt;=0, MIN(F1125-C1125, B$7, (D$5-K1124+G1125)/B$6), 0)</f>
        <v>0.38580246913580246</v>
      </c>
      <c r="J1125" s="24">
        <f>IF(H1125&gt;0, MIN(C1125-F1125, B$8, K1124), 0)</f>
        <v>0</v>
      </c>
      <c r="K1125" s="24">
        <f>MAX(0, K1124-G1125+I1125*B$6-J1125)</f>
        <v>5000</v>
      </c>
      <c r="L1125" s="24">
        <f t="shared" si="76"/>
        <v>367.52764023037059</v>
      </c>
      <c r="M1125" s="24">
        <f>IF(H1125&gt;0, C1125-F1125-J1125, 0)</f>
        <v>0</v>
      </c>
      <c r="N1125" s="4">
        <f>MIN(C1125, F1125)</f>
        <v>291.69568821494772</v>
      </c>
    </row>
    <row r="1126" spans="1:14" x14ac:dyDescent="0.2">
      <c r="A1126" s="27">
        <v>43511.666666666672</v>
      </c>
      <c r="B1126" s="4">
        <v>0</v>
      </c>
      <c r="C1126" s="4">
        <v>324.29298223623329</v>
      </c>
      <c r="F1126" s="4">
        <f t="shared" si="74"/>
        <v>0</v>
      </c>
      <c r="G1126" s="24">
        <f t="shared" si="75"/>
        <v>0</v>
      </c>
      <c r="H1126" s="24">
        <f t="shared" si="77"/>
        <v>324.29298223623329</v>
      </c>
      <c r="I1126" s="24">
        <f>IF(H1126&lt;=0, MIN(F1126-C1126, B$7, (D$5-K1125+G1126)/B$6), 0)</f>
        <v>0</v>
      </c>
      <c r="J1126" s="24">
        <f>IF(H1126&gt;0, MIN(C1126-F1126, B$8, K1125), 0)</f>
        <v>324.29298223623329</v>
      </c>
      <c r="K1126" s="24">
        <f>MAX(0, K1125-G1126+I1126*B$6-J1126)</f>
        <v>4675.707017763767</v>
      </c>
      <c r="L1126" s="24">
        <f t="shared" si="76"/>
        <v>0</v>
      </c>
      <c r="M1126" s="24">
        <f>IF(H1126&gt;0, C1126-F1126-J1126, 0)</f>
        <v>0</v>
      </c>
      <c r="N1126" s="4">
        <f>MIN(C1126, F1126)</f>
        <v>0</v>
      </c>
    </row>
    <row r="1127" spans="1:14" x14ac:dyDescent="0.2">
      <c r="A1127" s="27">
        <v>43511.708333333336</v>
      </c>
      <c r="B1127" s="4">
        <v>0</v>
      </c>
      <c r="C1127" s="4">
        <v>477.07449720553643</v>
      </c>
      <c r="F1127" s="4">
        <f t="shared" si="74"/>
        <v>0</v>
      </c>
      <c r="G1127" s="24">
        <f t="shared" si="75"/>
        <v>0</v>
      </c>
      <c r="H1127" s="24">
        <f t="shared" si="77"/>
        <v>477.07449720553643</v>
      </c>
      <c r="I1127" s="24">
        <f>IF(H1127&lt;=0, MIN(F1127-C1127, B$7, (D$5-K1126+G1127)/B$6), 0)</f>
        <v>0</v>
      </c>
      <c r="J1127" s="24">
        <f>IF(H1127&gt;0, MIN(C1127-F1127, B$8, K1126), 0)</f>
        <v>477.07449720553643</v>
      </c>
      <c r="K1127" s="24">
        <f>MAX(0, K1126-G1127+I1127*B$6-J1127)</f>
        <v>4198.6325205582307</v>
      </c>
      <c r="L1127" s="24">
        <f t="shared" si="76"/>
        <v>0</v>
      </c>
      <c r="M1127" s="24">
        <f>IF(H1127&gt;0, C1127-F1127-J1127, 0)</f>
        <v>0</v>
      </c>
      <c r="N1127" s="4">
        <f>MIN(C1127, F1127)</f>
        <v>0</v>
      </c>
    </row>
    <row r="1128" spans="1:14" x14ac:dyDescent="0.2">
      <c r="A1128" s="27">
        <v>43511.75</v>
      </c>
      <c r="B1128" s="4">
        <v>0</v>
      </c>
      <c r="C1128" s="4">
        <v>346.89737800325634</v>
      </c>
      <c r="F1128" s="4">
        <f t="shared" si="74"/>
        <v>0</v>
      </c>
      <c r="G1128" s="24">
        <f t="shared" si="75"/>
        <v>0</v>
      </c>
      <c r="H1128" s="24">
        <f t="shared" si="77"/>
        <v>346.89737800325634</v>
      </c>
      <c r="I1128" s="24">
        <f>IF(H1128&lt;=0, MIN(F1128-C1128, B$7, (D$5-K1127+G1128)/B$6), 0)</f>
        <v>0</v>
      </c>
      <c r="J1128" s="24">
        <f>IF(H1128&gt;0, MIN(C1128-F1128, B$8, K1127), 0)</f>
        <v>346.89737800325634</v>
      </c>
      <c r="K1128" s="24">
        <f>MAX(0, K1127-G1128+I1128*B$6-J1128)</f>
        <v>3851.7351425549741</v>
      </c>
      <c r="L1128" s="24">
        <f t="shared" si="76"/>
        <v>0</v>
      </c>
      <c r="M1128" s="24">
        <f>IF(H1128&gt;0, C1128-F1128-J1128, 0)</f>
        <v>0</v>
      </c>
      <c r="N1128" s="4">
        <f>MIN(C1128, F1128)</f>
        <v>0</v>
      </c>
    </row>
    <row r="1129" spans="1:14" x14ac:dyDescent="0.2">
      <c r="A1129" s="27">
        <v>43511.791666666672</v>
      </c>
      <c r="B1129" s="4">
        <v>0</v>
      </c>
      <c r="C1129" s="4">
        <v>1490.4786530207548</v>
      </c>
      <c r="F1129" s="4">
        <f t="shared" si="74"/>
        <v>0</v>
      </c>
      <c r="G1129" s="24">
        <f t="shared" si="75"/>
        <v>0</v>
      </c>
      <c r="H1129" s="24">
        <f t="shared" si="77"/>
        <v>1490.4786530207548</v>
      </c>
      <c r="I1129" s="24">
        <f>IF(H1129&lt;=0, MIN(F1129-C1129, B$7, (D$5-K1128+G1129)/B$6), 0)</f>
        <v>0</v>
      </c>
      <c r="J1129" s="24">
        <f>IF(H1129&gt;0, MIN(C1129-F1129, B$8, K1128), 0)</f>
        <v>1490.4786530207548</v>
      </c>
      <c r="K1129" s="24">
        <f>MAX(0, K1128-G1129+I1129*B$6-J1129)</f>
        <v>2361.2564895342193</v>
      </c>
      <c r="L1129" s="24">
        <f t="shared" si="76"/>
        <v>0</v>
      </c>
      <c r="M1129" s="24">
        <f>IF(H1129&gt;0, C1129-F1129-J1129, 0)</f>
        <v>0</v>
      </c>
      <c r="N1129" s="4">
        <f>MIN(C1129, F1129)</f>
        <v>0</v>
      </c>
    </row>
    <row r="1130" spans="1:14" x14ac:dyDescent="0.2">
      <c r="A1130" s="27">
        <v>43511.833333333336</v>
      </c>
      <c r="B1130" s="4">
        <v>0</v>
      </c>
      <c r="C1130" s="4">
        <v>828.05837556105121</v>
      </c>
      <c r="F1130" s="4">
        <f t="shared" si="74"/>
        <v>0</v>
      </c>
      <c r="G1130" s="24">
        <f t="shared" si="75"/>
        <v>0</v>
      </c>
      <c r="H1130" s="24">
        <f t="shared" si="77"/>
        <v>828.05837556105121</v>
      </c>
      <c r="I1130" s="24">
        <f>IF(H1130&lt;=0, MIN(F1130-C1130, B$7, (D$5-K1129+G1130)/B$6), 0)</f>
        <v>0</v>
      </c>
      <c r="J1130" s="24">
        <f>IF(H1130&gt;0, MIN(C1130-F1130, B$8, K1129), 0)</f>
        <v>828.05837556105121</v>
      </c>
      <c r="K1130" s="24">
        <f>MAX(0, K1129-G1130+I1130*B$6-J1130)</f>
        <v>1533.1981139731681</v>
      </c>
      <c r="L1130" s="24">
        <f t="shared" si="76"/>
        <v>0</v>
      </c>
      <c r="M1130" s="24">
        <f>IF(H1130&gt;0, C1130-F1130-J1130, 0)</f>
        <v>0</v>
      </c>
      <c r="N1130" s="4">
        <f>MIN(C1130, F1130)</f>
        <v>0</v>
      </c>
    </row>
    <row r="1131" spans="1:14" x14ac:dyDescent="0.2">
      <c r="A1131" s="27">
        <v>43511.875</v>
      </c>
      <c r="B1131" s="4">
        <v>0</v>
      </c>
      <c r="C1131" s="4">
        <v>1418.7988468777273</v>
      </c>
      <c r="F1131" s="4">
        <f t="shared" si="74"/>
        <v>0</v>
      </c>
      <c r="G1131" s="24">
        <f t="shared" si="75"/>
        <v>0</v>
      </c>
      <c r="H1131" s="24">
        <f t="shared" si="77"/>
        <v>1418.7988468777273</v>
      </c>
      <c r="I1131" s="24">
        <f>IF(H1131&lt;=0, MIN(F1131-C1131, B$7, (D$5-K1130+G1131)/B$6), 0)</f>
        <v>0</v>
      </c>
      <c r="J1131" s="24">
        <f>IF(H1131&gt;0, MIN(C1131-F1131, B$8, K1130), 0)</f>
        <v>1418.7988468777273</v>
      </c>
      <c r="K1131" s="24">
        <f>MAX(0, K1130-G1131+I1131*B$6-J1131)</f>
        <v>114.39926709544079</v>
      </c>
      <c r="L1131" s="24">
        <f t="shared" si="76"/>
        <v>0</v>
      </c>
      <c r="M1131" s="24">
        <f>IF(H1131&gt;0, C1131-F1131-J1131, 0)</f>
        <v>0</v>
      </c>
      <c r="N1131" s="4">
        <f>MIN(C1131, F1131)</f>
        <v>0</v>
      </c>
    </row>
    <row r="1132" spans="1:14" x14ac:dyDescent="0.2">
      <c r="A1132" s="27">
        <v>43511.916666666672</v>
      </c>
      <c r="B1132" s="4">
        <v>0</v>
      </c>
      <c r="C1132" s="4">
        <v>369.14283508212696</v>
      </c>
      <c r="F1132" s="4">
        <f t="shared" si="74"/>
        <v>0</v>
      </c>
      <c r="G1132" s="24">
        <f t="shared" si="75"/>
        <v>0</v>
      </c>
      <c r="H1132" s="24">
        <f t="shared" si="77"/>
        <v>369.14283508212696</v>
      </c>
      <c r="I1132" s="24">
        <f>IF(H1132&lt;=0, MIN(F1132-C1132, B$7, (D$5-K1131+G1132)/B$6), 0)</f>
        <v>0</v>
      </c>
      <c r="J1132" s="24">
        <f>IF(H1132&gt;0, MIN(C1132-F1132, B$8, K1131), 0)</f>
        <v>114.39926709544079</v>
      </c>
      <c r="K1132" s="24">
        <f>MAX(0, K1131-G1132+I1132*B$6-J1132)</f>
        <v>0</v>
      </c>
      <c r="L1132" s="24">
        <f t="shared" si="76"/>
        <v>0</v>
      </c>
      <c r="M1132" s="24">
        <f>IF(H1132&gt;0, C1132-F1132-J1132, 0)</f>
        <v>254.74356798668617</v>
      </c>
      <c r="N1132" s="4">
        <f>MIN(C1132, F1132)</f>
        <v>0</v>
      </c>
    </row>
    <row r="1133" spans="1:14" x14ac:dyDescent="0.2">
      <c r="A1133" s="27">
        <v>43511.958333333336</v>
      </c>
      <c r="B1133" s="4">
        <v>0</v>
      </c>
      <c r="C1133" s="4">
        <v>218.36807043644808</v>
      </c>
      <c r="F1133" s="4">
        <f t="shared" si="74"/>
        <v>0</v>
      </c>
      <c r="G1133" s="24">
        <f t="shared" si="75"/>
        <v>0</v>
      </c>
      <c r="H1133" s="24">
        <f t="shared" si="77"/>
        <v>218.36807043644808</v>
      </c>
      <c r="I1133" s="24">
        <f>IF(H1133&lt;=0, MIN(F1133-C1133, B$7, (D$5-K1132+G1133)/B$6), 0)</f>
        <v>0</v>
      </c>
      <c r="J1133" s="24">
        <f>IF(H1133&gt;0, MIN(C1133-F1133, B$8, K1132), 0)</f>
        <v>0</v>
      </c>
      <c r="K1133" s="24">
        <f>MAX(0, K1132-G1133+I1133*B$6-J1133)</f>
        <v>0</v>
      </c>
      <c r="L1133" s="24">
        <f t="shared" si="76"/>
        <v>0</v>
      </c>
      <c r="M1133" s="24">
        <f>IF(H1133&gt;0, C1133-F1133-J1133, 0)</f>
        <v>218.36807043644808</v>
      </c>
      <c r="N1133" s="4">
        <f>MIN(C1133, F1133)</f>
        <v>0</v>
      </c>
    </row>
    <row r="1134" spans="1:14" x14ac:dyDescent="0.2">
      <c r="A1134" s="27">
        <v>43512</v>
      </c>
      <c r="B1134" s="4">
        <v>0</v>
      </c>
      <c r="C1134" s="4">
        <v>94.782197776055625</v>
      </c>
      <c r="F1134" s="4">
        <f t="shared" si="74"/>
        <v>0</v>
      </c>
      <c r="G1134" s="24">
        <f t="shared" si="75"/>
        <v>0</v>
      </c>
      <c r="H1134" s="24">
        <f t="shared" si="77"/>
        <v>94.782197776055625</v>
      </c>
      <c r="I1134" s="24">
        <f>IF(H1134&lt;=0, MIN(F1134-C1134, B$7, (D$5-K1133+G1134)/B$6), 0)</f>
        <v>0</v>
      </c>
      <c r="J1134" s="24">
        <f>IF(H1134&gt;0, MIN(C1134-F1134, B$8, K1133), 0)</f>
        <v>0</v>
      </c>
      <c r="K1134" s="24">
        <f>MAX(0, K1133-G1134+I1134*B$6-J1134)</f>
        <v>0</v>
      </c>
      <c r="L1134" s="24">
        <f t="shared" si="76"/>
        <v>0</v>
      </c>
      <c r="M1134" s="24">
        <f>IF(H1134&gt;0, C1134-F1134-J1134, 0)</f>
        <v>94.782197776055625</v>
      </c>
      <c r="N1134" s="4">
        <f>MIN(C1134, F1134)</f>
        <v>0</v>
      </c>
    </row>
    <row r="1135" spans="1:14" x14ac:dyDescent="0.2">
      <c r="A1135" s="27">
        <v>43512.041666666672</v>
      </c>
      <c r="B1135" s="4">
        <v>0</v>
      </c>
      <c r="C1135" s="4">
        <v>146.6882642934205</v>
      </c>
      <c r="F1135" s="4">
        <f t="shared" si="74"/>
        <v>0</v>
      </c>
      <c r="G1135" s="24">
        <f t="shared" si="75"/>
        <v>0</v>
      </c>
      <c r="H1135" s="24">
        <f t="shared" si="77"/>
        <v>146.6882642934205</v>
      </c>
      <c r="I1135" s="24">
        <f>IF(H1135&lt;=0, MIN(F1135-C1135, B$7, (D$5-K1134+G1135)/B$6), 0)</f>
        <v>0</v>
      </c>
      <c r="J1135" s="24">
        <f>IF(H1135&gt;0, MIN(C1135-F1135, B$8, K1134), 0)</f>
        <v>0</v>
      </c>
      <c r="K1135" s="24">
        <f>MAX(0, K1134-G1135+I1135*B$6-J1135)</f>
        <v>0</v>
      </c>
      <c r="L1135" s="24">
        <f t="shared" si="76"/>
        <v>0</v>
      </c>
      <c r="M1135" s="24">
        <f>IF(H1135&gt;0, C1135-F1135-J1135, 0)</f>
        <v>146.6882642934205</v>
      </c>
      <c r="N1135" s="4">
        <f>MIN(C1135, F1135)</f>
        <v>0</v>
      </c>
    </row>
    <row r="1136" spans="1:14" x14ac:dyDescent="0.2">
      <c r="A1136" s="27">
        <v>43512.083333333336</v>
      </c>
      <c r="B1136" s="4">
        <v>0</v>
      </c>
      <c r="C1136" s="4">
        <v>254.61992641682991</v>
      </c>
      <c r="F1136" s="4">
        <f t="shared" si="74"/>
        <v>0</v>
      </c>
      <c r="G1136" s="24">
        <f t="shared" si="75"/>
        <v>0</v>
      </c>
      <c r="H1136" s="24">
        <f t="shared" si="77"/>
        <v>254.61992641682991</v>
      </c>
      <c r="I1136" s="24">
        <f>IF(H1136&lt;=0, MIN(F1136-C1136, B$7, (D$5-K1135+G1136)/B$6), 0)</f>
        <v>0</v>
      </c>
      <c r="J1136" s="24">
        <f>IF(H1136&gt;0, MIN(C1136-F1136, B$8, K1135), 0)</f>
        <v>0</v>
      </c>
      <c r="K1136" s="24">
        <f>MAX(0, K1135-G1136+I1136*B$6-J1136)</f>
        <v>0</v>
      </c>
      <c r="L1136" s="24">
        <f t="shared" si="76"/>
        <v>0</v>
      </c>
      <c r="M1136" s="24">
        <f>IF(H1136&gt;0, C1136-F1136-J1136, 0)</f>
        <v>254.61992641682991</v>
      </c>
      <c r="N1136" s="4">
        <f>MIN(C1136, F1136)</f>
        <v>0</v>
      </c>
    </row>
    <row r="1137" spans="1:14" x14ac:dyDescent="0.2">
      <c r="A1137" s="27">
        <v>43512.125</v>
      </c>
      <c r="B1137" s="4">
        <v>0</v>
      </c>
      <c r="C1137" s="4">
        <v>176.18322862138896</v>
      </c>
      <c r="F1137" s="4">
        <f t="shared" si="74"/>
        <v>0</v>
      </c>
      <c r="G1137" s="24">
        <f t="shared" si="75"/>
        <v>0</v>
      </c>
      <c r="H1137" s="24">
        <f t="shared" si="77"/>
        <v>176.18322862138896</v>
      </c>
      <c r="I1137" s="24">
        <f>IF(H1137&lt;=0, MIN(F1137-C1137, B$7, (D$5-K1136+G1137)/B$6), 0)</f>
        <v>0</v>
      </c>
      <c r="J1137" s="24">
        <f>IF(H1137&gt;0, MIN(C1137-F1137, B$8, K1136), 0)</f>
        <v>0</v>
      </c>
      <c r="K1137" s="24">
        <f>MAX(0, K1136-G1137+I1137*B$6-J1137)</f>
        <v>0</v>
      </c>
      <c r="L1137" s="24">
        <f t="shared" si="76"/>
        <v>0</v>
      </c>
      <c r="M1137" s="24">
        <f>IF(H1137&gt;0, C1137-F1137-J1137, 0)</f>
        <v>176.18322862138896</v>
      </c>
      <c r="N1137" s="4">
        <f>MIN(C1137, F1137)</f>
        <v>0</v>
      </c>
    </row>
    <row r="1138" spans="1:14" x14ac:dyDescent="0.2">
      <c r="A1138" s="27">
        <v>43512.166666666672</v>
      </c>
      <c r="B1138" s="4">
        <v>0</v>
      </c>
      <c r="C1138" s="4">
        <v>226.00106721604328</v>
      </c>
      <c r="F1138" s="4">
        <f t="shared" si="74"/>
        <v>0</v>
      </c>
      <c r="G1138" s="24">
        <f t="shared" si="75"/>
        <v>0</v>
      </c>
      <c r="H1138" s="24">
        <f t="shared" si="77"/>
        <v>226.00106721604328</v>
      </c>
      <c r="I1138" s="24">
        <f>IF(H1138&lt;=0, MIN(F1138-C1138, B$7, (D$5-K1137+G1138)/B$6), 0)</f>
        <v>0</v>
      </c>
      <c r="J1138" s="24">
        <f>IF(H1138&gt;0, MIN(C1138-F1138, B$8, K1137), 0)</f>
        <v>0</v>
      </c>
      <c r="K1138" s="24">
        <f>MAX(0, K1137-G1138+I1138*B$6-J1138)</f>
        <v>0</v>
      </c>
      <c r="L1138" s="24">
        <f t="shared" si="76"/>
        <v>0</v>
      </c>
      <c r="M1138" s="24">
        <f>IF(H1138&gt;0, C1138-F1138-J1138, 0)</f>
        <v>226.00106721604328</v>
      </c>
      <c r="N1138" s="4">
        <f>MIN(C1138, F1138)</f>
        <v>0</v>
      </c>
    </row>
    <row r="1139" spans="1:14" x14ac:dyDescent="0.2">
      <c r="A1139" s="27">
        <v>43512.208333333336</v>
      </c>
      <c r="B1139" s="4">
        <v>0</v>
      </c>
      <c r="C1139" s="4">
        <v>272.98792840308494</v>
      </c>
      <c r="F1139" s="4">
        <f t="shared" si="74"/>
        <v>0</v>
      </c>
      <c r="G1139" s="24">
        <f t="shared" si="75"/>
        <v>0</v>
      </c>
      <c r="H1139" s="24">
        <f t="shared" si="77"/>
        <v>272.98792840308494</v>
      </c>
      <c r="I1139" s="24">
        <f>IF(H1139&lt;=0, MIN(F1139-C1139, B$7, (D$5-K1138+G1139)/B$6), 0)</f>
        <v>0</v>
      </c>
      <c r="J1139" s="24">
        <f>IF(H1139&gt;0, MIN(C1139-F1139, B$8, K1138), 0)</f>
        <v>0</v>
      </c>
      <c r="K1139" s="24">
        <f>MAX(0, K1138-G1139+I1139*B$6-J1139)</f>
        <v>0</v>
      </c>
      <c r="L1139" s="24">
        <f t="shared" si="76"/>
        <v>0</v>
      </c>
      <c r="M1139" s="24">
        <f>IF(H1139&gt;0, C1139-F1139-J1139, 0)</f>
        <v>272.98792840308494</v>
      </c>
      <c r="N1139" s="4">
        <f>MIN(C1139, F1139)</f>
        <v>0</v>
      </c>
    </row>
    <row r="1140" spans="1:14" x14ac:dyDescent="0.2">
      <c r="A1140" s="27">
        <v>43512.25</v>
      </c>
      <c r="B1140" s="4">
        <v>0</v>
      </c>
      <c r="C1140" s="4">
        <v>289.34583270532619</v>
      </c>
      <c r="F1140" s="4">
        <f t="shared" si="74"/>
        <v>0</v>
      </c>
      <c r="G1140" s="24">
        <f t="shared" si="75"/>
        <v>0</v>
      </c>
      <c r="H1140" s="24">
        <f t="shared" si="77"/>
        <v>289.34583270532619</v>
      </c>
      <c r="I1140" s="24">
        <f>IF(H1140&lt;=0, MIN(F1140-C1140, B$7, (D$5-K1139+G1140)/B$6), 0)</f>
        <v>0</v>
      </c>
      <c r="J1140" s="24">
        <f>IF(H1140&gt;0, MIN(C1140-F1140, B$8, K1139), 0)</f>
        <v>0</v>
      </c>
      <c r="K1140" s="24">
        <f>MAX(0, K1139-G1140+I1140*B$6-J1140)</f>
        <v>0</v>
      </c>
      <c r="L1140" s="24">
        <f t="shared" si="76"/>
        <v>0</v>
      </c>
      <c r="M1140" s="24">
        <f>IF(H1140&gt;0, C1140-F1140-J1140, 0)</f>
        <v>289.34583270532619</v>
      </c>
      <c r="N1140" s="4">
        <f>MIN(C1140, F1140)</f>
        <v>0</v>
      </c>
    </row>
    <row r="1141" spans="1:14" x14ac:dyDescent="0.2">
      <c r="A1141" s="27">
        <v>43512.291666666672</v>
      </c>
      <c r="B1141" s="4">
        <v>73.207038930176324</v>
      </c>
      <c r="C1141" s="4">
        <v>1709.1850287295144</v>
      </c>
      <c r="F1141" s="4">
        <f t="shared" si="74"/>
        <v>439.24223358105792</v>
      </c>
      <c r="G1141" s="24">
        <f t="shared" si="75"/>
        <v>0.34722222222222221</v>
      </c>
      <c r="H1141" s="24">
        <f t="shared" si="77"/>
        <v>1269.9427951484565</v>
      </c>
      <c r="I1141" s="24">
        <f>IF(H1141&lt;=0, MIN(F1141-C1141, B$7, (D$5-K1140+G1141)/B$6), 0)</f>
        <v>0</v>
      </c>
      <c r="J1141" s="24">
        <f>IF(H1141&gt;0, MIN(C1141-F1141, B$8, K1140), 0)</f>
        <v>0</v>
      </c>
      <c r="K1141" s="24">
        <f>MAX(0, K1140-G1141+I1141*B$6-J1141)</f>
        <v>0</v>
      </c>
      <c r="L1141" s="24">
        <f t="shared" si="76"/>
        <v>0</v>
      </c>
      <c r="M1141" s="24">
        <f>IF(H1141&gt;0, C1141-F1141-J1141, 0)</f>
        <v>1269.9427951484565</v>
      </c>
      <c r="N1141" s="4">
        <f>MIN(C1141, F1141)</f>
        <v>439.24223358105792</v>
      </c>
    </row>
    <row r="1142" spans="1:14" x14ac:dyDescent="0.2">
      <c r="A1142" s="27">
        <v>43512.333333333336</v>
      </c>
      <c r="B1142" s="4">
        <v>113.33215713085379</v>
      </c>
      <c r="C1142" s="4">
        <v>392.02296340800808</v>
      </c>
      <c r="F1142" s="4">
        <f t="shared" si="74"/>
        <v>679.99294278512275</v>
      </c>
      <c r="G1142" s="24">
        <f t="shared" si="75"/>
        <v>0.34722222222222221</v>
      </c>
      <c r="H1142" s="24">
        <f t="shared" si="77"/>
        <v>-287.96997937711467</v>
      </c>
      <c r="I1142" s="24">
        <f>IF(H1142&lt;=0, MIN(F1142-C1142, B$7, (D$5-K1141+G1142)/B$6), 0)</f>
        <v>287.96997937711467</v>
      </c>
      <c r="J1142" s="24">
        <f>IF(H1142&gt;0, MIN(C1142-F1142, B$8, K1141), 0)</f>
        <v>0</v>
      </c>
      <c r="K1142" s="24">
        <f>MAX(0, K1141-G1142+I1142*B$6-J1142)</f>
        <v>258.82575921718097</v>
      </c>
      <c r="L1142" s="24">
        <f t="shared" si="76"/>
        <v>0</v>
      </c>
      <c r="M1142" s="24">
        <f>IF(H1142&gt;0, C1142-F1142-J1142, 0)</f>
        <v>0</v>
      </c>
      <c r="N1142" s="4">
        <f>MIN(C1142, F1142)</f>
        <v>392.02296340800808</v>
      </c>
    </row>
    <row r="1143" spans="1:14" x14ac:dyDescent="0.2">
      <c r="A1143" s="27">
        <v>43512.375</v>
      </c>
      <c r="B1143" s="4">
        <v>167.63865017014405</v>
      </c>
      <c r="C1143" s="4">
        <v>296.81140559605279</v>
      </c>
      <c r="F1143" s="4">
        <f t="shared" si="74"/>
        <v>1005.8319010208643</v>
      </c>
      <c r="G1143" s="24">
        <f t="shared" si="75"/>
        <v>0.34722222222222221</v>
      </c>
      <c r="H1143" s="24">
        <f t="shared" si="77"/>
        <v>-709.02049542481154</v>
      </c>
      <c r="I1143" s="24">
        <f>IF(H1143&lt;=0, MIN(F1143-C1143, B$7, (D$5-K1142+G1143)/B$6), 0)</f>
        <v>709.02049542481154</v>
      </c>
      <c r="J1143" s="24">
        <f>IF(H1143&gt;0, MIN(C1143-F1143, B$8, K1142), 0)</f>
        <v>0</v>
      </c>
      <c r="K1143" s="24">
        <f>MAX(0, K1142-G1143+I1143*B$6-J1143)</f>
        <v>896.59698287728918</v>
      </c>
      <c r="L1143" s="24">
        <f t="shared" si="76"/>
        <v>0</v>
      </c>
      <c r="M1143" s="24">
        <f>IF(H1143&gt;0, C1143-F1143-J1143, 0)</f>
        <v>0</v>
      </c>
      <c r="N1143" s="4">
        <f>MIN(C1143, F1143)</f>
        <v>296.81140559605279</v>
      </c>
    </row>
    <row r="1144" spans="1:14" x14ac:dyDescent="0.2">
      <c r="A1144" s="27">
        <v>43512.416666666672</v>
      </c>
      <c r="B1144" s="4">
        <v>230.46571041775962</v>
      </c>
      <c r="C1144" s="4">
        <v>220.44469637549557</v>
      </c>
      <c r="F1144" s="4">
        <f t="shared" si="74"/>
        <v>1382.7942625065577</v>
      </c>
      <c r="G1144" s="24">
        <f t="shared" si="75"/>
        <v>0.34722222222222221</v>
      </c>
      <c r="H1144" s="24">
        <f t="shared" si="77"/>
        <v>-1162.3495661310621</v>
      </c>
      <c r="I1144" s="24">
        <f>IF(H1144&lt;=0, MIN(F1144-C1144, B$7, (D$5-K1143+G1144)/B$6), 0)</f>
        <v>1162.3495661310621</v>
      </c>
      <c r="J1144" s="24">
        <f>IF(H1144&gt;0, MIN(C1144-F1144, B$8, K1143), 0)</f>
        <v>0</v>
      </c>
      <c r="K1144" s="24">
        <f>MAX(0, K1143-G1144+I1144*B$6-J1144)</f>
        <v>1942.364370173023</v>
      </c>
      <c r="L1144" s="24">
        <f t="shared" si="76"/>
        <v>0</v>
      </c>
      <c r="M1144" s="24">
        <f>IF(H1144&gt;0, C1144-F1144-J1144, 0)</f>
        <v>0</v>
      </c>
      <c r="N1144" s="4">
        <f>MIN(C1144, F1144)</f>
        <v>220.44469637549557</v>
      </c>
    </row>
    <row r="1145" spans="1:14" x14ac:dyDescent="0.2">
      <c r="A1145" s="27">
        <v>43512.458333333336</v>
      </c>
      <c r="B1145" s="4">
        <v>225.09621721233106</v>
      </c>
      <c r="C1145" s="4">
        <v>1531.1983533308892</v>
      </c>
      <c r="F1145" s="4">
        <f t="shared" si="74"/>
        <v>1350.5773032739862</v>
      </c>
      <c r="G1145" s="24">
        <f t="shared" si="75"/>
        <v>0.34722222222222221</v>
      </c>
      <c r="H1145" s="24">
        <f t="shared" si="77"/>
        <v>180.62105005690296</v>
      </c>
      <c r="I1145" s="24">
        <f>IF(H1145&lt;=0, MIN(F1145-C1145, B$7, (D$5-K1144+G1145)/B$6), 0)</f>
        <v>0</v>
      </c>
      <c r="J1145" s="24">
        <f>IF(H1145&gt;0, MIN(C1145-F1145, B$8, K1144), 0)</f>
        <v>180.62105005690296</v>
      </c>
      <c r="K1145" s="24">
        <f>MAX(0, K1144-G1145+I1145*B$6-J1145)</f>
        <v>1761.3960978938978</v>
      </c>
      <c r="L1145" s="24">
        <f t="shared" si="76"/>
        <v>0</v>
      </c>
      <c r="M1145" s="24">
        <f>IF(H1145&gt;0, C1145-F1145-J1145, 0)</f>
        <v>0</v>
      </c>
      <c r="N1145" s="4">
        <f>MIN(C1145, F1145)</f>
        <v>1350.5773032739862</v>
      </c>
    </row>
    <row r="1146" spans="1:14" x14ac:dyDescent="0.2">
      <c r="A1146" s="27">
        <v>43512.5</v>
      </c>
      <c r="B1146" s="4">
        <v>182.29960509937578</v>
      </c>
      <c r="C1146" s="4">
        <v>263.74166205503224</v>
      </c>
      <c r="F1146" s="4">
        <f t="shared" si="74"/>
        <v>1093.7976305962547</v>
      </c>
      <c r="G1146" s="24">
        <f t="shared" si="75"/>
        <v>0.34722222222222221</v>
      </c>
      <c r="H1146" s="24">
        <f t="shared" si="77"/>
        <v>-830.05596854122246</v>
      </c>
      <c r="I1146" s="24">
        <f>IF(H1146&lt;=0, MIN(F1146-C1146, B$7, (D$5-K1145+G1146)/B$6), 0)</f>
        <v>830.05596854122246</v>
      </c>
      <c r="J1146" s="24">
        <f>IF(H1146&gt;0, MIN(C1146-F1146, B$8, K1145), 0)</f>
        <v>0</v>
      </c>
      <c r="K1146" s="24">
        <f>MAX(0, K1145-G1146+I1146*B$6-J1146)</f>
        <v>2508.0992473587758</v>
      </c>
      <c r="L1146" s="24">
        <f t="shared" si="76"/>
        <v>0</v>
      </c>
      <c r="M1146" s="24">
        <f>IF(H1146&gt;0, C1146-F1146-J1146, 0)</f>
        <v>0</v>
      </c>
      <c r="N1146" s="4">
        <f>MIN(C1146, F1146)</f>
        <v>263.74166205503224</v>
      </c>
    </row>
    <row r="1147" spans="1:14" x14ac:dyDescent="0.2">
      <c r="A1147" s="27">
        <v>43512.541666666672</v>
      </c>
      <c r="B1147" s="4">
        <v>185.4581750918608</v>
      </c>
      <c r="C1147" s="4">
        <v>210.12901225908865</v>
      </c>
      <c r="F1147" s="4">
        <f t="shared" si="74"/>
        <v>1112.7490505511648</v>
      </c>
      <c r="G1147" s="24">
        <f t="shared" si="75"/>
        <v>0.34722222222222221</v>
      </c>
      <c r="H1147" s="24">
        <f t="shared" si="77"/>
        <v>-902.62003829207617</v>
      </c>
      <c r="I1147" s="24">
        <f>IF(H1147&lt;=0, MIN(F1147-C1147, B$7, (D$5-K1146+G1147)/B$6), 0)</f>
        <v>902.62003829207617</v>
      </c>
      <c r="J1147" s="24">
        <f>IF(H1147&gt;0, MIN(C1147-F1147, B$8, K1146), 0)</f>
        <v>0</v>
      </c>
      <c r="K1147" s="24">
        <f>MAX(0, K1146-G1147+I1147*B$6-J1147)</f>
        <v>3320.1100595994221</v>
      </c>
      <c r="L1147" s="24">
        <f t="shared" si="76"/>
        <v>0</v>
      </c>
      <c r="M1147" s="24">
        <f>IF(H1147&gt;0, C1147-F1147-J1147, 0)</f>
        <v>0</v>
      </c>
      <c r="N1147" s="4">
        <f>MIN(C1147, F1147)</f>
        <v>210.12901225908865</v>
      </c>
    </row>
    <row r="1148" spans="1:14" x14ac:dyDescent="0.2">
      <c r="A1148" s="27">
        <v>43512.583333333336</v>
      </c>
      <c r="B1148" s="4">
        <v>106.34356450129982</v>
      </c>
      <c r="C1148" s="4">
        <v>1470.704913395092</v>
      </c>
      <c r="F1148" s="4">
        <f t="shared" si="74"/>
        <v>638.06138700779888</v>
      </c>
      <c r="G1148" s="24">
        <f t="shared" si="75"/>
        <v>0.34722222222222221</v>
      </c>
      <c r="H1148" s="24">
        <f t="shared" si="77"/>
        <v>832.64352638729315</v>
      </c>
      <c r="I1148" s="24">
        <f>IF(H1148&lt;=0, MIN(F1148-C1148, B$7, (D$5-K1147+G1148)/B$6), 0)</f>
        <v>0</v>
      </c>
      <c r="J1148" s="24">
        <f>IF(H1148&gt;0, MIN(C1148-F1148, B$8, K1147), 0)</f>
        <v>832.64352638729315</v>
      </c>
      <c r="K1148" s="24">
        <f>MAX(0, K1147-G1148+I1148*B$6-J1148)</f>
        <v>2487.1193109899068</v>
      </c>
      <c r="L1148" s="24">
        <f t="shared" si="76"/>
        <v>0</v>
      </c>
      <c r="M1148" s="24">
        <f>IF(H1148&gt;0, C1148-F1148-J1148, 0)</f>
        <v>0</v>
      </c>
      <c r="N1148" s="4">
        <f>MIN(C1148, F1148)</f>
        <v>638.06138700779888</v>
      </c>
    </row>
    <row r="1149" spans="1:14" x14ac:dyDescent="0.2">
      <c r="A1149" s="27">
        <v>43512.625</v>
      </c>
      <c r="B1149" s="4">
        <v>14.214922437255384</v>
      </c>
      <c r="C1149" s="4">
        <v>751.43513451160788</v>
      </c>
      <c r="F1149" s="4">
        <f t="shared" si="74"/>
        <v>85.289534623532305</v>
      </c>
      <c r="G1149" s="24">
        <f t="shared" si="75"/>
        <v>0.34722222222222221</v>
      </c>
      <c r="H1149" s="24">
        <f t="shared" si="77"/>
        <v>666.14559988807559</v>
      </c>
      <c r="I1149" s="24">
        <f>IF(H1149&lt;=0, MIN(F1149-C1149, B$7, (D$5-K1148+G1149)/B$6), 0)</f>
        <v>0</v>
      </c>
      <c r="J1149" s="24">
        <f>IF(H1149&gt;0, MIN(C1149-F1149, B$8, K1148), 0)</f>
        <v>666.14559988807559</v>
      </c>
      <c r="K1149" s="24">
        <f>MAX(0, K1148-G1149+I1149*B$6-J1149)</f>
        <v>1820.626488879609</v>
      </c>
      <c r="L1149" s="24">
        <f t="shared" si="76"/>
        <v>0</v>
      </c>
      <c r="M1149" s="24">
        <f>IF(H1149&gt;0, C1149-F1149-J1149, 0)</f>
        <v>0</v>
      </c>
      <c r="N1149" s="4">
        <f>MIN(C1149, F1149)</f>
        <v>85.289534623532305</v>
      </c>
    </row>
    <row r="1150" spans="1:14" x14ac:dyDescent="0.2">
      <c r="A1150" s="27">
        <v>43512.666666666672</v>
      </c>
      <c r="B1150" s="4">
        <v>0</v>
      </c>
      <c r="C1150" s="4">
        <v>884.90787698483166</v>
      </c>
      <c r="F1150" s="4">
        <f t="shared" si="74"/>
        <v>0</v>
      </c>
      <c r="G1150" s="24">
        <f t="shared" si="75"/>
        <v>0</v>
      </c>
      <c r="H1150" s="24">
        <f t="shared" si="77"/>
        <v>884.90787698483166</v>
      </c>
      <c r="I1150" s="24">
        <f>IF(H1150&lt;=0, MIN(F1150-C1150, B$7, (D$5-K1149+G1150)/B$6), 0)</f>
        <v>0</v>
      </c>
      <c r="J1150" s="24">
        <f>IF(H1150&gt;0, MIN(C1150-F1150, B$8, K1149), 0)</f>
        <v>884.90787698483166</v>
      </c>
      <c r="K1150" s="24">
        <f>MAX(0, K1149-G1150+I1150*B$6-J1150)</f>
        <v>935.71861189477738</v>
      </c>
      <c r="L1150" s="24">
        <f t="shared" si="76"/>
        <v>0</v>
      </c>
      <c r="M1150" s="24">
        <f>IF(H1150&gt;0, C1150-F1150-J1150, 0)</f>
        <v>0</v>
      </c>
      <c r="N1150" s="4">
        <f>MIN(C1150, F1150)</f>
        <v>0</v>
      </c>
    </row>
    <row r="1151" spans="1:14" x14ac:dyDescent="0.2">
      <c r="A1151" s="27">
        <v>43512.708333333336</v>
      </c>
      <c r="B1151" s="4">
        <v>0</v>
      </c>
      <c r="C1151" s="4">
        <v>921.98363878294936</v>
      </c>
      <c r="F1151" s="4">
        <f t="shared" si="74"/>
        <v>0</v>
      </c>
      <c r="G1151" s="24">
        <f t="shared" si="75"/>
        <v>0</v>
      </c>
      <c r="H1151" s="24">
        <f t="shared" si="77"/>
        <v>921.98363878294936</v>
      </c>
      <c r="I1151" s="24">
        <f>IF(H1151&lt;=0, MIN(F1151-C1151, B$7, (D$5-K1150+G1151)/B$6), 0)</f>
        <v>0</v>
      </c>
      <c r="J1151" s="24">
        <f>IF(H1151&gt;0, MIN(C1151-F1151, B$8, K1150), 0)</f>
        <v>921.98363878294936</v>
      </c>
      <c r="K1151" s="24">
        <f>MAX(0, K1150-G1151+I1151*B$6-J1151)</f>
        <v>13.734973111828026</v>
      </c>
      <c r="L1151" s="24">
        <f t="shared" si="76"/>
        <v>0</v>
      </c>
      <c r="M1151" s="24">
        <f>IF(H1151&gt;0, C1151-F1151-J1151, 0)</f>
        <v>0</v>
      </c>
      <c r="N1151" s="4">
        <f>MIN(C1151, F1151)</f>
        <v>0</v>
      </c>
    </row>
    <row r="1152" spans="1:14" x14ac:dyDescent="0.2">
      <c r="A1152" s="27">
        <v>43512.75</v>
      </c>
      <c r="B1152" s="4">
        <v>0</v>
      </c>
      <c r="C1152" s="4">
        <v>417.75327832854799</v>
      </c>
      <c r="F1152" s="4">
        <f t="shared" si="74"/>
        <v>0</v>
      </c>
      <c r="G1152" s="24">
        <f t="shared" si="75"/>
        <v>0</v>
      </c>
      <c r="H1152" s="24">
        <f t="shared" si="77"/>
        <v>417.75327832854799</v>
      </c>
      <c r="I1152" s="24">
        <f>IF(H1152&lt;=0, MIN(F1152-C1152, B$7, (D$5-K1151+G1152)/B$6), 0)</f>
        <v>0</v>
      </c>
      <c r="J1152" s="24">
        <f>IF(H1152&gt;0, MIN(C1152-F1152, B$8, K1151), 0)</f>
        <v>13.734973111828026</v>
      </c>
      <c r="K1152" s="24">
        <f>MAX(0, K1151-G1152+I1152*B$6-J1152)</f>
        <v>0</v>
      </c>
      <c r="L1152" s="24">
        <f t="shared" si="76"/>
        <v>0</v>
      </c>
      <c r="M1152" s="24">
        <f>IF(H1152&gt;0, C1152-F1152-J1152, 0)</f>
        <v>404.01830521671997</v>
      </c>
      <c r="N1152" s="4">
        <f>MIN(C1152, F1152)</f>
        <v>0</v>
      </c>
    </row>
    <row r="1153" spans="1:14" x14ac:dyDescent="0.2">
      <c r="A1153" s="27">
        <v>43512.791666666672</v>
      </c>
      <c r="B1153" s="4">
        <v>0</v>
      </c>
      <c r="C1153" s="4">
        <v>1490.4786530207548</v>
      </c>
      <c r="F1153" s="4">
        <f t="shared" si="74"/>
        <v>0</v>
      </c>
      <c r="G1153" s="24">
        <f t="shared" si="75"/>
        <v>0</v>
      </c>
      <c r="H1153" s="24">
        <f t="shared" si="77"/>
        <v>1490.4786530207548</v>
      </c>
      <c r="I1153" s="24">
        <f>IF(H1153&lt;=0, MIN(F1153-C1153, B$7, (D$5-K1152+G1153)/B$6), 0)</f>
        <v>0</v>
      </c>
      <c r="J1153" s="24">
        <f>IF(H1153&gt;0, MIN(C1153-F1153, B$8, K1152), 0)</f>
        <v>0</v>
      </c>
      <c r="K1153" s="24">
        <f>MAX(0, K1152-G1153+I1153*B$6-J1153)</f>
        <v>0</v>
      </c>
      <c r="L1153" s="24">
        <f t="shared" si="76"/>
        <v>0</v>
      </c>
      <c r="M1153" s="24">
        <f>IF(H1153&gt;0, C1153-F1153-J1153, 0)</f>
        <v>1490.4786530207548</v>
      </c>
      <c r="N1153" s="4">
        <f>MIN(C1153, F1153)</f>
        <v>0</v>
      </c>
    </row>
    <row r="1154" spans="1:14" x14ac:dyDescent="0.2">
      <c r="A1154" s="27">
        <v>43512.833333333336</v>
      </c>
      <c r="B1154" s="4">
        <v>0</v>
      </c>
      <c r="C1154" s="4">
        <v>855.70820016286154</v>
      </c>
      <c r="F1154" s="4">
        <f t="shared" si="74"/>
        <v>0</v>
      </c>
      <c r="G1154" s="24">
        <f t="shared" si="75"/>
        <v>0</v>
      </c>
      <c r="H1154" s="24">
        <f t="shared" si="77"/>
        <v>855.70820016286154</v>
      </c>
      <c r="I1154" s="24">
        <f>IF(H1154&lt;=0, MIN(F1154-C1154, B$7, (D$5-K1153+G1154)/B$6), 0)</f>
        <v>0</v>
      </c>
      <c r="J1154" s="24">
        <f>IF(H1154&gt;0, MIN(C1154-F1154, B$8, K1153), 0)</f>
        <v>0</v>
      </c>
      <c r="K1154" s="24">
        <f>MAX(0, K1153-G1154+I1154*B$6-J1154)</f>
        <v>0</v>
      </c>
      <c r="L1154" s="24">
        <f t="shared" si="76"/>
        <v>0</v>
      </c>
      <c r="M1154" s="24">
        <f>IF(H1154&gt;0, C1154-F1154-J1154, 0)</f>
        <v>855.70820016286154</v>
      </c>
      <c r="N1154" s="4">
        <f>MIN(C1154, F1154)</f>
        <v>0</v>
      </c>
    </row>
    <row r="1155" spans="1:14" x14ac:dyDescent="0.2">
      <c r="A1155" s="27">
        <v>43512.875</v>
      </c>
      <c r="B1155" s="4">
        <v>0</v>
      </c>
      <c r="C1155" s="4">
        <v>1465.6161757605773</v>
      </c>
      <c r="F1155" s="4">
        <f t="shared" si="74"/>
        <v>0</v>
      </c>
      <c r="G1155" s="24">
        <f t="shared" si="75"/>
        <v>0</v>
      </c>
      <c r="H1155" s="24">
        <f t="shared" si="77"/>
        <v>1465.6161757605773</v>
      </c>
      <c r="I1155" s="24">
        <f>IF(H1155&lt;=0, MIN(F1155-C1155, B$7, (D$5-K1154+G1155)/B$6), 0)</f>
        <v>0</v>
      </c>
      <c r="J1155" s="24">
        <f>IF(H1155&gt;0, MIN(C1155-F1155, B$8, K1154), 0)</f>
        <v>0</v>
      </c>
      <c r="K1155" s="24">
        <f>MAX(0, K1154-G1155+I1155*B$6-J1155)</f>
        <v>0</v>
      </c>
      <c r="L1155" s="24">
        <f t="shared" si="76"/>
        <v>0</v>
      </c>
      <c r="M1155" s="24">
        <f>IF(H1155&gt;0, C1155-F1155-J1155, 0)</f>
        <v>1465.6161757605773</v>
      </c>
      <c r="N1155" s="4">
        <f>MIN(C1155, F1155)</f>
        <v>0</v>
      </c>
    </row>
    <row r="1156" spans="1:14" x14ac:dyDescent="0.2">
      <c r="A1156" s="27">
        <v>43512.916666666672</v>
      </c>
      <c r="B1156" s="4">
        <v>0</v>
      </c>
      <c r="C1156" s="4">
        <v>490.5222918828959</v>
      </c>
      <c r="F1156" s="4">
        <f t="shared" si="74"/>
        <v>0</v>
      </c>
      <c r="G1156" s="24">
        <f t="shared" si="75"/>
        <v>0</v>
      </c>
      <c r="H1156" s="24">
        <f t="shared" si="77"/>
        <v>490.5222918828959</v>
      </c>
      <c r="I1156" s="24">
        <f>IF(H1156&lt;=0, MIN(F1156-C1156, B$7, (D$5-K1155+G1156)/B$6), 0)</f>
        <v>0</v>
      </c>
      <c r="J1156" s="24">
        <f>IF(H1156&gt;0, MIN(C1156-F1156, B$8, K1155), 0)</f>
        <v>0</v>
      </c>
      <c r="K1156" s="24">
        <f>MAX(0, K1155-G1156+I1156*B$6-J1156)</f>
        <v>0</v>
      </c>
      <c r="L1156" s="24">
        <f t="shared" si="76"/>
        <v>0</v>
      </c>
      <c r="M1156" s="24">
        <f>IF(H1156&gt;0, C1156-F1156-J1156, 0)</f>
        <v>490.5222918828959</v>
      </c>
      <c r="N1156" s="4">
        <f>MIN(C1156, F1156)</f>
        <v>0</v>
      </c>
    </row>
    <row r="1157" spans="1:14" x14ac:dyDescent="0.2">
      <c r="A1157" s="27">
        <v>43512.958333333336</v>
      </c>
      <c r="B1157" s="4">
        <v>0</v>
      </c>
      <c r="C1157" s="4">
        <v>311.16062007878418</v>
      </c>
      <c r="F1157" s="4">
        <f t="shared" si="74"/>
        <v>0</v>
      </c>
      <c r="G1157" s="24">
        <f t="shared" si="75"/>
        <v>0</v>
      </c>
      <c r="H1157" s="24">
        <f t="shared" si="77"/>
        <v>311.16062007878418</v>
      </c>
      <c r="I1157" s="24">
        <f>IF(H1157&lt;=0, MIN(F1157-C1157, B$7, (D$5-K1156+G1157)/B$6), 0)</f>
        <v>0</v>
      </c>
      <c r="J1157" s="24">
        <f>IF(H1157&gt;0, MIN(C1157-F1157, B$8, K1156), 0)</f>
        <v>0</v>
      </c>
      <c r="K1157" s="24">
        <f>MAX(0, K1156-G1157+I1157*B$6-J1157)</f>
        <v>0</v>
      </c>
      <c r="L1157" s="24">
        <f t="shared" si="76"/>
        <v>0</v>
      </c>
      <c r="M1157" s="24">
        <f>IF(H1157&gt;0, C1157-F1157-J1157, 0)</f>
        <v>311.16062007878418</v>
      </c>
      <c r="N1157" s="4">
        <f>MIN(C1157, F1157)</f>
        <v>0</v>
      </c>
    </row>
    <row r="1158" spans="1:14" x14ac:dyDescent="0.2">
      <c r="A1158" s="27">
        <v>43513</v>
      </c>
      <c r="B1158" s="4">
        <v>0</v>
      </c>
      <c r="C1158" s="4">
        <v>190.86875513378567</v>
      </c>
      <c r="F1158" s="4">
        <f t="shared" si="74"/>
        <v>0</v>
      </c>
      <c r="G1158" s="24">
        <f t="shared" si="75"/>
        <v>0</v>
      </c>
      <c r="H1158" s="24">
        <f t="shared" si="77"/>
        <v>190.86875513378567</v>
      </c>
      <c r="I1158" s="24">
        <f>IF(H1158&lt;=0, MIN(F1158-C1158, B$7, (D$5-K1157+G1158)/B$6), 0)</f>
        <v>0</v>
      </c>
      <c r="J1158" s="24">
        <f>IF(H1158&gt;0, MIN(C1158-F1158, B$8, K1157), 0)</f>
        <v>0</v>
      </c>
      <c r="K1158" s="24">
        <f>MAX(0, K1157-G1158+I1158*B$6-J1158)</f>
        <v>0</v>
      </c>
      <c r="L1158" s="24">
        <f t="shared" si="76"/>
        <v>0</v>
      </c>
      <c r="M1158" s="24">
        <f>IF(H1158&gt;0, C1158-F1158-J1158, 0)</f>
        <v>190.86875513378567</v>
      </c>
      <c r="N1158" s="4">
        <f>MIN(C1158, F1158)</f>
        <v>0</v>
      </c>
    </row>
    <row r="1159" spans="1:14" x14ac:dyDescent="0.2">
      <c r="A1159" s="27">
        <v>43513.041666666672</v>
      </c>
      <c r="B1159" s="4">
        <v>0</v>
      </c>
      <c r="C1159" s="4">
        <v>240.48320324649043</v>
      </c>
      <c r="F1159" s="4">
        <f t="shared" si="74"/>
        <v>0</v>
      </c>
      <c r="G1159" s="24">
        <f t="shared" si="75"/>
        <v>0</v>
      </c>
      <c r="H1159" s="24">
        <f t="shared" si="77"/>
        <v>240.48320324649043</v>
      </c>
      <c r="I1159" s="24">
        <f>IF(H1159&lt;=0, MIN(F1159-C1159, B$7, (D$5-K1158+G1159)/B$6), 0)</f>
        <v>0</v>
      </c>
      <c r="J1159" s="24">
        <f>IF(H1159&gt;0, MIN(C1159-F1159, B$8, K1158), 0)</f>
        <v>0</v>
      </c>
      <c r="K1159" s="24">
        <f>MAX(0, K1158-G1159+I1159*B$6-J1159)</f>
        <v>0</v>
      </c>
      <c r="L1159" s="24">
        <f t="shared" si="76"/>
        <v>0</v>
      </c>
      <c r="M1159" s="24">
        <f>IF(H1159&gt;0, C1159-F1159-J1159, 0)</f>
        <v>240.48320324649043</v>
      </c>
      <c r="N1159" s="4">
        <f>MIN(C1159, F1159)</f>
        <v>0</v>
      </c>
    </row>
    <row r="1160" spans="1:14" x14ac:dyDescent="0.2">
      <c r="A1160" s="27">
        <v>43513.083333333336</v>
      </c>
      <c r="B1160" s="4">
        <v>0</v>
      </c>
      <c r="C1160" s="4">
        <v>274.84538733487722</v>
      </c>
      <c r="F1160" s="4">
        <f t="shared" si="74"/>
        <v>0</v>
      </c>
      <c r="G1160" s="24">
        <f t="shared" si="75"/>
        <v>0</v>
      </c>
      <c r="H1160" s="24">
        <f t="shared" si="77"/>
        <v>274.84538733487722</v>
      </c>
      <c r="I1160" s="24">
        <f>IF(H1160&lt;=0, MIN(F1160-C1160, B$7, (D$5-K1159+G1160)/B$6), 0)</f>
        <v>0</v>
      </c>
      <c r="J1160" s="24">
        <f>IF(H1160&gt;0, MIN(C1160-F1160, B$8, K1159), 0)</f>
        <v>0</v>
      </c>
      <c r="K1160" s="24">
        <f>MAX(0, K1159-G1160+I1160*B$6-J1160)</f>
        <v>0</v>
      </c>
      <c r="L1160" s="24">
        <f t="shared" si="76"/>
        <v>0</v>
      </c>
      <c r="M1160" s="24">
        <f>IF(H1160&gt;0, C1160-F1160-J1160, 0)</f>
        <v>274.84538733487722</v>
      </c>
      <c r="N1160" s="4">
        <f>MIN(C1160, F1160)</f>
        <v>0</v>
      </c>
    </row>
    <row r="1161" spans="1:14" x14ac:dyDescent="0.2">
      <c r="A1161" s="27">
        <v>43513.125</v>
      </c>
      <c r="B1161" s="4">
        <v>0</v>
      </c>
      <c r="C1161" s="4">
        <v>195.48506114635714</v>
      </c>
      <c r="F1161" s="4">
        <f t="shared" si="74"/>
        <v>0</v>
      </c>
      <c r="G1161" s="24">
        <f t="shared" si="75"/>
        <v>0</v>
      </c>
      <c r="H1161" s="24">
        <f t="shared" si="77"/>
        <v>195.48506114635714</v>
      </c>
      <c r="I1161" s="24">
        <f>IF(H1161&lt;=0, MIN(F1161-C1161, B$7, (D$5-K1160+G1161)/B$6), 0)</f>
        <v>0</v>
      </c>
      <c r="J1161" s="24">
        <f>IF(H1161&gt;0, MIN(C1161-F1161, B$8, K1160), 0)</f>
        <v>0</v>
      </c>
      <c r="K1161" s="24">
        <f>MAX(0, K1160-G1161+I1161*B$6-J1161)</f>
        <v>0</v>
      </c>
      <c r="L1161" s="24">
        <f t="shared" si="76"/>
        <v>0</v>
      </c>
      <c r="M1161" s="24">
        <f>IF(H1161&gt;0, C1161-F1161-J1161, 0)</f>
        <v>195.48506114635714</v>
      </c>
      <c r="N1161" s="4">
        <f>MIN(C1161, F1161)</f>
        <v>0</v>
      </c>
    </row>
    <row r="1162" spans="1:14" x14ac:dyDescent="0.2">
      <c r="A1162" s="27">
        <v>43513.166666666672</v>
      </c>
      <c r="B1162" s="4">
        <v>0</v>
      </c>
      <c r="C1162" s="4">
        <v>240.44079943001586</v>
      </c>
      <c r="F1162" s="4">
        <f t="shared" si="74"/>
        <v>0</v>
      </c>
      <c r="G1162" s="24">
        <f t="shared" si="75"/>
        <v>0</v>
      </c>
      <c r="H1162" s="24">
        <f t="shared" si="77"/>
        <v>240.44079943001586</v>
      </c>
      <c r="I1162" s="24">
        <f>IF(H1162&lt;=0, MIN(F1162-C1162, B$7, (D$5-K1161+G1162)/B$6), 0)</f>
        <v>0</v>
      </c>
      <c r="J1162" s="24">
        <f>IF(H1162&gt;0, MIN(C1162-F1162, B$8, K1161), 0)</f>
        <v>0</v>
      </c>
      <c r="K1162" s="24">
        <f>MAX(0, K1161-G1162+I1162*B$6-J1162)</f>
        <v>0</v>
      </c>
      <c r="L1162" s="24">
        <f t="shared" si="76"/>
        <v>0</v>
      </c>
      <c r="M1162" s="24">
        <f>IF(H1162&gt;0, C1162-F1162-J1162, 0)</f>
        <v>240.44079943001586</v>
      </c>
      <c r="N1162" s="4">
        <f>MIN(C1162, F1162)</f>
        <v>0</v>
      </c>
    </row>
    <row r="1163" spans="1:14" x14ac:dyDescent="0.2">
      <c r="A1163" s="27">
        <v>43513.208333333336</v>
      </c>
      <c r="B1163" s="4">
        <v>0</v>
      </c>
      <c r="C1163" s="4">
        <v>285.56863060807655</v>
      </c>
      <c r="F1163" s="4">
        <f t="shared" si="74"/>
        <v>0</v>
      </c>
      <c r="G1163" s="24">
        <f t="shared" si="75"/>
        <v>0</v>
      </c>
      <c r="H1163" s="24">
        <f t="shared" si="77"/>
        <v>285.56863060807655</v>
      </c>
      <c r="I1163" s="24">
        <f>IF(H1163&lt;=0, MIN(F1163-C1163, B$7, (D$5-K1162+G1163)/B$6), 0)</f>
        <v>0</v>
      </c>
      <c r="J1163" s="24">
        <f>IF(H1163&gt;0, MIN(C1163-F1163, B$8, K1162), 0)</f>
        <v>0</v>
      </c>
      <c r="K1163" s="24">
        <f>MAX(0, K1162-G1163+I1163*B$6-J1163)</f>
        <v>0</v>
      </c>
      <c r="L1163" s="24">
        <f t="shared" si="76"/>
        <v>0</v>
      </c>
      <c r="M1163" s="24">
        <f>IF(H1163&gt;0, C1163-F1163-J1163, 0)</f>
        <v>285.56863060807655</v>
      </c>
      <c r="N1163" s="4">
        <f>MIN(C1163, F1163)</f>
        <v>0</v>
      </c>
    </row>
    <row r="1164" spans="1:14" x14ac:dyDescent="0.2">
      <c r="A1164" s="27">
        <v>43513.25</v>
      </c>
      <c r="B1164" s="4">
        <v>0</v>
      </c>
      <c r="C1164" s="4">
        <v>623.4395017469576</v>
      </c>
      <c r="F1164" s="4">
        <f t="shared" si="74"/>
        <v>0</v>
      </c>
      <c r="G1164" s="24">
        <f t="shared" si="75"/>
        <v>0</v>
      </c>
      <c r="H1164" s="24">
        <f t="shared" si="77"/>
        <v>623.4395017469576</v>
      </c>
      <c r="I1164" s="24">
        <f>IF(H1164&lt;=0, MIN(F1164-C1164, B$7, (D$5-K1163+G1164)/B$6), 0)</f>
        <v>0</v>
      </c>
      <c r="J1164" s="24">
        <f>IF(H1164&gt;0, MIN(C1164-F1164, B$8, K1163), 0)</f>
        <v>0</v>
      </c>
      <c r="K1164" s="24">
        <f>MAX(0, K1163-G1164+I1164*B$6-J1164)</f>
        <v>0</v>
      </c>
      <c r="L1164" s="24">
        <f t="shared" si="76"/>
        <v>0</v>
      </c>
      <c r="M1164" s="24">
        <f>IF(H1164&gt;0, C1164-F1164-J1164, 0)</f>
        <v>623.4395017469576</v>
      </c>
      <c r="N1164" s="4">
        <f>MIN(C1164, F1164)</f>
        <v>0</v>
      </c>
    </row>
    <row r="1165" spans="1:14" x14ac:dyDescent="0.2">
      <c r="A1165" s="27">
        <v>43513.291666666672</v>
      </c>
      <c r="B1165" s="4">
        <v>19.947263435055689</v>
      </c>
      <c r="C1165" s="4">
        <v>1395.8234465800826</v>
      </c>
      <c r="F1165" s="4">
        <f t="shared" si="74"/>
        <v>119.68358061033413</v>
      </c>
      <c r="G1165" s="24">
        <f t="shared" si="75"/>
        <v>0.34722222222222221</v>
      </c>
      <c r="H1165" s="24">
        <f t="shared" si="77"/>
        <v>1276.1398659697486</v>
      </c>
      <c r="I1165" s="24">
        <f>IF(H1165&lt;=0, MIN(F1165-C1165, B$7, (D$5-K1164+G1165)/B$6), 0)</f>
        <v>0</v>
      </c>
      <c r="J1165" s="24">
        <f>IF(H1165&gt;0, MIN(C1165-F1165, B$8, K1164), 0)</f>
        <v>0</v>
      </c>
      <c r="K1165" s="24">
        <f>MAX(0, K1164-G1165+I1165*B$6-J1165)</f>
        <v>0</v>
      </c>
      <c r="L1165" s="24">
        <f t="shared" si="76"/>
        <v>0</v>
      </c>
      <c r="M1165" s="24">
        <f>IF(H1165&gt;0, C1165-F1165-J1165, 0)</f>
        <v>1276.1398659697486</v>
      </c>
      <c r="N1165" s="4">
        <f>MIN(C1165, F1165)</f>
        <v>119.68358061033413</v>
      </c>
    </row>
    <row r="1166" spans="1:14" x14ac:dyDescent="0.2">
      <c r="A1166" s="27">
        <v>43513.333333333336</v>
      </c>
      <c r="B1166" s="4">
        <v>39.263800520735494</v>
      </c>
      <c r="C1166" s="4">
        <v>317.05604149244687</v>
      </c>
      <c r="F1166" s="4">
        <f t="shared" si="74"/>
        <v>235.58280312441298</v>
      </c>
      <c r="G1166" s="24">
        <f t="shared" si="75"/>
        <v>0.34722222222222221</v>
      </c>
      <c r="H1166" s="24">
        <f t="shared" si="77"/>
        <v>81.47323836803389</v>
      </c>
      <c r="I1166" s="24">
        <f>IF(H1166&lt;=0, MIN(F1166-C1166, B$7, (D$5-K1165+G1166)/B$6), 0)</f>
        <v>0</v>
      </c>
      <c r="J1166" s="24">
        <f>IF(H1166&gt;0, MIN(C1166-F1166, B$8, K1165), 0)</f>
        <v>0</v>
      </c>
      <c r="K1166" s="24">
        <f>MAX(0, K1165-G1166+I1166*B$6-J1166)</f>
        <v>0</v>
      </c>
      <c r="L1166" s="24">
        <f t="shared" si="76"/>
        <v>0</v>
      </c>
      <c r="M1166" s="24">
        <f>IF(H1166&gt;0, C1166-F1166-J1166, 0)</f>
        <v>81.47323836803389</v>
      </c>
      <c r="N1166" s="4">
        <f>MIN(C1166, F1166)</f>
        <v>235.58280312441298</v>
      </c>
    </row>
    <row r="1167" spans="1:14" x14ac:dyDescent="0.2">
      <c r="A1167" s="27">
        <v>43513.375</v>
      </c>
      <c r="B1167" s="4">
        <v>117.49176170316809</v>
      </c>
      <c r="C1167" s="4">
        <v>232.91286306066604</v>
      </c>
      <c r="F1167" s="4">
        <f t="shared" si="74"/>
        <v>704.95057021900857</v>
      </c>
      <c r="G1167" s="24">
        <f t="shared" si="75"/>
        <v>0.34722222222222221</v>
      </c>
      <c r="H1167" s="24">
        <f t="shared" si="77"/>
        <v>-472.03770715834253</v>
      </c>
      <c r="I1167" s="24">
        <f>IF(H1167&lt;=0, MIN(F1167-C1167, B$7, (D$5-K1166+G1167)/B$6), 0)</f>
        <v>472.03770715834253</v>
      </c>
      <c r="J1167" s="24">
        <f>IF(H1167&gt;0, MIN(C1167-F1167, B$8, K1166), 0)</f>
        <v>0</v>
      </c>
      <c r="K1167" s="24">
        <f>MAX(0, K1166-G1167+I1167*B$6-J1167)</f>
        <v>424.48671422028605</v>
      </c>
      <c r="L1167" s="24">
        <f t="shared" si="76"/>
        <v>0</v>
      </c>
      <c r="M1167" s="24">
        <f>IF(H1167&gt;0, C1167-F1167-J1167, 0)</f>
        <v>0</v>
      </c>
      <c r="N1167" s="4">
        <f>MIN(C1167, F1167)</f>
        <v>232.91286306066604</v>
      </c>
    </row>
    <row r="1168" spans="1:14" x14ac:dyDescent="0.2">
      <c r="A1168" s="27">
        <v>43513.416666666672</v>
      </c>
      <c r="B1168" s="4">
        <v>55.933591733110553</v>
      </c>
      <c r="C1168" s="4">
        <v>347.76738507990677</v>
      </c>
      <c r="F1168" s="4">
        <f t="shared" si="74"/>
        <v>335.60155039866333</v>
      </c>
      <c r="G1168" s="24">
        <f t="shared" si="75"/>
        <v>0.34722222222222221</v>
      </c>
      <c r="H1168" s="24">
        <f t="shared" si="77"/>
        <v>12.165834681243439</v>
      </c>
      <c r="I1168" s="24">
        <f>IF(H1168&lt;=0, MIN(F1168-C1168, B$7, (D$5-K1167+G1168)/B$6), 0)</f>
        <v>0</v>
      </c>
      <c r="J1168" s="24">
        <f>IF(H1168&gt;0, MIN(C1168-F1168, B$8, K1167), 0)</f>
        <v>12.165834681243439</v>
      </c>
      <c r="K1168" s="24">
        <f>MAX(0, K1167-G1168+I1168*B$6-J1168)</f>
        <v>411.97365731682038</v>
      </c>
      <c r="L1168" s="24">
        <f t="shared" si="76"/>
        <v>0</v>
      </c>
      <c r="M1168" s="24">
        <f>IF(H1168&gt;0, C1168-F1168-J1168, 0)</f>
        <v>0</v>
      </c>
      <c r="N1168" s="4">
        <f>MIN(C1168, F1168)</f>
        <v>335.60155039866333</v>
      </c>
    </row>
    <row r="1169" spans="1:14" x14ac:dyDescent="0.2">
      <c r="A1169" s="27">
        <v>43513.458333333336</v>
      </c>
      <c r="B1169" s="4">
        <v>67.329895520013451</v>
      </c>
      <c r="C1169" s="4">
        <v>1652.3842216175556</v>
      </c>
      <c r="F1169" s="4">
        <f t="shared" si="74"/>
        <v>403.97937312008071</v>
      </c>
      <c r="G1169" s="24">
        <f t="shared" si="75"/>
        <v>0.34722222222222221</v>
      </c>
      <c r="H1169" s="24">
        <f t="shared" si="77"/>
        <v>1248.4048484974749</v>
      </c>
      <c r="I1169" s="24">
        <f>IF(H1169&lt;=0, MIN(F1169-C1169, B$7, (D$5-K1168+G1169)/B$6), 0)</f>
        <v>0</v>
      </c>
      <c r="J1169" s="24">
        <f>IF(H1169&gt;0, MIN(C1169-F1169, B$8, K1168), 0)</f>
        <v>411.97365731682038</v>
      </c>
      <c r="K1169" s="24">
        <f>MAX(0, K1168-G1169+I1169*B$6-J1169)</f>
        <v>0</v>
      </c>
      <c r="L1169" s="24">
        <f t="shared" si="76"/>
        <v>0</v>
      </c>
      <c r="M1169" s="24">
        <f>IF(H1169&gt;0, C1169-F1169-J1169, 0)</f>
        <v>836.43119118065442</v>
      </c>
      <c r="N1169" s="4">
        <f>MIN(C1169, F1169)</f>
        <v>403.97937312008071</v>
      </c>
    </row>
    <row r="1170" spans="1:14" x14ac:dyDescent="0.2">
      <c r="A1170" s="27">
        <v>43513.5</v>
      </c>
      <c r="B1170" s="4">
        <v>43.241150966310798</v>
      </c>
      <c r="C1170" s="4">
        <v>383.14923398363806</v>
      </c>
      <c r="F1170" s="4">
        <f t="shared" si="74"/>
        <v>259.44690579786482</v>
      </c>
      <c r="G1170" s="24">
        <f t="shared" si="75"/>
        <v>0.34722222222222221</v>
      </c>
      <c r="H1170" s="24">
        <f t="shared" si="77"/>
        <v>123.70232818577324</v>
      </c>
      <c r="I1170" s="24">
        <f>IF(H1170&lt;=0, MIN(F1170-C1170, B$7, (D$5-K1169+G1170)/B$6), 0)</f>
        <v>0</v>
      </c>
      <c r="J1170" s="24">
        <f>IF(H1170&gt;0, MIN(C1170-F1170, B$8, K1169), 0)</f>
        <v>0</v>
      </c>
      <c r="K1170" s="24">
        <f>MAX(0, K1169-G1170+I1170*B$6-J1170)</f>
        <v>0</v>
      </c>
      <c r="L1170" s="24">
        <f t="shared" si="76"/>
        <v>0</v>
      </c>
      <c r="M1170" s="24">
        <f>IF(H1170&gt;0, C1170-F1170-J1170, 0)</f>
        <v>123.70232818577324</v>
      </c>
      <c r="N1170" s="4">
        <f>MIN(C1170, F1170)</f>
        <v>259.44690579786482</v>
      </c>
    </row>
    <row r="1171" spans="1:14" x14ac:dyDescent="0.2">
      <c r="A1171" s="27">
        <v>43513.541666666672</v>
      </c>
      <c r="B1171" s="4">
        <v>52.379811252517207</v>
      </c>
      <c r="C1171" s="4">
        <v>353.48862454514386</v>
      </c>
      <c r="F1171" s="4">
        <f t="shared" si="74"/>
        <v>314.27886751510323</v>
      </c>
      <c r="G1171" s="24">
        <f t="shared" si="75"/>
        <v>0.34722222222222221</v>
      </c>
      <c r="H1171" s="24">
        <f t="shared" si="77"/>
        <v>39.209757030040635</v>
      </c>
      <c r="I1171" s="24">
        <f>IF(H1171&lt;=0, MIN(F1171-C1171, B$7, (D$5-K1170+G1171)/B$6), 0)</f>
        <v>0</v>
      </c>
      <c r="J1171" s="24">
        <f>IF(H1171&gt;0, MIN(C1171-F1171, B$8, K1170), 0)</f>
        <v>0</v>
      </c>
      <c r="K1171" s="24">
        <f>MAX(0, K1170-G1171+I1171*B$6-J1171)</f>
        <v>0</v>
      </c>
      <c r="L1171" s="24">
        <f t="shared" si="76"/>
        <v>0</v>
      </c>
      <c r="M1171" s="24">
        <f>IF(H1171&gt;0, C1171-F1171-J1171, 0)</f>
        <v>39.209757030040635</v>
      </c>
      <c r="N1171" s="4">
        <f>MIN(C1171, F1171)</f>
        <v>314.27886751510323</v>
      </c>
    </row>
    <row r="1172" spans="1:14" x14ac:dyDescent="0.2">
      <c r="A1172" s="27">
        <v>43513.583333333336</v>
      </c>
      <c r="B1172" s="4">
        <v>38.981438367074887</v>
      </c>
      <c r="C1172" s="4">
        <v>247.20477405720638</v>
      </c>
      <c r="F1172" s="4">
        <f t="shared" si="74"/>
        <v>233.88863020244932</v>
      </c>
      <c r="G1172" s="24">
        <f t="shared" si="75"/>
        <v>0.34722222222222221</v>
      </c>
      <c r="H1172" s="24">
        <f t="shared" si="77"/>
        <v>13.316143854757058</v>
      </c>
      <c r="I1172" s="24">
        <f>IF(H1172&lt;=0, MIN(F1172-C1172, B$7, (D$5-K1171+G1172)/B$6), 0)</f>
        <v>0</v>
      </c>
      <c r="J1172" s="24">
        <f>IF(H1172&gt;0, MIN(C1172-F1172, B$8, K1171), 0)</f>
        <v>0</v>
      </c>
      <c r="K1172" s="24">
        <f>MAX(0, K1171-G1172+I1172*B$6-J1172)</f>
        <v>0</v>
      </c>
      <c r="L1172" s="24">
        <f t="shared" si="76"/>
        <v>0</v>
      </c>
      <c r="M1172" s="24">
        <f>IF(H1172&gt;0, C1172-F1172-J1172, 0)</f>
        <v>13.316143854757058</v>
      </c>
      <c r="N1172" s="4">
        <f>MIN(C1172, F1172)</f>
        <v>233.88863020244932</v>
      </c>
    </row>
    <row r="1173" spans="1:14" x14ac:dyDescent="0.2">
      <c r="A1173" s="27">
        <v>43513.625</v>
      </c>
      <c r="B1173" s="4">
        <v>57.684573129317556</v>
      </c>
      <c r="C1173" s="4">
        <v>308.05000458562245</v>
      </c>
      <c r="F1173" s="4">
        <f t="shared" si="74"/>
        <v>346.10743877590534</v>
      </c>
      <c r="G1173" s="24">
        <f t="shared" si="75"/>
        <v>0.34722222222222221</v>
      </c>
      <c r="H1173" s="24">
        <f t="shared" si="77"/>
        <v>-38.057434190282891</v>
      </c>
      <c r="I1173" s="24">
        <f>IF(H1173&lt;=0, MIN(F1173-C1173, B$7, (D$5-K1172+G1173)/B$6), 0)</f>
        <v>38.057434190282891</v>
      </c>
      <c r="J1173" s="24">
        <f>IF(H1173&gt;0, MIN(C1173-F1173, B$8, K1172), 0)</f>
        <v>0</v>
      </c>
      <c r="K1173" s="24">
        <f>MAX(0, K1172-G1173+I1173*B$6-J1173)</f>
        <v>33.90446854903238</v>
      </c>
      <c r="L1173" s="24">
        <f t="shared" si="76"/>
        <v>0</v>
      </c>
      <c r="M1173" s="24">
        <f>IF(H1173&gt;0, C1173-F1173-J1173, 0)</f>
        <v>0</v>
      </c>
      <c r="N1173" s="4">
        <f>MIN(C1173, F1173)</f>
        <v>308.05000458562245</v>
      </c>
    </row>
    <row r="1174" spans="1:14" x14ac:dyDescent="0.2">
      <c r="A1174" s="27">
        <v>43513.666666666672</v>
      </c>
      <c r="B1174" s="4">
        <v>0</v>
      </c>
      <c r="C1174" s="4">
        <v>321.35629765344186</v>
      </c>
      <c r="F1174" s="4">
        <f t="shared" si="74"/>
        <v>0</v>
      </c>
      <c r="G1174" s="24">
        <f t="shared" si="75"/>
        <v>0</v>
      </c>
      <c r="H1174" s="24">
        <f t="shared" si="77"/>
        <v>321.35629765344186</v>
      </c>
      <c r="I1174" s="24">
        <f>IF(H1174&lt;=0, MIN(F1174-C1174, B$7, (D$5-K1173+G1174)/B$6), 0)</f>
        <v>0</v>
      </c>
      <c r="J1174" s="24">
        <f>IF(H1174&gt;0, MIN(C1174-F1174, B$8, K1173), 0)</f>
        <v>33.90446854903238</v>
      </c>
      <c r="K1174" s="24">
        <f>MAX(0, K1173-G1174+I1174*B$6-J1174)</f>
        <v>0</v>
      </c>
      <c r="L1174" s="24">
        <f t="shared" si="76"/>
        <v>0</v>
      </c>
      <c r="M1174" s="24">
        <f>IF(H1174&gt;0, C1174-F1174-J1174, 0)</f>
        <v>287.45182910440946</v>
      </c>
      <c r="N1174" s="4">
        <f>MIN(C1174, F1174)</f>
        <v>0</v>
      </c>
    </row>
    <row r="1175" spans="1:14" x14ac:dyDescent="0.2">
      <c r="A1175" s="27">
        <v>43513.708333333336</v>
      </c>
      <c r="B1175" s="4">
        <v>0</v>
      </c>
      <c r="C1175" s="4">
        <v>406.21859688024472</v>
      </c>
      <c r="F1175" s="4">
        <f t="shared" si="74"/>
        <v>0</v>
      </c>
      <c r="G1175" s="24">
        <f t="shared" si="75"/>
        <v>0</v>
      </c>
      <c r="H1175" s="24">
        <f t="shared" si="77"/>
        <v>406.21859688024472</v>
      </c>
      <c r="I1175" s="24">
        <f>IF(H1175&lt;=0, MIN(F1175-C1175, B$7, (D$5-K1174+G1175)/B$6), 0)</f>
        <v>0</v>
      </c>
      <c r="J1175" s="24">
        <f>IF(H1175&gt;0, MIN(C1175-F1175, B$8, K1174), 0)</f>
        <v>0</v>
      </c>
      <c r="K1175" s="24">
        <f>MAX(0, K1174-G1175+I1175*B$6-J1175)</f>
        <v>0</v>
      </c>
      <c r="L1175" s="24">
        <f t="shared" si="76"/>
        <v>0</v>
      </c>
      <c r="M1175" s="24">
        <f>IF(H1175&gt;0, C1175-F1175-J1175, 0)</f>
        <v>406.21859688024472</v>
      </c>
      <c r="N1175" s="4">
        <f>MIN(C1175, F1175)</f>
        <v>0</v>
      </c>
    </row>
    <row r="1176" spans="1:14" x14ac:dyDescent="0.2">
      <c r="A1176" s="27">
        <v>43513.75</v>
      </c>
      <c r="B1176" s="4">
        <v>0</v>
      </c>
      <c r="C1176" s="4">
        <v>346.89737800325634</v>
      </c>
      <c r="F1176" s="4">
        <f t="shared" si="74"/>
        <v>0</v>
      </c>
      <c r="G1176" s="24">
        <f t="shared" si="75"/>
        <v>0</v>
      </c>
      <c r="H1176" s="24">
        <f t="shared" si="77"/>
        <v>346.89737800325634</v>
      </c>
      <c r="I1176" s="24">
        <f>IF(H1176&lt;=0, MIN(F1176-C1176, B$7, (D$5-K1175+G1176)/B$6), 0)</f>
        <v>0</v>
      </c>
      <c r="J1176" s="24">
        <f>IF(H1176&gt;0, MIN(C1176-F1176, B$8, K1175), 0)</f>
        <v>0</v>
      </c>
      <c r="K1176" s="24">
        <f>MAX(0, K1175-G1176+I1176*B$6-J1176)</f>
        <v>0</v>
      </c>
      <c r="L1176" s="24">
        <f t="shared" si="76"/>
        <v>0</v>
      </c>
      <c r="M1176" s="24">
        <f>IF(H1176&gt;0, C1176-F1176-J1176, 0)</f>
        <v>346.89737800325634</v>
      </c>
      <c r="N1176" s="4">
        <f>MIN(C1176, F1176)</f>
        <v>0</v>
      </c>
    </row>
    <row r="1177" spans="1:14" x14ac:dyDescent="0.2">
      <c r="A1177" s="27">
        <v>43513.791666666672</v>
      </c>
      <c r="B1177" s="4">
        <v>0</v>
      </c>
      <c r="C1177" s="4">
        <v>1490.4786530207548</v>
      </c>
      <c r="F1177" s="4">
        <f t="shared" si="74"/>
        <v>0</v>
      </c>
      <c r="G1177" s="24">
        <f t="shared" si="75"/>
        <v>0</v>
      </c>
      <c r="H1177" s="24">
        <f t="shared" si="77"/>
        <v>1490.4786530207548</v>
      </c>
      <c r="I1177" s="24">
        <f>IF(H1177&lt;=0, MIN(F1177-C1177, B$7, (D$5-K1176+G1177)/B$6), 0)</f>
        <v>0</v>
      </c>
      <c r="J1177" s="24">
        <f>IF(H1177&gt;0, MIN(C1177-F1177, B$8, K1176), 0)</f>
        <v>0</v>
      </c>
      <c r="K1177" s="24">
        <f>MAX(0, K1176-G1177+I1177*B$6-J1177)</f>
        <v>0</v>
      </c>
      <c r="L1177" s="24">
        <f t="shared" si="76"/>
        <v>0</v>
      </c>
      <c r="M1177" s="24">
        <f>IF(H1177&gt;0, C1177-F1177-J1177, 0)</f>
        <v>1490.4786530207548</v>
      </c>
      <c r="N1177" s="4">
        <f>MIN(C1177, F1177)</f>
        <v>0</v>
      </c>
    </row>
    <row r="1178" spans="1:14" x14ac:dyDescent="0.2">
      <c r="A1178" s="27">
        <v>43513.833333333336</v>
      </c>
      <c r="B1178" s="4">
        <v>0</v>
      </c>
      <c r="C1178" s="4">
        <v>828.05837556105121</v>
      </c>
      <c r="F1178" s="4">
        <f t="shared" si="74"/>
        <v>0</v>
      </c>
      <c r="G1178" s="24">
        <f t="shared" si="75"/>
        <v>0</v>
      </c>
      <c r="H1178" s="24">
        <f t="shared" si="77"/>
        <v>828.05837556105121</v>
      </c>
      <c r="I1178" s="24">
        <f>IF(H1178&lt;=0, MIN(F1178-C1178, B$7, (D$5-K1177+G1178)/B$6), 0)</f>
        <v>0</v>
      </c>
      <c r="J1178" s="24">
        <f>IF(H1178&gt;0, MIN(C1178-F1178, B$8, K1177), 0)</f>
        <v>0</v>
      </c>
      <c r="K1178" s="24">
        <f>MAX(0, K1177-G1178+I1178*B$6-J1178)</f>
        <v>0</v>
      </c>
      <c r="L1178" s="24">
        <f t="shared" si="76"/>
        <v>0</v>
      </c>
      <c r="M1178" s="24">
        <f>IF(H1178&gt;0, C1178-F1178-J1178, 0)</f>
        <v>828.05837556105121</v>
      </c>
      <c r="N1178" s="4">
        <f>MIN(C1178, F1178)</f>
        <v>0</v>
      </c>
    </row>
    <row r="1179" spans="1:14" x14ac:dyDescent="0.2">
      <c r="A1179" s="27">
        <v>43513.875</v>
      </c>
      <c r="B1179" s="4">
        <v>0</v>
      </c>
      <c r="C1179" s="4">
        <v>1418.7988468777273</v>
      </c>
      <c r="F1179" s="4">
        <f t="shared" si="74"/>
        <v>0</v>
      </c>
      <c r="G1179" s="24">
        <f t="shared" si="75"/>
        <v>0</v>
      </c>
      <c r="H1179" s="24">
        <f t="shared" si="77"/>
        <v>1418.7988468777273</v>
      </c>
      <c r="I1179" s="24">
        <f>IF(H1179&lt;=0, MIN(F1179-C1179, B$7, (D$5-K1178+G1179)/B$6), 0)</f>
        <v>0</v>
      </c>
      <c r="J1179" s="24">
        <f>IF(H1179&gt;0, MIN(C1179-F1179, B$8, K1178), 0)</f>
        <v>0</v>
      </c>
      <c r="K1179" s="24">
        <f>MAX(0, K1178-G1179+I1179*B$6-J1179)</f>
        <v>0</v>
      </c>
      <c r="L1179" s="24">
        <f t="shared" si="76"/>
        <v>0</v>
      </c>
      <c r="M1179" s="24">
        <f>IF(H1179&gt;0, C1179-F1179-J1179, 0)</f>
        <v>1418.7988468777273</v>
      </c>
      <c r="N1179" s="4">
        <f>MIN(C1179, F1179)</f>
        <v>0</v>
      </c>
    </row>
    <row r="1180" spans="1:14" x14ac:dyDescent="0.2">
      <c r="A1180" s="27">
        <v>43513.916666666672</v>
      </c>
      <c r="B1180" s="4">
        <v>0</v>
      </c>
      <c r="C1180" s="4">
        <v>369.14283508212696</v>
      </c>
      <c r="F1180" s="4">
        <f t="shared" si="74"/>
        <v>0</v>
      </c>
      <c r="G1180" s="24">
        <f t="shared" si="75"/>
        <v>0</v>
      </c>
      <c r="H1180" s="24">
        <f t="shared" si="77"/>
        <v>369.14283508212696</v>
      </c>
      <c r="I1180" s="24">
        <f>IF(H1180&lt;=0, MIN(F1180-C1180, B$7, (D$5-K1179+G1180)/B$6), 0)</f>
        <v>0</v>
      </c>
      <c r="J1180" s="24">
        <f>IF(H1180&gt;0, MIN(C1180-F1180, B$8, K1179), 0)</f>
        <v>0</v>
      </c>
      <c r="K1180" s="24">
        <f>MAX(0, K1179-G1180+I1180*B$6-J1180)</f>
        <v>0</v>
      </c>
      <c r="L1180" s="24">
        <f t="shared" si="76"/>
        <v>0</v>
      </c>
      <c r="M1180" s="24">
        <f>IF(H1180&gt;0, C1180-F1180-J1180, 0)</f>
        <v>369.14283508212696</v>
      </c>
      <c r="N1180" s="4">
        <f>MIN(C1180, F1180)</f>
        <v>0</v>
      </c>
    </row>
    <row r="1181" spans="1:14" x14ac:dyDescent="0.2">
      <c r="A1181" s="27">
        <v>43513.958333333336</v>
      </c>
      <c r="B1181" s="4">
        <v>0</v>
      </c>
      <c r="C1181" s="4">
        <v>289.22397076173979</v>
      </c>
      <c r="F1181" s="4">
        <f t="shared" si="74"/>
        <v>0</v>
      </c>
      <c r="G1181" s="24">
        <f t="shared" si="75"/>
        <v>0</v>
      </c>
      <c r="H1181" s="24">
        <f t="shared" si="77"/>
        <v>289.22397076173979</v>
      </c>
      <c r="I1181" s="24">
        <f>IF(H1181&lt;=0, MIN(F1181-C1181, B$7, (D$5-K1180+G1181)/B$6), 0)</f>
        <v>0</v>
      </c>
      <c r="J1181" s="24">
        <f>IF(H1181&gt;0, MIN(C1181-F1181, B$8, K1180), 0)</f>
        <v>0</v>
      </c>
      <c r="K1181" s="24">
        <f>MAX(0, K1180-G1181+I1181*B$6-J1181)</f>
        <v>0</v>
      </c>
      <c r="L1181" s="24">
        <f t="shared" si="76"/>
        <v>0</v>
      </c>
      <c r="M1181" s="24">
        <f>IF(H1181&gt;0, C1181-F1181-J1181, 0)</f>
        <v>289.22397076173979</v>
      </c>
      <c r="N1181" s="4">
        <f>MIN(C1181, F1181)</f>
        <v>0</v>
      </c>
    </row>
    <row r="1182" spans="1:14" x14ac:dyDescent="0.2">
      <c r="A1182" s="27">
        <v>43514</v>
      </c>
      <c r="B1182" s="4">
        <v>0</v>
      </c>
      <c r="C1182" s="4">
        <v>94.782197776055625</v>
      </c>
      <c r="F1182" s="4">
        <f t="shared" ref="F1182:F1245" si="78">B1182*B$4</f>
        <v>0</v>
      </c>
      <c r="G1182" s="24">
        <f t="shared" ref="G1182:G1245" si="79">MIN(F1182, B$9)</f>
        <v>0</v>
      </c>
      <c r="H1182" s="24">
        <f t="shared" si="77"/>
        <v>94.782197776055625</v>
      </c>
      <c r="I1182" s="24">
        <f>IF(H1182&lt;=0, MIN(F1182-C1182, B$7, (D$5-K1181+G1182)/B$6), 0)</f>
        <v>0</v>
      </c>
      <c r="J1182" s="24">
        <f>IF(H1182&gt;0, MIN(C1182-F1182, B$8, K1181), 0)</f>
        <v>0</v>
      </c>
      <c r="K1182" s="24">
        <f>MAX(0, K1181-G1182+I1182*B$6-J1182)</f>
        <v>0</v>
      </c>
      <c r="L1182" s="24">
        <f t="shared" ref="L1182:L1245" si="80">IF(H1182&lt;=0, -I1182-H1182, 0)</f>
        <v>0</v>
      </c>
      <c r="M1182" s="24">
        <f>IF(H1182&gt;0, C1182-F1182-J1182, 0)</f>
        <v>94.782197776055625</v>
      </c>
      <c r="N1182" s="4">
        <f>MIN(C1182, F1182)</f>
        <v>0</v>
      </c>
    </row>
    <row r="1183" spans="1:14" x14ac:dyDescent="0.2">
      <c r="A1183" s="27">
        <v>43514.041666666672</v>
      </c>
      <c r="B1183" s="4">
        <v>0</v>
      </c>
      <c r="C1183" s="4">
        <v>231.63577818035355</v>
      </c>
      <c r="F1183" s="4">
        <f t="shared" si="78"/>
        <v>0</v>
      </c>
      <c r="G1183" s="24">
        <f t="shared" si="79"/>
        <v>0</v>
      </c>
      <c r="H1183" s="24">
        <f t="shared" ref="H1183:H1246" si="81">C1183-F1183</f>
        <v>231.63577818035355</v>
      </c>
      <c r="I1183" s="24">
        <f>IF(H1183&lt;=0, MIN(F1183-C1183, B$7, (D$5-K1182+G1183)/B$6), 0)</f>
        <v>0</v>
      </c>
      <c r="J1183" s="24">
        <f>IF(H1183&gt;0, MIN(C1183-F1183, B$8, K1182), 0)</f>
        <v>0</v>
      </c>
      <c r="K1183" s="24">
        <f>MAX(0, K1182-G1183+I1183*B$6-J1183)</f>
        <v>0</v>
      </c>
      <c r="L1183" s="24">
        <f t="shared" si="80"/>
        <v>0</v>
      </c>
      <c r="M1183" s="24">
        <f>IF(H1183&gt;0, C1183-F1183-J1183, 0)</f>
        <v>231.63577818035355</v>
      </c>
      <c r="N1183" s="4">
        <f>MIN(C1183, F1183)</f>
        <v>0</v>
      </c>
    </row>
    <row r="1184" spans="1:14" x14ac:dyDescent="0.2">
      <c r="A1184" s="27">
        <v>43514.083333333336</v>
      </c>
      <c r="B1184" s="4">
        <v>0</v>
      </c>
      <c r="C1184" s="4">
        <v>1502.7424630843864</v>
      </c>
      <c r="F1184" s="4">
        <f t="shared" si="78"/>
        <v>0</v>
      </c>
      <c r="G1184" s="24">
        <f t="shared" si="79"/>
        <v>0</v>
      </c>
      <c r="H1184" s="24">
        <f t="shared" si="81"/>
        <v>1502.7424630843864</v>
      </c>
      <c r="I1184" s="24">
        <f>IF(H1184&lt;=0, MIN(F1184-C1184, B$7, (D$5-K1183+G1184)/B$6), 0)</f>
        <v>0</v>
      </c>
      <c r="J1184" s="24">
        <f>IF(H1184&gt;0, MIN(C1184-F1184, B$8, K1183), 0)</f>
        <v>0</v>
      </c>
      <c r="K1184" s="24">
        <f>MAX(0, K1183-G1184+I1184*B$6-J1184)</f>
        <v>0</v>
      </c>
      <c r="L1184" s="24">
        <f t="shared" si="80"/>
        <v>0</v>
      </c>
      <c r="M1184" s="24">
        <f>IF(H1184&gt;0, C1184-F1184-J1184, 0)</f>
        <v>1502.7424630843864</v>
      </c>
      <c r="N1184" s="4">
        <f>MIN(C1184, F1184)</f>
        <v>0</v>
      </c>
    </row>
    <row r="1185" spans="1:14" x14ac:dyDescent="0.2">
      <c r="A1185" s="27">
        <v>43514.125</v>
      </c>
      <c r="B1185" s="4">
        <v>0</v>
      </c>
      <c r="C1185" s="4">
        <v>639.40954155206396</v>
      </c>
      <c r="F1185" s="4">
        <f t="shared" si="78"/>
        <v>0</v>
      </c>
      <c r="G1185" s="24">
        <f t="shared" si="79"/>
        <v>0</v>
      </c>
      <c r="H1185" s="24">
        <f t="shared" si="81"/>
        <v>639.40954155206396</v>
      </c>
      <c r="I1185" s="24">
        <f>IF(H1185&lt;=0, MIN(F1185-C1185, B$7, (D$5-K1184+G1185)/B$6), 0)</f>
        <v>0</v>
      </c>
      <c r="J1185" s="24">
        <f>IF(H1185&gt;0, MIN(C1185-F1185, B$8, K1184), 0)</f>
        <v>0</v>
      </c>
      <c r="K1185" s="24">
        <f>MAX(0, K1184-G1185+I1185*B$6-J1185)</f>
        <v>0</v>
      </c>
      <c r="L1185" s="24">
        <f t="shared" si="80"/>
        <v>0</v>
      </c>
      <c r="M1185" s="24">
        <f>IF(H1185&gt;0, C1185-F1185-J1185, 0)</f>
        <v>639.40954155206396</v>
      </c>
      <c r="N1185" s="4">
        <f>MIN(C1185, F1185)</f>
        <v>0</v>
      </c>
    </row>
    <row r="1186" spans="1:14" x14ac:dyDescent="0.2">
      <c r="A1186" s="27">
        <v>43514.166666666672</v>
      </c>
      <c r="B1186" s="4">
        <v>0</v>
      </c>
      <c r="C1186" s="4">
        <v>694.74670171238142</v>
      </c>
      <c r="F1186" s="4">
        <f t="shared" si="78"/>
        <v>0</v>
      </c>
      <c r="G1186" s="24">
        <f t="shared" si="79"/>
        <v>0</v>
      </c>
      <c r="H1186" s="24">
        <f t="shared" si="81"/>
        <v>694.74670171238142</v>
      </c>
      <c r="I1186" s="24">
        <f>IF(H1186&lt;=0, MIN(F1186-C1186, B$7, (D$5-K1185+G1186)/B$6), 0)</f>
        <v>0</v>
      </c>
      <c r="J1186" s="24">
        <f>IF(H1186&gt;0, MIN(C1186-F1186, B$8, K1185), 0)</f>
        <v>0</v>
      </c>
      <c r="K1186" s="24">
        <f>MAX(0, K1185-G1186+I1186*B$6-J1186)</f>
        <v>0</v>
      </c>
      <c r="L1186" s="24">
        <f t="shared" si="80"/>
        <v>0</v>
      </c>
      <c r="M1186" s="24">
        <f>IF(H1186&gt;0, C1186-F1186-J1186, 0)</f>
        <v>694.74670171238142</v>
      </c>
      <c r="N1186" s="4">
        <f>MIN(C1186, F1186)</f>
        <v>0</v>
      </c>
    </row>
    <row r="1187" spans="1:14" x14ac:dyDescent="0.2">
      <c r="A1187" s="27">
        <v>43514.208333333336</v>
      </c>
      <c r="B1187" s="4">
        <v>0</v>
      </c>
      <c r="C1187" s="4">
        <v>737.59463443488971</v>
      </c>
      <c r="F1187" s="4">
        <f t="shared" si="78"/>
        <v>0</v>
      </c>
      <c r="G1187" s="24">
        <f t="shared" si="79"/>
        <v>0</v>
      </c>
      <c r="H1187" s="24">
        <f t="shared" si="81"/>
        <v>737.59463443488971</v>
      </c>
      <c r="I1187" s="24">
        <f>IF(H1187&lt;=0, MIN(F1187-C1187, B$7, (D$5-K1186+G1187)/B$6), 0)</f>
        <v>0</v>
      </c>
      <c r="J1187" s="24">
        <f>IF(H1187&gt;0, MIN(C1187-F1187, B$8, K1186), 0)</f>
        <v>0</v>
      </c>
      <c r="K1187" s="24">
        <f>MAX(0, K1186-G1187+I1187*B$6-J1187)</f>
        <v>0</v>
      </c>
      <c r="L1187" s="24">
        <f t="shared" si="80"/>
        <v>0</v>
      </c>
      <c r="M1187" s="24">
        <f>IF(H1187&gt;0, C1187-F1187-J1187, 0)</f>
        <v>737.59463443488971</v>
      </c>
      <c r="N1187" s="4">
        <f>MIN(C1187, F1187)</f>
        <v>0</v>
      </c>
    </row>
    <row r="1188" spans="1:14" x14ac:dyDescent="0.2">
      <c r="A1188" s="27">
        <v>43514.25</v>
      </c>
      <c r="B1188" s="4">
        <v>0</v>
      </c>
      <c r="C1188" s="4">
        <v>603.57224064511252</v>
      </c>
      <c r="F1188" s="4">
        <f t="shared" si="78"/>
        <v>0</v>
      </c>
      <c r="G1188" s="24">
        <f t="shared" si="79"/>
        <v>0</v>
      </c>
      <c r="H1188" s="24">
        <f t="shared" si="81"/>
        <v>603.57224064511252</v>
      </c>
      <c r="I1188" s="24">
        <f>IF(H1188&lt;=0, MIN(F1188-C1188, B$7, (D$5-K1187+G1188)/B$6), 0)</f>
        <v>0</v>
      </c>
      <c r="J1188" s="24">
        <f>IF(H1188&gt;0, MIN(C1188-F1188, B$8, K1187), 0)</f>
        <v>0</v>
      </c>
      <c r="K1188" s="24">
        <f>MAX(0, K1187-G1188+I1188*B$6-J1188)</f>
        <v>0</v>
      </c>
      <c r="L1188" s="24">
        <f t="shared" si="80"/>
        <v>0</v>
      </c>
      <c r="M1188" s="24">
        <f>IF(H1188&gt;0, C1188-F1188-J1188, 0)</f>
        <v>603.57224064511252</v>
      </c>
      <c r="N1188" s="4">
        <f>MIN(C1188, F1188)</f>
        <v>0</v>
      </c>
    </row>
    <row r="1189" spans="1:14" x14ac:dyDescent="0.2">
      <c r="A1189" s="27">
        <v>43514.291666666672</v>
      </c>
      <c r="B1189" s="4">
        <v>93.862385416440503</v>
      </c>
      <c r="C1189" s="4">
        <v>1395.4880360984243</v>
      </c>
      <c r="F1189" s="4">
        <f t="shared" si="78"/>
        <v>563.17431249864308</v>
      </c>
      <c r="G1189" s="24">
        <f t="shared" si="79"/>
        <v>0.34722222222222221</v>
      </c>
      <c r="H1189" s="24">
        <f t="shared" si="81"/>
        <v>832.31372359978127</v>
      </c>
      <c r="I1189" s="24">
        <f>IF(H1189&lt;=0, MIN(F1189-C1189, B$7, (D$5-K1188+G1189)/B$6), 0)</f>
        <v>0</v>
      </c>
      <c r="J1189" s="24">
        <f>IF(H1189&gt;0, MIN(C1189-F1189, B$8, K1188), 0)</f>
        <v>0</v>
      </c>
      <c r="K1189" s="24">
        <f>MAX(0, K1188-G1189+I1189*B$6-J1189)</f>
        <v>0</v>
      </c>
      <c r="L1189" s="24">
        <f t="shared" si="80"/>
        <v>0</v>
      </c>
      <c r="M1189" s="24">
        <f>IF(H1189&gt;0, C1189-F1189-J1189, 0)</f>
        <v>832.31372359978127</v>
      </c>
      <c r="N1189" s="4">
        <f>MIN(C1189, F1189)</f>
        <v>563.17431249864308</v>
      </c>
    </row>
    <row r="1190" spans="1:14" x14ac:dyDescent="0.2">
      <c r="A1190" s="27">
        <v>43514.333333333336</v>
      </c>
      <c r="B1190" s="4">
        <v>117.80631456663869</v>
      </c>
      <c r="C1190" s="4">
        <v>299.11432867518477</v>
      </c>
      <c r="F1190" s="4">
        <f t="shared" si="78"/>
        <v>706.8378873998322</v>
      </c>
      <c r="G1190" s="24">
        <f t="shared" si="79"/>
        <v>0.34722222222222221</v>
      </c>
      <c r="H1190" s="24">
        <f t="shared" si="81"/>
        <v>-407.72355872464743</v>
      </c>
      <c r="I1190" s="24">
        <f>IF(H1190&lt;=0, MIN(F1190-C1190, B$7, (D$5-K1189+G1190)/B$6), 0)</f>
        <v>407.72355872464743</v>
      </c>
      <c r="J1190" s="24">
        <f>IF(H1190&gt;0, MIN(C1190-F1190, B$8, K1189), 0)</f>
        <v>0</v>
      </c>
      <c r="K1190" s="24">
        <f>MAX(0, K1189-G1190+I1190*B$6-J1190)</f>
        <v>366.60398062996046</v>
      </c>
      <c r="L1190" s="24">
        <f t="shared" si="80"/>
        <v>0</v>
      </c>
      <c r="M1190" s="24">
        <f>IF(H1190&gt;0, C1190-F1190-J1190, 0)</f>
        <v>0</v>
      </c>
      <c r="N1190" s="4">
        <f>MIN(C1190, F1190)</f>
        <v>299.11432867518477</v>
      </c>
    </row>
    <row r="1191" spans="1:14" x14ac:dyDescent="0.2">
      <c r="A1191" s="27">
        <v>43514.375</v>
      </c>
      <c r="B1191" s="4">
        <v>91.347247340228122</v>
      </c>
      <c r="C1191" s="4">
        <v>238.60748407770427</v>
      </c>
      <c r="F1191" s="4">
        <f t="shared" si="78"/>
        <v>548.08348404136871</v>
      </c>
      <c r="G1191" s="24">
        <f t="shared" si="79"/>
        <v>0.34722222222222221</v>
      </c>
      <c r="H1191" s="24">
        <f t="shared" si="81"/>
        <v>-309.47599996366444</v>
      </c>
      <c r="I1191" s="24">
        <f>IF(H1191&lt;=0, MIN(F1191-C1191, B$7, (D$5-K1190+G1191)/B$6), 0)</f>
        <v>309.47599996366444</v>
      </c>
      <c r="J1191" s="24">
        <f>IF(H1191&gt;0, MIN(C1191-F1191, B$8, K1190), 0)</f>
        <v>0</v>
      </c>
      <c r="K1191" s="24">
        <f>MAX(0, K1190-G1191+I1191*B$6-J1191)</f>
        <v>644.78515837503619</v>
      </c>
      <c r="L1191" s="24">
        <f t="shared" si="80"/>
        <v>0</v>
      </c>
      <c r="M1191" s="24">
        <f>IF(H1191&gt;0, C1191-F1191-J1191, 0)</f>
        <v>0</v>
      </c>
      <c r="N1191" s="4">
        <f>MIN(C1191, F1191)</f>
        <v>238.60748407770427</v>
      </c>
    </row>
    <row r="1192" spans="1:14" x14ac:dyDescent="0.2">
      <c r="A1192" s="27">
        <v>43514.416666666672</v>
      </c>
      <c r="B1192" s="4">
        <v>181.62311539176989</v>
      </c>
      <c r="C1192" s="4">
        <v>303.87729816941766</v>
      </c>
      <c r="F1192" s="4">
        <f t="shared" si="78"/>
        <v>1089.7386923506192</v>
      </c>
      <c r="G1192" s="24">
        <f t="shared" si="79"/>
        <v>0.34722222222222221</v>
      </c>
      <c r="H1192" s="24">
        <f t="shared" si="81"/>
        <v>-785.8613941812016</v>
      </c>
      <c r="I1192" s="24">
        <f>IF(H1192&lt;=0, MIN(F1192-C1192, B$7, (D$5-K1191+G1192)/B$6), 0)</f>
        <v>785.8613941812016</v>
      </c>
      <c r="J1192" s="24">
        <f>IF(H1192&gt;0, MIN(C1192-F1192, B$8, K1191), 0)</f>
        <v>0</v>
      </c>
      <c r="K1192" s="24">
        <f>MAX(0, K1191-G1192+I1192*B$6-J1192)</f>
        <v>1351.7131909158954</v>
      </c>
      <c r="L1192" s="24">
        <f t="shared" si="80"/>
        <v>0</v>
      </c>
      <c r="M1192" s="24">
        <f>IF(H1192&gt;0, C1192-F1192-J1192, 0)</f>
        <v>0</v>
      </c>
      <c r="N1192" s="4">
        <f>MIN(C1192, F1192)</f>
        <v>303.87729816941766</v>
      </c>
    </row>
    <row r="1193" spans="1:14" x14ac:dyDescent="0.2">
      <c r="A1193" s="27">
        <v>43514.458333333336</v>
      </c>
      <c r="B1193" s="4">
        <v>205.26159761699199</v>
      </c>
      <c r="C1193" s="4">
        <v>1585.5489175529683</v>
      </c>
      <c r="F1193" s="4">
        <f t="shared" si="78"/>
        <v>1231.5695857019518</v>
      </c>
      <c r="G1193" s="24">
        <f t="shared" si="79"/>
        <v>0.34722222222222221</v>
      </c>
      <c r="H1193" s="24">
        <f t="shared" si="81"/>
        <v>353.97933185101647</v>
      </c>
      <c r="I1193" s="24">
        <f>IF(H1193&lt;=0, MIN(F1193-C1193, B$7, (D$5-K1192+G1193)/B$6), 0)</f>
        <v>0</v>
      </c>
      <c r="J1193" s="24">
        <f>IF(H1193&gt;0, MIN(C1193-F1193, B$8, K1192), 0)</f>
        <v>353.97933185101647</v>
      </c>
      <c r="K1193" s="24">
        <f>MAX(0, K1192-G1193+I1193*B$6-J1193)</f>
        <v>997.3866368426568</v>
      </c>
      <c r="L1193" s="24">
        <f t="shared" si="80"/>
        <v>0</v>
      </c>
      <c r="M1193" s="24">
        <f>IF(H1193&gt;0, C1193-F1193-J1193, 0)</f>
        <v>0</v>
      </c>
      <c r="N1193" s="4">
        <f>MIN(C1193, F1193)</f>
        <v>1231.5695857019518</v>
      </c>
    </row>
    <row r="1194" spans="1:14" x14ac:dyDescent="0.2">
      <c r="A1194" s="27">
        <v>43514.5</v>
      </c>
      <c r="B1194" s="4">
        <v>208.92698679761392</v>
      </c>
      <c r="C1194" s="4">
        <v>368.71199678234956</v>
      </c>
      <c r="F1194" s="4">
        <f t="shared" si="78"/>
        <v>1253.5619207856835</v>
      </c>
      <c r="G1194" s="24">
        <f t="shared" si="79"/>
        <v>0.34722222222222221</v>
      </c>
      <c r="H1194" s="24">
        <f t="shared" si="81"/>
        <v>-884.84992400333385</v>
      </c>
      <c r="I1194" s="24">
        <f>IF(H1194&lt;=0, MIN(F1194-C1194, B$7, (D$5-K1193+G1194)/B$6), 0)</f>
        <v>884.84992400333385</v>
      </c>
      <c r="J1194" s="24">
        <f>IF(H1194&gt;0, MIN(C1194-F1194, B$8, K1193), 0)</f>
        <v>0</v>
      </c>
      <c r="K1194" s="24">
        <f>MAX(0, K1193-G1194+I1194*B$6-J1194)</f>
        <v>1793.4043462234351</v>
      </c>
      <c r="L1194" s="24">
        <f t="shared" si="80"/>
        <v>0</v>
      </c>
      <c r="M1194" s="24">
        <f>IF(H1194&gt;0, C1194-F1194-J1194, 0)</f>
        <v>0</v>
      </c>
      <c r="N1194" s="4">
        <f>MIN(C1194, F1194)</f>
        <v>368.71199678234956</v>
      </c>
    </row>
    <row r="1195" spans="1:14" x14ac:dyDescent="0.2">
      <c r="A1195" s="27">
        <v>43514.541666666672</v>
      </c>
      <c r="B1195" s="4">
        <v>201.90352845902095</v>
      </c>
      <c r="C1195" s="4">
        <v>452.35732267345787</v>
      </c>
      <c r="F1195" s="4">
        <f t="shared" si="78"/>
        <v>1211.4211707541258</v>
      </c>
      <c r="G1195" s="24">
        <f t="shared" si="79"/>
        <v>0.34722222222222221</v>
      </c>
      <c r="H1195" s="24">
        <f t="shared" si="81"/>
        <v>-759.06384808066787</v>
      </c>
      <c r="I1195" s="24">
        <f>IF(H1195&lt;=0, MIN(F1195-C1195, B$7, (D$5-K1194+G1195)/B$6), 0)</f>
        <v>759.06384808066787</v>
      </c>
      <c r="J1195" s="24">
        <f>IF(H1195&gt;0, MIN(C1195-F1195, B$8, K1194), 0)</f>
        <v>0</v>
      </c>
      <c r="K1195" s="24">
        <f>MAX(0, K1194-G1195+I1195*B$6-J1195)</f>
        <v>2476.2145872738142</v>
      </c>
      <c r="L1195" s="24">
        <f t="shared" si="80"/>
        <v>0</v>
      </c>
      <c r="M1195" s="24">
        <f>IF(H1195&gt;0, C1195-F1195-J1195, 0)</f>
        <v>0</v>
      </c>
      <c r="N1195" s="4">
        <f>MIN(C1195, F1195)</f>
        <v>452.35732267345787</v>
      </c>
    </row>
    <row r="1196" spans="1:14" x14ac:dyDescent="0.2">
      <c r="A1196" s="27">
        <v>43514.583333333336</v>
      </c>
      <c r="B1196" s="4">
        <v>129.77226813892361</v>
      </c>
      <c r="C1196" s="4">
        <v>1705.6828878992467</v>
      </c>
      <c r="F1196" s="4">
        <f t="shared" si="78"/>
        <v>778.63360883354164</v>
      </c>
      <c r="G1196" s="24">
        <f t="shared" si="79"/>
        <v>0.34722222222222221</v>
      </c>
      <c r="H1196" s="24">
        <f t="shared" si="81"/>
        <v>927.04927906570504</v>
      </c>
      <c r="I1196" s="24">
        <f>IF(H1196&lt;=0, MIN(F1196-C1196, B$7, (D$5-K1195+G1196)/B$6), 0)</f>
        <v>0</v>
      </c>
      <c r="J1196" s="24">
        <f>IF(H1196&gt;0, MIN(C1196-F1196, B$8, K1195), 0)</f>
        <v>927.04927906570504</v>
      </c>
      <c r="K1196" s="24">
        <f>MAX(0, K1195-G1196+I1196*B$6-J1196)</f>
        <v>1548.8180859858871</v>
      </c>
      <c r="L1196" s="24">
        <f t="shared" si="80"/>
        <v>0</v>
      </c>
      <c r="M1196" s="24">
        <f>IF(H1196&gt;0, C1196-F1196-J1196, 0)</f>
        <v>0</v>
      </c>
      <c r="N1196" s="4">
        <f>MIN(C1196, F1196)</f>
        <v>778.63360883354164</v>
      </c>
    </row>
    <row r="1197" spans="1:14" x14ac:dyDescent="0.2">
      <c r="A1197" s="27">
        <v>43514.625</v>
      </c>
      <c r="B1197" s="4">
        <v>36.752529254916119</v>
      </c>
      <c r="C1197" s="4">
        <v>736.60482979236065</v>
      </c>
      <c r="F1197" s="4">
        <f t="shared" si="78"/>
        <v>220.51517552949673</v>
      </c>
      <c r="G1197" s="24">
        <f t="shared" si="79"/>
        <v>0.34722222222222221</v>
      </c>
      <c r="H1197" s="24">
        <f t="shared" si="81"/>
        <v>516.08965426286386</v>
      </c>
      <c r="I1197" s="24">
        <f>IF(H1197&lt;=0, MIN(F1197-C1197, B$7, (D$5-K1196+G1197)/B$6), 0)</f>
        <v>0</v>
      </c>
      <c r="J1197" s="24">
        <f>IF(H1197&gt;0, MIN(C1197-F1197, B$8, K1196), 0)</f>
        <v>516.08965426286386</v>
      </c>
      <c r="K1197" s="24">
        <f>MAX(0, K1196-G1197+I1197*B$6-J1197)</f>
        <v>1032.3812095008011</v>
      </c>
      <c r="L1197" s="24">
        <f t="shared" si="80"/>
        <v>0</v>
      </c>
      <c r="M1197" s="24">
        <f>IF(H1197&gt;0, C1197-F1197-J1197, 0)</f>
        <v>0</v>
      </c>
      <c r="N1197" s="4">
        <f>MIN(C1197, F1197)</f>
        <v>220.51517552949673</v>
      </c>
    </row>
    <row r="1198" spans="1:14" x14ac:dyDescent="0.2">
      <c r="A1198" s="27">
        <v>43514.666666666672</v>
      </c>
      <c r="B1198" s="4">
        <v>0</v>
      </c>
      <c r="C1198" s="4">
        <v>884.90787698483166</v>
      </c>
      <c r="F1198" s="4">
        <f t="shared" si="78"/>
        <v>0</v>
      </c>
      <c r="G1198" s="24">
        <f t="shared" si="79"/>
        <v>0</v>
      </c>
      <c r="H1198" s="24">
        <f t="shared" si="81"/>
        <v>884.90787698483166</v>
      </c>
      <c r="I1198" s="24">
        <f>IF(H1198&lt;=0, MIN(F1198-C1198, B$7, (D$5-K1197+G1198)/B$6), 0)</f>
        <v>0</v>
      </c>
      <c r="J1198" s="24">
        <f>IF(H1198&gt;0, MIN(C1198-F1198, B$8, K1197), 0)</f>
        <v>884.90787698483166</v>
      </c>
      <c r="K1198" s="24">
        <f>MAX(0, K1197-G1198+I1198*B$6-J1198)</f>
        <v>147.47333251596945</v>
      </c>
      <c r="L1198" s="24">
        <f t="shared" si="80"/>
        <v>0</v>
      </c>
      <c r="M1198" s="24">
        <f>IF(H1198&gt;0, C1198-F1198-J1198, 0)</f>
        <v>0</v>
      </c>
      <c r="N1198" s="4">
        <f>MIN(C1198, F1198)</f>
        <v>0</v>
      </c>
    </row>
    <row r="1199" spans="1:14" x14ac:dyDescent="0.2">
      <c r="A1199" s="27">
        <v>43514.708333333336</v>
      </c>
      <c r="B1199" s="4">
        <v>0</v>
      </c>
      <c r="C1199" s="4">
        <v>851.12773845765787</v>
      </c>
      <c r="F1199" s="4">
        <f t="shared" si="78"/>
        <v>0</v>
      </c>
      <c r="G1199" s="24">
        <f t="shared" si="79"/>
        <v>0</v>
      </c>
      <c r="H1199" s="24">
        <f t="shared" si="81"/>
        <v>851.12773845765787</v>
      </c>
      <c r="I1199" s="24">
        <f>IF(H1199&lt;=0, MIN(F1199-C1199, B$7, (D$5-K1198+G1199)/B$6), 0)</f>
        <v>0</v>
      </c>
      <c r="J1199" s="24">
        <f>IF(H1199&gt;0, MIN(C1199-F1199, B$8, K1198), 0)</f>
        <v>147.47333251596945</v>
      </c>
      <c r="K1199" s="24">
        <f>MAX(0, K1198-G1199+I1199*B$6-J1199)</f>
        <v>0</v>
      </c>
      <c r="L1199" s="24">
        <f t="shared" si="80"/>
        <v>0</v>
      </c>
      <c r="M1199" s="24">
        <f>IF(H1199&gt;0, C1199-F1199-J1199, 0)</f>
        <v>703.65440594168842</v>
      </c>
      <c r="N1199" s="4">
        <f>MIN(C1199, F1199)</f>
        <v>0</v>
      </c>
    </row>
    <row r="1200" spans="1:14" x14ac:dyDescent="0.2">
      <c r="A1200" s="27">
        <v>43514.75</v>
      </c>
      <c r="B1200" s="4">
        <v>0</v>
      </c>
      <c r="C1200" s="4">
        <v>346.89737800325634</v>
      </c>
      <c r="F1200" s="4">
        <f t="shared" si="78"/>
        <v>0</v>
      </c>
      <c r="G1200" s="24">
        <f t="shared" si="79"/>
        <v>0</v>
      </c>
      <c r="H1200" s="24">
        <f t="shared" si="81"/>
        <v>346.89737800325634</v>
      </c>
      <c r="I1200" s="24">
        <f>IF(H1200&lt;=0, MIN(F1200-C1200, B$7, (D$5-K1199+G1200)/B$6), 0)</f>
        <v>0</v>
      </c>
      <c r="J1200" s="24">
        <f>IF(H1200&gt;0, MIN(C1200-F1200, B$8, K1199), 0)</f>
        <v>0</v>
      </c>
      <c r="K1200" s="24">
        <f>MAX(0, K1199-G1200+I1200*B$6-J1200)</f>
        <v>0</v>
      </c>
      <c r="L1200" s="24">
        <f t="shared" si="80"/>
        <v>0</v>
      </c>
      <c r="M1200" s="24">
        <f>IF(H1200&gt;0, C1200-F1200-J1200, 0)</f>
        <v>346.89737800325634</v>
      </c>
      <c r="N1200" s="4">
        <f>MIN(C1200, F1200)</f>
        <v>0</v>
      </c>
    </row>
    <row r="1201" spans="1:14" x14ac:dyDescent="0.2">
      <c r="A1201" s="27">
        <v>43514.791666666672</v>
      </c>
      <c r="B1201" s="4">
        <v>0</v>
      </c>
      <c r="C1201" s="4">
        <v>3195.9636957341713</v>
      </c>
      <c r="F1201" s="4">
        <f t="shared" si="78"/>
        <v>0</v>
      </c>
      <c r="G1201" s="24">
        <f t="shared" si="79"/>
        <v>0</v>
      </c>
      <c r="H1201" s="24">
        <f t="shared" si="81"/>
        <v>3195.9636957341713</v>
      </c>
      <c r="I1201" s="24">
        <f>IF(H1201&lt;=0, MIN(F1201-C1201, B$7, (D$5-K1200+G1201)/B$6), 0)</f>
        <v>0</v>
      </c>
      <c r="J1201" s="24">
        <f>IF(H1201&gt;0, MIN(C1201-F1201, B$8, K1200), 0)</f>
        <v>0</v>
      </c>
      <c r="K1201" s="24">
        <f>MAX(0, K1200-G1201+I1201*B$6-J1201)</f>
        <v>0</v>
      </c>
      <c r="L1201" s="24">
        <f t="shared" si="80"/>
        <v>0</v>
      </c>
      <c r="M1201" s="24">
        <f>IF(H1201&gt;0, C1201-F1201-J1201, 0)</f>
        <v>3195.9636957341713</v>
      </c>
      <c r="N1201" s="4">
        <f>MIN(C1201, F1201)</f>
        <v>0</v>
      </c>
    </row>
    <row r="1202" spans="1:14" x14ac:dyDescent="0.2">
      <c r="A1202" s="27">
        <v>43514.833333333336</v>
      </c>
      <c r="B1202" s="4">
        <v>0</v>
      </c>
      <c r="C1202" s="4">
        <v>506.73510664403062</v>
      </c>
      <c r="F1202" s="4">
        <f t="shared" si="78"/>
        <v>0</v>
      </c>
      <c r="G1202" s="24">
        <f t="shared" si="79"/>
        <v>0</v>
      </c>
      <c r="H1202" s="24">
        <f t="shared" si="81"/>
        <v>506.73510664403062</v>
      </c>
      <c r="I1202" s="24">
        <f>IF(H1202&lt;=0, MIN(F1202-C1202, B$7, (D$5-K1201+G1202)/B$6), 0)</f>
        <v>0</v>
      </c>
      <c r="J1202" s="24">
        <f>IF(H1202&gt;0, MIN(C1202-F1202, B$8, K1201), 0)</f>
        <v>0</v>
      </c>
      <c r="K1202" s="24">
        <f>MAX(0, K1201-G1202+I1202*B$6-J1202)</f>
        <v>0</v>
      </c>
      <c r="L1202" s="24">
        <f t="shared" si="80"/>
        <v>0</v>
      </c>
      <c r="M1202" s="24">
        <f>IF(H1202&gt;0, C1202-F1202-J1202, 0)</f>
        <v>506.73510664403062</v>
      </c>
      <c r="N1202" s="4">
        <f>MIN(C1202, F1202)</f>
        <v>0</v>
      </c>
    </row>
    <row r="1203" spans="1:14" x14ac:dyDescent="0.2">
      <c r="A1203" s="27">
        <v>43514.875</v>
      </c>
      <c r="B1203" s="4">
        <v>0</v>
      </c>
      <c r="C1203" s="4">
        <v>417.75327832854799</v>
      </c>
      <c r="F1203" s="4">
        <f t="shared" si="78"/>
        <v>0</v>
      </c>
      <c r="G1203" s="24">
        <f t="shared" si="79"/>
        <v>0</v>
      </c>
      <c r="H1203" s="24">
        <f t="shared" si="81"/>
        <v>417.75327832854799</v>
      </c>
      <c r="I1203" s="24">
        <f>IF(H1203&lt;=0, MIN(F1203-C1203, B$7, (D$5-K1202+G1203)/B$6), 0)</f>
        <v>0</v>
      </c>
      <c r="J1203" s="24">
        <f>IF(H1203&gt;0, MIN(C1203-F1203, B$8, K1202), 0)</f>
        <v>0</v>
      </c>
      <c r="K1203" s="24">
        <f>MAX(0, K1202-G1203+I1203*B$6-J1203)</f>
        <v>0</v>
      </c>
      <c r="L1203" s="24">
        <f t="shared" si="80"/>
        <v>0</v>
      </c>
      <c r="M1203" s="24">
        <f>IF(H1203&gt;0, C1203-F1203-J1203, 0)</f>
        <v>417.75327832854799</v>
      </c>
      <c r="N1203" s="4">
        <f>MIN(C1203, F1203)</f>
        <v>0</v>
      </c>
    </row>
    <row r="1204" spans="1:14" x14ac:dyDescent="0.2">
      <c r="A1204" s="27">
        <v>43514.916666666672</v>
      </c>
      <c r="B1204" s="4">
        <v>0</v>
      </c>
      <c r="C1204" s="4">
        <v>369.14283508212696</v>
      </c>
      <c r="F1204" s="4">
        <f t="shared" si="78"/>
        <v>0</v>
      </c>
      <c r="G1204" s="24">
        <f t="shared" si="79"/>
        <v>0</v>
      </c>
      <c r="H1204" s="24">
        <f t="shared" si="81"/>
        <v>369.14283508212696</v>
      </c>
      <c r="I1204" s="24">
        <f>IF(H1204&lt;=0, MIN(F1204-C1204, B$7, (D$5-K1203+G1204)/B$6), 0)</f>
        <v>0</v>
      </c>
      <c r="J1204" s="24">
        <f>IF(H1204&gt;0, MIN(C1204-F1204, B$8, K1203), 0)</f>
        <v>0</v>
      </c>
      <c r="K1204" s="24">
        <f>MAX(0, K1203-G1204+I1204*B$6-J1204)</f>
        <v>0</v>
      </c>
      <c r="L1204" s="24">
        <f t="shared" si="80"/>
        <v>0</v>
      </c>
      <c r="M1204" s="24">
        <f>IF(H1204&gt;0, C1204-F1204-J1204, 0)</f>
        <v>369.14283508212696</v>
      </c>
      <c r="N1204" s="4">
        <f>MIN(C1204, F1204)</f>
        <v>0</v>
      </c>
    </row>
    <row r="1205" spans="1:14" x14ac:dyDescent="0.2">
      <c r="A1205" s="27">
        <v>43514.958333333336</v>
      </c>
      <c r="B1205" s="4">
        <v>0</v>
      </c>
      <c r="C1205" s="4">
        <v>218.36807043644808</v>
      </c>
      <c r="F1205" s="4">
        <f t="shared" si="78"/>
        <v>0</v>
      </c>
      <c r="G1205" s="24">
        <f t="shared" si="79"/>
        <v>0</v>
      </c>
      <c r="H1205" s="24">
        <f t="shared" si="81"/>
        <v>218.36807043644808</v>
      </c>
      <c r="I1205" s="24">
        <f>IF(H1205&lt;=0, MIN(F1205-C1205, B$7, (D$5-K1204+G1205)/B$6), 0)</f>
        <v>0</v>
      </c>
      <c r="J1205" s="24">
        <f>IF(H1205&gt;0, MIN(C1205-F1205, B$8, K1204), 0)</f>
        <v>0</v>
      </c>
      <c r="K1205" s="24">
        <f>MAX(0, K1204-G1205+I1205*B$6-J1205)</f>
        <v>0</v>
      </c>
      <c r="L1205" s="24">
        <f t="shared" si="80"/>
        <v>0</v>
      </c>
      <c r="M1205" s="24">
        <f>IF(H1205&gt;0, C1205-F1205-J1205, 0)</f>
        <v>218.36807043644808</v>
      </c>
      <c r="N1205" s="4">
        <f>MIN(C1205, F1205)</f>
        <v>0</v>
      </c>
    </row>
    <row r="1206" spans="1:14" x14ac:dyDescent="0.2">
      <c r="A1206" s="27">
        <v>43515</v>
      </c>
      <c r="B1206" s="4">
        <v>0</v>
      </c>
      <c r="C1206" s="4">
        <v>165.63809810134734</v>
      </c>
      <c r="F1206" s="4">
        <f t="shared" si="78"/>
        <v>0</v>
      </c>
      <c r="G1206" s="24">
        <f t="shared" si="79"/>
        <v>0</v>
      </c>
      <c r="H1206" s="24">
        <f t="shared" si="81"/>
        <v>165.63809810134734</v>
      </c>
      <c r="I1206" s="24">
        <f>IF(H1206&lt;=0, MIN(F1206-C1206, B$7, (D$5-K1205+G1206)/B$6), 0)</f>
        <v>0</v>
      </c>
      <c r="J1206" s="24">
        <f>IF(H1206&gt;0, MIN(C1206-F1206, B$8, K1205), 0)</f>
        <v>0</v>
      </c>
      <c r="K1206" s="24">
        <f>MAX(0, K1205-G1206+I1206*B$6-J1206)</f>
        <v>0</v>
      </c>
      <c r="L1206" s="24">
        <f t="shared" si="80"/>
        <v>0</v>
      </c>
      <c r="M1206" s="24">
        <f>IF(H1206&gt;0, C1206-F1206-J1206, 0)</f>
        <v>165.63809810134734</v>
      </c>
      <c r="N1206" s="4">
        <f>MIN(C1206, F1206)</f>
        <v>0</v>
      </c>
    </row>
    <row r="1207" spans="1:14" x14ac:dyDescent="0.2">
      <c r="A1207" s="27">
        <v>43515.041666666672</v>
      </c>
      <c r="B1207" s="4">
        <v>0</v>
      </c>
      <c r="C1207" s="4">
        <v>217.5441646187121</v>
      </c>
      <c r="F1207" s="4">
        <f t="shared" si="78"/>
        <v>0</v>
      </c>
      <c r="G1207" s="24">
        <f t="shared" si="79"/>
        <v>0</v>
      </c>
      <c r="H1207" s="24">
        <f t="shared" si="81"/>
        <v>217.5441646187121</v>
      </c>
      <c r="I1207" s="24">
        <f>IF(H1207&lt;=0, MIN(F1207-C1207, B$7, (D$5-K1206+G1207)/B$6), 0)</f>
        <v>0</v>
      </c>
      <c r="J1207" s="24">
        <f>IF(H1207&gt;0, MIN(C1207-F1207, B$8, K1206), 0)</f>
        <v>0</v>
      </c>
      <c r="K1207" s="24">
        <f>MAX(0, K1206-G1207+I1207*B$6-J1207)</f>
        <v>0</v>
      </c>
      <c r="L1207" s="24">
        <f t="shared" si="80"/>
        <v>0</v>
      </c>
      <c r="M1207" s="24">
        <f>IF(H1207&gt;0, C1207-F1207-J1207, 0)</f>
        <v>217.5441646187121</v>
      </c>
      <c r="N1207" s="4">
        <f>MIN(C1207, F1207)</f>
        <v>0</v>
      </c>
    </row>
    <row r="1208" spans="1:14" x14ac:dyDescent="0.2">
      <c r="A1208" s="27">
        <v>43515.083333333336</v>
      </c>
      <c r="B1208" s="4">
        <v>0</v>
      </c>
      <c r="C1208" s="4">
        <v>268.36398732918434</v>
      </c>
      <c r="F1208" s="4">
        <f t="shared" si="78"/>
        <v>0</v>
      </c>
      <c r="G1208" s="24">
        <f t="shared" si="79"/>
        <v>0</v>
      </c>
      <c r="H1208" s="24">
        <f t="shared" si="81"/>
        <v>268.36398732918434</v>
      </c>
      <c r="I1208" s="24">
        <f>IF(H1208&lt;=0, MIN(F1208-C1208, B$7, (D$5-K1207+G1208)/B$6), 0)</f>
        <v>0</v>
      </c>
      <c r="J1208" s="24">
        <f>IF(H1208&gt;0, MIN(C1208-F1208, B$8, K1207), 0)</f>
        <v>0</v>
      </c>
      <c r="K1208" s="24">
        <f>MAX(0, K1207-G1208+I1208*B$6-J1208)</f>
        <v>0</v>
      </c>
      <c r="L1208" s="24">
        <f t="shared" si="80"/>
        <v>0</v>
      </c>
      <c r="M1208" s="24">
        <f>IF(H1208&gt;0, C1208-F1208-J1208, 0)</f>
        <v>268.36398732918434</v>
      </c>
      <c r="N1208" s="4">
        <f>MIN(C1208, F1208)</f>
        <v>0</v>
      </c>
    </row>
    <row r="1209" spans="1:14" x14ac:dyDescent="0.2">
      <c r="A1209" s="27">
        <v>43515.125</v>
      </c>
      <c r="B1209" s="4">
        <v>0</v>
      </c>
      <c r="C1209" s="4">
        <v>195.98898971209803</v>
      </c>
      <c r="F1209" s="4">
        <f t="shared" si="78"/>
        <v>0</v>
      </c>
      <c r="G1209" s="24">
        <f t="shared" si="79"/>
        <v>0</v>
      </c>
      <c r="H1209" s="24">
        <f t="shared" si="81"/>
        <v>195.98898971209803</v>
      </c>
      <c r="I1209" s="24">
        <f>IF(H1209&lt;=0, MIN(F1209-C1209, B$7, (D$5-K1208+G1209)/B$6), 0)</f>
        <v>0</v>
      </c>
      <c r="J1209" s="24">
        <f>IF(H1209&gt;0, MIN(C1209-F1209, B$8, K1208), 0)</f>
        <v>0</v>
      </c>
      <c r="K1209" s="24">
        <f>MAX(0, K1208-G1209+I1209*B$6-J1209)</f>
        <v>0</v>
      </c>
      <c r="L1209" s="24">
        <f t="shared" si="80"/>
        <v>0</v>
      </c>
      <c r="M1209" s="24">
        <f>IF(H1209&gt;0, C1209-F1209-J1209, 0)</f>
        <v>195.98898971209803</v>
      </c>
      <c r="N1209" s="4">
        <f>MIN(C1209, F1209)</f>
        <v>0</v>
      </c>
    </row>
    <row r="1210" spans="1:14" x14ac:dyDescent="0.2">
      <c r="A1210" s="27">
        <v>43515.166666666672</v>
      </c>
      <c r="B1210" s="4">
        <v>0</v>
      </c>
      <c r="C1210" s="4">
        <v>246.36768540304917</v>
      </c>
      <c r="F1210" s="4">
        <f t="shared" si="78"/>
        <v>0</v>
      </c>
      <c r="G1210" s="24">
        <f t="shared" si="79"/>
        <v>0</v>
      </c>
      <c r="H1210" s="24">
        <f t="shared" si="81"/>
        <v>246.36768540304917</v>
      </c>
      <c r="I1210" s="24">
        <f>IF(H1210&lt;=0, MIN(F1210-C1210, B$7, (D$5-K1209+G1210)/B$6), 0)</f>
        <v>0</v>
      </c>
      <c r="J1210" s="24">
        <f>IF(H1210&gt;0, MIN(C1210-F1210, B$8, K1209), 0)</f>
        <v>0</v>
      </c>
      <c r="K1210" s="24">
        <f>MAX(0, K1209-G1210+I1210*B$6-J1210)</f>
        <v>0</v>
      </c>
      <c r="L1210" s="24">
        <f t="shared" si="80"/>
        <v>0</v>
      </c>
      <c r="M1210" s="24">
        <f>IF(H1210&gt;0, C1210-F1210-J1210, 0)</f>
        <v>246.36768540304917</v>
      </c>
      <c r="N1210" s="4">
        <f>MIN(C1210, F1210)</f>
        <v>0</v>
      </c>
    </row>
    <row r="1211" spans="1:14" x14ac:dyDescent="0.2">
      <c r="A1211" s="27">
        <v>43515.208333333336</v>
      </c>
      <c r="B1211" s="4">
        <v>0</v>
      </c>
      <c r="C1211" s="4">
        <v>298.65052718193556</v>
      </c>
      <c r="F1211" s="4">
        <f t="shared" si="78"/>
        <v>0</v>
      </c>
      <c r="G1211" s="24">
        <f t="shared" si="79"/>
        <v>0</v>
      </c>
      <c r="H1211" s="24">
        <f t="shared" si="81"/>
        <v>298.65052718193556</v>
      </c>
      <c r="I1211" s="24">
        <f>IF(H1211&lt;=0, MIN(F1211-C1211, B$7, (D$5-K1210+G1211)/B$6), 0)</f>
        <v>0</v>
      </c>
      <c r="J1211" s="24">
        <f>IF(H1211&gt;0, MIN(C1211-F1211, B$8, K1210), 0)</f>
        <v>0</v>
      </c>
      <c r="K1211" s="24">
        <f>MAX(0, K1210-G1211+I1211*B$6-J1211)</f>
        <v>0</v>
      </c>
      <c r="L1211" s="24">
        <f t="shared" si="80"/>
        <v>0</v>
      </c>
      <c r="M1211" s="24">
        <f>IF(H1211&gt;0, C1211-F1211-J1211, 0)</f>
        <v>298.65052718193556</v>
      </c>
      <c r="N1211" s="4">
        <f>MIN(C1211, F1211)</f>
        <v>0</v>
      </c>
    </row>
    <row r="1212" spans="1:14" x14ac:dyDescent="0.2">
      <c r="A1212" s="27">
        <v>43515.25</v>
      </c>
      <c r="B1212" s="4">
        <v>0</v>
      </c>
      <c r="C1212" s="4">
        <v>961.86848154113534</v>
      </c>
      <c r="F1212" s="4">
        <f t="shared" si="78"/>
        <v>0</v>
      </c>
      <c r="G1212" s="24">
        <f t="shared" si="79"/>
        <v>0</v>
      </c>
      <c r="H1212" s="24">
        <f t="shared" si="81"/>
        <v>961.86848154113534</v>
      </c>
      <c r="I1212" s="24">
        <f>IF(H1212&lt;=0, MIN(F1212-C1212, B$7, (D$5-K1211+G1212)/B$6), 0)</f>
        <v>0</v>
      </c>
      <c r="J1212" s="24">
        <f>IF(H1212&gt;0, MIN(C1212-F1212, B$8, K1211), 0)</f>
        <v>0</v>
      </c>
      <c r="K1212" s="24">
        <f>MAX(0, K1211-G1212+I1212*B$6-J1212)</f>
        <v>0</v>
      </c>
      <c r="L1212" s="24">
        <f t="shared" si="80"/>
        <v>0</v>
      </c>
      <c r="M1212" s="24">
        <f>IF(H1212&gt;0, C1212-F1212-J1212, 0)</f>
        <v>961.86848154113534</v>
      </c>
      <c r="N1212" s="4">
        <f>MIN(C1212, F1212)</f>
        <v>0</v>
      </c>
    </row>
    <row r="1213" spans="1:14" x14ac:dyDescent="0.2">
      <c r="A1213" s="27">
        <v>43515.291666666672</v>
      </c>
      <c r="B1213" s="4">
        <v>114.86546052819693</v>
      </c>
      <c r="C1213" s="4">
        <v>1085.9047060734172</v>
      </c>
      <c r="F1213" s="4">
        <f t="shared" si="78"/>
        <v>689.1927631691816</v>
      </c>
      <c r="G1213" s="24">
        <f t="shared" si="79"/>
        <v>0.34722222222222221</v>
      </c>
      <c r="H1213" s="24">
        <f t="shared" si="81"/>
        <v>396.71194290423557</v>
      </c>
      <c r="I1213" s="24">
        <f>IF(H1213&lt;=0, MIN(F1213-C1213, B$7, (D$5-K1212+G1213)/B$6), 0)</f>
        <v>0</v>
      </c>
      <c r="J1213" s="24">
        <f>IF(H1213&gt;0, MIN(C1213-F1213, B$8, K1212), 0)</f>
        <v>0</v>
      </c>
      <c r="K1213" s="24">
        <f>MAX(0, K1212-G1213+I1213*B$6-J1213)</f>
        <v>0</v>
      </c>
      <c r="L1213" s="24">
        <f t="shared" si="80"/>
        <v>0</v>
      </c>
      <c r="M1213" s="24">
        <f>IF(H1213&gt;0, C1213-F1213-J1213, 0)</f>
        <v>396.71194290423557</v>
      </c>
      <c r="N1213" s="4">
        <f>MIN(C1213, F1213)</f>
        <v>689.1927631691816</v>
      </c>
    </row>
    <row r="1214" spans="1:14" x14ac:dyDescent="0.2">
      <c r="A1214" s="27">
        <v>43515.333333333336</v>
      </c>
      <c r="B1214" s="4">
        <v>207.01706382226109</v>
      </c>
      <c r="C1214" s="4">
        <v>319.6031529270104</v>
      </c>
      <c r="F1214" s="4">
        <f t="shared" si="78"/>
        <v>1242.1023829335666</v>
      </c>
      <c r="G1214" s="24">
        <f t="shared" si="79"/>
        <v>0.34722222222222221</v>
      </c>
      <c r="H1214" s="24">
        <f t="shared" si="81"/>
        <v>-922.49923000655622</v>
      </c>
      <c r="I1214" s="24">
        <f>IF(H1214&lt;=0, MIN(F1214-C1214, B$7, (D$5-K1213+G1214)/B$6), 0)</f>
        <v>922.49923000655622</v>
      </c>
      <c r="J1214" s="24">
        <f>IF(H1214&gt;0, MIN(C1214-F1214, B$8, K1213), 0)</f>
        <v>0</v>
      </c>
      <c r="K1214" s="24">
        <f>MAX(0, K1213-G1214+I1214*B$6-J1214)</f>
        <v>829.90208478367845</v>
      </c>
      <c r="L1214" s="24">
        <f t="shared" si="80"/>
        <v>0</v>
      </c>
      <c r="M1214" s="24">
        <f>IF(H1214&gt;0, C1214-F1214-J1214, 0)</f>
        <v>0</v>
      </c>
      <c r="N1214" s="4">
        <f>MIN(C1214, F1214)</f>
        <v>319.6031529270104</v>
      </c>
    </row>
    <row r="1215" spans="1:14" x14ac:dyDescent="0.2">
      <c r="A1215" s="27">
        <v>43515.375</v>
      </c>
      <c r="B1215" s="4">
        <v>225.98532471355364</v>
      </c>
      <c r="C1215" s="4">
        <v>331.24316746627323</v>
      </c>
      <c r="F1215" s="4">
        <f t="shared" si="78"/>
        <v>1355.9119482813219</v>
      </c>
      <c r="G1215" s="24">
        <f t="shared" si="79"/>
        <v>0.34722222222222221</v>
      </c>
      <c r="H1215" s="24">
        <f t="shared" si="81"/>
        <v>-1024.6687808150486</v>
      </c>
      <c r="I1215" s="24">
        <f>IF(H1215&lt;=0, MIN(F1215-C1215, B$7, (D$5-K1214+G1215)/B$6), 0)</f>
        <v>1024.6687808150486</v>
      </c>
      <c r="J1215" s="24">
        <f>IF(H1215&gt;0, MIN(C1215-F1215, B$8, K1214), 0)</f>
        <v>0</v>
      </c>
      <c r="K1215" s="24">
        <f>MAX(0, K1214-G1215+I1215*B$6-J1215)</f>
        <v>1751.7567652950002</v>
      </c>
      <c r="L1215" s="24">
        <f t="shared" si="80"/>
        <v>0</v>
      </c>
      <c r="M1215" s="24">
        <f>IF(H1215&gt;0, C1215-F1215-J1215, 0)</f>
        <v>0</v>
      </c>
      <c r="N1215" s="4">
        <f>MIN(C1215, F1215)</f>
        <v>331.24316746627323</v>
      </c>
    </row>
    <row r="1216" spans="1:14" x14ac:dyDescent="0.2">
      <c r="A1216" s="27">
        <v>43515.416666666672</v>
      </c>
      <c r="B1216" s="4">
        <v>267.72612267674361</v>
      </c>
      <c r="C1216" s="4">
        <v>353.48862454514386</v>
      </c>
      <c r="F1216" s="4">
        <f t="shared" si="78"/>
        <v>1606.3567360604616</v>
      </c>
      <c r="G1216" s="24">
        <f t="shared" si="79"/>
        <v>0.34722222222222221</v>
      </c>
      <c r="H1216" s="24">
        <f t="shared" si="81"/>
        <v>-1252.8681115153177</v>
      </c>
      <c r="I1216" s="24">
        <f>IF(H1216&lt;=0, MIN(F1216-C1216, B$7, (D$5-K1215+G1216)/B$6), 0)</f>
        <v>1252.8681115153177</v>
      </c>
      <c r="J1216" s="24">
        <f>IF(H1216&gt;0, MIN(C1216-F1216, B$8, K1215), 0)</f>
        <v>0</v>
      </c>
      <c r="K1216" s="24">
        <f>MAX(0, K1215-G1216+I1216*B$6-J1216)</f>
        <v>2878.9908434365639</v>
      </c>
      <c r="L1216" s="24">
        <f t="shared" si="80"/>
        <v>0</v>
      </c>
      <c r="M1216" s="24">
        <f>IF(H1216&gt;0, C1216-F1216-J1216, 0)</f>
        <v>0</v>
      </c>
      <c r="N1216" s="4">
        <f>MIN(C1216, F1216)</f>
        <v>353.48862454514386</v>
      </c>
    </row>
    <row r="1217" spans="1:14" x14ac:dyDescent="0.2">
      <c r="A1217" s="27">
        <v>43515.458333333336</v>
      </c>
      <c r="B1217" s="4">
        <v>192.53791890243585</v>
      </c>
      <c r="C1217" s="4">
        <v>1663.4988747453044</v>
      </c>
      <c r="F1217" s="4">
        <f t="shared" si="78"/>
        <v>1155.227513414615</v>
      </c>
      <c r="G1217" s="24">
        <f t="shared" si="79"/>
        <v>0.34722222222222221</v>
      </c>
      <c r="H1217" s="24">
        <f t="shared" si="81"/>
        <v>508.27136133068939</v>
      </c>
      <c r="I1217" s="24">
        <f>IF(H1217&lt;=0, MIN(F1217-C1217, B$7, (D$5-K1216+G1217)/B$6), 0)</f>
        <v>0</v>
      </c>
      <c r="J1217" s="24">
        <f>IF(H1217&gt;0, MIN(C1217-F1217, B$8, K1216), 0)</f>
        <v>508.27136133068939</v>
      </c>
      <c r="K1217" s="24">
        <f>MAX(0, K1216-G1217+I1217*B$6-J1217)</f>
        <v>2370.3722598836521</v>
      </c>
      <c r="L1217" s="24">
        <f t="shared" si="80"/>
        <v>0</v>
      </c>
      <c r="M1217" s="24">
        <f>IF(H1217&gt;0, C1217-F1217-J1217, 0)</f>
        <v>0</v>
      </c>
      <c r="N1217" s="4">
        <f>MIN(C1217, F1217)</f>
        <v>1155.227513414615</v>
      </c>
    </row>
    <row r="1218" spans="1:14" x14ac:dyDescent="0.2">
      <c r="A1218" s="27">
        <v>43515.5</v>
      </c>
      <c r="B1218" s="4">
        <v>102.91970881419364</v>
      </c>
      <c r="C1218" s="4">
        <v>383.14923398363806</v>
      </c>
      <c r="F1218" s="4">
        <f t="shared" si="78"/>
        <v>617.51825288516181</v>
      </c>
      <c r="G1218" s="24">
        <f t="shared" si="79"/>
        <v>0.34722222222222221</v>
      </c>
      <c r="H1218" s="24">
        <f t="shared" si="81"/>
        <v>-234.36901890152376</v>
      </c>
      <c r="I1218" s="24">
        <f>IF(H1218&lt;=0, MIN(F1218-C1218, B$7, (D$5-K1217+G1218)/B$6), 0)</f>
        <v>234.36901890152376</v>
      </c>
      <c r="J1218" s="24">
        <f>IF(H1218&gt;0, MIN(C1218-F1218, B$8, K1217), 0)</f>
        <v>0</v>
      </c>
      <c r="K1218" s="24">
        <f>MAX(0, K1217-G1218+I1218*B$6-J1218)</f>
        <v>2580.9571546728012</v>
      </c>
      <c r="L1218" s="24">
        <f t="shared" si="80"/>
        <v>0</v>
      </c>
      <c r="M1218" s="24">
        <f>IF(H1218&gt;0, C1218-F1218-J1218, 0)</f>
        <v>0</v>
      </c>
      <c r="N1218" s="4">
        <f>MIN(C1218, F1218)</f>
        <v>383.14923398363806</v>
      </c>
    </row>
    <row r="1219" spans="1:14" x14ac:dyDescent="0.2">
      <c r="A1219" s="27">
        <v>43515.541666666672</v>
      </c>
      <c r="B1219" s="4">
        <v>228.20306962757792</v>
      </c>
      <c r="C1219" s="4">
        <v>452.35732267345787</v>
      </c>
      <c r="F1219" s="4">
        <f t="shared" si="78"/>
        <v>1369.2184177654676</v>
      </c>
      <c r="G1219" s="24">
        <f t="shared" si="79"/>
        <v>0.34722222222222221</v>
      </c>
      <c r="H1219" s="24">
        <f t="shared" si="81"/>
        <v>-916.86109509200969</v>
      </c>
      <c r="I1219" s="24">
        <f>IF(H1219&lt;=0, MIN(F1219-C1219, B$7, (D$5-K1218+G1219)/B$6), 0)</f>
        <v>916.86109509200969</v>
      </c>
      <c r="J1219" s="24">
        <f>IF(H1219&gt;0, MIN(C1219-F1219, B$8, K1218), 0)</f>
        <v>0</v>
      </c>
      <c r="K1219" s="24">
        <f>MAX(0, K1218-G1219+I1219*B$6-J1219)</f>
        <v>3405.7849180333878</v>
      </c>
      <c r="L1219" s="24">
        <f t="shared" si="80"/>
        <v>0</v>
      </c>
      <c r="M1219" s="24">
        <f>IF(H1219&gt;0, C1219-F1219-J1219, 0)</f>
        <v>0</v>
      </c>
      <c r="N1219" s="4">
        <f>MIN(C1219, F1219)</f>
        <v>452.35732267345787</v>
      </c>
    </row>
    <row r="1220" spans="1:14" x14ac:dyDescent="0.2">
      <c r="A1220" s="27">
        <v>43515.583333333336</v>
      </c>
      <c r="B1220" s="4">
        <v>166.08061625565054</v>
      </c>
      <c r="C1220" s="4">
        <v>1725.2918110755002</v>
      </c>
      <c r="F1220" s="4">
        <f t="shared" si="78"/>
        <v>996.4836975339033</v>
      </c>
      <c r="G1220" s="24">
        <f t="shared" si="79"/>
        <v>0.34722222222222221</v>
      </c>
      <c r="H1220" s="24">
        <f t="shared" si="81"/>
        <v>728.80811354159687</v>
      </c>
      <c r="I1220" s="24">
        <f>IF(H1220&lt;=0, MIN(F1220-C1220, B$7, (D$5-K1219+G1220)/B$6), 0)</f>
        <v>0</v>
      </c>
      <c r="J1220" s="24">
        <f>IF(H1220&gt;0, MIN(C1220-F1220, B$8, K1219), 0)</f>
        <v>728.80811354159687</v>
      </c>
      <c r="K1220" s="24">
        <f>MAX(0, K1219-G1220+I1220*B$6-J1220)</f>
        <v>2676.6295822695688</v>
      </c>
      <c r="L1220" s="24">
        <f t="shared" si="80"/>
        <v>0</v>
      </c>
      <c r="M1220" s="24">
        <f>IF(H1220&gt;0, C1220-F1220-J1220, 0)</f>
        <v>0</v>
      </c>
      <c r="N1220" s="4">
        <f>MIN(C1220, F1220)</f>
        <v>996.4836975339033</v>
      </c>
    </row>
    <row r="1221" spans="1:14" x14ac:dyDescent="0.2">
      <c r="A1221" s="27">
        <v>43515.625</v>
      </c>
      <c r="B1221" s="4">
        <v>99.93946225665438</v>
      </c>
      <c r="C1221" s="4">
        <v>879.96444207841591</v>
      </c>
      <c r="F1221" s="4">
        <f t="shared" si="78"/>
        <v>599.63677353992625</v>
      </c>
      <c r="G1221" s="24">
        <f t="shared" si="79"/>
        <v>0.34722222222222221</v>
      </c>
      <c r="H1221" s="24">
        <f t="shared" si="81"/>
        <v>280.32766853848966</v>
      </c>
      <c r="I1221" s="24">
        <f>IF(H1221&lt;=0, MIN(F1221-C1221, B$7, (D$5-K1220+G1221)/B$6), 0)</f>
        <v>0</v>
      </c>
      <c r="J1221" s="24">
        <f>IF(H1221&gt;0, MIN(C1221-F1221, B$8, K1220), 0)</f>
        <v>280.32766853848966</v>
      </c>
      <c r="K1221" s="24">
        <f>MAX(0, K1220-G1221+I1221*B$6-J1221)</f>
        <v>2395.9546915088567</v>
      </c>
      <c r="L1221" s="24">
        <f t="shared" si="80"/>
        <v>0</v>
      </c>
      <c r="M1221" s="24">
        <f>IF(H1221&gt;0, C1221-F1221-J1221, 0)</f>
        <v>0</v>
      </c>
      <c r="N1221" s="4">
        <f>MIN(C1221, F1221)</f>
        <v>599.63677353992625</v>
      </c>
    </row>
    <row r="1222" spans="1:14" x14ac:dyDescent="0.2">
      <c r="A1222" s="27">
        <v>43515.666666666672</v>
      </c>
      <c r="B1222" s="4">
        <v>0</v>
      </c>
      <c r="C1222" s="4">
        <v>766.26543923085478</v>
      </c>
      <c r="F1222" s="4">
        <f t="shared" si="78"/>
        <v>0</v>
      </c>
      <c r="G1222" s="24">
        <f t="shared" si="79"/>
        <v>0</v>
      </c>
      <c r="H1222" s="24">
        <f t="shared" si="81"/>
        <v>766.26543923085478</v>
      </c>
      <c r="I1222" s="24">
        <f>IF(H1222&lt;=0, MIN(F1222-C1222, B$7, (D$5-K1221+G1222)/B$6), 0)</f>
        <v>0</v>
      </c>
      <c r="J1222" s="24">
        <f>IF(H1222&gt;0, MIN(C1222-F1222, B$8, K1221), 0)</f>
        <v>766.26543923085478</v>
      </c>
      <c r="K1222" s="24">
        <f>MAX(0, K1221-G1222+I1222*B$6-J1222)</f>
        <v>1629.689252278002</v>
      </c>
      <c r="L1222" s="24">
        <f t="shared" si="80"/>
        <v>0</v>
      </c>
      <c r="M1222" s="24">
        <f>IF(H1222&gt;0, C1222-F1222-J1222, 0)</f>
        <v>0</v>
      </c>
      <c r="N1222" s="4">
        <f>MIN(C1222, F1222)</f>
        <v>0</v>
      </c>
    </row>
    <row r="1223" spans="1:14" x14ac:dyDescent="0.2">
      <c r="A1223" s="27">
        <v>43515.708333333336</v>
      </c>
      <c r="B1223" s="4">
        <v>0</v>
      </c>
      <c r="C1223" s="4">
        <v>851.12773845765787</v>
      </c>
      <c r="F1223" s="4">
        <f t="shared" si="78"/>
        <v>0</v>
      </c>
      <c r="G1223" s="24">
        <f t="shared" si="79"/>
        <v>0</v>
      </c>
      <c r="H1223" s="24">
        <f t="shared" si="81"/>
        <v>851.12773845765787</v>
      </c>
      <c r="I1223" s="24">
        <f>IF(H1223&lt;=0, MIN(F1223-C1223, B$7, (D$5-K1222+G1223)/B$6), 0)</f>
        <v>0</v>
      </c>
      <c r="J1223" s="24">
        <f>IF(H1223&gt;0, MIN(C1223-F1223, B$8, K1222), 0)</f>
        <v>851.12773845765787</v>
      </c>
      <c r="K1223" s="24">
        <f>MAX(0, K1222-G1223+I1223*B$6-J1223)</f>
        <v>778.56151382034409</v>
      </c>
      <c r="L1223" s="24">
        <f t="shared" si="80"/>
        <v>0</v>
      </c>
      <c r="M1223" s="24">
        <f>IF(H1223&gt;0, C1223-F1223-J1223, 0)</f>
        <v>0</v>
      </c>
      <c r="N1223" s="4">
        <f>MIN(C1223, F1223)</f>
        <v>0</v>
      </c>
    </row>
    <row r="1224" spans="1:14" x14ac:dyDescent="0.2">
      <c r="A1224" s="27">
        <v>43515.75</v>
      </c>
      <c r="B1224" s="4">
        <v>0</v>
      </c>
      <c r="C1224" s="4">
        <v>346.89737800325634</v>
      </c>
      <c r="F1224" s="4">
        <f t="shared" si="78"/>
        <v>0</v>
      </c>
      <c r="G1224" s="24">
        <f t="shared" si="79"/>
        <v>0</v>
      </c>
      <c r="H1224" s="24">
        <f t="shared" si="81"/>
        <v>346.89737800325634</v>
      </c>
      <c r="I1224" s="24">
        <f>IF(H1224&lt;=0, MIN(F1224-C1224, B$7, (D$5-K1223+G1224)/B$6), 0)</f>
        <v>0</v>
      </c>
      <c r="J1224" s="24">
        <f>IF(H1224&gt;0, MIN(C1224-F1224, B$8, K1223), 0)</f>
        <v>346.89737800325634</v>
      </c>
      <c r="K1224" s="24">
        <f>MAX(0, K1223-G1224+I1224*B$6-J1224)</f>
        <v>431.66413581708775</v>
      </c>
      <c r="L1224" s="24">
        <f t="shared" si="80"/>
        <v>0</v>
      </c>
      <c r="M1224" s="24">
        <f>IF(H1224&gt;0, C1224-F1224-J1224, 0)</f>
        <v>0</v>
      </c>
      <c r="N1224" s="4">
        <f>MIN(C1224, F1224)</f>
        <v>0</v>
      </c>
    </row>
    <row r="1225" spans="1:14" x14ac:dyDescent="0.2">
      <c r="A1225" s="27">
        <v>43515.791666666672</v>
      </c>
      <c r="B1225" s="4">
        <v>0</v>
      </c>
      <c r="C1225" s="4">
        <v>2812.8474904869549</v>
      </c>
      <c r="F1225" s="4">
        <f t="shared" si="78"/>
        <v>0</v>
      </c>
      <c r="G1225" s="24">
        <f t="shared" si="79"/>
        <v>0</v>
      </c>
      <c r="H1225" s="24">
        <f t="shared" si="81"/>
        <v>2812.8474904869549</v>
      </c>
      <c r="I1225" s="24">
        <f>IF(H1225&lt;=0, MIN(F1225-C1225, B$7, (D$5-K1224+G1225)/B$6), 0)</f>
        <v>0</v>
      </c>
      <c r="J1225" s="24">
        <f>IF(H1225&gt;0, MIN(C1225-F1225, B$8, K1224), 0)</f>
        <v>431.66413581708775</v>
      </c>
      <c r="K1225" s="24">
        <f>MAX(0, K1224-G1225+I1225*B$6-J1225)</f>
        <v>0</v>
      </c>
      <c r="L1225" s="24">
        <f t="shared" si="80"/>
        <v>0</v>
      </c>
      <c r="M1225" s="24">
        <f>IF(H1225&gt;0, C1225-F1225-J1225, 0)</f>
        <v>2381.1833546698672</v>
      </c>
      <c r="N1225" s="4">
        <f>MIN(C1225, F1225)</f>
        <v>0</v>
      </c>
    </row>
    <row r="1226" spans="1:14" x14ac:dyDescent="0.2">
      <c r="A1226" s="27">
        <v>43515.833333333336</v>
      </c>
      <c r="B1226" s="4">
        <v>0</v>
      </c>
      <c r="C1226" s="4">
        <v>506.73510664403062</v>
      </c>
      <c r="F1226" s="4">
        <f t="shared" si="78"/>
        <v>0</v>
      </c>
      <c r="G1226" s="24">
        <f t="shared" si="79"/>
        <v>0</v>
      </c>
      <c r="H1226" s="24">
        <f t="shared" si="81"/>
        <v>506.73510664403062</v>
      </c>
      <c r="I1226" s="24">
        <f>IF(H1226&lt;=0, MIN(F1226-C1226, B$7, (D$5-K1225+G1226)/B$6), 0)</f>
        <v>0</v>
      </c>
      <c r="J1226" s="24">
        <f>IF(H1226&gt;0, MIN(C1226-F1226, B$8, K1225), 0)</f>
        <v>0</v>
      </c>
      <c r="K1226" s="24">
        <f>MAX(0, K1225-G1226+I1226*B$6-J1226)</f>
        <v>0</v>
      </c>
      <c r="L1226" s="24">
        <f t="shared" si="80"/>
        <v>0</v>
      </c>
      <c r="M1226" s="24">
        <f>IF(H1226&gt;0, C1226-F1226-J1226, 0)</f>
        <v>506.73510664403062</v>
      </c>
      <c r="N1226" s="4">
        <f>MIN(C1226, F1226)</f>
        <v>0</v>
      </c>
    </row>
    <row r="1227" spans="1:14" x14ac:dyDescent="0.2">
      <c r="A1227" s="27">
        <v>43515.875</v>
      </c>
      <c r="B1227" s="4">
        <v>0</v>
      </c>
      <c r="C1227" s="4">
        <v>417.75327832854799</v>
      </c>
      <c r="F1227" s="4">
        <f t="shared" si="78"/>
        <v>0</v>
      </c>
      <c r="G1227" s="24">
        <f t="shared" si="79"/>
        <v>0</v>
      </c>
      <c r="H1227" s="24">
        <f t="shared" si="81"/>
        <v>417.75327832854799</v>
      </c>
      <c r="I1227" s="24">
        <f>IF(H1227&lt;=0, MIN(F1227-C1227, B$7, (D$5-K1226+G1227)/B$6), 0)</f>
        <v>0</v>
      </c>
      <c r="J1227" s="24">
        <f>IF(H1227&gt;0, MIN(C1227-F1227, B$8, K1226), 0)</f>
        <v>0</v>
      </c>
      <c r="K1227" s="24">
        <f>MAX(0, K1226-G1227+I1227*B$6-J1227)</f>
        <v>0</v>
      </c>
      <c r="L1227" s="24">
        <f t="shared" si="80"/>
        <v>0</v>
      </c>
      <c r="M1227" s="24">
        <f>IF(H1227&gt;0, C1227-F1227-J1227, 0)</f>
        <v>417.75327832854799</v>
      </c>
      <c r="N1227" s="4">
        <f>MIN(C1227, F1227)</f>
        <v>0</v>
      </c>
    </row>
    <row r="1228" spans="1:14" x14ac:dyDescent="0.2">
      <c r="A1228" s="27">
        <v>43515.916666666672</v>
      </c>
      <c r="B1228" s="4">
        <v>0</v>
      </c>
      <c r="C1228" s="4">
        <v>369.14283508212696</v>
      </c>
      <c r="F1228" s="4">
        <f t="shared" si="78"/>
        <v>0</v>
      </c>
      <c r="G1228" s="24">
        <f t="shared" si="79"/>
        <v>0</v>
      </c>
      <c r="H1228" s="24">
        <f t="shared" si="81"/>
        <v>369.14283508212696</v>
      </c>
      <c r="I1228" s="24">
        <f>IF(H1228&lt;=0, MIN(F1228-C1228, B$7, (D$5-K1227+G1228)/B$6), 0)</f>
        <v>0</v>
      </c>
      <c r="J1228" s="24">
        <f>IF(H1228&gt;0, MIN(C1228-F1228, B$8, K1227), 0)</f>
        <v>0</v>
      </c>
      <c r="K1228" s="24">
        <f>MAX(0, K1227-G1228+I1228*B$6-J1228)</f>
        <v>0</v>
      </c>
      <c r="L1228" s="24">
        <f t="shared" si="80"/>
        <v>0</v>
      </c>
      <c r="M1228" s="24">
        <f>IF(H1228&gt;0, C1228-F1228-J1228, 0)</f>
        <v>369.14283508212696</v>
      </c>
      <c r="N1228" s="4">
        <f>MIN(C1228, F1228)</f>
        <v>0</v>
      </c>
    </row>
    <row r="1229" spans="1:14" x14ac:dyDescent="0.2">
      <c r="A1229" s="27">
        <v>43515.958333333336</v>
      </c>
      <c r="B1229" s="4">
        <v>0</v>
      </c>
      <c r="C1229" s="4">
        <v>218.36807043644808</v>
      </c>
      <c r="F1229" s="4">
        <f t="shared" si="78"/>
        <v>0</v>
      </c>
      <c r="G1229" s="24">
        <f t="shared" si="79"/>
        <v>0</v>
      </c>
      <c r="H1229" s="24">
        <f t="shared" si="81"/>
        <v>218.36807043644808</v>
      </c>
      <c r="I1229" s="24">
        <f>IF(H1229&lt;=0, MIN(F1229-C1229, B$7, (D$5-K1228+G1229)/B$6), 0)</f>
        <v>0</v>
      </c>
      <c r="J1229" s="24">
        <f>IF(H1229&gt;0, MIN(C1229-F1229, B$8, K1228), 0)</f>
        <v>0</v>
      </c>
      <c r="K1229" s="24">
        <f>MAX(0, K1228-G1229+I1229*B$6-J1229)</f>
        <v>0</v>
      </c>
      <c r="L1229" s="24">
        <f t="shared" si="80"/>
        <v>0</v>
      </c>
      <c r="M1229" s="24">
        <f>IF(H1229&gt;0, C1229-F1229-J1229, 0)</f>
        <v>218.36807043644808</v>
      </c>
      <c r="N1229" s="4">
        <f>MIN(C1229, F1229)</f>
        <v>0</v>
      </c>
    </row>
    <row r="1230" spans="1:14" x14ac:dyDescent="0.2">
      <c r="A1230" s="27">
        <v>43516</v>
      </c>
      <c r="B1230" s="4">
        <v>0</v>
      </c>
      <c r="C1230" s="4">
        <v>94.782197776055625</v>
      </c>
      <c r="F1230" s="4">
        <f t="shared" si="78"/>
        <v>0</v>
      </c>
      <c r="G1230" s="24">
        <f t="shared" si="79"/>
        <v>0</v>
      </c>
      <c r="H1230" s="24">
        <f t="shared" si="81"/>
        <v>94.782197776055625</v>
      </c>
      <c r="I1230" s="24">
        <f>IF(H1230&lt;=0, MIN(F1230-C1230, B$7, (D$5-K1229+G1230)/B$6), 0)</f>
        <v>0</v>
      </c>
      <c r="J1230" s="24">
        <f>IF(H1230&gt;0, MIN(C1230-F1230, B$8, K1229), 0)</f>
        <v>0</v>
      </c>
      <c r="K1230" s="24">
        <f>MAX(0, K1229-G1230+I1230*B$6-J1230)</f>
        <v>0</v>
      </c>
      <c r="L1230" s="24">
        <f t="shared" si="80"/>
        <v>0</v>
      </c>
      <c r="M1230" s="24">
        <f>IF(H1230&gt;0, C1230-F1230-J1230, 0)</f>
        <v>94.782197776055625</v>
      </c>
      <c r="N1230" s="4">
        <f>MIN(C1230, F1230)</f>
        <v>0</v>
      </c>
    </row>
    <row r="1231" spans="1:14" x14ac:dyDescent="0.2">
      <c r="A1231" s="27">
        <v>43516.041666666672</v>
      </c>
      <c r="B1231" s="4">
        <v>0</v>
      </c>
      <c r="C1231" s="4">
        <v>146.6882642934205</v>
      </c>
      <c r="F1231" s="4">
        <f t="shared" si="78"/>
        <v>0</v>
      </c>
      <c r="G1231" s="24">
        <f t="shared" si="79"/>
        <v>0</v>
      </c>
      <c r="H1231" s="24">
        <f t="shared" si="81"/>
        <v>146.6882642934205</v>
      </c>
      <c r="I1231" s="24">
        <f>IF(H1231&lt;=0, MIN(F1231-C1231, B$7, (D$5-K1230+G1231)/B$6), 0)</f>
        <v>0</v>
      </c>
      <c r="J1231" s="24">
        <f>IF(H1231&gt;0, MIN(C1231-F1231, B$8, K1230), 0)</f>
        <v>0</v>
      </c>
      <c r="K1231" s="24">
        <f>MAX(0, K1230-G1231+I1231*B$6-J1231)</f>
        <v>0</v>
      </c>
      <c r="L1231" s="24">
        <f t="shared" si="80"/>
        <v>0</v>
      </c>
      <c r="M1231" s="24">
        <f>IF(H1231&gt;0, C1231-F1231-J1231, 0)</f>
        <v>146.6882642934205</v>
      </c>
      <c r="N1231" s="4">
        <f>MIN(C1231, F1231)</f>
        <v>0</v>
      </c>
    </row>
    <row r="1232" spans="1:14" x14ac:dyDescent="0.2">
      <c r="A1232" s="27">
        <v>43516.083333333336</v>
      </c>
      <c r="B1232" s="4">
        <v>0</v>
      </c>
      <c r="C1232" s="4">
        <v>254.61992641682991</v>
      </c>
      <c r="F1232" s="4">
        <f t="shared" si="78"/>
        <v>0</v>
      </c>
      <c r="G1232" s="24">
        <f t="shared" si="79"/>
        <v>0</v>
      </c>
      <c r="H1232" s="24">
        <f t="shared" si="81"/>
        <v>254.61992641682991</v>
      </c>
      <c r="I1232" s="24">
        <f>IF(H1232&lt;=0, MIN(F1232-C1232, B$7, (D$5-K1231+G1232)/B$6), 0)</f>
        <v>0</v>
      </c>
      <c r="J1232" s="24">
        <f>IF(H1232&gt;0, MIN(C1232-F1232, B$8, K1231), 0)</f>
        <v>0</v>
      </c>
      <c r="K1232" s="24">
        <f>MAX(0, K1231-G1232+I1232*B$6-J1232)</f>
        <v>0</v>
      </c>
      <c r="L1232" s="24">
        <f t="shared" si="80"/>
        <v>0</v>
      </c>
      <c r="M1232" s="24">
        <f>IF(H1232&gt;0, C1232-F1232-J1232, 0)</f>
        <v>254.61992641682991</v>
      </c>
      <c r="N1232" s="4">
        <f>MIN(C1232, F1232)</f>
        <v>0</v>
      </c>
    </row>
    <row r="1233" spans="1:14" x14ac:dyDescent="0.2">
      <c r="A1233" s="27">
        <v>43516.125</v>
      </c>
      <c r="B1233" s="4">
        <v>0</v>
      </c>
      <c r="C1233" s="4">
        <v>94.782197776055625</v>
      </c>
      <c r="F1233" s="4">
        <f t="shared" si="78"/>
        <v>0</v>
      </c>
      <c r="G1233" s="24">
        <f t="shared" si="79"/>
        <v>0</v>
      </c>
      <c r="H1233" s="24">
        <f t="shared" si="81"/>
        <v>94.782197776055625</v>
      </c>
      <c r="I1233" s="24">
        <f>IF(H1233&lt;=0, MIN(F1233-C1233, B$7, (D$5-K1232+G1233)/B$6), 0)</f>
        <v>0</v>
      </c>
      <c r="J1233" s="24">
        <f>IF(H1233&gt;0, MIN(C1233-F1233, B$8, K1232), 0)</f>
        <v>0</v>
      </c>
      <c r="K1233" s="24">
        <f>MAX(0, K1232-G1233+I1233*B$6-J1233)</f>
        <v>0</v>
      </c>
      <c r="L1233" s="24">
        <f t="shared" si="80"/>
        <v>0</v>
      </c>
      <c r="M1233" s="24">
        <f>IF(H1233&gt;0, C1233-F1233-J1233, 0)</f>
        <v>94.782197776055625</v>
      </c>
      <c r="N1233" s="4">
        <f>MIN(C1233, F1233)</f>
        <v>0</v>
      </c>
    </row>
    <row r="1234" spans="1:14" x14ac:dyDescent="0.2">
      <c r="A1234" s="27">
        <v>43516.166666666672</v>
      </c>
      <c r="B1234" s="4">
        <v>0</v>
      </c>
      <c r="C1234" s="4">
        <v>217.5441646187121</v>
      </c>
      <c r="F1234" s="4">
        <f t="shared" si="78"/>
        <v>0</v>
      </c>
      <c r="G1234" s="24">
        <f t="shared" si="79"/>
        <v>0</v>
      </c>
      <c r="H1234" s="24">
        <f t="shared" si="81"/>
        <v>217.5441646187121</v>
      </c>
      <c r="I1234" s="24">
        <f>IF(H1234&lt;=0, MIN(F1234-C1234, B$7, (D$5-K1233+G1234)/B$6), 0)</f>
        <v>0</v>
      </c>
      <c r="J1234" s="24">
        <f>IF(H1234&gt;0, MIN(C1234-F1234, B$8, K1233), 0)</f>
        <v>0</v>
      </c>
      <c r="K1234" s="24">
        <f>MAX(0, K1233-G1234+I1234*B$6-J1234)</f>
        <v>0</v>
      </c>
      <c r="L1234" s="24">
        <f t="shared" si="80"/>
        <v>0</v>
      </c>
      <c r="M1234" s="24">
        <f>IF(H1234&gt;0, C1234-F1234-J1234, 0)</f>
        <v>217.5441646187121</v>
      </c>
      <c r="N1234" s="4">
        <f>MIN(C1234, F1234)</f>
        <v>0</v>
      </c>
    </row>
    <row r="1235" spans="1:14" x14ac:dyDescent="0.2">
      <c r="A1235" s="27">
        <v>43516.208333333336</v>
      </c>
      <c r="B1235" s="4">
        <v>0</v>
      </c>
      <c r="C1235" s="4">
        <v>278.43715490660253</v>
      </c>
      <c r="F1235" s="4">
        <f t="shared" si="78"/>
        <v>0</v>
      </c>
      <c r="G1235" s="24">
        <f t="shared" si="79"/>
        <v>0</v>
      </c>
      <c r="H1235" s="24">
        <f t="shared" si="81"/>
        <v>278.43715490660253</v>
      </c>
      <c r="I1235" s="24">
        <f>IF(H1235&lt;=0, MIN(F1235-C1235, B$7, (D$5-K1234+G1235)/B$6), 0)</f>
        <v>0</v>
      </c>
      <c r="J1235" s="24">
        <f>IF(H1235&gt;0, MIN(C1235-F1235, B$8, K1234), 0)</f>
        <v>0</v>
      </c>
      <c r="K1235" s="24">
        <f>MAX(0, K1234-G1235+I1235*B$6-J1235)</f>
        <v>0</v>
      </c>
      <c r="L1235" s="24">
        <f t="shared" si="80"/>
        <v>0</v>
      </c>
      <c r="M1235" s="24">
        <f>IF(H1235&gt;0, C1235-F1235-J1235, 0)</f>
        <v>278.43715490660253</v>
      </c>
      <c r="N1235" s="4">
        <f>MIN(C1235, F1235)</f>
        <v>0</v>
      </c>
    </row>
    <row r="1236" spans="1:14" x14ac:dyDescent="0.2">
      <c r="A1236" s="27">
        <v>43516.25</v>
      </c>
      <c r="B1236" s="4">
        <v>1.0246020920632393</v>
      </c>
      <c r="C1236" s="4">
        <v>610.54401154657091</v>
      </c>
      <c r="F1236" s="4">
        <f t="shared" si="78"/>
        <v>6.1476125523794352</v>
      </c>
      <c r="G1236" s="24">
        <f t="shared" si="79"/>
        <v>0.34722222222222221</v>
      </c>
      <c r="H1236" s="24">
        <f t="shared" si="81"/>
        <v>604.39639899419149</v>
      </c>
      <c r="I1236" s="24">
        <f>IF(H1236&lt;=0, MIN(F1236-C1236, B$7, (D$5-K1235+G1236)/B$6), 0)</f>
        <v>0</v>
      </c>
      <c r="J1236" s="24">
        <f>IF(H1236&gt;0, MIN(C1236-F1236, B$8, K1235), 0)</f>
        <v>0</v>
      </c>
      <c r="K1236" s="24">
        <f>MAX(0, K1235-G1236+I1236*B$6-J1236)</f>
        <v>0</v>
      </c>
      <c r="L1236" s="24">
        <f t="shared" si="80"/>
        <v>0</v>
      </c>
      <c r="M1236" s="24">
        <f>IF(H1236&gt;0, C1236-F1236-J1236, 0)</f>
        <v>604.39639899419149</v>
      </c>
      <c r="N1236" s="4">
        <f>MIN(C1236, F1236)</f>
        <v>6.1476125523794352</v>
      </c>
    </row>
    <row r="1237" spans="1:14" x14ac:dyDescent="0.2">
      <c r="A1237" s="27">
        <v>43516.291666666672</v>
      </c>
      <c r="B1237" s="4">
        <v>14.229470481530694</v>
      </c>
      <c r="C1237" s="4">
        <v>1407.719651347393</v>
      </c>
      <c r="F1237" s="4">
        <f t="shared" si="78"/>
        <v>85.376822889184155</v>
      </c>
      <c r="G1237" s="24">
        <f t="shared" si="79"/>
        <v>0.34722222222222221</v>
      </c>
      <c r="H1237" s="24">
        <f t="shared" si="81"/>
        <v>1322.3428284582087</v>
      </c>
      <c r="I1237" s="24">
        <f>IF(H1237&lt;=0, MIN(F1237-C1237, B$7, (D$5-K1236+G1237)/B$6), 0)</f>
        <v>0</v>
      </c>
      <c r="J1237" s="24">
        <f>IF(H1237&gt;0, MIN(C1237-F1237, B$8, K1236), 0)</f>
        <v>0</v>
      </c>
      <c r="K1237" s="24">
        <f>MAX(0, K1236-G1237+I1237*B$6-J1237)</f>
        <v>0</v>
      </c>
      <c r="L1237" s="24">
        <f t="shared" si="80"/>
        <v>0</v>
      </c>
      <c r="M1237" s="24">
        <f>IF(H1237&gt;0, C1237-F1237-J1237, 0)</f>
        <v>1322.3428284582087</v>
      </c>
      <c r="N1237" s="4">
        <f>MIN(C1237, F1237)</f>
        <v>85.376822889184155</v>
      </c>
    </row>
    <row r="1238" spans="1:14" x14ac:dyDescent="0.2">
      <c r="A1238" s="27">
        <v>43516.333333333336</v>
      </c>
      <c r="B1238" s="4">
        <v>21.600979880309445</v>
      </c>
      <c r="C1238" s="4">
        <v>330.14281255335817</v>
      </c>
      <c r="F1238" s="4">
        <f t="shared" si="78"/>
        <v>129.60587928185669</v>
      </c>
      <c r="G1238" s="24">
        <f t="shared" si="79"/>
        <v>0.34722222222222221</v>
      </c>
      <c r="H1238" s="24">
        <f t="shared" si="81"/>
        <v>200.53693327150148</v>
      </c>
      <c r="I1238" s="24">
        <f>IF(H1238&lt;=0, MIN(F1238-C1238, B$7, (D$5-K1237+G1238)/B$6), 0)</f>
        <v>0</v>
      </c>
      <c r="J1238" s="24">
        <f>IF(H1238&gt;0, MIN(C1238-F1238, B$8, K1237), 0)</f>
        <v>0</v>
      </c>
      <c r="K1238" s="24">
        <f>MAX(0, K1237-G1238+I1238*B$6-J1238)</f>
        <v>0</v>
      </c>
      <c r="L1238" s="24">
        <f t="shared" si="80"/>
        <v>0</v>
      </c>
      <c r="M1238" s="24">
        <f>IF(H1238&gt;0, C1238-F1238-J1238, 0)</f>
        <v>200.53693327150148</v>
      </c>
      <c r="N1238" s="4">
        <f>MIN(C1238, F1238)</f>
        <v>129.60587928185669</v>
      </c>
    </row>
    <row r="1239" spans="1:14" x14ac:dyDescent="0.2">
      <c r="A1239" s="27">
        <v>43516.375</v>
      </c>
      <c r="B1239" s="4">
        <v>85.466974271782718</v>
      </c>
      <c r="C1239" s="4">
        <v>280.97838149528258</v>
      </c>
      <c r="F1239" s="4">
        <f t="shared" si="78"/>
        <v>512.80184563069633</v>
      </c>
      <c r="G1239" s="24">
        <f t="shared" si="79"/>
        <v>0.34722222222222221</v>
      </c>
      <c r="H1239" s="24">
        <f t="shared" si="81"/>
        <v>-231.82346413541376</v>
      </c>
      <c r="I1239" s="24">
        <f>IF(H1239&lt;=0, MIN(F1239-C1239, B$7, (D$5-K1238+G1239)/B$6), 0)</f>
        <v>231.82346413541376</v>
      </c>
      <c r="J1239" s="24">
        <f>IF(H1239&gt;0, MIN(C1239-F1239, B$8, K1238), 0)</f>
        <v>0</v>
      </c>
      <c r="K1239" s="24">
        <f>MAX(0, K1238-G1239+I1239*B$6-J1239)</f>
        <v>208.29389549965015</v>
      </c>
      <c r="L1239" s="24">
        <f t="shared" si="80"/>
        <v>0</v>
      </c>
      <c r="M1239" s="24">
        <f>IF(H1239&gt;0, C1239-F1239-J1239, 0)</f>
        <v>0</v>
      </c>
      <c r="N1239" s="4">
        <f>MIN(C1239, F1239)</f>
        <v>280.97838149528258</v>
      </c>
    </row>
    <row r="1240" spans="1:14" x14ac:dyDescent="0.2">
      <c r="A1240" s="27">
        <v>43516.416666666672</v>
      </c>
      <c r="B1240" s="4">
        <v>176.17531917112964</v>
      </c>
      <c r="C1240" s="4">
        <v>327.27986535034415</v>
      </c>
      <c r="F1240" s="4">
        <f t="shared" si="78"/>
        <v>1057.0519150267778</v>
      </c>
      <c r="G1240" s="24">
        <f t="shared" si="79"/>
        <v>0.34722222222222221</v>
      </c>
      <c r="H1240" s="24">
        <f t="shared" si="81"/>
        <v>-729.77204967643365</v>
      </c>
      <c r="I1240" s="24">
        <f>IF(H1240&lt;=0, MIN(F1240-C1240, B$7, (D$5-K1239+G1240)/B$6), 0)</f>
        <v>729.77204967643365</v>
      </c>
      <c r="J1240" s="24">
        <f>IF(H1240&gt;0, MIN(C1240-F1240, B$8, K1239), 0)</f>
        <v>0</v>
      </c>
      <c r="K1240" s="24">
        <f>MAX(0, K1239-G1240+I1240*B$6-J1240)</f>
        <v>864.74151798621824</v>
      </c>
      <c r="L1240" s="24">
        <f t="shared" si="80"/>
        <v>0</v>
      </c>
      <c r="M1240" s="24">
        <f>IF(H1240&gt;0, C1240-F1240-J1240, 0)</f>
        <v>0</v>
      </c>
      <c r="N1240" s="4">
        <f>MIN(C1240, F1240)</f>
        <v>327.27986535034415</v>
      </c>
    </row>
    <row r="1241" spans="1:14" x14ac:dyDescent="0.2">
      <c r="A1241" s="27">
        <v>43516.458333333336</v>
      </c>
      <c r="B1241" s="4">
        <v>159.90380479776826</v>
      </c>
      <c r="C1241" s="4">
        <v>1663.4988747453044</v>
      </c>
      <c r="F1241" s="4">
        <f t="shared" si="78"/>
        <v>959.42282878660956</v>
      </c>
      <c r="G1241" s="24">
        <f t="shared" si="79"/>
        <v>0.34722222222222221</v>
      </c>
      <c r="H1241" s="24">
        <f t="shared" si="81"/>
        <v>704.07604595869486</v>
      </c>
      <c r="I1241" s="24">
        <f>IF(H1241&lt;=0, MIN(F1241-C1241, B$7, (D$5-K1240+G1241)/B$6), 0)</f>
        <v>0</v>
      </c>
      <c r="J1241" s="24">
        <f>IF(H1241&gt;0, MIN(C1241-F1241, B$8, K1240), 0)</f>
        <v>704.07604595869486</v>
      </c>
      <c r="K1241" s="24">
        <f>MAX(0, K1240-G1241+I1241*B$6-J1241)</f>
        <v>160.31824980530121</v>
      </c>
      <c r="L1241" s="24">
        <f t="shared" si="80"/>
        <v>0</v>
      </c>
      <c r="M1241" s="24">
        <f>IF(H1241&gt;0, C1241-F1241-J1241, 0)</f>
        <v>0</v>
      </c>
      <c r="N1241" s="4">
        <f>MIN(C1241, F1241)</f>
        <v>959.42282878660956</v>
      </c>
    </row>
    <row r="1242" spans="1:14" x14ac:dyDescent="0.2">
      <c r="A1242" s="27">
        <v>43516.5</v>
      </c>
      <c r="B1242" s="4">
        <v>158.95078052068894</v>
      </c>
      <c r="C1242" s="4">
        <v>246.73253510104232</v>
      </c>
      <c r="F1242" s="4">
        <f t="shared" si="78"/>
        <v>953.70468312413368</v>
      </c>
      <c r="G1242" s="24">
        <f t="shared" si="79"/>
        <v>0.34722222222222221</v>
      </c>
      <c r="H1242" s="24">
        <f t="shared" si="81"/>
        <v>-706.97214802309134</v>
      </c>
      <c r="I1242" s="24">
        <f>IF(H1242&lt;=0, MIN(F1242-C1242, B$7, (D$5-K1241+G1242)/B$6), 0)</f>
        <v>706.97214802309134</v>
      </c>
      <c r="J1242" s="24">
        <f>IF(H1242&gt;0, MIN(C1242-F1242, B$8, K1241), 0)</f>
        <v>0</v>
      </c>
      <c r="K1242" s="24">
        <f>MAX(0, K1241-G1242+I1242*B$6-J1242)</f>
        <v>796.24596080386118</v>
      </c>
      <c r="L1242" s="24">
        <f t="shared" si="80"/>
        <v>0</v>
      </c>
      <c r="M1242" s="24">
        <f>IF(H1242&gt;0, C1242-F1242-J1242, 0)</f>
        <v>0</v>
      </c>
      <c r="N1242" s="4">
        <f>MIN(C1242, F1242)</f>
        <v>246.73253510104232</v>
      </c>
    </row>
    <row r="1243" spans="1:14" x14ac:dyDescent="0.2">
      <c r="A1243" s="27">
        <v>43516.541666666672</v>
      </c>
      <c r="B1243" s="4">
        <v>120.64450731348967</v>
      </c>
      <c r="C1243" s="4">
        <v>276.67946720344355</v>
      </c>
      <c r="F1243" s="4">
        <f t="shared" si="78"/>
        <v>723.86704388093801</v>
      </c>
      <c r="G1243" s="24">
        <f t="shared" si="79"/>
        <v>0.34722222222222221</v>
      </c>
      <c r="H1243" s="24">
        <f t="shared" si="81"/>
        <v>-447.18757667749446</v>
      </c>
      <c r="I1243" s="24">
        <f>IF(H1243&lt;=0, MIN(F1243-C1243, B$7, (D$5-K1242+G1243)/B$6), 0)</f>
        <v>447.18757667749446</v>
      </c>
      <c r="J1243" s="24">
        <f>IF(H1243&gt;0, MIN(C1243-F1243, B$8, K1242), 0)</f>
        <v>0</v>
      </c>
      <c r="K1243" s="24">
        <f>MAX(0, K1242-G1243+I1243*B$6-J1243)</f>
        <v>1198.367557591384</v>
      </c>
      <c r="L1243" s="24">
        <f t="shared" si="80"/>
        <v>0</v>
      </c>
      <c r="M1243" s="24">
        <f>IF(H1243&gt;0, C1243-F1243-J1243, 0)</f>
        <v>0</v>
      </c>
      <c r="N1243" s="4">
        <f>MIN(C1243, F1243)</f>
        <v>276.67946720344355</v>
      </c>
    </row>
    <row r="1244" spans="1:14" x14ac:dyDescent="0.2">
      <c r="A1244" s="27">
        <v>43516.583333333336</v>
      </c>
      <c r="B1244" s="4">
        <v>93.612595616179007</v>
      </c>
      <c r="C1244" s="4">
        <v>247.20477405720638</v>
      </c>
      <c r="F1244" s="4">
        <f t="shared" si="78"/>
        <v>561.67557369707401</v>
      </c>
      <c r="G1244" s="24">
        <f t="shared" si="79"/>
        <v>0.34722222222222221</v>
      </c>
      <c r="H1244" s="24">
        <f t="shared" si="81"/>
        <v>-314.47079963986766</v>
      </c>
      <c r="I1244" s="24">
        <f>IF(H1244&lt;=0, MIN(F1244-C1244, B$7, (D$5-K1243+G1244)/B$6), 0)</f>
        <v>314.47079963986766</v>
      </c>
      <c r="J1244" s="24">
        <f>IF(H1244&gt;0, MIN(C1244-F1244, B$8, K1243), 0)</f>
        <v>0</v>
      </c>
      <c r="K1244" s="24">
        <f>MAX(0, K1243-G1244+I1244*B$6-J1244)</f>
        <v>1481.0440550450426</v>
      </c>
      <c r="L1244" s="24">
        <f t="shared" si="80"/>
        <v>0</v>
      </c>
      <c r="M1244" s="24">
        <f>IF(H1244&gt;0, C1244-F1244-J1244, 0)</f>
        <v>0</v>
      </c>
      <c r="N1244" s="4">
        <f>MIN(C1244, F1244)</f>
        <v>247.20477405720638</v>
      </c>
    </row>
    <row r="1245" spans="1:14" x14ac:dyDescent="0.2">
      <c r="A1245" s="27">
        <v>43516.625</v>
      </c>
      <c r="B1245" s="4">
        <v>52.717977397758958</v>
      </c>
      <c r="C1245" s="4">
        <v>291.69568821494772</v>
      </c>
      <c r="F1245" s="4">
        <f t="shared" si="78"/>
        <v>316.30786438655377</v>
      </c>
      <c r="G1245" s="24">
        <f t="shared" si="79"/>
        <v>0.34722222222222221</v>
      </c>
      <c r="H1245" s="24">
        <f t="shared" si="81"/>
        <v>-24.612176171606052</v>
      </c>
      <c r="I1245" s="24">
        <f>IF(H1245&lt;=0, MIN(F1245-C1245, B$7, (D$5-K1244+G1245)/B$6), 0)</f>
        <v>24.612176171606052</v>
      </c>
      <c r="J1245" s="24">
        <f>IF(H1245&gt;0, MIN(C1245-F1245, B$8, K1244), 0)</f>
        <v>0</v>
      </c>
      <c r="K1245" s="24">
        <f>MAX(0, K1244-G1245+I1245*B$6-J1245)</f>
        <v>1502.8477913772658</v>
      </c>
      <c r="L1245" s="24">
        <f t="shared" si="80"/>
        <v>0</v>
      </c>
      <c r="M1245" s="24">
        <f>IF(H1245&gt;0, C1245-F1245-J1245, 0)</f>
        <v>0</v>
      </c>
      <c r="N1245" s="4">
        <f>MIN(C1245, F1245)</f>
        <v>291.69568821494772</v>
      </c>
    </row>
    <row r="1246" spans="1:14" x14ac:dyDescent="0.2">
      <c r="A1246" s="27">
        <v>43516.666666666672</v>
      </c>
      <c r="B1246" s="4">
        <v>0</v>
      </c>
      <c r="C1246" s="4">
        <v>439.99873540741874</v>
      </c>
      <c r="F1246" s="4">
        <f t="shared" ref="F1246:F1309" si="82">B1246*B$4</f>
        <v>0</v>
      </c>
      <c r="G1246" s="24">
        <f t="shared" ref="G1246:G1309" si="83">MIN(F1246, B$9)</f>
        <v>0</v>
      </c>
      <c r="H1246" s="24">
        <f t="shared" si="81"/>
        <v>439.99873540741874</v>
      </c>
      <c r="I1246" s="24">
        <f>IF(H1246&lt;=0, MIN(F1246-C1246, B$7, (D$5-K1245+G1246)/B$6), 0)</f>
        <v>0</v>
      </c>
      <c r="J1246" s="24">
        <f>IF(H1246&gt;0, MIN(C1246-F1246, B$8, K1245), 0)</f>
        <v>439.99873540741874</v>
      </c>
      <c r="K1246" s="24">
        <f>MAX(0, K1245-G1246+I1246*B$6-J1246)</f>
        <v>1062.8490559698471</v>
      </c>
      <c r="L1246" s="24">
        <f t="shared" ref="L1246:L1309" si="84">IF(H1246&lt;=0, -I1246-H1246, 0)</f>
        <v>0</v>
      </c>
      <c r="M1246" s="24">
        <f>IF(H1246&gt;0, C1246-F1246-J1246, 0)</f>
        <v>0</v>
      </c>
      <c r="N1246" s="4">
        <f>MIN(C1246, F1246)</f>
        <v>0</v>
      </c>
    </row>
    <row r="1247" spans="1:14" x14ac:dyDescent="0.2">
      <c r="A1247" s="27">
        <v>43516.708333333336</v>
      </c>
      <c r="B1247" s="4">
        <v>0</v>
      </c>
      <c r="C1247" s="4">
        <v>477.07449720553643</v>
      </c>
      <c r="F1247" s="4">
        <f t="shared" si="82"/>
        <v>0</v>
      </c>
      <c r="G1247" s="24">
        <f t="shared" si="83"/>
        <v>0</v>
      </c>
      <c r="H1247" s="24">
        <f t="shared" ref="H1247:H1310" si="85">C1247-F1247</f>
        <v>477.07449720553643</v>
      </c>
      <c r="I1247" s="24">
        <f>IF(H1247&lt;=0, MIN(F1247-C1247, B$7, (D$5-K1246+G1247)/B$6), 0)</f>
        <v>0</v>
      </c>
      <c r="J1247" s="24">
        <f>IF(H1247&gt;0, MIN(C1247-F1247, B$8, K1246), 0)</f>
        <v>477.07449720553643</v>
      </c>
      <c r="K1247" s="24">
        <f>MAX(0, K1246-G1247+I1247*B$6-J1247)</f>
        <v>585.77455876431065</v>
      </c>
      <c r="L1247" s="24">
        <f t="shared" si="84"/>
        <v>0</v>
      </c>
      <c r="M1247" s="24">
        <f>IF(H1247&gt;0, C1247-F1247-J1247, 0)</f>
        <v>0</v>
      </c>
      <c r="N1247" s="4">
        <f>MIN(C1247, F1247)</f>
        <v>0</v>
      </c>
    </row>
    <row r="1248" spans="1:14" x14ac:dyDescent="0.2">
      <c r="A1248" s="27">
        <v>43516.75</v>
      </c>
      <c r="B1248" s="4">
        <v>0</v>
      </c>
      <c r="C1248" s="4">
        <v>417.75327832854799</v>
      </c>
      <c r="F1248" s="4">
        <f t="shared" si="82"/>
        <v>0</v>
      </c>
      <c r="G1248" s="24">
        <f t="shared" si="83"/>
        <v>0</v>
      </c>
      <c r="H1248" s="24">
        <f t="shared" si="85"/>
        <v>417.75327832854799</v>
      </c>
      <c r="I1248" s="24">
        <f>IF(H1248&lt;=0, MIN(F1248-C1248, B$7, (D$5-K1247+G1248)/B$6), 0)</f>
        <v>0</v>
      </c>
      <c r="J1248" s="24">
        <f>IF(H1248&gt;0, MIN(C1248-F1248, B$8, K1247), 0)</f>
        <v>417.75327832854799</v>
      </c>
      <c r="K1248" s="24">
        <f>MAX(0, K1247-G1248+I1248*B$6-J1248)</f>
        <v>168.02128043576266</v>
      </c>
      <c r="L1248" s="24">
        <f t="shared" si="84"/>
        <v>0</v>
      </c>
      <c r="M1248" s="24">
        <f>IF(H1248&gt;0, C1248-F1248-J1248, 0)</f>
        <v>0</v>
      </c>
      <c r="N1248" s="4">
        <f>MIN(C1248, F1248)</f>
        <v>0</v>
      </c>
    </row>
    <row r="1249" spans="1:14" x14ac:dyDescent="0.2">
      <c r="A1249" s="27">
        <v>43516.791666666672</v>
      </c>
      <c r="B1249" s="4">
        <v>0</v>
      </c>
      <c r="C1249" s="4">
        <v>1518.1470603684402</v>
      </c>
      <c r="F1249" s="4">
        <f t="shared" si="82"/>
        <v>0</v>
      </c>
      <c r="G1249" s="24">
        <f t="shared" si="83"/>
        <v>0</v>
      </c>
      <c r="H1249" s="24">
        <f t="shared" si="85"/>
        <v>1518.1470603684402</v>
      </c>
      <c r="I1249" s="24">
        <f>IF(H1249&lt;=0, MIN(F1249-C1249, B$7, (D$5-K1248+G1249)/B$6), 0)</f>
        <v>0</v>
      </c>
      <c r="J1249" s="24">
        <f>IF(H1249&gt;0, MIN(C1249-F1249, B$8, K1248), 0)</f>
        <v>168.02128043576266</v>
      </c>
      <c r="K1249" s="24">
        <f>MAX(0, K1248-G1249+I1249*B$6-J1249)</f>
        <v>0</v>
      </c>
      <c r="L1249" s="24">
        <f t="shared" si="84"/>
        <v>0</v>
      </c>
      <c r="M1249" s="24">
        <f>IF(H1249&gt;0, C1249-F1249-J1249, 0)</f>
        <v>1350.1257799326775</v>
      </c>
      <c r="N1249" s="4">
        <f>MIN(C1249, F1249)</f>
        <v>0</v>
      </c>
    </row>
    <row r="1250" spans="1:14" x14ac:dyDescent="0.2">
      <c r="A1250" s="27">
        <v>43516.833333333336</v>
      </c>
      <c r="B1250" s="4">
        <v>0</v>
      </c>
      <c r="C1250" s="4">
        <v>916.88955521547712</v>
      </c>
      <c r="F1250" s="4">
        <f t="shared" si="82"/>
        <v>0</v>
      </c>
      <c r="G1250" s="24">
        <f t="shared" si="83"/>
        <v>0</v>
      </c>
      <c r="H1250" s="24">
        <f t="shared" si="85"/>
        <v>916.88955521547712</v>
      </c>
      <c r="I1250" s="24">
        <f>IF(H1250&lt;=0, MIN(F1250-C1250, B$7, (D$5-K1249+G1250)/B$6), 0)</f>
        <v>0</v>
      </c>
      <c r="J1250" s="24">
        <f>IF(H1250&gt;0, MIN(C1250-F1250, B$8, K1249), 0)</f>
        <v>0</v>
      </c>
      <c r="K1250" s="24">
        <f>MAX(0, K1249-G1250+I1250*B$6-J1250)</f>
        <v>0</v>
      </c>
      <c r="L1250" s="24">
        <f t="shared" si="84"/>
        <v>0</v>
      </c>
      <c r="M1250" s="24">
        <f>IF(H1250&gt;0, C1250-F1250-J1250, 0)</f>
        <v>916.88955521547712</v>
      </c>
      <c r="N1250" s="4">
        <f>MIN(C1250, F1250)</f>
        <v>0</v>
      </c>
    </row>
    <row r="1251" spans="1:14" x14ac:dyDescent="0.2">
      <c r="A1251" s="27">
        <v>43516.875</v>
      </c>
      <c r="B1251" s="4">
        <v>0</v>
      </c>
      <c r="C1251" s="4">
        <v>1525.8166870844113</v>
      </c>
      <c r="F1251" s="4">
        <f t="shared" si="82"/>
        <v>0</v>
      </c>
      <c r="G1251" s="24">
        <f t="shared" si="83"/>
        <v>0</v>
      </c>
      <c r="H1251" s="24">
        <f t="shared" si="85"/>
        <v>1525.8166870844113</v>
      </c>
      <c r="I1251" s="24">
        <f>IF(H1251&lt;=0, MIN(F1251-C1251, B$7, (D$5-K1250+G1251)/B$6), 0)</f>
        <v>0</v>
      </c>
      <c r="J1251" s="24">
        <f>IF(H1251&gt;0, MIN(C1251-F1251, B$8, K1250), 0)</f>
        <v>0</v>
      </c>
      <c r="K1251" s="24">
        <f>MAX(0, K1250-G1251+I1251*B$6-J1251)</f>
        <v>0</v>
      </c>
      <c r="L1251" s="24">
        <f t="shared" si="84"/>
        <v>0</v>
      </c>
      <c r="M1251" s="24">
        <f>IF(H1251&gt;0, C1251-F1251-J1251, 0)</f>
        <v>1525.8166870844113</v>
      </c>
      <c r="N1251" s="4">
        <f>MIN(C1251, F1251)</f>
        <v>0</v>
      </c>
    </row>
    <row r="1252" spans="1:14" x14ac:dyDescent="0.2">
      <c r="A1252" s="27">
        <v>43516.916666666672</v>
      </c>
      <c r="B1252" s="4">
        <v>0</v>
      </c>
      <c r="C1252" s="4">
        <v>545.48205649215731</v>
      </c>
      <c r="F1252" s="4">
        <f t="shared" si="82"/>
        <v>0</v>
      </c>
      <c r="G1252" s="24">
        <f t="shared" si="83"/>
        <v>0</v>
      </c>
      <c r="H1252" s="24">
        <f t="shared" si="85"/>
        <v>545.48205649215731</v>
      </c>
      <c r="I1252" s="24">
        <f>IF(H1252&lt;=0, MIN(F1252-C1252, B$7, (D$5-K1251+G1252)/B$6), 0)</f>
        <v>0</v>
      </c>
      <c r="J1252" s="24">
        <f>IF(H1252&gt;0, MIN(C1252-F1252, B$8, K1251), 0)</f>
        <v>0</v>
      </c>
      <c r="K1252" s="24">
        <f>MAX(0, K1251-G1252+I1252*B$6-J1252)</f>
        <v>0</v>
      </c>
      <c r="L1252" s="24">
        <f t="shared" si="84"/>
        <v>0</v>
      </c>
      <c r="M1252" s="24">
        <f>IF(H1252&gt;0, C1252-F1252-J1252, 0)</f>
        <v>545.48205649215731</v>
      </c>
      <c r="N1252" s="4">
        <f>MIN(C1252, F1252)</f>
        <v>0</v>
      </c>
    </row>
    <row r="1253" spans="1:14" x14ac:dyDescent="0.2">
      <c r="A1253" s="27">
        <v>43516.958333333336</v>
      </c>
      <c r="B1253" s="4">
        <v>0</v>
      </c>
      <c r="C1253" s="4">
        <v>364.71467326442581</v>
      </c>
      <c r="F1253" s="4">
        <f t="shared" si="82"/>
        <v>0</v>
      </c>
      <c r="G1253" s="24">
        <f t="shared" si="83"/>
        <v>0</v>
      </c>
      <c r="H1253" s="24">
        <f t="shared" si="85"/>
        <v>364.71467326442581</v>
      </c>
      <c r="I1253" s="24">
        <f>IF(H1253&lt;=0, MIN(F1253-C1253, B$7, (D$5-K1252+G1253)/B$6), 0)</f>
        <v>0</v>
      </c>
      <c r="J1253" s="24">
        <f>IF(H1253&gt;0, MIN(C1253-F1253, B$8, K1252), 0)</f>
        <v>0</v>
      </c>
      <c r="K1253" s="24">
        <f>MAX(0, K1252-G1253+I1253*B$6-J1253)</f>
        <v>0</v>
      </c>
      <c r="L1253" s="24">
        <f t="shared" si="84"/>
        <v>0</v>
      </c>
      <c r="M1253" s="24">
        <f>IF(H1253&gt;0, C1253-F1253-J1253, 0)</f>
        <v>364.71467326442581</v>
      </c>
      <c r="N1253" s="4">
        <f>MIN(C1253, F1253)</f>
        <v>0</v>
      </c>
    </row>
    <row r="1254" spans="1:14" x14ac:dyDescent="0.2">
      <c r="A1254" s="27">
        <v>43517</v>
      </c>
      <c r="B1254" s="4">
        <v>0</v>
      </c>
      <c r="C1254" s="4">
        <v>238.37644575109101</v>
      </c>
      <c r="F1254" s="4">
        <f t="shared" si="82"/>
        <v>0</v>
      </c>
      <c r="G1254" s="24">
        <f t="shared" si="83"/>
        <v>0</v>
      </c>
      <c r="H1254" s="24">
        <f t="shared" si="85"/>
        <v>238.37644575109101</v>
      </c>
      <c r="I1254" s="24">
        <f>IF(H1254&lt;=0, MIN(F1254-C1254, B$7, (D$5-K1253+G1254)/B$6), 0)</f>
        <v>0</v>
      </c>
      <c r="J1254" s="24">
        <f>IF(H1254&gt;0, MIN(C1254-F1254, B$8, K1253), 0)</f>
        <v>0</v>
      </c>
      <c r="K1254" s="24">
        <f>MAX(0, K1253-G1254+I1254*B$6-J1254)</f>
        <v>0</v>
      </c>
      <c r="L1254" s="24">
        <f t="shared" si="84"/>
        <v>0</v>
      </c>
      <c r="M1254" s="24">
        <f>IF(H1254&gt;0, C1254-F1254-J1254, 0)</f>
        <v>238.37644575109101</v>
      </c>
      <c r="N1254" s="4">
        <f>MIN(C1254, F1254)</f>
        <v>0</v>
      </c>
    </row>
    <row r="1255" spans="1:14" x14ac:dyDescent="0.2">
      <c r="A1255" s="27">
        <v>43517.041666666672</v>
      </c>
      <c r="B1255" s="4">
        <v>0</v>
      </c>
      <c r="C1255" s="4">
        <v>291.53609064573209</v>
      </c>
      <c r="F1255" s="4">
        <f t="shared" si="82"/>
        <v>0</v>
      </c>
      <c r="G1255" s="24">
        <f t="shared" si="83"/>
        <v>0</v>
      </c>
      <c r="H1255" s="24">
        <f t="shared" si="85"/>
        <v>291.53609064573209</v>
      </c>
      <c r="I1255" s="24">
        <f>IF(H1255&lt;=0, MIN(F1255-C1255, B$7, (D$5-K1254+G1255)/B$6), 0)</f>
        <v>0</v>
      </c>
      <c r="J1255" s="24">
        <f>IF(H1255&gt;0, MIN(C1255-F1255, B$8, K1254), 0)</f>
        <v>0</v>
      </c>
      <c r="K1255" s="24">
        <f>MAX(0, K1254-G1255+I1255*B$6-J1255)</f>
        <v>0</v>
      </c>
      <c r="L1255" s="24">
        <f t="shared" si="84"/>
        <v>0</v>
      </c>
      <c r="M1255" s="24">
        <f>IF(H1255&gt;0, C1255-F1255-J1255, 0)</f>
        <v>291.53609064573209</v>
      </c>
      <c r="N1255" s="4">
        <f>MIN(C1255, F1255)</f>
        <v>0</v>
      </c>
    </row>
    <row r="1256" spans="1:14" x14ac:dyDescent="0.2">
      <c r="A1256" s="27">
        <v>43517.083333333336</v>
      </c>
      <c r="B1256" s="4">
        <v>0</v>
      </c>
      <c r="C1256" s="4">
        <v>329.09905460754561</v>
      </c>
      <c r="F1256" s="4">
        <f t="shared" si="82"/>
        <v>0</v>
      </c>
      <c r="G1256" s="24">
        <f t="shared" si="83"/>
        <v>0</v>
      </c>
      <c r="H1256" s="24">
        <f t="shared" si="85"/>
        <v>329.09905460754561</v>
      </c>
      <c r="I1256" s="24">
        <f>IF(H1256&lt;=0, MIN(F1256-C1256, B$7, (D$5-K1255+G1256)/B$6), 0)</f>
        <v>0</v>
      </c>
      <c r="J1256" s="24">
        <f>IF(H1256&gt;0, MIN(C1256-F1256, B$8, K1255), 0)</f>
        <v>0</v>
      </c>
      <c r="K1256" s="24">
        <f>MAX(0, K1255-G1256+I1256*B$6-J1256)</f>
        <v>0</v>
      </c>
      <c r="L1256" s="24">
        <f t="shared" si="84"/>
        <v>0</v>
      </c>
      <c r="M1256" s="24">
        <f>IF(H1256&gt;0, C1256-F1256-J1256, 0)</f>
        <v>329.09905460754561</v>
      </c>
      <c r="N1256" s="4">
        <f>MIN(C1256, F1256)</f>
        <v>0</v>
      </c>
    </row>
    <row r="1257" spans="1:14" x14ac:dyDescent="0.2">
      <c r="A1257" s="27">
        <v>43517.125</v>
      </c>
      <c r="B1257" s="4">
        <v>0</v>
      </c>
      <c r="C1257" s="4">
        <v>248.29101083020623</v>
      </c>
      <c r="F1257" s="4">
        <f t="shared" si="82"/>
        <v>0</v>
      </c>
      <c r="G1257" s="24">
        <f t="shared" si="83"/>
        <v>0</v>
      </c>
      <c r="H1257" s="24">
        <f t="shared" si="85"/>
        <v>248.29101083020623</v>
      </c>
      <c r="I1257" s="24">
        <f>IF(H1257&lt;=0, MIN(F1257-C1257, B$7, (D$5-K1256+G1257)/B$6), 0)</f>
        <v>0</v>
      </c>
      <c r="J1257" s="24">
        <f>IF(H1257&gt;0, MIN(C1257-F1257, B$8, K1256), 0)</f>
        <v>0</v>
      </c>
      <c r="K1257" s="24">
        <f>MAX(0, K1256-G1257+I1257*B$6-J1257)</f>
        <v>0</v>
      </c>
      <c r="L1257" s="24">
        <f t="shared" si="84"/>
        <v>0</v>
      </c>
      <c r="M1257" s="24">
        <f>IF(H1257&gt;0, C1257-F1257-J1257, 0)</f>
        <v>248.29101083020623</v>
      </c>
      <c r="N1257" s="4">
        <f>MIN(C1257, F1257)</f>
        <v>0</v>
      </c>
    </row>
    <row r="1258" spans="1:14" x14ac:dyDescent="0.2">
      <c r="A1258" s="27">
        <v>43517.166666666672</v>
      </c>
      <c r="B1258" s="4">
        <v>0</v>
      </c>
      <c r="C1258" s="4">
        <v>303.98827049467292</v>
      </c>
      <c r="F1258" s="4">
        <f t="shared" si="82"/>
        <v>0</v>
      </c>
      <c r="G1258" s="24">
        <f t="shared" si="83"/>
        <v>0</v>
      </c>
      <c r="H1258" s="24">
        <f t="shared" si="85"/>
        <v>303.98827049467292</v>
      </c>
      <c r="I1258" s="24">
        <f>IF(H1258&lt;=0, MIN(F1258-C1258, B$7, (D$5-K1257+G1258)/B$6), 0)</f>
        <v>0</v>
      </c>
      <c r="J1258" s="24">
        <f>IF(H1258&gt;0, MIN(C1258-F1258, B$8, K1257), 0)</f>
        <v>0</v>
      </c>
      <c r="K1258" s="24">
        <f>MAX(0, K1257-G1258+I1258*B$6-J1258)</f>
        <v>0</v>
      </c>
      <c r="L1258" s="24">
        <f t="shared" si="84"/>
        <v>0</v>
      </c>
      <c r="M1258" s="24">
        <f>IF(H1258&gt;0, C1258-F1258-J1258, 0)</f>
        <v>303.98827049467292</v>
      </c>
      <c r="N1258" s="4">
        <f>MIN(C1258, F1258)</f>
        <v>0</v>
      </c>
    </row>
    <row r="1259" spans="1:14" x14ac:dyDescent="0.2">
      <c r="A1259" s="27">
        <v>43517.208333333336</v>
      </c>
      <c r="B1259" s="4">
        <v>0</v>
      </c>
      <c r="C1259" s="4">
        <v>346.61290966797935</v>
      </c>
      <c r="F1259" s="4">
        <f t="shared" si="82"/>
        <v>0</v>
      </c>
      <c r="G1259" s="24">
        <f t="shared" si="83"/>
        <v>0</v>
      </c>
      <c r="H1259" s="24">
        <f t="shared" si="85"/>
        <v>346.61290966797935</v>
      </c>
      <c r="I1259" s="24">
        <f>IF(H1259&lt;=0, MIN(F1259-C1259, B$7, (D$5-K1258+G1259)/B$6), 0)</f>
        <v>0</v>
      </c>
      <c r="J1259" s="24">
        <f>IF(H1259&gt;0, MIN(C1259-F1259, B$8, K1258), 0)</f>
        <v>0</v>
      </c>
      <c r="K1259" s="24">
        <f>MAX(0, K1258-G1259+I1259*B$6-J1259)</f>
        <v>0</v>
      </c>
      <c r="L1259" s="24">
        <f t="shared" si="84"/>
        <v>0</v>
      </c>
      <c r="M1259" s="24">
        <f>IF(H1259&gt;0, C1259-F1259-J1259, 0)</f>
        <v>346.61290966797935</v>
      </c>
      <c r="N1259" s="4">
        <f>MIN(C1259, F1259)</f>
        <v>0</v>
      </c>
    </row>
    <row r="1260" spans="1:14" x14ac:dyDescent="0.2">
      <c r="A1260" s="27">
        <v>43517.25</v>
      </c>
      <c r="B1260" s="4">
        <v>2.01380811527868</v>
      </c>
      <c r="C1260" s="4">
        <v>680.73191923785032</v>
      </c>
      <c r="F1260" s="4">
        <f t="shared" si="82"/>
        <v>12.08284869167208</v>
      </c>
      <c r="G1260" s="24">
        <f t="shared" si="83"/>
        <v>0.34722222222222221</v>
      </c>
      <c r="H1260" s="24">
        <f t="shared" si="85"/>
        <v>668.64907054617822</v>
      </c>
      <c r="I1260" s="24">
        <f>IF(H1260&lt;=0, MIN(F1260-C1260, B$7, (D$5-K1259+G1260)/B$6), 0)</f>
        <v>0</v>
      </c>
      <c r="J1260" s="24">
        <f>IF(H1260&gt;0, MIN(C1260-F1260, B$8, K1259), 0)</f>
        <v>0</v>
      </c>
      <c r="K1260" s="24">
        <f>MAX(0, K1259-G1260+I1260*B$6-J1260)</f>
        <v>0</v>
      </c>
      <c r="L1260" s="24">
        <f t="shared" si="84"/>
        <v>0</v>
      </c>
      <c r="M1260" s="24">
        <f>IF(H1260&gt;0, C1260-F1260-J1260, 0)</f>
        <v>668.64907054617822</v>
      </c>
      <c r="N1260" s="4">
        <f>MIN(C1260, F1260)</f>
        <v>12.08284869167208</v>
      </c>
    </row>
    <row r="1261" spans="1:14" x14ac:dyDescent="0.2">
      <c r="A1261" s="27">
        <v>43517.291666666672</v>
      </c>
      <c r="B1261" s="4">
        <v>72.866469144352095</v>
      </c>
      <c r="C1261" s="4">
        <v>1287.0570209303082</v>
      </c>
      <c r="F1261" s="4">
        <f t="shared" si="82"/>
        <v>437.19881486611257</v>
      </c>
      <c r="G1261" s="24">
        <f t="shared" si="83"/>
        <v>0.34722222222222221</v>
      </c>
      <c r="H1261" s="24">
        <f t="shared" si="85"/>
        <v>849.85820606419566</v>
      </c>
      <c r="I1261" s="24">
        <f>IF(H1261&lt;=0, MIN(F1261-C1261, B$7, (D$5-K1260+G1261)/B$6), 0)</f>
        <v>0</v>
      </c>
      <c r="J1261" s="24">
        <f>IF(H1261&gt;0, MIN(C1261-F1261, B$8, K1260), 0)</f>
        <v>0</v>
      </c>
      <c r="K1261" s="24">
        <f>MAX(0, K1260-G1261+I1261*B$6-J1261)</f>
        <v>0</v>
      </c>
      <c r="L1261" s="24">
        <f t="shared" si="84"/>
        <v>0</v>
      </c>
      <c r="M1261" s="24">
        <f>IF(H1261&gt;0, C1261-F1261-J1261, 0)</f>
        <v>849.85820606419566</v>
      </c>
      <c r="N1261" s="4">
        <f>MIN(C1261, F1261)</f>
        <v>437.19881486611257</v>
      </c>
    </row>
    <row r="1262" spans="1:14" x14ac:dyDescent="0.2">
      <c r="A1262" s="27">
        <v>43517.333333333336</v>
      </c>
      <c r="B1262" s="4">
        <v>102.01834367980301</v>
      </c>
      <c r="C1262" s="4">
        <v>333.52401142994648</v>
      </c>
      <c r="F1262" s="4">
        <f t="shared" si="82"/>
        <v>612.11006207881803</v>
      </c>
      <c r="G1262" s="24">
        <f t="shared" si="83"/>
        <v>0.34722222222222221</v>
      </c>
      <c r="H1262" s="24">
        <f t="shared" si="85"/>
        <v>-278.58605064887155</v>
      </c>
      <c r="I1262" s="24">
        <f>IF(H1262&lt;=0, MIN(F1262-C1262, B$7, (D$5-K1261+G1262)/B$6), 0)</f>
        <v>278.58605064887155</v>
      </c>
      <c r="J1262" s="24">
        <f>IF(H1262&gt;0, MIN(C1262-F1262, B$8, K1261), 0)</f>
        <v>0</v>
      </c>
      <c r="K1262" s="24">
        <f>MAX(0, K1261-G1262+I1262*B$6-J1262)</f>
        <v>250.38022336176218</v>
      </c>
      <c r="L1262" s="24">
        <f t="shared" si="84"/>
        <v>0</v>
      </c>
      <c r="M1262" s="24">
        <f>IF(H1262&gt;0, C1262-F1262-J1262, 0)</f>
        <v>0</v>
      </c>
      <c r="N1262" s="4">
        <f>MIN(C1262, F1262)</f>
        <v>333.52401142994648</v>
      </c>
    </row>
    <row r="1263" spans="1:14" x14ac:dyDescent="0.2">
      <c r="A1263" s="27">
        <v>43517.375</v>
      </c>
      <c r="B1263" s="4">
        <v>89.776566302334416</v>
      </c>
      <c r="C1263" s="4">
        <v>265.19565473331699</v>
      </c>
      <c r="F1263" s="4">
        <f t="shared" si="82"/>
        <v>538.65939781400652</v>
      </c>
      <c r="G1263" s="24">
        <f t="shared" si="83"/>
        <v>0.34722222222222221</v>
      </c>
      <c r="H1263" s="24">
        <f t="shared" si="85"/>
        <v>-273.46374308068954</v>
      </c>
      <c r="I1263" s="24">
        <f>IF(H1263&lt;=0, MIN(F1263-C1263, B$7, (D$5-K1262+G1263)/B$6), 0)</f>
        <v>273.46374308068954</v>
      </c>
      <c r="J1263" s="24">
        <f>IF(H1263&gt;0, MIN(C1263-F1263, B$8, K1262), 0)</f>
        <v>0</v>
      </c>
      <c r="K1263" s="24">
        <f>MAX(0, K1262-G1263+I1263*B$6-J1263)</f>
        <v>496.1503699121605</v>
      </c>
      <c r="L1263" s="24">
        <f t="shared" si="84"/>
        <v>0</v>
      </c>
      <c r="M1263" s="24">
        <f>IF(H1263&gt;0, C1263-F1263-J1263, 0)</f>
        <v>0</v>
      </c>
      <c r="N1263" s="4">
        <f>MIN(C1263, F1263)</f>
        <v>265.19565473331699</v>
      </c>
    </row>
    <row r="1264" spans="1:14" x14ac:dyDescent="0.2">
      <c r="A1264" s="27">
        <v>43517.416666666672</v>
      </c>
      <c r="B1264" s="4">
        <v>59.450753351757896</v>
      </c>
      <c r="C1264" s="4">
        <v>277.88794109812119</v>
      </c>
      <c r="F1264" s="4">
        <f t="shared" si="82"/>
        <v>356.70452011054738</v>
      </c>
      <c r="G1264" s="24">
        <f t="shared" si="83"/>
        <v>0.34722222222222221</v>
      </c>
      <c r="H1264" s="24">
        <f t="shared" si="85"/>
        <v>-78.816579012426189</v>
      </c>
      <c r="I1264" s="24">
        <f>IF(H1264&lt;=0, MIN(F1264-C1264, B$7, (D$5-K1263+G1264)/B$6), 0)</f>
        <v>78.816579012426189</v>
      </c>
      <c r="J1264" s="24">
        <f>IF(H1264&gt;0, MIN(C1264-F1264, B$8, K1263), 0)</f>
        <v>0</v>
      </c>
      <c r="K1264" s="24">
        <f>MAX(0, K1263-G1264+I1264*B$6-J1264)</f>
        <v>566.73806880112181</v>
      </c>
      <c r="L1264" s="24">
        <f t="shared" si="84"/>
        <v>0</v>
      </c>
      <c r="M1264" s="24">
        <f>IF(H1264&gt;0, C1264-F1264-J1264, 0)</f>
        <v>0</v>
      </c>
      <c r="N1264" s="4">
        <f>MIN(C1264, F1264)</f>
        <v>277.88794109812119</v>
      </c>
    </row>
    <row r="1265" spans="1:14" x14ac:dyDescent="0.2">
      <c r="A1265" s="27">
        <v>43517.458333333336</v>
      </c>
      <c r="B1265" s="4">
        <v>66.311610277373916</v>
      </c>
      <c r="C1265" s="4">
        <v>1578.718774748676</v>
      </c>
      <c r="F1265" s="4">
        <f t="shared" si="82"/>
        <v>397.86966166424349</v>
      </c>
      <c r="G1265" s="24">
        <f t="shared" si="83"/>
        <v>0.34722222222222221</v>
      </c>
      <c r="H1265" s="24">
        <f t="shared" si="85"/>
        <v>1180.8491130844325</v>
      </c>
      <c r="I1265" s="24">
        <f>IF(H1265&lt;=0, MIN(F1265-C1265, B$7, (D$5-K1264+G1265)/B$6), 0)</f>
        <v>0</v>
      </c>
      <c r="J1265" s="24">
        <f>IF(H1265&gt;0, MIN(C1265-F1265, B$8, K1264), 0)</f>
        <v>566.73806880112181</v>
      </c>
      <c r="K1265" s="24">
        <f>MAX(0, K1264-G1265+I1265*B$6-J1265)</f>
        <v>0</v>
      </c>
      <c r="L1265" s="24">
        <f t="shared" si="84"/>
        <v>0</v>
      </c>
      <c r="M1265" s="24">
        <f>IF(H1265&gt;0, C1265-F1265-J1265, 0)</f>
        <v>614.11104428331066</v>
      </c>
      <c r="N1265" s="4">
        <f>MIN(C1265, F1265)</f>
        <v>397.86966166424349</v>
      </c>
    </row>
    <row r="1266" spans="1:14" x14ac:dyDescent="0.2">
      <c r="A1266" s="27">
        <v>43517.5</v>
      </c>
      <c r="B1266" s="4">
        <v>58.519221360875832</v>
      </c>
      <c r="C1266" s="4">
        <v>314.81490316664497</v>
      </c>
      <c r="F1266" s="4">
        <f t="shared" si="82"/>
        <v>351.11532816525499</v>
      </c>
      <c r="G1266" s="24">
        <f t="shared" si="83"/>
        <v>0.34722222222222221</v>
      </c>
      <c r="H1266" s="24">
        <f t="shared" si="85"/>
        <v>-36.300424998610026</v>
      </c>
      <c r="I1266" s="24">
        <f>IF(H1266&lt;=0, MIN(F1266-C1266, B$7, (D$5-K1265+G1266)/B$6), 0)</f>
        <v>36.300424998610026</v>
      </c>
      <c r="J1266" s="24">
        <f>IF(H1266&gt;0, MIN(C1266-F1266, B$8, K1265), 0)</f>
        <v>0</v>
      </c>
      <c r="K1266" s="24">
        <f>MAX(0, K1265-G1266+I1266*B$6-J1266)</f>
        <v>32.323160276526806</v>
      </c>
      <c r="L1266" s="24">
        <f t="shared" si="84"/>
        <v>0</v>
      </c>
      <c r="M1266" s="24">
        <f>IF(H1266&gt;0, C1266-F1266-J1266, 0)</f>
        <v>0</v>
      </c>
      <c r="N1266" s="4">
        <f>MIN(C1266, F1266)</f>
        <v>314.81490316664497</v>
      </c>
    </row>
    <row r="1267" spans="1:14" x14ac:dyDescent="0.2">
      <c r="A1267" s="27">
        <v>43517.541666666672</v>
      </c>
      <c r="B1267" s="4">
        <v>59.281830581702067</v>
      </c>
      <c r="C1267" s="4">
        <v>267.19824575508926</v>
      </c>
      <c r="F1267" s="4">
        <f t="shared" si="82"/>
        <v>355.69098349021237</v>
      </c>
      <c r="G1267" s="24">
        <f t="shared" si="83"/>
        <v>0.34722222222222221</v>
      </c>
      <c r="H1267" s="24">
        <f t="shared" si="85"/>
        <v>-88.492737735123114</v>
      </c>
      <c r="I1267" s="24">
        <f>IF(H1267&lt;=0, MIN(F1267-C1267, B$7, (D$5-K1266+G1267)/B$6), 0)</f>
        <v>88.492737735123114</v>
      </c>
      <c r="J1267" s="24">
        <f>IF(H1267&gt;0, MIN(C1267-F1267, B$8, K1266), 0)</f>
        <v>0</v>
      </c>
      <c r="K1267" s="24">
        <f>MAX(0, K1266-G1267+I1267*B$6-J1267)</f>
        <v>111.6194020159154</v>
      </c>
      <c r="L1267" s="24">
        <f t="shared" si="84"/>
        <v>0</v>
      </c>
      <c r="M1267" s="24">
        <f>IF(H1267&gt;0, C1267-F1267-J1267, 0)</f>
        <v>0</v>
      </c>
      <c r="N1267" s="4">
        <f>MIN(C1267, F1267)</f>
        <v>267.19824575508926</v>
      </c>
    </row>
    <row r="1268" spans="1:14" x14ac:dyDescent="0.2">
      <c r="A1268" s="27">
        <v>43517.583333333336</v>
      </c>
      <c r="B1268" s="4">
        <v>55.965096009235261</v>
      </c>
      <c r="C1268" s="4">
        <v>1515.3186093803081</v>
      </c>
      <c r="F1268" s="4">
        <f t="shared" si="82"/>
        <v>335.79057605541158</v>
      </c>
      <c r="G1268" s="24">
        <f t="shared" si="83"/>
        <v>0.34722222222222221</v>
      </c>
      <c r="H1268" s="24">
        <f t="shared" si="85"/>
        <v>1179.5280333248966</v>
      </c>
      <c r="I1268" s="24">
        <f>IF(H1268&lt;=0, MIN(F1268-C1268, B$7, (D$5-K1267+G1268)/B$6), 0)</f>
        <v>0</v>
      </c>
      <c r="J1268" s="24">
        <f>IF(H1268&gt;0, MIN(C1268-F1268, B$8, K1267), 0)</f>
        <v>111.6194020159154</v>
      </c>
      <c r="K1268" s="24">
        <f>MAX(0, K1267-G1268+I1268*B$6-J1268)</f>
        <v>0</v>
      </c>
      <c r="L1268" s="24">
        <f t="shared" si="84"/>
        <v>0</v>
      </c>
      <c r="M1268" s="24">
        <f>IF(H1268&gt;0, C1268-F1268-J1268, 0)</f>
        <v>1067.9086313089811</v>
      </c>
      <c r="N1268" s="4">
        <f>MIN(C1268, F1268)</f>
        <v>335.79057605541158</v>
      </c>
    </row>
    <row r="1269" spans="1:14" x14ac:dyDescent="0.2">
      <c r="A1269" s="27">
        <v>43517.625</v>
      </c>
      <c r="B1269" s="4">
        <v>26.697318863405986</v>
      </c>
      <c r="C1269" s="4">
        <v>786.07996031576567</v>
      </c>
      <c r="F1269" s="4">
        <f t="shared" si="82"/>
        <v>160.18391318043592</v>
      </c>
      <c r="G1269" s="24">
        <f t="shared" si="83"/>
        <v>0.34722222222222221</v>
      </c>
      <c r="H1269" s="24">
        <f t="shared" si="85"/>
        <v>625.89604713532981</v>
      </c>
      <c r="I1269" s="24">
        <f>IF(H1269&lt;=0, MIN(F1269-C1269, B$7, (D$5-K1268+G1269)/B$6), 0)</f>
        <v>0</v>
      </c>
      <c r="J1269" s="24">
        <f>IF(H1269&gt;0, MIN(C1269-F1269, B$8, K1268), 0)</f>
        <v>0</v>
      </c>
      <c r="K1269" s="24">
        <f>MAX(0, K1268-G1269+I1269*B$6-J1269)</f>
        <v>0</v>
      </c>
      <c r="L1269" s="24">
        <f t="shared" si="84"/>
        <v>0</v>
      </c>
      <c r="M1269" s="24">
        <f>IF(H1269&gt;0, C1269-F1269-J1269, 0)</f>
        <v>625.89604713532981</v>
      </c>
      <c r="N1269" s="4">
        <f>MIN(C1269, F1269)</f>
        <v>160.18391318043592</v>
      </c>
    </row>
    <row r="1270" spans="1:14" x14ac:dyDescent="0.2">
      <c r="A1270" s="27">
        <v>43517.666666666672</v>
      </c>
      <c r="B1270" s="4">
        <v>0</v>
      </c>
      <c r="C1270" s="4">
        <v>930.85117603500362</v>
      </c>
      <c r="F1270" s="4">
        <f t="shared" si="82"/>
        <v>0</v>
      </c>
      <c r="G1270" s="24">
        <f t="shared" si="83"/>
        <v>0</v>
      </c>
      <c r="H1270" s="24">
        <f t="shared" si="85"/>
        <v>930.85117603500362</v>
      </c>
      <c r="I1270" s="24">
        <f>IF(H1270&lt;=0, MIN(F1270-C1270, B$7, (D$5-K1269+G1270)/B$6), 0)</f>
        <v>0</v>
      </c>
      <c r="J1270" s="24">
        <f>IF(H1270&gt;0, MIN(C1270-F1270, B$8, K1269), 0)</f>
        <v>0</v>
      </c>
      <c r="K1270" s="24">
        <f>MAX(0, K1269-G1270+I1270*B$6-J1270)</f>
        <v>0</v>
      </c>
      <c r="L1270" s="24">
        <f t="shared" si="84"/>
        <v>0</v>
      </c>
      <c r="M1270" s="24">
        <f>IF(H1270&gt;0, C1270-F1270-J1270, 0)</f>
        <v>930.85117603500362</v>
      </c>
      <c r="N1270" s="4">
        <f>MIN(C1270, F1270)</f>
        <v>0</v>
      </c>
    </row>
    <row r="1271" spans="1:14" x14ac:dyDescent="0.2">
      <c r="A1271" s="27">
        <v>43517.708333333336</v>
      </c>
      <c r="B1271" s="4">
        <v>0</v>
      </c>
      <c r="C1271" s="4">
        <v>972.49610305609065</v>
      </c>
      <c r="F1271" s="4">
        <f t="shared" si="82"/>
        <v>0</v>
      </c>
      <c r="G1271" s="24">
        <f t="shared" si="83"/>
        <v>0</v>
      </c>
      <c r="H1271" s="24">
        <f t="shared" si="85"/>
        <v>972.49610305609065</v>
      </c>
      <c r="I1271" s="24">
        <f>IF(H1271&lt;=0, MIN(F1271-C1271, B$7, (D$5-K1270+G1271)/B$6), 0)</f>
        <v>0</v>
      </c>
      <c r="J1271" s="24">
        <f>IF(H1271&gt;0, MIN(C1271-F1271, B$8, K1270), 0)</f>
        <v>0</v>
      </c>
      <c r="K1271" s="24">
        <f>MAX(0, K1270-G1271+I1271*B$6-J1271)</f>
        <v>0</v>
      </c>
      <c r="L1271" s="24">
        <f t="shared" si="84"/>
        <v>0</v>
      </c>
      <c r="M1271" s="24">
        <f>IF(H1271&gt;0, C1271-F1271-J1271, 0)</f>
        <v>972.49610305609065</v>
      </c>
      <c r="N1271" s="4">
        <f>MIN(C1271, F1271)</f>
        <v>0</v>
      </c>
    </row>
    <row r="1272" spans="1:14" x14ac:dyDescent="0.2">
      <c r="A1272" s="27">
        <v>43517.75</v>
      </c>
      <c r="B1272" s="4">
        <v>0</v>
      </c>
      <c r="C1272" s="4">
        <v>497.140677074118</v>
      </c>
      <c r="F1272" s="4">
        <f t="shared" si="82"/>
        <v>0</v>
      </c>
      <c r="G1272" s="24">
        <f t="shared" si="83"/>
        <v>0</v>
      </c>
      <c r="H1272" s="24">
        <f t="shared" si="85"/>
        <v>497.140677074118</v>
      </c>
      <c r="I1272" s="24">
        <f>IF(H1272&lt;=0, MIN(F1272-C1272, B$7, (D$5-K1271+G1272)/B$6), 0)</f>
        <v>0</v>
      </c>
      <c r="J1272" s="24">
        <f>IF(H1272&gt;0, MIN(C1272-F1272, B$8, K1271), 0)</f>
        <v>0</v>
      </c>
      <c r="K1272" s="24">
        <f>MAX(0, K1271-G1272+I1272*B$6-J1272)</f>
        <v>0</v>
      </c>
      <c r="L1272" s="24">
        <f t="shared" si="84"/>
        <v>0</v>
      </c>
      <c r="M1272" s="24">
        <f>IF(H1272&gt;0, C1272-F1272-J1272, 0)</f>
        <v>497.140677074118</v>
      </c>
      <c r="N1272" s="4">
        <f>MIN(C1272, F1272)</f>
        <v>0</v>
      </c>
    </row>
    <row r="1273" spans="1:14" x14ac:dyDescent="0.2">
      <c r="A1273" s="27">
        <v>43517.791666666672</v>
      </c>
      <c r="B1273" s="4">
        <v>0</v>
      </c>
      <c r="C1273" s="4">
        <v>4299.9084516946887</v>
      </c>
      <c r="F1273" s="4">
        <f t="shared" si="82"/>
        <v>0</v>
      </c>
      <c r="G1273" s="24">
        <f t="shared" si="83"/>
        <v>0</v>
      </c>
      <c r="H1273" s="24">
        <f t="shared" si="85"/>
        <v>4299.9084516946887</v>
      </c>
      <c r="I1273" s="24">
        <f>IF(H1273&lt;=0, MIN(F1273-C1273, B$7, (D$5-K1272+G1273)/B$6), 0)</f>
        <v>0</v>
      </c>
      <c r="J1273" s="24">
        <f>IF(H1273&gt;0, MIN(C1273-F1273, B$8, K1272), 0)</f>
        <v>0</v>
      </c>
      <c r="K1273" s="24">
        <f>MAX(0, K1272-G1273+I1273*B$6-J1273)</f>
        <v>0</v>
      </c>
      <c r="L1273" s="24">
        <f t="shared" si="84"/>
        <v>0</v>
      </c>
      <c r="M1273" s="24">
        <f>IF(H1273&gt;0, C1273-F1273-J1273, 0)</f>
        <v>4299.9084516946887</v>
      </c>
      <c r="N1273" s="4">
        <f>MIN(C1273, F1273)</f>
        <v>0</v>
      </c>
    </row>
    <row r="1274" spans="1:14" x14ac:dyDescent="0.2">
      <c r="A1274" s="27">
        <v>43517.833333333336</v>
      </c>
      <c r="B1274" s="4">
        <v>0</v>
      </c>
      <c r="C1274" s="4">
        <v>584.17121714375685</v>
      </c>
      <c r="F1274" s="4">
        <f t="shared" si="82"/>
        <v>0</v>
      </c>
      <c r="G1274" s="24">
        <f t="shared" si="83"/>
        <v>0</v>
      </c>
      <c r="H1274" s="24">
        <f t="shared" si="85"/>
        <v>584.17121714375685</v>
      </c>
      <c r="I1274" s="24">
        <f>IF(H1274&lt;=0, MIN(F1274-C1274, B$7, (D$5-K1273+G1274)/B$6), 0)</f>
        <v>0</v>
      </c>
      <c r="J1274" s="24">
        <f>IF(H1274&gt;0, MIN(C1274-F1274, B$8, K1273), 0)</f>
        <v>0</v>
      </c>
      <c r="K1274" s="24">
        <f>MAX(0, K1273-G1274+I1274*B$6-J1274)</f>
        <v>0</v>
      </c>
      <c r="L1274" s="24">
        <f t="shared" si="84"/>
        <v>0</v>
      </c>
      <c r="M1274" s="24">
        <f>IF(H1274&gt;0, C1274-F1274-J1274, 0)</f>
        <v>584.17121714375685</v>
      </c>
      <c r="N1274" s="4">
        <f>MIN(C1274, F1274)</f>
        <v>0</v>
      </c>
    </row>
    <row r="1275" spans="1:14" x14ac:dyDescent="0.2">
      <c r="A1275" s="27">
        <v>43517.875</v>
      </c>
      <c r="B1275" s="4">
        <v>0</v>
      </c>
      <c r="C1275" s="4">
        <v>513.40855432200294</v>
      </c>
      <c r="F1275" s="4">
        <f t="shared" si="82"/>
        <v>0</v>
      </c>
      <c r="G1275" s="24">
        <f t="shared" si="83"/>
        <v>0</v>
      </c>
      <c r="H1275" s="24">
        <f t="shared" si="85"/>
        <v>513.40855432200294</v>
      </c>
      <c r="I1275" s="24">
        <f>IF(H1275&lt;=0, MIN(F1275-C1275, B$7, (D$5-K1274+G1275)/B$6), 0)</f>
        <v>0</v>
      </c>
      <c r="J1275" s="24">
        <f>IF(H1275&gt;0, MIN(C1275-F1275, B$8, K1274), 0)</f>
        <v>0</v>
      </c>
      <c r="K1275" s="24">
        <f>MAX(0, K1274-G1275+I1275*B$6-J1275)</f>
        <v>0</v>
      </c>
      <c r="L1275" s="24">
        <f t="shared" si="84"/>
        <v>0</v>
      </c>
      <c r="M1275" s="24">
        <f>IF(H1275&gt;0, C1275-F1275-J1275, 0)</f>
        <v>513.40855432200294</v>
      </c>
      <c r="N1275" s="4">
        <f>MIN(C1275, F1275)</f>
        <v>0</v>
      </c>
    </row>
    <row r="1276" spans="1:14" x14ac:dyDescent="0.2">
      <c r="A1276" s="27">
        <v>43517.916666666672</v>
      </c>
      <c r="B1276" s="4">
        <v>0</v>
      </c>
      <c r="C1276" s="4">
        <v>532.40584465840448</v>
      </c>
      <c r="F1276" s="4">
        <f t="shared" si="82"/>
        <v>0</v>
      </c>
      <c r="G1276" s="24">
        <f t="shared" si="83"/>
        <v>0</v>
      </c>
      <c r="H1276" s="24">
        <f t="shared" si="85"/>
        <v>532.40584465840448</v>
      </c>
      <c r="I1276" s="24">
        <f>IF(H1276&lt;=0, MIN(F1276-C1276, B$7, (D$5-K1275+G1276)/B$6), 0)</f>
        <v>0</v>
      </c>
      <c r="J1276" s="24">
        <f>IF(H1276&gt;0, MIN(C1276-F1276, B$8, K1275), 0)</f>
        <v>0</v>
      </c>
      <c r="K1276" s="24">
        <f>MAX(0, K1275-G1276+I1276*B$6-J1276)</f>
        <v>0</v>
      </c>
      <c r="L1276" s="24">
        <f t="shared" si="84"/>
        <v>0</v>
      </c>
      <c r="M1276" s="24">
        <f>IF(H1276&gt;0, C1276-F1276-J1276, 0)</f>
        <v>532.40584465840448</v>
      </c>
      <c r="N1276" s="4">
        <f>MIN(C1276, F1276)</f>
        <v>0</v>
      </c>
    </row>
    <row r="1277" spans="1:14" x14ac:dyDescent="0.2">
      <c r="A1277" s="27">
        <v>43517.958333333336</v>
      </c>
      <c r="B1277" s="4">
        <v>0</v>
      </c>
      <c r="C1277" s="4">
        <v>348.32591985601221</v>
      </c>
      <c r="F1277" s="4">
        <f t="shared" si="82"/>
        <v>0</v>
      </c>
      <c r="G1277" s="24">
        <f t="shared" si="83"/>
        <v>0</v>
      </c>
      <c r="H1277" s="24">
        <f t="shared" si="85"/>
        <v>348.32591985601221</v>
      </c>
      <c r="I1277" s="24">
        <f>IF(H1277&lt;=0, MIN(F1277-C1277, B$7, (D$5-K1276+G1277)/B$6), 0)</f>
        <v>0</v>
      </c>
      <c r="J1277" s="24">
        <f>IF(H1277&gt;0, MIN(C1277-F1277, B$8, K1276), 0)</f>
        <v>0</v>
      </c>
      <c r="K1277" s="24">
        <f>MAX(0, K1276-G1277+I1277*B$6-J1277)</f>
        <v>0</v>
      </c>
      <c r="L1277" s="24">
        <f t="shared" si="84"/>
        <v>0</v>
      </c>
      <c r="M1277" s="24">
        <f>IF(H1277&gt;0, C1277-F1277-J1277, 0)</f>
        <v>348.32591985601221</v>
      </c>
      <c r="N1277" s="4">
        <f>MIN(C1277, F1277)</f>
        <v>0</v>
      </c>
    </row>
    <row r="1278" spans="1:14" x14ac:dyDescent="0.2">
      <c r="A1278" s="27">
        <v>43518</v>
      </c>
      <c r="B1278" s="4">
        <v>0</v>
      </c>
      <c r="C1278" s="4">
        <v>220.82430666705369</v>
      </c>
      <c r="F1278" s="4">
        <f t="shared" si="82"/>
        <v>0</v>
      </c>
      <c r="G1278" s="24">
        <f t="shared" si="83"/>
        <v>0</v>
      </c>
      <c r="H1278" s="24">
        <f t="shared" si="85"/>
        <v>220.82430666705369</v>
      </c>
      <c r="I1278" s="24">
        <f>IF(H1278&lt;=0, MIN(F1278-C1278, B$7, (D$5-K1277+G1278)/B$6), 0)</f>
        <v>0</v>
      </c>
      <c r="J1278" s="24">
        <f>IF(H1278&gt;0, MIN(C1278-F1278, B$8, K1277), 0)</f>
        <v>0</v>
      </c>
      <c r="K1278" s="24">
        <f>MAX(0, K1277-G1278+I1278*B$6-J1278)</f>
        <v>0</v>
      </c>
      <c r="L1278" s="24">
        <f t="shared" si="84"/>
        <v>0</v>
      </c>
      <c r="M1278" s="24">
        <f>IF(H1278&gt;0, C1278-F1278-J1278, 0)</f>
        <v>220.82430666705369</v>
      </c>
      <c r="N1278" s="4">
        <f>MIN(C1278, F1278)</f>
        <v>0</v>
      </c>
    </row>
    <row r="1279" spans="1:14" x14ac:dyDescent="0.2">
      <c r="A1279" s="27">
        <v>43518.041666666672</v>
      </c>
      <c r="B1279" s="4">
        <v>0</v>
      </c>
      <c r="C1279" s="4">
        <v>266.93880717195822</v>
      </c>
      <c r="F1279" s="4">
        <f t="shared" si="82"/>
        <v>0</v>
      </c>
      <c r="G1279" s="24">
        <f t="shared" si="83"/>
        <v>0</v>
      </c>
      <c r="H1279" s="24">
        <f t="shared" si="85"/>
        <v>266.93880717195822</v>
      </c>
      <c r="I1279" s="24">
        <f>IF(H1279&lt;=0, MIN(F1279-C1279, B$7, (D$5-K1278+G1279)/B$6), 0)</f>
        <v>0</v>
      </c>
      <c r="J1279" s="24">
        <f>IF(H1279&gt;0, MIN(C1279-F1279, B$8, K1278), 0)</f>
        <v>0</v>
      </c>
      <c r="K1279" s="24">
        <f>MAX(0, K1278-G1279+I1279*B$6-J1279)</f>
        <v>0</v>
      </c>
      <c r="L1279" s="24">
        <f t="shared" si="84"/>
        <v>0</v>
      </c>
      <c r="M1279" s="24">
        <f>IF(H1279&gt;0, C1279-F1279-J1279, 0)</f>
        <v>266.93880717195822</v>
      </c>
      <c r="N1279" s="4">
        <f>MIN(C1279, F1279)</f>
        <v>0</v>
      </c>
    </row>
    <row r="1280" spans="1:14" x14ac:dyDescent="0.2">
      <c r="A1280" s="27">
        <v>43518.083333333336</v>
      </c>
      <c r="B1280" s="4">
        <v>0</v>
      </c>
      <c r="C1280" s="4">
        <v>300.68838730367145</v>
      </c>
      <c r="F1280" s="4">
        <f t="shared" si="82"/>
        <v>0</v>
      </c>
      <c r="G1280" s="24">
        <f t="shared" si="83"/>
        <v>0</v>
      </c>
      <c r="H1280" s="24">
        <f t="shared" si="85"/>
        <v>300.68838730367145</v>
      </c>
      <c r="I1280" s="24">
        <f>IF(H1280&lt;=0, MIN(F1280-C1280, B$7, (D$5-K1279+G1280)/B$6), 0)</f>
        <v>0</v>
      </c>
      <c r="J1280" s="24">
        <f>IF(H1280&gt;0, MIN(C1280-F1280, B$8, K1279), 0)</f>
        <v>0</v>
      </c>
      <c r="K1280" s="24">
        <f>MAX(0, K1279-G1280+I1280*B$6-J1280)</f>
        <v>0</v>
      </c>
      <c r="L1280" s="24">
        <f t="shared" si="84"/>
        <v>0</v>
      </c>
      <c r="M1280" s="24">
        <f>IF(H1280&gt;0, C1280-F1280-J1280, 0)</f>
        <v>300.68838730367145</v>
      </c>
      <c r="N1280" s="4">
        <f>MIN(C1280, F1280)</f>
        <v>0</v>
      </c>
    </row>
    <row r="1281" spans="1:14" x14ac:dyDescent="0.2">
      <c r="A1281" s="27">
        <v>43518.125</v>
      </c>
      <c r="B1281" s="4">
        <v>0</v>
      </c>
      <c r="C1281" s="4">
        <v>214.75805062414929</v>
      </c>
      <c r="F1281" s="4">
        <f t="shared" si="82"/>
        <v>0</v>
      </c>
      <c r="G1281" s="24">
        <f t="shared" si="83"/>
        <v>0</v>
      </c>
      <c r="H1281" s="24">
        <f t="shared" si="85"/>
        <v>214.75805062414929</v>
      </c>
      <c r="I1281" s="24">
        <f>IF(H1281&lt;=0, MIN(F1281-C1281, B$7, (D$5-K1280+G1281)/B$6), 0)</f>
        <v>0</v>
      </c>
      <c r="J1281" s="24">
        <f>IF(H1281&gt;0, MIN(C1281-F1281, B$8, K1280), 0)</f>
        <v>0</v>
      </c>
      <c r="K1281" s="24">
        <f>MAX(0, K1280-G1281+I1281*B$6-J1281)</f>
        <v>0</v>
      </c>
      <c r="L1281" s="24">
        <f t="shared" si="84"/>
        <v>0</v>
      </c>
      <c r="M1281" s="24">
        <f>IF(H1281&gt;0, C1281-F1281-J1281, 0)</f>
        <v>214.75805062414929</v>
      </c>
      <c r="N1281" s="4">
        <f>MIN(C1281, F1281)</f>
        <v>0</v>
      </c>
    </row>
    <row r="1282" spans="1:14" x14ac:dyDescent="0.2">
      <c r="A1282" s="27">
        <v>43518.166666666672</v>
      </c>
      <c r="B1282" s="4">
        <v>0</v>
      </c>
      <c r="C1282" s="4">
        <v>263.3975584517957</v>
      </c>
      <c r="F1282" s="4">
        <f t="shared" si="82"/>
        <v>0</v>
      </c>
      <c r="G1282" s="24">
        <f t="shared" si="83"/>
        <v>0</v>
      </c>
      <c r="H1282" s="24">
        <f t="shared" si="85"/>
        <v>263.3975584517957</v>
      </c>
      <c r="I1282" s="24">
        <f>IF(H1282&lt;=0, MIN(F1282-C1282, B$7, (D$5-K1281+G1282)/B$6), 0)</f>
        <v>0</v>
      </c>
      <c r="J1282" s="24">
        <f>IF(H1282&gt;0, MIN(C1282-F1282, B$8, K1281), 0)</f>
        <v>0</v>
      </c>
      <c r="K1282" s="24">
        <f>MAX(0, K1281-G1282+I1282*B$6-J1282)</f>
        <v>0</v>
      </c>
      <c r="L1282" s="24">
        <f t="shared" si="84"/>
        <v>0</v>
      </c>
      <c r="M1282" s="24">
        <f>IF(H1282&gt;0, C1282-F1282-J1282, 0)</f>
        <v>263.3975584517957</v>
      </c>
      <c r="N1282" s="4">
        <f>MIN(C1282, F1282)</f>
        <v>0</v>
      </c>
    </row>
    <row r="1283" spans="1:14" x14ac:dyDescent="0.2">
      <c r="A1283" s="27">
        <v>43518.208333333336</v>
      </c>
      <c r="B1283" s="4">
        <v>0</v>
      </c>
      <c r="C1283" s="4">
        <v>304.86755726900356</v>
      </c>
      <c r="F1283" s="4">
        <f t="shared" si="82"/>
        <v>0</v>
      </c>
      <c r="G1283" s="24">
        <f t="shared" si="83"/>
        <v>0</v>
      </c>
      <c r="H1283" s="24">
        <f t="shared" si="85"/>
        <v>304.86755726900356</v>
      </c>
      <c r="I1283" s="24">
        <f>IF(H1283&lt;=0, MIN(F1283-C1283, B$7, (D$5-K1282+G1283)/B$6), 0)</f>
        <v>0</v>
      </c>
      <c r="J1283" s="24">
        <f>IF(H1283&gt;0, MIN(C1283-F1283, B$8, K1282), 0)</f>
        <v>0</v>
      </c>
      <c r="K1283" s="24">
        <f>MAX(0, K1282-G1283+I1283*B$6-J1283)</f>
        <v>0</v>
      </c>
      <c r="L1283" s="24">
        <f t="shared" si="84"/>
        <v>0</v>
      </c>
      <c r="M1283" s="24">
        <f>IF(H1283&gt;0, C1283-F1283-J1283, 0)</f>
        <v>304.86755726900356</v>
      </c>
      <c r="N1283" s="4">
        <f>MIN(C1283, F1283)</f>
        <v>0</v>
      </c>
    </row>
    <row r="1284" spans="1:14" x14ac:dyDescent="0.2">
      <c r="A1284" s="27">
        <v>43518.25</v>
      </c>
      <c r="B1284" s="4">
        <v>3.0082858366487923</v>
      </c>
      <c r="C1284" s="4">
        <v>645.38321310928802</v>
      </c>
      <c r="F1284" s="4">
        <f t="shared" si="82"/>
        <v>18.049715019892755</v>
      </c>
      <c r="G1284" s="24">
        <f t="shared" si="83"/>
        <v>0.34722222222222221</v>
      </c>
      <c r="H1284" s="24">
        <f t="shared" si="85"/>
        <v>627.33349808939522</v>
      </c>
      <c r="I1284" s="24">
        <f>IF(H1284&lt;=0, MIN(F1284-C1284, B$7, (D$5-K1283+G1284)/B$6), 0)</f>
        <v>0</v>
      </c>
      <c r="J1284" s="24">
        <f>IF(H1284&gt;0, MIN(C1284-F1284, B$8, K1283), 0)</f>
        <v>0</v>
      </c>
      <c r="K1284" s="24">
        <f>MAX(0, K1283-G1284+I1284*B$6-J1284)</f>
        <v>0</v>
      </c>
      <c r="L1284" s="24">
        <f t="shared" si="84"/>
        <v>0</v>
      </c>
      <c r="M1284" s="24">
        <f>IF(H1284&gt;0, C1284-F1284-J1284, 0)</f>
        <v>627.33349808939522</v>
      </c>
      <c r="N1284" s="4">
        <f>MIN(C1284, F1284)</f>
        <v>18.049715019892755</v>
      </c>
    </row>
    <row r="1285" spans="1:14" x14ac:dyDescent="0.2">
      <c r="A1285" s="27">
        <v>43518.291666666672</v>
      </c>
      <c r="B1285" s="4">
        <v>12.146585281430996</v>
      </c>
      <c r="C1285" s="4">
        <v>1097.1660233624937</v>
      </c>
      <c r="F1285" s="4">
        <f t="shared" si="82"/>
        <v>72.879511688585978</v>
      </c>
      <c r="G1285" s="24">
        <f t="shared" si="83"/>
        <v>0.34722222222222221</v>
      </c>
      <c r="H1285" s="24">
        <f t="shared" si="85"/>
        <v>1024.2865116739076</v>
      </c>
      <c r="I1285" s="24">
        <f>IF(H1285&lt;=0, MIN(F1285-C1285, B$7, (D$5-K1284+G1285)/B$6), 0)</f>
        <v>0</v>
      </c>
      <c r="J1285" s="24">
        <f>IF(H1285&gt;0, MIN(C1285-F1285, B$8, K1284), 0)</f>
        <v>0</v>
      </c>
      <c r="K1285" s="24">
        <f>MAX(0, K1284-G1285+I1285*B$6-J1285)</f>
        <v>0</v>
      </c>
      <c r="L1285" s="24">
        <f t="shared" si="84"/>
        <v>0</v>
      </c>
      <c r="M1285" s="24">
        <f>IF(H1285&gt;0, C1285-F1285-J1285, 0)</f>
        <v>1024.2865116739076</v>
      </c>
      <c r="N1285" s="4">
        <f>MIN(C1285, F1285)</f>
        <v>72.879511688585978</v>
      </c>
    </row>
    <row r="1286" spans="1:14" x14ac:dyDescent="0.2">
      <c r="A1286" s="27">
        <v>43518.333333333336</v>
      </c>
      <c r="B1286" s="4">
        <v>107.21265960956913</v>
      </c>
      <c r="C1286" s="4">
        <v>327.83378891797122</v>
      </c>
      <c r="F1286" s="4">
        <f t="shared" si="82"/>
        <v>643.27595765741478</v>
      </c>
      <c r="G1286" s="24">
        <f t="shared" si="83"/>
        <v>0.34722222222222221</v>
      </c>
      <c r="H1286" s="24">
        <f t="shared" si="85"/>
        <v>-315.44216873944356</v>
      </c>
      <c r="I1286" s="24">
        <f>IF(H1286&lt;=0, MIN(F1286-C1286, B$7, (D$5-K1285+G1286)/B$6), 0)</f>
        <v>315.44216873944356</v>
      </c>
      <c r="J1286" s="24">
        <f>IF(H1286&gt;0, MIN(C1286-F1286, B$8, K1285), 0)</f>
        <v>0</v>
      </c>
      <c r="K1286" s="24">
        <f>MAX(0, K1285-G1286+I1286*B$6-J1286)</f>
        <v>283.55072964327701</v>
      </c>
      <c r="L1286" s="24">
        <f t="shared" si="84"/>
        <v>0</v>
      </c>
      <c r="M1286" s="24">
        <f>IF(H1286&gt;0, C1286-F1286-J1286, 0)</f>
        <v>0</v>
      </c>
      <c r="N1286" s="4">
        <f>MIN(C1286, F1286)</f>
        <v>327.83378891797122</v>
      </c>
    </row>
    <row r="1287" spans="1:14" x14ac:dyDescent="0.2">
      <c r="A1287" s="27">
        <v>43518.375</v>
      </c>
      <c r="B1287" s="4">
        <v>226.37514497276135</v>
      </c>
      <c r="C1287" s="4">
        <v>247.90855791702094</v>
      </c>
      <c r="F1287" s="4">
        <f t="shared" si="82"/>
        <v>1358.2508698365682</v>
      </c>
      <c r="G1287" s="24">
        <f t="shared" si="83"/>
        <v>0.34722222222222221</v>
      </c>
      <c r="H1287" s="24">
        <f t="shared" si="85"/>
        <v>-1110.3423119195472</v>
      </c>
      <c r="I1287" s="24">
        <f>IF(H1287&lt;=0, MIN(F1287-C1287, B$7, (D$5-K1286+G1287)/B$6), 0)</f>
        <v>1110.3423119195472</v>
      </c>
      <c r="J1287" s="24">
        <f>IF(H1287&gt;0, MIN(C1287-F1287, B$8, K1286), 0)</f>
        <v>0</v>
      </c>
      <c r="K1287" s="24">
        <f>MAX(0, K1286-G1287+I1287*B$6-J1287)</f>
        <v>1282.5115881486472</v>
      </c>
      <c r="L1287" s="24">
        <f t="shared" si="84"/>
        <v>0</v>
      </c>
      <c r="M1287" s="24">
        <f>IF(H1287&gt;0, C1287-F1287-J1287, 0)</f>
        <v>0</v>
      </c>
      <c r="N1287" s="4">
        <f>MIN(C1287, F1287)</f>
        <v>247.90855791702094</v>
      </c>
    </row>
    <row r="1288" spans="1:14" x14ac:dyDescent="0.2">
      <c r="A1288" s="27">
        <v>43518.416666666672</v>
      </c>
      <c r="B1288" s="4">
        <v>113.04685047746312</v>
      </c>
      <c r="C1288" s="4">
        <v>240.55819301955225</v>
      </c>
      <c r="F1288" s="4">
        <f t="shared" si="82"/>
        <v>678.28110286477875</v>
      </c>
      <c r="G1288" s="24">
        <f t="shared" si="83"/>
        <v>0.34722222222222221</v>
      </c>
      <c r="H1288" s="24">
        <f t="shared" si="85"/>
        <v>-437.72290984522647</v>
      </c>
      <c r="I1288" s="24">
        <f>IF(H1288&lt;=0, MIN(F1288-C1288, B$7, (D$5-K1287+G1288)/B$6), 0)</f>
        <v>437.72290984522647</v>
      </c>
      <c r="J1288" s="24">
        <f>IF(H1288&gt;0, MIN(C1288-F1288, B$8, K1287), 0)</f>
        <v>0</v>
      </c>
      <c r="K1288" s="24">
        <f>MAX(0, K1287-G1288+I1288*B$6-J1288)</f>
        <v>1676.1149847871288</v>
      </c>
      <c r="L1288" s="24">
        <f t="shared" si="84"/>
        <v>0</v>
      </c>
      <c r="M1288" s="24">
        <f>IF(H1288&gt;0, C1288-F1288-J1288, 0)</f>
        <v>0</v>
      </c>
      <c r="N1288" s="4">
        <f>MIN(C1288, F1288)</f>
        <v>240.55819301955225</v>
      </c>
    </row>
    <row r="1289" spans="1:14" x14ac:dyDescent="0.2">
      <c r="A1289" s="27">
        <v>43518.458333333336</v>
      </c>
      <c r="B1289" s="4">
        <v>83.522989784387676</v>
      </c>
      <c r="C1289" s="4">
        <v>1568.7705351255881</v>
      </c>
      <c r="F1289" s="4">
        <f t="shared" si="82"/>
        <v>501.13793870632605</v>
      </c>
      <c r="G1289" s="24">
        <f t="shared" si="83"/>
        <v>0.34722222222222221</v>
      </c>
      <c r="H1289" s="24">
        <f t="shared" si="85"/>
        <v>1067.632596419262</v>
      </c>
      <c r="I1289" s="24">
        <f>IF(H1289&lt;=0, MIN(F1289-C1289, B$7, (D$5-K1288+G1289)/B$6), 0)</f>
        <v>0</v>
      </c>
      <c r="J1289" s="24">
        <f>IF(H1289&gt;0, MIN(C1289-F1289, B$8, K1288), 0)</f>
        <v>1067.632596419262</v>
      </c>
      <c r="K1289" s="24">
        <f>MAX(0, K1288-G1289+I1289*B$6-J1289)</f>
        <v>608.13516614564469</v>
      </c>
      <c r="L1289" s="24">
        <f t="shared" si="84"/>
        <v>0</v>
      </c>
      <c r="M1289" s="24">
        <f>IF(H1289&gt;0, C1289-F1289-J1289, 0)</f>
        <v>0</v>
      </c>
      <c r="N1289" s="4">
        <f>MIN(C1289, F1289)</f>
        <v>501.13793870632605</v>
      </c>
    </row>
    <row r="1290" spans="1:14" x14ac:dyDescent="0.2">
      <c r="A1290" s="27">
        <v>43518.5</v>
      </c>
      <c r="B1290" s="4">
        <v>76.532453493330365</v>
      </c>
      <c r="C1290" s="4">
        <v>333.70329279472332</v>
      </c>
      <c r="F1290" s="4">
        <f t="shared" si="82"/>
        <v>459.19472095998219</v>
      </c>
      <c r="G1290" s="24">
        <f t="shared" si="83"/>
        <v>0.34722222222222221</v>
      </c>
      <c r="H1290" s="24">
        <f t="shared" si="85"/>
        <v>-125.49142816525887</v>
      </c>
      <c r="I1290" s="24">
        <f>IF(H1290&lt;=0, MIN(F1290-C1290, B$7, (D$5-K1289+G1290)/B$6), 0)</f>
        <v>125.49142816525887</v>
      </c>
      <c r="J1290" s="24">
        <f>IF(H1290&gt;0, MIN(C1290-F1290, B$8, K1289), 0)</f>
        <v>0</v>
      </c>
      <c r="K1290" s="24">
        <f>MAX(0, K1289-G1290+I1290*B$6-J1290)</f>
        <v>720.7302292721555</v>
      </c>
      <c r="L1290" s="24">
        <f t="shared" si="84"/>
        <v>0</v>
      </c>
      <c r="M1290" s="24">
        <f>IF(H1290&gt;0, C1290-F1290-J1290, 0)</f>
        <v>0</v>
      </c>
      <c r="N1290" s="4">
        <f>MIN(C1290, F1290)</f>
        <v>333.70329279472332</v>
      </c>
    </row>
    <row r="1291" spans="1:14" x14ac:dyDescent="0.2">
      <c r="A1291" s="27">
        <v>43518.541666666672</v>
      </c>
      <c r="B1291" s="4">
        <v>136.823719757482</v>
      </c>
      <c r="C1291" s="4">
        <v>245.11740187098712</v>
      </c>
      <c r="F1291" s="4">
        <f t="shared" si="82"/>
        <v>820.94231854489203</v>
      </c>
      <c r="G1291" s="24">
        <f t="shared" si="83"/>
        <v>0.34722222222222221</v>
      </c>
      <c r="H1291" s="24">
        <f t="shared" si="85"/>
        <v>-575.82491667390491</v>
      </c>
      <c r="I1291" s="24">
        <f>IF(H1291&lt;=0, MIN(F1291-C1291, B$7, (D$5-K1290+G1291)/B$6), 0)</f>
        <v>575.82491667390491</v>
      </c>
      <c r="J1291" s="24">
        <f>IF(H1291&gt;0, MIN(C1291-F1291, B$8, K1290), 0)</f>
        <v>0</v>
      </c>
      <c r="K1291" s="24">
        <f>MAX(0, K1290-G1291+I1291*B$6-J1291)</f>
        <v>1238.6254320564476</v>
      </c>
      <c r="L1291" s="24">
        <f t="shared" si="84"/>
        <v>0</v>
      </c>
      <c r="M1291" s="24">
        <f>IF(H1291&gt;0, C1291-F1291-J1291, 0)</f>
        <v>0</v>
      </c>
      <c r="N1291" s="4">
        <f>MIN(C1291, F1291)</f>
        <v>245.11740187098712</v>
      </c>
    </row>
    <row r="1292" spans="1:14" x14ac:dyDescent="0.2">
      <c r="A1292" s="27">
        <v>43518.583333333336</v>
      </c>
      <c r="B1292" s="4">
        <v>40.29909400428528</v>
      </c>
      <c r="C1292" s="4">
        <v>247.20477405720638</v>
      </c>
      <c r="F1292" s="4">
        <f t="shared" si="82"/>
        <v>241.79456402571168</v>
      </c>
      <c r="G1292" s="24">
        <f t="shared" si="83"/>
        <v>0.34722222222222221</v>
      </c>
      <c r="H1292" s="24">
        <f t="shared" si="85"/>
        <v>5.4102100314946995</v>
      </c>
      <c r="I1292" s="24">
        <f>IF(H1292&lt;=0, MIN(F1292-C1292, B$7, (D$5-K1291+G1292)/B$6), 0)</f>
        <v>0</v>
      </c>
      <c r="J1292" s="24">
        <f>IF(H1292&gt;0, MIN(C1292-F1292, B$8, K1291), 0)</f>
        <v>5.4102100314946995</v>
      </c>
      <c r="K1292" s="24">
        <f>MAX(0, K1291-G1292+I1292*B$6-J1292)</f>
        <v>1232.8679998027308</v>
      </c>
      <c r="L1292" s="24">
        <f t="shared" si="84"/>
        <v>0</v>
      </c>
      <c r="M1292" s="24">
        <f>IF(H1292&gt;0, C1292-F1292-J1292, 0)</f>
        <v>0</v>
      </c>
      <c r="N1292" s="4">
        <f>MIN(C1292, F1292)</f>
        <v>241.79456402571168</v>
      </c>
    </row>
    <row r="1293" spans="1:14" x14ac:dyDescent="0.2">
      <c r="A1293" s="27">
        <v>43518.625</v>
      </c>
      <c r="B1293" s="4">
        <v>14.540176540961845</v>
      </c>
      <c r="C1293" s="4">
        <v>291.69568821494772</v>
      </c>
      <c r="F1293" s="4">
        <f t="shared" si="82"/>
        <v>87.241059245771069</v>
      </c>
      <c r="G1293" s="24">
        <f t="shared" si="83"/>
        <v>0.34722222222222221</v>
      </c>
      <c r="H1293" s="24">
        <f t="shared" si="85"/>
        <v>204.45462896917667</v>
      </c>
      <c r="I1293" s="24">
        <f>IF(H1293&lt;=0, MIN(F1293-C1293, B$7, (D$5-K1292+G1293)/B$6), 0)</f>
        <v>0</v>
      </c>
      <c r="J1293" s="24">
        <f>IF(H1293&gt;0, MIN(C1293-F1293, B$8, K1292), 0)</f>
        <v>204.45462896917667</v>
      </c>
      <c r="K1293" s="24">
        <f>MAX(0, K1292-G1293+I1293*B$6-J1293)</f>
        <v>1028.066148611332</v>
      </c>
      <c r="L1293" s="24">
        <f t="shared" si="84"/>
        <v>0</v>
      </c>
      <c r="M1293" s="24">
        <f>IF(H1293&gt;0, C1293-F1293-J1293, 0)</f>
        <v>0</v>
      </c>
      <c r="N1293" s="4">
        <f>MIN(C1293, F1293)</f>
        <v>87.241059245771069</v>
      </c>
    </row>
    <row r="1294" spans="1:14" x14ac:dyDescent="0.2">
      <c r="A1294" s="27">
        <v>43518.666666666672</v>
      </c>
      <c r="B1294" s="4">
        <v>0</v>
      </c>
      <c r="C1294" s="4">
        <v>439.99873540741874</v>
      </c>
      <c r="F1294" s="4">
        <f t="shared" si="82"/>
        <v>0</v>
      </c>
      <c r="G1294" s="24">
        <f t="shared" si="83"/>
        <v>0</v>
      </c>
      <c r="H1294" s="24">
        <f t="shared" si="85"/>
        <v>439.99873540741874</v>
      </c>
      <c r="I1294" s="24">
        <f>IF(H1294&lt;=0, MIN(F1294-C1294, B$7, (D$5-K1293+G1294)/B$6), 0)</f>
        <v>0</v>
      </c>
      <c r="J1294" s="24">
        <f>IF(H1294&gt;0, MIN(C1294-F1294, B$8, K1293), 0)</f>
        <v>439.99873540741874</v>
      </c>
      <c r="K1294" s="24">
        <f>MAX(0, K1293-G1294+I1294*B$6-J1294)</f>
        <v>588.06741320391325</v>
      </c>
      <c r="L1294" s="24">
        <f t="shared" si="84"/>
        <v>0</v>
      </c>
      <c r="M1294" s="24">
        <f>IF(H1294&gt;0, C1294-F1294-J1294, 0)</f>
        <v>0</v>
      </c>
      <c r="N1294" s="4">
        <f>MIN(C1294, F1294)</f>
        <v>0</v>
      </c>
    </row>
    <row r="1295" spans="1:14" x14ac:dyDescent="0.2">
      <c r="A1295" s="27">
        <v>43518.708333333336</v>
      </c>
      <c r="B1295" s="4">
        <v>0</v>
      </c>
      <c r="C1295" s="4">
        <v>486.02735550220331</v>
      </c>
      <c r="F1295" s="4">
        <f t="shared" si="82"/>
        <v>0</v>
      </c>
      <c r="G1295" s="24">
        <f t="shared" si="83"/>
        <v>0</v>
      </c>
      <c r="H1295" s="24">
        <f t="shared" si="85"/>
        <v>486.02735550220331</v>
      </c>
      <c r="I1295" s="24">
        <f>IF(H1295&lt;=0, MIN(F1295-C1295, B$7, (D$5-K1294+G1295)/B$6), 0)</f>
        <v>0</v>
      </c>
      <c r="J1295" s="24">
        <f>IF(H1295&gt;0, MIN(C1295-F1295, B$8, K1294), 0)</f>
        <v>486.02735550220331</v>
      </c>
      <c r="K1295" s="24">
        <f>MAX(0, K1294-G1295+I1295*B$6-J1295)</f>
        <v>102.04005770170994</v>
      </c>
      <c r="L1295" s="24">
        <f t="shared" si="84"/>
        <v>0</v>
      </c>
      <c r="M1295" s="24">
        <f>IF(H1295&gt;0, C1295-F1295-J1295, 0)</f>
        <v>0</v>
      </c>
      <c r="N1295" s="4">
        <f>MIN(C1295, F1295)</f>
        <v>0</v>
      </c>
    </row>
    <row r="1296" spans="1:14" x14ac:dyDescent="0.2">
      <c r="A1296" s="27">
        <v>43518.75</v>
      </c>
      <c r="B1296" s="4">
        <v>0</v>
      </c>
      <c r="C1296" s="4">
        <v>435.37041186182933</v>
      </c>
      <c r="F1296" s="4">
        <f t="shared" si="82"/>
        <v>0</v>
      </c>
      <c r="G1296" s="24">
        <f t="shared" si="83"/>
        <v>0</v>
      </c>
      <c r="H1296" s="24">
        <f t="shared" si="85"/>
        <v>435.37041186182933</v>
      </c>
      <c r="I1296" s="24">
        <f>IF(H1296&lt;=0, MIN(F1296-C1296, B$7, (D$5-K1295+G1296)/B$6), 0)</f>
        <v>0</v>
      </c>
      <c r="J1296" s="24">
        <f>IF(H1296&gt;0, MIN(C1296-F1296, B$8, K1295), 0)</f>
        <v>102.04005770170994</v>
      </c>
      <c r="K1296" s="24">
        <f>MAX(0, K1295-G1296+I1296*B$6-J1296)</f>
        <v>0</v>
      </c>
      <c r="L1296" s="24">
        <f t="shared" si="84"/>
        <v>0</v>
      </c>
      <c r="M1296" s="24">
        <f>IF(H1296&gt;0, C1296-F1296-J1296, 0)</f>
        <v>333.33035416011938</v>
      </c>
      <c r="N1296" s="4">
        <f>MIN(C1296, F1296)</f>
        <v>0</v>
      </c>
    </row>
    <row r="1297" spans="1:14" x14ac:dyDescent="0.2">
      <c r="A1297" s="27">
        <v>43518.791666666672</v>
      </c>
      <c r="B1297" s="4">
        <v>0</v>
      </c>
      <c r="C1297" s="4">
        <v>1505.5394387066381</v>
      </c>
      <c r="F1297" s="4">
        <f t="shared" si="82"/>
        <v>0</v>
      </c>
      <c r="G1297" s="24">
        <f t="shared" si="83"/>
        <v>0</v>
      </c>
      <c r="H1297" s="24">
        <f t="shared" si="85"/>
        <v>1505.5394387066381</v>
      </c>
      <c r="I1297" s="24">
        <f>IF(H1297&lt;=0, MIN(F1297-C1297, B$7, (D$5-K1296+G1297)/B$6), 0)</f>
        <v>0</v>
      </c>
      <c r="J1297" s="24">
        <f>IF(H1297&gt;0, MIN(C1297-F1297, B$8, K1296), 0)</f>
        <v>0</v>
      </c>
      <c r="K1297" s="24">
        <f>MAX(0, K1296-G1297+I1297*B$6-J1297)</f>
        <v>0</v>
      </c>
      <c r="L1297" s="24">
        <f t="shared" si="84"/>
        <v>0</v>
      </c>
      <c r="M1297" s="24">
        <f>IF(H1297&gt;0, C1297-F1297-J1297, 0)</f>
        <v>1505.5394387066381</v>
      </c>
      <c r="N1297" s="4">
        <f>MIN(C1297, F1297)</f>
        <v>0</v>
      </c>
    </row>
    <row r="1298" spans="1:14" x14ac:dyDescent="0.2">
      <c r="A1298" s="27">
        <v>43518.833333333336</v>
      </c>
      <c r="B1298" s="4">
        <v>0</v>
      </c>
      <c r="C1298" s="4">
        <v>877.68370429106017</v>
      </c>
      <c r="F1298" s="4">
        <f t="shared" si="82"/>
        <v>0</v>
      </c>
      <c r="G1298" s="24">
        <f t="shared" si="83"/>
        <v>0</v>
      </c>
      <c r="H1298" s="24">
        <f t="shared" si="85"/>
        <v>877.68370429106017</v>
      </c>
      <c r="I1298" s="24">
        <f>IF(H1298&lt;=0, MIN(F1298-C1298, B$7, (D$5-K1297+G1298)/B$6), 0)</f>
        <v>0</v>
      </c>
      <c r="J1298" s="24">
        <f>IF(H1298&gt;0, MIN(C1298-F1298, B$8, K1297), 0)</f>
        <v>0</v>
      </c>
      <c r="K1298" s="24">
        <f>MAX(0, K1297-G1298+I1298*B$6-J1298)</f>
        <v>0</v>
      </c>
      <c r="L1298" s="24">
        <f t="shared" si="84"/>
        <v>0</v>
      </c>
      <c r="M1298" s="24">
        <f>IF(H1298&gt;0, C1298-F1298-J1298, 0)</f>
        <v>877.68370429106017</v>
      </c>
      <c r="N1298" s="4">
        <f>MIN(C1298, F1298)</f>
        <v>0</v>
      </c>
    </row>
    <row r="1299" spans="1:14" x14ac:dyDescent="0.2">
      <c r="A1299" s="27">
        <v>43518.875</v>
      </c>
      <c r="B1299" s="4">
        <v>0</v>
      </c>
      <c r="C1299" s="4">
        <v>1490.1170362524631</v>
      </c>
      <c r="F1299" s="4">
        <f t="shared" si="82"/>
        <v>0</v>
      </c>
      <c r="G1299" s="24">
        <f t="shared" si="83"/>
        <v>0</v>
      </c>
      <c r="H1299" s="24">
        <f t="shared" si="85"/>
        <v>1490.1170362524631</v>
      </c>
      <c r="I1299" s="24">
        <f>IF(H1299&lt;=0, MIN(F1299-C1299, B$7, (D$5-K1298+G1299)/B$6), 0)</f>
        <v>0</v>
      </c>
      <c r="J1299" s="24">
        <f>IF(H1299&gt;0, MIN(C1299-F1299, B$8, K1298), 0)</f>
        <v>0</v>
      </c>
      <c r="K1299" s="24">
        <f>MAX(0, K1298-G1299+I1299*B$6-J1299)</f>
        <v>0</v>
      </c>
      <c r="L1299" s="24">
        <f t="shared" si="84"/>
        <v>0</v>
      </c>
      <c r="M1299" s="24">
        <f>IF(H1299&gt;0, C1299-F1299-J1299, 0)</f>
        <v>1490.1170362524631</v>
      </c>
      <c r="N1299" s="4">
        <f>MIN(C1299, F1299)</f>
        <v>0</v>
      </c>
    </row>
    <row r="1300" spans="1:14" x14ac:dyDescent="0.2">
      <c r="A1300" s="27">
        <v>43518.916666666672</v>
      </c>
      <c r="B1300" s="4">
        <v>0</v>
      </c>
      <c r="C1300" s="4">
        <v>508.02482295129153</v>
      </c>
      <c r="F1300" s="4">
        <f t="shared" si="82"/>
        <v>0</v>
      </c>
      <c r="G1300" s="24">
        <f t="shared" si="83"/>
        <v>0</v>
      </c>
      <c r="H1300" s="24">
        <f t="shared" si="85"/>
        <v>508.02482295129153</v>
      </c>
      <c r="I1300" s="24">
        <f>IF(H1300&lt;=0, MIN(F1300-C1300, B$7, (D$5-K1299+G1300)/B$6), 0)</f>
        <v>0</v>
      </c>
      <c r="J1300" s="24">
        <f>IF(H1300&gt;0, MIN(C1300-F1300, B$8, K1299), 0)</f>
        <v>0</v>
      </c>
      <c r="K1300" s="24">
        <f>MAX(0, K1299-G1300+I1300*B$6-J1300)</f>
        <v>0</v>
      </c>
      <c r="L1300" s="24">
        <f t="shared" si="84"/>
        <v>0</v>
      </c>
      <c r="M1300" s="24">
        <f>IF(H1300&gt;0, C1300-F1300-J1300, 0)</f>
        <v>508.02482295129153</v>
      </c>
      <c r="N1300" s="4">
        <f>MIN(C1300, F1300)</f>
        <v>0</v>
      </c>
    </row>
    <row r="1301" spans="1:14" x14ac:dyDescent="0.2">
      <c r="A1301" s="27">
        <v>43518.958333333336</v>
      </c>
      <c r="B1301" s="4">
        <v>0</v>
      </c>
      <c r="C1301" s="4">
        <v>322.84226030989981</v>
      </c>
      <c r="F1301" s="4">
        <f t="shared" si="82"/>
        <v>0</v>
      </c>
      <c r="G1301" s="24">
        <f t="shared" si="83"/>
        <v>0</v>
      </c>
      <c r="H1301" s="24">
        <f t="shared" si="85"/>
        <v>322.84226030989981</v>
      </c>
      <c r="I1301" s="24">
        <f>IF(H1301&lt;=0, MIN(F1301-C1301, B$7, (D$5-K1300+G1301)/B$6), 0)</f>
        <v>0</v>
      </c>
      <c r="J1301" s="24">
        <f>IF(H1301&gt;0, MIN(C1301-F1301, B$8, K1300), 0)</f>
        <v>0</v>
      </c>
      <c r="K1301" s="24">
        <f>MAX(0, K1300-G1301+I1301*B$6-J1301)</f>
        <v>0</v>
      </c>
      <c r="L1301" s="24">
        <f t="shared" si="84"/>
        <v>0</v>
      </c>
      <c r="M1301" s="24">
        <f>IF(H1301&gt;0, C1301-F1301-J1301, 0)</f>
        <v>322.84226030989981</v>
      </c>
      <c r="N1301" s="4">
        <f>MIN(C1301, F1301)</f>
        <v>0</v>
      </c>
    </row>
    <row r="1302" spans="1:14" x14ac:dyDescent="0.2">
      <c r="A1302" s="27">
        <v>43519</v>
      </c>
      <c r="B1302" s="4">
        <v>0</v>
      </c>
      <c r="C1302" s="4">
        <v>196.54415761425665</v>
      </c>
      <c r="F1302" s="4">
        <f t="shared" si="82"/>
        <v>0</v>
      </c>
      <c r="G1302" s="24">
        <f t="shared" si="83"/>
        <v>0</v>
      </c>
      <c r="H1302" s="24">
        <f t="shared" si="85"/>
        <v>196.54415761425665</v>
      </c>
      <c r="I1302" s="24">
        <f>IF(H1302&lt;=0, MIN(F1302-C1302, B$7, (D$5-K1301+G1302)/B$6), 0)</f>
        <v>0</v>
      </c>
      <c r="J1302" s="24">
        <f>IF(H1302&gt;0, MIN(C1302-F1302, B$8, K1301), 0)</f>
        <v>0</v>
      </c>
      <c r="K1302" s="24">
        <f>MAX(0, K1301-G1302+I1302*B$6-J1302)</f>
        <v>0</v>
      </c>
      <c r="L1302" s="24">
        <f t="shared" si="84"/>
        <v>0</v>
      </c>
      <c r="M1302" s="24">
        <f>IF(H1302&gt;0, C1302-F1302-J1302, 0)</f>
        <v>196.54415761425665</v>
      </c>
      <c r="N1302" s="4">
        <f>MIN(C1302, F1302)</f>
        <v>0</v>
      </c>
    </row>
    <row r="1303" spans="1:14" x14ac:dyDescent="0.2">
      <c r="A1303" s="27">
        <v>43519.041666666672</v>
      </c>
      <c r="B1303" s="4">
        <v>0</v>
      </c>
      <c r="C1303" s="4">
        <v>241.60691979491068</v>
      </c>
      <c r="F1303" s="4">
        <f t="shared" si="82"/>
        <v>0</v>
      </c>
      <c r="G1303" s="24">
        <f t="shared" si="83"/>
        <v>0</v>
      </c>
      <c r="H1303" s="24">
        <f t="shared" si="85"/>
        <v>241.60691979491068</v>
      </c>
      <c r="I1303" s="24">
        <f>IF(H1303&lt;=0, MIN(F1303-C1303, B$7, (D$5-K1302+G1303)/B$6), 0)</f>
        <v>0</v>
      </c>
      <c r="J1303" s="24">
        <f>IF(H1303&gt;0, MIN(C1303-F1303, B$8, K1302), 0)</f>
        <v>0</v>
      </c>
      <c r="K1303" s="24">
        <f>MAX(0, K1302-G1303+I1303*B$6-J1303)</f>
        <v>0</v>
      </c>
      <c r="L1303" s="24">
        <f t="shared" si="84"/>
        <v>0</v>
      </c>
      <c r="M1303" s="24">
        <f>IF(H1303&gt;0, C1303-F1303-J1303, 0)</f>
        <v>241.60691979491068</v>
      </c>
      <c r="N1303" s="4">
        <f>MIN(C1303, F1303)</f>
        <v>0</v>
      </c>
    </row>
    <row r="1304" spans="1:14" x14ac:dyDescent="0.2">
      <c r="A1304" s="27">
        <v>43519.083333333336</v>
      </c>
      <c r="B1304" s="4">
        <v>0</v>
      </c>
      <c r="C1304" s="4">
        <v>276.8385904828321</v>
      </c>
      <c r="F1304" s="4">
        <f t="shared" si="82"/>
        <v>0</v>
      </c>
      <c r="G1304" s="24">
        <f t="shared" si="83"/>
        <v>0</v>
      </c>
      <c r="H1304" s="24">
        <f t="shared" si="85"/>
        <v>276.8385904828321</v>
      </c>
      <c r="I1304" s="24">
        <f>IF(H1304&lt;=0, MIN(F1304-C1304, B$7, (D$5-K1303+G1304)/B$6), 0)</f>
        <v>0</v>
      </c>
      <c r="J1304" s="24">
        <f>IF(H1304&gt;0, MIN(C1304-F1304, B$8, K1303), 0)</f>
        <v>0</v>
      </c>
      <c r="K1304" s="24">
        <f>MAX(0, K1303-G1304+I1304*B$6-J1304)</f>
        <v>0</v>
      </c>
      <c r="L1304" s="24">
        <f t="shared" si="84"/>
        <v>0</v>
      </c>
      <c r="M1304" s="24">
        <f>IF(H1304&gt;0, C1304-F1304-J1304, 0)</f>
        <v>276.8385904828321</v>
      </c>
      <c r="N1304" s="4">
        <f>MIN(C1304, F1304)</f>
        <v>0</v>
      </c>
    </row>
    <row r="1305" spans="1:14" x14ac:dyDescent="0.2">
      <c r="A1305" s="27">
        <v>43519.125</v>
      </c>
      <c r="B1305" s="4">
        <v>0</v>
      </c>
      <c r="C1305" s="4">
        <v>193.10898835288251</v>
      </c>
      <c r="F1305" s="4">
        <f t="shared" si="82"/>
        <v>0</v>
      </c>
      <c r="G1305" s="24">
        <f t="shared" si="83"/>
        <v>0</v>
      </c>
      <c r="H1305" s="24">
        <f t="shared" si="85"/>
        <v>193.10898835288251</v>
      </c>
      <c r="I1305" s="24">
        <f>IF(H1305&lt;=0, MIN(F1305-C1305, B$7, (D$5-K1304+G1305)/B$6), 0)</f>
        <v>0</v>
      </c>
      <c r="J1305" s="24">
        <f>IF(H1305&gt;0, MIN(C1305-F1305, B$8, K1304), 0)</f>
        <v>0</v>
      </c>
      <c r="K1305" s="24">
        <f>MAX(0, K1304-G1305+I1305*B$6-J1305)</f>
        <v>0</v>
      </c>
      <c r="L1305" s="24">
        <f t="shared" si="84"/>
        <v>0</v>
      </c>
      <c r="M1305" s="24">
        <f>IF(H1305&gt;0, C1305-F1305-J1305, 0)</f>
        <v>193.10898835288251</v>
      </c>
      <c r="N1305" s="4">
        <f>MIN(C1305, F1305)</f>
        <v>0</v>
      </c>
    </row>
    <row r="1306" spans="1:14" x14ac:dyDescent="0.2">
      <c r="A1306" s="27">
        <v>43519.166666666672</v>
      </c>
      <c r="B1306" s="4">
        <v>0</v>
      </c>
      <c r="C1306" s="4">
        <v>244.59341484100449</v>
      </c>
      <c r="F1306" s="4">
        <f t="shared" si="82"/>
        <v>0</v>
      </c>
      <c r="G1306" s="24">
        <f t="shared" si="83"/>
        <v>0</v>
      </c>
      <c r="H1306" s="24">
        <f t="shared" si="85"/>
        <v>244.59341484100449</v>
      </c>
      <c r="I1306" s="24">
        <f>IF(H1306&lt;=0, MIN(F1306-C1306, B$7, (D$5-K1305+G1306)/B$6), 0)</f>
        <v>0</v>
      </c>
      <c r="J1306" s="24">
        <f>IF(H1306&gt;0, MIN(C1306-F1306, B$8, K1305), 0)</f>
        <v>0</v>
      </c>
      <c r="K1306" s="24">
        <f>MAX(0, K1305-G1306+I1306*B$6-J1306)</f>
        <v>0</v>
      </c>
      <c r="L1306" s="24">
        <f t="shared" si="84"/>
        <v>0</v>
      </c>
      <c r="M1306" s="24">
        <f>IF(H1306&gt;0, C1306-F1306-J1306, 0)</f>
        <v>244.59341484100449</v>
      </c>
      <c r="N1306" s="4">
        <f>MIN(C1306, F1306)</f>
        <v>0</v>
      </c>
    </row>
    <row r="1307" spans="1:14" x14ac:dyDescent="0.2">
      <c r="A1307" s="27">
        <v>43519.208333333336</v>
      </c>
      <c r="B1307" s="4">
        <v>0</v>
      </c>
      <c r="C1307" s="4">
        <v>289.40301593327723</v>
      </c>
      <c r="F1307" s="4">
        <f t="shared" si="82"/>
        <v>0</v>
      </c>
      <c r="G1307" s="24">
        <f t="shared" si="83"/>
        <v>0</v>
      </c>
      <c r="H1307" s="24">
        <f t="shared" si="85"/>
        <v>289.40301593327723</v>
      </c>
      <c r="I1307" s="24">
        <f>IF(H1307&lt;=0, MIN(F1307-C1307, B$7, (D$5-K1306+G1307)/B$6), 0)</f>
        <v>0</v>
      </c>
      <c r="J1307" s="24">
        <f>IF(H1307&gt;0, MIN(C1307-F1307, B$8, K1306), 0)</f>
        <v>0</v>
      </c>
      <c r="K1307" s="24">
        <f>MAX(0, K1306-G1307+I1307*B$6-J1307)</f>
        <v>0</v>
      </c>
      <c r="L1307" s="24">
        <f t="shared" si="84"/>
        <v>0</v>
      </c>
      <c r="M1307" s="24">
        <f>IF(H1307&gt;0, C1307-F1307-J1307, 0)</f>
        <v>289.40301593327723</v>
      </c>
      <c r="N1307" s="4">
        <f>MIN(C1307, F1307)</f>
        <v>0</v>
      </c>
    </row>
    <row r="1308" spans="1:14" x14ac:dyDescent="0.2">
      <c r="A1308" s="27">
        <v>43519.25</v>
      </c>
      <c r="B1308" s="4">
        <v>2.7397259463715287</v>
      </c>
      <c r="C1308" s="4">
        <v>307.07617805407648</v>
      </c>
      <c r="F1308" s="4">
        <f t="shared" si="82"/>
        <v>16.438355678229172</v>
      </c>
      <c r="G1308" s="24">
        <f t="shared" si="83"/>
        <v>0.34722222222222221</v>
      </c>
      <c r="H1308" s="24">
        <f t="shared" si="85"/>
        <v>290.63782237584729</v>
      </c>
      <c r="I1308" s="24">
        <f>IF(H1308&lt;=0, MIN(F1308-C1308, B$7, (D$5-K1307+G1308)/B$6), 0)</f>
        <v>0</v>
      </c>
      <c r="J1308" s="24">
        <f>IF(H1308&gt;0, MIN(C1308-F1308, B$8, K1307), 0)</f>
        <v>0</v>
      </c>
      <c r="K1308" s="24">
        <f>MAX(0, K1307-G1308+I1308*B$6-J1308)</f>
        <v>0</v>
      </c>
      <c r="L1308" s="24">
        <f t="shared" si="84"/>
        <v>0</v>
      </c>
      <c r="M1308" s="24">
        <f>IF(H1308&gt;0, C1308-F1308-J1308, 0)</f>
        <v>290.63782237584729</v>
      </c>
      <c r="N1308" s="4">
        <f>MIN(C1308, F1308)</f>
        <v>16.438355678229172</v>
      </c>
    </row>
    <row r="1309" spans="1:14" x14ac:dyDescent="0.2">
      <c r="A1309" s="27">
        <v>43519.291666666672</v>
      </c>
      <c r="B1309" s="4">
        <v>39.895915200742074</v>
      </c>
      <c r="C1309" s="4">
        <v>1714.8536237627086</v>
      </c>
      <c r="F1309" s="4">
        <f t="shared" si="82"/>
        <v>239.37549120445243</v>
      </c>
      <c r="G1309" s="24">
        <f t="shared" si="83"/>
        <v>0.34722222222222221</v>
      </c>
      <c r="H1309" s="24">
        <f t="shared" si="85"/>
        <v>1475.4781325582562</v>
      </c>
      <c r="I1309" s="24">
        <f>IF(H1309&lt;=0, MIN(F1309-C1309, B$7, (D$5-K1308+G1309)/B$6), 0)</f>
        <v>0</v>
      </c>
      <c r="J1309" s="24">
        <f>IF(H1309&gt;0, MIN(C1309-F1309, B$8, K1308), 0)</f>
        <v>0</v>
      </c>
      <c r="K1309" s="24">
        <f>MAX(0, K1308-G1309+I1309*B$6-J1309)</f>
        <v>0</v>
      </c>
      <c r="L1309" s="24">
        <f t="shared" si="84"/>
        <v>0</v>
      </c>
      <c r="M1309" s="24">
        <f>IF(H1309&gt;0, C1309-F1309-J1309, 0)</f>
        <v>1475.4781325582562</v>
      </c>
      <c r="N1309" s="4">
        <f>MIN(C1309, F1309)</f>
        <v>239.37549120445243</v>
      </c>
    </row>
    <row r="1310" spans="1:14" x14ac:dyDescent="0.2">
      <c r="A1310" s="27">
        <v>43519.333333333336</v>
      </c>
      <c r="B1310" s="4">
        <v>50.385837546266991</v>
      </c>
      <c r="C1310" s="4">
        <v>316.32816947034905</v>
      </c>
      <c r="F1310" s="4">
        <f t="shared" ref="F1310:F1373" si="86">B1310*B$4</f>
        <v>302.31502527760193</v>
      </c>
      <c r="G1310" s="24">
        <f t="shared" ref="G1310:G1373" si="87">MIN(F1310, B$9)</f>
        <v>0.34722222222222221</v>
      </c>
      <c r="H1310" s="24">
        <f t="shared" si="85"/>
        <v>14.01314419274712</v>
      </c>
      <c r="I1310" s="24">
        <f>IF(H1310&lt;=0, MIN(F1310-C1310, B$7, (D$5-K1309+G1310)/B$6), 0)</f>
        <v>0</v>
      </c>
      <c r="J1310" s="24">
        <f>IF(H1310&gt;0, MIN(C1310-F1310, B$8, K1309), 0)</f>
        <v>0</v>
      </c>
      <c r="K1310" s="24">
        <f>MAX(0, K1309-G1310+I1310*B$6-J1310)</f>
        <v>0</v>
      </c>
      <c r="L1310" s="24">
        <f t="shared" ref="L1310:L1373" si="88">IF(H1310&lt;=0, -I1310-H1310, 0)</f>
        <v>0</v>
      </c>
      <c r="M1310" s="24">
        <f>IF(H1310&gt;0, C1310-F1310-J1310, 0)</f>
        <v>14.01314419274712</v>
      </c>
      <c r="N1310" s="4">
        <f>MIN(C1310, F1310)</f>
        <v>302.31502527760193</v>
      </c>
    </row>
    <row r="1311" spans="1:14" x14ac:dyDescent="0.2">
      <c r="A1311" s="27">
        <v>43519.375</v>
      </c>
      <c r="B1311" s="4">
        <v>59.952328969580343</v>
      </c>
      <c r="C1311" s="4">
        <v>223.4293048097731</v>
      </c>
      <c r="F1311" s="4">
        <f t="shared" si="86"/>
        <v>359.71397381748204</v>
      </c>
      <c r="G1311" s="24">
        <f t="shared" si="87"/>
        <v>0.34722222222222221</v>
      </c>
      <c r="H1311" s="24">
        <f t="shared" ref="H1311:H1374" si="89">C1311-F1311</f>
        <v>-136.28466900770894</v>
      </c>
      <c r="I1311" s="24">
        <f>IF(H1311&lt;=0, MIN(F1311-C1311, B$7, (D$5-K1310+G1311)/B$6), 0)</f>
        <v>136.28466900770894</v>
      </c>
      <c r="J1311" s="24">
        <f>IF(H1311&gt;0, MIN(C1311-F1311, B$8, K1310), 0)</f>
        <v>0</v>
      </c>
      <c r="K1311" s="24">
        <f>MAX(0, K1310-G1311+I1311*B$6-J1311)</f>
        <v>122.30897988471582</v>
      </c>
      <c r="L1311" s="24">
        <f t="shared" si="88"/>
        <v>0</v>
      </c>
      <c r="M1311" s="24">
        <f>IF(H1311&gt;0, C1311-F1311-J1311, 0)</f>
        <v>0</v>
      </c>
      <c r="N1311" s="4">
        <f>MIN(C1311, F1311)</f>
        <v>223.4293048097731</v>
      </c>
    </row>
    <row r="1312" spans="1:14" x14ac:dyDescent="0.2">
      <c r="A1312" s="27">
        <v>43519.416666666672</v>
      </c>
      <c r="B1312" s="4">
        <v>79.664781698251673</v>
      </c>
      <c r="C1312" s="4">
        <v>353.48862454514386</v>
      </c>
      <c r="F1312" s="4">
        <f t="shared" si="86"/>
        <v>477.98869018951007</v>
      </c>
      <c r="G1312" s="24">
        <f t="shared" si="87"/>
        <v>0.34722222222222221</v>
      </c>
      <c r="H1312" s="24">
        <f t="shared" si="89"/>
        <v>-124.5000656443662</v>
      </c>
      <c r="I1312" s="24">
        <f>IF(H1312&lt;=0, MIN(F1312-C1312, B$7, (D$5-K1311+G1312)/B$6), 0)</f>
        <v>124.5000656443662</v>
      </c>
      <c r="J1312" s="24">
        <f>IF(H1312&gt;0, MIN(C1312-F1312, B$8, K1311), 0)</f>
        <v>0</v>
      </c>
      <c r="K1312" s="24">
        <f>MAX(0, K1311-G1312+I1312*B$6-J1312)</f>
        <v>234.01181674242318</v>
      </c>
      <c r="L1312" s="24">
        <f t="shared" si="88"/>
        <v>0</v>
      </c>
      <c r="M1312" s="24">
        <f>IF(H1312&gt;0, C1312-F1312-J1312, 0)</f>
        <v>0</v>
      </c>
      <c r="N1312" s="4">
        <f>MIN(C1312, F1312)</f>
        <v>353.48862454514386</v>
      </c>
    </row>
    <row r="1313" spans="1:14" x14ac:dyDescent="0.2">
      <c r="A1313" s="27">
        <v>43519.458333333336</v>
      </c>
      <c r="B1313" s="4">
        <v>144.98023056718117</v>
      </c>
      <c r="C1313" s="4">
        <v>1663.4988747453044</v>
      </c>
      <c r="F1313" s="4">
        <f t="shared" si="86"/>
        <v>869.88138340308706</v>
      </c>
      <c r="G1313" s="24">
        <f t="shared" si="87"/>
        <v>0.34722222222222221</v>
      </c>
      <c r="H1313" s="24">
        <f t="shared" si="89"/>
        <v>793.61749134221736</v>
      </c>
      <c r="I1313" s="24">
        <f>IF(H1313&lt;=0, MIN(F1313-C1313, B$7, (D$5-K1312+G1313)/B$6), 0)</f>
        <v>0</v>
      </c>
      <c r="J1313" s="24">
        <f>IF(H1313&gt;0, MIN(C1313-F1313, B$8, K1312), 0)</f>
        <v>234.01181674242318</v>
      </c>
      <c r="K1313" s="24">
        <f>MAX(0, K1312-G1313+I1313*B$6-J1313)</f>
        <v>0</v>
      </c>
      <c r="L1313" s="24">
        <f t="shared" si="88"/>
        <v>0</v>
      </c>
      <c r="M1313" s="24">
        <f>IF(H1313&gt;0, C1313-F1313-J1313, 0)</f>
        <v>559.60567459979416</v>
      </c>
      <c r="N1313" s="4">
        <f>MIN(C1313, F1313)</f>
        <v>869.88138340308706</v>
      </c>
    </row>
    <row r="1314" spans="1:14" x14ac:dyDescent="0.2">
      <c r="A1314" s="27">
        <v>43519.5</v>
      </c>
      <c r="B1314" s="4">
        <v>137.68187691736654</v>
      </c>
      <c r="C1314" s="4">
        <v>383.14923398363806</v>
      </c>
      <c r="F1314" s="4">
        <f t="shared" si="86"/>
        <v>826.09126150419922</v>
      </c>
      <c r="G1314" s="24">
        <f t="shared" si="87"/>
        <v>0.34722222222222221</v>
      </c>
      <c r="H1314" s="24">
        <f t="shared" si="89"/>
        <v>-442.94202752056117</v>
      </c>
      <c r="I1314" s="24">
        <f>IF(H1314&lt;=0, MIN(F1314-C1314, B$7, (D$5-K1313+G1314)/B$6), 0)</f>
        <v>442.94202752056117</v>
      </c>
      <c r="J1314" s="24">
        <f>IF(H1314&gt;0, MIN(C1314-F1314, B$8, K1313), 0)</f>
        <v>0</v>
      </c>
      <c r="K1314" s="24">
        <f>MAX(0, K1313-G1314+I1314*B$6-J1314)</f>
        <v>398.30060254628285</v>
      </c>
      <c r="L1314" s="24">
        <f t="shared" si="88"/>
        <v>0</v>
      </c>
      <c r="M1314" s="24">
        <f>IF(H1314&gt;0, C1314-F1314-J1314, 0)</f>
        <v>0</v>
      </c>
      <c r="N1314" s="4">
        <f>MIN(C1314, F1314)</f>
        <v>383.14923398363806</v>
      </c>
    </row>
    <row r="1315" spans="1:14" x14ac:dyDescent="0.2">
      <c r="A1315" s="27">
        <v>43519.541666666672</v>
      </c>
      <c r="B1315" s="4">
        <v>163.92245366256003</v>
      </c>
      <c r="C1315" s="4">
        <v>353.48862454514386</v>
      </c>
      <c r="F1315" s="4">
        <f t="shared" si="86"/>
        <v>983.53472197536018</v>
      </c>
      <c r="G1315" s="24">
        <f t="shared" si="87"/>
        <v>0.34722222222222221</v>
      </c>
      <c r="H1315" s="24">
        <f t="shared" si="89"/>
        <v>-630.04609743021638</v>
      </c>
      <c r="I1315" s="24">
        <f>IF(H1315&lt;=0, MIN(F1315-C1315, B$7, (D$5-K1314+G1315)/B$6), 0)</f>
        <v>630.04609743021638</v>
      </c>
      <c r="J1315" s="24">
        <f>IF(H1315&gt;0, MIN(C1315-F1315, B$8, K1314), 0)</f>
        <v>0</v>
      </c>
      <c r="K1315" s="24">
        <f>MAX(0, K1314-G1315+I1315*B$6-J1315)</f>
        <v>964.99486801125533</v>
      </c>
      <c r="L1315" s="24">
        <f t="shared" si="88"/>
        <v>0</v>
      </c>
      <c r="M1315" s="24">
        <f>IF(H1315&gt;0, C1315-F1315-J1315, 0)</f>
        <v>0</v>
      </c>
      <c r="N1315" s="4">
        <f>MIN(C1315, F1315)</f>
        <v>353.48862454514386</v>
      </c>
    </row>
    <row r="1316" spans="1:14" x14ac:dyDescent="0.2">
      <c r="A1316" s="27">
        <v>43519.583333333336</v>
      </c>
      <c r="B1316" s="4">
        <v>101.09294825929699</v>
      </c>
      <c r="C1316" s="4">
        <v>1485.2475505966743</v>
      </c>
      <c r="F1316" s="4">
        <f t="shared" si="86"/>
        <v>606.55768955578196</v>
      </c>
      <c r="G1316" s="24">
        <f t="shared" si="87"/>
        <v>0.34722222222222221</v>
      </c>
      <c r="H1316" s="24">
        <f t="shared" si="89"/>
        <v>878.68986104089231</v>
      </c>
      <c r="I1316" s="24">
        <f>IF(H1316&lt;=0, MIN(F1316-C1316, B$7, (D$5-K1315+G1316)/B$6), 0)</f>
        <v>0</v>
      </c>
      <c r="J1316" s="24">
        <f>IF(H1316&gt;0, MIN(C1316-F1316, B$8, K1315), 0)</f>
        <v>878.68986104089231</v>
      </c>
      <c r="K1316" s="24">
        <f>MAX(0, K1315-G1316+I1316*B$6-J1316)</f>
        <v>85.957784748140853</v>
      </c>
      <c r="L1316" s="24">
        <f t="shared" si="88"/>
        <v>0</v>
      </c>
      <c r="M1316" s="24">
        <f>IF(H1316&gt;0, C1316-F1316-J1316, 0)</f>
        <v>0</v>
      </c>
      <c r="N1316" s="4">
        <f>MIN(C1316, F1316)</f>
        <v>606.55768955578196</v>
      </c>
    </row>
    <row r="1317" spans="1:14" x14ac:dyDescent="0.2">
      <c r="A1317" s="27">
        <v>43519.625</v>
      </c>
      <c r="B1317" s="4">
        <v>56.73492309276206</v>
      </c>
      <c r="C1317" s="4">
        <v>864.51688274173375</v>
      </c>
      <c r="F1317" s="4">
        <f t="shared" si="86"/>
        <v>340.40953855657233</v>
      </c>
      <c r="G1317" s="24">
        <f t="shared" si="87"/>
        <v>0.34722222222222221</v>
      </c>
      <c r="H1317" s="24">
        <f t="shared" si="89"/>
        <v>524.10734418516142</v>
      </c>
      <c r="I1317" s="24">
        <f>IF(H1317&lt;=0, MIN(F1317-C1317, B$7, (D$5-K1316+G1317)/B$6), 0)</f>
        <v>0</v>
      </c>
      <c r="J1317" s="24">
        <f>IF(H1317&gt;0, MIN(C1317-F1317, B$8, K1316), 0)</f>
        <v>85.957784748140853</v>
      </c>
      <c r="K1317" s="24">
        <f>MAX(0, K1316-G1317+I1317*B$6-J1317)</f>
        <v>0</v>
      </c>
      <c r="L1317" s="24">
        <f t="shared" si="88"/>
        <v>0</v>
      </c>
      <c r="M1317" s="24">
        <f>IF(H1317&gt;0, C1317-F1317-J1317, 0)</f>
        <v>438.14955943702057</v>
      </c>
      <c r="N1317" s="4">
        <f>MIN(C1317, F1317)</f>
        <v>340.40953855657233</v>
      </c>
    </row>
    <row r="1318" spans="1:14" x14ac:dyDescent="0.2">
      <c r="A1318" s="27">
        <v>43519.666666666672</v>
      </c>
      <c r="B1318" s="4">
        <v>0</v>
      </c>
      <c r="C1318" s="4">
        <v>778.24718301374799</v>
      </c>
      <c r="F1318" s="4">
        <f t="shared" si="86"/>
        <v>0</v>
      </c>
      <c r="G1318" s="24">
        <f t="shared" si="87"/>
        <v>0</v>
      </c>
      <c r="H1318" s="24">
        <f t="shared" si="89"/>
        <v>778.24718301374799</v>
      </c>
      <c r="I1318" s="24">
        <f>IF(H1318&lt;=0, MIN(F1318-C1318, B$7, (D$5-K1317+G1318)/B$6), 0)</f>
        <v>0</v>
      </c>
      <c r="J1318" s="24">
        <f>IF(H1318&gt;0, MIN(C1318-F1318, B$8, K1317), 0)</f>
        <v>0</v>
      </c>
      <c r="K1318" s="24">
        <f>MAX(0, K1317-G1318+I1318*B$6-J1318)</f>
        <v>0</v>
      </c>
      <c r="L1318" s="24">
        <f t="shared" si="88"/>
        <v>0</v>
      </c>
      <c r="M1318" s="24">
        <f>IF(H1318&gt;0, C1318-F1318-J1318, 0)</f>
        <v>778.24718301374799</v>
      </c>
      <c r="N1318" s="4">
        <f>MIN(C1318, F1318)</f>
        <v>0</v>
      </c>
    </row>
    <row r="1319" spans="1:14" x14ac:dyDescent="0.2">
      <c r="A1319" s="27">
        <v>43519.708333333336</v>
      </c>
      <c r="B1319" s="4">
        <v>0</v>
      </c>
      <c r="C1319" s="4">
        <v>921.98363878294936</v>
      </c>
      <c r="F1319" s="4">
        <f t="shared" si="86"/>
        <v>0</v>
      </c>
      <c r="G1319" s="24">
        <f t="shared" si="87"/>
        <v>0</v>
      </c>
      <c r="H1319" s="24">
        <f t="shared" si="89"/>
        <v>921.98363878294936</v>
      </c>
      <c r="I1319" s="24">
        <f>IF(H1319&lt;=0, MIN(F1319-C1319, B$7, (D$5-K1318+G1319)/B$6), 0)</f>
        <v>0</v>
      </c>
      <c r="J1319" s="24">
        <f>IF(H1319&gt;0, MIN(C1319-F1319, B$8, K1318), 0)</f>
        <v>0</v>
      </c>
      <c r="K1319" s="24">
        <f>MAX(0, K1318-G1319+I1319*B$6-J1319)</f>
        <v>0</v>
      </c>
      <c r="L1319" s="24">
        <f t="shared" si="88"/>
        <v>0</v>
      </c>
      <c r="M1319" s="24">
        <f>IF(H1319&gt;0, C1319-F1319-J1319, 0)</f>
        <v>921.98363878294936</v>
      </c>
      <c r="N1319" s="4">
        <f>MIN(C1319, F1319)</f>
        <v>0</v>
      </c>
    </row>
    <row r="1320" spans="1:14" x14ac:dyDescent="0.2">
      <c r="A1320" s="27">
        <v>43519.75</v>
      </c>
      <c r="B1320" s="4">
        <v>0</v>
      </c>
      <c r="C1320" s="4">
        <v>346.89737800325634</v>
      </c>
      <c r="F1320" s="4">
        <f t="shared" si="86"/>
        <v>0</v>
      </c>
      <c r="G1320" s="24">
        <f t="shared" si="87"/>
        <v>0</v>
      </c>
      <c r="H1320" s="24">
        <f t="shared" si="89"/>
        <v>346.89737800325634</v>
      </c>
      <c r="I1320" s="24">
        <f>IF(H1320&lt;=0, MIN(F1320-C1320, B$7, (D$5-K1319+G1320)/B$6), 0)</f>
        <v>0</v>
      </c>
      <c r="J1320" s="24">
        <f>IF(H1320&gt;0, MIN(C1320-F1320, B$8, K1319), 0)</f>
        <v>0</v>
      </c>
      <c r="K1320" s="24">
        <f>MAX(0, K1319-G1320+I1320*B$6-J1320)</f>
        <v>0</v>
      </c>
      <c r="L1320" s="24">
        <f t="shared" si="88"/>
        <v>0</v>
      </c>
      <c r="M1320" s="24">
        <f>IF(H1320&gt;0, C1320-F1320-J1320, 0)</f>
        <v>346.89737800325634</v>
      </c>
      <c r="N1320" s="4">
        <f>MIN(C1320, F1320)</f>
        <v>0</v>
      </c>
    </row>
    <row r="1321" spans="1:14" x14ac:dyDescent="0.2">
      <c r="A1321" s="27">
        <v>43519.791666666672</v>
      </c>
      <c r="B1321" s="4">
        <v>0</v>
      </c>
      <c r="C1321" s="4">
        <v>1490.4786530207548</v>
      </c>
      <c r="F1321" s="4">
        <f t="shared" si="86"/>
        <v>0</v>
      </c>
      <c r="G1321" s="24">
        <f t="shared" si="87"/>
        <v>0</v>
      </c>
      <c r="H1321" s="24">
        <f t="shared" si="89"/>
        <v>1490.4786530207548</v>
      </c>
      <c r="I1321" s="24">
        <f>IF(H1321&lt;=0, MIN(F1321-C1321, B$7, (D$5-K1320+G1321)/B$6), 0)</f>
        <v>0</v>
      </c>
      <c r="J1321" s="24">
        <f>IF(H1321&gt;0, MIN(C1321-F1321, B$8, K1320), 0)</f>
        <v>0</v>
      </c>
      <c r="K1321" s="24">
        <f>MAX(0, K1320-G1321+I1321*B$6-J1321)</f>
        <v>0</v>
      </c>
      <c r="L1321" s="24">
        <f t="shared" si="88"/>
        <v>0</v>
      </c>
      <c r="M1321" s="24">
        <f>IF(H1321&gt;0, C1321-F1321-J1321, 0)</f>
        <v>1490.4786530207548</v>
      </c>
      <c r="N1321" s="4">
        <f>MIN(C1321, F1321)</f>
        <v>0</v>
      </c>
    </row>
    <row r="1322" spans="1:14" x14ac:dyDescent="0.2">
      <c r="A1322" s="27">
        <v>43519.833333333336</v>
      </c>
      <c r="B1322" s="4">
        <v>0</v>
      </c>
      <c r="C1322" s="4">
        <v>828.05837556105121</v>
      </c>
      <c r="F1322" s="4">
        <f t="shared" si="86"/>
        <v>0</v>
      </c>
      <c r="G1322" s="24">
        <f t="shared" si="87"/>
        <v>0</v>
      </c>
      <c r="H1322" s="24">
        <f t="shared" si="89"/>
        <v>828.05837556105121</v>
      </c>
      <c r="I1322" s="24">
        <f>IF(H1322&lt;=0, MIN(F1322-C1322, B$7, (D$5-K1321+G1322)/B$6), 0)</f>
        <v>0</v>
      </c>
      <c r="J1322" s="24">
        <f>IF(H1322&gt;0, MIN(C1322-F1322, B$8, K1321), 0)</f>
        <v>0</v>
      </c>
      <c r="K1322" s="24">
        <f>MAX(0, K1321-G1322+I1322*B$6-J1322)</f>
        <v>0</v>
      </c>
      <c r="L1322" s="24">
        <f t="shared" si="88"/>
        <v>0</v>
      </c>
      <c r="M1322" s="24">
        <f>IF(H1322&gt;0, C1322-F1322-J1322, 0)</f>
        <v>828.05837556105121</v>
      </c>
      <c r="N1322" s="4">
        <f>MIN(C1322, F1322)</f>
        <v>0</v>
      </c>
    </row>
    <row r="1323" spans="1:14" x14ac:dyDescent="0.2">
      <c r="A1323" s="27">
        <v>43519.875</v>
      </c>
      <c r="B1323" s="4">
        <v>0</v>
      </c>
      <c r="C1323" s="4">
        <v>1418.7988468777273</v>
      </c>
      <c r="F1323" s="4">
        <f t="shared" si="86"/>
        <v>0</v>
      </c>
      <c r="G1323" s="24">
        <f t="shared" si="87"/>
        <v>0</v>
      </c>
      <c r="H1323" s="24">
        <f t="shared" si="89"/>
        <v>1418.7988468777273</v>
      </c>
      <c r="I1323" s="24">
        <f>IF(H1323&lt;=0, MIN(F1323-C1323, B$7, (D$5-K1322+G1323)/B$6), 0)</f>
        <v>0</v>
      </c>
      <c r="J1323" s="24">
        <f>IF(H1323&gt;0, MIN(C1323-F1323, B$8, K1322), 0)</f>
        <v>0</v>
      </c>
      <c r="K1323" s="24">
        <f>MAX(0, K1322-G1323+I1323*B$6-J1323)</f>
        <v>0</v>
      </c>
      <c r="L1323" s="24">
        <f t="shared" si="88"/>
        <v>0</v>
      </c>
      <c r="M1323" s="24">
        <f>IF(H1323&gt;0, C1323-F1323-J1323, 0)</f>
        <v>1418.7988468777273</v>
      </c>
      <c r="N1323" s="4">
        <f>MIN(C1323, F1323)</f>
        <v>0</v>
      </c>
    </row>
    <row r="1324" spans="1:14" x14ac:dyDescent="0.2">
      <c r="A1324" s="27">
        <v>43519.916666666672</v>
      </c>
      <c r="B1324" s="4">
        <v>0</v>
      </c>
      <c r="C1324" s="4">
        <v>369.14283508212696</v>
      </c>
      <c r="F1324" s="4">
        <f t="shared" si="86"/>
        <v>0</v>
      </c>
      <c r="G1324" s="24">
        <f t="shared" si="87"/>
        <v>0</v>
      </c>
      <c r="H1324" s="24">
        <f t="shared" si="89"/>
        <v>369.14283508212696</v>
      </c>
      <c r="I1324" s="24">
        <f>IF(H1324&lt;=0, MIN(F1324-C1324, B$7, (D$5-K1323+G1324)/B$6), 0)</f>
        <v>0</v>
      </c>
      <c r="J1324" s="24">
        <f>IF(H1324&gt;0, MIN(C1324-F1324, B$8, K1323), 0)</f>
        <v>0</v>
      </c>
      <c r="K1324" s="24">
        <f>MAX(0, K1323-G1324+I1324*B$6-J1324)</f>
        <v>0</v>
      </c>
      <c r="L1324" s="24">
        <f t="shared" si="88"/>
        <v>0</v>
      </c>
      <c r="M1324" s="24">
        <f>IF(H1324&gt;0, C1324-F1324-J1324, 0)</f>
        <v>369.14283508212696</v>
      </c>
      <c r="N1324" s="4">
        <f>MIN(C1324, F1324)</f>
        <v>0</v>
      </c>
    </row>
    <row r="1325" spans="1:14" x14ac:dyDescent="0.2">
      <c r="A1325" s="27">
        <v>43519.958333333336</v>
      </c>
      <c r="B1325" s="4">
        <v>0</v>
      </c>
      <c r="C1325" s="4">
        <v>218.36807043644808</v>
      </c>
      <c r="F1325" s="4">
        <f t="shared" si="86"/>
        <v>0</v>
      </c>
      <c r="G1325" s="24">
        <f t="shared" si="87"/>
        <v>0</v>
      </c>
      <c r="H1325" s="24">
        <f t="shared" si="89"/>
        <v>218.36807043644808</v>
      </c>
      <c r="I1325" s="24">
        <f>IF(H1325&lt;=0, MIN(F1325-C1325, B$7, (D$5-K1324+G1325)/B$6), 0)</f>
        <v>0</v>
      </c>
      <c r="J1325" s="24">
        <f>IF(H1325&gt;0, MIN(C1325-F1325, B$8, K1324), 0)</f>
        <v>0</v>
      </c>
      <c r="K1325" s="24">
        <f>MAX(0, K1324-G1325+I1325*B$6-J1325)</f>
        <v>0</v>
      </c>
      <c r="L1325" s="24">
        <f t="shared" si="88"/>
        <v>0</v>
      </c>
      <c r="M1325" s="24">
        <f>IF(H1325&gt;0, C1325-F1325-J1325, 0)</f>
        <v>218.36807043644808</v>
      </c>
      <c r="N1325" s="4">
        <f>MIN(C1325, F1325)</f>
        <v>0</v>
      </c>
    </row>
    <row r="1326" spans="1:14" x14ac:dyDescent="0.2">
      <c r="A1326" s="27">
        <v>43520</v>
      </c>
      <c r="B1326" s="4">
        <v>0</v>
      </c>
      <c r="C1326" s="4">
        <v>94.782197776055625</v>
      </c>
      <c r="F1326" s="4">
        <f t="shared" si="86"/>
        <v>0</v>
      </c>
      <c r="G1326" s="24">
        <f t="shared" si="87"/>
        <v>0</v>
      </c>
      <c r="H1326" s="24">
        <f t="shared" si="89"/>
        <v>94.782197776055625</v>
      </c>
      <c r="I1326" s="24">
        <f>IF(H1326&lt;=0, MIN(F1326-C1326, B$7, (D$5-K1325+G1326)/B$6), 0)</f>
        <v>0</v>
      </c>
      <c r="J1326" s="24">
        <f>IF(H1326&gt;0, MIN(C1326-F1326, B$8, K1325), 0)</f>
        <v>0</v>
      </c>
      <c r="K1326" s="24">
        <f>MAX(0, K1325-G1326+I1326*B$6-J1326)</f>
        <v>0</v>
      </c>
      <c r="L1326" s="24">
        <f t="shared" si="88"/>
        <v>0</v>
      </c>
      <c r="M1326" s="24">
        <f>IF(H1326&gt;0, C1326-F1326-J1326, 0)</f>
        <v>94.782197776055625</v>
      </c>
      <c r="N1326" s="4">
        <f>MIN(C1326, F1326)</f>
        <v>0</v>
      </c>
    </row>
    <row r="1327" spans="1:14" x14ac:dyDescent="0.2">
      <c r="A1327" s="27">
        <v>43520.041666666672</v>
      </c>
      <c r="B1327" s="4">
        <v>0</v>
      </c>
      <c r="C1327" s="4">
        <v>146.6882642934205</v>
      </c>
      <c r="F1327" s="4">
        <f t="shared" si="86"/>
        <v>0</v>
      </c>
      <c r="G1327" s="24">
        <f t="shared" si="87"/>
        <v>0</v>
      </c>
      <c r="H1327" s="24">
        <f t="shared" si="89"/>
        <v>146.6882642934205</v>
      </c>
      <c r="I1327" s="24">
        <f>IF(H1327&lt;=0, MIN(F1327-C1327, B$7, (D$5-K1326+G1327)/B$6), 0)</f>
        <v>0</v>
      </c>
      <c r="J1327" s="24">
        <f>IF(H1327&gt;0, MIN(C1327-F1327, B$8, K1326), 0)</f>
        <v>0</v>
      </c>
      <c r="K1327" s="24">
        <f>MAX(0, K1326-G1327+I1327*B$6-J1327)</f>
        <v>0</v>
      </c>
      <c r="L1327" s="24">
        <f t="shared" si="88"/>
        <v>0</v>
      </c>
      <c r="M1327" s="24">
        <f>IF(H1327&gt;0, C1327-F1327-J1327, 0)</f>
        <v>146.6882642934205</v>
      </c>
      <c r="N1327" s="4">
        <f>MIN(C1327, F1327)</f>
        <v>0</v>
      </c>
    </row>
    <row r="1328" spans="1:14" x14ac:dyDescent="0.2">
      <c r="A1328" s="27">
        <v>43520.083333333336</v>
      </c>
      <c r="B1328" s="4">
        <v>0</v>
      </c>
      <c r="C1328" s="4">
        <v>254.61992641682991</v>
      </c>
      <c r="F1328" s="4">
        <f t="shared" si="86"/>
        <v>0</v>
      </c>
      <c r="G1328" s="24">
        <f t="shared" si="87"/>
        <v>0</v>
      </c>
      <c r="H1328" s="24">
        <f t="shared" si="89"/>
        <v>254.61992641682991</v>
      </c>
      <c r="I1328" s="24">
        <f>IF(H1328&lt;=0, MIN(F1328-C1328, B$7, (D$5-K1327+G1328)/B$6), 0)</f>
        <v>0</v>
      </c>
      <c r="J1328" s="24">
        <f>IF(H1328&gt;0, MIN(C1328-F1328, B$8, K1327), 0)</f>
        <v>0</v>
      </c>
      <c r="K1328" s="24">
        <f>MAX(0, K1327-G1328+I1328*B$6-J1328)</f>
        <v>0</v>
      </c>
      <c r="L1328" s="24">
        <f t="shared" si="88"/>
        <v>0</v>
      </c>
      <c r="M1328" s="24">
        <f>IF(H1328&gt;0, C1328-F1328-J1328, 0)</f>
        <v>254.61992641682991</v>
      </c>
      <c r="N1328" s="4">
        <f>MIN(C1328, F1328)</f>
        <v>0</v>
      </c>
    </row>
    <row r="1329" spans="1:14" x14ac:dyDescent="0.2">
      <c r="A1329" s="27">
        <v>43520.125</v>
      </c>
      <c r="B1329" s="4">
        <v>0</v>
      </c>
      <c r="C1329" s="4">
        <v>94.782197776055625</v>
      </c>
      <c r="F1329" s="4">
        <f t="shared" si="86"/>
        <v>0</v>
      </c>
      <c r="G1329" s="24">
        <f t="shared" si="87"/>
        <v>0</v>
      </c>
      <c r="H1329" s="24">
        <f t="shared" si="89"/>
        <v>94.782197776055625</v>
      </c>
      <c r="I1329" s="24">
        <f>IF(H1329&lt;=0, MIN(F1329-C1329, B$7, (D$5-K1328+G1329)/B$6), 0)</f>
        <v>0</v>
      </c>
      <c r="J1329" s="24">
        <f>IF(H1329&gt;0, MIN(C1329-F1329, B$8, K1328), 0)</f>
        <v>0</v>
      </c>
      <c r="K1329" s="24">
        <f>MAX(0, K1328-G1329+I1329*B$6-J1329)</f>
        <v>0</v>
      </c>
      <c r="L1329" s="24">
        <f t="shared" si="88"/>
        <v>0</v>
      </c>
      <c r="M1329" s="24">
        <f>IF(H1329&gt;0, C1329-F1329-J1329, 0)</f>
        <v>94.782197776055625</v>
      </c>
      <c r="N1329" s="4">
        <f>MIN(C1329, F1329)</f>
        <v>0</v>
      </c>
    </row>
    <row r="1330" spans="1:14" x14ac:dyDescent="0.2">
      <c r="A1330" s="27">
        <v>43520.166666666672</v>
      </c>
      <c r="B1330" s="4">
        <v>0</v>
      </c>
      <c r="C1330" s="4">
        <v>217.5441646187121</v>
      </c>
      <c r="F1330" s="4">
        <f t="shared" si="86"/>
        <v>0</v>
      </c>
      <c r="G1330" s="24">
        <f t="shared" si="87"/>
        <v>0</v>
      </c>
      <c r="H1330" s="24">
        <f t="shared" si="89"/>
        <v>217.5441646187121</v>
      </c>
      <c r="I1330" s="24">
        <f>IF(H1330&lt;=0, MIN(F1330-C1330, B$7, (D$5-K1329+G1330)/B$6), 0)</f>
        <v>0</v>
      </c>
      <c r="J1330" s="24">
        <f>IF(H1330&gt;0, MIN(C1330-F1330, B$8, K1329), 0)</f>
        <v>0</v>
      </c>
      <c r="K1330" s="24">
        <f>MAX(0, K1329-G1330+I1330*B$6-J1330)</f>
        <v>0</v>
      </c>
      <c r="L1330" s="24">
        <f t="shared" si="88"/>
        <v>0</v>
      </c>
      <c r="M1330" s="24">
        <f>IF(H1330&gt;0, C1330-F1330-J1330, 0)</f>
        <v>217.5441646187121</v>
      </c>
      <c r="N1330" s="4">
        <f>MIN(C1330, F1330)</f>
        <v>0</v>
      </c>
    </row>
    <row r="1331" spans="1:14" x14ac:dyDescent="0.2">
      <c r="A1331" s="27">
        <v>43520.208333333336</v>
      </c>
      <c r="B1331" s="4">
        <v>0</v>
      </c>
      <c r="C1331" s="4">
        <v>254.61992641682991</v>
      </c>
      <c r="F1331" s="4">
        <f t="shared" si="86"/>
        <v>0</v>
      </c>
      <c r="G1331" s="24">
        <f t="shared" si="87"/>
        <v>0</v>
      </c>
      <c r="H1331" s="24">
        <f t="shared" si="89"/>
        <v>254.61992641682991</v>
      </c>
      <c r="I1331" s="24">
        <f>IF(H1331&lt;=0, MIN(F1331-C1331, B$7, (D$5-K1330+G1331)/B$6), 0)</f>
        <v>0</v>
      </c>
      <c r="J1331" s="24">
        <f>IF(H1331&gt;0, MIN(C1331-F1331, B$8, K1330), 0)</f>
        <v>0</v>
      </c>
      <c r="K1331" s="24">
        <f>MAX(0, K1330-G1331+I1331*B$6-J1331)</f>
        <v>0</v>
      </c>
      <c r="L1331" s="24">
        <f t="shared" si="88"/>
        <v>0</v>
      </c>
      <c r="M1331" s="24">
        <f>IF(H1331&gt;0, C1331-F1331-J1331, 0)</f>
        <v>254.61992641682991</v>
      </c>
      <c r="N1331" s="4">
        <f>MIN(C1331, F1331)</f>
        <v>0</v>
      </c>
    </row>
    <row r="1332" spans="1:14" x14ac:dyDescent="0.2">
      <c r="A1332" s="27">
        <v>43520.25</v>
      </c>
      <c r="B1332" s="4">
        <v>3.6856672261056094</v>
      </c>
      <c r="C1332" s="4">
        <v>577.00462272411698</v>
      </c>
      <c r="F1332" s="4">
        <f t="shared" si="86"/>
        <v>22.114003356633656</v>
      </c>
      <c r="G1332" s="24">
        <f t="shared" si="87"/>
        <v>0.34722222222222221</v>
      </c>
      <c r="H1332" s="24">
        <f t="shared" si="89"/>
        <v>554.89061936748328</v>
      </c>
      <c r="I1332" s="24">
        <f>IF(H1332&lt;=0, MIN(F1332-C1332, B$7, (D$5-K1331+G1332)/B$6), 0)</f>
        <v>0</v>
      </c>
      <c r="J1332" s="24">
        <f>IF(H1332&gt;0, MIN(C1332-F1332, B$8, K1331), 0)</f>
        <v>0</v>
      </c>
      <c r="K1332" s="24">
        <f>MAX(0, K1331-G1332+I1332*B$6-J1332)</f>
        <v>0</v>
      </c>
      <c r="L1332" s="24">
        <f t="shared" si="88"/>
        <v>0</v>
      </c>
      <c r="M1332" s="24">
        <f>IF(H1332&gt;0, C1332-F1332-J1332, 0)</f>
        <v>554.89061936748328</v>
      </c>
      <c r="N1332" s="4">
        <f>MIN(C1332, F1332)</f>
        <v>22.114003356633656</v>
      </c>
    </row>
    <row r="1333" spans="1:14" x14ac:dyDescent="0.2">
      <c r="A1333" s="27">
        <v>43520.291666666672</v>
      </c>
      <c r="B1333" s="4">
        <v>60.670176868520649</v>
      </c>
      <c r="C1333" s="4">
        <v>1238.2451981914039</v>
      </c>
      <c r="F1333" s="4">
        <f t="shared" si="86"/>
        <v>364.02106121112388</v>
      </c>
      <c r="G1333" s="24">
        <f t="shared" si="87"/>
        <v>0.34722222222222221</v>
      </c>
      <c r="H1333" s="24">
        <f t="shared" si="89"/>
        <v>874.22413698028004</v>
      </c>
      <c r="I1333" s="24">
        <f>IF(H1333&lt;=0, MIN(F1333-C1333, B$7, (D$5-K1332+G1333)/B$6), 0)</f>
        <v>0</v>
      </c>
      <c r="J1333" s="24">
        <f>IF(H1333&gt;0, MIN(C1333-F1333, B$8, K1332), 0)</f>
        <v>0</v>
      </c>
      <c r="K1333" s="24">
        <f>MAX(0, K1332-G1333+I1333*B$6-J1333)</f>
        <v>0</v>
      </c>
      <c r="L1333" s="24">
        <f t="shared" si="88"/>
        <v>0</v>
      </c>
      <c r="M1333" s="24">
        <f>IF(H1333&gt;0, C1333-F1333-J1333, 0)</f>
        <v>874.22413698028004</v>
      </c>
      <c r="N1333" s="4">
        <f>MIN(C1333, F1333)</f>
        <v>364.02106121112388</v>
      </c>
    </row>
    <row r="1334" spans="1:14" x14ac:dyDescent="0.2">
      <c r="A1334" s="27">
        <v>43520.333333333336</v>
      </c>
      <c r="B1334" s="4">
        <v>34.337162399009927</v>
      </c>
      <c r="C1334" s="4">
        <v>300.02578502150709</v>
      </c>
      <c r="F1334" s="4">
        <f t="shared" si="86"/>
        <v>206.02297439405956</v>
      </c>
      <c r="G1334" s="24">
        <f t="shared" si="87"/>
        <v>0.34722222222222221</v>
      </c>
      <c r="H1334" s="24">
        <f t="shared" si="89"/>
        <v>94.002810627447531</v>
      </c>
      <c r="I1334" s="24">
        <f>IF(H1334&lt;=0, MIN(F1334-C1334, B$7, (D$5-K1333+G1334)/B$6), 0)</f>
        <v>0</v>
      </c>
      <c r="J1334" s="24">
        <f>IF(H1334&gt;0, MIN(C1334-F1334, B$8, K1333), 0)</f>
        <v>0</v>
      </c>
      <c r="K1334" s="24">
        <f>MAX(0, K1333-G1334+I1334*B$6-J1334)</f>
        <v>0</v>
      </c>
      <c r="L1334" s="24">
        <f t="shared" si="88"/>
        <v>0</v>
      </c>
      <c r="M1334" s="24">
        <f>IF(H1334&gt;0, C1334-F1334-J1334, 0)</f>
        <v>94.002810627447531</v>
      </c>
      <c r="N1334" s="4">
        <f>MIN(C1334, F1334)</f>
        <v>206.02297439405956</v>
      </c>
    </row>
    <row r="1335" spans="1:14" x14ac:dyDescent="0.2">
      <c r="A1335" s="27">
        <v>43520.375</v>
      </c>
      <c r="B1335" s="4">
        <v>247.12109730401244</v>
      </c>
      <c r="C1335" s="4">
        <v>308.45611333671656</v>
      </c>
      <c r="F1335" s="4">
        <f t="shared" si="86"/>
        <v>1482.7265838240746</v>
      </c>
      <c r="G1335" s="24">
        <f t="shared" si="87"/>
        <v>0.34722222222222221</v>
      </c>
      <c r="H1335" s="24">
        <f t="shared" si="89"/>
        <v>-1174.2704704873581</v>
      </c>
      <c r="I1335" s="24">
        <f>IF(H1335&lt;=0, MIN(F1335-C1335, B$7, (D$5-K1334+G1335)/B$6), 0)</f>
        <v>1174.2704704873581</v>
      </c>
      <c r="J1335" s="24">
        <f>IF(H1335&gt;0, MIN(C1335-F1335, B$8, K1334), 0)</f>
        <v>0</v>
      </c>
      <c r="K1335" s="24">
        <f>MAX(0, K1334-G1335+I1335*B$6-J1335)</f>
        <v>1056.4962012164001</v>
      </c>
      <c r="L1335" s="24">
        <f t="shared" si="88"/>
        <v>0</v>
      </c>
      <c r="M1335" s="24">
        <f>IF(H1335&gt;0, C1335-F1335-J1335, 0)</f>
        <v>0</v>
      </c>
      <c r="N1335" s="4">
        <f>MIN(C1335, F1335)</f>
        <v>308.45611333671656</v>
      </c>
    </row>
    <row r="1336" spans="1:14" x14ac:dyDescent="0.2">
      <c r="A1336" s="27">
        <v>43520.416666666672</v>
      </c>
      <c r="B1336" s="4">
        <v>158.18191965100937</v>
      </c>
      <c r="C1336" s="4">
        <v>353.48862454514386</v>
      </c>
      <c r="F1336" s="4">
        <f t="shared" si="86"/>
        <v>949.0915179060562</v>
      </c>
      <c r="G1336" s="24">
        <f t="shared" si="87"/>
        <v>0.34722222222222221</v>
      </c>
      <c r="H1336" s="24">
        <f t="shared" si="89"/>
        <v>-595.60289336091228</v>
      </c>
      <c r="I1336" s="24">
        <f>IF(H1336&lt;=0, MIN(F1336-C1336, B$7, (D$5-K1335+G1336)/B$6), 0)</f>
        <v>595.60289336091228</v>
      </c>
      <c r="J1336" s="24">
        <f>IF(H1336&gt;0, MIN(C1336-F1336, B$8, K1335), 0)</f>
        <v>0</v>
      </c>
      <c r="K1336" s="24">
        <f>MAX(0, K1335-G1336+I1336*B$6-J1336)</f>
        <v>1592.1915830189992</v>
      </c>
      <c r="L1336" s="24">
        <f t="shared" si="88"/>
        <v>0</v>
      </c>
      <c r="M1336" s="24">
        <f>IF(H1336&gt;0, C1336-F1336-J1336, 0)</f>
        <v>0</v>
      </c>
      <c r="N1336" s="4">
        <f>MIN(C1336, F1336)</f>
        <v>353.48862454514386</v>
      </c>
    </row>
    <row r="1337" spans="1:14" x14ac:dyDescent="0.2">
      <c r="A1337" s="27">
        <v>43520.458333333336</v>
      </c>
      <c r="B1337" s="4">
        <v>90.204615185262085</v>
      </c>
      <c r="C1337" s="4">
        <v>1520.1392624592488</v>
      </c>
      <c r="F1337" s="4">
        <f t="shared" si="86"/>
        <v>541.22769111157254</v>
      </c>
      <c r="G1337" s="24">
        <f t="shared" si="87"/>
        <v>0.34722222222222221</v>
      </c>
      <c r="H1337" s="24">
        <f t="shared" si="89"/>
        <v>978.91157134767627</v>
      </c>
      <c r="I1337" s="24">
        <f>IF(H1337&lt;=0, MIN(F1337-C1337, B$7, (D$5-K1336+G1337)/B$6), 0)</f>
        <v>0</v>
      </c>
      <c r="J1337" s="24">
        <f>IF(H1337&gt;0, MIN(C1337-F1337, B$8, K1336), 0)</f>
        <v>978.91157134767627</v>
      </c>
      <c r="K1337" s="24">
        <f>MAX(0, K1336-G1337+I1337*B$6-J1337)</f>
        <v>612.93278944910071</v>
      </c>
      <c r="L1337" s="24">
        <f t="shared" si="88"/>
        <v>0</v>
      </c>
      <c r="M1337" s="24">
        <f>IF(H1337&gt;0, C1337-F1337-J1337, 0)</f>
        <v>0</v>
      </c>
      <c r="N1337" s="4">
        <f>MIN(C1337, F1337)</f>
        <v>541.22769111157254</v>
      </c>
    </row>
    <row r="1338" spans="1:14" x14ac:dyDescent="0.2">
      <c r="A1338" s="27">
        <v>43520.5</v>
      </c>
      <c r="B1338" s="4">
        <v>191.20546866190114</v>
      </c>
      <c r="C1338" s="4">
        <v>295.2966345947255</v>
      </c>
      <c r="F1338" s="4">
        <f t="shared" si="86"/>
        <v>1147.2328119714068</v>
      </c>
      <c r="G1338" s="24">
        <f t="shared" si="87"/>
        <v>0.34722222222222221</v>
      </c>
      <c r="H1338" s="24">
        <f t="shared" si="89"/>
        <v>-851.93617737668137</v>
      </c>
      <c r="I1338" s="24">
        <f>IF(H1338&lt;=0, MIN(F1338-C1338, B$7, (D$5-K1337+G1338)/B$6), 0)</f>
        <v>851.93617737668137</v>
      </c>
      <c r="J1338" s="24">
        <f>IF(H1338&gt;0, MIN(C1338-F1338, B$8, K1337), 0)</f>
        <v>0</v>
      </c>
      <c r="K1338" s="24">
        <f>MAX(0, K1337-G1338+I1338*B$6-J1338)</f>
        <v>1379.3281268658918</v>
      </c>
      <c r="L1338" s="24">
        <f t="shared" si="88"/>
        <v>0</v>
      </c>
      <c r="M1338" s="24">
        <f>IF(H1338&gt;0, C1338-F1338-J1338, 0)</f>
        <v>0</v>
      </c>
      <c r="N1338" s="4">
        <f>MIN(C1338, F1338)</f>
        <v>295.2966345947255</v>
      </c>
    </row>
    <row r="1339" spans="1:14" x14ac:dyDescent="0.2">
      <c r="A1339" s="27">
        <v>43520.541666666672</v>
      </c>
      <c r="B1339" s="4">
        <v>137.50102620134956</v>
      </c>
      <c r="C1339" s="4">
        <v>281.76584374625565</v>
      </c>
      <c r="F1339" s="4">
        <f t="shared" si="86"/>
        <v>825.00615720809742</v>
      </c>
      <c r="G1339" s="24">
        <f t="shared" si="87"/>
        <v>0.34722222222222221</v>
      </c>
      <c r="H1339" s="24">
        <f t="shared" si="89"/>
        <v>-543.24031346184177</v>
      </c>
      <c r="I1339" s="24">
        <f>IF(H1339&lt;=0, MIN(F1339-C1339, B$7, (D$5-K1338+G1339)/B$6), 0)</f>
        <v>543.24031346184177</v>
      </c>
      <c r="J1339" s="24">
        <f>IF(H1339&gt;0, MIN(C1339-F1339, B$8, K1338), 0)</f>
        <v>0</v>
      </c>
      <c r="K1339" s="24">
        <f>MAX(0, K1338-G1339+I1339*B$6-J1339)</f>
        <v>1867.8971867593273</v>
      </c>
      <c r="L1339" s="24">
        <f t="shared" si="88"/>
        <v>0</v>
      </c>
      <c r="M1339" s="24">
        <f>IF(H1339&gt;0, C1339-F1339-J1339, 0)</f>
        <v>0</v>
      </c>
      <c r="N1339" s="4">
        <f>MIN(C1339, F1339)</f>
        <v>281.76584374625565</v>
      </c>
    </row>
    <row r="1340" spans="1:14" x14ac:dyDescent="0.2">
      <c r="A1340" s="27">
        <v>43520.583333333336</v>
      </c>
      <c r="B1340" s="4">
        <v>47.096601350392611</v>
      </c>
      <c r="C1340" s="4">
        <v>247.20477405720638</v>
      </c>
      <c r="F1340" s="4">
        <f t="shared" si="86"/>
        <v>282.57960810235568</v>
      </c>
      <c r="G1340" s="24">
        <f t="shared" si="87"/>
        <v>0.34722222222222221</v>
      </c>
      <c r="H1340" s="24">
        <f t="shared" si="89"/>
        <v>-35.374834045149299</v>
      </c>
      <c r="I1340" s="24">
        <f>IF(H1340&lt;=0, MIN(F1340-C1340, B$7, (D$5-K1339+G1340)/B$6), 0)</f>
        <v>35.374834045149299</v>
      </c>
      <c r="J1340" s="24">
        <f>IF(H1340&gt;0, MIN(C1340-F1340, B$8, K1339), 0)</f>
        <v>0</v>
      </c>
      <c r="K1340" s="24">
        <f>MAX(0, K1339-G1340+I1340*B$6-J1340)</f>
        <v>1899.3873151777395</v>
      </c>
      <c r="L1340" s="24">
        <f t="shared" si="88"/>
        <v>0</v>
      </c>
      <c r="M1340" s="24">
        <f>IF(H1340&gt;0, C1340-F1340-J1340, 0)</f>
        <v>0</v>
      </c>
      <c r="N1340" s="4">
        <f>MIN(C1340, F1340)</f>
        <v>247.20477405720638</v>
      </c>
    </row>
    <row r="1341" spans="1:14" x14ac:dyDescent="0.2">
      <c r="A1341" s="27">
        <v>43520.625</v>
      </c>
      <c r="B1341" s="4">
        <v>41.732348296469731</v>
      </c>
      <c r="C1341" s="4">
        <v>342.56509596947149</v>
      </c>
      <c r="F1341" s="4">
        <f t="shared" si="86"/>
        <v>250.3940897788184</v>
      </c>
      <c r="G1341" s="24">
        <f t="shared" si="87"/>
        <v>0.34722222222222221</v>
      </c>
      <c r="H1341" s="24">
        <f t="shared" si="89"/>
        <v>92.171006190653088</v>
      </c>
      <c r="I1341" s="24">
        <f>IF(H1341&lt;=0, MIN(F1341-C1341, B$7, (D$5-K1340+G1341)/B$6), 0)</f>
        <v>0</v>
      </c>
      <c r="J1341" s="24">
        <f>IF(H1341&gt;0, MIN(C1341-F1341, B$8, K1340), 0)</f>
        <v>92.171006190653088</v>
      </c>
      <c r="K1341" s="24">
        <f>MAX(0, K1340-G1341+I1341*B$6-J1341)</f>
        <v>1806.8690867648643</v>
      </c>
      <c r="L1341" s="24">
        <f t="shared" si="88"/>
        <v>0</v>
      </c>
      <c r="M1341" s="24">
        <f>IF(H1341&gt;0, C1341-F1341-J1341, 0)</f>
        <v>0</v>
      </c>
      <c r="N1341" s="4">
        <f>MIN(C1341, F1341)</f>
        <v>250.3940897788184</v>
      </c>
    </row>
    <row r="1342" spans="1:14" x14ac:dyDescent="0.2">
      <c r="A1342" s="27">
        <v>43520.666666666672</v>
      </c>
      <c r="B1342" s="4">
        <v>0</v>
      </c>
      <c r="C1342" s="4">
        <v>321.35629765344186</v>
      </c>
      <c r="F1342" s="4">
        <f t="shared" si="86"/>
        <v>0</v>
      </c>
      <c r="G1342" s="24">
        <f t="shared" si="87"/>
        <v>0</v>
      </c>
      <c r="H1342" s="24">
        <f t="shared" si="89"/>
        <v>321.35629765344186</v>
      </c>
      <c r="I1342" s="24">
        <f>IF(H1342&lt;=0, MIN(F1342-C1342, B$7, (D$5-K1341+G1342)/B$6), 0)</f>
        <v>0</v>
      </c>
      <c r="J1342" s="24">
        <f>IF(H1342&gt;0, MIN(C1342-F1342, B$8, K1341), 0)</f>
        <v>321.35629765344186</v>
      </c>
      <c r="K1342" s="24">
        <f>MAX(0, K1341-G1342+I1342*B$6-J1342)</f>
        <v>1485.5127891114225</v>
      </c>
      <c r="L1342" s="24">
        <f t="shared" si="88"/>
        <v>0</v>
      </c>
      <c r="M1342" s="24">
        <f>IF(H1342&gt;0, C1342-F1342-J1342, 0)</f>
        <v>0</v>
      </c>
      <c r="N1342" s="4">
        <f>MIN(C1342, F1342)</f>
        <v>0</v>
      </c>
    </row>
    <row r="1343" spans="1:14" x14ac:dyDescent="0.2">
      <c r="A1343" s="27">
        <v>43520.708333333336</v>
      </c>
      <c r="B1343" s="4">
        <v>0</v>
      </c>
      <c r="C1343" s="4">
        <v>406.21859688024472</v>
      </c>
      <c r="F1343" s="4">
        <f t="shared" si="86"/>
        <v>0</v>
      </c>
      <c r="G1343" s="24">
        <f t="shared" si="87"/>
        <v>0</v>
      </c>
      <c r="H1343" s="24">
        <f t="shared" si="89"/>
        <v>406.21859688024472</v>
      </c>
      <c r="I1343" s="24">
        <f>IF(H1343&lt;=0, MIN(F1343-C1343, B$7, (D$5-K1342+G1343)/B$6), 0)</f>
        <v>0</v>
      </c>
      <c r="J1343" s="24">
        <f>IF(H1343&gt;0, MIN(C1343-F1343, B$8, K1342), 0)</f>
        <v>406.21859688024472</v>
      </c>
      <c r="K1343" s="24">
        <f>MAX(0, K1342-G1343+I1343*B$6-J1343)</f>
        <v>1079.2941922311779</v>
      </c>
      <c r="L1343" s="24">
        <f t="shared" si="88"/>
        <v>0</v>
      </c>
      <c r="M1343" s="24">
        <f>IF(H1343&gt;0, C1343-F1343-J1343, 0)</f>
        <v>0</v>
      </c>
      <c r="N1343" s="4">
        <f>MIN(C1343, F1343)</f>
        <v>0</v>
      </c>
    </row>
    <row r="1344" spans="1:14" x14ac:dyDescent="0.2">
      <c r="A1344" s="27">
        <v>43520.75</v>
      </c>
      <c r="B1344" s="4">
        <v>0</v>
      </c>
      <c r="C1344" s="4">
        <v>346.89737800325634</v>
      </c>
      <c r="F1344" s="4">
        <f t="shared" si="86"/>
        <v>0</v>
      </c>
      <c r="G1344" s="24">
        <f t="shared" si="87"/>
        <v>0</v>
      </c>
      <c r="H1344" s="24">
        <f t="shared" si="89"/>
        <v>346.89737800325634</v>
      </c>
      <c r="I1344" s="24">
        <f>IF(H1344&lt;=0, MIN(F1344-C1344, B$7, (D$5-K1343+G1344)/B$6), 0)</f>
        <v>0</v>
      </c>
      <c r="J1344" s="24">
        <f>IF(H1344&gt;0, MIN(C1344-F1344, B$8, K1343), 0)</f>
        <v>346.89737800325634</v>
      </c>
      <c r="K1344" s="24">
        <f>MAX(0, K1343-G1344+I1344*B$6-J1344)</f>
        <v>732.3968142279216</v>
      </c>
      <c r="L1344" s="24">
        <f t="shared" si="88"/>
        <v>0</v>
      </c>
      <c r="M1344" s="24">
        <f>IF(H1344&gt;0, C1344-F1344-J1344, 0)</f>
        <v>0</v>
      </c>
      <c r="N1344" s="4">
        <f>MIN(C1344, F1344)</f>
        <v>0</v>
      </c>
    </row>
    <row r="1345" spans="1:14" x14ac:dyDescent="0.2">
      <c r="A1345" s="27">
        <v>43520.791666666672</v>
      </c>
      <c r="B1345" s="4">
        <v>0</v>
      </c>
      <c r="C1345" s="4">
        <v>1490.4786530207548</v>
      </c>
      <c r="F1345" s="4">
        <f t="shared" si="86"/>
        <v>0</v>
      </c>
      <c r="G1345" s="24">
        <f t="shared" si="87"/>
        <v>0</v>
      </c>
      <c r="H1345" s="24">
        <f t="shared" si="89"/>
        <v>1490.4786530207548</v>
      </c>
      <c r="I1345" s="24">
        <f>IF(H1345&lt;=0, MIN(F1345-C1345, B$7, (D$5-K1344+G1345)/B$6), 0)</f>
        <v>0</v>
      </c>
      <c r="J1345" s="24">
        <f>IF(H1345&gt;0, MIN(C1345-F1345, B$8, K1344), 0)</f>
        <v>732.3968142279216</v>
      </c>
      <c r="K1345" s="24">
        <f>MAX(0, K1344-G1345+I1345*B$6-J1345)</f>
        <v>0</v>
      </c>
      <c r="L1345" s="24">
        <f t="shared" si="88"/>
        <v>0</v>
      </c>
      <c r="M1345" s="24">
        <f>IF(H1345&gt;0, C1345-F1345-J1345, 0)</f>
        <v>758.0818387928332</v>
      </c>
      <c r="N1345" s="4">
        <f>MIN(C1345, F1345)</f>
        <v>0</v>
      </c>
    </row>
    <row r="1346" spans="1:14" x14ac:dyDescent="0.2">
      <c r="A1346" s="27">
        <v>43520.833333333336</v>
      </c>
      <c r="B1346" s="4">
        <v>0</v>
      </c>
      <c r="C1346" s="4">
        <v>828.05837556105121</v>
      </c>
      <c r="F1346" s="4">
        <f t="shared" si="86"/>
        <v>0</v>
      </c>
      <c r="G1346" s="24">
        <f t="shared" si="87"/>
        <v>0</v>
      </c>
      <c r="H1346" s="24">
        <f t="shared" si="89"/>
        <v>828.05837556105121</v>
      </c>
      <c r="I1346" s="24">
        <f>IF(H1346&lt;=0, MIN(F1346-C1346, B$7, (D$5-K1345+G1346)/B$6), 0)</f>
        <v>0</v>
      </c>
      <c r="J1346" s="24">
        <f>IF(H1346&gt;0, MIN(C1346-F1346, B$8, K1345), 0)</f>
        <v>0</v>
      </c>
      <c r="K1346" s="24">
        <f>MAX(0, K1345-G1346+I1346*B$6-J1346)</f>
        <v>0</v>
      </c>
      <c r="L1346" s="24">
        <f t="shared" si="88"/>
        <v>0</v>
      </c>
      <c r="M1346" s="24">
        <f>IF(H1346&gt;0, C1346-F1346-J1346, 0)</f>
        <v>828.05837556105121</v>
      </c>
      <c r="N1346" s="4">
        <f>MIN(C1346, F1346)</f>
        <v>0</v>
      </c>
    </row>
    <row r="1347" spans="1:14" x14ac:dyDescent="0.2">
      <c r="A1347" s="27">
        <v>43520.875</v>
      </c>
      <c r="B1347" s="4">
        <v>0</v>
      </c>
      <c r="C1347" s="4">
        <v>1418.7988468777273</v>
      </c>
      <c r="F1347" s="4">
        <f t="shared" si="86"/>
        <v>0</v>
      </c>
      <c r="G1347" s="24">
        <f t="shared" si="87"/>
        <v>0</v>
      </c>
      <c r="H1347" s="24">
        <f t="shared" si="89"/>
        <v>1418.7988468777273</v>
      </c>
      <c r="I1347" s="24">
        <f>IF(H1347&lt;=0, MIN(F1347-C1347, B$7, (D$5-K1346+G1347)/B$6), 0)</f>
        <v>0</v>
      </c>
      <c r="J1347" s="24">
        <f>IF(H1347&gt;0, MIN(C1347-F1347, B$8, K1346), 0)</f>
        <v>0</v>
      </c>
      <c r="K1347" s="24">
        <f>MAX(0, K1346-G1347+I1347*B$6-J1347)</f>
        <v>0</v>
      </c>
      <c r="L1347" s="24">
        <f t="shared" si="88"/>
        <v>0</v>
      </c>
      <c r="M1347" s="24">
        <f>IF(H1347&gt;0, C1347-F1347-J1347, 0)</f>
        <v>1418.7988468777273</v>
      </c>
      <c r="N1347" s="4">
        <f>MIN(C1347, F1347)</f>
        <v>0</v>
      </c>
    </row>
    <row r="1348" spans="1:14" x14ac:dyDescent="0.2">
      <c r="A1348" s="27">
        <v>43520.916666666672</v>
      </c>
      <c r="B1348" s="4">
        <v>0</v>
      </c>
      <c r="C1348" s="4">
        <v>439.99873540741874</v>
      </c>
      <c r="F1348" s="4">
        <f t="shared" si="86"/>
        <v>0</v>
      </c>
      <c r="G1348" s="24">
        <f t="shared" si="87"/>
        <v>0</v>
      </c>
      <c r="H1348" s="24">
        <f t="shared" si="89"/>
        <v>439.99873540741874</v>
      </c>
      <c r="I1348" s="24">
        <f>IF(H1348&lt;=0, MIN(F1348-C1348, B$7, (D$5-K1347+G1348)/B$6), 0)</f>
        <v>0</v>
      </c>
      <c r="J1348" s="24">
        <f>IF(H1348&gt;0, MIN(C1348-F1348, B$8, K1347), 0)</f>
        <v>0</v>
      </c>
      <c r="K1348" s="24">
        <f>MAX(0, K1347-G1348+I1348*B$6-J1348)</f>
        <v>0</v>
      </c>
      <c r="L1348" s="24">
        <f t="shared" si="88"/>
        <v>0</v>
      </c>
      <c r="M1348" s="24">
        <f>IF(H1348&gt;0, C1348-F1348-J1348, 0)</f>
        <v>439.99873540741874</v>
      </c>
      <c r="N1348" s="4">
        <f>MIN(C1348, F1348)</f>
        <v>0</v>
      </c>
    </row>
    <row r="1349" spans="1:14" x14ac:dyDescent="0.2">
      <c r="A1349" s="27">
        <v>43520.958333333336</v>
      </c>
      <c r="B1349" s="4">
        <v>0</v>
      </c>
      <c r="C1349" s="4">
        <v>289.22397076173979</v>
      </c>
      <c r="F1349" s="4">
        <f t="shared" si="86"/>
        <v>0</v>
      </c>
      <c r="G1349" s="24">
        <f t="shared" si="87"/>
        <v>0</v>
      </c>
      <c r="H1349" s="24">
        <f t="shared" si="89"/>
        <v>289.22397076173979</v>
      </c>
      <c r="I1349" s="24">
        <f>IF(H1349&lt;=0, MIN(F1349-C1349, B$7, (D$5-K1348+G1349)/B$6), 0)</f>
        <v>0</v>
      </c>
      <c r="J1349" s="24">
        <f>IF(H1349&gt;0, MIN(C1349-F1349, B$8, K1348), 0)</f>
        <v>0</v>
      </c>
      <c r="K1349" s="24">
        <f>MAX(0, K1348-G1349+I1349*B$6-J1349)</f>
        <v>0</v>
      </c>
      <c r="L1349" s="24">
        <f t="shared" si="88"/>
        <v>0</v>
      </c>
      <c r="M1349" s="24">
        <f>IF(H1349&gt;0, C1349-F1349-J1349, 0)</f>
        <v>289.22397076173979</v>
      </c>
      <c r="N1349" s="4">
        <f>MIN(C1349, F1349)</f>
        <v>0</v>
      </c>
    </row>
    <row r="1350" spans="1:14" x14ac:dyDescent="0.2">
      <c r="A1350" s="27">
        <v>43521</v>
      </c>
      <c r="B1350" s="4">
        <v>0</v>
      </c>
      <c r="C1350" s="4">
        <v>165.63809810134734</v>
      </c>
      <c r="F1350" s="4">
        <f t="shared" si="86"/>
        <v>0</v>
      </c>
      <c r="G1350" s="24">
        <f t="shared" si="87"/>
        <v>0</v>
      </c>
      <c r="H1350" s="24">
        <f t="shared" si="89"/>
        <v>165.63809810134734</v>
      </c>
      <c r="I1350" s="24">
        <f>IF(H1350&lt;=0, MIN(F1350-C1350, B$7, (D$5-K1349+G1350)/B$6), 0)</f>
        <v>0</v>
      </c>
      <c r="J1350" s="24">
        <f>IF(H1350&gt;0, MIN(C1350-F1350, B$8, K1349), 0)</f>
        <v>0</v>
      </c>
      <c r="K1350" s="24">
        <f>MAX(0, K1349-G1350+I1350*B$6-J1350)</f>
        <v>0</v>
      </c>
      <c r="L1350" s="24">
        <f t="shared" si="88"/>
        <v>0</v>
      </c>
      <c r="M1350" s="24">
        <f>IF(H1350&gt;0, C1350-F1350-J1350, 0)</f>
        <v>165.63809810134734</v>
      </c>
      <c r="N1350" s="4">
        <f>MIN(C1350, F1350)</f>
        <v>0</v>
      </c>
    </row>
    <row r="1351" spans="1:14" x14ac:dyDescent="0.2">
      <c r="A1351" s="27">
        <v>43521.041666666672</v>
      </c>
      <c r="B1351" s="4">
        <v>0</v>
      </c>
      <c r="C1351" s="4">
        <v>221.42186056504454</v>
      </c>
      <c r="F1351" s="4">
        <f t="shared" si="86"/>
        <v>0</v>
      </c>
      <c r="G1351" s="24">
        <f t="shared" si="87"/>
        <v>0</v>
      </c>
      <c r="H1351" s="24">
        <f t="shared" si="89"/>
        <v>221.42186056504454</v>
      </c>
      <c r="I1351" s="24">
        <f>IF(H1351&lt;=0, MIN(F1351-C1351, B$7, (D$5-K1350+G1351)/B$6), 0)</f>
        <v>0</v>
      </c>
      <c r="J1351" s="24">
        <f>IF(H1351&gt;0, MIN(C1351-F1351, B$8, K1350), 0)</f>
        <v>0</v>
      </c>
      <c r="K1351" s="24">
        <f>MAX(0, K1350-G1351+I1351*B$6-J1351)</f>
        <v>0</v>
      </c>
      <c r="L1351" s="24">
        <f t="shared" si="88"/>
        <v>0</v>
      </c>
      <c r="M1351" s="24">
        <f>IF(H1351&gt;0, C1351-F1351-J1351, 0)</f>
        <v>221.42186056504454</v>
      </c>
      <c r="N1351" s="4">
        <f>MIN(C1351, F1351)</f>
        <v>0</v>
      </c>
    </row>
    <row r="1352" spans="1:14" x14ac:dyDescent="0.2">
      <c r="A1352" s="27">
        <v>43521.083333333336</v>
      </c>
      <c r="B1352" s="4">
        <v>0</v>
      </c>
      <c r="C1352" s="4">
        <v>1501.5439338561255</v>
      </c>
      <c r="F1352" s="4">
        <f t="shared" si="86"/>
        <v>0</v>
      </c>
      <c r="G1352" s="24">
        <f t="shared" si="87"/>
        <v>0</v>
      </c>
      <c r="H1352" s="24">
        <f t="shared" si="89"/>
        <v>1501.5439338561255</v>
      </c>
      <c r="I1352" s="24">
        <f>IF(H1352&lt;=0, MIN(F1352-C1352, B$7, (D$5-K1351+G1352)/B$6), 0)</f>
        <v>0</v>
      </c>
      <c r="J1352" s="24">
        <f>IF(H1352&gt;0, MIN(C1352-F1352, B$8, K1351), 0)</f>
        <v>0</v>
      </c>
      <c r="K1352" s="24">
        <f>MAX(0, K1351-G1352+I1352*B$6-J1352)</f>
        <v>0</v>
      </c>
      <c r="L1352" s="24">
        <f t="shared" si="88"/>
        <v>0</v>
      </c>
      <c r="M1352" s="24">
        <f>IF(H1352&gt;0, C1352-F1352-J1352, 0)</f>
        <v>1501.5439338561255</v>
      </c>
      <c r="N1352" s="4">
        <f>MIN(C1352, F1352)</f>
        <v>0</v>
      </c>
    </row>
    <row r="1353" spans="1:14" x14ac:dyDescent="0.2">
      <c r="A1353" s="27">
        <v>43521.125</v>
      </c>
      <c r="B1353" s="4">
        <v>0</v>
      </c>
      <c r="C1353" s="4">
        <v>641.1469599631107</v>
      </c>
      <c r="F1353" s="4">
        <f t="shared" si="86"/>
        <v>0</v>
      </c>
      <c r="G1353" s="24">
        <f t="shared" si="87"/>
        <v>0</v>
      </c>
      <c r="H1353" s="24">
        <f t="shared" si="89"/>
        <v>641.1469599631107</v>
      </c>
      <c r="I1353" s="24">
        <f>IF(H1353&lt;=0, MIN(F1353-C1353, B$7, (D$5-K1352+G1353)/B$6), 0)</f>
        <v>0</v>
      </c>
      <c r="J1353" s="24">
        <f>IF(H1353&gt;0, MIN(C1353-F1353, B$8, K1352), 0)</f>
        <v>0</v>
      </c>
      <c r="K1353" s="24">
        <f>MAX(0, K1352-G1353+I1353*B$6-J1353)</f>
        <v>0</v>
      </c>
      <c r="L1353" s="24">
        <f t="shared" si="88"/>
        <v>0</v>
      </c>
      <c r="M1353" s="24">
        <f>IF(H1353&gt;0, C1353-F1353-J1353, 0)</f>
        <v>641.1469599631107</v>
      </c>
      <c r="N1353" s="4">
        <f>MIN(C1353, F1353)</f>
        <v>0</v>
      </c>
    </row>
    <row r="1354" spans="1:14" x14ac:dyDescent="0.2">
      <c r="A1354" s="27">
        <v>43521.166666666672</v>
      </c>
      <c r="B1354" s="4">
        <v>0</v>
      </c>
      <c r="C1354" s="4">
        <v>687.53017874593775</v>
      </c>
      <c r="F1354" s="4">
        <f t="shared" si="86"/>
        <v>0</v>
      </c>
      <c r="G1354" s="24">
        <f t="shared" si="87"/>
        <v>0</v>
      </c>
      <c r="H1354" s="24">
        <f t="shared" si="89"/>
        <v>687.53017874593775</v>
      </c>
      <c r="I1354" s="24">
        <f>IF(H1354&lt;=0, MIN(F1354-C1354, B$7, (D$5-K1353+G1354)/B$6), 0)</f>
        <v>0</v>
      </c>
      <c r="J1354" s="24">
        <f>IF(H1354&gt;0, MIN(C1354-F1354, B$8, K1353), 0)</f>
        <v>0</v>
      </c>
      <c r="K1354" s="24">
        <f>MAX(0, K1353-G1354+I1354*B$6-J1354)</f>
        <v>0</v>
      </c>
      <c r="L1354" s="24">
        <f t="shared" si="88"/>
        <v>0</v>
      </c>
      <c r="M1354" s="24">
        <f>IF(H1354&gt;0, C1354-F1354-J1354, 0)</f>
        <v>687.53017874593775</v>
      </c>
      <c r="N1354" s="4">
        <f>MIN(C1354, F1354)</f>
        <v>0</v>
      </c>
    </row>
    <row r="1355" spans="1:14" x14ac:dyDescent="0.2">
      <c r="A1355" s="27">
        <v>43521.208333333336</v>
      </c>
      <c r="B1355" s="4">
        <v>0</v>
      </c>
      <c r="C1355" s="4">
        <v>731.25226035507592</v>
      </c>
      <c r="F1355" s="4">
        <f t="shared" si="86"/>
        <v>0</v>
      </c>
      <c r="G1355" s="24">
        <f t="shared" si="87"/>
        <v>0</v>
      </c>
      <c r="H1355" s="24">
        <f t="shared" si="89"/>
        <v>731.25226035507592</v>
      </c>
      <c r="I1355" s="24">
        <f>IF(H1355&lt;=0, MIN(F1355-C1355, B$7, (D$5-K1354+G1355)/B$6), 0)</f>
        <v>0</v>
      </c>
      <c r="J1355" s="24">
        <f>IF(H1355&gt;0, MIN(C1355-F1355, B$8, K1354), 0)</f>
        <v>0</v>
      </c>
      <c r="K1355" s="24">
        <f>MAX(0, K1354-G1355+I1355*B$6-J1355)</f>
        <v>0</v>
      </c>
      <c r="L1355" s="24">
        <f t="shared" si="88"/>
        <v>0</v>
      </c>
      <c r="M1355" s="24">
        <f>IF(H1355&gt;0, C1355-F1355-J1355, 0)</f>
        <v>731.25226035507592</v>
      </c>
      <c r="N1355" s="4">
        <f>MIN(C1355, F1355)</f>
        <v>0</v>
      </c>
    </row>
    <row r="1356" spans="1:14" x14ac:dyDescent="0.2">
      <c r="A1356" s="27">
        <v>43521.25</v>
      </c>
      <c r="B1356" s="4">
        <v>3.4946572171539878</v>
      </c>
      <c r="C1356" s="4">
        <v>618.13116080876989</v>
      </c>
      <c r="F1356" s="4">
        <f t="shared" si="86"/>
        <v>20.967943302923928</v>
      </c>
      <c r="G1356" s="24">
        <f t="shared" si="87"/>
        <v>0.34722222222222221</v>
      </c>
      <c r="H1356" s="24">
        <f t="shared" si="89"/>
        <v>597.16321750584598</v>
      </c>
      <c r="I1356" s="24">
        <f>IF(H1356&lt;=0, MIN(F1356-C1356, B$7, (D$5-K1355+G1356)/B$6), 0)</f>
        <v>0</v>
      </c>
      <c r="J1356" s="24">
        <f>IF(H1356&gt;0, MIN(C1356-F1356, B$8, K1355), 0)</f>
        <v>0</v>
      </c>
      <c r="K1356" s="24">
        <f>MAX(0, K1355-G1356+I1356*B$6-J1356)</f>
        <v>0</v>
      </c>
      <c r="L1356" s="24">
        <f t="shared" si="88"/>
        <v>0</v>
      </c>
      <c r="M1356" s="24">
        <f>IF(H1356&gt;0, C1356-F1356-J1356, 0)</f>
        <v>597.16321750584598</v>
      </c>
      <c r="N1356" s="4">
        <f>MIN(C1356, F1356)</f>
        <v>20.967943302923928</v>
      </c>
    </row>
    <row r="1357" spans="1:14" x14ac:dyDescent="0.2">
      <c r="A1357" s="27">
        <v>43521.291666666672</v>
      </c>
      <c r="B1357" s="4">
        <v>57.480393988127773</v>
      </c>
      <c r="C1357" s="4">
        <v>1396.6516785373512</v>
      </c>
      <c r="F1357" s="4">
        <f t="shared" si="86"/>
        <v>344.88236392876661</v>
      </c>
      <c r="G1357" s="24">
        <f t="shared" si="87"/>
        <v>0.34722222222222221</v>
      </c>
      <c r="H1357" s="24">
        <f t="shared" si="89"/>
        <v>1051.7693146085846</v>
      </c>
      <c r="I1357" s="24">
        <f>IF(H1357&lt;=0, MIN(F1357-C1357, B$7, (D$5-K1356+G1357)/B$6), 0)</f>
        <v>0</v>
      </c>
      <c r="J1357" s="24">
        <f>IF(H1357&gt;0, MIN(C1357-F1357, B$8, K1356), 0)</f>
        <v>0</v>
      </c>
      <c r="K1357" s="24">
        <f>MAX(0, K1356-G1357+I1357*B$6-J1357)</f>
        <v>0</v>
      </c>
      <c r="L1357" s="24">
        <f t="shared" si="88"/>
        <v>0</v>
      </c>
      <c r="M1357" s="24">
        <f>IF(H1357&gt;0, C1357-F1357-J1357, 0)</f>
        <v>1051.7693146085846</v>
      </c>
      <c r="N1357" s="4">
        <f>MIN(C1357, F1357)</f>
        <v>344.88236392876661</v>
      </c>
    </row>
    <row r="1358" spans="1:14" x14ac:dyDescent="0.2">
      <c r="A1358" s="27">
        <v>43521.333333333336</v>
      </c>
      <c r="B1358" s="4">
        <v>94.444750934061645</v>
      </c>
      <c r="C1358" s="4">
        <v>389.4226716130467</v>
      </c>
      <c r="F1358" s="4">
        <f t="shared" si="86"/>
        <v>566.6685056043699</v>
      </c>
      <c r="G1358" s="24">
        <f t="shared" si="87"/>
        <v>0.34722222222222221</v>
      </c>
      <c r="H1358" s="24">
        <f t="shared" si="89"/>
        <v>-177.2458339913232</v>
      </c>
      <c r="I1358" s="24">
        <f>IF(H1358&lt;=0, MIN(F1358-C1358, B$7, (D$5-K1357+G1358)/B$6), 0)</f>
        <v>177.2458339913232</v>
      </c>
      <c r="J1358" s="24">
        <f>IF(H1358&gt;0, MIN(C1358-F1358, B$8, K1357), 0)</f>
        <v>0</v>
      </c>
      <c r="K1358" s="24">
        <f>MAX(0, K1357-G1358+I1358*B$6-J1358)</f>
        <v>159.17402836996865</v>
      </c>
      <c r="L1358" s="24">
        <f t="shared" si="88"/>
        <v>0</v>
      </c>
      <c r="M1358" s="24">
        <f>IF(H1358&gt;0, C1358-F1358-J1358, 0)</f>
        <v>0</v>
      </c>
      <c r="N1358" s="4">
        <f>MIN(C1358, F1358)</f>
        <v>389.4226716130467</v>
      </c>
    </row>
    <row r="1359" spans="1:14" x14ac:dyDescent="0.2">
      <c r="A1359" s="27">
        <v>43521.375</v>
      </c>
      <c r="B1359" s="4">
        <v>73.491590551840787</v>
      </c>
      <c r="C1359" s="4">
        <v>226.77192387905478</v>
      </c>
      <c r="F1359" s="4">
        <f t="shared" si="86"/>
        <v>440.94954331104475</v>
      </c>
      <c r="G1359" s="24">
        <f t="shared" si="87"/>
        <v>0.34722222222222221</v>
      </c>
      <c r="H1359" s="24">
        <f t="shared" si="89"/>
        <v>-214.17761943198997</v>
      </c>
      <c r="I1359" s="24">
        <f>IF(H1359&lt;=0, MIN(F1359-C1359, B$7, (D$5-K1358+G1359)/B$6), 0)</f>
        <v>214.17761943198997</v>
      </c>
      <c r="J1359" s="24">
        <f>IF(H1359&gt;0, MIN(C1359-F1359, B$8, K1358), 0)</f>
        <v>0</v>
      </c>
      <c r="K1359" s="24">
        <f>MAX(0, K1358-G1359+I1359*B$6-J1359)</f>
        <v>351.58666363653742</v>
      </c>
      <c r="L1359" s="24">
        <f t="shared" si="88"/>
        <v>0</v>
      </c>
      <c r="M1359" s="24">
        <f>IF(H1359&gt;0, C1359-F1359-J1359, 0)</f>
        <v>0</v>
      </c>
      <c r="N1359" s="4">
        <f>MIN(C1359, F1359)</f>
        <v>226.77192387905478</v>
      </c>
    </row>
    <row r="1360" spans="1:14" x14ac:dyDescent="0.2">
      <c r="A1360" s="27">
        <v>43521.416666666672</v>
      </c>
      <c r="B1360" s="4">
        <v>64.154134860167161</v>
      </c>
      <c r="C1360" s="4">
        <v>302.86988584133775</v>
      </c>
      <c r="F1360" s="4">
        <f t="shared" si="86"/>
        <v>384.92480916100294</v>
      </c>
      <c r="G1360" s="24">
        <f t="shared" si="87"/>
        <v>0.34722222222222221</v>
      </c>
      <c r="H1360" s="24">
        <f t="shared" si="89"/>
        <v>-82.054923319665193</v>
      </c>
      <c r="I1360" s="24">
        <f>IF(H1360&lt;=0, MIN(F1360-C1360, B$7, (D$5-K1359+G1360)/B$6), 0)</f>
        <v>82.054923319665193</v>
      </c>
      <c r="J1360" s="24">
        <f>IF(H1360&gt;0, MIN(C1360-F1360, B$8, K1359), 0)</f>
        <v>0</v>
      </c>
      <c r="K1360" s="24">
        <f>MAX(0, K1359-G1360+I1360*B$6-J1360)</f>
        <v>425.08887240201386</v>
      </c>
      <c r="L1360" s="24">
        <f t="shared" si="88"/>
        <v>0</v>
      </c>
      <c r="M1360" s="24">
        <f>IF(H1360&gt;0, C1360-F1360-J1360, 0)</f>
        <v>0</v>
      </c>
      <c r="N1360" s="4">
        <f>MIN(C1360, F1360)</f>
        <v>302.86988584133775</v>
      </c>
    </row>
    <row r="1361" spans="1:14" x14ac:dyDescent="0.2">
      <c r="A1361" s="27">
        <v>43521.458333333336</v>
      </c>
      <c r="B1361" s="4">
        <v>82.531662717764249</v>
      </c>
      <c r="C1361" s="4">
        <v>1520.1392624592488</v>
      </c>
      <c r="F1361" s="4">
        <f t="shared" si="86"/>
        <v>495.18997630658549</v>
      </c>
      <c r="G1361" s="24">
        <f t="shared" si="87"/>
        <v>0.34722222222222221</v>
      </c>
      <c r="H1361" s="24">
        <f t="shared" si="89"/>
        <v>1024.9492861526633</v>
      </c>
      <c r="I1361" s="24">
        <f>IF(H1361&lt;=0, MIN(F1361-C1361, B$7, (D$5-K1360+G1361)/B$6), 0)</f>
        <v>0</v>
      </c>
      <c r="J1361" s="24">
        <f>IF(H1361&gt;0, MIN(C1361-F1361, B$8, K1360), 0)</f>
        <v>425.08887240201386</v>
      </c>
      <c r="K1361" s="24">
        <f>MAX(0, K1360-G1361+I1361*B$6-J1361)</f>
        <v>0</v>
      </c>
      <c r="L1361" s="24">
        <f t="shared" si="88"/>
        <v>0</v>
      </c>
      <c r="M1361" s="24">
        <f>IF(H1361&gt;0, C1361-F1361-J1361, 0)</f>
        <v>599.8604137506494</v>
      </c>
      <c r="N1361" s="4">
        <f>MIN(C1361, F1361)</f>
        <v>495.18997630658549</v>
      </c>
    </row>
    <row r="1362" spans="1:14" x14ac:dyDescent="0.2">
      <c r="A1362" s="27">
        <v>43521.5</v>
      </c>
      <c r="B1362" s="4">
        <v>35.688663656140093</v>
      </c>
      <c r="C1362" s="4">
        <v>339.90679285699463</v>
      </c>
      <c r="F1362" s="4">
        <f t="shared" si="86"/>
        <v>214.13198193684056</v>
      </c>
      <c r="G1362" s="24">
        <f t="shared" si="87"/>
        <v>0.34722222222222221</v>
      </c>
      <c r="H1362" s="24">
        <f t="shared" si="89"/>
        <v>125.77481092015407</v>
      </c>
      <c r="I1362" s="24">
        <f>IF(H1362&lt;=0, MIN(F1362-C1362, B$7, (D$5-K1361+G1362)/B$6), 0)</f>
        <v>0</v>
      </c>
      <c r="J1362" s="24">
        <f>IF(H1362&gt;0, MIN(C1362-F1362, B$8, K1361), 0)</f>
        <v>0</v>
      </c>
      <c r="K1362" s="24">
        <f>MAX(0, K1361-G1362+I1362*B$6-J1362)</f>
        <v>0</v>
      </c>
      <c r="L1362" s="24">
        <f t="shared" si="88"/>
        <v>0</v>
      </c>
      <c r="M1362" s="24">
        <f>IF(H1362&gt;0, C1362-F1362-J1362, 0)</f>
        <v>125.77481092015407</v>
      </c>
      <c r="N1362" s="4">
        <f>MIN(C1362, F1362)</f>
        <v>214.13198193684056</v>
      </c>
    </row>
    <row r="1363" spans="1:14" x14ac:dyDescent="0.2">
      <c r="A1363" s="27">
        <v>43521.541666666672</v>
      </c>
      <c r="B1363" s="4">
        <v>60.472697002424411</v>
      </c>
      <c r="C1363" s="4">
        <v>308.99771038740261</v>
      </c>
      <c r="F1363" s="4">
        <f t="shared" si="86"/>
        <v>362.83618201454647</v>
      </c>
      <c r="G1363" s="24">
        <f t="shared" si="87"/>
        <v>0.34722222222222221</v>
      </c>
      <c r="H1363" s="24">
        <f t="shared" si="89"/>
        <v>-53.838471627143861</v>
      </c>
      <c r="I1363" s="24">
        <f>IF(H1363&lt;=0, MIN(F1363-C1363, B$7, (D$5-K1362+G1363)/B$6), 0)</f>
        <v>53.838471627143861</v>
      </c>
      <c r="J1363" s="24">
        <f>IF(H1363&gt;0, MIN(C1363-F1363, B$8, K1362), 0)</f>
        <v>0</v>
      </c>
      <c r="K1363" s="24">
        <f>MAX(0, K1362-G1363+I1363*B$6-J1363)</f>
        <v>48.107402242207257</v>
      </c>
      <c r="L1363" s="24">
        <f t="shared" si="88"/>
        <v>0</v>
      </c>
      <c r="M1363" s="24">
        <f>IF(H1363&gt;0, C1363-F1363-J1363, 0)</f>
        <v>0</v>
      </c>
      <c r="N1363" s="4">
        <f>MIN(C1363, F1363)</f>
        <v>308.99771038740261</v>
      </c>
    </row>
    <row r="1364" spans="1:14" x14ac:dyDescent="0.2">
      <c r="A1364" s="27">
        <v>43521.583333333336</v>
      </c>
      <c r="B1364" s="4">
        <v>62.051117506393496</v>
      </c>
      <c r="C1364" s="4">
        <v>1581.9321987894455</v>
      </c>
      <c r="F1364" s="4">
        <f t="shared" si="86"/>
        <v>372.30670503836097</v>
      </c>
      <c r="G1364" s="24">
        <f t="shared" si="87"/>
        <v>0.34722222222222221</v>
      </c>
      <c r="H1364" s="24">
        <f t="shared" si="89"/>
        <v>1209.6254937510844</v>
      </c>
      <c r="I1364" s="24">
        <f>IF(H1364&lt;=0, MIN(F1364-C1364, B$7, (D$5-K1363+G1364)/B$6), 0)</f>
        <v>0</v>
      </c>
      <c r="J1364" s="24">
        <f>IF(H1364&gt;0, MIN(C1364-F1364, B$8, K1363), 0)</f>
        <v>48.107402242207257</v>
      </c>
      <c r="K1364" s="24">
        <f>MAX(0, K1363-G1364+I1364*B$6-J1364)</f>
        <v>0</v>
      </c>
      <c r="L1364" s="24">
        <f t="shared" si="88"/>
        <v>0</v>
      </c>
      <c r="M1364" s="24">
        <f>IF(H1364&gt;0, C1364-F1364-J1364, 0)</f>
        <v>1161.5180915088772</v>
      </c>
      <c r="N1364" s="4">
        <f>MIN(C1364, F1364)</f>
        <v>372.30670503836097</v>
      </c>
    </row>
    <row r="1365" spans="1:14" x14ac:dyDescent="0.2">
      <c r="A1365" s="27">
        <v>43521.625</v>
      </c>
      <c r="B1365" s="4">
        <v>48.816930061524111</v>
      </c>
      <c r="C1365" s="4">
        <v>680.57923418631594</v>
      </c>
      <c r="F1365" s="4">
        <f t="shared" si="86"/>
        <v>292.90158036914465</v>
      </c>
      <c r="G1365" s="24">
        <f t="shared" si="87"/>
        <v>0.34722222222222221</v>
      </c>
      <c r="H1365" s="24">
        <f t="shared" si="89"/>
        <v>387.67765381717129</v>
      </c>
      <c r="I1365" s="24">
        <f>IF(H1365&lt;=0, MIN(F1365-C1365, B$7, (D$5-K1364+G1365)/B$6), 0)</f>
        <v>0</v>
      </c>
      <c r="J1365" s="24">
        <f>IF(H1365&gt;0, MIN(C1365-F1365, B$8, K1364), 0)</f>
        <v>0</v>
      </c>
      <c r="K1365" s="24">
        <f>MAX(0, K1364-G1365+I1365*B$6-J1365)</f>
        <v>0</v>
      </c>
      <c r="L1365" s="24">
        <f t="shared" si="88"/>
        <v>0</v>
      </c>
      <c r="M1365" s="24">
        <f>IF(H1365&gt;0, C1365-F1365-J1365, 0)</f>
        <v>387.67765381717129</v>
      </c>
      <c r="N1365" s="4">
        <f>MIN(C1365, F1365)</f>
        <v>292.90158036914465</v>
      </c>
    </row>
    <row r="1366" spans="1:14" x14ac:dyDescent="0.2">
      <c r="A1366" s="27">
        <v>43521.666666666672</v>
      </c>
      <c r="B1366" s="4">
        <v>0.53420050673825936</v>
      </c>
      <c r="C1366" s="4">
        <v>884.90787698483166</v>
      </c>
      <c r="F1366" s="4">
        <f t="shared" si="86"/>
        <v>3.2052030404295562</v>
      </c>
      <c r="G1366" s="24">
        <f t="shared" si="87"/>
        <v>0.34722222222222221</v>
      </c>
      <c r="H1366" s="24">
        <f t="shared" si="89"/>
        <v>881.70267394440214</v>
      </c>
      <c r="I1366" s="24">
        <f>IF(H1366&lt;=0, MIN(F1366-C1366, B$7, (D$5-K1365+G1366)/B$6), 0)</f>
        <v>0</v>
      </c>
      <c r="J1366" s="24">
        <f>IF(H1366&gt;0, MIN(C1366-F1366, B$8, K1365), 0)</f>
        <v>0</v>
      </c>
      <c r="K1366" s="24">
        <f>MAX(0, K1365-G1366+I1366*B$6-J1366)</f>
        <v>0</v>
      </c>
      <c r="L1366" s="24">
        <f t="shared" si="88"/>
        <v>0</v>
      </c>
      <c r="M1366" s="24">
        <f>IF(H1366&gt;0, C1366-F1366-J1366, 0)</f>
        <v>881.70267394440214</v>
      </c>
      <c r="N1366" s="4">
        <f>MIN(C1366, F1366)</f>
        <v>3.2052030404295562</v>
      </c>
    </row>
    <row r="1367" spans="1:14" x14ac:dyDescent="0.2">
      <c r="A1367" s="27">
        <v>43521.708333333336</v>
      </c>
      <c r="B1367" s="4">
        <v>0</v>
      </c>
      <c r="C1367" s="4">
        <v>851.12773845765787</v>
      </c>
      <c r="F1367" s="4">
        <f t="shared" si="86"/>
        <v>0</v>
      </c>
      <c r="G1367" s="24">
        <f t="shared" si="87"/>
        <v>0</v>
      </c>
      <c r="H1367" s="24">
        <f t="shared" si="89"/>
        <v>851.12773845765787</v>
      </c>
      <c r="I1367" s="24">
        <f>IF(H1367&lt;=0, MIN(F1367-C1367, B$7, (D$5-K1366+G1367)/B$6), 0)</f>
        <v>0</v>
      </c>
      <c r="J1367" s="24">
        <f>IF(H1367&gt;0, MIN(C1367-F1367, B$8, K1366), 0)</f>
        <v>0</v>
      </c>
      <c r="K1367" s="24">
        <f>MAX(0, K1366-G1367+I1367*B$6-J1367)</f>
        <v>0</v>
      </c>
      <c r="L1367" s="24">
        <f t="shared" si="88"/>
        <v>0</v>
      </c>
      <c r="M1367" s="24">
        <f>IF(H1367&gt;0, C1367-F1367-J1367, 0)</f>
        <v>851.12773845765787</v>
      </c>
      <c r="N1367" s="4">
        <f>MIN(C1367, F1367)</f>
        <v>0</v>
      </c>
    </row>
    <row r="1368" spans="1:14" x14ac:dyDescent="0.2">
      <c r="A1368" s="27">
        <v>43521.75</v>
      </c>
      <c r="B1368" s="4">
        <v>0</v>
      </c>
      <c r="C1368" s="4">
        <v>417.75327832854799</v>
      </c>
      <c r="F1368" s="4">
        <f t="shared" si="86"/>
        <v>0</v>
      </c>
      <c r="G1368" s="24">
        <f t="shared" si="87"/>
        <v>0</v>
      </c>
      <c r="H1368" s="24">
        <f t="shared" si="89"/>
        <v>417.75327832854799</v>
      </c>
      <c r="I1368" s="24">
        <f>IF(H1368&lt;=0, MIN(F1368-C1368, B$7, (D$5-K1367+G1368)/B$6), 0)</f>
        <v>0</v>
      </c>
      <c r="J1368" s="24">
        <f>IF(H1368&gt;0, MIN(C1368-F1368, B$8, K1367), 0)</f>
        <v>0</v>
      </c>
      <c r="K1368" s="24">
        <f>MAX(0, K1367-G1368+I1368*B$6-J1368)</f>
        <v>0</v>
      </c>
      <c r="L1368" s="24">
        <f t="shared" si="88"/>
        <v>0</v>
      </c>
      <c r="M1368" s="24">
        <f>IF(H1368&gt;0, C1368-F1368-J1368, 0)</f>
        <v>417.75327832854799</v>
      </c>
      <c r="N1368" s="4">
        <f>MIN(C1368, F1368)</f>
        <v>0</v>
      </c>
    </row>
    <row r="1369" spans="1:14" x14ac:dyDescent="0.2">
      <c r="A1369" s="27">
        <v>43521.791666666672</v>
      </c>
      <c r="B1369" s="4">
        <v>0</v>
      </c>
      <c r="C1369" s="4">
        <v>3199.395471629201</v>
      </c>
      <c r="F1369" s="4">
        <f t="shared" si="86"/>
        <v>0</v>
      </c>
      <c r="G1369" s="24">
        <f t="shared" si="87"/>
        <v>0</v>
      </c>
      <c r="H1369" s="24">
        <f t="shared" si="89"/>
        <v>3199.395471629201</v>
      </c>
      <c r="I1369" s="24">
        <f>IF(H1369&lt;=0, MIN(F1369-C1369, B$7, (D$5-K1368+G1369)/B$6), 0)</f>
        <v>0</v>
      </c>
      <c r="J1369" s="24">
        <f>IF(H1369&gt;0, MIN(C1369-F1369, B$8, K1368), 0)</f>
        <v>0</v>
      </c>
      <c r="K1369" s="24">
        <f>MAX(0, K1368-G1369+I1369*B$6-J1369)</f>
        <v>0</v>
      </c>
      <c r="L1369" s="24">
        <f t="shared" si="88"/>
        <v>0</v>
      </c>
      <c r="M1369" s="24">
        <f>IF(H1369&gt;0, C1369-F1369-J1369, 0)</f>
        <v>3199.395471629201</v>
      </c>
      <c r="N1369" s="4">
        <f>MIN(C1369, F1369)</f>
        <v>0</v>
      </c>
    </row>
    <row r="1370" spans="1:14" x14ac:dyDescent="0.2">
      <c r="A1370" s="27">
        <v>43521.833333333336</v>
      </c>
      <c r="B1370" s="4">
        <v>0</v>
      </c>
      <c r="C1370" s="4">
        <v>551.63258751721833</v>
      </c>
      <c r="F1370" s="4">
        <f t="shared" si="86"/>
        <v>0</v>
      </c>
      <c r="G1370" s="24">
        <f t="shared" si="87"/>
        <v>0</v>
      </c>
      <c r="H1370" s="24">
        <f t="shared" si="89"/>
        <v>551.63258751721833</v>
      </c>
      <c r="I1370" s="24">
        <f>IF(H1370&lt;=0, MIN(F1370-C1370, B$7, (D$5-K1369+G1370)/B$6), 0)</f>
        <v>0</v>
      </c>
      <c r="J1370" s="24">
        <f>IF(H1370&gt;0, MIN(C1370-F1370, B$8, K1369), 0)</f>
        <v>0</v>
      </c>
      <c r="K1370" s="24">
        <f>MAX(0, K1369-G1370+I1370*B$6-J1370)</f>
        <v>0</v>
      </c>
      <c r="L1370" s="24">
        <f t="shared" si="88"/>
        <v>0</v>
      </c>
      <c r="M1370" s="24">
        <f>IF(H1370&gt;0, C1370-F1370-J1370, 0)</f>
        <v>551.63258751721833</v>
      </c>
      <c r="N1370" s="4">
        <f>MIN(C1370, F1370)</f>
        <v>0</v>
      </c>
    </row>
    <row r="1371" spans="1:14" x14ac:dyDescent="0.2">
      <c r="A1371" s="27">
        <v>43521.875</v>
      </c>
      <c r="B1371" s="4">
        <v>0</v>
      </c>
      <c r="C1371" s="4">
        <v>483.21265663636359</v>
      </c>
      <c r="F1371" s="4">
        <f t="shared" si="86"/>
        <v>0</v>
      </c>
      <c r="G1371" s="24">
        <f t="shared" si="87"/>
        <v>0</v>
      </c>
      <c r="H1371" s="24">
        <f t="shared" si="89"/>
        <v>483.21265663636359</v>
      </c>
      <c r="I1371" s="24">
        <f>IF(H1371&lt;=0, MIN(F1371-C1371, B$7, (D$5-K1370+G1371)/B$6), 0)</f>
        <v>0</v>
      </c>
      <c r="J1371" s="24">
        <f>IF(H1371&gt;0, MIN(C1371-F1371, B$8, K1370), 0)</f>
        <v>0</v>
      </c>
      <c r="K1371" s="24">
        <f>MAX(0, K1370-G1371+I1371*B$6-J1371)</f>
        <v>0</v>
      </c>
      <c r="L1371" s="24">
        <f t="shared" si="88"/>
        <v>0</v>
      </c>
      <c r="M1371" s="24">
        <f>IF(H1371&gt;0, C1371-F1371-J1371, 0)</f>
        <v>483.21265663636359</v>
      </c>
      <c r="N1371" s="4">
        <f>MIN(C1371, F1371)</f>
        <v>0</v>
      </c>
    </row>
    <row r="1372" spans="1:14" x14ac:dyDescent="0.2">
      <c r="A1372" s="27">
        <v>43521.916666666672</v>
      </c>
      <c r="B1372" s="4">
        <v>0</v>
      </c>
      <c r="C1372" s="4">
        <v>500.32122138323507</v>
      </c>
      <c r="F1372" s="4">
        <f t="shared" si="86"/>
        <v>0</v>
      </c>
      <c r="G1372" s="24">
        <f t="shared" si="87"/>
        <v>0</v>
      </c>
      <c r="H1372" s="24">
        <f t="shared" si="89"/>
        <v>500.32122138323507</v>
      </c>
      <c r="I1372" s="24">
        <f>IF(H1372&lt;=0, MIN(F1372-C1372, B$7, (D$5-K1371+G1372)/B$6), 0)</f>
        <v>0</v>
      </c>
      <c r="J1372" s="24">
        <f>IF(H1372&gt;0, MIN(C1372-F1372, B$8, K1371), 0)</f>
        <v>0</v>
      </c>
      <c r="K1372" s="24">
        <f>MAX(0, K1371-G1372+I1372*B$6-J1372)</f>
        <v>0</v>
      </c>
      <c r="L1372" s="24">
        <f t="shared" si="88"/>
        <v>0</v>
      </c>
      <c r="M1372" s="24">
        <f>IF(H1372&gt;0, C1372-F1372-J1372, 0)</f>
        <v>500.32122138323507</v>
      </c>
      <c r="N1372" s="4">
        <f>MIN(C1372, F1372)</f>
        <v>0</v>
      </c>
    </row>
    <row r="1373" spans="1:14" x14ac:dyDescent="0.2">
      <c r="A1373" s="27">
        <v>43521.958333333336</v>
      </c>
      <c r="B1373" s="4">
        <v>0</v>
      </c>
      <c r="C1373" s="4">
        <v>317.67564586885078</v>
      </c>
      <c r="F1373" s="4">
        <f t="shared" si="86"/>
        <v>0</v>
      </c>
      <c r="G1373" s="24">
        <f t="shared" si="87"/>
        <v>0</v>
      </c>
      <c r="H1373" s="24">
        <f t="shared" si="89"/>
        <v>317.67564586885078</v>
      </c>
      <c r="I1373" s="24">
        <f>IF(H1373&lt;=0, MIN(F1373-C1373, B$7, (D$5-K1372+G1373)/B$6), 0)</f>
        <v>0</v>
      </c>
      <c r="J1373" s="24">
        <f>IF(H1373&gt;0, MIN(C1373-F1373, B$8, K1372), 0)</f>
        <v>0</v>
      </c>
      <c r="K1373" s="24">
        <f>MAX(0, K1372-G1373+I1373*B$6-J1373)</f>
        <v>0</v>
      </c>
      <c r="L1373" s="24">
        <f t="shared" si="88"/>
        <v>0</v>
      </c>
      <c r="M1373" s="24">
        <f>IF(H1373&gt;0, C1373-F1373-J1373, 0)</f>
        <v>317.67564586885078</v>
      </c>
      <c r="N1373" s="4">
        <f>MIN(C1373, F1373)</f>
        <v>0</v>
      </c>
    </row>
    <row r="1374" spans="1:14" x14ac:dyDescent="0.2">
      <c r="A1374" s="27">
        <v>43522</v>
      </c>
      <c r="B1374" s="4">
        <v>0</v>
      </c>
      <c r="C1374" s="4">
        <v>189.35540664851851</v>
      </c>
      <c r="F1374" s="4">
        <f t="shared" ref="F1374:F1437" si="90">B1374*B$4</f>
        <v>0</v>
      </c>
      <c r="G1374" s="24">
        <f t="shared" ref="G1374:G1437" si="91">MIN(F1374, B$9)</f>
        <v>0</v>
      </c>
      <c r="H1374" s="24">
        <f t="shared" si="89"/>
        <v>189.35540664851851</v>
      </c>
      <c r="I1374" s="24">
        <f>IF(H1374&lt;=0, MIN(F1374-C1374, B$7, (D$5-K1373+G1374)/B$6), 0)</f>
        <v>0</v>
      </c>
      <c r="J1374" s="24">
        <f>IF(H1374&gt;0, MIN(C1374-F1374, B$8, K1373), 0)</f>
        <v>0</v>
      </c>
      <c r="K1374" s="24">
        <f>MAX(0, K1373-G1374+I1374*B$6-J1374)</f>
        <v>0</v>
      </c>
      <c r="L1374" s="24">
        <f t="shared" ref="L1374:L1437" si="92">IF(H1374&lt;=0, -I1374-H1374, 0)</f>
        <v>0</v>
      </c>
      <c r="M1374" s="24">
        <f>IF(H1374&gt;0, C1374-F1374-J1374, 0)</f>
        <v>189.35540664851851</v>
      </c>
      <c r="N1374" s="4">
        <f>MIN(C1374, F1374)</f>
        <v>0</v>
      </c>
    </row>
    <row r="1375" spans="1:14" x14ac:dyDescent="0.2">
      <c r="A1375" s="27">
        <v>43522.041666666672</v>
      </c>
      <c r="B1375" s="4">
        <v>0</v>
      </c>
      <c r="C1375" s="4">
        <v>238.75754446501458</v>
      </c>
      <c r="F1375" s="4">
        <f t="shared" si="90"/>
        <v>0</v>
      </c>
      <c r="G1375" s="24">
        <f t="shared" si="91"/>
        <v>0</v>
      </c>
      <c r="H1375" s="24">
        <f t="shared" ref="H1375:H1438" si="93">C1375-F1375</f>
        <v>238.75754446501458</v>
      </c>
      <c r="I1375" s="24">
        <f>IF(H1375&lt;=0, MIN(F1375-C1375, B$7, (D$5-K1374+G1375)/B$6), 0)</f>
        <v>0</v>
      </c>
      <c r="J1375" s="24">
        <f>IF(H1375&gt;0, MIN(C1375-F1375, B$8, K1374), 0)</f>
        <v>0</v>
      </c>
      <c r="K1375" s="24">
        <f>MAX(0, K1374-G1375+I1375*B$6-J1375)</f>
        <v>0</v>
      </c>
      <c r="L1375" s="24">
        <f t="shared" si="92"/>
        <v>0</v>
      </c>
      <c r="M1375" s="24">
        <f>IF(H1375&gt;0, C1375-F1375-J1375, 0)</f>
        <v>238.75754446501458</v>
      </c>
      <c r="N1375" s="4">
        <f>MIN(C1375, F1375)</f>
        <v>0</v>
      </c>
    </row>
    <row r="1376" spans="1:14" x14ac:dyDescent="0.2">
      <c r="A1376" s="27">
        <v>43522.083333333336</v>
      </c>
      <c r="B1376" s="4">
        <v>0</v>
      </c>
      <c r="C1376" s="4">
        <v>277.29763180219715</v>
      </c>
      <c r="F1376" s="4">
        <f t="shared" si="90"/>
        <v>0</v>
      </c>
      <c r="G1376" s="24">
        <f t="shared" si="91"/>
        <v>0</v>
      </c>
      <c r="H1376" s="24">
        <f t="shared" si="93"/>
        <v>277.29763180219715</v>
      </c>
      <c r="I1376" s="24">
        <f>IF(H1376&lt;=0, MIN(F1376-C1376, B$7, (D$5-K1375+G1376)/B$6), 0)</f>
        <v>0</v>
      </c>
      <c r="J1376" s="24">
        <f>IF(H1376&gt;0, MIN(C1376-F1376, B$8, K1375), 0)</f>
        <v>0</v>
      </c>
      <c r="K1376" s="24">
        <f>MAX(0, K1375-G1376+I1376*B$6-J1376)</f>
        <v>0</v>
      </c>
      <c r="L1376" s="24">
        <f t="shared" si="92"/>
        <v>0</v>
      </c>
      <c r="M1376" s="24">
        <f>IF(H1376&gt;0, C1376-F1376-J1376, 0)</f>
        <v>277.29763180219715</v>
      </c>
      <c r="N1376" s="4">
        <f>MIN(C1376, F1376)</f>
        <v>0</v>
      </c>
    </row>
    <row r="1377" spans="1:14" x14ac:dyDescent="0.2">
      <c r="A1377" s="27">
        <v>43522.125</v>
      </c>
      <c r="B1377" s="4">
        <v>0</v>
      </c>
      <c r="C1377" s="4">
        <v>192.77238057602446</v>
      </c>
      <c r="F1377" s="4">
        <f t="shared" si="90"/>
        <v>0</v>
      </c>
      <c r="G1377" s="24">
        <f t="shared" si="91"/>
        <v>0</v>
      </c>
      <c r="H1377" s="24">
        <f t="shared" si="93"/>
        <v>192.77238057602446</v>
      </c>
      <c r="I1377" s="24">
        <f>IF(H1377&lt;=0, MIN(F1377-C1377, B$7, (D$5-K1376+G1377)/B$6), 0)</f>
        <v>0</v>
      </c>
      <c r="J1377" s="24">
        <f>IF(H1377&gt;0, MIN(C1377-F1377, B$8, K1376), 0)</f>
        <v>0</v>
      </c>
      <c r="K1377" s="24">
        <f>MAX(0, K1376-G1377+I1377*B$6-J1377)</f>
        <v>0</v>
      </c>
      <c r="L1377" s="24">
        <f t="shared" si="92"/>
        <v>0</v>
      </c>
      <c r="M1377" s="24">
        <f>IF(H1377&gt;0, C1377-F1377-J1377, 0)</f>
        <v>192.77238057602446</v>
      </c>
      <c r="N1377" s="4">
        <f>MIN(C1377, F1377)</f>
        <v>0</v>
      </c>
    </row>
    <row r="1378" spans="1:14" x14ac:dyDescent="0.2">
      <c r="A1378" s="27">
        <v>43522.166666666672</v>
      </c>
      <c r="B1378" s="4">
        <v>0</v>
      </c>
      <c r="C1378" s="4">
        <v>242.95777948057221</v>
      </c>
      <c r="F1378" s="4">
        <f t="shared" si="90"/>
        <v>0</v>
      </c>
      <c r="G1378" s="24">
        <f t="shared" si="91"/>
        <v>0</v>
      </c>
      <c r="H1378" s="24">
        <f t="shared" si="93"/>
        <v>242.95777948057221</v>
      </c>
      <c r="I1378" s="24">
        <f>IF(H1378&lt;=0, MIN(F1378-C1378, B$7, (D$5-K1377+G1378)/B$6), 0)</f>
        <v>0</v>
      </c>
      <c r="J1378" s="24">
        <f>IF(H1378&gt;0, MIN(C1378-F1378, B$8, K1377), 0)</f>
        <v>0</v>
      </c>
      <c r="K1378" s="24">
        <f>MAX(0, K1377-G1378+I1378*B$6-J1378)</f>
        <v>0</v>
      </c>
      <c r="L1378" s="24">
        <f t="shared" si="92"/>
        <v>0</v>
      </c>
      <c r="M1378" s="24">
        <f>IF(H1378&gt;0, C1378-F1378-J1378, 0)</f>
        <v>242.95777948057221</v>
      </c>
      <c r="N1378" s="4">
        <f>MIN(C1378, F1378)</f>
        <v>0</v>
      </c>
    </row>
    <row r="1379" spans="1:14" x14ac:dyDescent="0.2">
      <c r="A1379" s="27">
        <v>43522.208333333336</v>
      </c>
      <c r="B1379" s="4">
        <v>0</v>
      </c>
      <c r="C1379" s="4">
        <v>287.05613683299924</v>
      </c>
      <c r="F1379" s="4">
        <f t="shared" si="90"/>
        <v>0</v>
      </c>
      <c r="G1379" s="24">
        <f t="shared" si="91"/>
        <v>0</v>
      </c>
      <c r="H1379" s="24">
        <f t="shared" si="93"/>
        <v>287.05613683299924</v>
      </c>
      <c r="I1379" s="24">
        <f>IF(H1379&lt;=0, MIN(F1379-C1379, B$7, (D$5-K1378+G1379)/B$6), 0)</f>
        <v>0</v>
      </c>
      <c r="J1379" s="24">
        <f>IF(H1379&gt;0, MIN(C1379-F1379, B$8, K1378), 0)</f>
        <v>0</v>
      </c>
      <c r="K1379" s="24">
        <f>MAX(0, K1378-G1379+I1379*B$6-J1379)</f>
        <v>0</v>
      </c>
      <c r="L1379" s="24">
        <f t="shared" si="92"/>
        <v>0</v>
      </c>
      <c r="M1379" s="24">
        <f>IF(H1379&gt;0, C1379-F1379-J1379, 0)</f>
        <v>287.05613683299924</v>
      </c>
      <c r="N1379" s="4">
        <f>MIN(C1379, F1379)</f>
        <v>0</v>
      </c>
    </row>
    <row r="1380" spans="1:14" x14ac:dyDescent="0.2">
      <c r="A1380" s="27">
        <v>43522.25</v>
      </c>
      <c r="B1380" s="4">
        <v>4.3468444147923346</v>
      </c>
      <c r="C1380" s="4">
        <v>949.7261585398287</v>
      </c>
      <c r="F1380" s="4">
        <f t="shared" si="90"/>
        <v>26.081066488754008</v>
      </c>
      <c r="G1380" s="24">
        <f t="shared" si="91"/>
        <v>0.34722222222222221</v>
      </c>
      <c r="H1380" s="24">
        <f t="shared" si="93"/>
        <v>923.6450920510747</v>
      </c>
      <c r="I1380" s="24">
        <f>IF(H1380&lt;=0, MIN(F1380-C1380, B$7, (D$5-K1379+G1380)/B$6), 0)</f>
        <v>0</v>
      </c>
      <c r="J1380" s="24">
        <f>IF(H1380&gt;0, MIN(C1380-F1380, B$8, K1379), 0)</f>
        <v>0</v>
      </c>
      <c r="K1380" s="24">
        <f>MAX(0, K1379-G1380+I1380*B$6-J1380)</f>
        <v>0</v>
      </c>
      <c r="L1380" s="24">
        <f t="shared" si="92"/>
        <v>0</v>
      </c>
      <c r="M1380" s="24">
        <f>IF(H1380&gt;0, C1380-F1380-J1380, 0)</f>
        <v>923.6450920510747</v>
      </c>
      <c r="N1380" s="4">
        <f>MIN(C1380, F1380)</f>
        <v>26.081066488754008</v>
      </c>
    </row>
    <row r="1381" spans="1:14" x14ac:dyDescent="0.2">
      <c r="A1381" s="27">
        <v>43522.291666666672</v>
      </c>
      <c r="B1381" s="4">
        <v>235.40107874333518</v>
      </c>
      <c r="C1381" s="4">
        <v>899.03081883258744</v>
      </c>
      <c r="F1381" s="4">
        <f t="shared" si="90"/>
        <v>1412.4064724600112</v>
      </c>
      <c r="G1381" s="24">
        <f t="shared" si="91"/>
        <v>0.34722222222222221</v>
      </c>
      <c r="H1381" s="24">
        <f t="shared" si="93"/>
        <v>-513.37565362742373</v>
      </c>
      <c r="I1381" s="24">
        <f>IF(H1381&lt;=0, MIN(F1381-C1381, B$7, (D$5-K1380+G1381)/B$6), 0)</f>
        <v>513.37565362742373</v>
      </c>
      <c r="J1381" s="24">
        <f>IF(H1381&gt;0, MIN(C1381-F1381, B$8, K1380), 0)</f>
        <v>0</v>
      </c>
      <c r="K1381" s="24">
        <f>MAX(0, K1380-G1381+I1381*B$6-J1381)</f>
        <v>461.69086604245916</v>
      </c>
      <c r="L1381" s="24">
        <f t="shared" si="92"/>
        <v>0</v>
      </c>
      <c r="M1381" s="24">
        <f>IF(H1381&gt;0, C1381-F1381-J1381, 0)</f>
        <v>0</v>
      </c>
      <c r="N1381" s="4">
        <f>MIN(C1381, F1381)</f>
        <v>899.03081883258744</v>
      </c>
    </row>
    <row r="1382" spans="1:14" x14ac:dyDescent="0.2">
      <c r="A1382" s="27">
        <v>43522.333333333336</v>
      </c>
      <c r="B1382" s="4">
        <v>55.775614146099784</v>
      </c>
      <c r="C1382" s="4">
        <v>390.56438634326162</v>
      </c>
      <c r="F1382" s="4">
        <f t="shared" si="90"/>
        <v>334.65368487659873</v>
      </c>
      <c r="G1382" s="24">
        <f t="shared" si="91"/>
        <v>0.34722222222222221</v>
      </c>
      <c r="H1382" s="24">
        <f t="shared" si="93"/>
        <v>55.910701466662886</v>
      </c>
      <c r="I1382" s="24">
        <f>IF(H1382&lt;=0, MIN(F1382-C1382, B$7, (D$5-K1381+G1382)/B$6), 0)</f>
        <v>0</v>
      </c>
      <c r="J1382" s="24">
        <f>IF(H1382&gt;0, MIN(C1382-F1382, B$8, K1381), 0)</f>
        <v>55.910701466662886</v>
      </c>
      <c r="K1382" s="24">
        <f>MAX(0, K1381-G1382+I1382*B$6-J1382)</f>
        <v>405.43294235357405</v>
      </c>
      <c r="L1382" s="24">
        <f t="shared" si="92"/>
        <v>0</v>
      </c>
      <c r="M1382" s="24">
        <f>IF(H1382&gt;0, C1382-F1382-J1382, 0)</f>
        <v>0</v>
      </c>
      <c r="N1382" s="4">
        <f>MIN(C1382, F1382)</f>
        <v>334.65368487659873</v>
      </c>
    </row>
    <row r="1383" spans="1:14" x14ac:dyDescent="0.2">
      <c r="A1383" s="27">
        <v>43522.375</v>
      </c>
      <c r="B1383" s="4">
        <v>166.36105347132204</v>
      </c>
      <c r="C1383" s="4">
        <v>331.24316746627323</v>
      </c>
      <c r="F1383" s="4">
        <f t="shared" si="90"/>
        <v>998.16632082793217</v>
      </c>
      <c r="G1383" s="24">
        <f t="shared" si="91"/>
        <v>0.34722222222222221</v>
      </c>
      <c r="H1383" s="24">
        <f t="shared" si="93"/>
        <v>-666.92315336165893</v>
      </c>
      <c r="I1383" s="24">
        <f>IF(H1383&lt;=0, MIN(F1383-C1383, B$7, (D$5-K1382+G1383)/B$6), 0)</f>
        <v>666.92315336165893</v>
      </c>
      <c r="J1383" s="24">
        <f>IF(H1383&gt;0, MIN(C1383-F1383, B$8, K1382), 0)</f>
        <v>0</v>
      </c>
      <c r="K1383" s="24">
        <f>MAX(0, K1382-G1383+I1383*B$6-J1383)</f>
        <v>1005.3165581568448</v>
      </c>
      <c r="L1383" s="24">
        <f t="shared" si="92"/>
        <v>0</v>
      </c>
      <c r="M1383" s="24">
        <f>IF(H1383&gt;0, C1383-F1383-J1383, 0)</f>
        <v>0</v>
      </c>
      <c r="N1383" s="4">
        <f>MIN(C1383, F1383)</f>
        <v>331.24316746627323</v>
      </c>
    </row>
    <row r="1384" spans="1:14" x14ac:dyDescent="0.2">
      <c r="A1384" s="27">
        <v>43522.416666666672</v>
      </c>
      <c r="B1384" s="4">
        <v>148.89162308518448</v>
      </c>
      <c r="C1384" s="4">
        <v>353.48862454514386</v>
      </c>
      <c r="F1384" s="4">
        <f t="shared" si="90"/>
        <v>893.34973851110681</v>
      </c>
      <c r="G1384" s="24">
        <f t="shared" si="91"/>
        <v>0.34722222222222221</v>
      </c>
      <c r="H1384" s="24">
        <f t="shared" si="93"/>
        <v>-539.86111396596289</v>
      </c>
      <c r="I1384" s="24">
        <f>IF(H1384&lt;=0, MIN(F1384-C1384, B$7, (D$5-K1383+G1384)/B$6), 0)</f>
        <v>539.86111396596289</v>
      </c>
      <c r="J1384" s="24">
        <f>IF(H1384&gt;0, MIN(C1384-F1384, B$8, K1383), 0)</f>
        <v>0</v>
      </c>
      <c r="K1384" s="24">
        <f>MAX(0, K1383-G1384+I1384*B$6-J1384)</f>
        <v>1490.8443385039893</v>
      </c>
      <c r="L1384" s="24">
        <f t="shared" si="92"/>
        <v>0</v>
      </c>
      <c r="M1384" s="24">
        <f>IF(H1384&gt;0, C1384-F1384-J1384, 0)</f>
        <v>0</v>
      </c>
      <c r="N1384" s="4">
        <f>MIN(C1384, F1384)</f>
        <v>353.48862454514386</v>
      </c>
    </row>
    <row r="1385" spans="1:14" x14ac:dyDescent="0.2">
      <c r="A1385" s="27">
        <v>43522.458333333336</v>
      </c>
      <c r="B1385" s="4">
        <v>80.88972833518902</v>
      </c>
      <c r="C1385" s="4">
        <v>1663.4988747453044</v>
      </c>
      <c r="F1385" s="4">
        <f t="shared" si="90"/>
        <v>485.33837001113409</v>
      </c>
      <c r="G1385" s="24">
        <f t="shared" si="91"/>
        <v>0.34722222222222221</v>
      </c>
      <c r="H1385" s="24">
        <f t="shared" si="93"/>
        <v>1178.1605047341704</v>
      </c>
      <c r="I1385" s="24">
        <f>IF(H1385&lt;=0, MIN(F1385-C1385, B$7, (D$5-K1384+G1385)/B$6), 0)</f>
        <v>0</v>
      </c>
      <c r="J1385" s="24">
        <f>IF(H1385&gt;0, MIN(C1385-F1385, B$8, K1384), 0)</f>
        <v>1178.1605047341704</v>
      </c>
      <c r="K1385" s="24">
        <f>MAX(0, K1384-G1385+I1385*B$6-J1385)</f>
        <v>312.3366115475967</v>
      </c>
      <c r="L1385" s="24">
        <f t="shared" si="92"/>
        <v>0</v>
      </c>
      <c r="M1385" s="24">
        <f>IF(H1385&gt;0, C1385-F1385-J1385, 0)</f>
        <v>0</v>
      </c>
      <c r="N1385" s="4">
        <f>MIN(C1385, F1385)</f>
        <v>485.33837001113409</v>
      </c>
    </row>
    <row r="1386" spans="1:14" x14ac:dyDescent="0.2">
      <c r="A1386" s="27">
        <v>43522.5</v>
      </c>
      <c r="B1386" s="4">
        <v>87.492449975818928</v>
      </c>
      <c r="C1386" s="4">
        <v>383.14923398363806</v>
      </c>
      <c r="F1386" s="4">
        <f t="shared" si="90"/>
        <v>524.95469985491354</v>
      </c>
      <c r="G1386" s="24">
        <f t="shared" si="91"/>
        <v>0.34722222222222221</v>
      </c>
      <c r="H1386" s="24">
        <f t="shared" si="93"/>
        <v>-141.80546587127549</v>
      </c>
      <c r="I1386" s="24">
        <f>IF(H1386&lt;=0, MIN(F1386-C1386, B$7, (D$5-K1385+G1386)/B$6), 0)</f>
        <v>141.80546587127549</v>
      </c>
      <c r="J1386" s="24">
        <f>IF(H1386&gt;0, MIN(C1386-F1386, B$8, K1385), 0)</f>
        <v>0</v>
      </c>
      <c r="K1386" s="24">
        <f>MAX(0, K1385-G1386+I1386*B$6-J1386)</f>
        <v>439.61430860952242</v>
      </c>
      <c r="L1386" s="24">
        <f t="shared" si="92"/>
        <v>0</v>
      </c>
      <c r="M1386" s="24">
        <f>IF(H1386&gt;0, C1386-F1386-J1386, 0)</f>
        <v>0</v>
      </c>
      <c r="N1386" s="4">
        <f>MIN(C1386, F1386)</f>
        <v>383.14923398363806</v>
      </c>
    </row>
    <row r="1387" spans="1:14" x14ac:dyDescent="0.2">
      <c r="A1387" s="27">
        <v>43522.541666666672</v>
      </c>
      <c r="B1387" s="4">
        <v>44.663649102904941</v>
      </c>
      <c r="C1387" s="4">
        <v>452.35732267345787</v>
      </c>
      <c r="F1387" s="4">
        <f t="shared" si="90"/>
        <v>267.98189461742965</v>
      </c>
      <c r="G1387" s="24">
        <f t="shared" si="91"/>
        <v>0.34722222222222221</v>
      </c>
      <c r="H1387" s="24">
        <f t="shared" si="93"/>
        <v>184.37542805602823</v>
      </c>
      <c r="I1387" s="24">
        <f>IF(H1387&lt;=0, MIN(F1387-C1387, B$7, (D$5-K1386+G1387)/B$6), 0)</f>
        <v>0</v>
      </c>
      <c r="J1387" s="24">
        <f>IF(H1387&gt;0, MIN(C1387-F1387, B$8, K1386), 0)</f>
        <v>184.37542805602823</v>
      </c>
      <c r="K1387" s="24">
        <f>MAX(0, K1386-G1387+I1387*B$6-J1387)</f>
        <v>254.89165833127197</v>
      </c>
      <c r="L1387" s="24">
        <f t="shared" si="92"/>
        <v>0</v>
      </c>
      <c r="M1387" s="24">
        <f>IF(H1387&gt;0, C1387-F1387-J1387, 0)</f>
        <v>0</v>
      </c>
      <c r="N1387" s="4">
        <f>MIN(C1387, F1387)</f>
        <v>267.98189461742965</v>
      </c>
    </row>
    <row r="1388" spans="1:14" x14ac:dyDescent="0.2">
      <c r="A1388" s="27">
        <v>43522.583333333336</v>
      </c>
      <c r="B1388" s="4">
        <v>126.27065367141178</v>
      </c>
      <c r="C1388" s="4">
        <v>1725.2918110755002</v>
      </c>
      <c r="F1388" s="4">
        <f t="shared" si="90"/>
        <v>757.6239220284707</v>
      </c>
      <c r="G1388" s="24">
        <f t="shared" si="91"/>
        <v>0.34722222222222221</v>
      </c>
      <c r="H1388" s="24">
        <f t="shared" si="93"/>
        <v>967.66788904702946</v>
      </c>
      <c r="I1388" s="24">
        <f>IF(H1388&lt;=0, MIN(F1388-C1388, B$7, (D$5-K1387+G1388)/B$6), 0)</f>
        <v>0</v>
      </c>
      <c r="J1388" s="24">
        <f>IF(H1388&gt;0, MIN(C1388-F1388, B$8, K1387), 0)</f>
        <v>254.89165833127197</v>
      </c>
      <c r="K1388" s="24">
        <f>MAX(0, K1387-G1388+I1388*B$6-J1388)</f>
        <v>0</v>
      </c>
      <c r="L1388" s="24">
        <f t="shared" si="92"/>
        <v>0</v>
      </c>
      <c r="M1388" s="24">
        <f>IF(H1388&gt;0, C1388-F1388-J1388, 0)</f>
        <v>712.77623071575749</v>
      </c>
      <c r="N1388" s="4">
        <f>MIN(C1388, F1388)</f>
        <v>757.6239220284707</v>
      </c>
    </row>
    <row r="1389" spans="1:14" x14ac:dyDescent="0.2">
      <c r="A1389" s="27">
        <v>43522.625</v>
      </c>
      <c r="B1389" s="4">
        <v>45.61366811152083</v>
      </c>
      <c r="C1389" s="4">
        <v>879.96444207841591</v>
      </c>
      <c r="F1389" s="4">
        <f t="shared" si="90"/>
        <v>273.68200866912497</v>
      </c>
      <c r="G1389" s="24">
        <f t="shared" si="91"/>
        <v>0.34722222222222221</v>
      </c>
      <c r="H1389" s="24">
        <f t="shared" si="93"/>
        <v>606.28243340929089</v>
      </c>
      <c r="I1389" s="24">
        <f>IF(H1389&lt;=0, MIN(F1389-C1389, B$7, (D$5-K1388+G1389)/B$6), 0)</f>
        <v>0</v>
      </c>
      <c r="J1389" s="24">
        <f>IF(H1389&gt;0, MIN(C1389-F1389, B$8, K1388), 0)</f>
        <v>0</v>
      </c>
      <c r="K1389" s="24">
        <f>MAX(0, K1388-G1389+I1389*B$6-J1389)</f>
        <v>0</v>
      </c>
      <c r="L1389" s="24">
        <f t="shared" si="92"/>
        <v>0</v>
      </c>
      <c r="M1389" s="24">
        <f>IF(H1389&gt;0, C1389-F1389-J1389, 0)</f>
        <v>606.28243340929089</v>
      </c>
      <c r="N1389" s="4">
        <f>MIN(C1389, F1389)</f>
        <v>273.68200866912497</v>
      </c>
    </row>
    <row r="1390" spans="1:14" x14ac:dyDescent="0.2">
      <c r="A1390" s="27">
        <v>43522.666666666672</v>
      </c>
      <c r="B1390" s="4">
        <v>1.1364792405416473</v>
      </c>
      <c r="C1390" s="4">
        <v>782.76874866258049</v>
      </c>
      <c r="F1390" s="4">
        <f t="shared" si="90"/>
        <v>6.8188754432498833</v>
      </c>
      <c r="G1390" s="24">
        <f t="shared" si="91"/>
        <v>0.34722222222222221</v>
      </c>
      <c r="H1390" s="24">
        <f t="shared" si="93"/>
        <v>775.94987321933058</v>
      </c>
      <c r="I1390" s="24">
        <f>IF(H1390&lt;=0, MIN(F1390-C1390, B$7, (D$5-K1389+G1390)/B$6), 0)</f>
        <v>0</v>
      </c>
      <c r="J1390" s="24">
        <f>IF(H1390&gt;0, MIN(C1390-F1390, B$8, K1389), 0)</f>
        <v>0</v>
      </c>
      <c r="K1390" s="24">
        <f>MAX(0, K1389-G1390+I1390*B$6-J1390)</f>
        <v>0</v>
      </c>
      <c r="L1390" s="24">
        <f t="shared" si="92"/>
        <v>0</v>
      </c>
      <c r="M1390" s="24">
        <f>IF(H1390&gt;0, C1390-F1390-J1390, 0)</f>
        <v>775.94987321933058</v>
      </c>
      <c r="N1390" s="4">
        <f>MIN(C1390, F1390)</f>
        <v>6.8188754432498833</v>
      </c>
    </row>
    <row r="1391" spans="1:14" x14ac:dyDescent="0.2">
      <c r="A1391" s="27">
        <v>43522.708333333336</v>
      </c>
      <c r="B1391" s="4">
        <v>0</v>
      </c>
      <c r="C1391" s="4">
        <v>921.98363878294936</v>
      </c>
      <c r="F1391" s="4">
        <f t="shared" si="90"/>
        <v>0</v>
      </c>
      <c r="G1391" s="24">
        <f t="shared" si="91"/>
        <v>0</v>
      </c>
      <c r="H1391" s="24">
        <f t="shared" si="93"/>
        <v>921.98363878294936</v>
      </c>
      <c r="I1391" s="24">
        <f>IF(H1391&lt;=0, MIN(F1391-C1391, B$7, (D$5-K1390+G1391)/B$6), 0)</f>
        <v>0</v>
      </c>
      <c r="J1391" s="24">
        <f>IF(H1391&gt;0, MIN(C1391-F1391, B$8, K1390), 0)</f>
        <v>0</v>
      </c>
      <c r="K1391" s="24">
        <f>MAX(0, K1390-G1391+I1391*B$6-J1391)</f>
        <v>0</v>
      </c>
      <c r="L1391" s="24">
        <f t="shared" si="92"/>
        <v>0</v>
      </c>
      <c r="M1391" s="24">
        <f>IF(H1391&gt;0, C1391-F1391-J1391, 0)</f>
        <v>921.98363878294936</v>
      </c>
      <c r="N1391" s="4">
        <f>MIN(C1391, F1391)</f>
        <v>0</v>
      </c>
    </row>
    <row r="1392" spans="1:14" x14ac:dyDescent="0.2">
      <c r="A1392" s="27">
        <v>43522.75</v>
      </c>
      <c r="B1392" s="4">
        <v>0</v>
      </c>
      <c r="C1392" s="4">
        <v>346.89737800325634</v>
      </c>
      <c r="F1392" s="4">
        <f t="shared" si="90"/>
        <v>0</v>
      </c>
      <c r="G1392" s="24">
        <f t="shared" si="91"/>
        <v>0</v>
      </c>
      <c r="H1392" s="24">
        <f t="shared" si="93"/>
        <v>346.89737800325634</v>
      </c>
      <c r="I1392" s="24">
        <f>IF(H1392&lt;=0, MIN(F1392-C1392, B$7, (D$5-K1391+G1392)/B$6), 0)</f>
        <v>0</v>
      </c>
      <c r="J1392" s="24">
        <f>IF(H1392&gt;0, MIN(C1392-F1392, B$8, K1391), 0)</f>
        <v>0</v>
      </c>
      <c r="K1392" s="24">
        <f>MAX(0, K1391-G1392+I1392*B$6-J1392)</f>
        <v>0</v>
      </c>
      <c r="L1392" s="24">
        <f t="shared" si="92"/>
        <v>0</v>
      </c>
      <c r="M1392" s="24">
        <f>IF(H1392&gt;0, C1392-F1392-J1392, 0)</f>
        <v>346.89737800325634</v>
      </c>
      <c r="N1392" s="4">
        <f>MIN(C1392, F1392)</f>
        <v>0</v>
      </c>
    </row>
    <row r="1393" spans="1:14" x14ac:dyDescent="0.2">
      <c r="A1393" s="27">
        <v>43522.791666666672</v>
      </c>
      <c r="B1393" s="4">
        <v>0</v>
      </c>
      <c r="C1393" s="4">
        <v>2812.8474904869549</v>
      </c>
      <c r="F1393" s="4">
        <f t="shared" si="90"/>
        <v>0</v>
      </c>
      <c r="G1393" s="24">
        <f t="shared" si="91"/>
        <v>0</v>
      </c>
      <c r="H1393" s="24">
        <f t="shared" si="93"/>
        <v>2812.8474904869549</v>
      </c>
      <c r="I1393" s="24">
        <f>IF(H1393&lt;=0, MIN(F1393-C1393, B$7, (D$5-K1392+G1393)/B$6), 0)</f>
        <v>0</v>
      </c>
      <c r="J1393" s="24">
        <f>IF(H1393&gt;0, MIN(C1393-F1393, B$8, K1392), 0)</f>
        <v>0</v>
      </c>
      <c r="K1393" s="24">
        <f>MAX(0, K1392-G1393+I1393*B$6-J1393)</f>
        <v>0</v>
      </c>
      <c r="L1393" s="24">
        <f t="shared" si="92"/>
        <v>0</v>
      </c>
      <c r="M1393" s="24">
        <f>IF(H1393&gt;0, C1393-F1393-J1393, 0)</f>
        <v>2812.8474904869549</v>
      </c>
      <c r="N1393" s="4">
        <f>MIN(C1393, F1393)</f>
        <v>0</v>
      </c>
    </row>
    <row r="1394" spans="1:14" x14ac:dyDescent="0.2">
      <c r="A1394" s="27">
        <v>43522.833333333336</v>
      </c>
      <c r="B1394" s="4">
        <v>0</v>
      </c>
      <c r="C1394" s="4">
        <v>506.73510664403062</v>
      </c>
      <c r="F1394" s="4">
        <f t="shared" si="90"/>
        <v>0</v>
      </c>
      <c r="G1394" s="24">
        <f t="shared" si="91"/>
        <v>0</v>
      </c>
      <c r="H1394" s="24">
        <f t="shared" si="93"/>
        <v>506.73510664403062</v>
      </c>
      <c r="I1394" s="24">
        <f>IF(H1394&lt;=0, MIN(F1394-C1394, B$7, (D$5-K1393+G1394)/B$6), 0)</f>
        <v>0</v>
      </c>
      <c r="J1394" s="24">
        <f>IF(H1394&gt;0, MIN(C1394-F1394, B$8, K1393), 0)</f>
        <v>0</v>
      </c>
      <c r="K1394" s="24">
        <f>MAX(0, K1393-G1394+I1394*B$6-J1394)</f>
        <v>0</v>
      </c>
      <c r="L1394" s="24">
        <f t="shared" si="92"/>
        <v>0</v>
      </c>
      <c r="M1394" s="24">
        <f>IF(H1394&gt;0, C1394-F1394-J1394, 0)</f>
        <v>506.73510664403062</v>
      </c>
      <c r="N1394" s="4">
        <f>MIN(C1394, F1394)</f>
        <v>0</v>
      </c>
    </row>
    <row r="1395" spans="1:14" x14ac:dyDescent="0.2">
      <c r="A1395" s="27">
        <v>43522.875</v>
      </c>
      <c r="B1395" s="4">
        <v>0</v>
      </c>
      <c r="C1395" s="4">
        <v>417.75327832854799</v>
      </c>
      <c r="F1395" s="4">
        <f t="shared" si="90"/>
        <v>0</v>
      </c>
      <c r="G1395" s="24">
        <f t="shared" si="91"/>
        <v>0</v>
      </c>
      <c r="H1395" s="24">
        <f t="shared" si="93"/>
        <v>417.75327832854799</v>
      </c>
      <c r="I1395" s="24">
        <f>IF(H1395&lt;=0, MIN(F1395-C1395, B$7, (D$5-K1394+G1395)/B$6), 0)</f>
        <v>0</v>
      </c>
      <c r="J1395" s="24">
        <f>IF(H1395&gt;0, MIN(C1395-F1395, B$8, K1394), 0)</f>
        <v>0</v>
      </c>
      <c r="K1395" s="24">
        <f>MAX(0, K1394-G1395+I1395*B$6-J1395)</f>
        <v>0</v>
      </c>
      <c r="L1395" s="24">
        <f t="shared" si="92"/>
        <v>0</v>
      </c>
      <c r="M1395" s="24">
        <f>IF(H1395&gt;0, C1395-F1395-J1395, 0)</f>
        <v>417.75327832854799</v>
      </c>
      <c r="N1395" s="4">
        <f>MIN(C1395, F1395)</f>
        <v>0</v>
      </c>
    </row>
    <row r="1396" spans="1:14" x14ac:dyDescent="0.2">
      <c r="A1396" s="27">
        <v>43522.916666666672</v>
      </c>
      <c r="B1396" s="4">
        <v>0</v>
      </c>
      <c r="C1396" s="4">
        <v>369.14283508212696</v>
      </c>
      <c r="F1396" s="4">
        <f t="shared" si="90"/>
        <v>0</v>
      </c>
      <c r="G1396" s="24">
        <f t="shared" si="91"/>
        <v>0</v>
      </c>
      <c r="H1396" s="24">
        <f t="shared" si="93"/>
        <v>369.14283508212696</v>
      </c>
      <c r="I1396" s="24">
        <f>IF(H1396&lt;=0, MIN(F1396-C1396, B$7, (D$5-K1395+G1396)/B$6), 0)</f>
        <v>0</v>
      </c>
      <c r="J1396" s="24">
        <f>IF(H1396&gt;0, MIN(C1396-F1396, B$8, K1395), 0)</f>
        <v>0</v>
      </c>
      <c r="K1396" s="24">
        <f>MAX(0, K1395-G1396+I1396*B$6-J1396)</f>
        <v>0</v>
      </c>
      <c r="L1396" s="24">
        <f t="shared" si="92"/>
        <v>0</v>
      </c>
      <c r="M1396" s="24">
        <f>IF(H1396&gt;0, C1396-F1396-J1396, 0)</f>
        <v>369.14283508212696</v>
      </c>
      <c r="N1396" s="4">
        <f>MIN(C1396, F1396)</f>
        <v>0</v>
      </c>
    </row>
    <row r="1397" spans="1:14" x14ac:dyDescent="0.2">
      <c r="A1397" s="27">
        <v>43522.958333333336</v>
      </c>
      <c r="B1397" s="4">
        <v>0</v>
      </c>
      <c r="C1397" s="4">
        <v>218.36807043644808</v>
      </c>
      <c r="F1397" s="4">
        <f t="shared" si="90"/>
        <v>0</v>
      </c>
      <c r="G1397" s="24">
        <f t="shared" si="91"/>
        <v>0</v>
      </c>
      <c r="H1397" s="24">
        <f t="shared" si="93"/>
        <v>218.36807043644808</v>
      </c>
      <c r="I1397" s="24">
        <f>IF(H1397&lt;=0, MIN(F1397-C1397, B$7, (D$5-K1396+G1397)/B$6), 0)</f>
        <v>0</v>
      </c>
      <c r="J1397" s="24">
        <f>IF(H1397&gt;0, MIN(C1397-F1397, B$8, K1396), 0)</f>
        <v>0</v>
      </c>
      <c r="K1397" s="24">
        <f>MAX(0, K1396-G1397+I1397*B$6-J1397)</f>
        <v>0</v>
      </c>
      <c r="L1397" s="24">
        <f t="shared" si="92"/>
        <v>0</v>
      </c>
      <c r="M1397" s="24">
        <f>IF(H1397&gt;0, C1397-F1397-J1397, 0)</f>
        <v>218.36807043644808</v>
      </c>
      <c r="N1397" s="4">
        <f>MIN(C1397, F1397)</f>
        <v>0</v>
      </c>
    </row>
    <row r="1398" spans="1:14" x14ac:dyDescent="0.2">
      <c r="A1398" s="27">
        <v>43523</v>
      </c>
      <c r="B1398" s="4">
        <v>0</v>
      </c>
      <c r="C1398" s="4">
        <v>94.782197776055625</v>
      </c>
      <c r="F1398" s="4">
        <f t="shared" si="90"/>
        <v>0</v>
      </c>
      <c r="G1398" s="24">
        <f t="shared" si="91"/>
        <v>0</v>
      </c>
      <c r="H1398" s="24">
        <f t="shared" si="93"/>
        <v>94.782197776055625</v>
      </c>
      <c r="I1398" s="24">
        <f>IF(H1398&lt;=0, MIN(F1398-C1398, B$7, (D$5-K1397+G1398)/B$6), 0)</f>
        <v>0</v>
      </c>
      <c r="J1398" s="24">
        <f>IF(H1398&gt;0, MIN(C1398-F1398, B$8, K1397), 0)</f>
        <v>0</v>
      </c>
      <c r="K1398" s="24">
        <f>MAX(0, K1397-G1398+I1398*B$6-J1398)</f>
        <v>0</v>
      </c>
      <c r="L1398" s="24">
        <f t="shared" si="92"/>
        <v>0</v>
      </c>
      <c r="M1398" s="24">
        <f>IF(H1398&gt;0, C1398-F1398-J1398, 0)</f>
        <v>94.782197776055625</v>
      </c>
      <c r="N1398" s="4">
        <f>MIN(C1398, F1398)</f>
        <v>0</v>
      </c>
    </row>
    <row r="1399" spans="1:14" x14ac:dyDescent="0.2">
      <c r="A1399" s="27">
        <v>43523.041666666672</v>
      </c>
      <c r="B1399" s="4">
        <v>0</v>
      </c>
      <c r="C1399" s="4">
        <v>146.6882642934205</v>
      </c>
      <c r="F1399" s="4">
        <f t="shared" si="90"/>
        <v>0</v>
      </c>
      <c r="G1399" s="24">
        <f t="shared" si="91"/>
        <v>0</v>
      </c>
      <c r="H1399" s="24">
        <f t="shared" si="93"/>
        <v>146.6882642934205</v>
      </c>
      <c r="I1399" s="24">
        <f>IF(H1399&lt;=0, MIN(F1399-C1399, B$7, (D$5-K1398+G1399)/B$6), 0)</f>
        <v>0</v>
      </c>
      <c r="J1399" s="24">
        <f>IF(H1399&gt;0, MIN(C1399-F1399, B$8, K1398), 0)</f>
        <v>0</v>
      </c>
      <c r="K1399" s="24">
        <f>MAX(0, K1398-G1399+I1399*B$6-J1399)</f>
        <v>0</v>
      </c>
      <c r="L1399" s="24">
        <f t="shared" si="92"/>
        <v>0</v>
      </c>
      <c r="M1399" s="24">
        <f>IF(H1399&gt;0, C1399-F1399-J1399, 0)</f>
        <v>146.6882642934205</v>
      </c>
      <c r="N1399" s="4">
        <f>MIN(C1399, F1399)</f>
        <v>0</v>
      </c>
    </row>
    <row r="1400" spans="1:14" x14ac:dyDescent="0.2">
      <c r="A1400" s="27">
        <v>43523.083333333336</v>
      </c>
      <c r="B1400" s="4">
        <v>0</v>
      </c>
      <c r="C1400" s="4">
        <v>254.61992641682991</v>
      </c>
      <c r="F1400" s="4">
        <f t="shared" si="90"/>
        <v>0</v>
      </c>
      <c r="G1400" s="24">
        <f t="shared" si="91"/>
        <v>0</v>
      </c>
      <c r="H1400" s="24">
        <f t="shared" si="93"/>
        <v>254.61992641682991</v>
      </c>
      <c r="I1400" s="24">
        <f>IF(H1400&lt;=0, MIN(F1400-C1400, B$7, (D$5-K1399+G1400)/B$6), 0)</f>
        <v>0</v>
      </c>
      <c r="J1400" s="24">
        <f>IF(H1400&gt;0, MIN(C1400-F1400, B$8, K1399), 0)</f>
        <v>0</v>
      </c>
      <c r="K1400" s="24">
        <f>MAX(0, K1399-G1400+I1400*B$6-J1400)</f>
        <v>0</v>
      </c>
      <c r="L1400" s="24">
        <f t="shared" si="92"/>
        <v>0</v>
      </c>
      <c r="M1400" s="24">
        <f>IF(H1400&gt;0, C1400-F1400-J1400, 0)</f>
        <v>254.61992641682991</v>
      </c>
      <c r="N1400" s="4">
        <f>MIN(C1400, F1400)</f>
        <v>0</v>
      </c>
    </row>
    <row r="1401" spans="1:14" x14ac:dyDescent="0.2">
      <c r="A1401" s="27">
        <v>43523.125</v>
      </c>
      <c r="B1401" s="4">
        <v>0</v>
      </c>
      <c r="C1401" s="4">
        <v>94.782197776055625</v>
      </c>
      <c r="F1401" s="4">
        <f t="shared" si="90"/>
        <v>0</v>
      </c>
      <c r="G1401" s="24">
        <f t="shared" si="91"/>
        <v>0</v>
      </c>
      <c r="H1401" s="24">
        <f t="shared" si="93"/>
        <v>94.782197776055625</v>
      </c>
      <c r="I1401" s="24">
        <f>IF(H1401&lt;=0, MIN(F1401-C1401, B$7, (D$5-K1400+G1401)/B$6), 0)</f>
        <v>0</v>
      </c>
      <c r="J1401" s="24">
        <f>IF(H1401&gt;0, MIN(C1401-F1401, B$8, K1400), 0)</f>
        <v>0</v>
      </c>
      <c r="K1401" s="24">
        <f>MAX(0, K1400-G1401+I1401*B$6-J1401)</f>
        <v>0</v>
      </c>
      <c r="L1401" s="24">
        <f t="shared" si="92"/>
        <v>0</v>
      </c>
      <c r="M1401" s="24">
        <f>IF(H1401&gt;0, C1401-F1401-J1401, 0)</f>
        <v>94.782197776055625</v>
      </c>
      <c r="N1401" s="4">
        <f>MIN(C1401, F1401)</f>
        <v>0</v>
      </c>
    </row>
    <row r="1402" spans="1:14" x14ac:dyDescent="0.2">
      <c r="A1402" s="27">
        <v>43523.166666666672</v>
      </c>
      <c r="B1402" s="4">
        <v>0</v>
      </c>
      <c r="C1402" s="4">
        <v>146.6882642934205</v>
      </c>
      <c r="F1402" s="4">
        <f t="shared" si="90"/>
        <v>0</v>
      </c>
      <c r="G1402" s="24">
        <f t="shared" si="91"/>
        <v>0</v>
      </c>
      <c r="H1402" s="24">
        <f t="shared" si="93"/>
        <v>146.6882642934205</v>
      </c>
      <c r="I1402" s="24">
        <f>IF(H1402&lt;=0, MIN(F1402-C1402, B$7, (D$5-K1401+G1402)/B$6), 0)</f>
        <v>0</v>
      </c>
      <c r="J1402" s="24">
        <f>IF(H1402&gt;0, MIN(C1402-F1402, B$8, K1401), 0)</f>
        <v>0</v>
      </c>
      <c r="K1402" s="24">
        <f>MAX(0, K1401-G1402+I1402*B$6-J1402)</f>
        <v>0</v>
      </c>
      <c r="L1402" s="24">
        <f t="shared" si="92"/>
        <v>0</v>
      </c>
      <c r="M1402" s="24">
        <f>IF(H1402&gt;0, C1402-F1402-J1402, 0)</f>
        <v>146.6882642934205</v>
      </c>
      <c r="N1402" s="4">
        <f>MIN(C1402, F1402)</f>
        <v>0</v>
      </c>
    </row>
    <row r="1403" spans="1:14" x14ac:dyDescent="0.2">
      <c r="A1403" s="27">
        <v>43523.208333333336</v>
      </c>
      <c r="B1403" s="4">
        <v>0</v>
      </c>
      <c r="C1403" s="4">
        <v>183.76402609153823</v>
      </c>
      <c r="F1403" s="4">
        <f t="shared" si="90"/>
        <v>0</v>
      </c>
      <c r="G1403" s="24">
        <f t="shared" si="91"/>
        <v>0</v>
      </c>
      <c r="H1403" s="24">
        <f t="shared" si="93"/>
        <v>183.76402609153823</v>
      </c>
      <c r="I1403" s="24">
        <f>IF(H1403&lt;=0, MIN(F1403-C1403, B$7, (D$5-K1402+G1403)/B$6), 0)</f>
        <v>0</v>
      </c>
      <c r="J1403" s="24">
        <f>IF(H1403&gt;0, MIN(C1403-F1403, B$8, K1402), 0)</f>
        <v>0</v>
      </c>
      <c r="K1403" s="24">
        <f>MAX(0, K1402-G1403+I1403*B$6-J1403)</f>
        <v>0</v>
      </c>
      <c r="L1403" s="24">
        <f t="shared" si="92"/>
        <v>0</v>
      </c>
      <c r="M1403" s="24">
        <f>IF(H1403&gt;0, C1403-F1403-J1403, 0)</f>
        <v>183.76402609153823</v>
      </c>
      <c r="N1403" s="4">
        <f>MIN(C1403, F1403)</f>
        <v>0</v>
      </c>
    </row>
    <row r="1404" spans="1:14" x14ac:dyDescent="0.2">
      <c r="A1404" s="27">
        <v>43523.25</v>
      </c>
      <c r="B1404" s="4">
        <v>4.1857336337734043</v>
      </c>
      <c r="C1404" s="4">
        <v>558.6411731613955</v>
      </c>
      <c r="F1404" s="4">
        <f t="shared" si="90"/>
        <v>25.114401802640426</v>
      </c>
      <c r="G1404" s="24">
        <f t="shared" si="91"/>
        <v>0.34722222222222221</v>
      </c>
      <c r="H1404" s="24">
        <f t="shared" si="93"/>
        <v>533.52677135875513</v>
      </c>
      <c r="I1404" s="24">
        <f>IF(H1404&lt;=0, MIN(F1404-C1404, B$7, (D$5-K1403+G1404)/B$6), 0)</f>
        <v>0</v>
      </c>
      <c r="J1404" s="24">
        <f>IF(H1404&gt;0, MIN(C1404-F1404, B$8, K1403), 0)</f>
        <v>0</v>
      </c>
      <c r="K1404" s="24">
        <f>MAX(0, K1403-G1404+I1404*B$6-J1404)</f>
        <v>0</v>
      </c>
      <c r="L1404" s="24">
        <f t="shared" si="92"/>
        <v>0</v>
      </c>
      <c r="M1404" s="24">
        <f>IF(H1404&gt;0, C1404-F1404-J1404, 0)</f>
        <v>533.52677135875513</v>
      </c>
      <c r="N1404" s="4">
        <f>MIN(C1404, F1404)</f>
        <v>25.114401802640426</v>
      </c>
    </row>
    <row r="1405" spans="1:14" x14ac:dyDescent="0.2">
      <c r="A1405" s="27">
        <v>43523.291666666672</v>
      </c>
      <c r="B1405" s="4">
        <v>26.065044651862703</v>
      </c>
      <c r="C1405" s="4">
        <v>1198.8159935422286</v>
      </c>
      <c r="F1405" s="4">
        <f t="shared" si="90"/>
        <v>156.39026791117621</v>
      </c>
      <c r="G1405" s="24">
        <f t="shared" si="91"/>
        <v>0.34722222222222221</v>
      </c>
      <c r="H1405" s="24">
        <f t="shared" si="93"/>
        <v>1042.4257256310525</v>
      </c>
      <c r="I1405" s="24">
        <f>IF(H1405&lt;=0, MIN(F1405-C1405, B$7, (D$5-K1404+G1405)/B$6), 0)</f>
        <v>0</v>
      </c>
      <c r="J1405" s="24">
        <f>IF(H1405&gt;0, MIN(C1405-F1405, B$8, K1404), 0)</f>
        <v>0</v>
      </c>
      <c r="K1405" s="24">
        <f>MAX(0, K1404-G1405+I1405*B$6-J1405)</f>
        <v>0</v>
      </c>
      <c r="L1405" s="24">
        <f t="shared" si="92"/>
        <v>0</v>
      </c>
      <c r="M1405" s="24">
        <f>IF(H1405&gt;0, C1405-F1405-J1405, 0)</f>
        <v>1042.4257256310525</v>
      </c>
      <c r="N1405" s="4">
        <f>MIN(C1405, F1405)</f>
        <v>156.39026791117621</v>
      </c>
    </row>
    <row r="1406" spans="1:14" x14ac:dyDescent="0.2">
      <c r="A1406" s="27">
        <v>43523.333333333336</v>
      </c>
      <c r="B1406" s="4">
        <v>56.343967567247738</v>
      </c>
      <c r="C1406" s="4">
        <v>390.56438634326162</v>
      </c>
      <c r="F1406" s="4">
        <f t="shared" si="90"/>
        <v>338.06380540348641</v>
      </c>
      <c r="G1406" s="24">
        <f t="shared" si="91"/>
        <v>0.34722222222222221</v>
      </c>
      <c r="H1406" s="24">
        <f t="shared" si="93"/>
        <v>52.500580939775205</v>
      </c>
      <c r="I1406" s="24">
        <f>IF(H1406&lt;=0, MIN(F1406-C1406, B$7, (D$5-K1405+G1406)/B$6), 0)</f>
        <v>0</v>
      </c>
      <c r="J1406" s="24">
        <f>IF(H1406&gt;0, MIN(C1406-F1406, B$8, K1405), 0)</f>
        <v>0</v>
      </c>
      <c r="K1406" s="24">
        <f>MAX(0, K1405-G1406+I1406*B$6-J1406)</f>
        <v>0</v>
      </c>
      <c r="L1406" s="24">
        <f t="shared" si="92"/>
        <v>0</v>
      </c>
      <c r="M1406" s="24">
        <f>IF(H1406&gt;0, C1406-F1406-J1406, 0)</f>
        <v>52.500580939775205</v>
      </c>
      <c r="N1406" s="4">
        <f>MIN(C1406, F1406)</f>
        <v>338.06380540348641</v>
      </c>
    </row>
    <row r="1407" spans="1:14" x14ac:dyDescent="0.2">
      <c r="A1407" s="27">
        <v>43523.375</v>
      </c>
      <c r="B1407" s="4">
        <v>156.04524550208004</v>
      </c>
      <c r="C1407" s="4">
        <v>331.24316746627323</v>
      </c>
      <c r="F1407" s="4">
        <f t="shared" si="90"/>
        <v>936.27147301248021</v>
      </c>
      <c r="G1407" s="24">
        <f t="shared" si="91"/>
        <v>0.34722222222222221</v>
      </c>
      <c r="H1407" s="24">
        <f t="shared" si="93"/>
        <v>-605.02830554620698</v>
      </c>
      <c r="I1407" s="24">
        <f>IF(H1407&lt;=0, MIN(F1407-C1407, B$7, (D$5-K1406+G1407)/B$6), 0)</f>
        <v>605.02830554620698</v>
      </c>
      <c r="J1407" s="24">
        <f>IF(H1407&gt;0, MIN(C1407-F1407, B$8, K1406), 0)</f>
        <v>0</v>
      </c>
      <c r="K1407" s="24">
        <f>MAX(0, K1406-G1407+I1407*B$6-J1407)</f>
        <v>544.17825276936412</v>
      </c>
      <c r="L1407" s="24">
        <f t="shared" si="92"/>
        <v>0</v>
      </c>
      <c r="M1407" s="24">
        <f>IF(H1407&gt;0, C1407-F1407-J1407, 0)</f>
        <v>0</v>
      </c>
      <c r="N1407" s="4">
        <f>MIN(C1407, F1407)</f>
        <v>331.24316746627323</v>
      </c>
    </row>
    <row r="1408" spans="1:14" x14ac:dyDescent="0.2">
      <c r="A1408" s="27">
        <v>43523.416666666672</v>
      </c>
      <c r="B1408" s="4">
        <v>603.27794823850525</v>
      </c>
      <c r="C1408" s="4">
        <v>353.48862454514386</v>
      </c>
      <c r="F1408" s="4">
        <f t="shared" si="90"/>
        <v>3619.6676894310312</v>
      </c>
      <c r="G1408" s="24">
        <f t="shared" si="91"/>
        <v>0.34722222222222221</v>
      </c>
      <c r="H1408" s="24">
        <f t="shared" si="93"/>
        <v>-3266.1790648858873</v>
      </c>
      <c r="I1408" s="24">
        <f>IF(H1408&lt;=0, MIN(F1408-C1408, B$7, (D$5-K1407+G1408)/B$6), 0)</f>
        <v>3266.1790648858873</v>
      </c>
      <c r="J1408" s="24">
        <f>IF(H1408&gt;0, MIN(C1408-F1408, B$8, K1407), 0)</f>
        <v>0</v>
      </c>
      <c r="K1408" s="24">
        <f>MAX(0, K1407-G1408+I1408*B$6-J1408)</f>
        <v>3483.3921889444405</v>
      </c>
      <c r="L1408" s="24">
        <f t="shared" si="92"/>
        <v>0</v>
      </c>
      <c r="M1408" s="24">
        <f>IF(H1408&gt;0, C1408-F1408-J1408, 0)</f>
        <v>0</v>
      </c>
      <c r="N1408" s="4">
        <f>MIN(C1408, F1408)</f>
        <v>353.48862454514386</v>
      </c>
    </row>
    <row r="1409" spans="1:14" x14ac:dyDescent="0.2">
      <c r="A1409" s="27">
        <v>43523.458333333336</v>
      </c>
      <c r="B1409" s="4">
        <v>478.25753166422209</v>
      </c>
      <c r="C1409" s="4">
        <v>1663.4988747453044</v>
      </c>
      <c r="F1409" s="4">
        <f t="shared" si="90"/>
        <v>2869.5451899853324</v>
      </c>
      <c r="G1409" s="24">
        <f t="shared" si="91"/>
        <v>0.34722222222222221</v>
      </c>
      <c r="H1409" s="24">
        <f t="shared" si="93"/>
        <v>-1206.046315240028</v>
      </c>
      <c r="I1409" s="24">
        <f>IF(H1409&lt;=0, MIN(F1409-C1409, B$7, (D$5-K1408+G1409)/B$6), 0)</f>
        <v>1206.046315240028</v>
      </c>
      <c r="J1409" s="24">
        <f>IF(H1409&gt;0, MIN(C1409-F1409, B$8, K1408), 0)</f>
        <v>0</v>
      </c>
      <c r="K1409" s="24">
        <f>MAX(0, K1408-G1409+I1409*B$6-J1409)</f>
        <v>4568.4866504382435</v>
      </c>
      <c r="L1409" s="24">
        <f t="shared" si="92"/>
        <v>0</v>
      </c>
      <c r="M1409" s="24">
        <f>IF(H1409&gt;0, C1409-F1409-J1409, 0)</f>
        <v>0</v>
      </c>
      <c r="N1409" s="4">
        <f>MIN(C1409, F1409)</f>
        <v>1663.4988747453044</v>
      </c>
    </row>
    <row r="1410" spans="1:14" x14ac:dyDescent="0.2">
      <c r="A1410" s="27">
        <v>43523.5</v>
      </c>
      <c r="B1410" s="4">
        <v>545.00363872014589</v>
      </c>
      <c r="C1410" s="4">
        <v>383.14923398363806</v>
      </c>
      <c r="F1410" s="4">
        <f t="shared" si="90"/>
        <v>3270.0218323208755</v>
      </c>
      <c r="G1410" s="24">
        <f t="shared" si="91"/>
        <v>0.34722222222222221</v>
      </c>
      <c r="H1410" s="24">
        <f t="shared" si="93"/>
        <v>-2886.8725983372374</v>
      </c>
      <c r="I1410" s="24">
        <f>IF(H1410&lt;=0, MIN(F1410-C1410, B$7, (D$5-K1409+G1410)/B$6), 0)</f>
        <v>479.84507975997639</v>
      </c>
      <c r="J1410" s="24">
        <f>IF(H1410&gt;0, MIN(C1410-F1410, B$8, K1409), 0)</f>
        <v>0</v>
      </c>
      <c r="K1410" s="24">
        <f>MAX(0, K1409-G1410+I1410*B$6-J1410)</f>
        <v>5000</v>
      </c>
      <c r="L1410" s="24">
        <f t="shared" si="92"/>
        <v>2407.0275185772612</v>
      </c>
      <c r="M1410" s="24">
        <f>IF(H1410&gt;0, C1410-F1410-J1410, 0)</f>
        <v>0</v>
      </c>
      <c r="N1410" s="4">
        <f>MIN(C1410, F1410)</f>
        <v>383.14923398363806</v>
      </c>
    </row>
    <row r="1411" spans="1:14" x14ac:dyDescent="0.2">
      <c r="A1411" s="27">
        <v>43523.541666666672</v>
      </c>
      <c r="B1411" s="4">
        <v>327.77623306400835</v>
      </c>
      <c r="C1411" s="4">
        <v>353.48862454514386</v>
      </c>
      <c r="F1411" s="4">
        <f t="shared" si="90"/>
        <v>1966.6573983840501</v>
      </c>
      <c r="G1411" s="24">
        <f t="shared" si="91"/>
        <v>0.34722222222222221</v>
      </c>
      <c r="H1411" s="24">
        <f t="shared" si="93"/>
        <v>-1613.1687738389062</v>
      </c>
      <c r="I1411" s="24">
        <f>IF(H1411&lt;=0, MIN(F1411-C1411, B$7, (D$5-K1410+G1411)/B$6), 0)</f>
        <v>0.38580246913580246</v>
      </c>
      <c r="J1411" s="24">
        <f>IF(H1411&gt;0, MIN(C1411-F1411, B$8, K1410), 0)</f>
        <v>0</v>
      </c>
      <c r="K1411" s="24">
        <f>MAX(0, K1410-G1411+I1411*B$6-J1411)</f>
        <v>5000</v>
      </c>
      <c r="L1411" s="24">
        <f t="shared" si="92"/>
        <v>1612.7829713697704</v>
      </c>
      <c r="M1411" s="24">
        <f>IF(H1411&gt;0, C1411-F1411-J1411, 0)</f>
        <v>0</v>
      </c>
      <c r="N1411" s="4">
        <f>MIN(C1411, F1411)</f>
        <v>353.48862454514386</v>
      </c>
    </row>
    <row r="1412" spans="1:14" x14ac:dyDescent="0.2">
      <c r="A1412" s="27">
        <v>43523.583333333336</v>
      </c>
      <c r="B1412" s="4">
        <v>136.76500604035968</v>
      </c>
      <c r="C1412" s="4">
        <v>390.56438634326162</v>
      </c>
      <c r="F1412" s="4">
        <f t="shared" si="90"/>
        <v>820.59003624215802</v>
      </c>
      <c r="G1412" s="24">
        <f t="shared" si="91"/>
        <v>0.34722222222222221</v>
      </c>
      <c r="H1412" s="24">
        <f t="shared" si="93"/>
        <v>-430.0256498988964</v>
      </c>
      <c r="I1412" s="24">
        <f>IF(H1412&lt;=0, MIN(F1412-C1412, B$7, (D$5-K1411+G1412)/B$6), 0)</f>
        <v>0.38580246913580246</v>
      </c>
      <c r="J1412" s="24">
        <f>IF(H1412&gt;0, MIN(C1412-F1412, B$8, K1411), 0)</f>
        <v>0</v>
      </c>
      <c r="K1412" s="24">
        <f>MAX(0, K1411-G1412+I1412*B$6-J1412)</f>
        <v>5000</v>
      </c>
      <c r="L1412" s="24">
        <f t="shared" si="92"/>
        <v>429.63984742976061</v>
      </c>
      <c r="M1412" s="24">
        <f>IF(H1412&gt;0, C1412-F1412-J1412, 0)</f>
        <v>0</v>
      </c>
      <c r="N1412" s="4">
        <f>MIN(C1412, F1412)</f>
        <v>390.56438634326162</v>
      </c>
    </row>
    <row r="1413" spans="1:14" x14ac:dyDescent="0.2">
      <c r="A1413" s="27">
        <v>43523.625</v>
      </c>
      <c r="B1413" s="4">
        <v>111.38928929376155</v>
      </c>
      <c r="C1413" s="4">
        <v>343.56434044202791</v>
      </c>
      <c r="F1413" s="4">
        <f t="shared" si="90"/>
        <v>668.33573576256936</v>
      </c>
      <c r="G1413" s="24">
        <f t="shared" si="91"/>
        <v>0.34722222222222221</v>
      </c>
      <c r="H1413" s="24">
        <f t="shared" si="93"/>
        <v>-324.77139532054144</v>
      </c>
      <c r="I1413" s="24">
        <f>IF(H1413&lt;=0, MIN(F1413-C1413, B$7, (D$5-K1412+G1413)/B$6), 0)</f>
        <v>0.38580246913580246</v>
      </c>
      <c r="J1413" s="24">
        <f>IF(H1413&gt;0, MIN(C1413-F1413, B$8, K1412), 0)</f>
        <v>0</v>
      </c>
      <c r="K1413" s="24">
        <f>MAX(0, K1412-G1413+I1413*B$6-J1413)</f>
        <v>5000</v>
      </c>
      <c r="L1413" s="24">
        <f t="shared" si="92"/>
        <v>324.38559285140565</v>
      </c>
      <c r="M1413" s="24">
        <f>IF(H1413&gt;0, C1413-F1413-J1413, 0)</f>
        <v>0</v>
      </c>
      <c r="N1413" s="4">
        <f>MIN(C1413, F1413)</f>
        <v>343.56434044202791</v>
      </c>
    </row>
    <row r="1414" spans="1:14" x14ac:dyDescent="0.2">
      <c r="A1414" s="27">
        <v>43523.666666666672</v>
      </c>
      <c r="B1414" s="4">
        <v>1.1316136627323461</v>
      </c>
      <c r="C1414" s="4">
        <v>331.56463788636876</v>
      </c>
      <c r="F1414" s="4">
        <f t="shared" si="90"/>
        <v>6.7896819763940766</v>
      </c>
      <c r="G1414" s="24">
        <f t="shared" si="91"/>
        <v>0.34722222222222221</v>
      </c>
      <c r="H1414" s="24">
        <f t="shared" si="93"/>
        <v>324.77495590997466</v>
      </c>
      <c r="I1414" s="24">
        <f>IF(H1414&lt;=0, MIN(F1414-C1414, B$7, (D$5-K1413+G1414)/B$6), 0)</f>
        <v>0</v>
      </c>
      <c r="J1414" s="24">
        <f>IF(H1414&gt;0, MIN(C1414-F1414, B$8, K1413), 0)</f>
        <v>324.77495590997466</v>
      </c>
      <c r="K1414" s="24">
        <f>MAX(0, K1413-G1414+I1414*B$6-J1414)</f>
        <v>4674.8778218678026</v>
      </c>
      <c r="L1414" s="24">
        <f t="shared" si="92"/>
        <v>0</v>
      </c>
      <c r="M1414" s="24">
        <f>IF(H1414&gt;0, C1414-F1414-J1414, 0)</f>
        <v>0</v>
      </c>
      <c r="N1414" s="4">
        <f>MIN(C1414, F1414)</f>
        <v>6.7896819763940766</v>
      </c>
    </row>
    <row r="1415" spans="1:14" x14ac:dyDescent="0.2">
      <c r="A1415" s="27">
        <v>43523.708333333336</v>
      </c>
      <c r="B1415" s="4">
        <v>0</v>
      </c>
      <c r="C1415" s="4">
        <v>477.07449720553643</v>
      </c>
      <c r="F1415" s="4">
        <f t="shared" si="90"/>
        <v>0</v>
      </c>
      <c r="G1415" s="24">
        <f t="shared" si="91"/>
        <v>0</v>
      </c>
      <c r="H1415" s="24">
        <f t="shared" si="93"/>
        <v>477.07449720553643</v>
      </c>
      <c r="I1415" s="24">
        <f>IF(H1415&lt;=0, MIN(F1415-C1415, B$7, (D$5-K1414+G1415)/B$6), 0)</f>
        <v>0</v>
      </c>
      <c r="J1415" s="24">
        <f>IF(H1415&gt;0, MIN(C1415-F1415, B$8, K1414), 0)</f>
        <v>477.07449720553643</v>
      </c>
      <c r="K1415" s="24">
        <f>MAX(0, K1414-G1415+I1415*B$6-J1415)</f>
        <v>4197.8033246622663</v>
      </c>
      <c r="L1415" s="24">
        <f t="shared" si="92"/>
        <v>0</v>
      </c>
      <c r="M1415" s="24">
        <f>IF(H1415&gt;0, C1415-F1415-J1415, 0)</f>
        <v>0</v>
      </c>
      <c r="N1415" s="4">
        <f>MIN(C1415, F1415)</f>
        <v>0</v>
      </c>
    </row>
    <row r="1416" spans="1:14" x14ac:dyDescent="0.2">
      <c r="A1416" s="27">
        <v>43523.75</v>
      </c>
      <c r="B1416" s="4">
        <v>0</v>
      </c>
      <c r="C1416" s="4">
        <v>346.89737800325634</v>
      </c>
      <c r="F1416" s="4">
        <f t="shared" si="90"/>
        <v>0</v>
      </c>
      <c r="G1416" s="24">
        <f t="shared" si="91"/>
        <v>0</v>
      </c>
      <c r="H1416" s="24">
        <f t="shared" si="93"/>
        <v>346.89737800325634</v>
      </c>
      <c r="I1416" s="24">
        <f>IF(H1416&lt;=0, MIN(F1416-C1416, B$7, (D$5-K1415+G1416)/B$6), 0)</f>
        <v>0</v>
      </c>
      <c r="J1416" s="24">
        <f>IF(H1416&gt;0, MIN(C1416-F1416, B$8, K1415), 0)</f>
        <v>346.89737800325634</v>
      </c>
      <c r="K1416" s="24">
        <f>MAX(0, K1415-G1416+I1416*B$6-J1416)</f>
        <v>3850.9059466590097</v>
      </c>
      <c r="L1416" s="24">
        <f t="shared" si="92"/>
        <v>0</v>
      </c>
      <c r="M1416" s="24">
        <f>IF(H1416&gt;0, C1416-F1416-J1416, 0)</f>
        <v>0</v>
      </c>
      <c r="N1416" s="4">
        <f>MIN(C1416, F1416)</f>
        <v>0</v>
      </c>
    </row>
    <row r="1417" spans="1:14" x14ac:dyDescent="0.2">
      <c r="A1417" s="27">
        <v>43523.791666666672</v>
      </c>
      <c r="B1417" s="4">
        <v>0</v>
      </c>
      <c r="C1417" s="4">
        <v>1490.4786530207548</v>
      </c>
      <c r="F1417" s="4">
        <f t="shared" si="90"/>
        <v>0</v>
      </c>
      <c r="G1417" s="24">
        <f t="shared" si="91"/>
        <v>0</v>
      </c>
      <c r="H1417" s="24">
        <f t="shared" si="93"/>
        <v>1490.4786530207548</v>
      </c>
      <c r="I1417" s="24">
        <f>IF(H1417&lt;=0, MIN(F1417-C1417, B$7, (D$5-K1416+G1417)/B$6), 0)</f>
        <v>0</v>
      </c>
      <c r="J1417" s="24">
        <f>IF(H1417&gt;0, MIN(C1417-F1417, B$8, K1416), 0)</f>
        <v>1490.4786530207548</v>
      </c>
      <c r="K1417" s="24">
        <f>MAX(0, K1416-G1417+I1417*B$6-J1417)</f>
        <v>2360.4272936382549</v>
      </c>
      <c r="L1417" s="24">
        <f t="shared" si="92"/>
        <v>0</v>
      </c>
      <c r="M1417" s="24">
        <f>IF(H1417&gt;0, C1417-F1417-J1417, 0)</f>
        <v>0</v>
      </c>
      <c r="N1417" s="4">
        <f>MIN(C1417, F1417)</f>
        <v>0</v>
      </c>
    </row>
    <row r="1418" spans="1:14" x14ac:dyDescent="0.2">
      <c r="A1418" s="27">
        <v>43523.833333333336</v>
      </c>
      <c r="B1418" s="4">
        <v>0</v>
      </c>
      <c r="C1418" s="4">
        <v>828.05837556105121</v>
      </c>
      <c r="F1418" s="4">
        <f t="shared" si="90"/>
        <v>0</v>
      </c>
      <c r="G1418" s="24">
        <f t="shared" si="91"/>
        <v>0</v>
      </c>
      <c r="H1418" s="24">
        <f t="shared" si="93"/>
        <v>828.05837556105121</v>
      </c>
      <c r="I1418" s="24">
        <f>IF(H1418&lt;=0, MIN(F1418-C1418, B$7, (D$5-K1417+G1418)/B$6), 0)</f>
        <v>0</v>
      </c>
      <c r="J1418" s="24">
        <f>IF(H1418&gt;0, MIN(C1418-F1418, B$8, K1417), 0)</f>
        <v>828.05837556105121</v>
      </c>
      <c r="K1418" s="24">
        <f>MAX(0, K1417-G1418+I1418*B$6-J1418)</f>
        <v>1532.3689180772037</v>
      </c>
      <c r="L1418" s="24">
        <f t="shared" si="92"/>
        <v>0</v>
      </c>
      <c r="M1418" s="24">
        <f>IF(H1418&gt;0, C1418-F1418-J1418, 0)</f>
        <v>0</v>
      </c>
      <c r="N1418" s="4">
        <f>MIN(C1418, F1418)</f>
        <v>0</v>
      </c>
    </row>
    <row r="1419" spans="1:14" x14ac:dyDescent="0.2">
      <c r="A1419" s="27">
        <v>43523.875</v>
      </c>
      <c r="B1419" s="4">
        <v>0</v>
      </c>
      <c r="C1419" s="4">
        <v>1418.7988468777273</v>
      </c>
      <c r="F1419" s="4">
        <f t="shared" si="90"/>
        <v>0</v>
      </c>
      <c r="G1419" s="24">
        <f t="shared" si="91"/>
        <v>0</v>
      </c>
      <c r="H1419" s="24">
        <f t="shared" si="93"/>
        <v>1418.7988468777273</v>
      </c>
      <c r="I1419" s="24">
        <f>IF(H1419&lt;=0, MIN(F1419-C1419, B$7, (D$5-K1418+G1419)/B$6), 0)</f>
        <v>0</v>
      </c>
      <c r="J1419" s="24">
        <f>IF(H1419&gt;0, MIN(C1419-F1419, B$8, K1418), 0)</f>
        <v>1418.7988468777273</v>
      </c>
      <c r="K1419" s="24">
        <f>MAX(0, K1418-G1419+I1419*B$6-J1419)</f>
        <v>113.57007119947639</v>
      </c>
      <c r="L1419" s="24">
        <f t="shared" si="92"/>
        <v>0</v>
      </c>
      <c r="M1419" s="24">
        <f>IF(H1419&gt;0, C1419-F1419-J1419, 0)</f>
        <v>0</v>
      </c>
      <c r="N1419" s="4">
        <f>MIN(C1419, F1419)</f>
        <v>0</v>
      </c>
    </row>
    <row r="1420" spans="1:14" x14ac:dyDescent="0.2">
      <c r="A1420" s="27">
        <v>43523.916666666672</v>
      </c>
      <c r="B1420" s="4">
        <v>0</v>
      </c>
      <c r="C1420" s="4">
        <v>369.14283508212696</v>
      </c>
      <c r="F1420" s="4">
        <f t="shared" si="90"/>
        <v>0</v>
      </c>
      <c r="G1420" s="24">
        <f t="shared" si="91"/>
        <v>0</v>
      </c>
      <c r="H1420" s="24">
        <f t="shared" si="93"/>
        <v>369.14283508212696</v>
      </c>
      <c r="I1420" s="24">
        <f>IF(H1420&lt;=0, MIN(F1420-C1420, B$7, (D$5-K1419+G1420)/B$6), 0)</f>
        <v>0</v>
      </c>
      <c r="J1420" s="24">
        <f>IF(H1420&gt;0, MIN(C1420-F1420, B$8, K1419), 0)</f>
        <v>113.57007119947639</v>
      </c>
      <c r="K1420" s="24">
        <f>MAX(0, K1419-G1420+I1420*B$6-J1420)</f>
        <v>0</v>
      </c>
      <c r="L1420" s="24">
        <f t="shared" si="92"/>
        <v>0</v>
      </c>
      <c r="M1420" s="24">
        <f>IF(H1420&gt;0, C1420-F1420-J1420, 0)</f>
        <v>255.57276388265058</v>
      </c>
      <c r="N1420" s="4">
        <f>MIN(C1420, F1420)</f>
        <v>0</v>
      </c>
    </row>
    <row r="1421" spans="1:14" x14ac:dyDescent="0.2">
      <c r="A1421" s="27">
        <v>43523.958333333336</v>
      </c>
      <c r="B1421" s="4">
        <v>0</v>
      </c>
      <c r="C1421" s="4">
        <v>218.36807043644808</v>
      </c>
      <c r="F1421" s="4">
        <f t="shared" si="90"/>
        <v>0</v>
      </c>
      <c r="G1421" s="24">
        <f t="shared" si="91"/>
        <v>0</v>
      </c>
      <c r="H1421" s="24">
        <f t="shared" si="93"/>
        <v>218.36807043644808</v>
      </c>
      <c r="I1421" s="24">
        <f>IF(H1421&lt;=0, MIN(F1421-C1421, B$7, (D$5-K1420+G1421)/B$6), 0)</f>
        <v>0</v>
      </c>
      <c r="J1421" s="24">
        <f>IF(H1421&gt;0, MIN(C1421-F1421, B$8, K1420), 0)</f>
        <v>0</v>
      </c>
      <c r="K1421" s="24">
        <f>MAX(0, K1420-G1421+I1421*B$6-J1421)</f>
        <v>0</v>
      </c>
      <c r="L1421" s="24">
        <f t="shared" si="92"/>
        <v>0</v>
      </c>
      <c r="M1421" s="24">
        <f>IF(H1421&gt;0, C1421-F1421-J1421, 0)</f>
        <v>218.36807043644808</v>
      </c>
      <c r="N1421" s="4">
        <f>MIN(C1421, F1421)</f>
        <v>0</v>
      </c>
    </row>
    <row r="1422" spans="1:14" x14ac:dyDescent="0.2">
      <c r="A1422" s="27">
        <v>43524</v>
      </c>
      <c r="B1422" s="4">
        <v>0</v>
      </c>
      <c r="C1422" s="4">
        <v>94.782197776055625</v>
      </c>
      <c r="F1422" s="4">
        <f t="shared" si="90"/>
        <v>0</v>
      </c>
      <c r="G1422" s="24">
        <f t="shared" si="91"/>
        <v>0</v>
      </c>
      <c r="H1422" s="24">
        <f t="shared" si="93"/>
        <v>94.782197776055625</v>
      </c>
      <c r="I1422" s="24">
        <f>IF(H1422&lt;=0, MIN(F1422-C1422, B$7, (D$5-K1421+G1422)/B$6), 0)</f>
        <v>0</v>
      </c>
      <c r="J1422" s="24">
        <f>IF(H1422&gt;0, MIN(C1422-F1422, B$8, K1421), 0)</f>
        <v>0</v>
      </c>
      <c r="K1422" s="24">
        <f>MAX(0, K1421-G1422+I1422*B$6-J1422)</f>
        <v>0</v>
      </c>
      <c r="L1422" s="24">
        <f t="shared" si="92"/>
        <v>0</v>
      </c>
      <c r="M1422" s="24">
        <f>IF(H1422&gt;0, C1422-F1422-J1422, 0)</f>
        <v>94.782197776055625</v>
      </c>
      <c r="N1422" s="4">
        <f>MIN(C1422, F1422)</f>
        <v>0</v>
      </c>
    </row>
    <row r="1423" spans="1:14" x14ac:dyDescent="0.2">
      <c r="A1423" s="27">
        <v>43524.041666666672</v>
      </c>
      <c r="B1423" s="4">
        <v>0</v>
      </c>
      <c r="C1423" s="4">
        <v>146.6882642934205</v>
      </c>
      <c r="F1423" s="4">
        <f t="shared" si="90"/>
        <v>0</v>
      </c>
      <c r="G1423" s="24">
        <f t="shared" si="91"/>
        <v>0</v>
      </c>
      <c r="H1423" s="24">
        <f t="shared" si="93"/>
        <v>146.6882642934205</v>
      </c>
      <c r="I1423" s="24">
        <f>IF(H1423&lt;=0, MIN(F1423-C1423, B$7, (D$5-K1422+G1423)/B$6), 0)</f>
        <v>0</v>
      </c>
      <c r="J1423" s="24">
        <f>IF(H1423&gt;0, MIN(C1423-F1423, B$8, K1422), 0)</f>
        <v>0</v>
      </c>
      <c r="K1423" s="24">
        <f>MAX(0, K1422-G1423+I1423*B$6-J1423)</f>
        <v>0</v>
      </c>
      <c r="L1423" s="24">
        <f t="shared" si="92"/>
        <v>0</v>
      </c>
      <c r="M1423" s="24">
        <f>IF(H1423&gt;0, C1423-F1423-J1423, 0)</f>
        <v>146.6882642934205</v>
      </c>
      <c r="N1423" s="4">
        <f>MIN(C1423, F1423)</f>
        <v>0</v>
      </c>
    </row>
    <row r="1424" spans="1:14" x14ac:dyDescent="0.2">
      <c r="A1424" s="27">
        <v>43524.083333333336</v>
      </c>
      <c r="B1424" s="4">
        <v>0</v>
      </c>
      <c r="C1424" s="4">
        <v>183.76402609153823</v>
      </c>
      <c r="F1424" s="4">
        <f t="shared" si="90"/>
        <v>0</v>
      </c>
      <c r="G1424" s="24">
        <f t="shared" si="91"/>
        <v>0</v>
      </c>
      <c r="H1424" s="24">
        <f t="shared" si="93"/>
        <v>183.76402609153823</v>
      </c>
      <c r="I1424" s="24">
        <f>IF(H1424&lt;=0, MIN(F1424-C1424, B$7, (D$5-K1423+G1424)/B$6), 0)</f>
        <v>0</v>
      </c>
      <c r="J1424" s="24">
        <f>IF(H1424&gt;0, MIN(C1424-F1424, B$8, K1423), 0)</f>
        <v>0</v>
      </c>
      <c r="K1424" s="24">
        <f>MAX(0, K1423-G1424+I1424*B$6-J1424)</f>
        <v>0</v>
      </c>
      <c r="L1424" s="24">
        <f t="shared" si="92"/>
        <v>0</v>
      </c>
      <c r="M1424" s="24">
        <f>IF(H1424&gt;0, C1424-F1424-J1424, 0)</f>
        <v>183.76402609153823</v>
      </c>
      <c r="N1424" s="4">
        <f>MIN(C1424, F1424)</f>
        <v>0</v>
      </c>
    </row>
    <row r="1425" spans="1:14" x14ac:dyDescent="0.2">
      <c r="A1425" s="27">
        <v>43524.125</v>
      </c>
      <c r="B1425" s="4">
        <v>0</v>
      </c>
      <c r="C1425" s="4">
        <v>165.63809810134734</v>
      </c>
      <c r="F1425" s="4">
        <f t="shared" si="90"/>
        <v>0</v>
      </c>
      <c r="G1425" s="24">
        <f t="shared" si="91"/>
        <v>0</v>
      </c>
      <c r="H1425" s="24">
        <f t="shared" si="93"/>
        <v>165.63809810134734</v>
      </c>
      <c r="I1425" s="24">
        <f>IF(H1425&lt;=0, MIN(F1425-C1425, B$7, (D$5-K1424+G1425)/B$6), 0)</f>
        <v>0</v>
      </c>
      <c r="J1425" s="24">
        <f>IF(H1425&gt;0, MIN(C1425-F1425, B$8, K1424), 0)</f>
        <v>0</v>
      </c>
      <c r="K1425" s="24">
        <f>MAX(0, K1424-G1425+I1425*B$6-J1425)</f>
        <v>0</v>
      </c>
      <c r="L1425" s="24">
        <f t="shared" si="92"/>
        <v>0</v>
      </c>
      <c r="M1425" s="24">
        <f>IF(H1425&gt;0, C1425-F1425-J1425, 0)</f>
        <v>165.63809810134734</v>
      </c>
      <c r="N1425" s="4">
        <f>MIN(C1425, F1425)</f>
        <v>0</v>
      </c>
    </row>
    <row r="1426" spans="1:14" x14ac:dyDescent="0.2">
      <c r="A1426" s="27">
        <v>43524.166666666672</v>
      </c>
      <c r="B1426" s="4">
        <v>0</v>
      </c>
      <c r="C1426" s="4">
        <v>146.6882642934205</v>
      </c>
      <c r="F1426" s="4">
        <f t="shared" si="90"/>
        <v>0</v>
      </c>
      <c r="G1426" s="24">
        <f t="shared" si="91"/>
        <v>0</v>
      </c>
      <c r="H1426" s="24">
        <f t="shared" si="93"/>
        <v>146.6882642934205</v>
      </c>
      <c r="I1426" s="24">
        <f>IF(H1426&lt;=0, MIN(F1426-C1426, B$7, (D$5-K1425+G1426)/B$6), 0)</f>
        <v>0</v>
      </c>
      <c r="J1426" s="24">
        <f>IF(H1426&gt;0, MIN(C1426-F1426, B$8, K1425), 0)</f>
        <v>0</v>
      </c>
      <c r="K1426" s="24">
        <f>MAX(0, K1425-G1426+I1426*B$6-J1426)</f>
        <v>0</v>
      </c>
      <c r="L1426" s="24">
        <f t="shared" si="92"/>
        <v>0</v>
      </c>
      <c r="M1426" s="24">
        <f>IF(H1426&gt;0, C1426-F1426-J1426, 0)</f>
        <v>146.6882642934205</v>
      </c>
      <c r="N1426" s="4">
        <f>MIN(C1426, F1426)</f>
        <v>0</v>
      </c>
    </row>
    <row r="1427" spans="1:14" x14ac:dyDescent="0.2">
      <c r="A1427" s="27">
        <v>43524.208333333336</v>
      </c>
      <c r="B1427" s="4">
        <v>0</v>
      </c>
      <c r="C1427" s="4">
        <v>183.76402609153823</v>
      </c>
      <c r="F1427" s="4">
        <f t="shared" si="90"/>
        <v>0</v>
      </c>
      <c r="G1427" s="24">
        <f t="shared" si="91"/>
        <v>0</v>
      </c>
      <c r="H1427" s="24">
        <f t="shared" si="93"/>
        <v>183.76402609153823</v>
      </c>
      <c r="I1427" s="24">
        <f>IF(H1427&lt;=0, MIN(F1427-C1427, B$7, (D$5-K1426+G1427)/B$6), 0)</f>
        <v>0</v>
      </c>
      <c r="J1427" s="24">
        <f>IF(H1427&gt;0, MIN(C1427-F1427, B$8, K1426), 0)</f>
        <v>0</v>
      </c>
      <c r="K1427" s="24">
        <f>MAX(0, K1426-G1427+I1427*B$6-J1427)</f>
        <v>0</v>
      </c>
      <c r="L1427" s="24">
        <f t="shared" si="92"/>
        <v>0</v>
      </c>
      <c r="M1427" s="24">
        <f>IF(H1427&gt;0, C1427-F1427-J1427, 0)</f>
        <v>183.76402609153823</v>
      </c>
      <c r="N1427" s="4">
        <f>MIN(C1427, F1427)</f>
        <v>0</v>
      </c>
    </row>
    <row r="1428" spans="1:14" x14ac:dyDescent="0.2">
      <c r="A1428" s="27">
        <v>43524.25</v>
      </c>
      <c r="B1428" s="4">
        <v>4.9251861987830203</v>
      </c>
      <c r="C1428" s="4">
        <v>558.6411731613955</v>
      </c>
      <c r="F1428" s="4">
        <f t="shared" si="90"/>
        <v>29.551117192698122</v>
      </c>
      <c r="G1428" s="24">
        <f t="shared" si="91"/>
        <v>0.34722222222222221</v>
      </c>
      <c r="H1428" s="24">
        <f t="shared" si="93"/>
        <v>529.09005596869736</v>
      </c>
      <c r="I1428" s="24">
        <f>IF(H1428&lt;=0, MIN(F1428-C1428, B$7, (D$5-K1427+G1428)/B$6), 0)</f>
        <v>0</v>
      </c>
      <c r="J1428" s="24">
        <f>IF(H1428&gt;0, MIN(C1428-F1428, B$8, K1427), 0)</f>
        <v>0</v>
      </c>
      <c r="K1428" s="24">
        <f>MAX(0, K1427-G1428+I1428*B$6-J1428)</f>
        <v>0</v>
      </c>
      <c r="L1428" s="24">
        <f t="shared" si="92"/>
        <v>0</v>
      </c>
      <c r="M1428" s="24">
        <f>IF(H1428&gt;0, C1428-F1428-J1428, 0)</f>
        <v>529.09005596869736</v>
      </c>
      <c r="N1428" s="4">
        <f>MIN(C1428, F1428)</f>
        <v>29.551117192698122</v>
      </c>
    </row>
    <row r="1429" spans="1:14" x14ac:dyDescent="0.2">
      <c r="A1429" s="27">
        <v>43524.291666666672</v>
      </c>
      <c r="B1429" s="4">
        <v>103.3960249946069</v>
      </c>
      <c r="C1429" s="4">
        <v>1198.8159935422286</v>
      </c>
      <c r="F1429" s="4">
        <f t="shared" si="90"/>
        <v>620.37614996764137</v>
      </c>
      <c r="G1429" s="24">
        <f t="shared" si="91"/>
        <v>0.34722222222222221</v>
      </c>
      <c r="H1429" s="24">
        <f t="shared" si="93"/>
        <v>578.43984357458726</v>
      </c>
      <c r="I1429" s="24">
        <f>IF(H1429&lt;=0, MIN(F1429-C1429, B$7, (D$5-K1428+G1429)/B$6), 0)</f>
        <v>0</v>
      </c>
      <c r="J1429" s="24">
        <f>IF(H1429&gt;0, MIN(C1429-F1429, B$8, K1428), 0)</f>
        <v>0</v>
      </c>
      <c r="K1429" s="24">
        <f>MAX(0, K1428-G1429+I1429*B$6-J1429)</f>
        <v>0</v>
      </c>
      <c r="L1429" s="24">
        <f t="shared" si="92"/>
        <v>0</v>
      </c>
      <c r="M1429" s="24">
        <f>IF(H1429&gt;0, C1429-F1429-J1429, 0)</f>
        <v>578.43984357458726</v>
      </c>
      <c r="N1429" s="4">
        <f>MIN(C1429, F1429)</f>
        <v>620.37614996764137</v>
      </c>
    </row>
    <row r="1430" spans="1:14" x14ac:dyDescent="0.2">
      <c r="A1430" s="27">
        <v>43524.333333333336</v>
      </c>
      <c r="B1430" s="4">
        <v>150.4486428861255</v>
      </c>
      <c r="C1430" s="4">
        <v>311.42124671323364</v>
      </c>
      <c r="F1430" s="4">
        <f t="shared" si="90"/>
        <v>902.69185731675293</v>
      </c>
      <c r="G1430" s="24">
        <f t="shared" si="91"/>
        <v>0.34722222222222221</v>
      </c>
      <c r="H1430" s="24">
        <f t="shared" si="93"/>
        <v>-591.27061060351934</v>
      </c>
      <c r="I1430" s="24">
        <f>IF(H1430&lt;=0, MIN(F1430-C1430, B$7, (D$5-K1429+G1430)/B$6), 0)</f>
        <v>591.27061060351934</v>
      </c>
      <c r="J1430" s="24">
        <f>IF(H1430&gt;0, MIN(C1430-F1430, B$8, K1429), 0)</f>
        <v>0</v>
      </c>
      <c r="K1430" s="24">
        <f>MAX(0, K1429-G1430+I1430*B$6-J1430)</f>
        <v>531.79632732094524</v>
      </c>
      <c r="L1430" s="24">
        <f t="shared" si="92"/>
        <v>0</v>
      </c>
      <c r="M1430" s="24">
        <f>IF(H1430&gt;0, C1430-F1430-J1430, 0)</f>
        <v>0</v>
      </c>
      <c r="N1430" s="4">
        <f>MIN(C1430, F1430)</f>
        <v>311.42124671323364</v>
      </c>
    </row>
    <row r="1431" spans="1:14" x14ac:dyDescent="0.2">
      <c r="A1431" s="27">
        <v>43524.375</v>
      </c>
      <c r="B1431" s="4">
        <v>696.40484480550253</v>
      </c>
      <c r="C1431" s="4">
        <v>195.22736609364429</v>
      </c>
      <c r="F1431" s="4">
        <f t="shared" si="90"/>
        <v>4178.4290688330148</v>
      </c>
      <c r="G1431" s="24">
        <f t="shared" si="91"/>
        <v>0.34722222222222221</v>
      </c>
      <c r="H1431" s="24">
        <f t="shared" si="93"/>
        <v>-3983.2017027393704</v>
      </c>
      <c r="I1431" s="24">
        <f>IF(H1431&lt;=0, MIN(F1431-C1431, B$7, (D$5-K1430+G1431)/B$6), 0)</f>
        <v>3983.2017027393704</v>
      </c>
      <c r="J1431" s="24">
        <f>IF(H1431&gt;0, MIN(C1431-F1431, B$8, K1430), 0)</f>
        <v>0</v>
      </c>
      <c r="K1431" s="24">
        <f>MAX(0, K1430-G1431+I1431*B$6-J1431)</f>
        <v>4116.3306375641569</v>
      </c>
      <c r="L1431" s="24">
        <f t="shared" si="92"/>
        <v>0</v>
      </c>
      <c r="M1431" s="24">
        <f>IF(H1431&gt;0, C1431-F1431-J1431, 0)</f>
        <v>0</v>
      </c>
      <c r="N1431" s="4">
        <f>MIN(C1431, F1431)</f>
        <v>195.22736609364429</v>
      </c>
    </row>
    <row r="1432" spans="1:14" x14ac:dyDescent="0.2">
      <c r="A1432" s="27">
        <v>43524.416666666672</v>
      </c>
      <c r="B1432" s="4">
        <v>369.50199820035346</v>
      </c>
      <c r="C1432" s="4">
        <v>236.96720468452017</v>
      </c>
      <c r="F1432" s="4">
        <f t="shared" si="90"/>
        <v>2217.0119892021207</v>
      </c>
      <c r="G1432" s="24">
        <f t="shared" si="91"/>
        <v>0.34722222222222221</v>
      </c>
      <c r="H1432" s="24">
        <f t="shared" si="93"/>
        <v>-1980.0447845176006</v>
      </c>
      <c r="I1432" s="24">
        <f>IF(H1432&lt;=0, MIN(F1432-C1432, B$7, (D$5-K1431+G1432)/B$6), 0)</f>
        <v>982.24064962007253</v>
      </c>
      <c r="J1432" s="24">
        <f>IF(H1432&gt;0, MIN(C1432-F1432, B$8, K1431), 0)</f>
        <v>0</v>
      </c>
      <c r="K1432" s="24">
        <f>MAX(0, K1431-G1432+I1432*B$6-J1432)</f>
        <v>5000</v>
      </c>
      <c r="L1432" s="24">
        <f t="shared" si="92"/>
        <v>997.80413489752812</v>
      </c>
      <c r="M1432" s="24">
        <f>IF(H1432&gt;0, C1432-F1432-J1432, 0)</f>
        <v>0</v>
      </c>
      <c r="N1432" s="4">
        <f>MIN(C1432, F1432)</f>
        <v>236.96720468452017</v>
      </c>
    </row>
    <row r="1433" spans="1:14" x14ac:dyDescent="0.2">
      <c r="A1433" s="27">
        <v>43524.458333333336</v>
      </c>
      <c r="B1433" s="4">
        <v>162.30362939175706</v>
      </c>
      <c r="C1433" s="4">
        <v>1586.2449921627183</v>
      </c>
      <c r="F1433" s="4">
        <f t="shared" si="90"/>
        <v>973.82177635054234</v>
      </c>
      <c r="G1433" s="24">
        <f t="shared" si="91"/>
        <v>0.34722222222222221</v>
      </c>
      <c r="H1433" s="24">
        <f t="shared" si="93"/>
        <v>612.42321581217595</v>
      </c>
      <c r="I1433" s="24">
        <f>IF(H1433&lt;=0, MIN(F1433-C1433, B$7, (D$5-K1432+G1433)/B$6), 0)</f>
        <v>0</v>
      </c>
      <c r="J1433" s="24">
        <f>IF(H1433&gt;0, MIN(C1433-F1433, B$8, K1432), 0)</f>
        <v>612.42321581217595</v>
      </c>
      <c r="K1433" s="24">
        <f>MAX(0, K1432-G1433+I1433*B$6-J1433)</f>
        <v>4387.2295619656015</v>
      </c>
      <c r="L1433" s="24">
        <f t="shared" si="92"/>
        <v>0</v>
      </c>
      <c r="M1433" s="24">
        <f>IF(H1433&gt;0, C1433-F1433-J1433, 0)</f>
        <v>0</v>
      </c>
      <c r="N1433" s="4">
        <f>MIN(C1433, F1433)</f>
        <v>973.82177635054234</v>
      </c>
    </row>
    <row r="1434" spans="1:14" x14ac:dyDescent="0.2">
      <c r="A1434" s="27">
        <v>43524.5</v>
      </c>
      <c r="B1434" s="4">
        <v>217.85996938351886</v>
      </c>
      <c r="C1434" s="4">
        <v>383.14923398363806</v>
      </c>
      <c r="F1434" s="4">
        <f t="shared" si="90"/>
        <v>1307.1598163011131</v>
      </c>
      <c r="G1434" s="24">
        <f t="shared" si="91"/>
        <v>0.34722222222222221</v>
      </c>
      <c r="H1434" s="24">
        <f t="shared" si="93"/>
        <v>-924.01058231747504</v>
      </c>
      <c r="I1434" s="24">
        <f>IF(H1434&lt;=0, MIN(F1434-C1434, B$7, (D$5-K1433+G1434)/B$6), 0)</f>
        <v>681.24184472957847</v>
      </c>
      <c r="J1434" s="24">
        <f>IF(H1434&gt;0, MIN(C1434-F1434, B$8, K1433), 0)</f>
        <v>0</v>
      </c>
      <c r="K1434" s="24">
        <f>MAX(0, K1433-G1434+I1434*B$6-J1434)</f>
        <v>5000</v>
      </c>
      <c r="L1434" s="24">
        <f t="shared" si="92"/>
        <v>242.76873758789657</v>
      </c>
      <c r="M1434" s="24">
        <f>IF(H1434&gt;0, C1434-F1434-J1434, 0)</f>
        <v>0</v>
      </c>
      <c r="N1434" s="4">
        <f>MIN(C1434, F1434)</f>
        <v>383.14923398363806</v>
      </c>
    </row>
    <row r="1435" spans="1:14" x14ac:dyDescent="0.2">
      <c r="A1435" s="27">
        <v>43524.541666666672</v>
      </c>
      <c r="B1435" s="4">
        <v>433.40549137579876</v>
      </c>
      <c r="C1435" s="4">
        <v>305.75975072401241</v>
      </c>
      <c r="F1435" s="4">
        <f t="shared" si="90"/>
        <v>2600.4329482547928</v>
      </c>
      <c r="G1435" s="24">
        <f t="shared" si="91"/>
        <v>0.34722222222222221</v>
      </c>
      <c r="H1435" s="24">
        <f t="shared" si="93"/>
        <v>-2294.6731975307803</v>
      </c>
      <c r="I1435" s="24">
        <f>IF(H1435&lt;=0, MIN(F1435-C1435, B$7, (D$5-K1434+G1435)/B$6), 0)</f>
        <v>0.38580246913580246</v>
      </c>
      <c r="J1435" s="24">
        <f>IF(H1435&gt;0, MIN(C1435-F1435, B$8, K1434), 0)</f>
        <v>0</v>
      </c>
      <c r="K1435" s="24">
        <f>MAX(0, K1434-G1435+I1435*B$6-J1435)</f>
        <v>5000</v>
      </c>
      <c r="L1435" s="24">
        <f t="shared" si="92"/>
        <v>2294.2873950616445</v>
      </c>
      <c r="M1435" s="24">
        <f>IF(H1435&gt;0, C1435-F1435-J1435, 0)</f>
        <v>0</v>
      </c>
      <c r="N1435" s="4">
        <f>MIN(C1435, F1435)</f>
        <v>305.75975072401241</v>
      </c>
    </row>
    <row r="1436" spans="1:14" x14ac:dyDescent="0.2">
      <c r="A1436" s="27">
        <v>43524.583333333336</v>
      </c>
      <c r="B1436" s="4">
        <v>108.15462172726895</v>
      </c>
      <c r="C1436" s="4">
        <v>1614.0645256811474</v>
      </c>
      <c r="F1436" s="4">
        <f t="shared" si="90"/>
        <v>648.9277303636137</v>
      </c>
      <c r="G1436" s="24">
        <f t="shared" si="91"/>
        <v>0.34722222222222221</v>
      </c>
      <c r="H1436" s="24">
        <f t="shared" si="93"/>
        <v>965.13679531753371</v>
      </c>
      <c r="I1436" s="24">
        <f>IF(H1436&lt;=0, MIN(F1436-C1436, B$7, (D$5-K1435+G1436)/B$6), 0)</f>
        <v>0</v>
      </c>
      <c r="J1436" s="24">
        <f>IF(H1436&gt;0, MIN(C1436-F1436, B$8, K1435), 0)</f>
        <v>965.13679531753371</v>
      </c>
      <c r="K1436" s="24">
        <f>MAX(0, K1435-G1436+I1436*B$6-J1436)</f>
        <v>4034.5159824602438</v>
      </c>
      <c r="L1436" s="24">
        <f t="shared" si="92"/>
        <v>0</v>
      </c>
      <c r="M1436" s="24">
        <f>IF(H1436&gt;0, C1436-F1436-J1436, 0)</f>
        <v>0</v>
      </c>
      <c r="N1436" s="4">
        <f>MIN(C1436, F1436)</f>
        <v>648.9277303636137</v>
      </c>
    </row>
    <row r="1437" spans="1:14" x14ac:dyDescent="0.2">
      <c r="A1437" s="27">
        <v>43524.625</v>
      </c>
      <c r="B1437" s="4">
        <v>84.751362083518657</v>
      </c>
      <c r="C1437" s="4">
        <v>822.01913804558683</v>
      </c>
      <c r="F1437" s="4">
        <f t="shared" si="90"/>
        <v>508.50817250111197</v>
      </c>
      <c r="G1437" s="24">
        <f t="shared" si="91"/>
        <v>0.34722222222222221</v>
      </c>
      <c r="H1437" s="24">
        <f t="shared" si="93"/>
        <v>313.51096554447486</v>
      </c>
      <c r="I1437" s="24">
        <f>IF(H1437&lt;=0, MIN(F1437-C1437, B$7, (D$5-K1436+G1437)/B$6), 0)</f>
        <v>0</v>
      </c>
      <c r="J1437" s="24">
        <f>IF(H1437&gt;0, MIN(C1437-F1437, B$8, K1436), 0)</f>
        <v>313.51096554447486</v>
      </c>
      <c r="K1437" s="24">
        <f>MAX(0, K1436-G1437+I1437*B$6-J1437)</f>
        <v>3720.6577946935467</v>
      </c>
      <c r="L1437" s="24">
        <f t="shared" si="92"/>
        <v>0</v>
      </c>
      <c r="M1437" s="24">
        <f>IF(H1437&gt;0, C1437-F1437-J1437, 0)</f>
        <v>0</v>
      </c>
      <c r="N1437" s="4">
        <f>MIN(C1437, F1437)</f>
        <v>508.50817250111197</v>
      </c>
    </row>
    <row r="1438" spans="1:14" x14ac:dyDescent="0.2">
      <c r="A1438" s="27">
        <v>43524.666666666672</v>
      </c>
      <c r="B1438" s="4">
        <v>1.7447071256146989</v>
      </c>
      <c r="C1438" s="4">
        <v>766.26543923085478</v>
      </c>
      <c r="F1438" s="4">
        <f t="shared" ref="F1438:F1501" si="94">B1438*B$4</f>
        <v>10.468242753688193</v>
      </c>
      <c r="G1438" s="24">
        <f t="shared" ref="G1438:G1501" si="95">MIN(F1438, B$9)</f>
        <v>0.34722222222222221</v>
      </c>
      <c r="H1438" s="24">
        <f t="shared" si="93"/>
        <v>755.79719647716661</v>
      </c>
      <c r="I1438" s="24">
        <f>IF(H1438&lt;=0, MIN(F1438-C1438, B$7, (D$5-K1437+G1438)/B$6), 0)</f>
        <v>0</v>
      </c>
      <c r="J1438" s="24">
        <f>IF(H1438&gt;0, MIN(C1438-F1438, B$8, K1437), 0)</f>
        <v>755.79719647716661</v>
      </c>
      <c r="K1438" s="24">
        <f>MAX(0, K1437-G1438+I1438*B$6-J1438)</f>
        <v>2964.5133759941582</v>
      </c>
      <c r="L1438" s="24">
        <f t="shared" ref="L1438:L1501" si="96">IF(H1438&lt;=0, -I1438-H1438, 0)</f>
        <v>0</v>
      </c>
      <c r="M1438" s="24">
        <f>IF(H1438&gt;0, C1438-F1438-J1438, 0)</f>
        <v>0</v>
      </c>
      <c r="N1438" s="4">
        <f>MIN(C1438, F1438)</f>
        <v>10.468242753688193</v>
      </c>
    </row>
    <row r="1439" spans="1:14" x14ac:dyDescent="0.2">
      <c r="A1439" s="27">
        <v>43524.708333333336</v>
      </c>
      <c r="B1439" s="4">
        <v>0</v>
      </c>
      <c r="C1439" s="4">
        <v>921.98363878294936</v>
      </c>
      <c r="F1439" s="4">
        <f t="shared" si="94"/>
        <v>0</v>
      </c>
      <c r="G1439" s="24">
        <f t="shared" si="95"/>
        <v>0</v>
      </c>
      <c r="H1439" s="24">
        <f t="shared" ref="H1439:H1502" si="97">C1439-F1439</f>
        <v>921.98363878294936</v>
      </c>
      <c r="I1439" s="24">
        <f>IF(H1439&lt;=0, MIN(F1439-C1439, B$7, (D$5-K1438+G1439)/B$6), 0)</f>
        <v>0</v>
      </c>
      <c r="J1439" s="24">
        <f>IF(H1439&gt;0, MIN(C1439-F1439, B$8, K1438), 0)</f>
        <v>921.98363878294936</v>
      </c>
      <c r="K1439" s="24">
        <f>MAX(0, K1438-G1439+I1439*B$6-J1439)</f>
        <v>2042.5297372112088</v>
      </c>
      <c r="L1439" s="24">
        <f t="shared" si="96"/>
        <v>0</v>
      </c>
      <c r="M1439" s="24">
        <f>IF(H1439&gt;0, C1439-F1439-J1439, 0)</f>
        <v>0</v>
      </c>
      <c r="N1439" s="4">
        <f>MIN(C1439, F1439)</f>
        <v>0</v>
      </c>
    </row>
    <row r="1440" spans="1:14" x14ac:dyDescent="0.2">
      <c r="A1440" s="27">
        <v>43524.75</v>
      </c>
      <c r="B1440" s="4">
        <v>0</v>
      </c>
      <c r="C1440" s="4">
        <v>346.89737800325634</v>
      </c>
      <c r="F1440" s="4">
        <f t="shared" si="94"/>
        <v>0</v>
      </c>
      <c r="G1440" s="24">
        <f t="shared" si="95"/>
        <v>0</v>
      </c>
      <c r="H1440" s="24">
        <f t="shared" si="97"/>
        <v>346.89737800325634</v>
      </c>
      <c r="I1440" s="24">
        <f>IF(H1440&lt;=0, MIN(F1440-C1440, B$7, (D$5-K1439+G1440)/B$6), 0)</f>
        <v>0</v>
      </c>
      <c r="J1440" s="24">
        <f>IF(H1440&gt;0, MIN(C1440-F1440, B$8, K1439), 0)</f>
        <v>346.89737800325634</v>
      </c>
      <c r="K1440" s="24">
        <f>MAX(0, K1439-G1440+I1440*B$6-J1440)</f>
        <v>1695.6323592079525</v>
      </c>
      <c r="L1440" s="24">
        <f t="shared" si="96"/>
        <v>0</v>
      </c>
      <c r="M1440" s="24">
        <f>IF(H1440&gt;0, C1440-F1440-J1440, 0)</f>
        <v>0</v>
      </c>
      <c r="N1440" s="4">
        <f>MIN(C1440, F1440)</f>
        <v>0</v>
      </c>
    </row>
    <row r="1441" spans="1:14" x14ac:dyDescent="0.2">
      <c r="A1441" s="27">
        <v>43524.791666666672</v>
      </c>
      <c r="B1441" s="4">
        <v>0</v>
      </c>
      <c r="C1441" s="4">
        <v>4246.4436133475065</v>
      </c>
      <c r="F1441" s="4">
        <f t="shared" si="94"/>
        <v>0</v>
      </c>
      <c r="G1441" s="24">
        <f t="shared" si="95"/>
        <v>0</v>
      </c>
      <c r="H1441" s="24">
        <f t="shared" si="97"/>
        <v>4246.4436133475065</v>
      </c>
      <c r="I1441" s="24">
        <f>IF(H1441&lt;=0, MIN(F1441-C1441, B$7, (D$5-K1440+G1441)/B$6), 0)</f>
        <v>0</v>
      </c>
      <c r="J1441" s="24">
        <f>IF(H1441&gt;0, MIN(C1441-F1441, B$8, K1440), 0)</f>
        <v>1695.6323592079525</v>
      </c>
      <c r="K1441" s="24">
        <f>MAX(0, K1440-G1441+I1441*B$6-J1441)</f>
        <v>0</v>
      </c>
      <c r="L1441" s="24">
        <f t="shared" si="96"/>
        <v>0</v>
      </c>
      <c r="M1441" s="24">
        <f>IF(H1441&gt;0, C1441-F1441-J1441, 0)</f>
        <v>2550.811254139554</v>
      </c>
      <c r="N1441" s="4">
        <f>MIN(C1441, F1441)</f>
        <v>0</v>
      </c>
    </row>
    <row r="1442" spans="1:14" x14ac:dyDescent="0.2">
      <c r="A1442" s="27">
        <v>43524.833333333336</v>
      </c>
      <c r="B1442" s="4">
        <v>0</v>
      </c>
      <c r="C1442" s="4">
        <v>506.73510664403062</v>
      </c>
      <c r="F1442" s="4">
        <f t="shared" si="94"/>
        <v>0</v>
      </c>
      <c r="G1442" s="24">
        <f t="shared" si="95"/>
        <v>0</v>
      </c>
      <c r="H1442" s="24">
        <f t="shared" si="97"/>
        <v>506.73510664403062</v>
      </c>
      <c r="I1442" s="24">
        <f>IF(H1442&lt;=0, MIN(F1442-C1442, B$7, (D$5-K1441+G1442)/B$6), 0)</f>
        <v>0</v>
      </c>
      <c r="J1442" s="24">
        <f>IF(H1442&gt;0, MIN(C1442-F1442, B$8, K1441), 0)</f>
        <v>0</v>
      </c>
      <c r="K1442" s="24">
        <f>MAX(0, K1441-G1442+I1442*B$6-J1442)</f>
        <v>0</v>
      </c>
      <c r="L1442" s="24">
        <f t="shared" si="96"/>
        <v>0</v>
      </c>
      <c r="M1442" s="24">
        <f>IF(H1442&gt;0, C1442-F1442-J1442, 0)</f>
        <v>506.73510664403062</v>
      </c>
      <c r="N1442" s="4">
        <f>MIN(C1442, F1442)</f>
        <v>0</v>
      </c>
    </row>
    <row r="1443" spans="1:14" x14ac:dyDescent="0.2">
      <c r="A1443" s="27">
        <v>43524.875</v>
      </c>
      <c r="B1443" s="4">
        <v>0</v>
      </c>
      <c r="C1443" s="4">
        <v>417.75327832854799</v>
      </c>
      <c r="F1443" s="4">
        <f t="shared" si="94"/>
        <v>0</v>
      </c>
      <c r="G1443" s="24">
        <f t="shared" si="95"/>
        <v>0</v>
      </c>
      <c r="H1443" s="24">
        <f t="shared" si="97"/>
        <v>417.75327832854799</v>
      </c>
      <c r="I1443" s="24">
        <f>IF(H1443&lt;=0, MIN(F1443-C1443, B$7, (D$5-K1442+G1443)/B$6), 0)</f>
        <v>0</v>
      </c>
      <c r="J1443" s="24">
        <f>IF(H1443&gt;0, MIN(C1443-F1443, B$8, K1442), 0)</f>
        <v>0</v>
      </c>
      <c r="K1443" s="24">
        <f>MAX(0, K1442-G1443+I1443*B$6-J1443)</f>
        <v>0</v>
      </c>
      <c r="L1443" s="24">
        <f t="shared" si="96"/>
        <v>0</v>
      </c>
      <c r="M1443" s="24">
        <f>IF(H1443&gt;0, C1443-F1443-J1443, 0)</f>
        <v>417.75327832854799</v>
      </c>
      <c r="N1443" s="4">
        <f>MIN(C1443, F1443)</f>
        <v>0</v>
      </c>
    </row>
    <row r="1444" spans="1:14" x14ac:dyDescent="0.2">
      <c r="A1444" s="27">
        <v>43524.916666666672</v>
      </c>
      <c r="B1444" s="4">
        <v>0</v>
      </c>
      <c r="C1444" s="4">
        <v>369.14283508212696</v>
      </c>
      <c r="F1444" s="4">
        <f t="shared" si="94"/>
        <v>0</v>
      </c>
      <c r="G1444" s="24">
        <f t="shared" si="95"/>
        <v>0</v>
      </c>
      <c r="H1444" s="24">
        <f t="shared" si="97"/>
        <v>369.14283508212696</v>
      </c>
      <c r="I1444" s="24">
        <f>IF(H1444&lt;=0, MIN(F1444-C1444, B$7, (D$5-K1443+G1444)/B$6), 0)</f>
        <v>0</v>
      </c>
      <c r="J1444" s="24">
        <f>IF(H1444&gt;0, MIN(C1444-F1444, B$8, K1443), 0)</f>
        <v>0</v>
      </c>
      <c r="K1444" s="24">
        <f>MAX(0, K1443-G1444+I1444*B$6-J1444)</f>
        <v>0</v>
      </c>
      <c r="L1444" s="24">
        <f t="shared" si="96"/>
        <v>0</v>
      </c>
      <c r="M1444" s="24">
        <f>IF(H1444&gt;0, C1444-F1444-J1444, 0)</f>
        <v>369.14283508212696</v>
      </c>
      <c r="N1444" s="4">
        <f>MIN(C1444, F1444)</f>
        <v>0</v>
      </c>
    </row>
    <row r="1445" spans="1:14" x14ac:dyDescent="0.2">
      <c r="A1445" s="27">
        <v>43524.958333333336</v>
      </c>
      <c r="B1445" s="4">
        <v>0</v>
      </c>
      <c r="C1445" s="4">
        <v>218.36807043644808</v>
      </c>
      <c r="F1445" s="4">
        <f t="shared" si="94"/>
        <v>0</v>
      </c>
      <c r="G1445" s="24">
        <f t="shared" si="95"/>
        <v>0</v>
      </c>
      <c r="H1445" s="24">
        <f t="shared" si="97"/>
        <v>218.36807043644808</v>
      </c>
      <c r="I1445" s="24">
        <f>IF(H1445&lt;=0, MIN(F1445-C1445, B$7, (D$5-K1444+G1445)/B$6), 0)</f>
        <v>0</v>
      </c>
      <c r="J1445" s="24">
        <f>IF(H1445&gt;0, MIN(C1445-F1445, B$8, K1444), 0)</f>
        <v>0</v>
      </c>
      <c r="K1445" s="24">
        <f>MAX(0, K1444-G1445+I1445*B$6-J1445)</f>
        <v>0</v>
      </c>
      <c r="L1445" s="24">
        <f t="shared" si="96"/>
        <v>0</v>
      </c>
      <c r="M1445" s="24">
        <f>IF(H1445&gt;0, C1445-F1445-J1445, 0)</f>
        <v>218.36807043644808</v>
      </c>
      <c r="N1445" s="4">
        <f>MIN(C1445, F1445)</f>
        <v>0</v>
      </c>
    </row>
    <row r="1446" spans="1:14" x14ac:dyDescent="0.2">
      <c r="A1446" s="27">
        <v>43525</v>
      </c>
      <c r="B1446" s="4">
        <v>0</v>
      </c>
      <c r="C1446" s="4">
        <v>94.782197776055625</v>
      </c>
      <c r="F1446" s="4">
        <f t="shared" si="94"/>
        <v>0</v>
      </c>
      <c r="G1446" s="24">
        <f t="shared" si="95"/>
        <v>0</v>
      </c>
      <c r="H1446" s="24">
        <f t="shared" si="97"/>
        <v>94.782197776055625</v>
      </c>
      <c r="I1446" s="24">
        <f>IF(H1446&lt;=0, MIN(F1446-C1446, B$7, (D$5-K1445+G1446)/B$6), 0)</f>
        <v>0</v>
      </c>
      <c r="J1446" s="24">
        <f>IF(H1446&gt;0, MIN(C1446-F1446, B$8, K1445), 0)</f>
        <v>0</v>
      </c>
      <c r="K1446" s="24">
        <f>MAX(0, K1445-G1446+I1446*B$6-J1446)</f>
        <v>0</v>
      </c>
      <c r="L1446" s="24">
        <f t="shared" si="96"/>
        <v>0</v>
      </c>
      <c r="M1446" s="24">
        <f>IF(H1446&gt;0, C1446-F1446-J1446, 0)</f>
        <v>94.782197776055625</v>
      </c>
      <c r="N1446" s="4">
        <f>MIN(C1446, F1446)</f>
        <v>0</v>
      </c>
    </row>
    <row r="1447" spans="1:14" x14ac:dyDescent="0.2">
      <c r="A1447" s="27">
        <v>43525.041666666672</v>
      </c>
      <c r="B1447" s="4">
        <v>0</v>
      </c>
      <c r="C1447" s="4">
        <v>146.6882642934205</v>
      </c>
      <c r="F1447" s="4">
        <f t="shared" si="94"/>
        <v>0</v>
      </c>
      <c r="G1447" s="24">
        <f t="shared" si="95"/>
        <v>0</v>
      </c>
      <c r="H1447" s="24">
        <f t="shared" si="97"/>
        <v>146.6882642934205</v>
      </c>
      <c r="I1447" s="24">
        <f>IF(H1447&lt;=0, MIN(F1447-C1447, B$7, (D$5-K1446+G1447)/B$6), 0)</f>
        <v>0</v>
      </c>
      <c r="J1447" s="24">
        <f>IF(H1447&gt;0, MIN(C1447-F1447, B$8, K1446), 0)</f>
        <v>0</v>
      </c>
      <c r="K1447" s="24">
        <f>MAX(0, K1446-G1447+I1447*B$6-J1447)</f>
        <v>0</v>
      </c>
      <c r="L1447" s="24">
        <f t="shared" si="96"/>
        <v>0</v>
      </c>
      <c r="M1447" s="24">
        <f>IF(H1447&gt;0, C1447-F1447-J1447, 0)</f>
        <v>146.6882642934205</v>
      </c>
      <c r="N1447" s="4">
        <f>MIN(C1447, F1447)</f>
        <v>0</v>
      </c>
    </row>
    <row r="1448" spans="1:14" x14ac:dyDescent="0.2">
      <c r="A1448" s="27">
        <v>43525.083333333336</v>
      </c>
      <c r="B1448" s="4">
        <v>0</v>
      </c>
      <c r="C1448" s="4">
        <v>183.76402609153823</v>
      </c>
      <c r="F1448" s="4">
        <f t="shared" si="94"/>
        <v>0</v>
      </c>
      <c r="G1448" s="24">
        <f t="shared" si="95"/>
        <v>0</v>
      </c>
      <c r="H1448" s="24">
        <f t="shared" si="97"/>
        <v>183.76402609153823</v>
      </c>
      <c r="I1448" s="24">
        <f>IF(H1448&lt;=0, MIN(F1448-C1448, B$7, (D$5-K1447+G1448)/B$6), 0)</f>
        <v>0</v>
      </c>
      <c r="J1448" s="24">
        <f>IF(H1448&gt;0, MIN(C1448-F1448, B$8, K1447), 0)</f>
        <v>0</v>
      </c>
      <c r="K1448" s="24">
        <f>MAX(0, K1447-G1448+I1448*B$6-J1448)</f>
        <v>0</v>
      </c>
      <c r="L1448" s="24">
        <f t="shared" si="96"/>
        <v>0</v>
      </c>
      <c r="M1448" s="24">
        <f>IF(H1448&gt;0, C1448-F1448-J1448, 0)</f>
        <v>183.76402609153823</v>
      </c>
      <c r="N1448" s="4">
        <f>MIN(C1448, F1448)</f>
        <v>0</v>
      </c>
    </row>
    <row r="1449" spans="1:14" x14ac:dyDescent="0.2">
      <c r="A1449" s="27">
        <v>43525.125</v>
      </c>
      <c r="B1449" s="4">
        <v>0</v>
      </c>
      <c r="C1449" s="4">
        <v>165.63809810134734</v>
      </c>
      <c r="F1449" s="4">
        <f t="shared" si="94"/>
        <v>0</v>
      </c>
      <c r="G1449" s="24">
        <f t="shared" si="95"/>
        <v>0</v>
      </c>
      <c r="H1449" s="24">
        <f t="shared" si="97"/>
        <v>165.63809810134734</v>
      </c>
      <c r="I1449" s="24">
        <f>IF(H1449&lt;=0, MIN(F1449-C1449, B$7, (D$5-K1448+G1449)/B$6), 0)</f>
        <v>0</v>
      </c>
      <c r="J1449" s="24">
        <f>IF(H1449&gt;0, MIN(C1449-F1449, B$8, K1448), 0)</f>
        <v>0</v>
      </c>
      <c r="K1449" s="24">
        <f>MAX(0, K1448-G1449+I1449*B$6-J1449)</f>
        <v>0</v>
      </c>
      <c r="L1449" s="24">
        <f t="shared" si="96"/>
        <v>0</v>
      </c>
      <c r="M1449" s="24">
        <f>IF(H1449&gt;0, C1449-F1449-J1449, 0)</f>
        <v>165.63809810134734</v>
      </c>
      <c r="N1449" s="4">
        <f>MIN(C1449, F1449)</f>
        <v>0</v>
      </c>
    </row>
    <row r="1450" spans="1:14" x14ac:dyDescent="0.2">
      <c r="A1450" s="27">
        <v>43525.166666666672</v>
      </c>
      <c r="B1450" s="4">
        <v>0</v>
      </c>
      <c r="C1450" s="4">
        <v>146.6882642934205</v>
      </c>
      <c r="F1450" s="4">
        <f t="shared" si="94"/>
        <v>0</v>
      </c>
      <c r="G1450" s="24">
        <f t="shared" si="95"/>
        <v>0</v>
      </c>
      <c r="H1450" s="24">
        <f t="shared" si="97"/>
        <v>146.6882642934205</v>
      </c>
      <c r="I1450" s="24">
        <f>IF(H1450&lt;=0, MIN(F1450-C1450, B$7, (D$5-K1449+G1450)/B$6), 0)</f>
        <v>0</v>
      </c>
      <c r="J1450" s="24">
        <f>IF(H1450&gt;0, MIN(C1450-F1450, B$8, K1449), 0)</f>
        <v>0</v>
      </c>
      <c r="K1450" s="24">
        <f>MAX(0, K1449-G1450+I1450*B$6-J1450)</f>
        <v>0</v>
      </c>
      <c r="L1450" s="24">
        <f t="shared" si="96"/>
        <v>0</v>
      </c>
      <c r="M1450" s="24">
        <f>IF(H1450&gt;0, C1450-F1450-J1450, 0)</f>
        <v>146.6882642934205</v>
      </c>
      <c r="N1450" s="4">
        <f>MIN(C1450, F1450)</f>
        <v>0</v>
      </c>
    </row>
    <row r="1451" spans="1:14" x14ac:dyDescent="0.2">
      <c r="A1451" s="27">
        <v>43525.208333333336</v>
      </c>
      <c r="B1451" s="4">
        <v>0</v>
      </c>
      <c r="C1451" s="4">
        <v>183.76402609153823</v>
      </c>
      <c r="F1451" s="4">
        <f t="shared" si="94"/>
        <v>0</v>
      </c>
      <c r="G1451" s="24">
        <f t="shared" si="95"/>
        <v>0</v>
      </c>
      <c r="H1451" s="24">
        <f t="shared" si="97"/>
        <v>183.76402609153823</v>
      </c>
      <c r="I1451" s="24">
        <f>IF(H1451&lt;=0, MIN(F1451-C1451, B$7, (D$5-K1450+G1451)/B$6), 0)</f>
        <v>0</v>
      </c>
      <c r="J1451" s="24">
        <f>IF(H1451&gt;0, MIN(C1451-F1451, B$8, K1450), 0)</f>
        <v>0</v>
      </c>
      <c r="K1451" s="24">
        <f>MAX(0, K1450-G1451+I1451*B$6-J1451)</f>
        <v>0</v>
      </c>
      <c r="L1451" s="24">
        <f t="shared" si="96"/>
        <v>0</v>
      </c>
      <c r="M1451" s="24">
        <f>IF(H1451&gt;0, C1451-F1451-J1451, 0)</f>
        <v>183.76402609153823</v>
      </c>
      <c r="N1451" s="4">
        <f>MIN(C1451, F1451)</f>
        <v>0</v>
      </c>
    </row>
    <row r="1452" spans="1:14" x14ac:dyDescent="0.2">
      <c r="A1452" s="27">
        <v>43525.25</v>
      </c>
      <c r="B1452" s="4">
        <v>3.9053562326878217</v>
      </c>
      <c r="C1452" s="4">
        <v>558.6411731613955</v>
      </c>
      <c r="F1452" s="4">
        <f t="shared" si="94"/>
        <v>23.432137396126929</v>
      </c>
      <c r="G1452" s="24">
        <f t="shared" si="95"/>
        <v>0.34722222222222221</v>
      </c>
      <c r="H1452" s="24">
        <f t="shared" si="97"/>
        <v>535.2090357652686</v>
      </c>
      <c r="I1452" s="24">
        <f>IF(H1452&lt;=0, MIN(F1452-C1452, B$7, (D$5-K1451+G1452)/B$6), 0)</f>
        <v>0</v>
      </c>
      <c r="J1452" s="24">
        <f>IF(H1452&gt;0, MIN(C1452-F1452, B$8, K1451), 0)</f>
        <v>0</v>
      </c>
      <c r="K1452" s="24">
        <f>MAX(0, K1451-G1452+I1452*B$6-J1452)</f>
        <v>0</v>
      </c>
      <c r="L1452" s="24">
        <f t="shared" si="96"/>
        <v>0</v>
      </c>
      <c r="M1452" s="24">
        <f>IF(H1452&gt;0, C1452-F1452-J1452, 0)</f>
        <v>535.2090357652686</v>
      </c>
      <c r="N1452" s="4">
        <f>MIN(C1452, F1452)</f>
        <v>23.432137396126929</v>
      </c>
    </row>
    <row r="1453" spans="1:14" x14ac:dyDescent="0.2">
      <c r="A1453" s="27">
        <v>43525.291666666672</v>
      </c>
      <c r="B1453" s="4">
        <v>33.806887980043861</v>
      </c>
      <c r="C1453" s="4">
        <v>877.4927246252081</v>
      </c>
      <c r="F1453" s="4">
        <f t="shared" si="94"/>
        <v>202.84132788026318</v>
      </c>
      <c r="G1453" s="24">
        <f t="shared" si="95"/>
        <v>0.34722222222222221</v>
      </c>
      <c r="H1453" s="24">
        <f t="shared" si="97"/>
        <v>674.65139674494492</v>
      </c>
      <c r="I1453" s="24">
        <f>IF(H1453&lt;=0, MIN(F1453-C1453, B$7, (D$5-K1452+G1453)/B$6), 0)</f>
        <v>0</v>
      </c>
      <c r="J1453" s="24">
        <f>IF(H1453&gt;0, MIN(C1453-F1453, B$8, K1452), 0)</f>
        <v>0</v>
      </c>
      <c r="K1453" s="24">
        <f>MAX(0, K1452-G1453+I1453*B$6-J1453)</f>
        <v>0</v>
      </c>
      <c r="L1453" s="24">
        <f t="shared" si="96"/>
        <v>0</v>
      </c>
      <c r="M1453" s="24">
        <f>IF(H1453&gt;0, C1453-F1453-J1453, 0)</f>
        <v>674.65139674494492</v>
      </c>
      <c r="N1453" s="4">
        <f>MIN(C1453, F1453)</f>
        <v>202.84132788026318</v>
      </c>
    </row>
    <row r="1454" spans="1:14" x14ac:dyDescent="0.2">
      <c r="A1454" s="27">
        <v>43525.333333333336</v>
      </c>
      <c r="B1454" s="4">
        <v>24.864242436320477</v>
      </c>
      <c r="C1454" s="4">
        <v>390.56438634326162</v>
      </c>
      <c r="F1454" s="4">
        <f t="shared" si="94"/>
        <v>149.18545461792286</v>
      </c>
      <c r="G1454" s="24">
        <f t="shared" si="95"/>
        <v>0.34722222222222221</v>
      </c>
      <c r="H1454" s="24">
        <f t="shared" si="97"/>
        <v>241.37893172533876</v>
      </c>
      <c r="I1454" s="24">
        <f>IF(H1454&lt;=0, MIN(F1454-C1454, B$7, (D$5-K1453+G1454)/B$6), 0)</f>
        <v>0</v>
      </c>
      <c r="J1454" s="24">
        <f>IF(H1454&gt;0, MIN(C1454-F1454, B$8, K1453), 0)</f>
        <v>0</v>
      </c>
      <c r="K1454" s="24">
        <f>MAX(0, K1453-G1454+I1454*B$6-J1454)</f>
        <v>0</v>
      </c>
      <c r="L1454" s="24">
        <f t="shared" si="96"/>
        <v>0</v>
      </c>
      <c r="M1454" s="24">
        <f>IF(H1454&gt;0, C1454-F1454-J1454, 0)</f>
        <v>241.37893172533876</v>
      </c>
      <c r="N1454" s="4">
        <f>MIN(C1454, F1454)</f>
        <v>149.18545461792286</v>
      </c>
    </row>
    <row r="1455" spans="1:14" x14ac:dyDescent="0.2">
      <c r="A1455" s="27">
        <v>43525.375</v>
      </c>
      <c r="B1455" s="4">
        <v>48.122963006761196</v>
      </c>
      <c r="C1455" s="4">
        <v>331.24316746627323</v>
      </c>
      <c r="F1455" s="4">
        <f t="shared" si="94"/>
        <v>288.73777804056715</v>
      </c>
      <c r="G1455" s="24">
        <f t="shared" si="95"/>
        <v>0.34722222222222221</v>
      </c>
      <c r="H1455" s="24">
        <f t="shared" si="97"/>
        <v>42.505389425706085</v>
      </c>
      <c r="I1455" s="24">
        <f>IF(H1455&lt;=0, MIN(F1455-C1455, B$7, (D$5-K1454+G1455)/B$6), 0)</f>
        <v>0</v>
      </c>
      <c r="J1455" s="24">
        <f>IF(H1455&gt;0, MIN(C1455-F1455, B$8, K1454), 0)</f>
        <v>0</v>
      </c>
      <c r="K1455" s="24">
        <f>MAX(0, K1454-G1455+I1455*B$6-J1455)</f>
        <v>0</v>
      </c>
      <c r="L1455" s="24">
        <f t="shared" si="96"/>
        <v>0</v>
      </c>
      <c r="M1455" s="24">
        <f>IF(H1455&gt;0, C1455-F1455-J1455, 0)</f>
        <v>42.505389425706085</v>
      </c>
      <c r="N1455" s="4">
        <f>MIN(C1455, F1455)</f>
        <v>288.73777804056715</v>
      </c>
    </row>
    <row r="1456" spans="1:14" x14ac:dyDescent="0.2">
      <c r="A1456" s="27">
        <v>43525.416666666672</v>
      </c>
      <c r="B1456" s="4">
        <v>71.72779918420332</v>
      </c>
      <c r="C1456" s="4">
        <v>353.48862454514386</v>
      </c>
      <c r="F1456" s="4">
        <f t="shared" si="94"/>
        <v>430.36679510521992</v>
      </c>
      <c r="G1456" s="24">
        <f t="shared" si="95"/>
        <v>0.34722222222222221</v>
      </c>
      <c r="H1456" s="24">
        <f t="shared" si="97"/>
        <v>-76.878170560076057</v>
      </c>
      <c r="I1456" s="24">
        <f>IF(H1456&lt;=0, MIN(F1456-C1456, B$7, (D$5-K1455+G1456)/B$6), 0)</f>
        <v>76.878170560076057</v>
      </c>
      <c r="J1456" s="24">
        <f>IF(H1456&gt;0, MIN(C1456-F1456, B$8, K1455), 0)</f>
        <v>0</v>
      </c>
      <c r="K1456" s="24">
        <f>MAX(0, K1455-G1456+I1456*B$6-J1456)</f>
        <v>68.843131281846226</v>
      </c>
      <c r="L1456" s="24">
        <f t="shared" si="96"/>
        <v>0</v>
      </c>
      <c r="M1456" s="24">
        <f>IF(H1456&gt;0, C1456-F1456-J1456, 0)</f>
        <v>0</v>
      </c>
      <c r="N1456" s="4">
        <f>MIN(C1456, F1456)</f>
        <v>353.48862454514386</v>
      </c>
    </row>
    <row r="1457" spans="1:14" x14ac:dyDescent="0.2">
      <c r="A1457" s="27">
        <v>43525.458333333336</v>
      </c>
      <c r="B1457" s="4">
        <v>130.23812543955501</v>
      </c>
      <c r="C1457" s="4">
        <v>1663.4988747453044</v>
      </c>
      <c r="F1457" s="4">
        <f t="shared" si="94"/>
        <v>781.42875263733004</v>
      </c>
      <c r="G1457" s="24">
        <f t="shared" si="95"/>
        <v>0.34722222222222221</v>
      </c>
      <c r="H1457" s="24">
        <f t="shared" si="97"/>
        <v>882.07012210797438</v>
      </c>
      <c r="I1457" s="24">
        <f>IF(H1457&lt;=0, MIN(F1457-C1457, B$7, (D$5-K1456+G1457)/B$6), 0)</f>
        <v>0</v>
      </c>
      <c r="J1457" s="24">
        <f>IF(H1457&gt;0, MIN(C1457-F1457, B$8, K1456), 0)</f>
        <v>68.843131281846226</v>
      </c>
      <c r="K1457" s="24">
        <f>MAX(0, K1456-G1457+I1457*B$6-J1457)</f>
        <v>0</v>
      </c>
      <c r="L1457" s="24">
        <f t="shared" si="96"/>
        <v>0</v>
      </c>
      <c r="M1457" s="24">
        <f>IF(H1457&gt;0, C1457-F1457-J1457, 0)</f>
        <v>813.22699082612814</v>
      </c>
      <c r="N1457" s="4">
        <f>MIN(C1457, F1457)</f>
        <v>781.42875263733004</v>
      </c>
    </row>
    <row r="1458" spans="1:14" x14ac:dyDescent="0.2">
      <c r="A1458" s="27">
        <v>43525.5</v>
      </c>
      <c r="B1458" s="4">
        <v>185.91312644424434</v>
      </c>
      <c r="C1458" s="4">
        <v>383.14923398363806</v>
      </c>
      <c r="F1458" s="4">
        <f t="shared" si="94"/>
        <v>1115.4787586654661</v>
      </c>
      <c r="G1458" s="24">
        <f t="shared" si="95"/>
        <v>0.34722222222222221</v>
      </c>
      <c r="H1458" s="24">
        <f t="shared" si="97"/>
        <v>-732.32952468182805</v>
      </c>
      <c r="I1458" s="24">
        <f>IF(H1458&lt;=0, MIN(F1458-C1458, B$7, (D$5-K1457+G1458)/B$6), 0)</f>
        <v>732.32952468182805</v>
      </c>
      <c r="J1458" s="24">
        <f>IF(H1458&gt;0, MIN(C1458-F1458, B$8, K1457), 0)</f>
        <v>0</v>
      </c>
      <c r="K1458" s="24">
        <f>MAX(0, K1457-G1458+I1458*B$6-J1458)</f>
        <v>658.74934999142306</v>
      </c>
      <c r="L1458" s="24">
        <f t="shared" si="96"/>
        <v>0</v>
      </c>
      <c r="M1458" s="24">
        <f>IF(H1458&gt;0, C1458-F1458-J1458, 0)</f>
        <v>0</v>
      </c>
      <c r="N1458" s="4">
        <f>MIN(C1458, F1458)</f>
        <v>383.14923398363806</v>
      </c>
    </row>
    <row r="1459" spans="1:14" x14ac:dyDescent="0.2">
      <c r="A1459" s="27">
        <v>43525.541666666672</v>
      </c>
      <c r="B1459" s="4">
        <v>429.267989605889</v>
      </c>
      <c r="C1459" s="4">
        <v>353.48862454514386</v>
      </c>
      <c r="F1459" s="4">
        <f t="shared" si="94"/>
        <v>2575.6079376353341</v>
      </c>
      <c r="G1459" s="24">
        <f t="shared" si="95"/>
        <v>0.34722222222222221</v>
      </c>
      <c r="H1459" s="24">
        <f t="shared" si="97"/>
        <v>-2222.1193130901902</v>
      </c>
      <c r="I1459" s="24">
        <f>IF(H1459&lt;=0, MIN(F1459-C1459, B$7, (D$5-K1458+G1459)/B$6), 0)</f>
        <v>2222.1193130901902</v>
      </c>
      <c r="J1459" s="24">
        <f>IF(H1459&gt;0, MIN(C1459-F1459, B$8, K1458), 0)</f>
        <v>0</v>
      </c>
      <c r="K1459" s="24">
        <f>MAX(0, K1458-G1459+I1459*B$6-J1459)</f>
        <v>2658.3095095503722</v>
      </c>
      <c r="L1459" s="24">
        <f t="shared" si="96"/>
        <v>0</v>
      </c>
      <c r="M1459" s="24">
        <f>IF(H1459&gt;0, C1459-F1459-J1459, 0)</f>
        <v>0</v>
      </c>
      <c r="N1459" s="4">
        <f>MIN(C1459, F1459)</f>
        <v>353.48862454514386</v>
      </c>
    </row>
    <row r="1460" spans="1:14" x14ac:dyDescent="0.2">
      <c r="A1460" s="27">
        <v>43525.583333333336</v>
      </c>
      <c r="B1460" s="4">
        <v>237.88963987155637</v>
      </c>
      <c r="C1460" s="4">
        <v>390.56438634326162</v>
      </c>
      <c r="F1460" s="4">
        <f t="shared" si="94"/>
        <v>1427.3378392293382</v>
      </c>
      <c r="G1460" s="24">
        <f t="shared" si="95"/>
        <v>0.34722222222222221</v>
      </c>
      <c r="H1460" s="24">
        <f t="shared" si="97"/>
        <v>-1036.7734528860765</v>
      </c>
      <c r="I1460" s="24">
        <f>IF(H1460&lt;=0, MIN(F1460-C1460, B$7, (D$5-K1459+G1460)/B$6), 0)</f>
        <v>1036.7734528860765</v>
      </c>
      <c r="J1460" s="24">
        <f>IF(H1460&gt;0, MIN(C1460-F1460, B$8, K1459), 0)</f>
        <v>0</v>
      </c>
      <c r="K1460" s="24">
        <f>MAX(0, K1459-G1460+I1460*B$6-J1460)</f>
        <v>3591.0583949256188</v>
      </c>
      <c r="L1460" s="24">
        <f t="shared" si="96"/>
        <v>0</v>
      </c>
      <c r="M1460" s="24">
        <f>IF(H1460&gt;0, C1460-F1460-J1460, 0)</f>
        <v>0</v>
      </c>
      <c r="N1460" s="4">
        <f>MIN(C1460, F1460)</f>
        <v>390.56438634326162</v>
      </c>
    </row>
    <row r="1461" spans="1:14" x14ac:dyDescent="0.2">
      <c r="A1461" s="27">
        <v>43525.625</v>
      </c>
      <c r="B1461" s="4">
        <v>151.10911778952752</v>
      </c>
      <c r="C1461" s="4">
        <v>435.05530050100293</v>
      </c>
      <c r="F1461" s="4">
        <f t="shared" si="94"/>
        <v>906.65470673716504</v>
      </c>
      <c r="G1461" s="24">
        <f t="shared" si="95"/>
        <v>0.34722222222222221</v>
      </c>
      <c r="H1461" s="24">
        <f t="shared" si="97"/>
        <v>-471.59940623616211</v>
      </c>
      <c r="I1461" s="24">
        <f>IF(H1461&lt;=0, MIN(F1461-C1461, B$7, (D$5-K1460+G1461)/B$6), 0)</f>
        <v>471.59940623616211</v>
      </c>
      <c r="J1461" s="24">
        <f>IF(H1461&gt;0, MIN(C1461-F1461, B$8, K1460), 0)</f>
        <v>0</v>
      </c>
      <c r="K1461" s="24">
        <f>MAX(0, K1460-G1461+I1461*B$6-J1461)</f>
        <v>4015.1506383159426</v>
      </c>
      <c r="L1461" s="24">
        <f t="shared" si="96"/>
        <v>0</v>
      </c>
      <c r="M1461" s="24">
        <f>IF(H1461&gt;0, C1461-F1461-J1461, 0)</f>
        <v>0</v>
      </c>
      <c r="N1461" s="4">
        <f>MIN(C1461, F1461)</f>
        <v>435.05530050100293</v>
      </c>
    </row>
    <row r="1462" spans="1:14" x14ac:dyDescent="0.2">
      <c r="A1462" s="27">
        <v>43525.666666666672</v>
      </c>
      <c r="B1462" s="4">
        <v>9.5512285269741675</v>
      </c>
      <c r="C1462" s="4">
        <v>364.71017300991582</v>
      </c>
      <c r="F1462" s="4">
        <f t="shared" si="94"/>
        <v>57.307371161845005</v>
      </c>
      <c r="G1462" s="24">
        <f t="shared" si="95"/>
        <v>0.34722222222222221</v>
      </c>
      <c r="H1462" s="24">
        <f t="shared" si="97"/>
        <v>307.40280184807079</v>
      </c>
      <c r="I1462" s="24">
        <f>IF(H1462&lt;=0, MIN(F1462-C1462, B$7, (D$5-K1461+G1462)/B$6), 0)</f>
        <v>0</v>
      </c>
      <c r="J1462" s="24">
        <f>IF(H1462&gt;0, MIN(C1462-F1462, B$8, K1461), 0)</f>
        <v>307.40280184807079</v>
      </c>
      <c r="K1462" s="24">
        <f>MAX(0, K1461-G1462+I1462*B$6-J1462)</f>
        <v>3707.4006142456496</v>
      </c>
      <c r="L1462" s="24">
        <f t="shared" si="96"/>
        <v>0</v>
      </c>
      <c r="M1462" s="24">
        <f>IF(H1462&gt;0, C1462-F1462-J1462, 0)</f>
        <v>0</v>
      </c>
      <c r="N1462" s="4">
        <f>MIN(C1462, F1462)</f>
        <v>57.307371161845005</v>
      </c>
    </row>
    <row r="1463" spans="1:14" x14ac:dyDescent="0.2">
      <c r="A1463" s="27">
        <v>43525.708333333336</v>
      </c>
      <c r="B1463" s="4">
        <v>0</v>
      </c>
      <c r="C1463" s="4">
        <v>477.07449720553643</v>
      </c>
      <c r="F1463" s="4">
        <f t="shared" si="94"/>
        <v>0</v>
      </c>
      <c r="G1463" s="24">
        <f t="shared" si="95"/>
        <v>0</v>
      </c>
      <c r="H1463" s="24">
        <f t="shared" si="97"/>
        <v>477.07449720553643</v>
      </c>
      <c r="I1463" s="24">
        <f>IF(H1463&lt;=0, MIN(F1463-C1463, B$7, (D$5-K1462+G1463)/B$6), 0)</f>
        <v>0</v>
      </c>
      <c r="J1463" s="24">
        <f>IF(H1463&gt;0, MIN(C1463-F1463, B$8, K1462), 0)</f>
        <v>477.07449720553643</v>
      </c>
      <c r="K1463" s="24">
        <f>MAX(0, K1462-G1463+I1463*B$6-J1463)</f>
        <v>3230.3261170401133</v>
      </c>
      <c r="L1463" s="24">
        <f t="shared" si="96"/>
        <v>0</v>
      </c>
      <c r="M1463" s="24">
        <f>IF(H1463&gt;0, C1463-F1463-J1463, 0)</f>
        <v>0</v>
      </c>
      <c r="N1463" s="4">
        <f>MIN(C1463, F1463)</f>
        <v>0</v>
      </c>
    </row>
    <row r="1464" spans="1:14" x14ac:dyDescent="0.2">
      <c r="A1464" s="27">
        <v>43525.75</v>
      </c>
      <c r="B1464" s="4">
        <v>0</v>
      </c>
      <c r="C1464" s="4">
        <v>346.89737800325634</v>
      </c>
      <c r="F1464" s="4">
        <f t="shared" si="94"/>
        <v>0</v>
      </c>
      <c r="G1464" s="24">
        <f t="shared" si="95"/>
        <v>0</v>
      </c>
      <c r="H1464" s="24">
        <f t="shared" si="97"/>
        <v>346.89737800325634</v>
      </c>
      <c r="I1464" s="24">
        <f>IF(H1464&lt;=0, MIN(F1464-C1464, B$7, (D$5-K1463+G1464)/B$6), 0)</f>
        <v>0</v>
      </c>
      <c r="J1464" s="24">
        <f>IF(H1464&gt;0, MIN(C1464-F1464, B$8, K1463), 0)</f>
        <v>346.89737800325634</v>
      </c>
      <c r="K1464" s="24">
        <f>MAX(0, K1463-G1464+I1464*B$6-J1464)</f>
        <v>2883.4287390368572</v>
      </c>
      <c r="L1464" s="24">
        <f t="shared" si="96"/>
        <v>0</v>
      </c>
      <c r="M1464" s="24">
        <f>IF(H1464&gt;0, C1464-F1464-J1464, 0)</f>
        <v>0</v>
      </c>
      <c r="N1464" s="4">
        <f>MIN(C1464, F1464)</f>
        <v>0</v>
      </c>
    </row>
    <row r="1465" spans="1:14" x14ac:dyDescent="0.2">
      <c r="A1465" s="27">
        <v>43525.791666666672</v>
      </c>
      <c r="B1465" s="4">
        <v>0</v>
      </c>
      <c r="C1465" s="4">
        <v>1490.4786530207548</v>
      </c>
      <c r="F1465" s="4">
        <f t="shared" si="94"/>
        <v>0</v>
      </c>
      <c r="G1465" s="24">
        <f t="shared" si="95"/>
        <v>0</v>
      </c>
      <c r="H1465" s="24">
        <f t="shared" si="97"/>
        <v>1490.4786530207548</v>
      </c>
      <c r="I1465" s="24">
        <f>IF(H1465&lt;=0, MIN(F1465-C1465, B$7, (D$5-K1464+G1465)/B$6), 0)</f>
        <v>0</v>
      </c>
      <c r="J1465" s="24">
        <f>IF(H1465&gt;0, MIN(C1465-F1465, B$8, K1464), 0)</f>
        <v>1490.4786530207548</v>
      </c>
      <c r="K1465" s="24">
        <f>MAX(0, K1464-G1465+I1465*B$6-J1465)</f>
        <v>1392.9500860161024</v>
      </c>
      <c r="L1465" s="24">
        <f t="shared" si="96"/>
        <v>0</v>
      </c>
      <c r="M1465" s="24">
        <f>IF(H1465&gt;0, C1465-F1465-J1465, 0)</f>
        <v>0</v>
      </c>
      <c r="N1465" s="4">
        <f>MIN(C1465, F1465)</f>
        <v>0</v>
      </c>
    </row>
    <row r="1466" spans="1:14" x14ac:dyDescent="0.2">
      <c r="A1466" s="27">
        <v>43525.833333333336</v>
      </c>
      <c r="B1466" s="4">
        <v>0</v>
      </c>
      <c r="C1466" s="4">
        <v>828.05837556105121</v>
      </c>
      <c r="F1466" s="4">
        <f t="shared" si="94"/>
        <v>0</v>
      </c>
      <c r="G1466" s="24">
        <f t="shared" si="95"/>
        <v>0</v>
      </c>
      <c r="H1466" s="24">
        <f t="shared" si="97"/>
        <v>828.05837556105121</v>
      </c>
      <c r="I1466" s="24">
        <f>IF(H1466&lt;=0, MIN(F1466-C1466, B$7, (D$5-K1465+G1466)/B$6), 0)</f>
        <v>0</v>
      </c>
      <c r="J1466" s="24">
        <f>IF(H1466&gt;0, MIN(C1466-F1466, B$8, K1465), 0)</f>
        <v>828.05837556105121</v>
      </c>
      <c r="K1466" s="24">
        <f>MAX(0, K1465-G1466+I1466*B$6-J1466)</f>
        <v>564.89171045505122</v>
      </c>
      <c r="L1466" s="24">
        <f t="shared" si="96"/>
        <v>0</v>
      </c>
      <c r="M1466" s="24">
        <f>IF(H1466&gt;0, C1466-F1466-J1466, 0)</f>
        <v>0</v>
      </c>
      <c r="N1466" s="4">
        <f>MIN(C1466, F1466)</f>
        <v>0</v>
      </c>
    </row>
    <row r="1467" spans="1:14" x14ac:dyDescent="0.2">
      <c r="A1467" s="27">
        <v>43525.875</v>
      </c>
      <c r="B1467" s="4">
        <v>0</v>
      </c>
      <c r="C1467" s="4">
        <v>1418.7988468777273</v>
      </c>
      <c r="F1467" s="4">
        <f t="shared" si="94"/>
        <v>0</v>
      </c>
      <c r="G1467" s="24">
        <f t="shared" si="95"/>
        <v>0</v>
      </c>
      <c r="H1467" s="24">
        <f t="shared" si="97"/>
        <v>1418.7988468777273</v>
      </c>
      <c r="I1467" s="24">
        <f>IF(H1467&lt;=0, MIN(F1467-C1467, B$7, (D$5-K1466+G1467)/B$6), 0)</f>
        <v>0</v>
      </c>
      <c r="J1467" s="24">
        <f>IF(H1467&gt;0, MIN(C1467-F1467, B$8, K1466), 0)</f>
        <v>564.89171045505122</v>
      </c>
      <c r="K1467" s="24">
        <f>MAX(0, K1466-G1467+I1467*B$6-J1467)</f>
        <v>0</v>
      </c>
      <c r="L1467" s="24">
        <f t="shared" si="96"/>
        <v>0</v>
      </c>
      <c r="M1467" s="24">
        <f>IF(H1467&gt;0, C1467-F1467-J1467, 0)</f>
        <v>853.9071364226761</v>
      </c>
      <c r="N1467" s="4">
        <f>MIN(C1467, F1467)</f>
        <v>0</v>
      </c>
    </row>
    <row r="1468" spans="1:14" x14ac:dyDescent="0.2">
      <c r="A1468" s="27">
        <v>43525.916666666672</v>
      </c>
      <c r="B1468" s="4">
        <v>0</v>
      </c>
      <c r="C1468" s="4">
        <v>369.14283508212696</v>
      </c>
      <c r="F1468" s="4">
        <f t="shared" si="94"/>
        <v>0</v>
      </c>
      <c r="G1468" s="24">
        <f t="shared" si="95"/>
        <v>0</v>
      </c>
      <c r="H1468" s="24">
        <f t="shared" si="97"/>
        <v>369.14283508212696</v>
      </c>
      <c r="I1468" s="24">
        <f>IF(H1468&lt;=0, MIN(F1468-C1468, B$7, (D$5-K1467+G1468)/B$6), 0)</f>
        <v>0</v>
      </c>
      <c r="J1468" s="24">
        <f>IF(H1468&gt;0, MIN(C1468-F1468, B$8, K1467), 0)</f>
        <v>0</v>
      </c>
      <c r="K1468" s="24">
        <f>MAX(0, K1467-G1468+I1468*B$6-J1468)</f>
        <v>0</v>
      </c>
      <c r="L1468" s="24">
        <f t="shared" si="96"/>
        <v>0</v>
      </c>
      <c r="M1468" s="24">
        <f>IF(H1468&gt;0, C1468-F1468-J1468, 0)</f>
        <v>369.14283508212696</v>
      </c>
      <c r="N1468" s="4">
        <f>MIN(C1468, F1468)</f>
        <v>0</v>
      </c>
    </row>
    <row r="1469" spans="1:14" x14ac:dyDescent="0.2">
      <c r="A1469" s="27">
        <v>43525.958333333336</v>
      </c>
      <c r="B1469" s="4">
        <v>0</v>
      </c>
      <c r="C1469" s="4">
        <v>218.36807043644808</v>
      </c>
      <c r="F1469" s="4">
        <f t="shared" si="94"/>
        <v>0</v>
      </c>
      <c r="G1469" s="24">
        <f t="shared" si="95"/>
        <v>0</v>
      </c>
      <c r="H1469" s="24">
        <f t="shared" si="97"/>
        <v>218.36807043644808</v>
      </c>
      <c r="I1469" s="24">
        <f>IF(H1469&lt;=0, MIN(F1469-C1469, B$7, (D$5-K1468+G1469)/B$6), 0)</f>
        <v>0</v>
      </c>
      <c r="J1469" s="24">
        <f>IF(H1469&gt;0, MIN(C1469-F1469, B$8, K1468), 0)</f>
        <v>0</v>
      </c>
      <c r="K1469" s="24">
        <f>MAX(0, K1468-G1469+I1469*B$6-J1469)</f>
        <v>0</v>
      </c>
      <c r="L1469" s="24">
        <f t="shared" si="96"/>
        <v>0</v>
      </c>
      <c r="M1469" s="24">
        <f>IF(H1469&gt;0, C1469-F1469-J1469, 0)</f>
        <v>218.36807043644808</v>
      </c>
      <c r="N1469" s="4">
        <f>MIN(C1469, F1469)</f>
        <v>0</v>
      </c>
    </row>
    <row r="1470" spans="1:14" x14ac:dyDescent="0.2">
      <c r="A1470" s="27">
        <v>43526</v>
      </c>
      <c r="B1470" s="4">
        <v>0</v>
      </c>
      <c r="C1470" s="4">
        <v>94.782197776055625</v>
      </c>
      <c r="F1470" s="4">
        <f t="shared" si="94"/>
        <v>0</v>
      </c>
      <c r="G1470" s="24">
        <f t="shared" si="95"/>
        <v>0</v>
      </c>
      <c r="H1470" s="24">
        <f t="shared" si="97"/>
        <v>94.782197776055625</v>
      </c>
      <c r="I1470" s="24">
        <f>IF(H1470&lt;=0, MIN(F1470-C1470, B$7, (D$5-K1469+G1470)/B$6), 0)</f>
        <v>0</v>
      </c>
      <c r="J1470" s="24">
        <f>IF(H1470&gt;0, MIN(C1470-F1470, B$8, K1469), 0)</f>
        <v>0</v>
      </c>
      <c r="K1470" s="24">
        <f>MAX(0, K1469-G1470+I1470*B$6-J1470)</f>
        <v>0</v>
      </c>
      <c r="L1470" s="24">
        <f t="shared" si="96"/>
        <v>0</v>
      </c>
      <c r="M1470" s="24">
        <f>IF(H1470&gt;0, C1470-F1470-J1470, 0)</f>
        <v>94.782197776055625</v>
      </c>
      <c r="N1470" s="4">
        <f>MIN(C1470, F1470)</f>
        <v>0</v>
      </c>
    </row>
    <row r="1471" spans="1:14" x14ac:dyDescent="0.2">
      <c r="A1471" s="27">
        <v>43526.041666666672</v>
      </c>
      <c r="B1471" s="4">
        <v>0</v>
      </c>
      <c r="C1471" s="4">
        <v>146.6882642934205</v>
      </c>
      <c r="F1471" s="4">
        <f t="shared" si="94"/>
        <v>0</v>
      </c>
      <c r="G1471" s="24">
        <f t="shared" si="95"/>
        <v>0</v>
      </c>
      <c r="H1471" s="24">
        <f t="shared" si="97"/>
        <v>146.6882642934205</v>
      </c>
      <c r="I1471" s="24">
        <f>IF(H1471&lt;=0, MIN(F1471-C1471, B$7, (D$5-K1470+G1471)/B$6), 0)</f>
        <v>0</v>
      </c>
      <c r="J1471" s="24">
        <f>IF(H1471&gt;0, MIN(C1471-F1471, B$8, K1470), 0)</f>
        <v>0</v>
      </c>
      <c r="K1471" s="24">
        <f>MAX(0, K1470-G1471+I1471*B$6-J1471)</f>
        <v>0</v>
      </c>
      <c r="L1471" s="24">
        <f t="shared" si="96"/>
        <v>0</v>
      </c>
      <c r="M1471" s="24">
        <f>IF(H1471&gt;0, C1471-F1471-J1471, 0)</f>
        <v>146.6882642934205</v>
      </c>
      <c r="N1471" s="4">
        <f>MIN(C1471, F1471)</f>
        <v>0</v>
      </c>
    </row>
    <row r="1472" spans="1:14" x14ac:dyDescent="0.2">
      <c r="A1472" s="27">
        <v>43526.083333333336</v>
      </c>
      <c r="B1472" s="4">
        <v>0</v>
      </c>
      <c r="C1472" s="4">
        <v>183.76402609153823</v>
      </c>
      <c r="F1472" s="4">
        <f t="shared" si="94"/>
        <v>0</v>
      </c>
      <c r="G1472" s="24">
        <f t="shared" si="95"/>
        <v>0</v>
      </c>
      <c r="H1472" s="24">
        <f t="shared" si="97"/>
        <v>183.76402609153823</v>
      </c>
      <c r="I1472" s="24">
        <f>IF(H1472&lt;=0, MIN(F1472-C1472, B$7, (D$5-K1471+G1472)/B$6), 0)</f>
        <v>0</v>
      </c>
      <c r="J1472" s="24">
        <f>IF(H1472&gt;0, MIN(C1472-F1472, B$8, K1471), 0)</f>
        <v>0</v>
      </c>
      <c r="K1472" s="24">
        <f>MAX(0, K1471-G1472+I1472*B$6-J1472)</f>
        <v>0</v>
      </c>
      <c r="L1472" s="24">
        <f t="shared" si="96"/>
        <v>0</v>
      </c>
      <c r="M1472" s="24">
        <f>IF(H1472&gt;0, C1472-F1472-J1472, 0)</f>
        <v>183.76402609153823</v>
      </c>
      <c r="N1472" s="4">
        <f>MIN(C1472, F1472)</f>
        <v>0</v>
      </c>
    </row>
    <row r="1473" spans="1:14" x14ac:dyDescent="0.2">
      <c r="A1473" s="27">
        <v>43526.125</v>
      </c>
      <c r="B1473" s="4">
        <v>0</v>
      </c>
      <c r="C1473" s="4">
        <v>165.63809810134734</v>
      </c>
      <c r="F1473" s="4">
        <f t="shared" si="94"/>
        <v>0</v>
      </c>
      <c r="G1473" s="24">
        <f t="shared" si="95"/>
        <v>0</v>
      </c>
      <c r="H1473" s="24">
        <f t="shared" si="97"/>
        <v>165.63809810134734</v>
      </c>
      <c r="I1473" s="24">
        <f>IF(H1473&lt;=0, MIN(F1473-C1473, B$7, (D$5-K1472+G1473)/B$6), 0)</f>
        <v>0</v>
      </c>
      <c r="J1473" s="24">
        <f>IF(H1473&gt;0, MIN(C1473-F1473, B$8, K1472), 0)</f>
        <v>0</v>
      </c>
      <c r="K1473" s="24">
        <f>MAX(0, K1472-G1473+I1473*B$6-J1473)</f>
        <v>0</v>
      </c>
      <c r="L1473" s="24">
        <f t="shared" si="96"/>
        <v>0</v>
      </c>
      <c r="M1473" s="24">
        <f>IF(H1473&gt;0, C1473-F1473-J1473, 0)</f>
        <v>165.63809810134734</v>
      </c>
      <c r="N1473" s="4">
        <f>MIN(C1473, F1473)</f>
        <v>0</v>
      </c>
    </row>
    <row r="1474" spans="1:14" x14ac:dyDescent="0.2">
      <c r="A1474" s="27">
        <v>43526.166666666672</v>
      </c>
      <c r="B1474" s="4">
        <v>0</v>
      </c>
      <c r="C1474" s="4">
        <v>146.6882642934205</v>
      </c>
      <c r="F1474" s="4">
        <f t="shared" si="94"/>
        <v>0</v>
      </c>
      <c r="G1474" s="24">
        <f t="shared" si="95"/>
        <v>0</v>
      </c>
      <c r="H1474" s="24">
        <f t="shared" si="97"/>
        <v>146.6882642934205</v>
      </c>
      <c r="I1474" s="24">
        <f>IF(H1474&lt;=0, MIN(F1474-C1474, B$7, (D$5-K1473+G1474)/B$6), 0)</f>
        <v>0</v>
      </c>
      <c r="J1474" s="24">
        <f>IF(H1474&gt;0, MIN(C1474-F1474, B$8, K1473), 0)</f>
        <v>0</v>
      </c>
      <c r="K1474" s="24">
        <f>MAX(0, K1473-G1474+I1474*B$6-J1474)</f>
        <v>0</v>
      </c>
      <c r="L1474" s="24">
        <f t="shared" si="96"/>
        <v>0</v>
      </c>
      <c r="M1474" s="24">
        <f>IF(H1474&gt;0, C1474-F1474-J1474, 0)</f>
        <v>146.6882642934205</v>
      </c>
      <c r="N1474" s="4">
        <f>MIN(C1474, F1474)</f>
        <v>0</v>
      </c>
    </row>
    <row r="1475" spans="1:14" x14ac:dyDescent="0.2">
      <c r="A1475" s="27">
        <v>43526.208333333336</v>
      </c>
      <c r="B1475" s="4">
        <v>0</v>
      </c>
      <c r="C1475" s="4">
        <v>183.76402609153823</v>
      </c>
      <c r="F1475" s="4">
        <f t="shared" si="94"/>
        <v>0</v>
      </c>
      <c r="G1475" s="24">
        <f t="shared" si="95"/>
        <v>0</v>
      </c>
      <c r="H1475" s="24">
        <f t="shared" si="97"/>
        <v>183.76402609153823</v>
      </c>
      <c r="I1475" s="24">
        <f>IF(H1475&lt;=0, MIN(F1475-C1475, B$7, (D$5-K1474+G1475)/B$6), 0)</f>
        <v>0</v>
      </c>
      <c r="J1475" s="24">
        <f>IF(H1475&gt;0, MIN(C1475-F1475, B$8, K1474), 0)</f>
        <v>0</v>
      </c>
      <c r="K1475" s="24">
        <f>MAX(0, K1474-G1475+I1475*B$6-J1475)</f>
        <v>0</v>
      </c>
      <c r="L1475" s="24">
        <f t="shared" si="96"/>
        <v>0</v>
      </c>
      <c r="M1475" s="24">
        <f>IF(H1475&gt;0, C1475-F1475-J1475, 0)</f>
        <v>183.76402609153823</v>
      </c>
      <c r="N1475" s="4">
        <f>MIN(C1475, F1475)</f>
        <v>0</v>
      </c>
    </row>
    <row r="1476" spans="1:14" x14ac:dyDescent="0.2">
      <c r="A1476" s="27">
        <v>43526.25</v>
      </c>
      <c r="B1476" s="4">
        <v>20.52832242208844</v>
      </c>
      <c r="C1476" s="4">
        <v>237.317904244375</v>
      </c>
      <c r="F1476" s="4">
        <f t="shared" si="94"/>
        <v>123.16993453253065</v>
      </c>
      <c r="G1476" s="24">
        <f t="shared" si="95"/>
        <v>0.34722222222222221</v>
      </c>
      <c r="H1476" s="24">
        <f t="shared" si="97"/>
        <v>114.14796971184435</v>
      </c>
      <c r="I1476" s="24">
        <f>IF(H1476&lt;=0, MIN(F1476-C1476, B$7, (D$5-K1475+G1476)/B$6), 0)</f>
        <v>0</v>
      </c>
      <c r="J1476" s="24">
        <f>IF(H1476&gt;0, MIN(C1476-F1476, B$8, K1475), 0)</f>
        <v>0</v>
      </c>
      <c r="K1476" s="24">
        <f>MAX(0, K1475-G1476+I1476*B$6-J1476)</f>
        <v>0</v>
      </c>
      <c r="L1476" s="24">
        <f t="shared" si="96"/>
        <v>0</v>
      </c>
      <c r="M1476" s="24">
        <f>IF(H1476&gt;0, C1476-F1476-J1476, 0)</f>
        <v>114.14796971184435</v>
      </c>
      <c r="N1476" s="4">
        <f>MIN(C1476, F1476)</f>
        <v>123.16993453253065</v>
      </c>
    </row>
    <row r="1477" spans="1:14" x14ac:dyDescent="0.2">
      <c r="A1477" s="27">
        <v>43526.291666666672</v>
      </c>
      <c r="B1477" s="4">
        <v>56.308141171797018</v>
      </c>
      <c r="C1477" s="4">
        <v>1520.1392624592488</v>
      </c>
      <c r="F1477" s="4">
        <f t="shared" si="94"/>
        <v>337.84884703078211</v>
      </c>
      <c r="G1477" s="24">
        <f t="shared" si="95"/>
        <v>0.34722222222222221</v>
      </c>
      <c r="H1477" s="24">
        <f t="shared" si="97"/>
        <v>1182.2904154284668</v>
      </c>
      <c r="I1477" s="24">
        <f>IF(H1477&lt;=0, MIN(F1477-C1477, B$7, (D$5-K1476+G1477)/B$6), 0)</f>
        <v>0</v>
      </c>
      <c r="J1477" s="24">
        <f>IF(H1477&gt;0, MIN(C1477-F1477, B$8, K1476), 0)</f>
        <v>0</v>
      </c>
      <c r="K1477" s="24">
        <f>MAX(0, K1476-G1477+I1477*B$6-J1477)</f>
        <v>0</v>
      </c>
      <c r="L1477" s="24">
        <f t="shared" si="96"/>
        <v>0</v>
      </c>
      <c r="M1477" s="24">
        <f>IF(H1477&gt;0, C1477-F1477-J1477, 0)</f>
        <v>1182.2904154284668</v>
      </c>
      <c r="N1477" s="4">
        <f>MIN(C1477, F1477)</f>
        <v>337.84884703078211</v>
      </c>
    </row>
    <row r="1478" spans="1:14" x14ac:dyDescent="0.2">
      <c r="A1478" s="27">
        <v>43526.333333333336</v>
      </c>
      <c r="B1478" s="4">
        <v>55.331037813678442</v>
      </c>
      <c r="C1478" s="4">
        <v>390.56438634326162</v>
      </c>
      <c r="F1478" s="4">
        <f t="shared" si="94"/>
        <v>331.98622688207064</v>
      </c>
      <c r="G1478" s="24">
        <f t="shared" si="95"/>
        <v>0.34722222222222221</v>
      </c>
      <c r="H1478" s="24">
        <f t="shared" si="97"/>
        <v>58.578159461190978</v>
      </c>
      <c r="I1478" s="24">
        <f>IF(H1478&lt;=0, MIN(F1478-C1478, B$7, (D$5-K1477+G1478)/B$6), 0)</f>
        <v>0</v>
      </c>
      <c r="J1478" s="24">
        <f>IF(H1478&gt;0, MIN(C1478-F1478, B$8, K1477), 0)</f>
        <v>0</v>
      </c>
      <c r="K1478" s="24">
        <f>MAX(0, K1477-G1478+I1478*B$6-J1478)</f>
        <v>0</v>
      </c>
      <c r="L1478" s="24">
        <f t="shared" si="96"/>
        <v>0</v>
      </c>
      <c r="M1478" s="24">
        <f>IF(H1478&gt;0, C1478-F1478-J1478, 0)</f>
        <v>58.578159461190978</v>
      </c>
      <c r="N1478" s="4">
        <f>MIN(C1478, F1478)</f>
        <v>331.98622688207064</v>
      </c>
    </row>
    <row r="1479" spans="1:14" x14ac:dyDescent="0.2">
      <c r="A1479" s="27">
        <v>43526.375</v>
      </c>
      <c r="B1479" s="4">
        <v>54.661519061597986</v>
      </c>
      <c r="C1479" s="4">
        <v>331.24316746627323</v>
      </c>
      <c r="F1479" s="4">
        <f t="shared" si="94"/>
        <v>327.96911436958794</v>
      </c>
      <c r="G1479" s="24">
        <f t="shared" si="95"/>
        <v>0.34722222222222221</v>
      </c>
      <c r="H1479" s="24">
        <f t="shared" si="97"/>
        <v>3.274053096685293</v>
      </c>
      <c r="I1479" s="24">
        <f>IF(H1479&lt;=0, MIN(F1479-C1479, B$7, (D$5-K1478+G1479)/B$6), 0)</f>
        <v>0</v>
      </c>
      <c r="J1479" s="24">
        <f>IF(H1479&gt;0, MIN(C1479-F1479, B$8, K1478), 0)</f>
        <v>0</v>
      </c>
      <c r="K1479" s="24">
        <f>MAX(0, K1478-G1479+I1479*B$6-J1479)</f>
        <v>0</v>
      </c>
      <c r="L1479" s="24">
        <f t="shared" si="96"/>
        <v>0</v>
      </c>
      <c r="M1479" s="24">
        <f>IF(H1479&gt;0, C1479-F1479-J1479, 0)</f>
        <v>3.274053096685293</v>
      </c>
      <c r="N1479" s="4">
        <f>MIN(C1479, F1479)</f>
        <v>327.96911436958794</v>
      </c>
    </row>
    <row r="1480" spans="1:14" x14ac:dyDescent="0.2">
      <c r="A1480" s="27">
        <v>43526.416666666672</v>
      </c>
      <c r="B1480" s="4">
        <v>56.399558212865323</v>
      </c>
      <c r="C1480" s="4">
        <v>353.48862454514386</v>
      </c>
      <c r="F1480" s="4">
        <f t="shared" si="94"/>
        <v>338.39734927719195</v>
      </c>
      <c r="G1480" s="24">
        <f t="shared" si="95"/>
        <v>0.34722222222222221</v>
      </c>
      <c r="H1480" s="24">
        <f t="shared" si="97"/>
        <v>15.091275267951914</v>
      </c>
      <c r="I1480" s="24">
        <f>IF(H1480&lt;=0, MIN(F1480-C1480, B$7, (D$5-K1479+G1480)/B$6), 0)</f>
        <v>0</v>
      </c>
      <c r="J1480" s="24">
        <f>IF(H1480&gt;0, MIN(C1480-F1480, B$8, K1479), 0)</f>
        <v>0</v>
      </c>
      <c r="K1480" s="24">
        <f>MAX(0, K1479-G1480+I1480*B$6-J1480)</f>
        <v>0</v>
      </c>
      <c r="L1480" s="24">
        <f t="shared" si="96"/>
        <v>0</v>
      </c>
      <c r="M1480" s="24">
        <f>IF(H1480&gt;0, C1480-F1480-J1480, 0)</f>
        <v>15.091275267951914</v>
      </c>
      <c r="N1480" s="4">
        <f>MIN(C1480, F1480)</f>
        <v>338.39734927719195</v>
      </c>
    </row>
    <row r="1481" spans="1:14" x14ac:dyDescent="0.2">
      <c r="A1481" s="27">
        <v>43526.458333333336</v>
      </c>
      <c r="B1481" s="4">
        <v>58.366125896638451</v>
      </c>
      <c r="C1481" s="4">
        <v>1663.4988747453044</v>
      </c>
      <c r="F1481" s="4">
        <f t="shared" si="94"/>
        <v>350.19675537983073</v>
      </c>
      <c r="G1481" s="24">
        <f t="shared" si="95"/>
        <v>0.34722222222222221</v>
      </c>
      <c r="H1481" s="24">
        <f t="shared" si="97"/>
        <v>1313.3021193654736</v>
      </c>
      <c r="I1481" s="24">
        <f>IF(H1481&lt;=0, MIN(F1481-C1481, B$7, (D$5-K1480+G1481)/B$6), 0)</f>
        <v>0</v>
      </c>
      <c r="J1481" s="24">
        <f>IF(H1481&gt;0, MIN(C1481-F1481, B$8, K1480), 0)</f>
        <v>0</v>
      </c>
      <c r="K1481" s="24">
        <f>MAX(0, K1480-G1481+I1481*B$6-J1481)</f>
        <v>0</v>
      </c>
      <c r="L1481" s="24">
        <f t="shared" si="96"/>
        <v>0</v>
      </c>
      <c r="M1481" s="24">
        <f>IF(H1481&gt;0, C1481-F1481-J1481, 0)</f>
        <v>1313.3021193654736</v>
      </c>
      <c r="N1481" s="4">
        <f>MIN(C1481, F1481)</f>
        <v>350.19675537983073</v>
      </c>
    </row>
    <row r="1482" spans="1:14" x14ac:dyDescent="0.2">
      <c r="A1482" s="27">
        <v>43526.5</v>
      </c>
      <c r="B1482" s="4">
        <v>63.864805636109097</v>
      </c>
      <c r="C1482" s="4">
        <v>383.14923398363806</v>
      </c>
      <c r="F1482" s="4">
        <f t="shared" si="94"/>
        <v>383.18883381665455</v>
      </c>
      <c r="G1482" s="24">
        <f t="shared" si="95"/>
        <v>0.34722222222222221</v>
      </c>
      <c r="H1482" s="24">
        <f t="shared" si="97"/>
        <v>-3.9599833016495722E-2</v>
      </c>
      <c r="I1482" s="24">
        <f>IF(H1482&lt;=0, MIN(F1482-C1482, B$7, (D$5-K1481+G1482)/B$6), 0)</f>
        <v>3.9599833016495722E-2</v>
      </c>
      <c r="J1482" s="24">
        <f>IF(H1482&gt;0, MIN(C1482-F1482, B$8, K1481), 0)</f>
        <v>0</v>
      </c>
      <c r="K1482" s="24">
        <f>MAX(0, K1481-G1482+I1482*B$6-J1482)</f>
        <v>0</v>
      </c>
      <c r="L1482" s="24">
        <f t="shared" si="96"/>
        <v>0</v>
      </c>
      <c r="M1482" s="24">
        <f>IF(H1482&gt;0, C1482-F1482-J1482, 0)</f>
        <v>0</v>
      </c>
      <c r="N1482" s="4">
        <f>MIN(C1482, F1482)</f>
        <v>383.14923398363806</v>
      </c>
    </row>
    <row r="1483" spans="1:14" x14ac:dyDescent="0.2">
      <c r="A1483" s="27">
        <v>43526.541666666672</v>
      </c>
      <c r="B1483" s="4">
        <v>56.126850232680944</v>
      </c>
      <c r="C1483" s="4">
        <v>353.48862454514386</v>
      </c>
      <c r="F1483" s="4">
        <f t="shared" si="94"/>
        <v>336.76110139608568</v>
      </c>
      <c r="G1483" s="24">
        <f t="shared" si="95"/>
        <v>0.34722222222222221</v>
      </c>
      <c r="H1483" s="24">
        <f t="shared" si="97"/>
        <v>16.727523149058186</v>
      </c>
      <c r="I1483" s="24">
        <f>IF(H1483&lt;=0, MIN(F1483-C1483, B$7, (D$5-K1482+G1483)/B$6), 0)</f>
        <v>0</v>
      </c>
      <c r="J1483" s="24">
        <f>IF(H1483&gt;0, MIN(C1483-F1483, B$8, K1482), 0)</f>
        <v>0</v>
      </c>
      <c r="K1483" s="24">
        <f>MAX(0, K1482-G1483+I1483*B$6-J1483)</f>
        <v>0</v>
      </c>
      <c r="L1483" s="24">
        <f t="shared" si="96"/>
        <v>0</v>
      </c>
      <c r="M1483" s="24">
        <f>IF(H1483&gt;0, C1483-F1483-J1483, 0)</f>
        <v>16.727523149058186</v>
      </c>
      <c r="N1483" s="4">
        <f>MIN(C1483, F1483)</f>
        <v>336.76110139608568</v>
      </c>
    </row>
    <row r="1484" spans="1:14" x14ac:dyDescent="0.2">
      <c r="A1484" s="27">
        <v>43526.583333333336</v>
      </c>
      <c r="B1484" s="4">
        <v>30.869674061776383</v>
      </c>
      <c r="C1484" s="4">
        <v>1614.0645256811474</v>
      </c>
      <c r="F1484" s="4">
        <f t="shared" si="94"/>
        <v>185.2180443706583</v>
      </c>
      <c r="G1484" s="24">
        <f t="shared" si="95"/>
        <v>0.34722222222222221</v>
      </c>
      <c r="H1484" s="24">
        <f t="shared" si="97"/>
        <v>1428.846481310489</v>
      </c>
      <c r="I1484" s="24">
        <f>IF(H1484&lt;=0, MIN(F1484-C1484, B$7, (D$5-K1483+G1484)/B$6), 0)</f>
        <v>0</v>
      </c>
      <c r="J1484" s="24">
        <f>IF(H1484&gt;0, MIN(C1484-F1484, B$8, K1483), 0)</f>
        <v>0</v>
      </c>
      <c r="K1484" s="24">
        <f>MAX(0, K1483-G1484+I1484*B$6-J1484)</f>
        <v>0</v>
      </c>
      <c r="L1484" s="24">
        <f t="shared" si="96"/>
        <v>0</v>
      </c>
      <c r="M1484" s="24">
        <f>IF(H1484&gt;0, C1484-F1484-J1484, 0)</f>
        <v>1428.846481310489</v>
      </c>
      <c r="N1484" s="4">
        <f>MIN(C1484, F1484)</f>
        <v>185.2180443706583</v>
      </c>
    </row>
    <row r="1485" spans="1:14" x14ac:dyDescent="0.2">
      <c r="A1485" s="27">
        <v>43526.625</v>
      </c>
      <c r="B1485" s="4">
        <v>45.452704401146342</v>
      </c>
      <c r="C1485" s="4">
        <v>879.96444207841591</v>
      </c>
      <c r="F1485" s="4">
        <f t="shared" si="94"/>
        <v>272.71622640687804</v>
      </c>
      <c r="G1485" s="24">
        <f t="shared" si="95"/>
        <v>0.34722222222222221</v>
      </c>
      <c r="H1485" s="24">
        <f t="shared" si="97"/>
        <v>607.24821567153788</v>
      </c>
      <c r="I1485" s="24">
        <f>IF(H1485&lt;=0, MIN(F1485-C1485, B$7, (D$5-K1484+G1485)/B$6), 0)</f>
        <v>0</v>
      </c>
      <c r="J1485" s="24">
        <f>IF(H1485&gt;0, MIN(C1485-F1485, B$8, K1484), 0)</f>
        <v>0</v>
      </c>
      <c r="K1485" s="24">
        <f>MAX(0, K1484-G1485+I1485*B$6-J1485)</f>
        <v>0</v>
      </c>
      <c r="L1485" s="24">
        <f t="shared" si="96"/>
        <v>0</v>
      </c>
      <c r="M1485" s="24">
        <f>IF(H1485&gt;0, C1485-F1485-J1485, 0)</f>
        <v>607.24821567153788</v>
      </c>
      <c r="N1485" s="4">
        <f>MIN(C1485, F1485)</f>
        <v>272.71622640687804</v>
      </c>
    </row>
    <row r="1486" spans="1:14" x14ac:dyDescent="0.2">
      <c r="A1486" s="27">
        <v>43526.666666666672</v>
      </c>
      <c r="B1486" s="4">
        <v>1.7363651415647214</v>
      </c>
      <c r="C1486" s="4">
        <v>841.27015210993795</v>
      </c>
      <c r="F1486" s="4">
        <f t="shared" si="94"/>
        <v>10.418190849388328</v>
      </c>
      <c r="G1486" s="24">
        <f t="shared" si="95"/>
        <v>0.34722222222222221</v>
      </c>
      <c r="H1486" s="24">
        <f t="shared" si="97"/>
        <v>830.85196126054961</v>
      </c>
      <c r="I1486" s="24">
        <f>IF(H1486&lt;=0, MIN(F1486-C1486, B$7, (D$5-K1485+G1486)/B$6), 0)</f>
        <v>0</v>
      </c>
      <c r="J1486" s="24">
        <f>IF(H1486&gt;0, MIN(C1486-F1486, B$8, K1485), 0)</f>
        <v>0</v>
      </c>
      <c r="K1486" s="24">
        <f>MAX(0, K1485-G1486+I1486*B$6-J1486)</f>
        <v>0</v>
      </c>
      <c r="L1486" s="24">
        <f t="shared" si="96"/>
        <v>0</v>
      </c>
      <c r="M1486" s="24">
        <f>IF(H1486&gt;0, C1486-F1486-J1486, 0)</f>
        <v>830.85196126054961</v>
      </c>
      <c r="N1486" s="4">
        <f>MIN(C1486, F1486)</f>
        <v>10.418190849388328</v>
      </c>
    </row>
    <row r="1487" spans="1:14" x14ac:dyDescent="0.2">
      <c r="A1487" s="27">
        <v>43526.708333333336</v>
      </c>
      <c r="B1487" s="4">
        <v>0</v>
      </c>
      <c r="C1487" s="4">
        <v>921.98363878294936</v>
      </c>
      <c r="F1487" s="4">
        <f t="shared" si="94"/>
        <v>0</v>
      </c>
      <c r="G1487" s="24">
        <f t="shared" si="95"/>
        <v>0</v>
      </c>
      <c r="H1487" s="24">
        <f t="shared" si="97"/>
        <v>921.98363878294936</v>
      </c>
      <c r="I1487" s="24">
        <f>IF(H1487&lt;=0, MIN(F1487-C1487, B$7, (D$5-K1486+G1487)/B$6), 0)</f>
        <v>0</v>
      </c>
      <c r="J1487" s="24">
        <f>IF(H1487&gt;0, MIN(C1487-F1487, B$8, K1486), 0)</f>
        <v>0</v>
      </c>
      <c r="K1487" s="24">
        <f>MAX(0, K1486-G1487+I1487*B$6-J1487)</f>
        <v>0</v>
      </c>
      <c r="L1487" s="24">
        <f t="shared" si="96"/>
        <v>0</v>
      </c>
      <c r="M1487" s="24">
        <f>IF(H1487&gt;0, C1487-F1487-J1487, 0)</f>
        <v>921.98363878294936</v>
      </c>
      <c r="N1487" s="4">
        <f>MIN(C1487, F1487)</f>
        <v>0</v>
      </c>
    </row>
    <row r="1488" spans="1:14" x14ac:dyDescent="0.2">
      <c r="A1488" s="27">
        <v>43526.75</v>
      </c>
      <c r="B1488" s="4">
        <v>0</v>
      </c>
      <c r="C1488" s="4">
        <v>346.89737800325634</v>
      </c>
      <c r="F1488" s="4">
        <f t="shared" si="94"/>
        <v>0</v>
      </c>
      <c r="G1488" s="24">
        <f t="shared" si="95"/>
        <v>0</v>
      </c>
      <c r="H1488" s="24">
        <f t="shared" si="97"/>
        <v>346.89737800325634</v>
      </c>
      <c r="I1488" s="24">
        <f>IF(H1488&lt;=0, MIN(F1488-C1488, B$7, (D$5-K1487+G1488)/B$6), 0)</f>
        <v>0</v>
      </c>
      <c r="J1488" s="24">
        <f>IF(H1488&gt;0, MIN(C1488-F1488, B$8, K1487), 0)</f>
        <v>0</v>
      </c>
      <c r="K1488" s="24">
        <f>MAX(0, K1487-G1488+I1488*B$6-J1488)</f>
        <v>0</v>
      </c>
      <c r="L1488" s="24">
        <f t="shared" si="96"/>
        <v>0</v>
      </c>
      <c r="M1488" s="24">
        <f>IF(H1488&gt;0, C1488-F1488-J1488, 0)</f>
        <v>346.89737800325634</v>
      </c>
      <c r="N1488" s="4">
        <f>MIN(C1488, F1488)</f>
        <v>0</v>
      </c>
    </row>
    <row r="1489" spans="1:14" x14ac:dyDescent="0.2">
      <c r="A1489" s="27">
        <v>43526.791666666672</v>
      </c>
      <c r="B1489" s="4">
        <v>0</v>
      </c>
      <c r="C1489" s="4">
        <v>1490.4786530207548</v>
      </c>
      <c r="F1489" s="4">
        <f t="shared" si="94"/>
        <v>0</v>
      </c>
      <c r="G1489" s="24">
        <f t="shared" si="95"/>
        <v>0</v>
      </c>
      <c r="H1489" s="24">
        <f t="shared" si="97"/>
        <v>1490.4786530207548</v>
      </c>
      <c r="I1489" s="24">
        <f>IF(H1489&lt;=0, MIN(F1489-C1489, B$7, (D$5-K1488+G1489)/B$6), 0)</f>
        <v>0</v>
      </c>
      <c r="J1489" s="24">
        <f>IF(H1489&gt;0, MIN(C1489-F1489, B$8, K1488), 0)</f>
        <v>0</v>
      </c>
      <c r="K1489" s="24">
        <f>MAX(0, K1488-G1489+I1489*B$6-J1489)</f>
        <v>0</v>
      </c>
      <c r="L1489" s="24">
        <f t="shared" si="96"/>
        <v>0</v>
      </c>
      <c r="M1489" s="24">
        <f>IF(H1489&gt;0, C1489-F1489-J1489, 0)</f>
        <v>1490.4786530207548</v>
      </c>
      <c r="N1489" s="4">
        <f>MIN(C1489, F1489)</f>
        <v>0</v>
      </c>
    </row>
    <row r="1490" spans="1:14" x14ac:dyDescent="0.2">
      <c r="A1490" s="27">
        <v>43526.833333333336</v>
      </c>
      <c r="B1490" s="4">
        <v>0</v>
      </c>
      <c r="C1490" s="4">
        <v>828.05837556105121</v>
      </c>
      <c r="F1490" s="4">
        <f t="shared" si="94"/>
        <v>0</v>
      </c>
      <c r="G1490" s="24">
        <f t="shared" si="95"/>
        <v>0</v>
      </c>
      <c r="H1490" s="24">
        <f t="shared" si="97"/>
        <v>828.05837556105121</v>
      </c>
      <c r="I1490" s="24">
        <f>IF(H1490&lt;=0, MIN(F1490-C1490, B$7, (D$5-K1489+G1490)/B$6), 0)</f>
        <v>0</v>
      </c>
      <c r="J1490" s="24">
        <f>IF(H1490&gt;0, MIN(C1490-F1490, B$8, K1489), 0)</f>
        <v>0</v>
      </c>
      <c r="K1490" s="24">
        <f>MAX(0, K1489-G1490+I1490*B$6-J1490)</f>
        <v>0</v>
      </c>
      <c r="L1490" s="24">
        <f t="shared" si="96"/>
        <v>0</v>
      </c>
      <c r="M1490" s="24">
        <f>IF(H1490&gt;0, C1490-F1490-J1490, 0)</f>
        <v>828.05837556105121</v>
      </c>
      <c r="N1490" s="4">
        <f>MIN(C1490, F1490)</f>
        <v>0</v>
      </c>
    </row>
    <row r="1491" spans="1:14" x14ac:dyDescent="0.2">
      <c r="A1491" s="27">
        <v>43526.875</v>
      </c>
      <c r="B1491" s="4">
        <v>0</v>
      </c>
      <c r="C1491" s="4">
        <v>1418.7988468777273</v>
      </c>
      <c r="F1491" s="4">
        <f t="shared" si="94"/>
        <v>0</v>
      </c>
      <c r="G1491" s="24">
        <f t="shared" si="95"/>
        <v>0</v>
      </c>
      <c r="H1491" s="24">
        <f t="shared" si="97"/>
        <v>1418.7988468777273</v>
      </c>
      <c r="I1491" s="24">
        <f>IF(H1491&lt;=0, MIN(F1491-C1491, B$7, (D$5-K1490+G1491)/B$6), 0)</f>
        <v>0</v>
      </c>
      <c r="J1491" s="24">
        <f>IF(H1491&gt;0, MIN(C1491-F1491, B$8, K1490), 0)</f>
        <v>0</v>
      </c>
      <c r="K1491" s="24">
        <f>MAX(0, K1490-G1491+I1491*B$6-J1491)</f>
        <v>0</v>
      </c>
      <c r="L1491" s="24">
        <f t="shared" si="96"/>
        <v>0</v>
      </c>
      <c r="M1491" s="24">
        <f>IF(H1491&gt;0, C1491-F1491-J1491, 0)</f>
        <v>1418.7988468777273</v>
      </c>
      <c r="N1491" s="4">
        <f>MIN(C1491, F1491)</f>
        <v>0</v>
      </c>
    </row>
    <row r="1492" spans="1:14" x14ac:dyDescent="0.2">
      <c r="A1492" s="27">
        <v>43526.916666666672</v>
      </c>
      <c r="B1492" s="4">
        <v>0</v>
      </c>
      <c r="C1492" s="4">
        <v>369.14283508212696</v>
      </c>
      <c r="F1492" s="4">
        <f t="shared" si="94"/>
        <v>0</v>
      </c>
      <c r="G1492" s="24">
        <f t="shared" si="95"/>
        <v>0</v>
      </c>
      <c r="H1492" s="24">
        <f t="shared" si="97"/>
        <v>369.14283508212696</v>
      </c>
      <c r="I1492" s="24">
        <f>IF(H1492&lt;=0, MIN(F1492-C1492, B$7, (D$5-K1491+G1492)/B$6), 0)</f>
        <v>0</v>
      </c>
      <c r="J1492" s="24">
        <f>IF(H1492&gt;0, MIN(C1492-F1492, B$8, K1491), 0)</f>
        <v>0</v>
      </c>
      <c r="K1492" s="24">
        <f>MAX(0, K1491-G1492+I1492*B$6-J1492)</f>
        <v>0</v>
      </c>
      <c r="L1492" s="24">
        <f t="shared" si="96"/>
        <v>0</v>
      </c>
      <c r="M1492" s="24">
        <f>IF(H1492&gt;0, C1492-F1492-J1492, 0)</f>
        <v>369.14283508212696</v>
      </c>
      <c r="N1492" s="4">
        <f>MIN(C1492, F1492)</f>
        <v>0</v>
      </c>
    </row>
    <row r="1493" spans="1:14" x14ac:dyDescent="0.2">
      <c r="A1493" s="27">
        <v>43526.958333333336</v>
      </c>
      <c r="B1493" s="4">
        <v>0</v>
      </c>
      <c r="C1493" s="4">
        <v>218.36807043644808</v>
      </c>
      <c r="F1493" s="4">
        <f t="shared" si="94"/>
        <v>0</v>
      </c>
      <c r="G1493" s="24">
        <f t="shared" si="95"/>
        <v>0</v>
      </c>
      <c r="H1493" s="24">
        <f t="shared" si="97"/>
        <v>218.36807043644808</v>
      </c>
      <c r="I1493" s="24">
        <f>IF(H1493&lt;=0, MIN(F1493-C1493, B$7, (D$5-K1492+G1493)/B$6), 0)</f>
        <v>0</v>
      </c>
      <c r="J1493" s="24">
        <f>IF(H1493&gt;0, MIN(C1493-F1493, B$8, K1492), 0)</f>
        <v>0</v>
      </c>
      <c r="K1493" s="24">
        <f>MAX(0, K1492-G1493+I1493*B$6-J1493)</f>
        <v>0</v>
      </c>
      <c r="L1493" s="24">
        <f t="shared" si="96"/>
        <v>0</v>
      </c>
      <c r="M1493" s="24">
        <f>IF(H1493&gt;0, C1493-F1493-J1493, 0)</f>
        <v>218.36807043644808</v>
      </c>
      <c r="N1493" s="4">
        <f>MIN(C1493, F1493)</f>
        <v>0</v>
      </c>
    </row>
    <row r="1494" spans="1:14" x14ac:dyDescent="0.2">
      <c r="A1494" s="27">
        <v>43527</v>
      </c>
      <c r="B1494" s="4">
        <v>0</v>
      </c>
      <c r="C1494" s="4">
        <v>94.782197776055625</v>
      </c>
      <c r="F1494" s="4">
        <f t="shared" si="94"/>
        <v>0</v>
      </c>
      <c r="G1494" s="24">
        <f t="shared" si="95"/>
        <v>0</v>
      </c>
      <c r="H1494" s="24">
        <f t="shared" si="97"/>
        <v>94.782197776055625</v>
      </c>
      <c r="I1494" s="24">
        <f>IF(H1494&lt;=0, MIN(F1494-C1494, B$7, (D$5-K1493+G1494)/B$6), 0)</f>
        <v>0</v>
      </c>
      <c r="J1494" s="24">
        <f>IF(H1494&gt;0, MIN(C1494-F1494, B$8, K1493), 0)</f>
        <v>0</v>
      </c>
      <c r="K1494" s="24">
        <f>MAX(0, K1493-G1494+I1494*B$6-J1494)</f>
        <v>0</v>
      </c>
      <c r="L1494" s="24">
        <f t="shared" si="96"/>
        <v>0</v>
      </c>
      <c r="M1494" s="24">
        <f>IF(H1494&gt;0, C1494-F1494-J1494, 0)</f>
        <v>94.782197776055625</v>
      </c>
      <c r="N1494" s="4">
        <f>MIN(C1494, F1494)</f>
        <v>0</v>
      </c>
    </row>
    <row r="1495" spans="1:14" x14ac:dyDescent="0.2">
      <c r="A1495" s="27">
        <v>43527.041666666672</v>
      </c>
      <c r="B1495" s="4">
        <v>0</v>
      </c>
      <c r="C1495" s="4">
        <v>146.6882642934205</v>
      </c>
      <c r="F1495" s="4">
        <f t="shared" si="94"/>
        <v>0</v>
      </c>
      <c r="G1495" s="24">
        <f t="shared" si="95"/>
        <v>0</v>
      </c>
      <c r="H1495" s="24">
        <f t="shared" si="97"/>
        <v>146.6882642934205</v>
      </c>
      <c r="I1495" s="24">
        <f>IF(H1495&lt;=0, MIN(F1495-C1495, B$7, (D$5-K1494+G1495)/B$6), 0)</f>
        <v>0</v>
      </c>
      <c r="J1495" s="24">
        <f>IF(H1495&gt;0, MIN(C1495-F1495, B$8, K1494), 0)</f>
        <v>0</v>
      </c>
      <c r="K1495" s="24">
        <f>MAX(0, K1494-G1495+I1495*B$6-J1495)</f>
        <v>0</v>
      </c>
      <c r="L1495" s="24">
        <f t="shared" si="96"/>
        <v>0</v>
      </c>
      <c r="M1495" s="24">
        <f>IF(H1495&gt;0, C1495-F1495-J1495, 0)</f>
        <v>146.6882642934205</v>
      </c>
      <c r="N1495" s="4">
        <f>MIN(C1495, F1495)</f>
        <v>0</v>
      </c>
    </row>
    <row r="1496" spans="1:14" x14ac:dyDescent="0.2">
      <c r="A1496" s="27">
        <v>43527.083333333336</v>
      </c>
      <c r="B1496" s="4">
        <v>0</v>
      </c>
      <c r="C1496" s="4">
        <v>254.61992641682991</v>
      </c>
      <c r="F1496" s="4">
        <f t="shared" si="94"/>
        <v>0</v>
      </c>
      <c r="G1496" s="24">
        <f t="shared" si="95"/>
        <v>0</v>
      </c>
      <c r="H1496" s="24">
        <f t="shared" si="97"/>
        <v>254.61992641682991</v>
      </c>
      <c r="I1496" s="24">
        <f>IF(H1496&lt;=0, MIN(F1496-C1496, B$7, (D$5-K1495+G1496)/B$6), 0)</f>
        <v>0</v>
      </c>
      <c r="J1496" s="24">
        <f>IF(H1496&gt;0, MIN(C1496-F1496, B$8, K1495), 0)</f>
        <v>0</v>
      </c>
      <c r="K1496" s="24">
        <f>MAX(0, K1495-G1496+I1496*B$6-J1496)</f>
        <v>0</v>
      </c>
      <c r="L1496" s="24">
        <f t="shared" si="96"/>
        <v>0</v>
      </c>
      <c r="M1496" s="24">
        <f>IF(H1496&gt;0, C1496-F1496-J1496, 0)</f>
        <v>254.61992641682991</v>
      </c>
      <c r="N1496" s="4">
        <f>MIN(C1496, F1496)</f>
        <v>0</v>
      </c>
    </row>
    <row r="1497" spans="1:14" x14ac:dyDescent="0.2">
      <c r="A1497" s="27">
        <v>43527.125</v>
      </c>
      <c r="B1497" s="4">
        <v>0</v>
      </c>
      <c r="C1497" s="4">
        <v>94.782197776055625</v>
      </c>
      <c r="F1497" s="4">
        <f t="shared" si="94"/>
        <v>0</v>
      </c>
      <c r="G1497" s="24">
        <f t="shared" si="95"/>
        <v>0</v>
      </c>
      <c r="H1497" s="24">
        <f t="shared" si="97"/>
        <v>94.782197776055625</v>
      </c>
      <c r="I1497" s="24">
        <f>IF(H1497&lt;=0, MIN(F1497-C1497, B$7, (D$5-K1496+G1497)/B$6), 0)</f>
        <v>0</v>
      </c>
      <c r="J1497" s="24">
        <f>IF(H1497&gt;0, MIN(C1497-F1497, B$8, K1496), 0)</f>
        <v>0</v>
      </c>
      <c r="K1497" s="24">
        <f>MAX(0, K1496-G1497+I1497*B$6-J1497)</f>
        <v>0</v>
      </c>
      <c r="L1497" s="24">
        <f t="shared" si="96"/>
        <v>0</v>
      </c>
      <c r="M1497" s="24">
        <f>IF(H1497&gt;0, C1497-F1497-J1497, 0)</f>
        <v>94.782197776055625</v>
      </c>
      <c r="N1497" s="4">
        <f>MIN(C1497, F1497)</f>
        <v>0</v>
      </c>
    </row>
    <row r="1498" spans="1:14" x14ac:dyDescent="0.2">
      <c r="A1498" s="27">
        <v>43527.166666666672</v>
      </c>
      <c r="B1498" s="4">
        <v>0</v>
      </c>
      <c r="C1498" s="4">
        <v>146.6882642934205</v>
      </c>
      <c r="F1498" s="4">
        <f t="shared" si="94"/>
        <v>0</v>
      </c>
      <c r="G1498" s="24">
        <f t="shared" si="95"/>
        <v>0</v>
      </c>
      <c r="H1498" s="24">
        <f t="shared" si="97"/>
        <v>146.6882642934205</v>
      </c>
      <c r="I1498" s="24">
        <f>IF(H1498&lt;=0, MIN(F1498-C1498, B$7, (D$5-K1497+G1498)/B$6), 0)</f>
        <v>0</v>
      </c>
      <c r="J1498" s="24">
        <f>IF(H1498&gt;0, MIN(C1498-F1498, B$8, K1497), 0)</f>
        <v>0</v>
      </c>
      <c r="K1498" s="24">
        <f>MAX(0, K1497-G1498+I1498*B$6-J1498)</f>
        <v>0</v>
      </c>
      <c r="L1498" s="24">
        <f t="shared" si="96"/>
        <v>0</v>
      </c>
      <c r="M1498" s="24">
        <f>IF(H1498&gt;0, C1498-F1498-J1498, 0)</f>
        <v>146.6882642934205</v>
      </c>
      <c r="N1498" s="4">
        <f>MIN(C1498, F1498)</f>
        <v>0</v>
      </c>
    </row>
    <row r="1499" spans="1:14" x14ac:dyDescent="0.2">
      <c r="A1499" s="27">
        <v>43527.208333333336</v>
      </c>
      <c r="B1499" s="4">
        <v>0</v>
      </c>
      <c r="C1499" s="4">
        <v>183.76402609153823</v>
      </c>
      <c r="F1499" s="4">
        <f t="shared" si="94"/>
        <v>0</v>
      </c>
      <c r="G1499" s="24">
        <f t="shared" si="95"/>
        <v>0</v>
      </c>
      <c r="H1499" s="24">
        <f t="shared" si="97"/>
        <v>183.76402609153823</v>
      </c>
      <c r="I1499" s="24">
        <f>IF(H1499&lt;=0, MIN(F1499-C1499, B$7, (D$5-K1498+G1499)/B$6), 0)</f>
        <v>0</v>
      </c>
      <c r="J1499" s="24">
        <f>IF(H1499&gt;0, MIN(C1499-F1499, B$8, K1498), 0)</f>
        <v>0</v>
      </c>
      <c r="K1499" s="24">
        <f>MAX(0, K1498-G1499+I1499*B$6-J1499)</f>
        <v>0</v>
      </c>
      <c r="L1499" s="24">
        <f t="shared" si="96"/>
        <v>0</v>
      </c>
      <c r="M1499" s="24">
        <f>IF(H1499&gt;0, C1499-F1499-J1499, 0)</f>
        <v>183.76402609153823</v>
      </c>
      <c r="N1499" s="4">
        <f>MIN(C1499, F1499)</f>
        <v>0</v>
      </c>
    </row>
    <row r="1500" spans="1:14" x14ac:dyDescent="0.2">
      <c r="A1500" s="27">
        <v>43527.25</v>
      </c>
      <c r="B1500" s="4">
        <v>119.24260267603698</v>
      </c>
      <c r="C1500" s="4">
        <v>558.6411731613955</v>
      </c>
      <c r="F1500" s="4">
        <f t="shared" si="94"/>
        <v>715.45561605622186</v>
      </c>
      <c r="G1500" s="24">
        <f t="shared" si="95"/>
        <v>0.34722222222222221</v>
      </c>
      <c r="H1500" s="24">
        <f t="shared" si="97"/>
        <v>-156.81444289482636</v>
      </c>
      <c r="I1500" s="24">
        <f>IF(H1500&lt;=0, MIN(F1500-C1500, B$7, (D$5-K1499+G1500)/B$6), 0)</f>
        <v>156.81444289482636</v>
      </c>
      <c r="J1500" s="24">
        <f>IF(H1500&gt;0, MIN(C1500-F1500, B$8, K1499), 0)</f>
        <v>0</v>
      </c>
      <c r="K1500" s="24">
        <f>MAX(0, K1499-G1500+I1500*B$6-J1500)</f>
        <v>140.78577638312149</v>
      </c>
      <c r="L1500" s="24">
        <f t="shared" si="96"/>
        <v>0</v>
      </c>
      <c r="M1500" s="24">
        <f>IF(H1500&gt;0, C1500-F1500-J1500, 0)</f>
        <v>0</v>
      </c>
      <c r="N1500" s="4">
        <f>MIN(C1500, F1500)</f>
        <v>558.6411731613955</v>
      </c>
    </row>
    <row r="1501" spans="1:14" x14ac:dyDescent="0.2">
      <c r="A1501" s="27">
        <v>43527.291666666672</v>
      </c>
      <c r="B1501" s="4">
        <v>324.19136304130672</v>
      </c>
      <c r="C1501" s="4">
        <v>1198.8159935422286</v>
      </c>
      <c r="F1501" s="4">
        <f t="shared" si="94"/>
        <v>1945.1481782478404</v>
      </c>
      <c r="G1501" s="24">
        <f t="shared" si="95"/>
        <v>0.34722222222222221</v>
      </c>
      <c r="H1501" s="24">
        <f t="shared" si="97"/>
        <v>-746.33218470561178</v>
      </c>
      <c r="I1501" s="24">
        <f>IF(H1501&lt;=0, MIN(F1501-C1501, B$7, (D$5-K1500+G1501)/B$6), 0)</f>
        <v>746.33218470561178</v>
      </c>
      <c r="J1501" s="24">
        <f>IF(H1501&gt;0, MIN(C1501-F1501, B$8, K1500), 0)</f>
        <v>0</v>
      </c>
      <c r="K1501" s="24">
        <f>MAX(0, K1500-G1501+I1501*B$6-J1501)</f>
        <v>812.13752039594988</v>
      </c>
      <c r="L1501" s="24">
        <f t="shared" si="96"/>
        <v>0</v>
      </c>
      <c r="M1501" s="24">
        <f>IF(H1501&gt;0, C1501-F1501-J1501, 0)</f>
        <v>0</v>
      </c>
      <c r="N1501" s="4">
        <f>MIN(C1501, F1501)</f>
        <v>1198.8159935422286</v>
      </c>
    </row>
    <row r="1502" spans="1:14" x14ac:dyDescent="0.2">
      <c r="A1502" s="27">
        <v>43527.333333333336</v>
      </c>
      <c r="B1502" s="4">
        <v>144.66809766826361</v>
      </c>
      <c r="C1502" s="4">
        <v>390.56438634326162</v>
      </c>
      <c r="F1502" s="4">
        <f t="shared" ref="F1502:F1565" si="98">B1502*B$4</f>
        <v>868.00858600958168</v>
      </c>
      <c r="G1502" s="24">
        <f t="shared" ref="G1502:G1565" si="99">MIN(F1502, B$9)</f>
        <v>0.34722222222222221</v>
      </c>
      <c r="H1502" s="24">
        <f t="shared" si="97"/>
        <v>-477.44419966632006</v>
      </c>
      <c r="I1502" s="24">
        <f>IF(H1502&lt;=0, MIN(F1502-C1502, B$7, (D$5-K1501+G1502)/B$6), 0)</f>
        <v>477.44419966632006</v>
      </c>
      <c r="J1502" s="24">
        <f>IF(H1502&gt;0, MIN(C1502-F1502, B$8, K1501), 0)</f>
        <v>0</v>
      </c>
      <c r="K1502" s="24">
        <f>MAX(0, K1501-G1502+I1502*B$6-J1502)</f>
        <v>1241.4900778734159</v>
      </c>
      <c r="L1502" s="24">
        <f t="shared" ref="L1502:L1565" si="100">IF(H1502&lt;=0, -I1502-H1502, 0)</f>
        <v>0</v>
      </c>
      <c r="M1502" s="24">
        <f>IF(H1502&gt;0, C1502-F1502-J1502, 0)</f>
        <v>0</v>
      </c>
      <c r="N1502" s="4">
        <f>MIN(C1502, F1502)</f>
        <v>390.56438634326162</v>
      </c>
    </row>
    <row r="1503" spans="1:14" x14ac:dyDescent="0.2">
      <c r="A1503" s="27">
        <v>43527.375</v>
      </c>
      <c r="B1503" s="4">
        <v>411.5316588456605</v>
      </c>
      <c r="C1503" s="4">
        <v>331.24316746627323</v>
      </c>
      <c r="F1503" s="4">
        <f t="shared" si="98"/>
        <v>2469.1899530739629</v>
      </c>
      <c r="G1503" s="24">
        <f t="shared" si="99"/>
        <v>0.34722222222222221</v>
      </c>
      <c r="H1503" s="24">
        <f t="shared" ref="H1503:H1566" si="101">C1503-F1503</f>
        <v>-2137.9467856076899</v>
      </c>
      <c r="I1503" s="24">
        <f>IF(H1503&lt;=0, MIN(F1503-C1503, B$7, (D$5-K1502+G1503)/B$6), 0)</f>
        <v>2137.9467856076899</v>
      </c>
      <c r="J1503" s="24">
        <f>IF(H1503&gt;0, MIN(C1503-F1503, B$8, K1502), 0)</f>
        <v>0</v>
      </c>
      <c r="K1503" s="24">
        <f>MAX(0, K1502-G1503+I1503*B$6-J1503)</f>
        <v>3165.2949626981144</v>
      </c>
      <c r="L1503" s="24">
        <f t="shared" si="100"/>
        <v>0</v>
      </c>
      <c r="M1503" s="24">
        <f>IF(H1503&gt;0, C1503-F1503-J1503, 0)</f>
        <v>0</v>
      </c>
      <c r="N1503" s="4">
        <f>MIN(C1503, F1503)</f>
        <v>331.24316746627323</v>
      </c>
    </row>
    <row r="1504" spans="1:14" x14ac:dyDescent="0.2">
      <c r="A1504" s="27">
        <v>43527.416666666672</v>
      </c>
      <c r="B1504" s="4">
        <v>288.76024782278665</v>
      </c>
      <c r="C1504" s="4">
        <v>353.48862454514386</v>
      </c>
      <c r="F1504" s="4">
        <f t="shared" si="98"/>
        <v>1732.56148693672</v>
      </c>
      <c r="G1504" s="24">
        <f t="shared" si="99"/>
        <v>0.34722222222222221</v>
      </c>
      <c r="H1504" s="24">
        <f t="shared" si="101"/>
        <v>-1379.0728623915761</v>
      </c>
      <c r="I1504" s="24">
        <f>IF(H1504&lt;=0, MIN(F1504-C1504, B$7, (D$5-K1503+G1504)/B$6), 0)</f>
        <v>1379.0728623915761</v>
      </c>
      <c r="J1504" s="24">
        <f>IF(H1504&gt;0, MIN(C1504-F1504, B$8, K1503), 0)</f>
        <v>0</v>
      </c>
      <c r="K1504" s="24">
        <f>MAX(0, K1503-G1504+I1504*B$6-J1504)</f>
        <v>4406.1133166283107</v>
      </c>
      <c r="L1504" s="24">
        <f t="shared" si="100"/>
        <v>0</v>
      </c>
      <c r="M1504" s="24">
        <f>IF(H1504&gt;0, C1504-F1504-J1504, 0)</f>
        <v>0</v>
      </c>
      <c r="N1504" s="4">
        <f>MIN(C1504, F1504)</f>
        <v>353.48862454514386</v>
      </c>
    </row>
    <row r="1505" spans="1:14" x14ac:dyDescent="0.2">
      <c r="A1505" s="27">
        <v>43527.458333333336</v>
      </c>
      <c r="B1505" s="4">
        <v>84.965088667695156</v>
      </c>
      <c r="C1505" s="4">
        <v>1663.4988747453044</v>
      </c>
      <c r="F1505" s="4">
        <f t="shared" si="98"/>
        <v>509.79053200617091</v>
      </c>
      <c r="G1505" s="24">
        <f t="shared" si="99"/>
        <v>0.34722222222222221</v>
      </c>
      <c r="H1505" s="24">
        <f t="shared" si="101"/>
        <v>1153.7083427391335</v>
      </c>
      <c r="I1505" s="24">
        <f>IF(H1505&lt;=0, MIN(F1505-C1505, B$7, (D$5-K1504+G1505)/B$6), 0)</f>
        <v>0</v>
      </c>
      <c r="J1505" s="24">
        <f>IF(H1505&gt;0, MIN(C1505-F1505, B$8, K1504), 0)</f>
        <v>1153.7083427391335</v>
      </c>
      <c r="K1505" s="24">
        <f>MAX(0, K1504-G1505+I1505*B$6-J1505)</f>
        <v>3252.0577516669546</v>
      </c>
      <c r="L1505" s="24">
        <f t="shared" si="100"/>
        <v>0</v>
      </c>
      <c r="M1505" s="24">
        <f>IF(H1505&gt;0, C1505-F1505-J1505, 0)</f>
        <v>0</v>
      </c>
      <c r="N1505" s="4">
        <f>MIN(C1505, F1505)</f>
        <v>509.79053200617091</v>
      </c>
    </row>
    <row r="1506" spans="1:14" x14ac:dyDescent="0.2">
      <c r="A1506" s="27">
        <v>43527.5</v>
      </c>
      <c r="B1506" s="4">
        <v>59.034391733789199</v>
      </c>
      <c r="C1506" s="4">
        <v>383.14923398363806</v>
      </c>
      <c r="F1506" s="4">
        <f t="shared" si="98"/>
        <v>354.20635040273521</v>
      </c>
      <c r="G1506" s="24">
        <f t="shared" si="99"/>
        <v>0.34722222222222221</v>
      </c>
      <c r="H1506" s="24">
        <f t="shared" si="101"/>
        <v>28.942883580902844</v>
      </c>
      <c r="I1506" s="24">
        <f>IF(H1506&lt;=0, MIN(F1506-C1506, B$7, (D$5-K1505+G1506)/B$6), 0)</f>
        <v>0</v>
      </c>
      <c r="J1506" s="24">
        <f>IF(H1506&gt;0, MIN(C1506-F1506, B$8, K1505), 0)</f>
        <v>28.942883580902844</v>
      </c>
      <c r="K1506" s="24">
        <f>MAX(0, K1505-G1506+I1506*B$6-J1506)</f>
        <v>3222.7676458638298</v>
      </c>
      <c r="L1506" s="24">
        <f t="shared" si="100"/>
        <v>0</v>
      </c>
      <c r="M1506" s="24">
        <f>IF(H1506&gt;0, C1506-F1506-J1506, 0)</f>
        <v>0</v>
      </c>
      <c r="N1506" s="4">
        <f>MIN(C1506, F1506)</f>
        <v>354.20635040273521</v>
      </c>
    </row>
    <row r="1507" spans="1:14" x14ac:dyDescent="0.2">
      <c r="A1507" s="27">
        <v>43527.541666666672</v>
      </c>
      <c r="B1507" s="4">
        <v>52.158051095328723</v>
      </c>
      <c r="C1507" s="4">
        <v>353.48862454514386</v>
      </c>
      <c r="F1507" s="4">
        <f t="shared" si="98"/>
        <v>312.94830657197235</v>
      </c>
      <c r="G1507" s="24">
        <f t="shared" si="99"/>
        <v>0.34722222222222221</v>
      </c>
      <c r="H1507" s="24">
        <f t="shared" si="101"/>
        <v>40.540317973171511</v>
      </c>
      <c r="I1507" s="24">
        <f>IF(H1507&lt;=0, MIN(F1507-C1507, B$7, (D$5-K1506+G1507)/B$6), 0)</f>
        <v>0</v>
      </c>
      <c r="J1507" s="24">
        <f>IF(H1507&gt;0, MIN(C1507-F1507, B$8, K1506), 0)</f>
        <v>40.540317973171511</v>
      </c>
      <c r="K1507" s="24">
        <f>MAX(0, K1506-G1507+I1507*B$6-J1507)</f>
        <v>3181.880105668436</v>
      </c>
      <c r="L1507" s="24">
        <f t="shared" si="100"/>
        <v>0</v>
      </c>
      <c r="M1507" s="24">
        <f>IF(H1507&gt;0, C1507-F1507-J1507, 0)</f>
        <v>0</v>
      </c>
      <c r="N1507" s="4">
        <f>MIN(C1507, F1507)</f>
        <v>312.94830657197235</v>
      </c>
    </row>
    <row r="1508" spans="1:14" x14ac:dyDescent="0.2">
      <c r="A1508" s="27">
        <v>43527.583333333336</v>
      </c>
      <c r="B1508" s="4">
        <v>87.170337386656186</v>
      </c>
      <c r="C1508" s="4">
        <v>390.56438634326162</v>
      </c>
      <c r="F1508" s="4">
        <f t="shared" si="98"/>
        <v>523.02202431993715</v>
      </c>
      <c r="G1508" s="24">
        <f t="shared" si="99"/>
        <v>0.34722222222222221</v>
      </c>
      <c r="H1508" s="24">
        <f t="shared" si="101"/>
        <v>-132.45763797667553</v>
      </c>
      <c r="I1508" s="24">
        <f>IF(H1508&lt;=0, MIN(F1508-C1508, B$7, (D$5-K1507+G1508)/B$6), 0)</f>
        <v>132.45763797667553</v>
      </c>
      <c r="J1508" s="24">
        <f>IF(H1508&gt;0, MIN(C1508-F1508, B$8, K1507), 0)</f>
        <v>0</v>
      </c>
      <c r="K1508" s="24">
        <f>MAX(0, K1507-G1508+I1508*B$6-J1508)</f>
        <v>3300.7447576252221</v>
      </c>
      <c r="L1508" s="24">
        <f t="shared" si="100"/>
        <v>0</v>
      </c>
      <c r="M1508" s="24">
        <f>IF(H1508&gt;0, C1508-F1508-J1508, 0)</f>
        <v>0</v>
      </c>
      <c r="N1508" s="4">
        <f>MIN(C1508, F1508)</f>
        <v>390.56438634326162</v>
      </c>
    </row>
    <row r="1509" spans="1:14" x14ac:dyDescent="0.2">
      <c r="A1509" s="27">
        <v>43527.625</v>
      </c>
      <c r="B1509" s="4">
        <v>72.388530827360938</v>
      </c>
      <c r="C1509" s="4">
        <v>435.05530050100293</v>
      </c>
      <c r="F1509" s="4">
        <f t="shared" si="98"/>
        <v>434.33118496416563</v>
      </c>
      <c r="G1509" s="24">
        <f t="shared" si="99"/>
        <v>0.34722222222222221</v>
      </c>
      <c r="H1509" s="24">
        <f t="shared" si="101"/>
        <v>0.7241155368373029</v>
      </c>
      <c r="I1509" s="24">
        <f>IF(H1509&lt;=0, MIN(F1509-C1509, B$7, (D$5-K1508+G1509)/B$6), 0)</f>
        <v>0</v>
      </c>
      <c r="J1509" s="24">
        <f>IF(H1509&gt;0, MIN(C1509-F1509, B$8, K1508), 0)</f>
        <v>0.7241155368373029</v>
      </c>
      <c r="K1509" s="24">
        <f>MAX(0, K1508-G1509+I1509*B$6-J1509)</f>
        <v>3299.6734198661625</v>
      </c>
      <c r="L1509" s="24">
        <f t="shared" si="100"/>
        <v>0</v>
      </c>
      <c r="M1509" s="24">
        <f>IF(H1509&gt;0, C1509-F1509-J1509, 0)</f>
        <v>0</v>
      </c>
      <c r="N1509" s="4">
        <f>MIN(C1509, F1509)</f>
        <v>434.33118496416563</v>
      </c>
    </row>
    <row r="1510" spans="1:14" x14ac:dyDescent="0.2">
      <c r="A1510" s="27">
        <v>43527.666666666672</v>
      </c>
      <c r="B1510" s="4">
        <v>18.209249552198237</v>
      </c>
      <c r="C1510" s="4">
        <v>394.68941139345407</v>
      </c>
      <c r="F1510" s="4">
        <f t="shared" si="98"/>
        <v>109.25549731318942</v>
      </c>
      <c r="G1510" s="24">
        <f t="shared" si="99"/>
        <v>0.34722222222222221</v>
      </c>
      <c r="H1510" s="24">
        <f t="shared" si="101"/>
        <v>285.43391408026463</v>
      </c>
      <c r="I1510" s="24">
        <f>IF(H1510&lt;=0, MIN(F1510-C1510, B$7, (D$5-K1509+G1510)/B$6), 0)</f>
        <v>0</v>
      </c>
      <c r="J1510" s="24">
        <f>IF(H1510&gt;0, MIN(C1510-F1510, B$8, K1509), 0)</f>
        <v>285.43391408026463</v>
      </c>
      <c r="K1510" s="24">
        <f>MAX(0, K1509-G1510+I1510*B$6-J1510)</f>
        <v>3013.8922835636758</v>
      </c>
      <c r="L1510" s="24">
        <f t="shared" si="100"/>
        <v>0</v>
      </c>
      <c r="M1510" s="24">
        <f>IF(H1510&gt;0, C1510-F1510-J1510, 0)</f>
        <v>0</v>
      </c>
      <c r="N1510" s="4">
        <f>MIN(C1510, F1510)</f>
        <v>109.25549731318942</v>
      </c>
    </row>
    <row r="1511" spans="1:14" x14ac:dyDescent="0.2">
      <c r="A1511" s="27">
        <v>43527.708333333336</v>
      </c>
      <c r="B1511" s="4">
        <v>0</v>
      </c>
      <c r="C1511" s="4">
        <v>477.07449720553643</v>
      </c>
      <c r="F1511" s="4">
        <f t="shared" si="98"/>
        <v>0</v>
      </c>
      <c r="G1511" s="24">
        <f t="shared" si="99"/>
        <v>0</v>
      </c>
      <c r="H1511" s="24">
        <f t="shared" si="101"/>
        <v>477.07449720553643</v>
      </c>
      <c r="I1511" s="24">
        <f>IF(H1511&lt;=0, MIN(F1511-C1511, B$7, (D$5-K1510+G1511)/B$6), 0)</f>
        <v>0</v>
      </c>
      <c r="J1511" s="24">
        <f>IF(H1511&gt;0, MIN(C1511-F1511, B$8, K1510), 0)</f>
        <v>477.07449720553643</v>
      </c>
      <c r="K1511" s="24">
        <f>MAX(0, K1510-G1511+I1511*B$6-J1511)</f>
        <v>2536.8177863581395</v>
      </c>
      <c r="L1511" s="24">
        <f t="shared" si="100"/>
        <v>0</v>
      </c>
      <c r="M1511" s="24">
        <f>IF(H1511&gt;0, C1511-F1511-J1511, 0)</f>
        <v>0</v>
      </c>
      <c r="N1511" s="4">
        <f>MIN(C1511, F1511)</f>
        <v>0</v>
      </c>
    </row>
    <row r="1512" spans="1:14" x14ac:dyDescent="0.2">
      <c r="A1512" s="27">
        <v>43527.75</v>
      </c>
      <c r="B1512" s="4">
        <v>0</v>
      </c>
      <c r="C1512" s="4">
        <v>346.89737800325634</v>
      </c>
      <c r="F1512" s="4">
        <f t="shared" si="98"/>
        <v>0</v>
      </c>
      <c r="G1512" s="24">
        <f t="shared" si="99"/>
        <v>0</v>
      </c>
      <c r="H1512" s="24">
        <f t="shared" si="101"/>
        <v>346.89737800325634</v>
      </c>
      <c r="I1512" s="24">
        <f>IF(H1512&lt;=0, MIN(F1512-C1512, B$7, (D$5-K1511+G1512)/B$6), 0)</f>
        <v>0</v>
      </c>
      <c r="J1512" s="24">
        <f>IF(H1512&gt;0, MIN(C1512-F1512, B$8, K1511), 0)</f>
        <v>346.89737800325634</v>
      </c>
      <c r="K1512" s="24">
        <f>MAX(0, K1511-G1512+I1512*B$6-J1512)</f>
        <v>2189.920408354883</v>
      </c>
      <c r="L1512" s="24">
        <f t="shared" si="100"/>
        <v>0</v>
      </c>
      <c r="M1512" s="24">
        <f>IF(H1512&gt;0, C1512-F1512-J1512, 0)</f>
        <v>0</v>
      </c>
      <c r="N1512" s="4">
        <f>MIN(C1512, F1512)</f>
        <v>0</v>
      </c>
    </row>
    <row r="1513" spans="1:14" x14ac:dyDescent="0.2">
      <c r="A1513" s="27">
        <v>43527.791666666672</v>
      </c>
      <c r="B1513" s="4">
        <v>0</v>
      </c>
      <c r="C1513" s="4">
        <v>1490.4786530207548</v>
      </c>
      <c r="F1513" s="4">
        <f t="shared" si="98"/>
        <v>0</v>
      </c>
      <c r="G1513" s="24">
        <f t="shared" si="99"/>
        <v>0</v>
      </c>
      <c r="H1513" s="24">
        <f t="shared" si="101"/>
        <v>1490.4786530207548</v>
      </c>
      <c r="I1513" s="24">
        <f>IF(H1513&lt;=0, MIN(F1513-C1513, B$7, (D$5-K1512+G1513)/B$6), 0)</f>
        <v>0</v>
      </c>
      <c r="J1513" s="24">
        <f>IF(H1513&gt;0, MIN(C1513-F1513, B$8, K1512), 0)</f>
        <v>1490.4786530207548</v>
      </c>
      <c r="K1513" s="24">
        <f>MAX(0, K1512-G1513+I1513*B$6-J1513)</f>
        <v>699.44175533412817</v>
      </c>
      <c r="L1513" s="24">
        <f t="shared" si="100"/>
        <v>0</v>
      </c>
      <c r="M1513" s="24">
        <f>IF(H1513&gt;0, C1513-F1513-J1513, 0)</f>
        <v>0</v>
      </c>
      <c r="N1513" s="4">
        <f>MIN(C1513, F1513)</f>
        <v>0</v>
      </c>
    </row>
    <row r="1514" spans="1:14" x14ac:dyDescent="0.2">
      <c r="A1514" s="27">
        <v>43527.833333333336</v>
      </c>
      <c r="B1514" s="4">
        <v>0</v>
      </c>
      <c r="C1514" s="4">
        <v>828.05837556105121</v>
      </c>
      <c r="F1514" s="4">
        <f t="shared" si="98"/>
        <v>0</v>
      </c>
      <c r="G1514" s="24">
        <f t="shared" si="99"/>
        <v>0</v>
      </c>
      <c r="H1514" s="24">
        <f t="shared" si="101"/>
        <v>828.05837556105121</v>
      </c>
      <c r="I1514" s="24">
        <f>IF(H1514&lt;=0, MIN(F1514-C1514, B$7, (D$5-K1513+G1514)/B$6), 0)</f>
        <v>0</v>
      </c>
      <c r="J1514" s="24">
        <f>IF(H1514&gt;0, MIN(C1514-F1514, B$8, K1513), 0)</f>
        <v>699.44175533412817</v>
      </c>
      <c r="K1514" s="24">
        <f>MAX(0, K1513-G1514+I1514*B$6-J1514)</f>
        <v>0</v>
      </c>
      <c r="L1514" s="24">
        <f t="shared" si="100"/>
        <v>0</v>
      </c>
      <c r="M1514" s="24">
        <f>IF(H1514&gt;0, C1514-F1514-J1514, 0)</f>
        <v>128.61662022692303</v>
      </c>
      <c r="N1514" s="4">
        <f>MIN(C1514, F1514)</f>
        <v>0</v>
      </c>
    </row>
    <row r="1515" spans="1:14" x14ac:dyDescent="0.2">
      <c r="A1515" s="27">
        <v>43527.875</v>
      </c>
      <c r="B1515" s="4">
        <v>0</v>
      </c>
      <c r="C1515" s="4">
        <v>1418.7988468777273</v>
      </c>
      <c r="F1515" s="4">
        <f t="shared" si="98"/>
        <v>0</v>
      </c>
      <c r="G1515" s="24">
        <f t="shared" si="99"/>
        <v>0</v>
      </c>
      <c r="H1515" s="24">
        <f t="shared" si="101"/>
        <v>1418.7988468777273</v>
      </c>
      <c r="I1515" s="24">
        <f>IF(H1515&lt;=0, MIN(F1515-C1515, B$7, (D$5-K1514+G1515)/B$6), 0)</f>
        <v>0</v>
      </c>
      <c r="J1515" s="24">
        <f>IF(H1515&gt;0, MIN(C1515-F1515, B$8, K1514), 0)</f>
        <v>0</v>
      </c>
      <c r="K1515" s="24">
        <f>MAX(0, K1514-G1515+I1515*B$6-J1515)</f>
        <v>0</v>
      </c>
      <c r="L1515" s="24">
        <f t="shared" si="100"/>
        <v>0</v>
      </c>
      <c r="M1515" s="24">
        <f>IF(H1515&gt;0, C1515-F1515-J1515, 0)</f>
        <v>1418.7988468777273</v>
      </c>
      <c r="N1515" s="4">
        <f>MIN(C1515, F1515)</f>
        <v>0</v>
      </c>
    </row>
    <row r="1516" spans="1:14" x14ac:dyDescent="0.2">
      <c r="A1516" s="27">
        <v>43527.916666666672</v>
      </c>
      <c r="B1516" s="4">
        <v>0</v>
      </c>
      <c r="C1516" s="4">
        <v>369.14283508212696</v>
      </c>
      <c r="F1516" s="4">
        <f t="shared" si="98"/>
        <v>0</v>
      </c>
      <c r="G1516" s="24">
        <f t="shared" si="99"/>
        <v>0</v>
      </c>
      <c r="H1516" s="24">
        <f t="shared" si="101"/>
        <v>369.14283508212696</v>
      </c>
      <c r="I1516" s="24">
        <f>IF(H1516&lt;=0, MIN(F1516-C1516, B$7, (D$5-K1515+G1516)/B$6), 0)</f>
        <v>0</v>
      </c>
      <c r="J1516" s="24">
        <f>IF(H1516&gt;0, MIN(C1516-F1516, B$8, K1515), 0)</f>
        <v>0</v>
      </c>
      <c r="K1516" s="24">
        <f>MAX(0, K1515-G1516+I1516*B$6-J1516)</f>
        <v>0</v>
      </c>
      <c r="L1516" s="24">
        <f t="shared" si="100"/>
        <v>0</v>
      </c>
      <c r="M1516" s="24">
        <f>IF(H1516&gt;0, C1516-F1516-J1516, 0)</f>
        <v>369.14283508212696</v>
      </c>
      <c r="N1516" s="4">
        <f>MIN(C1516, F1516)</f>
        <v>0</v>
      </c>
    </row>
    <row r="1517" spans="1:14" x14ac:dyDescent="0.2">
      <c r="A1517" s="27">
        <v>43527.958333333336</v>
      </c>
      <c r="B1517" s="4">
        <v>0</v>
      </c>
      <c r="C1517" s="4">
        <v>218.36807043644808</v>
      </c>
      <c r="F1517" s="4">
        <f t="shared" si="98"/>
        <v>0</v>
      </c>
      <c r="G1517" s="24">
        <f t="shared" si="99"/>
        <v>0</v>
      </c>
      <c r="H1517" s="24">
        <f t="shared" si="101"/>
        <v>218.36807043644808</v>
      </c>
      <c r="I1517" s="24">
        <f>IF(H1517&lt;=0, MIN(F1517-C1517, B$7, (D$5-K1516+G1517)/B$6), 0)</f>
        <v>0</v>
      </c>
      <c r="J1517" s="24">
        <f>IF(H1517&gt;0, MIN(C1517-F1517, B$8, K1516), 0)</f>
        <v>0</v>
      </c>
      <c r="K1517" s="24">
        <f>MAX(0, K1516-G1517+I1517*B$6-J1517)</f>
        <v>0</v>
      </c>
      <c r="L1517" s="24">
        <f t="shared" si="100"/>
        <v>0</v>
      </c>
      <c r="M1517" s="24">
        <f>IF(H1517&gt;0, C1517-F1517-J1517, 0)</f>
        <v>218.36807043644808</v>
      </c>
      <c r="N1517" s="4">
        <f>MIN(C1517, F1517)</f>
        <v>0</v>
      </c>
    </row>
    <row r="1518" spans="1:14" x14ac:dyDescent="0.2">
      <c r="A1518" s="27">
        <v>43528</v>
      </c>
      <c r="B1518" s="4">
        <v>0</v>
      </c>
      <c r="C1518" s="4">
        <v>94.782197776055625</v>
      </c>
      <c r="F1518" s="4">
        <f t="shared" si="98"/>
        <v>0</v>
      </c>
      <c r="G1518" s="24">
        <f t="shared" si="99"/>
        <v>0</v>
      </c>
      <c r="H1518" s="24">
        <f t="shared" si="101"/>
        <v>94.782197776055625</v>
      </c>
      <c r="I1518" s="24">
        <f>IF(H1518&lt;=0, MIN(F1518-C1518, B$7, (D$5-K1517+G1518)/B$6), 0)</f>
        <v>0</v>
      </c>
      <c r="J1518" s="24">
        <f>IF(H1518&gt;0, MIN(C1518-F1518, B$8, K1517), 0)</f>
        <v>0</v>
      </c>
      <c r="K1518" s="24">
        <f>MAX(0, K1517-G1518+I1518*B$6-J1518)</f>
        <v>0</v>
      </c>
      <c r="L1518" s="24">
        <f t="shared" si="100"/>
        <v>0</v>
      </c>
      <c r="M1518" s="24">
        <f>IF(H1518&gt;0, C1518-F1518-J1518, 0)</f>
        <v>94.782197776055625</v>
      </c>
      <c r="N1518" s="4">
        <f>MIN(C1518, F1518)</f>
        <v>0</v>
      </c>
    </row>
    <row r="1519" spans="1:14" x14ac:dyDescent="0.2">
      <c r="A1519" s="27">
        <v>43528.041666666672</v>
      </c>
      <c r="B1519" s="4">
        <v>0</v>
      </c>
      <c r="C1519" s="4">
        <v>217.5441646187121</v>
      </c>
      <c r="F1519" s="4">
        <f t="shared" si="98"/>
        <v>0</v>
      </c>
      <c r="G1519" s="24">
        <f t="shared" si="99"/>
        <v>0</v>
      </c>
      <c r="H1519" s="24">
        <f t="shared" si="101"/>
        <v>217.5441646187121</v>
      </c>
      <c r="I1519" s="24">
        <f>IF(H1519&lt;=0, MIN(F1519-C1519, B$7, (D$5-K1518+G1519)/B$6), 0)</f>
        <v>0</v>
      </c>
      <c r="J1519" s="24">
        <f>IF(H1519&gt;0, MIN(C1519-F1519, B$8, K1518), 0)</f>
        <v>0</v>
      </c>
      <c r="K1519" s="24">
        <f>MAX(0, K1518-G1519+I1519*B$6-J1519)</f>
        <v>0</v>
      </c>
      <c r="L1519" s="24">
        <f t="shared" si="100"/>
        <v>0</v>
      </c>
      <c r="M1519" s="24">
        <f>IF(H1519&gt;0, C1519-F1519-J1519, 0)</f>
        <v>217.5441646187121</v>
      </c>
      <c r="N1519" s="4">
        <f>MIN(C1519, F1519)</f>
        <v>0</v>
      </c>
    </row>
    <row r="1520" spans="1:14" x14ac:dyDescent="0.2">
      <c r="A1520" s="27">
        <v>43528.083333333336</v>
      </c>
      <c r="B1520" s="4">
        <v>0</v>
      </c>
      <c r="C1520" s="4">
        <v>1407.2641654294239</v>
      </c>
      <c r="F1520" s="4">
        <f t="shared" si="98"/>
        <v>0</v>
      </c>
      <c r="G1520" s="24">
        <f t="shared" si="99"/>
        <v>0</v>
      </c>
      <c r="H1520" s="24">
        <f t="shared" si="101"/>
        <v>1407.2641654294239</v>
      </c>
      <c r="I1520" s="24">
        <f>IF(H1520&lt;=0, MIN(F1520-C1520, B$7, (D$5-K1519+G1520)/B$6), 0)</f>
        <v>0</v>
      </c>
      <c r="J1520" s="24">
        <f>IF(H1520&gt;0, MIN(C1520-F1520, B$8, K1519), 0)</f>
        <v>0</v>
      </c>
      <c r="K1520" s="24">
        <f>MAX(0, K1519-G1520+I1520*B$6-J1520)</f>
        <v>0</v>
      </c>
      <c r="L1520" s="24">
        <f t="shared" si="100"/>
        <v>0</v>
      </c>
      <c r="M1520" s="24">
        <f>IF(H1520&gt;0, C1520-F1520-J1520, 0)</f>
        <v>1407.2641654294239</v>
      </c>
      <c r="N1520" s="4">
        <f>MIN(C1520, F1520)</f>
        <v>0</v>
      </c>
    </row>
    <row r="1521" spans="1:14" x14ac:dyDescent="0.2">
      <c r="A1521" s="27">
        <v>43528.125</v>
      </c>
      <c r="B1521" s="4">
        <v>0</v>
      </c>
      <c r="C1521" s="4">
        <v>539.69133935346861</v>
      </c>
      <c r="F1521" s="4">
        <f t="shared" si="98"/>
        <v>0</v>
      </c>
      <c r="G1521" s="24">
        <f t="shared" si="99"/>
        <v>0</v>
      </c>
      <c r="H1521" s="24">
        <f t="shared" si="101"/>
        <v>539.69133935346861</v>
      </c>
      <c r="I1521" s="24">
        <f>IF(H1521&lt;=0, MIN(F1521-C1521, B$7, (D$5-K1520+G1521)/B$6), 0)</f>
        <v>0</v>
      </c>
      <c r="J1521" s="24">
        <f>IF(H1521&gt;0, MIN(C1521-F1521, B$8, K1520), 0)</f>
        <v>0</v>
      </c>
      <c r="K1521" s="24">
        <f>MAX(0, K1520-G1521+I1521*B$6-J1521)</f>
        <v>0</v>
      </c>
      <c r="L1521" s="24">
        <f t="shared" si="100"/>
        <v>0</v>
      </c>
      <c r="M1521" s="24">
        <f>IF(H1521&gt;0, C1521-F1521-J1521, 0)</f>
        <v>539.69133935346861</v>
      </c>
      <c r="N1521" s="4">
        <f>MIN(C1521, F1521)</f>
        <v>0</v>
      </c>
    </row>
    <row r="1522" spans="1:14" x14ac:dyDescent="0.2">
      <c r="A1522" s="27">
        <v>43528.166666666672</v>
      </c>
      <c r="B1522" s="4">
        <v>0</v>
      </c>
      <c r="C1522" s="4">
        <v>591.59740587083343</v>
      </c>
      <c r="F1522" s="4">
        <f t="shared" si="98"/>
        <v>0</v>
      </c>
      <c r="G1522" s="24">
        <f t="shared" si="99"/>
        <v>0</v>
      </c>
      <c r="H1522" s="24">
        <f t="shared" si="101"/>
        <v>591.59740587083343</v>
      </c>
      <c r="I1522" s="24">
        <f>IF(H1522&lt;=0, MIN(F1522-C1522, B$7, (D$5-K1521+G1522)/B$6), 0)</f>
        <v>0</v>
      </c>
      <c r="J1522" s="24">
        <f>IF(H1522&gt;0, MIN(C1522-F1522, B$8, K1521), 0)</f>
        <v>0</v>
      </c>
      <c r="K1522" s="24">
        <f>MAX(0, K1521-G1522+I1522*B$6-J1522)</f>
        <v>0</v>
      </c>
      <c r="L1522" s="24">
        <f t="shared" si="100"/>
        <v>0</v>
      </c>
      <c r="M1522" s="24">
        <f>IF(H1522&gt;0, C1522-F1522-J1522, 0)</f>
        <v>591.59740587083343</v>
      </c>
      <c r="N1522" s="4">
        <f>MIN(C1522, F1522)</f>
        <v>0</v>
      </c>
    </row>
    <row r="1523" spans="1:14" x14ac:dyDescent="0.2">
      <c r="A1523" s="27">
        <v>43528.208333333336</v>
      </c>
      <c r="B1523" s="4">
        <v>0</v>
      </c>
      <c r="C1523" s="4">
        <v>628.67316766895112</v>
      </c>
      <c r="F1523" s="4">
        <f t="shared" si="98"/>
        <v>0</v>
      </c>
      <c r="G1523" s="24">
        <f t="shared" si="99"/>
        <v>0</v>
      </c>
      <c r="H1523" s="24">
        <f t="shared" si="101"/>
        <v>628.67316766895112</v>
      </c>
      <c r="I1523" s="24">
        <f>IF(H1523&lt;=0, MIN(F1523-C1523, B$7, (D$5-K1522+G1523)/B$6), 0)</f>
        <v>0</v>
      </c>
      <c r="J1523" s="24">
        <f>IF(H1523&gt;0, MIN(C1523-F1523, B$8, K1522), 0)</f>
        <v>0</v>
      </c>
      <c r="K1523" s="24">
        <f>MAX(0, K1522-G1523+I1523*B$6-J1523)</f>
        <v>0</v>
      </c>
      <c r="L1523" s="24">
        <f t="shared" si="100"/>
        <v>0</v>
      </c>
      <c r="M1523" s="24">
        <f>IF(H1523&gt;0, C1523-F1523-J1523, 0)</f>
        <v>628.67316766895112</v>
      </c>
      <c r="N1523" s="4">
        <f>MIN(C1523, F1523)</f>
        <v>0</v>
      </c>
    </row>
    <row r="1524" spans="1:14" x14ac:dyDescent="0.2">
      <c r="A1524" s="27">
        <v>43528.25</v>
      </c>
      <c r="B1524" s="4">
        <v>57.18290256421615</v>
      </c>
      <c r="C1524" s="4">
        <v>558.6411731613955</v>
      </c>
      <c r="F1524" s="4">
        <f t="shared" si="98"/>
        <v>343.09741538529693</v>
      </c>
      <c r="G1524" s="24">
        <f t="shared" si="99"/>
        <v>0.34722222222222221</v>
      </c>
      <c r="H1524" s="24">
        <f t="shared" si="101"/>
        <v>215.54375777609857</v>
      </c>
      <c r="I1524" s="24">
        <f>IF(H1524&lt;=0, MIN(F1524-C1524, B$7, (D$5-K1523+G1524)/B$6), 0)</f>
        <v>0</v>
      </c>
      <c r="J1524" s="24">
        <f>IF(H1524&gt;0, MIN(C1524-F1524, B$8, K1523), 0)</f>
        <v>0</v>
      </c>
      <c r="K1524" s="24">
        <f>MAX(0, K1523-G1524+I1524*B$6-J1524)</f>
        <v>0</v>
      </c>
      <c r="L1524" s="24">
        <f t="shared" si="100"/>
        <v>0</v>
      </c>
      <c r="M1524" s="24">
        <f>IF(H1524&gt;0, C1524-F1524-J1524, 0)</f>
        <v>215.54375777609857</v>
      </c>
      <c r="N1524" s="4">
        <f>MIN(C1524, F1524)</f>
        <v>343.09741538529693</v>
      </c>
    </row>
    <row r="1525" spans="1:14" x14ac:dyDescent="0.2">
      <c r="A1525" s="27">
        <v>43528.291666666672</v>
      </c>
      <c r="B1525" s="4">
        <v>146.35605588324913</v>
      </c>
      <c r="C1525" s="4">
        <v>1198.8159935422286</v>
      </c>
      <c r="F1525" s="4">
        <f t="shared" si="98"/>
        <v>878.1363352994947</v>
      </c>
      <c r="G1525" s="24">
        <f t="shared" si="99"/>
        <v>0.34722222222222221</v>
      </c>
      <c r="H1525" s="24">
        <f t="shared" si="101"/>
        <v>320.67965824273392</v>
      </c>
      <c r="I1525" s="24">
        <f>IF(H1525&lt;=0, MIN(F1525-C1525, B$7, (D$5-K1524+G1525)/B$6), 0)</f>
        <v>0</v>
      </c>
      <c r="J1525" s="24">
        <f>IF(H1525&gt;0, MIN(C1525-F1525, B$8, K1524), 0)</f>
        <v>0</v>
      </c>
      <c r="K1525" s="24">
        <f>MAX(0, K1524-G1525+I1525*B$6-J1525)</f>
        <v>0</v>
      </c>
      <c r="L1525" s="24">
        <f t="shared" si="100"/>
        <v>0</v>
      </c>
      <c r="M1525" s="24">
        <f>IF(H1525&gt;0, C1525-F1525-J1525, 0)</f>
        <v>320.67965824273392</v>
      </c>
      <c r="N1525" s="4">
        <f>MIN(C1525, F1525)</f>
        <v>878.1363352994947</v>
      </c>
    </row>
    <row r="1526" spans="1:14" x14ac:dyDescent="0.2">
      <c r="A1526" s="27">
        <v>43528.333333333336</v>
      </c>
      <c r="B1526" s="4">
        <v>435.67178390291895</v>
      </c>
      <c r="C1526" s="4">
        <v>176.34887373191467</v>
      </c>
      <c r="F1526" s="4">
        <f t="shared" si="98"/>
        <v>2614.0307034175139</v>
      </c>
      <c r="G1526" s="24">
        <f t="shared" si="99"/>
        <v>0.34722222222222221</v>
      </c>
      <c r="H1526" s="24">
        <f t="shared" si="101"/>
        <v>-2437.681829685599</v>
      </c>
      <c r="I1526" s="24">
        <f>IF(H1526&lt;=0, MIN(F1526-C1526, B$7, (D$5-K1525+G1526)/B$6), 0)</f>
        <v>2437.681829685599</v>
      </c>
      <c r="J1526" s="24">
        <f>IF(H1526&gt;0, MIN(C1526-F1526, B$8, K1525), 0)</f>
        <v>0</v>
      </c>
      <c r="K1526" s="24">
        <f>MAX(0, K1525-G1526+I1526*B$6-J1526)</f>
        <v>2193.5664244948171</v>
      </c>
      <c r="L1526" s="24">
        <f t="shared" si="100"/>
        <v>0</v>
      </c>
      <c r="M1526" s="24">
        <f>IF(H1526&gt;0, C1526-F1526-J1526, 0)</f>
        <v>0</v>
      </c>
      <c r="N1526" s="4">
        <f>MIN(C1526, F1526)</f>
        <v>176.34887373191467</v>
      </c>
    </row>
    <row r="1527" spans="1:14" x14ac:dyDescent="0.2">
      <c r="A1527" s="27">
        <v>43528.375</v>
      </c>
      <c r="B1527" s="4">
        <v>360.97837262298589</v>
      </c>
      <c r="C1527" s="4">
        <v>187.883555180218</v>
      </c>
      <c r="F1527" s="4">
        <f t="shared" si="98"/>
        <v>2165.8702357379152</v>
      </c>
      <c r="G1527" s="24">
        <f t="shared" si="99"/>
        <v>0.34722222222222221</v>
      </c>
      <c r="H1527" s="24">
        <f t="shared" si="101"/>
        <v>-1977.9866805576971</v>
      </c>
      <c r="I1527" s="24">
        <f>IF(H1527&lt;=0, MIN(F1527-C1527, B$7, (D$5-K1526+G1527)/B$6), 0)</f>
        <v>1977.9866805576971</v>
      </c>
      <c r="J1527" s="24">
        <f>IF(H1527&gt;0, MIN(C1527-F1527, B$8, K1526), 0)</f>
        <v>0</v>
      </c>
      <c r="K1527" s="24">
        <f>MAX(0, K1526-G1527+I1527*B$6-J1527)</f>
        <v>3973.4072147745223</v>
      </c>
      <c r="L1527" s="24">
        <f t="shared" si="100"/>
        <v>0</v>
      </c>
      <c r="M1527" s="24">
        <f>IF(H1527&gt;0, C1527-F1527-J1527, 0)</f>
        <v>0</v>
      </c>
      <c r="N1527" s="4">
        <f>MIN(C1527, F1527)</f>
        <v>187.883555180218</v>
      </c>
    </row>
    <row r="1528" spans="1:14" x14ac:dyDescent="0.2">
      <c r="A1528" s="27">
        <v>43528.416666666672</v>
      </c>
      <c r="B1528" s="4">
        <v>590.05109299596813</v>
      </c>
      <c r="C1528" s="4">
        <v>301.4655194532757</v>
      </c>
      <c r="F1528" s="4">
        <f t="shared" si="98"/>
        <v>3540.3065579758086</v>
      </c>
      <c r="G1528" s="24">
        <f t="shared" si="99"/>
        <v>0.34722222222222221</v>
      </c>
      <c r="H1528" s="24">
        <f t="shared" si="101"/>
        <v>-3238.8410385225329</v>
      </c>
      <c r="I1528" s="24">
        <f>IF(H1528&lt;=0, MIN(F1528-C1528, B$7, (D$5-K1527+G1528)/B$6), 0)</f>
        <v>1141.0444527196664</v>
      </c>
      <c r="J1528" s="24">
        <f>IF(H1528&gt;0, MIN(C1528-F1528, B$8, K1527), 0)</f>
        <v>0</v>
      </c>
      <c r="K1528" s="24">
        <f>MAX(0, K1527-G1528+I1528*B$6-J1528)</f>
        <v>5000</v>
      </c>
      <c r="L1528" s="24">
        <f t="shared" si="100"/>
        <v>2097.7965858028665</v>
      </c>
      <c r="M1528" s="24">
        <f>IF(H1528&gt;0, C1528-F1528-J1528, 0)</f>
        <v>0</v>
      </c>
      <c r="N1528" s="4">
        <f>MIN(C1528, F1528)</f>
        <v>301.4655194532757</v>
      </c>
    </row>
    <row r="1529" spans="1:14" x14ac:dyDescent="0.2">
      <c r="A1529" s="27">
        <v>43528.458333333336</v>
      </c>
      <c r="B1529" s="4">
        <v>720.10782700062668</v>
      </c>
      <c r="C1529" s="4">
        <v>1520.1392624592488</v>
      </c>
      <c r="F1529" s="4">
        <f t="shared" si="98"/>
        <v>4320.6469620037606</v>
      </c>
      <c r="G1529" s="24">
        <f t="shared" si="99"/>
        <v>0.34722222222222221</v>
      </c>
      <c r="H1529" s="24">
        <f t="shared" si="101"/>
        <v>-2800.5076995445115</v>
      </c>
      <c r="I1529" s="24">
        <f>IF(H1529&lt;=0, MIN(F1529-C1529, B$7, (D$5-K1528+G1529)/B$6), 0)</f>
        <v>0.38580246913580246</v>
      </c>
      <c r="J1529" s="24">
        <f>IF(H1529&gt;0, MIN(C1529-F1529, B$8, K1528), 0)</f>
        <v>0</v>
      </c>
      <c r="K1529" s="24">
        <f>MAX(0, K1528-G1529+I1529*B$6-J1529)</f>
        <v>5000</v>
      </c>
      <c r="L1529" s="24">
        <f t="shared" si="100"/>
        <v>2800.1218970753757</v>
      </c>
      <c r="M1529" s="24">
        <f>IF(H1529&gt;0, C1529-F1529-J1529, 0)</f>
        <v>0</v>
      </c>
      <c r="N1529" s="4">
        <f>MIN(C1529, F1529)</f>
        <v>1520.1392624592488</v>
      </c>
    </row>
    <row r="1530" spans="1:14" x14ac:dyDescent="0.2">
      <c r="A1530" s="27">
        <v>43528.5</v>
      </c>
      <c r="B1530" s="4">
        <v>669.31627340071657</v>
      </c>
      <c r="C1530" s="4">
        <v>308.82321579854727</v>
      </c>
      <c r="F1530" s="4">
        <f t="shared" si="98"/>
        <v>4015.8976404042996</v>
      </c>
      <c r="G1530" s="24">
        <f t="shared" si="99"/>
        <v>0.34722222222222221</v>
      </c>
      <c r="H1530" s="24">
        <f t="shared" si="101"/>
        <v>-3707.0744246057525</v>
      </c>
      <c r="I1530" s="24">
        <f>IF(H1530&lt;=0, MIN(F1530-C1530, B$7, (D$5-K1529+G1530)/B$6), 0)</f>
        <v>0.38580246913580246</v>
      </c>
      <c r="J1530" s="24">
        <f>IF(H1530&gt;0, MIN(C1530-F1530, B$8, K1529), 0)</f>
        <v>0</v>
      </c>
      <c r="K1530" s="24">
        <f>MAX(0, K1529-G1530+I1530*B$6-J1530)</f>
        <v>5000</v>
      </c>
      <c r="L1530" s="24">
        <f t="shared" si="100"/>
        <v>3706.6886221366167</v>
      </c>
      <c r="M1530" s="24">
        <f>IF(H1530&gt;0, C1530-F1530-J1530, 0)</f>
        <v>0</v>
      </c>
      <c r="N1530" s="4">
        <f>MIN(C1530, F1530)</f>
        <v>308.82321579854727</v>
      </c>
    </row>
    <row r="1531" spans="1:14" x14ac:dyDescent="0.2">
      <c r="A1531" s="27">
        <v>43528.541666666672</v>
      </c>
      <c r="B1531" s="4">
        <v>547.48340635246313</v>
      </c>
      <c r="C1531" s="4">
        <v>308.99771038740261</v>
      </c>
      <c r="F1531" s="4">
        <f t="shared" si="98"/>
        <v>3284.9004381147788</v>
      </c>
      <c r="G1531" s="24">
        <f t="shared" si="99"/>
        <v>0.34722222222222221</v>
      </c>
      <c r="H1531" s="24">
        <f t="shared" si="101"/>
        <v>-2975.9027277273763</v>
      </c>
      <c r="I1531" s="24">
        <f>IF(H1531&lt;=0, MIN(F1531-C1531, B$7, (D$5-K1530+G1531)/B$6), 0)</f>
        <v>0.38580246913580246</v>
      </c>
      <c r="J1531" s="24">
        <f>IF(H1531&gt;0, MIN(C1531-F1531, B$8, K1530), 0)</f>
        <v>0</v>
      </c>
      <c r="K1531" s="24">
        <f>MAX(0, K1530-G1531+I1531*B$6-J1531)</f>
        <v>5000</v>
      </c>
      <c r="L1531" s="24">
        <f t="shared" si="100"/>
        <v>2975.5169252582405</v>
      </c>
      <c r="M1531" s="24">
        <f>IF(H1531&gt;0, C1531-F1531-J1531, 0)</f>
        <v>0</v>
      </c>
      <c r="N1531" s="4">
        <f>MIN(C1531, F1531)</f>
        <v>308.99771038740261</v>
      </c>
    </row>
    <row r="1532" spans="1:14" x14ac:dyDescent="0.2">
      <c r="A1532" s="27">
        <v>43528.583333333336</v>
      </c>
      <c r="B1532" s="4">
        <v>366.25287778693627</v>
      </c>
      <c r="C1532" s="4">
        <v>1641.8587364841167</v>
      </c>
      <c r="F1532" s="4">
        <f t="shared" si="98"/>
        <v>2197.5172667216175</v>
      </c>
      <c r="G1532" s="24">
        <f t="shared" si="99"/>
        <v>0.34722222222222221</v>
      </c>
      <c r="H1532" s="24">
        <f t="shared" si="101"/>
        <v>-555.65853023750083</v>
      </c>
      <c r="I1532" s="24">
        <f>IF(H1532&lt;=0, MIN(F1532-C1532, B$7, (D$5-K1531+G1532)/B$6), 0)</f>
        <v>0.38580246913580246</v>
      </c>
      <c r="J1532" s="24">
        <f>IF(H1532&gt;0, MIN(C1532-F1532, B$8, K1531), 0)</f>
        <v>0</v>
      </c>
      <c r="K1532" s="24">
        <f>MAX(0, K1531-G1532+I1532*B$6-J1532)</f>
        <v>5000</v>
      </c>
      <c r="L1532" s="24">
        <f t="shared" si="100"/>
        <v>555.27272776836503</v>
      </c>
      <c r="M1532" s="24">
        <f>IF(H1532&gt;0, C1532-F1532-J1532, 0)</f>
        <v>0</v>
      </c>
      <c r="N1532" s="4">
        <f>MIN(C1532, F1532)</f>
        <v>1641.8587364841167</v>
      </c>
    </row>
    <row r="1533" spans="1:14" x14ac:dyDescent="0.2">
      <c r="A1533" s="27">
        <v>43528.625</v>
      </c>
      <c r="B1533" s="4">
        <v>166.69829042899323</v>
      </c>
      <c r="C1533" s="4">
        <v>833.06120193526147</v>
      </c>
      <c r="F1533" s="4">
        <f t="shared" si="98"/>
        <v>1000.1897425739594</v>
      </c>
      <c r="G1533" s="24">
        <f t="shared" si="99"/>
        <v>0.34722222222222221</v>
      </c>
      <c r="H1533" s="24">
        <f t="shared" si="101"/>
        <v>-167.12854063869793</v>
      </c>
      <c r="I1533" s="24">
        <f>IF(H1533&lt;=0, MIN(F1533-C1533, B$7, (D$5-K1532+G1533)/B$6), 0)</f>
        <v>0.38580246913580246</v>
      </c>
      <c r="J1533" s="24">
        <f>IF(H1533&gt;0, MIN(C1533-F1533, B$8, K1532), 0)</f>
        <v>0</v>
      </c>
      <c r="K1533" s="24">
        <f>MAX(0, K1532-G1533+I1533*B$6-J1533)</f>
        <v>5000</v>
      </c>
      <c r="L1533" s="24">
        <f t="shared" si="100"/>
        <v>166.74273816956213</v>
      </c>
      <c r="M1533" s="24">
        <f>IF(H1533&gt;0, C1533-F1533-J1533, 0)</f>
        <v>0</v>
      </c>
      <c r="N1533" s="4">
        <f>MIN(C1533, F1533)</f>
        <v>833.06120193526147</v>
      </c>
    </row>
    <row r="1534" spans="1:14" x14ac:dyDescent="0.2">
      <c r="A1534" s="27">
        <v>43528.666666666672</v>
      </c>
      <c r="B1534" s="4">
        <v>25.817720567879689</v>
      </c>
      <c r="C1534" s="4">
        <v>766.26543923085478</v>
      </c>
      <c r="F1534" s="4">
        <f t="shared" si="98"/>
        <v>154.90632340727814</v>
      </c>
      <c r="G1534" s="24">
        <f t="shared" si="99"/>
        <v>0.34722222222222221</v>
      </c>
      <c r="H1534" s="24">
        <f t="shared" si="101"/>
        <v>611.35911582357664</v>
      </c>
      <c r="I1534" s="24">
        <f>IF(H1534&lt;=0, MIN(F1534-C1534, B$7, (D$5-K1533+G1534)/B$6), 0)</f>
        <v>0</v>
      </c>
      <c r="J1534" s="24">
        <f>IF(H1534&gt;0, MIN(C1534-F1534, B$8, K1533), 0)</f>
        <v>611.35911582357664</v>
      </c>
      <c r="K1534" s="24">
        <f>MAX(0, K1533-G1534+I1534*B$6-J1534)</f>
        <v>4388.2936619542006</v>
      </c>
      <c r="L1534" s="24">
        <f t="shared" si="100"/>
        <v>0</v>
      </c>
      <c r="M1534" s="24">
        <f>IF(H1534&gt;0, C1534-F1534-J1534, 0)</f>
        <v>0</v>
      </c>
      <c r="N1534" s="4">
        <f>MIN(C1534, F1534)</f>
        <v>154.90632340727814</v>
      </c>
    </row>
    <row r="1535" spans="1:14" x14ac:dyDescent="0.2">
      <c r="A1535" s="27">
        <v>43528.708333333336</v>
      </c>
      <c r="B1535" s="4">
        <v>0</v>
      </c>
      <c r="C1535" s="4">
        <v>921.98363878294936</v>
      </c>
      <c r="F1535" s="4">
        <f t="shared" si="98"/>
        <v>0</v>
      </c>
      <c r="G1535" s="24">
        <f t="shared" si="99"/>
        <v>0</v>
      </c>
      <c r="H1535" s="24">
        <f t="shared" si="101"/>
        <v>921.98363878294936</v>
      </c>
      <c r="I1535" s="24">
        <f>IF(H1535&lt;=0, MIN(F1535-C1535, B$7, (D$5-K1534+G1535)/B$6), 0)</f>
        <v>0</v>
      </c>
      <c r="J1535" s="24">
        <f>IF(H1535&gt;0, MIN(C1535-F1535, B$8, K1534), 0)</f>
        <v>921.98363878294936</v>
      </c>
      <c r="K1535" s="24">
        <f>MAX(0, K1534-G1535+I1535*B$6-J1535)</f>
        <v>3466.3100231712515</v>
      </c>
      <c r="L1535" s="24">
        <f t="shared" si="100"/>
        <v>0</v>
      </c>
      <c r="M1535" s="24">
        <f>IF(H1535&gt;0, C1535-F1535-J1535, 0)</f>
        <v>0</v>
      </c>
      <c r="N1535" s="4">
        <f>MIN(C1535, F1535)</f>
        <v>0</v>
      </c>
    </row>
    <row r="1536" spans="1:14" x14ac:dyDescent="0.2">
      <c r="A1536" s="27">
        <v>43528.75</v>
      </c>
      <c r="B1536" s="4">
        <v>0</v>
      </c>
      <c r="C1536" s="4">
        <v>346.89737800325634</v>
      </c>
      <c r="F1536" s="4">
        <f t="shared" si="98"/>
        <v>0</v>
      </c>
      <c r="G1536" s="24">
        <f t="shared" si="99"/>
        <v>0</v>
      </c>
      <c r="H1536" s="24">
        <f t="shared" si="101"/>
        <v>346.89737800325634</v>
      </c>
      <c r="I1536" s="24">
        <f>IF(H1536&lt;=0, MIN(F1536-C1536, B$7, (D$5-K1535+G1536)/B$6), 0)</f>
        <v>0</v>
      </c>
      <c r="J1536" s="24">
        <f>IF(H1536&gt;0, MIN(C1536-F1536, B$8, K1535), 0)</f>
        <v>346.89737800325634</v>
      </c>
      <c r="K1536" s="24">
        <f>MAX(0, K1535-G1536+I1536*B$6-J1536)</f>
        <v>3119.4126451679949</v>
      </c>
      <c r="L1536" s="24">
        <f t="shared" si="100"/>
        <v>0</v>
      </c>
      <c r="M1536" s="24">
        <f>IF(H1536&gt;0, C1536-F1536-J1536, 0)</f>
        <v>0</v>
      </c>
      <c r="N1536" s="4">
        <f>MIN(C1536, F1536)</f>
        <v>0</v>
      </c>
    </row>
    <row r="1537" spans="1:14" x14ac:dyDescent="0.2">
      <c r="A1537" s="27">
        <v>43528.791666666672</v>
      </c>
      <c r="B1537" s="4">
        <v>0</v>
      </c>
      <c r="C1537" s="4">
        <v>3195.9636957341713</v>
      </c>
      <c r="F1537" s="4">
        <f t="shared" si="98"/>
        <v>0</v>
      </c>
      <c r="G1537" s="24">
        <f t="shared" si="99"/>
        <v>0</v>
      </c>
      <c r="H1537" s="24">
        <f t="shared" si="101"/>
        <v>3195.9636957341713</v>
      </c>
      <c r="I1537" s="24">
        <f>IF(H1537&lt;=0, MIN(F1537-C1537, B$7, (D$5-K1536+G1537)/B$6), 0)</f>
        <v>0</v>
      </c>
      <c r="J1537" s="24">
        <f>IF(H1537&gt;0, MIN(C1537-F1537, B$8, K1536), 0)</f>
        <v>3119.4126451679949</v>
      </c>
      <c r="K1537" s="24">
        <f>MAX(0, K1536-G1537+I1537*B$6-J1537)</f>
        <v>0</v>
      </c>
      <c r="L1537" s="24">
        <f t="shared" si="100"/>
        <v>0</v>
      </c>
      <c r="M1537" s="24">
        <f>IF(H1537&gt;0, C1537-F1537-J1537, 0)</f>
        <v>76.5510505661764</v>
      </c>
      <c r="N1537" s="4">
        <f>MIN(C1537, F1537)</f>
        <v>0</v>
      </c>
    </row>
    <row r="1538" spans="1:14" x14ac:dyDescent="0.2">
      <c r="A1538" s="27">
        <v>43528.833333333336</v>
      </c>
      <c r="B1538" s="4">
        <v>0</v>
      </c>
      <c r="C1538" s="4">
        <v>506.73510664403062</v>
      </c>
      <c r="F1538" s="4">
        <f t="shared" si="98"/>
        <v>0</v>
      </c>
      <c r="G1538" s="24">
        <f t="shared" si="99"/>
        <v>0</v>
      </c>
      <c r="H1538" s="24">
        <f t="shared" si="101"/>
        <v>506.73510664403062</v>
      </c>
      <c r="I1538" s="24">
        <f>IF(H1538&lt;=0, MIN(F1538-C1538, B$7, (D$5-K1537+G1538)/B$6), 0)</f>
        <v>0</v>
      </c>
      <c r="J1538" s="24">
        <f>IF(H1538&gt;0, MIN(C1538-F1538, B$8, K1537), 0)</f>
        <v>0</v>
      </c>
      <c r="K1538" s="24">
        <f>MAX(0, K1537-G1538+I1538*B$6-J1538)</f>
        <v>0</v>
      </c>
      <c r="L1538" s="24">
        <f t="shared" si="100"/>
        <v>0</v>
      </c>
      <c r="M1538" s="24">
        <f>IF(H1538&gt;0, C1538-F1538-J1538, 0)</f>
        <v>506.73510664403062</v>
      </c>
      <c r="N1538" s="4">
        <f>MIN(C1538, F1538)</f>
        <v>0</v>
      </c>
    </row>
    <row r="1539" spans="1:14" x14ac:dyDescent="0.2">
      <c r="A1539" s="27">
        <v>43528.875</v>
      </c>
      <c r="B1539" s="4">
        <v>0</v>
      </c>
      <c r="C1539" s="4">
        <v>417.75327832854799</v>
      </c>
      <c r="F1539" s="4">
        <f t="shared" si="98"/>
        <v>0</v>
      </c>
      <c r="G1539" s="24">
        <f t="shared" si="99"/>
        <v>0</v>
      </c>
      <c r="H1539" s="24">
        <f t="shared" si="101"/>
        <v>417.75327832854799</v>
      </c>
      <c r="I1539" s="24">
        <f>IF(H1539&lt;=0, MIN(F1539-C1539, B$7, (D$5-K1538+G1539)/B$6), 0)</f>
        <v>0</v>
      </c>
      <c r="J1539" s="24">
        <f>IF(H1539&gt;0, MIN(C1539-F1539, B$8, K1538), 0)</f>
        <v>0</v>
      </c>
      <c r="K1539" s="24">
        <f>MAX(0, K1538-G1539+I1539*B$6-J1539)</f>
        <v>0</v>
      </c>
      <c r="L1539" s="24">
        <f t="shared" si="100"/>
        <v>0</v>
      </c>
      <c r="M1539" s="24">
        <f>IF(H1539&gt;0, C1539-F1539-J1539, 0)</f>
        <v>417.75327832854799</v>
      </c>
      <c r="N1539" s="4">
        <f>MIN(C1539, F1539)</f>
        <v>0</v>
      </c>
    </row>
    <row r="1540" spans="1:14" x14ac:dyDescent="0.2">
      <c r="A1540" s="27">
        <v>43528.916666666672</v>
      </c>
      <c r="B1540" s="4">
        <v>0</v>
      </c>
      <c r="C1540" s="4">
        <v>369.14283508212696</v>
      </c>
      <c r="F1540" s="4">
        <f t="shared" si="98"/>
        <v>0</v>
      </c>
      <c r="G1540" s="24">
        <f t="shared" si="99"/>
        <v>0</v>
      </c>
      <c r="H1540" s="24">
        <f t="shared" si="101"/>
        <v>369.14283508212696</v>
      </c>
      <c r="I1540" s="24">
        <f>IF(H1540&lt;=0, MIN(F1540-C1540, B$7, (D$5-K1539+G1540)/B$6), 0)</f>
        <v>0</v>
      </c>
      <c r="J1540" s="24">
        <f>IF(H1540&gt;0, MIN(C1540-F1540, B$8, K1539), 0)</f>
        <v>0</v>
      </c>
      <c r="K1540" s="24">
        <f>MAX(0, K1539-G1540+I1540*B$6-J1540)</f>
        <v>0</v>
      </c>
      <c r="L1540" s="24">
        <f t="shared" si="100"/>
        <v>0</v>
      </c>
      <c r="M1540" s="24">
        <f>IF(H1540&gt;0, C1540-F1540-J1540, 0)</f>
        <v>369.14283508212696</v>
      </c>
      <c r="N1540" s="4">
        <f>MIN(C1540, F1540)</f>
        <v>0</v>
      </c>
    </row>
    <row r="1541" spans="1:14" x14ac:dyDescent="0.2">
      <c r="A1541" s="27">
        <v>43528.958333333336</v>
      </c>
      <c r="B1541" s="4">
        <v>0</v>
      </c>
      <c r="C1541" s="4">
        <v>218.36807043644808</v>
      </c>
      <c r="F1541" s="4">
        <f t="shared" si="98"/>
        <v>0</v>
      </c>
      <c r="G1541" s="24">
        <f t="shared" si="99"/>
        <v>0</v>
      </c>
      <c r="H1541" s="24">
        <f t="shared" si="101"/>
        <v>218.36807043644808</v>
      </c>
      <c r="I1541" s="24">
        <f>IF(H1541&lt;=0, MIN(F1541-C1541, B$7, (D$5-K1540+G1541)/B$6), 0)</f>
        <v>0</v>
      </c>
      <c r="J1541" s="24">
        <f>IF(H1541&gt;0, MIN(C1541-F1541, B$8, K1540), 0)</f>
        <v>0</v>
      </c>
      <c r="K1541" s="24">
        <f>MAX(0, K1540-G1541+I1541*B$6-J1541)</f>
        <v>0</v>
      </c>
      <c r="L1541" s="24">
        <f t="shared" si="100"/>
        <v>0</v>
      </c>
      <c r="M1541" s="24">
        <f>IF(H1541&gt;0, C1541-F1541-J1541, 0)</f>
        <v>218.36807043644808</v>
      </c>
      <c r="N1541" s="4">
        <f>MIN(C1541, F1541)</f>
        <v>0</v>
      </c>
    </row>
    <row r="1542" spans="1:14" x14ac:dyDescent="0.2">
      <c r="A1542" s="27">
        <v>43529</v>
      </c>
      <c r="B1542" s="4">
        <v>0</v>
      </c>
      <c r="C1542" s="4">
        <v>94.782197776055625</v>
      </c>
      <c r="F1542" s="4">
        <f t="shared" si="98"/>
        <v>0</v>
      </c>
      <c r="G1542" s="24">
        <f t="shared" si="99"/>
        <v>0</v>
      </c>
      <c r="H1542" s="24">
        <f t="shared" si="101"/>
        <v>94.782197776055625</v>
      </c>
      <c r="I1542" s="24">
        <f>IF(H1542&lt;=0, MIN(F1542-C1542, B$7, (D$5-K1541+G1542)/B$6), 0)</f>
        <v>0</v>
      </c>
      <c r="J1542" s="24">
        <f>IF(H1542&gt;0, MIN(C1542-F1542, B$8, K1541), 0)</f>
        <v>0</v>
      </c>
      <c r="K1542" s="24">
        <f>MAX(0, K1541-G1542+I1542*B$6-J1542)</f>
        <v>0</v>
      </c>
      <c r="L1542" s="24">
        <f t="shared" si="100"/>
        <v>0</v>
      </c>
      <c r="M1542" s="24">
        <f>IF(H1542&gt;0, C1542-F1542-J1542, 0)</f>
        <v>94.782197776055625</v>
      </c>
      <c r="N1542" s="4">
        <f>MIN(C1542, F1542)</f>
        <v>0</v>
      </c>
    </row>
    <row r="1543" spans="1:14" x14ac:dyDescent="0.2">
      <c r="A1543" s="27">
        <v>43529.041666666672</v>
      </c>
      <c r="B1543" s="4">
        <v>0</v>
      </c>
      <c r="C1543" s="4">
        <v>146.6882642934205</v>
      </c>
      <c r="F1543" s="4">
        <f t="shared" si="98"/>
        <v>0</v>
      </c>
      <c r="G1543" s="24">
        <f t="shared" si="99"/>
        <v>0</v>
      </c>
      <c r="H1543" s="24">
        <f t="shared" si="101"/>
        <v>146.6882642934205</v>
      </c>
      <c r="I1543" s="24">
        <f>IF(H1543&lt;=0, MIN(F1543-C1543, B$7, (D$5-K1542+G1543)/B$6), 0)</f>
        <v>0</v>
      </c>
      <c r="J1543" s="24">
        <f>IF(H1543&gt;0, MIN(C1543-F1543, B$8, K1542), 0)</f>
        <v>0</v>
      </c>
      <c r="K1543" s="24">
        <f>MAX(0, K1542-G1543+I1543*B$6-J1543)</f>
        <v>0</v>
      </c>
      <c r="L1543" s="24">
        <f t="shared" si="100"/>
        <v>0</v>
      </c>
      <c r="M1543" s="24">
        <f>IF(H1543&gt;0, C1543-F1543-J1543, 0)</f>
        <v>146.6882642934205</v>
      </c>
      <c r="N1543" s="4">
        <f>MIN(C1543, F1543)</f>
        <v>0</v>
      </c>
    </row>
    <row r="1544" spans="1:14" x14ac:dyDescent="0.2">
      <c r="A1544" s="27">
        <v>43529.083333333336</v>
      </c>
      <c r="B1544" s="4">
        <v>0</v>
      </c>
      <c r="C1544" s="4">
        <v>254.61992641682991</v>
      </c>
      <c r="F1544" s="4">
        <f t="shared" si="98"/>
        <v>0</v>
      </c>
      <c r="G1544" s="24">
        <f t="shared" si="99"/>
        <v>0</v>
      </c>
      <c r="H1544" s="24">
        <f t="shared" si="101"/>
        <v>254.61992641682991</v>
      </c>
      <c r="I1544" s="24">
        <f>IF(H1544&lt;=0, MIN(F1544-C1544, B$7, (D$5-K1543+G1544)/B$6), 0)</f>
        <v>0</v>
      </c>
      <c r="J1544" s="24">
        <f>IF(H1544&gt;0, MIN(C1544-F1544, B$8, K1543), 0)</f>
        <v>0</v>
      </c>
      <c r="K1544" s="24">
        <f>MAX(0, K1543-G1544+I1544*B$6-J1544)</f>
        <v>0</v>
      </c>
      <c r="L1544" s="24">
        <f t="shared" si="100"/>
        <v>0</v>
      </c>
      <c r="M1544" s="24">
        <f>IF(H1544&gt;0, C1544-F1544-J1544, 0)</f>
        <v>254.61992641682991</v>
      </c>
      <c r="N1544" s="4">
        <f>MIN(C1544, F1544)</f>
        <v>0</v>
      </c>
    </row>
    <row r="1545" spans="1:14" x14ac:dyDescent="0.2">
      <c r="A1545" s="27">
        <v>43529.125</v>
      </c>
      <c r="B1545" s="4">
        <v>0</v>
      </c>
      <c r="C1545" s="4">
        <v>165.63809810134734</v>
      </c>
      <c r="F1545" s="4">
        <f t="shared" si="98"/>
        <v>0</v>
      </c>
      <c r="G1545" s="24">
        <f t="shared" si="99"/>
        <v>0</v>
      </c>
      <c r="H1545" s="24">
        <f t="shared" si="101"/>
        <v>165.63809810134734</v>
      </c>
      <c r="I1545" s="24">
        <f>IF(H1545&lt;=0, MIN(F1545-C1545, B$7, (D$5-K1544+G1545)/B$6), 0)</f>
        <v>0</v>
      </c>
      <c r="J1545" s="24">
        <f>IF(H1545&gt;0, MIN(C1545-F1545, B$8, K1544), 0)</f>
        <v>0</v>
      </c>
      <c r="K1545" s="24">
        <f>MAX(0, K1544-G1545+I1545*B$6-J1545)</f>
        <v>0</v>
      </c>
      <c r="L1545" s="24">
        <f t="shared" si="100"/>
        <v>0</v>
      </c>
      <c r="M1545" s="24">
        <f>IF(H1545&gt;0, C1545-F1545-J1545, 0)</f>
        <v>165.63809810134734</v>
      </c>
      <c r="N1545" s="4">
        <f>MIN(C1545, F1545)</f>
        <v>0</v>
      </c>
    </row>
    <row r="1546" spans="1:14" x14ac:dyDescent="0.2">
      <c r="A1546" s="27">
        <v>43529.166666666672</v>
      </c>
      <c r="B1546" s="4">
        <v>0</v>
      </c>
      <c r="C1546" s="4">
        <v>217.5441646187121</v>
      </c>
      <c r="F1546" s="4">
        <f t="shared" si="98"/>
        <v>0</v>
      </c>
      <c r="G1546" s="24">
        <f t="shared" si="99"/>
        <v>0</v>
      </c>
      <c r="H1546" s="24">
        <f t="shared" si="101"/>
        <v>217.5441646187121</v>
      </c>
      <c r="I1546" s="24">
        <f>IF(H1546&lt;=0, MIN(F1546-C1546, B$7, (D$5-K1545+G1546)/B$6), 0)</f>
        <v>0</v>
      </c>
      <c r="J1546" s="24">
        <f>IF(H1546&gt;0, MIN(C1546-F1546, B$8, K1545), 0)</f>
        <v>0</v>
      </c>
      <c r="K1546" s="24">
        <f>MAX(0, K1545-G1546+I1546*B$6-J1546)</f>
        <v>0</v>
      </c>
      <c r="L1546" s="24">
        <f t="shared" si="100"/>
        <v>0</v>
      </c>
      <c r="M1546" s="24">
        <f>IF(H1546&gt;0, C1546-F1546-J1546, 0)</f>
        <v>217.5441646187121</v>
      </c>
      <c r="N1546" s="4">
        <f>MIN(C1546, F1546)</f>
        <v>0</v>
      </c>
    </row>
    <row r="1547" spans="1:14" x14ac:dyDescent="0.2">
      <c r="A1547" s="27">
        <v>43529.208333333336</v>
      </c>
      <c r="B1547" s="4">
        <v>0</v>
      </c>
      <c r="C1547" s="4">
        <v>264.12438865879136</v>
      </c>
      <c r="F1547" s="4">
        <f t="shared" si="98"/>
        <v>0</v>
      </c>
      <c r="G1547" s="24">
        <f t="shared" si="99"/>
        <v>0</v>
      </c>
      <c r="H1547" s="24">
        <f t="shared" si="101"/>
        <v>264.12438865879136</v>
      </c>
      <c r="I1547" s="24">
        <f>IF(H1547&lt;=0, MIN(F1547-C1547, B$7, (D$5-K1546+G1547)/B$6), 0)</f>
        <v>0</v>
      </c>
      <c r="J1547" s="24">
        <f>IF(H1547&gt;0, MIN(C1547-F1547, B$8, K1546), 0)</f>
        <v>0</v>
      </c>
      <c r="K1547" s="24">
        <f>MAX(0, K1546-G1547+I1547*B$6-J1547)</f>
        <v>0</v>
      </c>
      <c r="L1547" s="24">
        <f t="shared" si="100"/>
        <v>0</v>
      </c>
      <c r="M1547" s="24">
        <f>IF(H1547&gt;0, C1547-F1547-J1547, 0)</f>
        <v>264.12438865879136</v>
      </c>
      <c r="N1547" s="4">
        <f>MIN(C1547, F1547)</f>
        <v>0</v>
      </c>
    </row>
    <row r="1548" spans="1:14" x14ac:dyDescent="0.2">
      <c r="A1548" s="27">
        <v>43529.25</v>
      </c>
      <c r="B1548" s="4">
        <v>197.87028618525193</v>
      </c>
      <c r="C1548" s="4">
        <v>929.58019567761846</v>
      </c>
      <c r="F1548" s="4">
        <f t="shared" si="98"/>
        <v>1187.2217171115117</v>
      </c>
      <c r="G1548" s="24">
        <f t="shared" si="99"/>
        <v>0.34722222222222221</v>
      </c>
      <c r="H1548" s="24">
        <f t="shared" si="101"/>
        <v>-257.64152143389322</v>
      </c>
      <c r="I1548" s="24">
        <f>IF(H1548&lt;=0, MIN(F1548-C1548, B$7, (D$5-K1547+G1548)/B$6), 0)</f>
        <v>257.64152143389322</v>
      </c>
      <c r="J1548" s="24">
        <f>IF(H1548&gt;0, MIN(C1548-F1548, B$8, K1547), 0)</f>
        <v>0</v>
      </c>
      <c r="K1548" s="24">
        <f>MAX(0, K1547-G1548+I1548*B$6-J1548)</f>
        <v>231.53014706828168</v>
      </c>
      <c r="L1548" s="24">
        <f t="shared" si="100"/>
        <v>0</v>
      </c>
      <c r="M1548" s="24">
        <f>IF(H1548&gt;0, C1548-F1548-J1548, 0)</f>
        <v>0</v>
      </c>
      <c r="N1548" s="4">
        <f>MIN(C1548, F1548)</f>
        <v>929.58019567761846</v>
      </c>
    </row>
    <row r="1549" spans="1:14" x14ac:dyDescent="0.2">
      <c r="A1549" s="27">
        <v>43529.291666666672</v>
      </c>
      <c r="B1549" s="4">
        <v>434.72203332979279</v>
      </c>
      <c r="C1549" s="4">
        <v>895.49097394582384</v>
      </c>
      <c r="F1549" s="4">
        <f t="shared" si="98"/>
        <v>2608.3321999787568</v>
      </c>
      <c r="G1549" s="24">
        <f t="shared" si="99"/>
        <v>0.34722222222222221</v>
      </c>
      <c r="H1549" s="24">
        <f t="shared" si="101"/>
        <v>-1712.8412260329328</v>
      </c>
      <c r="I1549" s="24">
        <f>IF(H1549&lt;=0, MIN(F1549-C1549, B$7, (D$5-K1548+G1549)/B$6), 0)</f>
        <v>1712.8412260329328</v>
      </c>
      <c r="J1549" s="24">
        <f>IF(H1549&gt;0, MIN(C1549-F1549, B$8, K1548), 0)</f>
        <v>0</v>
      </c>
      <c r="K1549" s="24">
        <f>MAX(0, K1548-G1549+I1549*B$6-J1549)</f>
        <v>1772.7400282756989</v>
      </c>
      <c r="L1549" s="24">
        <f t="shared" si="100"/>
        <v>0</v>
      </c>
      <c r="M1549" s="24">
        <f>IF(H1549&gt;0, C1549-F1549-J1549, 0)</f>
        <v>0</v>
      </c>
      <c r="N1549" s="4">
        <f>MIN(C1549, F1549)</f>
        <v>895.49097394582384</v>
      </c>
    </row>
    <row r="1550" spans="1:14" x14ac:dyDescent="0.2">
      <c r="A1550" s="27">
        <v>43529.333333333336</v>
      </c>
      <c r="B1550" s="4">
        <v>610.19010135243809</v>
      </c>
      <c r="C1550" s="4">
        <v>390.56438634326162</v>
      </c>
      <c r="F1550" s="4">
        <f t="shared" si="98"/>
        <v>3661.1406081146288</v>
      </c>
      <c r="G1550" s="24">
        <f t="shared" si="99"/>
        <v>0.34722222222222221</v>
      </c>
      <c r="H1550" s="24">
        <f t="shared" si="101"/>
        <v>-3270.5762217713673</v>
      </c>
      <c r="I1550" s="24">
        <f>IF(H1550&lt;=0, MIN(F1550-C1550, B$7, (D$5-K1549+G1550)/B$6), 0)</f>
        <v>3270.5762217713673</v>
      </c>
      <c r="J1550" s="24">
        <f>IF(H1550&gt;0, MIN(C1550-F1550, B$8, K1549), 0)</f>
        <v>0</v>
      </c>
      <c r="K1550" s="24">
        <f>MAX(0, K1549-G1550+I1550*B$6-J1550)</f>
        <v>4715.9114056477074</v>
      </c>
      <c r="L1550" s="24">
        <f t="shared" si="100"/>
        <v>0</v>
      </c>
      <c r="M1550" s="24">
        <f>IF(H1550&gt;0, C1550-F1550-J1550, 0)</f>
        <v>0</v>
      </c>
      <c r="N1550" s="4">
        <f>MIN(C1550, F1550)</f>
        <v>390.56438634326162</v>
      </c>
    </row>
    <row r="1551" spans="1:14" x14ac:dyDescent="0.2">
      <c r="A1551" s="27">
        <v>43529.375</v>
      </c>
      <c r="B1551" s="4">
        <v>721.24803509894787</v>
      </c>
      <c r="C1551" s="4">
        <v>331.24316746627323</v>
      </c>
      <c r="F1551" s="4">
        <f t="shared" si="98"/>
        <v>4327.4882105936867</v>
      </c>
      <c r="G1551" s="24">
        <f t="shared" si="99"/>
        <v>0.34722222222222221</v>
      </c>
      <c r="H1551" s="24">
        <f t="shared" si="101"/>
        <v>-3996.2450431274137</v>
      </c>
      <c r="I1551" s="24">
        <f>IF(H1551&lt;=0, MIN(F1551-C1551, B$7, (D$5-K1550+G1551)/B$6), 0)</f>
        <v>316.03979619390537</v>
      </c>
      <c r="J1551" s="24">
        <f>IF(H1551&gt;0, MIN(C1551-F1551, B$8, K1550), 0)</f>
        <v>0</v>
      </c>
      <c r="K1551" s="24">
        <f>MAX(0, K1550-G1551+I1551*B$6-J1551)</f>
        <v>5000</v>
      </c>
      <c r="L1551" s="24">
        <f t="shared" si="100"/>
        <v>3680.2052469335085</v>
      </c>
      <c r="M1551" s="24">
        <f>IF(H1551&gt;0, C1551-F1551-J1551, 0)</f>
        <v>0</v>
      </c>
      <c r="N1551" s="4">
        <f>MIN(C1551, F1551)</f>
        <v>331.24316746627323</v>
      </c>
    </row>
    <row r="1552" spans="1:14" x14ac:dyDescent="0.2">
      <c r="A1552" s="27">
        <v>43529.416666666672</v>
      </c>
      <c r="B1552" s="4">
        <v>376.69010447146724</v>
      </c>
      <c r="C1552" s="4">
        <v>353.48862454514386</v>
      </c>
      <c r="F1552" s="4">
        <f t="shared" si="98"/>
        <v>2260.1406268288033</v>
      </c>
      <c r="G1552" s="24">
        <f t="shared" si="99"/>
        <v>0.34722222222222221</v>
      </c>
      <c r="H1552" s="24">
        <f t="shared" si="101"/>
        <v>-1906.6520022836594</v>
      </c>
      <c r="I1552" s="24">
        <f>IF(H1552&lt;=0, MIN(F1552-C1552, B$7, (D$5-K1551+G1552)/B$6), 0)</f>
        <v>0.38580246913580246</v>
      </c>
      <c r="J1552" s="24">
        <f>IF(H1552&gt;0, MIN(C1552-F1552, B$8, K1551), 0)</f>
        <v>0</v>
      </c>
      <c r="K1552" s="24">
        <f>MAX(0, K1551-G1552+I1552*B$6-J1552)</f>
        <v>5000</v>
      </c>
      <c r="L1552" s="24">
        <f t="shared" si="100"/>
        <v>1906.2661998145236</v>
      </c>
      <c r="M1552" s="24">
        <f>IF(H1552&gt;0, C1552-F1552-J1552, 0)</f>
        <v>0</v>
      </c>
      <c r="N1552" s="4">
        <f>MIN(C1552, F1552)</f>
        <v>353.48862454514386</v>
      </c>
    </row>
    <row r="1553" spans="1:14" x14ac:dyDescent="0.2">
      <c r="A1553" s="27">
        <v>43529.458333333336</v>
      </c>
      <c r="B1553" s="4">
        <v>753.82856961509151</v>
      </c>
      <c r="C1553" s="4">
        <v>1536.5845568104123</v>
      </c>
      <c r="F1553" s="4">
        <f t="shared" si="98"/>
        <v>4522.9714176905491</v>
      </c>
      <c r="G1553" s="24">
        <f t="shared" si="99"/>
        <v>0.34722222222222221</v>
      </c>
      <c r="H1553" s="24">
        <f t="shared" si="101"/>
        <v>-2986.3868608801367</v>
      </c>
      <c r="I1553" s="24">
        <f>IF(H1553&lt;=0, MIN(F1553-C1553, B$7, (D$5-K1552+G1553)/B$6), 0)</f>
        <v>0.38580246913580246</v>
      </c>
      <c r="J1553" s="24">
        <f>IF(H1553&gt;0, MIN(C1553-F1553, B$8, K1552), 0)</f>
        <v>0</v>
      </c>
      <c r="K1553" s="24">
        <f>MAX(0, K1552-G1553+I1553*B$6-J1553)</f>
        <v>5000</v>
      </c>
      <c r="L1553" s="24">
        <f t="shared" si="100"/>
        <v>2986.0010584110009</v>
      </c>
      <c r="M1553" s="24">
        <f>IF(H1553&gt;0, C1553-F1553-J1553, 0)</f>
        <v>0</v>
      </c>
      <c r="N1553" s="4">
        <f>MIN(C1553, F1553)</f>
        <v>1536.5845568104123</v>
      </c>
    </row>
    <row r="1554" spans="1:14" x14ac:dyDescent="0.2">
      <c r="A1554" s="27">
        <v>43529.5</v>
      </c>
      <c r="B1554" s="4">
        <v>682.01586940356287</v>
      </c>
      <c r="C1554" s="4">
        <v>383.14923398363806</v>
      </c>
      <c r="F1554" s="4">
        <f t="shared" si="98"/>
        <v>4092.0952164213772</v>
      </c>
      <c r="G1554" s="24">
        <f t="shared" si="99"/>
        <v>0.34722222222222221</v>
      </c>
      <c r="H1554" s="24">
        <f t="shared" si="101"/>
        <v>-3708.9459824377391</v>
      </c>
      <c r="I1554" s="24">
        <f>IF(H1554&lt;=0, MIN(F1554-C1554, B$7, (D$5-K1553+G1554)/B$6), 0)</f>
        <v>0.38580246913580246</v>
      </c>
      <c r="J1554" s="24">
        <f>IF(H1554&gt;0, MIN(C1554-F1554, B$8, K1553), 0)</f>
        <v>0</v>
      </c>
      <c r="K1554" s="24">
        <f>MAX(0, K1553-G1554+I1554*B$6-J1554)</f>
        <v>5000</v>
      </c>
      <c r="L1554" s="24">
        <f t="shared" si="100"/>
        <v>3708.5601799686033</v>
      </c>
      <c r="M1554" s="24">
        <f>IF(H1554&gt;0, C1554-F1554-J1554, 0)</f>
        <v>0</v>
      </c>
      <c r="N1554" s="4">
        <f>MIN(C1554, F1554)</f>
        <v>383.14923398363806</v>
      </c>
    </row>
    <row r="1555" spans="1:14" x14ac:dyDescent="0.2">
      <c r="A1555" s="27">
        <v>43529.541666666672</v>
      </c>
      <c r="B1555" s="4">
        <v>553.39711021587937</v>
      </c>
      <c r="C1555" s="4">
        <v>449.59154600259041</v>
      </c>
      <c r="F1555" s="4">
        <f t="shared" si="98"/>
        <v>3320.3826612952762</v>
      </c>
      <c r="G1555" s="24">
        <f t="shared" si="99"/>
        <v>0.34722222222222221</v>
      </c>
      <c r="H1555" s="24">
        <f t="shared" si="101"/>
        <v>-2870.7911152926858</v>
      </c>
      <c r="I1555" s="24">
        <f>IF(H1555&lt;=0, MIN(F1555-C1555, B$7, (D$5-K1554+G1555)/B$6), 0)</f>
        <v>0.38580246913580246</v>
      </c>
      <c r="J1555" s="24">
        <f>IF(H1555&gt;0, MIN(C1555-F1555, B$8, K1554), 0)</f>
        <v>0</v>
      </c>
      <c r="K1555" s="24">
        <f>MAX(0, K1554-G1555+I1555*B$6-J1555)</f>
        <v>5000</v>
      </c>
      <c r="L1555" s="24">
        <f t="shared" si="100"/>
        <v>2870.40531282355</v>
      </c>
      <c r="M1555" s="24">
        <f>IF(H1555&gt;0, C1555-F1555-J1555, 0)</f>
        <v>0</v>
      </c>
      <c r="N1555" s="4">
        <f>MIN(C1555, F1555)</f>
        <v>449.59154600259041</v>
      </c>
    </row>
    <row r="1556" spans="1:14" x14ac:dyDescent="0.2">
      <c r="A1556" s="27">
        <v>43529.583333333336</v>
      </c>
      <c r="B1556" s="4">
        <v>366.53238740735077</v>
      </c>
      <c r="C1556" s="4">
        <v>1725.2918110755002</v>
      </c>
      <c r="F1556" s="4">
        <f t="shared" si="98"/>
        <v>2199.1943244441045</v>
      </c>
      <c r="G1556" s="24">
        <f t="shared" si="99"/>
        <v>0.34722222222222221</v>
      </c>
      <c r="H1556" s="24">
        <f t="shared" si="101"/>
        <v>-473.90251336860433</v>
      </c>
      <c r="I1556" s="24">
        <f>IF(H1556&lt;=0, MIN(F1556-C1556, B$7, (D$5-K1555+G1556)/B$6), 0)</f>
        <v>0.38580246913580246</v>
      </c>
      <c r="J1556" s="24">
        <f>IF(H1556&gt;0, MIN(C1556-F1556, B$8, K1555), 0)</f>
        <v>0</v>
      </c>
      <c r="K1556" s="24">
        <f>MAX(0, K1555-G1556+I1556*B$6-J1556)</f>
        <v>5000</v>
      </c>
      <c r="L1556" s="24">
        <f t="shared" si="100"/>
        <v>473.51671089946853</v>
      </c>
      <c r="M1556" s="24">
        <f>IF(H1556&gt;0, C1556-F1556-J1556, 0)</f>
        <v>0</v>
      </c>
      <c r="N1556" s="4">
        <f>MIN(C1556, F1556)</f>
        <v>1725.2918110755002</v>
      </c>
    </row>
    <row r="1557" spans="1:14" x14ac:dyDescent="0.2">
      <c r="A1557" s="27">
        <v>43529.625</v>
      </c>
      <c r="B1557" s="4">
        <v>157.32416843025291</v>
      </c>
      <c r="C1557" s="4">
        <v>879.96444207841591</v>
      </c>
      <c r="F1557" s="4">
        <f t="shared" si="98"/>
        <v>943.94501058151741</v>
      </c>
      <c r="G1557" s="24">
        <f t="shared" si="99"/>
        <v>0.34722222222222221</v>
      </c>
      <c r="H1557" s="24">
        <f t="shared" si="101"/>
        <v>-63.980568503101495</v>
      </c>
      <c r="I1557" s="24">
        <f>IF(H1557&lt;=0, MIN(F1557-C1557, B$7, (D$5-K1556+G1557)/B$6), 0)</f>
        <v>0.38580246913580246</v>
      </c>
      <c r="J1557" s="24">
        <f>IF(H1557&gt;0, MIN(C1557-F1557, B$8, K1556), 0)</f>
        <v>0</v>
      </c>
      <c r="K1557" s="24">
        <f>MAX(0, K1556-G1557+I1557*B$6-J1557)</f>
        <v>5000</v>
      </c>
      <c r="L1557" s="24">
        <f t="shared" si="100"/>
        <v>63.594766033965691</v>
      </c>
      <c r="M1557" s="24">
        <f>IF(H1557&gt;0, C1557-F1557-J1557, 0)</f>
        <v>0</v>
      </c>
      <c r="N1557" s="4">
        <f>MIN(C1557, F1557)</f>
        <v>879.96444207841591</v>
      </c>
    </row>
    <row r="1558" spans="1:14" x14ac:dyDescent="0.2">
      <c r="A1558" s="27">
        <v>43529.666666666672</v>
      </c>
      <c r="B1558" s="4">
        <v>21.511376242317535</v>
      </c>
      <c r="C1558" s="4">
        <v>826.45257299979608</v>
      </c>
      <c r="F1558" s="4">
        <f t="shared" si="98"/>
        <v>129.0682574539052</v>
      </c>
      <c r="G1558" s="24">
        <f t="shared" si="99"/>
        <v>0.34722222222222221</v>
      </c>
      <c r="H1558" s="24">
        <f t="shared" si="101"/>
        <v>697.3843155458909</v>
      </c>
      <c r="I1558" s="24">
        <f>IF(H1558&lt;=0, MIN(F1558-C1558, B$7, (D$5-K1557+G1558)/B$6), 0)</f>
        <v>0</v>
      </c>
      <c r="J1558" s="24">
        <f>IF(H1558&gt;0, MIN(C1558-F1558, B$8, K1557), 0)</f>
        <v>697.3843155458909</v>
      </c>
      <c r="K1558" s="24">
        <f>MAX(0, K1557-G1558+I1558*B$6-J1558)</f>
        <v>4302.2684622318866</v>
      </c>
      <c r="L1558" s="24">
        <f t="shared" si="100"/>
        <v>0</v>
      </c>
      <c r="M1558" s="24">
        <f>IF(H1558&gt;0, C1558-F1558-J1558, 0)</f>
        <v>0</v>
      </c>
      <c r="N1558" s="4">
        <f>MIN(C1558, F1558)</f>
        <v>129.0682574539052</v>
      </c>
    </row>
    <row r="1559" spans="1:14" x14ac:dyDescent="0.2">
      <c r="A1559" s="27">
        <v>43529.708333333336</v>
      </c>
      <c r="B1559" s="4">
        <v>0</v>
      </c>
      <c r="C1559" s="4">
        <v>921.98363878294936</v>
      </c>
      <c r="F1559" s="4">
        <f t="shared" si="98"/>
        <v>0</v>
      </c>
      <c r="G1559" s="24">
        <f t="shared" si="99"/>
        <v>0</v>
      </c>
      <c r="H1559" s="24">
        <f t="shared" si="101"/>
        <v>921.98363878294936</v>
      </c>
      <c r="I1559" s="24">
        <f>IF(H1559&lt;=0, MIN(F1559-C1559, B$7, (D$5-K1558+G1559)/B$6), 0)</f>
        <v>0</v>
      </c>
      <c r="J1559" s="24">
        <f>IF(H1559&gt;0, MIN(C1559-F1559, B$8, K1558), 0)</f>
        <v>921.98363878294936</v>
      </c>
      <c r="K1559" s="24">
        <f>MAX(0, K1558-G1559+I1559*B$6-J1559)</f>
        <v>3380.2848234489375</v>
      </c>
      <c r="L1559" s="24">
        <f t="shared" si="100"/>
        <v>0</v>
      </c>
      <c r="M1559" s="24">
        <f>IF(H1559&gt;0, C1559-F1559-J1559, 0)</f>
        <v>0</v>
      </c>
      <c r="N1559" s="4">
        <f>MIN(C1559, F1559)</f>
        <v>0</v>
      </c>
    </row>
    <row r="1560" spans="1:14" x14ac:dyDescent="0.2">
      <c r="A1560" s="27">
        <v>43529.75</v>
      </c>
      <c r="B1560" s="4">
        <v>0</v>
      </c>
      <c r="C1560" s="4">
        <v>346.89737800325634</v>
      </c>
      <c r="F1560" s="4">
        <f t="shared" si="98"/>
        <v>0</v>
      </c>
      <c r="G1560" s="24">
        <f t="shared" si="99"/>
        <v>0</v>
      </c>
      <c r="H1560" s="24">
        <f t="shared" si="101"/>
        <v>346.89737800325634</v>
      </c>
      <c r="I1560" s="24">
        <f>IF(H1560&lt;=0, MIN(F1560-C1560, B$7, (D$5-K1559+G1560)/B$6), 0)</f>
        <v>0</v>
      </c>
      <c r="J1560" s="24">
        <f>IF(H1560&gt;0, MIN(C1560-F1560, B$8, K1559), 0)</f>
        <v>346.89737800325634</v>
      </c>
      <c r="K1560" s="24">
        <f>MAX(0, K1559-G1560+I1560*B$6-J1560)</f>
        <v>3033.3874454456809</v>
      </c>
      <c r="L1560" s="24">
        <f t="shared" si="100"/>
        <v>0</v>
      </c>
      <c r="M1560" s="24">
        <f>IF(H1560&gt;0, C1560-F1560-J1560, 0)</f>
        <v>0</v>
      </c>
      <c r="N1560" s="4">
        <f>MIN(C1560, F1560)</f>
        <v>0</v>
      </c>
    </row>
    <row r="1561" spans="1:14" x14ac:dyDescent="0.2">
      <c r="A1561" s="27">
        <v>43529.791666666672</v>
      </c>
      <c r="B1561" s="4">
        <v>0</v>
      </c>
      <c r="C1561" s="4">
        <v>2812.8474904869549</v>
      </c>
      <c r="F1561" s="4">
        <f t="shared" si="98"/>
        <v>0</v>
      </c>
      <c r="G1561" s="24">
        <f t="shared" si="99"/>
        <v>0</v>
      </c>
      <c r="H1561" s="24">
        <f t="shared" si="101"/>
        <v>2812.8474904869549</v>
      </c>
      <c r="I1561" s="24">
        <f>IF(H1561&lt;=0, MIN(F1561-C1561, B$7, (D$5-K1560+G1561)/B$6), 0)</f>
        <v>0</v>
      </c>
      <c r="J1561" s="24">
        <f>IF(H1561&gt;0, MIN(C1561-F1561, B$8, K1560), 0)</f>
        <v>2812.8474904869549</v>
      </c>
      <c r="K1561" s="24">
        <f>MAX(0, K1560-G1561+I1561*B$6-J1561)</f>
        <v>220.53995495872596</v>
      </c>
      <c r="L1561" s="24">
        <f t="shared" si="100"/>
        <v>0</v>
      </c>
      <c r="M1561" s="24">
        <f>IF(H1561&gt;0, C1561-F1561-J1561, 0)</f>
        <v>0</v>
      </c>
      <c r="N1561" s="4">
        <f>MIN(C1561, F1561)</f>
        <v>0</v>
      </c>
    </row>
    <row r="1562" spans="1:14" x14ac:dyDescent="0.2">
      <c r="A1562" s="27">
        <v>43529.833333333336</v>
      </c>
      <c r="B1562" s="4">
        <v>0</v>
      </c>
      <c r="C1562" s="4">
        <v>506.73510664403062</v>
      </c>
      <c r="F1562" s="4">
        <f t="shared" si="98"/>
        <v>0</v>
      </c>
      <c r="G1562" s="24">
        <f t="shared" si="99"/>
        <v>0</v>
      </c>
      <c r="H1562" s="24">
        <f t="shared" si="101"/>
        <v>506.73510664403062</v>
      </c>
      <c r="I1562" s="24">
        <f>IF(H1562&lt;=0, MIN(F1562-C1562, B$7, (D$5-K1561+G1562)/B$6), 0)</f>
        <v>0</v>
      </c>
      <c r="J1562" s="24">
        <f>IF(H1562&gt;0, MIN(C1562-F1562, B$8, K1561), 0)</f>
        <v>220.53995495872596</v>
      </c>
      <c r="K1562" s="24">
        <f>MAX(0, K1561-G1562+I1562*B$6-J1562)</f>
        <v>0</v>
      </c>
      <c r="L1562" s="24">
        <f t="shared" si="100"/>
        <v>0</v>
      </c>
      <c r="M1562" s="24">
        <f>IF(H1562&gt;0, C1562-F1562-J1562, 0)</f>
        <v>286.19515168530467</v>
      </c>
      <c r="N1562" s="4">
        <f>MIN(C1562, F1562)</f>
        <v>0</v>
      </c>
    </row>
    <row r="1563" spans="1:14" x14ac:dyDescent="0.2">
      <c r="A1563" s="27">
        <v>43529.875</v>
      </c>
      <c r="B1563" s="4">
        <v>0</v>
      </c>
      <c r="C1563" s="4">
        <v>417.75327832854799</v>
      </c>
      <c r="F1563" s="4">
        <f t="shared" si="98"/>
        <v>0</v>
      </c>
      <c r="G1563" s="24">
        <f t="shared" si="99"/>
        <v>0</v>
      </c>
      <c r="H1563" s="24">
        <f t="shared" si="101"/>
        <v>417.75327832854799</v>
      </c>
      <c r="I1563" s="24">
        <f>IF(H1563&lt;=0, MIN(F1563-C1563, B$7, (D$5-K1562+G1563)/B$6), 0)</f>
        <v>0</v>
      </c>
      <c r="J1563" s="24">
        <f>IF(H1563&gt;0, MIN(C1563-F1563, B$8, K1562), 0)</f>
        <v>0</v>
      </c>
      <c r="K1563" s="24">
        <f>MAX(0, K1562-G1563+I1563*B$6-J1563)</f>
        <v>0</v>
      </c>
      <c r="L1563" s="24">
        <f t="shared" si="100"/>
        <v>0</v>
      </c>
      <c r="M1563" s="24">
        <f>IF(H1563&gt;0, C1563-F1563-J1563, 0)</f>
        <v>417.75327832854799</v>
      </c>
      <c r="N1563" s="4">
        <f>MIN(C1563, F1563)</f>
        <v>0</v>
      </c>
    </row>
    <row r="1564" spans="1:14" x14ac:dyDescent="0.2">
      <c r="A1564" s="27">
        <v>43529.916666666672</v>
      </c>
      <c r="B1564" s="4">
        <v>0</v>
      </c>
      <c r="C1564" s="4">
        <v>369.14283508212696</v>
      </c>
      <c r="F1564" s="4">
        <f t="shared" si="98"/>
        <v>0</v>
      </c>
      <c r="G1564" s="24">
        <f t="shared" si="99"/>
        <v>0</v>
      </c>
      <c r="H1564" s="24">
        <f t="shared" si="101"/>
        <v>369.14283508212696</v>
      </c>
      <c r="I1564" s="24">
        <f>IF(H1564&lt;=0, MIN(F1564-C1564, B$7, (D$5-K1563+G1564)/B$6), 0)</f>
        <v>0</v>
      </c>
      <c r="J1564" s="24">
        <f>IF(H1564&gt;0, MIN(C1564-F1564, B$8, K1563), 0)</f>
        <v>0</v>
      </c>
      <c r="K1564" s="24">
        <f>MAX(0, K1563-G1564+I1564*B$6-J1564)</f>
        <v>0</v>
      </c>
      <c r="L1564" s="24">
        <f t="shared" si="100"/>
        <v>0</v>
      </c>
      <c r="M1564" s="24">
        <f>IF(H1564&gt;0, C1564-F1564-J1564, 0)</f>
        <v>369.14283508212696</v>
      </c>
      <c r="N1564" s="4">
        <f>MIN(C1564, F1564)</f>
        <v>0</v>
      </c>
    </row>
    <row r="1565" spans="1:14" x14ac:dyDescent="0.2">
      <c r="A1565" s="27">
        <v>43529.958333333336</v>
      </c>
      <c r="B1565" s="4">
        <v>0</v>
      </c>
      <c r="C1565" s="4">
        <v>218.36807043644808</v>
      </c>
      <c r="F1565" s="4">
        <f t="shared" si="98"/>
        <v>0</v>
      </c>
      <c r="G1565" s="24">
        <f t="shared" si="99"/>
        <v>0</v>
      </c>
      <c r="H1565" s="24">
        <f t="shared" si="101"/>
        <v>218.36807043644808</v>
      </c>
      <c r="I1565" s="24">
        <f>IF(H1565&lt;=0, MIN(F1565-C1565, B$7, (D$5-K1564+G1565)/B$6), 0)</f>
        <v>0</v>
      </c>
      <c r="J1565" s="24">
        <f>IF(H1565&gt;0, MIN(C1565-F1565, B$8, K1564), 0)</f>
        <v>0</v>
      </c>
      <c r="K1565" s="24">
        <f>MAX(0, K1564-G1565+I1565*B$6-J1565)</f>
        <v>0</v>
      </c>
      <c r="L1565" s="24">
        <f t="shared" si="100"/>
        <v>0</v>
      </c>
      <c r="M1565" s="24">
        <f>IF(H1565&gt;0, C1565-F1565-J1565, 0)</f>
        <v>218.36807043644808</v>
      </c>
      <c r="N1565" s="4">
        <f>MIN(C1565, F1565)</f>
        <v>0</v>
      </c>
    </row>
    <row r="1566" spans="1:14" x14ac:dyDescent="0.2">
      <c r="A1566" s="27">
        <v>43530</v>
      </c>
      <c r="B1566" s="4">
        <v>0</v>
      </c>
      <c r="C1566" s="4">
        <v>94.782197776055625</v>
      </c>
      <c r="F1566" s="4">
        <f t="shared" ref="F1566:F1629" si="102">B1566*B$4</f>
        <v>0</v>
      </c>
      <c r="G1566" s="24">
        <f t="shared" ref="G1566:G1629" si="103">MIN(F1566, B$9)</f>
        <v>0</v>
      </c>
      <c r="H1566" s="24">
        <f t="shared" si="101"/>
        <v>94.782197776055625</v>
      </c>
      <c r="I1566" s="24">
        <f>IF(H1566&lt;=0, MIN(F1566-C1566, B$7, (D$5-K1565+G1566)/B$6), 0)</f>
        <v>0</v>
      </c>
      <c r="J1566" s="24">
        <f>IF(H1566&gt;0, MIN(C1566-F1566, B$8, K1565), 0)</f>
        <v>0</v>
      </c>
      <c r="K1566" s="24">
        <f>MAX(0, K1565-G1566+I1566*B$6-J1566)</f>
        <v>0</v>
      </c>
      <c r="L1566" s="24">
        <f t="shared" ref="L1566:L1629" si="104">IF(H1566&lt;=0, -I1566-H1566, 0)</f>
        <v>0</v>
      </c>
      <c r="M1566" s="24">
        <f>IF(H1566&gt;0, C1566-F1566-J1566, 0)</f>
        <v>94.782197776055625</v>
      </c>
      <c r="N1566" s="4">
        <f>MIN(C1566, F1566)</f>
        <v>0</v>
      </c>
    </row>
    <row r="1567" spans="1:14" x14ac:dyDescent="0.2">
      <c r="A1567" s="27">
        <v>43530.041666666672</v>
      </c>
      <c r="B1567" s="4">
        <v>0</v>
      </c>
      <c r="C1567" s="4">
        <v>217.5441646187121</v>
      </c>
      <c r="F1567" s="4">
        <f t="shared" si="102"/>
        <v>0</v>
      </c>
      <c r="G1567" s="24">
        <f t="shared" si="103"/>
        <v>0</v>
      </c>
      <c r="H1567" s="24">
        <f t="shared" ref="H1567:H1630" si="105">C1567-F1567</f>
        <v>217.5441646187121</v>
      </c>
      <c r="I1567" s="24">
        <f>IF(H1567&lt;=0, MIN(F1567-C1567, B$7, (D$5-K1566+G1567)/B$6), 0)</f>
        <v>0</v>
      </c>
      <c r="J1567" s="24">
        <f>IF(H1567&gt;0, MIN(C1567-F1567, B$8, K1566), 0)</f>
        <v>0</v>
      </c>
      <c r="K1567" s="24">
        <f>MAX(0, K1566-G1567+I1567*B$6-J1567)</f>
        <v>0</v>
      </c>
      <c r="L1567" s="24">
        <f t="shared" si="104"/>
        <v>0</v>
      </c>
      <c r="M1567" s="24">
        <f>IF(H1567&gt;0, C1567-F1567-J1567, 0)</f>
        <v>217.5441646187121</v>
      </c>
      <c r="N1567" s="4">
        <f>MIN(C1567, F1567)</f>
        <v>0</v>
      </c>
    </row>
    <row r="1568" spans="1:14" x14ac:dyDescent="0.2">
      <c r="A1568" s="27">
        <v>43530.083333333336</v>
      </c>
      <c r="B1568" s="4">
        <v>0</v>
      </c>
      <c r="C1568" s="4">
        <v>183.76402609153823</v>
      </c>
      <c r="F1568" s="4">
        <f t="shared" si="102"/>
        <v>0</v>
      </c>
      <c r="G1568" s="24">
        <f t="shared" si="103"/>
        <v>0</v>
      </c>
      <c r="H1568" s="24">
        <f t="shared" si="105"/>
        <v>183.76402609153823</v>
      </c>
      <c r="I1568" s="24">
        <f>IF(H1568&lt;=0, MIN(F1568-C1568, B$7, (D$5-K1567+G1568)/B$6), 0)</f>
        <v>0</v>
      </c>
      <c r="J1568" s="24">
        <f>IF(H1568&gt;0, MIN(C1568-F1568, B$8, K1567), 0)</f>
        <v>0</v>
      </c>
      <c r="K1568" s="24">
        <f>MAX(0, K1567-G1568+I1568*B$6-J1568)</f>
        <v>0</v>
      </c>
      <c r="L1568" s="24">
        <f t="shared" si="104"/>
        <v>0</v>
      </c>
      <c r="M1568" s="24">
        <f>IF(H1568&gt;0, C1568-F1568-J1568, 0)</f>
        <v>183.76402609153823</v>
      </c>
      <c r="N1568" s="4">
        <f>MIN(C1568, F1568)</f>
        <v>0</v>
      </c>
    </row>
    <row r="1569" spans="1:14" x14ac:dyDescent="0.2">
      <c r="A1569" s="27">
        <v>43530.125</v>
      </c>
      <c r="B1569" s="4">
        <v>0</v>
      </c>
      <c r="C1569" s="4">
        <v>94.782197776055625</v>
      </c>
      <c r="F1569" s="4">
        <f t="shared" si="102"/>
        <v>0</v>
      </c>
      <c r="G1569" s="24">
        <f t="shared" si="103"/>
        <v>0</v>
      </c>
      <c r="H1569" s="24">
        <f t="shared" si="105"/>
        <v>94.782197776055625</v>
      </c>
      <c r="I1569" s="24">
        <f>IF(H1569&lt;=0, MIN(F1569-C1569, B$7, (D$5-K1568+G1569)/B$6), 0)</f>
        <v>0</v>
      </c>
      <c r="J1569" s="24">
        <f>IF(H1569&gt;0, MIN(C1569-F1569, B$8, K1568), 0)</f>
        <v>0</v>
      </c>
      <c r="K1569" s="24">
        <f>MAX(0, K1568-G1569+I1569*B$6-J1569)</f>
        <v>0</v>
      </c>
      <c r="L1569" s="24">
        <f t="shared" si="104"/>
        <v>0</v>
      </c>
      <c r="M1569" s="24">
        <f>IF(H1569&gt;0, C1569-F1569-J1569, 0)</f>
        <v>94.782197776055625</v>
      </c>
      <c r="N1569" s="4">
        <f>MIN(C1569, F1569)</f>
        <v>0</v>
      </c>
    </row>
    <row r="1570" spans="1:14" x14ac:dyDescent="0.2">
      <c r="A1570" s="27">
        <v>43530.166666666672</v>
      </c>
      <c r="B1570" s="4">
        <v>0</v>
      </c>
      <c r="C1570" s="4">
        <v>146.6882642934205</v>
      </c>
      <c r="F1570" s="4">
        <f t="shared" si="102"/>
        <v>0</v>
      </c>
      <c r="G1570" s="24">
        <f t="shared" si="103"/>
        <v>0</v>
      </c>
      <c r="H1570" s="24">
        <f t="shared" si="105"/>
        <v>146.6882642934205</v>
      </c>
      <c r="I1570" s="24">
        <f>IF(H1570&lt;=0, MIN(F1570-C1570, B$7, (D$5-K1569+G1570)/B$6), 0)</f>
        <v>0</v>
      </c>
      <c r="J1570" s="24">
        <f>IF(H1570&gt;0, MIN(C1570-F1570, B$8, K1569), 0)</f>
        <v>0</v>
      </c>
      <c r="K1570" s="24">
        <f>MAX(0, K1569-G1570+I1570*B$6-J1570)</f>
        <v>0</v>
      </c>
      <c r="L1570" s="24">
        <f t="shared" si="104"/>
        <v>0</v>
      </c>
      <c r="M1570" s="24">
        <f>IF(H1570&gt;0, C1570-F1570-J1570, 0)</f>
        <v>146.6882642934205</v>
      </c>
      <c r="N1570" s="4">
        <f>MIN(C1570, F1570)</f>
        <v>0</v>
      </c>
    </row>
    <row r="1571" spans="1:14" x14ac:dyDescent="0.2">
      <c r="A1571" s="27">
        <v>43530.208333333336</v>
      </c>
      <c r="B1571" s="4">
        <v>0</v>
      </c>
      <c r="C1571" s="4">
        <v>183.76402609153823</v>
      </c>
      <c r="F1571" s="4">
        <f t="shared" si="102"/>
        <v>0</v>
      </c>
      <c r="G1571" s="24">
        <f t="shared" si="103"/>
        <v>0</v>
      </c>
      <c r="H1571" s="24">
        <f t="shared" si="105"/>
        <v>183.76402609153823</v>
      </c>
      <c r="I1571" s="24">
        <f>IF(H1571&lt;=0, MIN(F1571-C1571, B$7, (D$5-K1570+G1571)/B$6), 0)</f>
        <v>0</v>
      </c>
      <c r="J1571" s="24">
        <f>IF(H1571&gt;0, MIN(C1571-F1571, B$8, K1570), 0)</f>
        <v>0</v>
      </c>
      <c r="K1571" s="24">
        <f>MAX(0, K1570-G1571+I1571*B$6-J1571)</f>
        <v>0</v>
      </c>
      <c r="L1571" s="24">
        <f t="shared" si="104"/>
        <v>0</v>
      </c>
      <c r="M1571" s="24">
        <f>IF(H1571&gt;0, C1571-F1571-J1571, 0)</f>
        <v>183.76402609153823</v>
      </c>
      <c r="N1571" s="4">
        <f>MIN(C1571, F1571)</f>
        <v>0</v>
      </c>
    </row>
    <row r="1572" spans="1:14" x14ac:dyDescent="0.2">
      <c r="A1572" s="27">
        <v>43530.25</v>
      </c>
      <c r="B1572" s="4">
        <v>177.97641547005662</v>
      </c>
      <c r="C1572" s="4">
        <v>558.6411731613955</v>
      </c>
      <c r="F1572" s="4">
        <f t="shared" si="102"/>
        <v>1067.8584928203397</v>
      </c>
      <c r="G1572" s="24">
        <f t="shared" si="103"/>
        <v>0.34722222222222221</v>
      </c>
      <c r="H1572" s="24">
        <f t="shared" si="105"/>
        <v>-509.21731965894423</v>
      </c>
      <c r="I1572" s="24">
        <f>IF(H1572&lt;=0, MIN(F1572-C1572, B$7, (D$5-K1571+G1572)/B$6), 0)</f>
        <v>509.21731965894423</v>
      </c>
      <c r="J1572" s="24">
        <f>IF(H1572&gt;0, MIN(C1572-F1572, B$8, K1571), 0)</f>
        <v>0</v>
      </c>
      <c r="K1572" s="24">
        <f>MAX(0, K1571-G1572+I1572*B$6-J1572)</f>
        <v>457.94836547082758</v>
      </c>
      <c r="L1572" s="24">
        <f t="shared" si="104"/>
        <v>0</v>
      </c>
      <c r="M1572" s="24">
        <f>IF(H1572&gt;0, C1572-F1572-J1572, 0)</f>
        <v>0</v>
      </c>
      <c r="N1572" s="4">
        <f>MIN(C1572, F1572)</f>
        <v>558.6411731613955</v>
      </c>
    </row>
    <row r="1573" spans="1:14" x14ac:dyDescent="0.2">
      <c r="A1573" s="27">
        <v>43530.291666666672</v>
      </c>
      <c r="B1573" s="4">
        <v>383.92878561236074</v>
      </c>
      <c r="C1573" s="4">
        <v>1198.8159935422286</v>
      </c>
      <c r="F1573" s="4">
        <f t="shared" si="102"/>
        <v>2303.5727136741643</v>
      </c>
      <c r="G1573" s="24">
        <f t="shared" si="103"/>
        <v>0.34722222222222221</v>
      </c>
      <c r="H1573" s="24">
        <f t="shared" si="105"/>
        <v>-1104.7567201319357</v>
      </c>
      <c r="I1573" s="24">
        <f>IF(H1573&lt;=0, MIN(F1573-C1573, B$7, (D$5-K1572+G1573)/B$6), 0)</f>
        <v>1104.7567201319357</v>
      </c>
      <c r="J1573" s="24">
        <f>IF(H1573&gt;0, MIN(C1573-F1573, B$8, K1572), 0)</f>
        <v>0</v>
      </c>
      <c r="K1573" s="24">
        <f>MAX(0, K1572-G1573+I1573*B$6-J1573)</f>
        <v>1451.8821913673476</v>
      </c>
      <c r="L1573" s="24">
        <f t="shared" si="104"/>
        <v>0</v>
      </c>
      <c r="M1573" s="24">
        <f>IF(H1573&gt;0, C1573-F1573-J1573, 0)</f>
        <v>0</v>
      </c>
      <c r="N1573" s="4">
        <f>MIN(C1573, F1573)</f>
        <v>1198.8159935422286</v>
      </c>
    </row>
    <row r="1574" spans="1:14" x14ac:dyDescent="0.2">
      <c r="A1574" s="27">
        <v>43530.333333333336</v>
      </c>
      <c r="B1574" s="4">
        <v>604.28387174999364</v>
      </c>
      <c r="C1574" s="4">
        <v>383.69132478158053</v>
      </c>
      <c r="F1574" s="4">
        <f t="shared" si="102"/>
        <v>3625.703230499962</v>
      </c>
      <c r="G1574" s="24">
        <f t="shared" si="103"/>
        <v>0.34722222222222221</v>
      </c>
      <c r="H1574" s="24">
        <f t="shared" si="105"/>
        <v>-3242.0119057183815</v>
      </c>
      <c r="I1574" s="24">
        <f>IF(H1574&lt;=0, MIN(F1574-C1574, B$7, (D$5-K1573+G1574)/B$6), 0)</f>
        <v>3242.0119057183815</v>
      </c>
      <c r="J1574" s="24">
        <f>IF(H1574&gt;0, MIN(C1574-F1574, B$8, K1573), 0)</f>
        <v>0</v>
      </c>
      <c r="K1574" s="24">
        <f>MAX(0, K1573-G1574+I1574*B$6-J1574)</f>
        <v>4369.3456842916685</v>
      </c>
      <c r="L1574" s="24">
        <f t="shared" si="104"/>
        <v>0</v>
      </c>
      <c r="M1574" s="24">
        <f>IF(H1574&gt;0, C1574-F1574-J1574, 0)</f>
        <v>0</v>
      </c>
      <c r="N1574" s="4">
        <f>MIN(C1574, F1574)</f>
        <v>383.69132478158053</v>
      </c>
    </row>
    <row r="1575" spans="1:14" x14ac:dyDescent="0.2">
      <c r="A1575" s="27">
        <v>43530.375</v>
      </c>
      <c r="B1575" s="4">
        <v>719.46662349233281</v>
      </c>
      <c r="C1575" s="4">
        <v>331.24316746627323</v>
      </c>
      <c r="F1575" s="4">
        <f t="shared" si="102"/>
        <v>4316.7997409539967</v>
      </c>
      <c r="G1575" s="24">
        <f t="shared" si="103"/>
        <v>0.34722222222222221</v>
      </c>
      <c r="H1575" s="24">
        <f t="shared" si="105"/>
        <v>-3985.5565734877237</v>
      </c>
      <c r="I1575" s="24">
        <f>IF(H1575&lt;=0, MIN(F1575-C1575, B$7, (D$5-K1574+G1575)/B$6), 0)</f>
        <v>701.11281992283739</v>
      </c>
      <c r="J1575" s="24">
        <f>IF(H1575&gt;0, MIN(C1575-F1575, B$8, K1574), 0)</f>
        <v>0</v>
      </c>
      <c r="K1575" s="24">
        <f>MAX(0, K1574-G1575+I1575*B$6-J1575)</f>
        <v>5000</v>
      </c>
      <c r="L1575" s="24">
        <f t="shared" si="104"/>
        <v>3284.4437535648863</v>
      </c>
      <c r="M1575" s="24">
        <f>IF(H1575&gt;0, C1575-F1575-J1575, 0)</f>
        <v>0</v>
      </c>
      <c r="N1575" s="4">
        <f>MIN(C1575, F1575)</f>
        <v>331.24316746627323</v>
      </c>
    </row>
    <row r="1576" spans="1:14" x14ac:dyDescent="0.2">
      <c r="A1576" s="27">
        <v>43530.416666666672</v>
      </c>
      <c r="B1576" s="4">
        <v>744.63919120523053</v>
      </c>
      <c r="C1576" s="4">
        <v>353.48862454514386</v>
      </c>
      <c r="F1576" s="4">
        <f t="shared" si="102"/>
        <v>4467.8351472313834</v>
      </c>
      <c r="G1576" s="24">
        <f t="shared" si="103"/>
        <v>0.34722222222222221</v>
      </c>
      <c r="H1576" s="24">
        <f t="shared" si="105"/>
        <v>-4114.34652268624</v>
      </c>
      <c r="I1576" s="24">
        <f>IF(H1576&lt;=0, MIN(F1576-C1576, B$7, (D$5-K1575+G1576)/B$6), 0)</f>
        <v>0.38580246913580246</v>
      </c>
      <c r="J1576" s="24">
        <f>IF(H1576&gt;0, MIN(C1576-F1576, B$8, K1575), 0)</f>
        <v>0</v>
      </c>
      <c r="K1576" s="24">
        <f>MAX(0, K1575-G1576+I1576*B$6-J1576)</f>
        <v>5000</v>
      </c>
      <c r="L1576" s="24">
        <f t="shared" si="104"/>
        <v>4113.9607202171037</v>
      </c>
      <c r="M1576" s="24">
        <f>IF(H1576&gt;0, C1576-F1576-J1576, 0)</f>
        <v>0</v>
      </c>
      <c r="N1576" s="4">
        <f>MIN(C1576, F1576)</f>
        <v>353.48862454514386</v>
      </c>
    </row>
    <row r="1577" spans="1:14" x14ac:dyDescent="0.2">
      <c r="A1577" s="27">
        <v>43530.458333333336</v>
      </c>
      <c r="B1577" s="4">
        <v>547.3960580582235</v>
      </c>
      <c r="C1577" s="4">
        <v>1663.4988747453044</v>
      </c>
      <c r="F1577" s="4">
        <f t="shared" si="102"/>
        <v>3284.3763483493412</v>
      </c>
      <c r="G1577" s="24">
        <f t="shared" si="103"/>
        <v>0.34722222222222221</v>
      </c>
      <c r="H1577" s="24">
        <f t="shared" si="105"/>
        <v>-1620.8774736040368</v>
      </c>
      <c r="I1577" s="24">
        <f>IF(H1577&lt;=0, MIN(F1577-C1577, B$7, (D$5-K1576+G1577)/B$6), 0)</f>
        <v>0.38580246913580246</v>
      </c>
      <c r="J1577" s="24">
        <f>IF(H1577&gt;0, MIN(C1577-F1577, B$8, K1576), 0)</f>
        <v>0</v>
      </c>
      <c r="K1577" s="24">
        <f>MAX(0, K1576-G1577+I1577*B$6-J1577)</f>
        <v>5000</v>
      </c>
      <c r="L1577" s="24">
        <f t="shared" si="104"/>
        <v>1620.491671134901</v>
      </c>
      <c r="M1577" s="24">
        <f>IF(H1577&gt;0, C1577-F1577-J1577, 0)</f>
        <v>0</v>
      </c>
      <c r="N1577" s="4">
        <f>MIN(C1577, F1577)</f>
        <v>1663.4988747453044</v>
      </c>
    </row>
    <row r="1578" spans="1:14" x14ac:dyDescent="0.2">
      <c r="A1578" s="27">
        <v>43530.5</v>
      </c>
      <c r="B1578" s="4">
        <v>465.0287146150232</v>
      </c>
      <c r="C1578" s="4">
        <v>383.14923398363806</v>
      </c>
      <c r="F1578" s="4">
        <f t="shared" si="102"/>
        <v>2790.1722876901395</v>
      </c>
      <c r="G1578" s="24">
        <f t="shared" si="103"/>
        <v>0.34722222222222221</v>
      </c>
      <c r="H1578" s="24">
        <f t="shared" si="105"/>
        <v>-2407.0230537065013</v>
      </c>
      <c r="I1578" s="24">
        <f>IF(H1578&lt;=0, MIN(F1578-C1578, B$7, (D$5-K1577+G1578)/B$6), 0)</f>
        <v>0.38580246913580246</v>
      </c>
      <c r="J1578" s="24">
        <f>IF(H1578&gt;0, MIN(C1578-F1578, B$8, K1577), 0)</f>
        <v>0</v>
      </c>
      <c r="K1578" s="24">
        <f>MAX(0, K1577-G1578+I1578*B$6-J1578)</f>
        <v>5000</v>
      </c>
      <c r="L1578" s="24">
        <f t="shared" si="104"/>
        <v>2406.6372512373655</v>
      </c>
      <c r="M1578" s="24">
        <f>IF(H1578&gt;0, C1578-F1578-J1578, 0)</f>
        <v>0</v>
      </c>
      <c r="N1578" s="4">
        <f>MIN(C1578, F1578)</f>
        <v>383.14923398363806</v>
      </c>
    </row>
    <row r="1579" spans="1:14" x14ac:dyDescent="0.2">
      <c r="A1579" s="27">
        <v>43530.541666666672</v>
      </c>
      <c r="B1579" s="4">
        <v>227.56173003939534</v>
      </c>
      <c r="C1579" s="4">
        <v>353.48862454514386</v>
      </c>
      <c r="F1579" s="4">
        <f t="shared" si="102"/>
        <v>1365.3703802363721</v>
      </c>
      <c r="G1579" s="24">
        <f t="shared" si="103"/>
        <v>0.34722222222222221</v>
      </c>
      <c r="H1579" s="24">
        <f t="shared" si="105"/>
        <v>-1011.8817556912281</v>
      </c>
      <c r="I1579" s="24">
        <f>IF(H1579&lt;=0, MIN(F1579-C1579, B$7, (D$5-K1578+G1579)/B$6), 0)</f>
        <v>0.38580246913580246</v>
      </c>
      <c r="J1579" s="24">
        <f>IF(H1579&gt;0, MIN(C1579-F1579, B$8, K1578), 0)</f>
        <v>0</v>
      </c>
      <c r="K1579" s="24">
        <f>MAX(0, K1578-G1579+I1579*B$6-J1579)</f>
        <v>5000</v>
      </c>
      <c r="L1579" s="24">
        <f t="shared" si="104"/>
        <v>1011.4959532220923</v>
      </c>
      <c r="M1579" s="24">
        <f>IF(H1579&gt;0, C1579-F1579-J1579, 0)</f>
        <v>0</v>
      </c>
      <c r="N1579" s="4">
        <f>MIN(C1579, F1579)</f>
        <v>353.48862454514386</v>
      </c>
    </row>
    <row r="1580" spans="1:14" x14ac:dyDescent="0.2">
      <c r="A1580" s="27">
        <v>43530.583333333336</v>
      </c>
      <c r="B1580" s="4">
        <v>101.67493246478848</v>
      </c>
      <c r="C1580" s="4">
        <v>390.56438634326162</v>
      </c>
      <c r="F1580" s="4">
        <f t="shared" si="102"/>
        <v>610.04959478873093</v>
      </c>
      <c r="G1580" s="24">
        <f t="shared" si="103"/>
        <v>0.34722222222222221</v>
      </c>
      <c r="H1580" s="24">
        <f t="shared" si="105"/>
        <v>-219.48520844546931</v>
      </c>
      <c r="I1580" s="24">
        <f>IF(H1580&lt;=0, MIN(F1580-C1580, B$7, (D$5-K1579+G1580)/B$6), 0)</f>
        <v>0.38580246913580246</v>
      </c>
      <c r="J1580" s="24">
        <f>IF(H1580&gt;0, MIN(C1580-F1580, B$8, K1579), 0)</f>
        <v>0</v>
      </c>
      <c r="K1580" s="24">
        <f>MAX(0, K1579-G1580+I1580*B$6-J1580)</f>
        <v>5000</v>
      </c>
      <c r="L1580" s="24">
        <f t="shared" si="104"/>
        <v>219.09940597633351</v>
      </c>
      <c r="M1580" s="24">
        <f>IF(H1580&gt;0, C1580-F1580-J1580, 0)</f>
        <v>0</v>
      </c>
      <c r="N1580" s="4">
        <f>MIN(C1580, F1580)</f>
        <v>390.56438634326162</v>
      </c>
    </row>
    <row r="1581" spans="1:14" x14ac:dyDescent="0.2">
      <c r="A1581" s="27">
        <v>43530.625</v>
      </c>
      <c r="B1581" s="4">
        <v>150.4724666097799</v>
      </c>
      <c r="C1581" s="4">
        <v>420.60517949141342</v>
      </c>
      <c r="F1581" s="4">
        <f t="shared" si="102"/>
        <v>902.83479965867946</v>
      </c>
      <c r="G1581" s="24">
        <f t="shared" si="103"/>
        <v>0.34722222222222221</v>
      </c>
      <c r="H1581" s="24">
        <f t="shared" si="105"/>
        <v>-482.22962016726603</v>
      </c>
      <c r="I1581" s="24">
        <f>IF(H1581&lt;=0, MIN(F1581-C1581, B$7, (D$5-K1580+G1581)/B$6), 0)</f>
        <v>0.38580246913580246</v>
      </c>
      <c r="J1581" s="24">
        <f>IF(H1581&gt;0, MIN(C1581-F1581, B$8, K1580), 0)</f>
        <v>0</v>
      </c>
      <c r="K1581" s="24">
        <f>MAX(0, K1580-G1581+I1581*B$6-J1581)</f>
        <v>5000</v>
      </c>
      <c r="L1581" s="24">
        <f t="shared" si="104"/>
        <v>481.84381769813024</v>
      </c>
      <c r="M1581" s="24">
        <f>IF(H1581&gt;0, C1581-F1581-J1581, 0)</f>
        <v>0</v>
      </c>
      <c r="N1581" s="4">
        <f>MIN(C1581, F1581)</f>
        <v>420.60517949141342</v>
      </c>
    </row>
    <row r="1582" spans="1:14" x14ac:dyDescent="0.2">
      <c r="A1582" s="27">
        <v>43530.666666666672</v>
      </c>
      <c r="B1582" s="4">
        <v>25.282755305357252</v>
      </c>
      <c r="C1582" s="4">
        <v>321.35629765344186</v>
      </c>
      <c r="F1582" s="4">
        <f t="shared" si="102"/>
        <v>151.69653183214351</v>
      </c>
      <c r="G1582" s="24">
        <f t="shared" si="103"/>
        <v>0.34722222222222221</v>
      </c>
      <c r="H1582" s="24">
        <f t="shared" si="105"/>
        <v>169.65976582129835</v>
      </c>
      <c r="I1582" s="24">
        <f>IF(H1582&lt;=0, MIN(F1582-C1582, B$7, (D$5-K1581+G1582)/B$6), 0)</f>
        <v>0</v>
      </c>
      <c r="J1582" s="24">
        <f>IF(H1582&gt;0, MIN(C1582-F1582, B$8, K1581), 0)</f>
        <v>169.65976582129835</v>
      </c>
      <c r="K1582" s="24">
        <f>MAX(0, K1581-G1582+I1582*B$6-J1582)</f>
        <v>4829.9930119564788</v>
      </c>
      <c r="L1582" s="24">
        <f t="shared" si="104"/>
        <v>0</v>
      </c>
      <c r="M1582" s="24">
        <f>IF(H1582&gt;0, C1582-F1582-J1582, 0)</f>
        <v>0</v>
      </c>
      <c r="N1582" s="4">
        <f>MIN(C1582, F1582)</f>
        <v>151.69653183214351</v>
      </c>
    </row>
    <row r="1583" spans="1:14" x14ac:dyDescent="0.2">
      <c r="A1583" s="27">
        <v>43530.708333333336</v>
      </c>
      <c r="B1583" s="4">
        <v>0</v>
      </c>
      <c r="C1583" s="4">
        <v>406.21859688024472</v>
      </c>
      <c r="F1583" s="4">
        <f t="shared" si="102"/>
        <v>0</v>
      </c>
      <c r="G1583" s="24">
        <f t="shared" si="103"/>
        <v>0</v>
      </c>
      <c r="H1583" s="24">
        <f t="shared" si="105"/>
        <v>406.21859688024472</v>
      </c>
      <c r="I1583" s="24">
        <f>IF(H1583&lt;=0, MIN(F1583-C1583, B$7, (D$5-K1582+G1583)/B$6), 0)</f>
        <v>0</v>
      </c>
      <c r="J1583" s="24">
        <f>IF(H1583&gt;0, MIN(C1583-F1583, B$8, K1582), 0)</f>
        <v>406.21859688024472</v>
      </c>
      <c r="K1583" s="24">
        <f>MAX(0, K1582-G1583+I1583*B$6-J1583)</f>
        <v>4423.7744150762337</v>
      </c>
      <c r="L1583" s="24">
        <f t="shared" si="104"/>
        <v>0</v>
      </c>
      <c r="M1583" s="24">
        <f>IF(H1583&gt;0, C1583-F1583-J1583, 0)</f>
        <v>0</v>
      </c>
      <c r="N1583" s="4">
        <f>MIN(C1583, F1583)</f>
        <v>0</v>
      </c>
    </row>
    <row r="1584" spans="1:14" x14ac:dyDescent="0.2">
      <c r="A1584" s="27">
        <v>43530.75</v>
      </c>
      <c r="B1584" s="4">
        <v>0</v>
      </c>
      <c r="C1584" s="4">
        <v>346.89737800325634</v>
      </c>
      <c r="F1584" s="4">
        <f t="shared" si="102"/>
        <v>0</v>
      </c>
      <c r="G1584" s="24">
        <f t="shared" si="103"/>
        <v>0</v>
      </c>
      <c r="H1584" s="24">
        <f t="shared" si="105"/>
        <v>346.89737800325634</v>
      </c>
      <c r="I1584" s="24">
        <f>IF(H1584&lt;=0, MIN(F1584-C1584, B$7, (D$5-K1583+G1584)/B$6), 0)</f>
        <v>0</v>
      </c>
      <c r="J1584" s="24">
        <f>IF(H1584&gt;0, MIN(C1584-F1584, B$8, K1583), 0)</f>
        <v>346.89737800325634</v>
      </c>
      <c r="K1584" s="24">
        <f>MAX(0, K1583-G1584+I1584*B$6-J1584)</f>
        <v>4076.8770370729771</v>
      </c>
      <c r="L1584" s="24">
        <f t="shared" si="104"/>
        <v>0</v>
      </c>
      <c r="M1584" s="24">
        <f>IF(H1584&gt;0, C1584-F1584-J1584, 0)</f>
        <v>0</v>
      </c>
      <c r="N1584" s="4">
        <f>MIN(C1584, F1584)</f>
        <v>0</v>
      </c>
    </row>
    <row r="1585" spans="1:14" x14ac:dyDescent="0.2">
      <c r="A1585" s="27">
        <v>43530.791666666672</v>
      </c>
      <c r="B1585" s="4">
        <v>0</v>
      </c>
      <c r="C1585" s="4">
        <v>1490.4786530207548</v>
      </c>
      <c r="F1585" s="4">
        <f t="shared" si="102"/>
        <v>0</v>
      </c>
      <c r="G1585" s="24">
        <f t="shared" si="103"/>
        <v>0</v>
      </c>
      <c r="H1585" s="24">
        <f t="shared" si="105"/>
        <v>1490.4786530207548</v>
      </c>
      <c r="I1585" s="24">
        <f>IF(H1585&lt;=0, MIN(F1585-C1585, B$7, (D$5-K1584+G1585)/B$6), 0)</f>
        <v>0</v>
      </c>
      <c r="J1585" s="24">
        <f>IF(H1585&gt;0, MIN(C1585-F1585, B$8, K1584), 0)</f>
        <v>1490.4786530207548</v>
      </c>
      <c r="K1585" s="24">
        <f>MAX(0, K1584-G1585+I1585*B$6-J1585)</f>
        <v>2586.3983840522224</v>
      </c>
      <c r="L1585" s="24">
        <f t="shared" si="104"/>
        <v>0</v>
      </c>
      <c r="M1585" s="24">
        <f>IF(H1585&gt;0, C1585-F1585-J1585, 0)</f>
        <v>0</v>
      </c>
      <c r="N1585" s="4">
        <f>MIN(C1585, F1585)</f>
        <v>0</v>
      </c>
    </row>
    <row r="1586" spans="1:14" x14ac:dyDescent="0.2">
      <c r="A1586" s="27">
        <v>43530.833333333336</v>
      </c>
      <c r="B1586" s="4">
        <v>0</v>
      </c>
      <c r="C1586" s="4">
        <v>828.05837556105121</v>
      </c>
      <c r="F1586" s="4">
        <f t="shared" si="102"/>
        <v>0</v>
      </c>
      <c r="G1586" s="24">
        <f t="shared" si="103"/>
        <v>0</v>
      </c>
      <c r="H1586" s="24">
        <f t="shared" si="105"/>
        <v>828.05837556105121</v>
      </c>
      <c r="I1586" s="24">
        <f>IF(H1586&lt;=0, MIN(F1586-C1586, B$7, (D$5-K1585+G1586)/B$6), 0)</f>
        <v>0</v>
      </c>
      <c r="J1586" s="24">
        <f>IF(H1586&gt;0, MIN(C1586-F1586, B$8, K1585), 0)</f>
        <v>828.05837556105121</v>
      </c>
      <c r="K1586" s="24">
        <f>MAX(0, K1585-G1586+I1586*B$6-J1586)</f>
        <v>1758.3400084911711</v>
      </c>
      <c r="L1586" s="24">
        <f t="shared" si="104"/>
        <v>0</v>
      </c>
      <c r="M1586" s="24">
        <f>IF(H1586&gt;0, C1586-F1586-J1586, 0)</f>
        <v>0</v>
      </c>
      <c r="N1586" s="4">
        <f>MIN(C1586, F1586)</f>
        <v>0</v>
      </c>
    </row>
    <row r="1587" spans="1:14" x14ac:dyDescent="0.2">
      <c r="A1587" s="27">
        <v>43530.875</v>
      </c>
      <c r="B1587" s="4">
        <v>0</v>
      </c>
      <c r="C1587" s="4">
        <v>1418.7988468777273</v>
      </c>
      <c r="F1587" s="4">
        <f t="shared" si="102"/>
        <v>0</v>
      </c>
      <c r="G1587" s="24">
        <f t="shared" si="103"/>
        <v>0</v>
      </c>
      <c r="H1587" s="24">
        <f t="shared" si="105"/>
        <v>1418.7988468777273</v>
      </c>
      <c r="I1587" s="24">
        <f>IF(H1587&lt;=0, MIN(F1587-C1587, B$7, (D$5-K1586+G1587)/B$6), 0)</f>
        <v>0</v>
      </c>
      <c r="J1587" s="24">
        <f>IF(H1587&gt;0, MIN(C1587-F1587, B$8, K1586), 0)</f>
        <v>1418.7988468777273</v>
      </c>
      <c r="K1587" s="24">
        <f>MAX(0, K1586-G1587+I1587*B$6-J1587)</f>
        <v>339.54116161344382</v>
      </c>
      <c r="L1587" s="24">
        <f t="shared" si="104"/>
        <v>0</v>
      </c>
      <c r="M1587" s="24">
        <f>IF(H1587&gt;0, C1587-F1587-J1587, 0)</f>
        <v>0</v>
      </c>
      <c r="N1587" s="4">
        <f>MIN(C1587, F1587)</f>
        <v>0</v>
      </c>
    </row>
    <row r="1588" spans="1:14" x14ac:dyDescent="0.2">
      <c r="A1588" s="27">
        <v>43530.916666666672</v>
      </c>
      <c r="B1588" s="4">
        <v>0</v>
      </c>
      <c r="C1588" s="4">
        <v>369.14283508212696</v>
      </c>
      <c r="F1588" s="4">
        <f t="shared" si="102"/>
        <v>0</v>
      </c>
      <c r="G1588" s="24">
        <f t="shared" si="103"/>
        <v>0</v>
      </c>
      <c r="H1588" s="24">
        <f t="shared" si="105"/>
        <v>369.14283508212696</v>
      </c>
      <c r="I1588" s="24">
        <f>IF(H1588&lt;=0, MIN(F1588-C1588, B$7, (D$5-K1587+G1588)/B$6), 0)</f>
        <v>0</v>
      </c>
      <c r="J1588" s="24">
        <f>IF(H1588&gt;0, MIN(C1588-F1588, B$8, K1587), 0)</f>
        <v>339.54116161344382</v>
      </c>
      <c r="K1588" s="24">
        <f>MAX(0, K1587-G1588+I1588*B$6-J1588)</f>
        <v>0</v>
      </c>
      <c r="L1588" s="24">
        <f t="shared" si="104"/>
        <v>0</v>
      </c>
      <c r="M1588" s="24">
        <f>IF(H1588&gt;0, C1588-F1588-J1588, 0)</f>
        <v>29.601673468683146</v>
      </c>
      <c r="N1588" s="4">
        <f>MIN(C1588, F1588)</f>
        <v>0</v>
      </c>
    </row>
    <row r="1589" spans="1:14" x14ac:dyDescent="0.2">
      <c r="A1589" s="27">
        <v>43530.958333333336</v>
      </c>
      <c r="B1589" s="4">
        <v>0</v>
      </c>
      <c r="C1589" s="4">
        <v>218.36807043644808</v>
      </c>
      <c r="F1589" s="4">
        <f t="shared" si="102"/>
        <v>0</v>
      </c>
      <c r="G1589" s="24">
        <f t="shared" si="103"/>
        <v>0</v>
      </c>
      <c r="H1589" s="24">
        <f t="shared" si="105"/>
        <v>218.36807043644808</v>
      </c>
      <c r="I1589" s="24">
        <f>IF(H1589&lt;=0, MIN(F1589-C1589, B$7, (D$5-K1588+G1589)/B$6), 0)</f>
        <v>0</v>
      </c>
      <c r="J1589" s="24">
        <f>IF(H1589&gt;0, MIN(C1589-F1589, B$8, K1588), 0)</f>
        <v>0</v>
      </c>
      <c r="K1589" s="24">
        <f>MAX(0, K1588-G1589+I1589*B$6-J1589)</f>
        <v>0</v>
      </c>
      <c r="L1589" s="24">
        <f t="shared" si="104"/>
        <v>0</v>
      </c>
      <c r="M1589" s="24">
        <f>IF(H1589&gt;0, C1589-F1589-J1589, 0)</f>
        <v>218.36807043644808</v>
      </c>
      <c r="N1589" s="4">
        <f>MIN(C1589, F1589)</f>
        <v>0</v>
      </c>
    </row>
    <row r="1590" spans="1:14" x14ac:dyDescent="0.2">
      <c r="A1590" s="27">
        <v>43531</v>
      </c>
      <c r="B1590" s="4">
        <v>0</v>
      </c>
      <c r="C1590" s="4">
        <v>165.63809810134734</v>
      </c>
      <c r="F1590" s="4">
        <f t="shared" si="102"/>
        <v>0</v>
      </c>
      <c r="G1590" s="24">
        <f t="shared" si="103"/>
        <v>0</v>
      </c>
      <c r="H1590" s="24">
        <f t="shared" si="105"/>
        <v>165.63809810134734</v>
      </c>
      <c r="I1590" s="24">
        <f>IF(H1590&lt;=0, MIN(F1590-C1590, B$7, (D$5-K1589+G1590)/B$6), 0)</f>
        <v>0</v>
      </c>
      <c r="J1590" s="24">
        <f>IF(H1590&gt;0, MIN(C1590-F1590, B$8, K1589), 0)</f>
        <v>0</v>
      </c>
      <c r="K1590" s="24">
        <f>MAX(0, K1589-G1590+I1590*B$6-J1590)</f>
        <v>0</v>
      </c>
      <c r="L1590" s="24">
        <f t="shared" si="104"/>
        <v>0</v>
      </c>
      <c r="M1590" s="24">
        <f>IF(H1590&gt;0, C1590-F1590-J1590, 0)</f>
        <v>165.63809810134734</v>
      </c>
      <c r="N1590" s="4">
        <f>MIN(C1590, F1590)</f>
        <v>0</v>
      </c>
    </row>
    <row r="1591" spans="1:14" x14ac:dyDescent="0.2">
      <c r="A1591" s="27">
        <v>43531.041666666672</v>
      </c>
      <c r="B1591" s="4">
        <v>0</v>
      </c>
      <c r="C1591" s="4">
        <v>146.6882642934205</v>
      </c>
      <c r="F1591" s="4">
        <f t="shared" si="102"/>
        <v>0</v>
      </c>
      <c r="G1591" s="24">
        <f t="shared" si="103"/>
        <v>0</v>
      </c>
      <c r="H1591" s="24">
        <f t="shared" si="105"/>
        <v>146.6882642934205</v>
      </c>
      <c r="I1591" s="24">
        <f>IF(H1591&lt;=0, MIN(F1591-C1591, B$7, (D$5-K1590+G1591)/B$6), 0)</f>
        <v>0</v>
      </c>
      <c r="J1591" s="24">
        <f>IF(H1591&gt;0, MIN(C1591-F1591, B$8, K1590), 0)</f>
        <v>0</v>
      </c>
      <c r="K1591" s="24">
        <f>MAX(0, K1590-G1591+I1591*B$6-J1591)</f>
        <v>0</v>
      </c>
      <c r="L1591" s="24">
        <f t="shared" si="104"/>
        <v>0</v>
      </c>
      <c r="M1591" s="24">
        <f>IF(H1591&gt;0, C1591-F1591-J1591, 0)</f>
        <v>146.6882642934205</v>
      </c>
      <c r="N1591" s="4">
        <f>MIN(C1591, F1591)</f>
        <v>0</v>
      </c>
    </row>
    <row r="1592" spans="1:14" x14ac:dyDescent="0.2">
      <c r="A1592" s="27">
        <v>43531.083333333336</v>
      </c>
      <c r="B1592" s="4">
        <v>0</v>
      </c>
      <c r="C1592" s="4">
        <v>183.76402609153823</v>
      </c>
      <c r="F1592" s="4">
        <f t="shared" si="102"/>
        <v>0</v>
      </c>
      <c r="G1592" s="24">
        <f t="shared" si="103"/>
        <v>0</v>
      </c>
      <c r="H1592" s="24">
        <f t="shared" si="105"/>
        <v>183.76402609153823</v>
      </c>
      <c r="I1592" s="24">
        <f>IF(H1592&lt;=0, MIN(F1592-C1592, B$7, (D$5-K1591+G1592)/B$6), 0)</f>
        <v>0</v>
      </c>
      <c r="J1592" s="24">
        <f>IF(H1592&gt;0, MIN(C1592-F1592, B$8, K1591), 0)</f>
        <v>0</v>
      </c>
      <c r="K1592" s="24">
        <f>MAX(0, K1591-G1592+I1592*B$6-J1592)</f>
        <v>0</v>
      </c>
      <c r="L1592" s="24">
        <f t="shared" si="104"/>
        <v>0</v>
      </c>
      <c r="M1592" s="24">
        <f>IF(H1592&gt;0, C1592-F1592-J1592, 0)</f>
        <v>183.76402609153823</v>
      </c>
      <c r="N1592" s="4">
        <f>MIN(C1592, F1592)</f>
        <v>0</v>
      </c>
    </row>
    <row r="1593" spans="1:14" x14ac:dyDescent="0.2">
      <c r="A1593" s="27">
        <v>43531.125</v>
      </c>
      <c r="B1593" s="4">
        <v>0</v>
      </c>
      <c r="C1593" s="4">
        <v>94.782197776055625</v>
      </c>
      <c r="F1593" s="4">
        <f t="shared" si="102"/>
        <v>0</v>
      </c>
      <c r="G1593" s="24">
        <f t="shared" si="103"/>
        <v>0</v>
      </c>
      <c r="H1593" s="24">
        <f t="shared" si="105"/>
        <v>94.782197776055625</v>
      </c>
      <c r="I1593" s="24">
        <f>IF(H1593&lt;=0, MIN(F1593-C1593, B$7, (D$5-K1592+G1593)/B$6), 0)</f>
        <v>0</v>
      </c>
      <c r="J1593" s="24">
        <f>IF(H1593&gt;0, MIN(C1593-F1593, B$8, K1592), 0)</f>
        <v>0</v>
      </c>
      <c r="K1593" s="24">
        <f>MAX(0, K1592-G1593+I1593*B$6-J1593)</f>
        <v>0</v>
      </c>
      <c r="L1593" s="24">
        <f t="shared" si="104"/>
        <v>0</v>
      </c>
      <c r="M1593" s="24">
        <f>IF(H1593&gt;0, C1593-F1593-J1593, 0)</f>
        <v>94.782197776055625</v>
      </c>
      <c r="N1593" s="4">
        <f>MIN(C1593, F1593)</f>
        <v>0</v>
      </c>
    </row>
    <row r="1594" spans="1:14" x14ac:dyDescent="0.2">
      <c r="A1594" s="27">
        <v>43531.166666666672</v>
      </c>
      <c r="B1594" s="4">
        <v>0</v>
      </c>
      <c r="C1594" s="4">
        <v>146.6882642934205</v>
      </c>
      <c r="F1594" s="4">
        <f t="shared" si="102"/>
        <v>0</v>
      </c>
      <c r="G1594" s="24">
        <f t="shared" si="103"/>
        <v>0</v>
      </c>
      <c r="H1594" s="24">
        <f t="shared" si="105"/>
        <v>146.6882642934205</v>
      </c>
      <c r="I1594" s="24">
        <f>IF(H1594&lt;=0, MIN(F1594-C1594, B$7, (D$5-K1593+G1594)/B$6), 0)</f>
        <v>0</v>
      </c>
      <c r="J1594" s="24">
        <f>IF(H1594&gt;0, MIN(C1594-F1594, B$8, K1593), 0)</f>
        <v>0</v>
      </c>
      <c r="K1594" s="24">
        <f>MAX(0, K1593-G1594+I1594*B$6-J1594)</f>
        <v>0</v>
      </c>
      <c r="L1594" s="24">
        <f t="shared" si="104"/>
        <v>0</v>
      </c>
      <c r="M1594" s="24">
        <f>IF(H1594&gt;0, C1594-F1594-J1594, 0)</f>
        <v>146.6882642934205</v>
      </c>
      <c r="N1594" s="4">
        <f>MIN(C1594, F1594)</f>
        <v>0</v>
      </c>
    </row>
    <row r="1595" spans="1:14" x14ac:dyDescent="0.2">
      <c r="A1595" s="27">
        <v>43531.208333333336</v>
      </c>
      <c r="B1595" s="4">
        <v>0</v>
      </c>
      <c r="C1595" s="4">
        <v>183.76402609153823</v>
      </c>
      <c r="F1595" s="4">
        <f t="shared" si="102"/>
        <v>0</v>
      </c>
      <c r="G1595" s="24">
        <f t="shared" si="103"/>
        <v>0</v>
      </c>
      <c r="H1595" s="24">
        <f t="shared" si="105"/>
        <v>183.76402609153823</v>
      </c>
      <c r="I1595" s="24">
        <f>IF(H1595&lt;=0, MIN(F1595-C1595, B$7, (D$5-K1594+G1595)/B$6), 0)</f>
        <v>0</v>
      </c>
      <c r="J1595" s="24">
        <f>IF(H1595&gt;0, MIN(C1595-F1595, B$8, K1594), 0)</f>
        <v>0</v>
      </c>
      <c r="K1595" s="24">
        <f>MAX(0, K1594-G1595+I1595*B$6-J1595)</f>
        <v>0</v>
      </c>
      <c r="L1595" s="24">
        <f t="shared" si="104"/>
        <v>0</v>
      </c>
      <c r="M1595" s="24">
        <f>IF(H1595&gt;0, C1595-F1595-J1595, 0)</f>
        <v>183.76402609153823</v>
      </c>
      <c r="N1595" s="4">
        <f>MIN(C1595, F1595)</f>
        <v>0</v>
      </c>
    </row>
    <row r="1596" spans="1:14" x14ac:dyDescent="0.2">
      <c r="A1596" s="27">
        <v>43531.25</v>
      </c>
      <c r="B1596" s="4">
        <v>14.602890925032732</v>
      </c>
      <c r="C1596" s="4">
        <v>558.6411731613955</v>
      </c>
      <c r="F1596" s="4">
        <f t="shared" si="102"/>
        <v>87.61734555019639</v>
      </c>
      <c r="G1596" s="24">
        <f t="shared" si="103"/>
        <v>0.34722222222222221</v>
      </c>
      <c r="H1596" s="24">
        <f t="shared" si="105"/>
        <v>471.02382761119912</v>
      </c>
      <c r="I1596" s="24">
        <f>IF(H1596&lt;=0, MIN(F1596-C1596, B$7, (D$5-K1595+G1596)/B$6), 0)</f>
        <v>0</v>
      </c>
      <c r="J1596" s="24">
        <f>IF(H1596&gt;0, MIN(C1596-F1596, B$8, K1595), 0)</f>
        <v>0</v>
      </c>
      <c r="K1596" s="24">
        <f>MAX(0, K1595-G1596+I1596*B$6-J1596)</f>
        <v>0</v>
      </c>
      <c r="L1596" s="24">
        <f t="shared" si="104"/>
        <v>0</v>
      </c>
      <c r="M1596" s="24">
        <f>IF(H1596&gt;0, C1596-F1596-J1596, 0)</f>
        <v>471.02382761119912</v>
      </c>
      <c r="N1596" s="4">
        <f>MIN(C1596, F1596)</f>
        <v>87.61734555019639</v>
      </c>
    </row>
    <row r="1597" spans="1:14" x14ac:dyDescent="0.2">
      <c r="A1597" s="27">
        <v>43531.291666666672</v>
      </c>
      <c r="B1597" s="4">
        <v>17.052259234707392</v>
      </c>
      <c r="C1597" s="4">
        <v>1198.8159935422286</v>
      </c>
      <c r="F1597" s="4">
        <f t="shared" si="102"/>
        <v>102.31355540824435</v>
      </c>
      <c r="G1597" s="24">
        <f t="shared" si="103"/>
        <v>0.34722222222222221</v>
      </c>
      <c r="H1597" s="24">
        <f t="shared" si="105"/>
        <v>1096.5024381339842</v>
      </c>
      <c r="I1597" s="24">
        <f>IF(H1597&lt;=0, MIN(F1597-C1597, B$7, (D$5-K1596+G1597)/B$6), 0)</f>
        <v>0</v>
      </c>
      <c r="J1597" s="24">
        <f>IF(H1597&gt;0, MIN(C1597-F1597, B$8, K1596), 0)</f>
        <v>0</v>
      </c>
      <c r="K1597" s="24">
        <f>MAX(0, K1596-G1597+I1597*B$6-J1597)</f>
        <v>0</v>
      </c>
      <c r="L1597" s="24">
        <f t="shared" si="104"/>
        <v>0</v>
      </c>
      <c r="M1597" s="24">
        <f>IF(H1597&gt;0, C1597-F1597-J1597, 0)</f>
        <v>1096.5024381339842</v>
      </c>
      <c r="N1597" s="4">
        <f>MIN(C1597, F1597)</f>
        <v>102.31355540824435</v>
      </c>
    </row>
    <row r="1598" spans="1:14" x14ac:dyDescent="0.2">
      <c r="A1598" s="27">
        <v>43531.333333333336</v>
      </c>
      <c r="B1598" s="4">
        <v>117.26330422073978</v>
      </c>
      <c r="C1598" s="4">
        <v>247.20477405720638</v>
      </c>
      <c r="F1598" s="4">
        <f t="shared" si="102"/>
        <v>703.57982532443873</v>
      </c>
      <c r="G1598" s="24">
        <f t="shared" si="103"/>
        <v>0.34722222222222221</v>
      </c>
      <c r="H1598" s="24">
        <f t="shared" si="105"/>
        <v>-456.37505126723238</v>
      </c>
      <c r="I1598" s="24">
        <f>IF(H1598&lt;=0, MIN(F1598-C1598, B$7, (D$5-K1597+G1598)/B$6), 0)</f>
        <v>456.37505126723238</v>
      </c>
      <c r="J1598" s="24">
        <f>IF(H1598&gt;0, MIN(C1598-F1598, B$8, K1597), 0)</f>
        <v>0</v>
      </c>
      <c r="K1598" s="24">
        <f>MAX(0, K1597-G1598+I1598*B$6-J1598)</f>
        <v>410.39032391828692</v>
      </c>
      <c r="L1598" s="24">
        <f t="shared" si="104"/>
        <v>0</v>
      </c>
      <c r="M1598" s="24">
        <f>IF(H1598&gt;0, C1598-F1598-J1598, 0)</f>
        <v>0</v>
      </c>
      <c r="N1598" s="4">
        <f>MIN(C1598, F1598)</f>
        <v>247.20477405720638</v>
      </c>
    </row>
    <row r="1599" spans="1:14" x14ac:dyDescent="0.2">
      <c r="A1599" s="27">
        <v>43531.375</v>
      </c>
      <c r="B1599" s="4">
        <v>235.81052819010858</v>
      </c>
      <c r="C1599" s="4">
        <v>219.36596750142772</v>
      </c>
      <c r="F1599" s="4">
        <f t="shared" si="102"/>
        <v>1414.8631691406515</v>
      </c>
      <c r="G1599" s="24">
        <f t="shared" si="103"/>
        <v>0.34722222222222221</v>
      </c>
      <c r="H1599" s="24">
        <f t="shared" si="105"/>
        <v>-1195.4972016392237</v>
      </c>
      <c r="I1599" s="24">
        <f>IF(H1599&lt;=0, MIN(F1599-C1599, B$7, (D$5-K1598+G1599)/B$6), 0)</f>
        <v>1195.4972016392237</v>
      </c>
      <c r="J1599" s="24">
        <f>IF(H1599&gt;0, MIN(C1599-F1599, B$8, K1598), 0)</f>
        <v>0</v>
      </c>
      <c r="K1599" s="24">
        <f>MAX(0, K1598-G1599+I1599*B$6-J1599)</f>
        <v>1485.9905831713661</v>
      </c>
      <c r="L1599" s="24">
        <f t="shared" si="104"/>
        <v>0</v>
      </c>
      <c r="M1599" s="24">
        <f>IF(H1599&gt;0, C1599-F1599-J1599, 0)</f>
        <v>0</v>
      </c>
      <c r="N1599" s="4">
        <f>MIN(C1599, F1599)</f>
        <v>219.36596750142772</v>
      </c>
    </row>
    <row r="1600" spans="1:14" x14ac:dyDescent="0.2">
      <c r="A1600" s="27">
        <v>43531.416666666672</v>
      </c>
      <c r="B1600" s="4">
        <v>137.92438825046705</v>
      </c>
      <c r="C1600" s="4">
        <v>330.65090533937155</v>
      </c>
      <c r="F1600" s="4">
        <f t="shared" si="102"/>
        <v>827.54632950280234</v>
      </c>
      <c r="G1600" s="24">
        <f t="shared" si="103"/>
        <v>0.34722222222222221</v>
      </c>
      <c r="H1600" s="24">
        <f t="shared" si="105"/>
        <v>-496.89542416343079</v>
      </c>
      <c r="I1600" s="24">
        <f>IF(H1600&lt;=0, MIN(F1600-C1600, B$7, (D$5-K1599+G1600)/B$6), 0)</f>
        <v>496.89542416343079</v>
      </c>
      <c r="J1600" s="24">
        <f>IF(H1600&gt;0, MIN(C1600-F1600, B$8, K1599), 0)</f>
        <v>0</v>
      </c>
      <c r="K1600" s="24">
        <f>MAX(0, K1599-G1600+I1600*B$6-J1600)</f>
        <v>1932.8492426962316</v>
      </c>
      <c r="L1600" s="24">
        <f t="shared" si="104"/>
        <v>0</v>
      </c>
      <c r="M1600" s="24">
        <f>IF(H1600&gt;0, C1600-F1600-J1600, 0)</f>
        <v>0</v>
      </c>
      <c r="N1600" s="4">
        <f>MIN(C1600, F1600)</f>
        <v>330.65090533937155</v>
      </c>
    </row>
    <row r="1601" spans="1:14" x14ac:dyDescent="0.2">
      <c r="A1601" s="27">
        <v>43531.458333333336</v>
      </c>
      <c r="B1601" s="4">
        <v>88.693352271417581</v>
      </c>
      <c r="C1601" s="4">
        <v>1644.1606060252741</v>
      </c>
      <c r="F1601" s="4">
        <f t="shared" si="102"/>
        <v>532.16011362850554</v>
      </c>
      <c r="G1601" s="24">
        <f t="shared" si="103"/>
        <v>0.34722222222222221</v>
      </c>
      <c r="H1601" s="24">
        <f t="shared" si="105"/>
        <v>1112.0004923967685</v>
      </c>
      <c r="I1601" s="24">
        <f>IF(H1601&lt;=0, MIN(F1601-C1601, B$7, (D$5-K1600+G1601)/B$6), 0)</f>
        <v>0</v>
      </c>
      <c r="J1601" s="24">
        <f>IF(H1601&gt;0, MIN(C1601-F1601, B$8, K1600), 0)</f>
        <v>1112.0004923967685</v>
      </c>
      <c r="K1601" s="24">
        <f>MAX(0, K1600-G1601+I1601*B$6-J1601)</f>
        <v>820.50152807724089</v>
      </c>
      <c r="L1601" s="24">
        <f t="shared" si="104"/>
        <v>0</v>
      </c>
      <c r="M1601" s="24">
        <f>IF(H1601&gt;0, C1601-F1601-J1601, 0)</f>
        <v>0</v>
      </c>
      <c r="N1601" s="4">
        <f>MIN(C1601, F1601)</f>
        <v>532.16011362850554</v>
      </c>
    </row>
    <row r="1602" spans="1:14" x14ac:dyDescent="0.2">
      <c r="A1602" s="27">
        <v>43531.5</v>
      </c>
      <c r="B1602" s="4">
        <v>43.670238576790766</v>
      </c>
      <c r="C1602" s="4">
        <v>383.14923398363806</v>
      </c>
      <c r="F1602" s="4">
        <f t="shared" si="102"/>
        <v>262.02143146074457</v>
      </c>
      <c r="G1602" s="24">
        <f t="shared" si="103"/>
        <v>0.34722222222222221</v>
      </c>
      <c r="H1602" s="24">
        <f t="shared" si="105"/>
        <v>121.12780252289349</v>
      </c>
      <c r="I1602" s="24">
        <f>IF(H1602&lt;=0, MIN(F1602-C1602, B$7, (D$5-K1601+G1602)/B$6), 0)</f>
        <v>0</v>
      </c>
      <c r="J1602" s="24">
        <f>IF(H1602&gt;0, MIN(C1602-F1602, B$8, K1601), 0)</f>
        <v>121.12780252289349</v>
      </c>
      <c r="K1602" s="24">
        <f>MAX(0, K1601-G1602+I1602*B$6-J1602)</f>
        <v>699.02650333212523</v>
      </c>
      <c r="L1602" s="24">
        <f t="shared" si="104"/>
        <v>0</v>
      </c>
      <c r="M1602" s="24">
        <f>IF(H1602&gt;0, C1602-F1602-J1602, 0)</f>
        <v>0</v>
      </c>
      <c r="N1602" s="4">
        <f>MIN(C1602, F1602)</f>
        <v>262.02143146074457</v>
      </c>
    </row>
    <row r="1603" spans="1:14" x14ac:dyDescent="0.2">
      <c r="A1603" s="27">
        <v>43531.541666666672</v>
      </c>
      <c r="B1603" s="4">
        <v>51.873850385595148</v>
      </c>
      <c r="C1603" s="4">
        <v>327.33147562462051</v>
      </c>
      <c r="F1603" s="4">
        <f t="shared" si="102"/>
        <v>311.24310231357089</v>
      </c>
      <c r="G1603" s="24">
        <f t="shared" si="103"/>
        <v>0.34722222222222221</v>
      </c>
      <c r="H1603" s="24">
        <f t="shared" si="105"/>
        <v>16.088373311049622</v>
      </c>
      <c r="I1603" s="24">
        <f>IF(H1603&lt;=0, MIN(F1603-C1603, B$7, (D$5-K1602+G1603)/B$6), 0)</f>
        <v>0</v>
      </c>
      <c r="J1603" s="24">
        <f>IF(H1603&gt;0, MIN(C1603-F1603, B$8, K1602), 0)</f>
        <v>16.088373311049622</v>
      </c>
      <c r="K1603" s="24">
        <f>MAX(0, K1602-G1603+I1603*B$6-J1603)</f>
        <v>682.59090779885344</v>
      </c>
      <c r="L1603" s="24">
        <f t="shared" si="104"/>
        <v>0</v>
      </c>
      <c r="M1603" s="24">
        <f>IF(H1603&gt;0, C1603-F1603-J1603, 0)</f>
        <v>0</v>
      </c>
      <c r="N1603" s="4">
        <f>MIN(C1603, F1603)</f>
        <v>311.24310231357089</v>
      </c>
    </row>
    <row r="1604" spans="1:14" x14ac:dyDescent="0.2">
      <c r="A1604" s="27">
        <v>43531.583333333336</v>
      </c>
      <c r="B1604" s="4">
        <v>40.816354584253475</v>
      </c>
      <c r="C1604" s="4">
        <v>1470.704913395092</v>
      </c>
      <c r="F1604" s="4">
        <f t="shared" si="102"/>
        <v>244.89812750552085</v>
      </c>
      <c r="G1604" s="24">
        <f t="shared" si="103"/>
        <v>0.34722222222222221</v>
      </c>
      <c r="H1604" s="24">
        <f t="shared" si="105"/>
        <v>1225.8067858895711</v>
      </c>
      <c r="I1604" s="24">
        <f>IF(H1604&lt;=0, MIN(F1604-C1604, B$7, (D$5-K1603+G1604)/B$6), 0)</f>
        <v>0</v>
      </c>
      <c r="J1604" s="24">
        <f>IF(H1604&gt;0, MIN(C1604-F1604, B$8, K1603), 0)</f>
        <v>682.59090779885344</v>
      </c>
      <c r="K1604" s="24">
        <f>MAX(0, K1603-G1604+I1604*B$6-J1604)</f>
        <v>0</v>
      </c>
      <c r="L1604" s="24">
        <f t="shared" si="104"/>
        <v>0</v>
      </c>
      <c r="M1604" s="24">
        <f>IF(H1604&gt;0, C1604-F1604-J1604, 0)</f>
        <v>543.21587809071764</v>
      </c>
      <c r="N1604" s="4">
        <f>MIN(C1604, F1604)</f>
        <v>244.89812750552085</v>
      </c>
    </row>
    <row r="1605" spans="1:14" x14ac:dyDescent="0.2">
      <c r="A1605" s="27">
        <v>43531.625</v>
      </c>
      <c r="B1605" s="4">
        <v>13.498388451701809</v>
      </c>
      <c r="C1605" s="4">
        <v>736.60482979236065</v>
      </c>
      <c r="F1605" s="4">
        <f t="shared" si="102"/>
        <v>80.990330710210856</v>
      </c>
      <c r="G1605" s="24">
        <f t="shared" si="103"/>
        <v>0.34722222222222221</v>
      </c>
      <c r="H1605" s="24">
        <f t="shared" si="105"/>
        <v>655.61449908214979</v>
      </c>
      <c r="I1605" s="24">
        <f>IF(H1605&lt;=0, MIN(F1605-C1605, B$7, (D$5-K1604+G1605)/B$6), 0)</f>
        <v>0</v>
      </c>
      <c r="J1605" s="24">
        <f>IF(H1605&gt;0, MIN(C1605-F1605, B$8, K1604), 0)</f>
        <v>0</v>
      </c>
      <c r="K1605" s="24">
        <f>MAX(0, K1604-G1605+I1605*B$6-J1605)</f>
        <v>0</v>
      </c>
      <c r="L1605" s="24">
        <f t="shared" si="104"/>
        <v>0</v>
      </c>
      <c r="M1605" s="24">
        <f>IF(H1605&gt;0, C1605-F1605-J1605, 0)</f>
        <v>655.61449908214979</v>
      </c>
      <c r="N1605" s="4">
        <f>MIN(C1605, F1605)</f>
        <v>80.990330710210856</v>
      </c>
    </row>
    <row r="1606" spans="1:14" x14ac:dyDescent="0.2">
      <c r="A1606" s="27">
        <v>43531.666666666672</v>
      </c>
      <c r="B1606" s="4">
        <v>3.1098669513766324</v>
      </c>
      <c r="C1606" s="4">
        <v>766.26543923085478</v>
      </c>
      <c r="F1606" s="4">
        <f t="shared" si="102"/>
        <v>18.659201708259793</v>
      </c>
      <c r="G1606" s="24">
        <f t="shared" si="103"/>
        <v>0.34722222222222221</v>
      </c>
      <c r="H1606" s="24">
        <f t="shared" si="105"/>
        <v>747.60623752259494</v>
      </c>
      <c r="I1606" s="24">
        <f>IF(H1606&lt;=0, MIN(F1606-C1606, B$7, (D$5-K1605+G1606)/B$6), 0)</f>
        <v>0</v>
      </c>
      <c r="J1606" s="24">
        <f>IF(H1606&gt;0, MIN(C1606-F1606, B$8, K1605), 0)</f>
        <v>0</v>
      </c>
      <c r="K1606" s="24">
        <f>MAX(0, K1605-G1606+I1606*B$6-J1606)</f>
        <v>0</v>
      </c>
      <c r="L1606" s="24">
        <f t="shared" si="104"/>
        <v>0</v>
      </c>
      <c r="M1606" s="24">
        <f>IF(H1606&gt;0, C1606-F1606-J1606, 0)</f>
        <v>747.60623752259494</v>
      </c>
      <c r="N1606" s="4">
        <f>MIN(C1606, F1606)</f>
        <v>18.659201708259793</v>
      </c>
    </row>
    <row r="1607" spans="1:14" x14ac:dyDescent="0.2">
      <c r="A1607" s="27">
        <v>43531.708333333336</v>
      </c>
      <c r="B1607" s="4">
        <v>0</v>
      </c>
      <c r="C1607" s="4">
        <v>851.12773845765787</v>
      </c>
      <c r="F1607" s="4">
        <f t="shared" si="102"/>
        <v>0</v>
      </c>
      <c r="G1607" s="24">
        <f t="shared" si="103"/>
        <v>0</v>
      </c>
      <c r="H1607" s="24">
        <f t="shared" si="105"/>
        <v>851.12773845765787</v>
      </c>
      <c r="I1607" s="24">
        <f>IF(H1607&lt;=0, MIN(F1607-C1607, B$7, (D$5-K1606+G1607)/B$6), 0)</f>
        <v>0</v>
      </c>
      <c r="J1607" s="24">
        <f>IF(H1607&gt;0, MIN(C1607-F1607, B$8, K1606), 0)</f>
        <v>0</v>
      </c>
      <c r="K1607" s="24">
        <f>MAX(0, K1606-G1607+I1607*B$6-J1607)</f>
        <v>0</v>
      </c>
      <c r="L1607" s="24">
        <f t="shared" si="104"/>
        <v>0</v>
      </c>
      <c r="M1607" s="24">
        <f>IF(H1607&gt;0, C1607-F1607-J1607, 0)</f>
        <v>851.12773845765787</v>
      </c>
      <c r="N1607" s="4">
        <f>MIN(C1607, F1607)</f>
        <v>0</v>
      </c>
    </row>
    <row r="1608" spans="1:14" x14ac:dyDescent="0.2">
      <c r="A1608" s="27">
        <v>43531.75</v>
      </c>
      <c r="B1608" s="4">
        <v>0</v>
      </c>
      <c r="C1608" s="4">
        <v>346.89737800325634</v>
      </c>
      <c r="F1608" s="4">
        <f t="shared" si="102"/>
        <v>0</v>
      </c>
      <c r="G1608" s="24">
        <f t="shared" si="103"/>
        <v>0</v>
      </c>
      <c r="H1608" s="24">
        <f t="shared" si="105"/>
        <v>346.89737800325634</v>
      </c>
      <c r="I1608" s="24">
        <f>IF(H1608&lt;=0, MIN(F1608-C1608, B$7, (D$5-K1607+G1608)/B$6), 0)</f>
        <v>0</v>
      </c>
      <c r="J1608" s="24">
        <f>IF(H1608&gt;0, MIN(C1608-F1608, B$8, K1607), 0)</f>
        <v>0</v>
      </c>
      <c r="K1608" s="24">
        <f>MAX(0, K1607-G1608+I1608*B$6-J1608)</f>
        <v>0</v>
      </c>
      <c r="L1608" s="24">
        <f t="shared" si="104"/>
        <v>0</v>
      </c>
      <c r="M1608" s="24">
        <f>IF(H1608&gt;0, C1608-F1608-J1608, 0)</f>
        <v>346.89737800325634</v>
      </c>
      <c r="N1608" s="4">
        <f>MIN(C1608, F1608)</f>
        <v>0</v>
      </c>
    </row>
    <row r="1609" spans="1:14" x14ac:dyDescent="0.2">
      <c r="A1609" s="27">
        <v>43531.791666666672</v>
      </c>
      <c r="B1609" s="4">
        <v>0</v>
      </c>
      <c r="C1609" s="4">
        <v>4246.4436133475065</v>
      </c>
      <c r="F1609" s="4">
        <f t="shared" si="102"/>
        <v>0</v>
      </c>
      <c r="G1609" s="24">
        <f t="shared" si="103"/>
        <v>0</v>
      </c>
      <c r="H1609" s="24">
        <f t="shared" si="105"/>
        <v>4246.4436133475065</v>
      </c>
      <c r="I1609" s="24">
        <f>IF(H1609&lt;=0, MIN(F1609-C1609, B$7, (D$5-K1608+G1609)/B$6), 0)</f>
        <v>0</v>
      </c>
      <c r="J1609" s="24">
        <f>IF(H1609&gt;0, MIN(C1609-F1609, B$8, K1608), 0)</f>
        <v>0</v>
      </c>
      <c r="K1609" s="24">
        <f>MAX(0, K1608-G1609+I1609*B$6-J1609)</f>
        <v>0</v>
      </c>
      <c r="L1609" s="24">
        <f t="shared" si="104"/>
        <v>0</v>
      </c>
      <c r="M1609" s="24">
        <f>IF(H1609&gt;0, C1609-F1609-J1609, 0)</f>
        <v>4246.4436133475065</v>
      </c>
      <c r="N1609" s="4">
        <f>MIN(C1609, F1609)</f>
        <v>0</v>
      </c>
    </row>
    <row r="1610" spans="1:14" x14ac:dyDescent="0.2">
      <c r="A1610" s="27">
        <v>43531.833333333336</v>
      </c>
      <c r="B1610" s="4">
        <v>0</v>
      </c>
      <c r="C1610" s="4">
        <v>506.73510664403062</v>
      </c>
      <c r="F1610" s="4">
        <f t="shared" si="102"/>
        <v>0</v>
      </c>
      <c r="G1610" s="24">
        <f t="shared" si="103"/>
        <v>0</v>
      </c>
      <c r="H1610" s="24">
        <f t="shared" si="105"/>
        <v>506.73510664403062</v>
      </c>
      <c r="I1610" s="24">
        <f>IF(H1610&lt;=0, MIN(F1610-C1610, B$7, (D$5-K1609+G1610)/B$6), 0)</f>
        <v>0</v>
      </c>
      <c r="J1610" s="24">
        <f>IF(H1610&gt;0, MIN(C1610-F1610, B$8, K1609), 0)</f>
        <v>0</v>
      </c>
      <c r="K1610" s="24">
        <f>MAX(0, K1609-G1610+I1610*B$6-J1610)</f>
        <v>0</v>
      </c>
      <c r="L1610" s="24">
        <f t="shared" si="104"/>
        <v>0</v>
      </c>
      <c r="M1610" s="24">
        <f>IF(H1610&gt;0, C1610-F1610-J1610, 0)</f>
        <v>506.73510664403062</v>
      </c>
      <c r="N1610" s="4">
        <f>MIN(C1610, F1610)</f>
        <v>0</v>
      </c>
    </row>
    <row r="1611" spans="1:14" x14ac:dyDescent="0.2">
      <c r="A1611" s="27">
        <v>43531.875</v>
      </c>
      <c r="B1611" s="4">
        <v>0</v>
      </c>
      <c r="C1611" s="4">
        <v>417.75327832854799</v>
      </c>
      <c r="F1611" s="4">
        <f t="shared" si="102"/>
        <v>0</v>
      </c>
      <c r="G1611" s="24">
        <f t="shared" si="103"/>
        <v>0</v>
      </c>
      <c r="H1611" s="24">
        <f t="shared" si="105"/>
        <v>417.75327832854799</v>
      </c>
      <c r="I1611" s="24">
        <f>IF(H1611&lt;=0, MIN(F1611-C1611, B$7, (D$5-K1610+G1611)/B$6), 0)</f>
        <v>0</v>
      </c>
      <c r="J1611" s="24">
        <f>IF(H1611&gt;0, MIN(C1611-F1611, B$8, K1610), 0)</f>
        <v>0</v>
      </c>
      <c r="K1611" s="24">
        <f>MAX(0, K1610-G1611+I1611*B$6-J1611)</f>
        <v>0</v>
      </c>
      <c r="L1611" s="24">
        <f t="shared" si="104"/>
        <v>0</v>
      </c>
      <c r="M1611" s="24">
        <f>IF(H1611&gt;0, C1611-F1611-J1611, 0)</f>
        <v>417.75327832854799</v>
      </c>
      <c r="N1611" s="4">
        <f>MIN(C1611, F1611)</f>
        <v>0</v>
      </c>
    </row>
    <row r="1612" spans="1:14" x14ac:dyDescent="0.2">
      <c r="A1612" s="27">
        <v>43531.916666666672</v>
      </c>
      <c r="B1612" s="4">
        <v>0</v>
      </c>
      <c r="C1612" s="4">
        <v>369.14283508212696</v>
      </c>
      <c r="F1612" s="4">
        <f t="shared" si="102"/>
        <v>0</v>
      </c>
      <c r="G1612" s="24">
        <f t="shared" si="103"/>
        <v>0</v>
      </c>
      <c r="H1612" s="24">
        <f t="shared" si="105"/>
        <v>369.14283508212696</v>
      </c>
      <c r="I1612" s="24">
        <f>IF(H1612&lt;=0, MIN(F1612-C1612, B$7, (D$5-K1611+G1612)/B$6), 0)</f>
        <v>0</v>
      </c>
      <c r="J1612" s="24">
        <f>IF(H1612&gt;0, MIN(C1612-F1612, B$8, K1611), 0)</f>
        <v>0</v>
      </c>
      <c r="K1612" s="24">
        <f>MAX(0, K1611-G1612+I1612*B$6-J1612)</f>
        <v>0</v>
      </c>
      <c r="L1612" s="24">
        <f t="shared" si="104"/>
        <v>0</v>
      </c>
      <c r="M1612" s="24">
        <f>IF(H1612&gt;0, C1612-F1612-J1612, 0)</f>
        <v>369.14283508212696</v>
      </c>
      <c r="N1612" s="4">
        <f>MIN(C1612, F1612)</f>
        <v>0</v>
      </c>
    </row>
    <row r="1613" spans="1:14" x14ac:dyDescent="0.2">
      <c r="A1613" s="27">
        <v>43531.958333333336</v>
      </c>
      <c r="B1613" s="4">
        <v>0</v>
      </c>
      <c r="C1613" s="4">
        <v>218.36807043644808</v>
      </c>
      <c r="F1613" s="4">
        <f t="shared" si="102"/>
        <v>0</v>
      </c>
      <c r="G1613" s="24">
        <f t="shared" si="103"/>
        <v>0</v>
      </c>
      <c r="H1613" s="24">
        <f t="shared" si="105"/>
        <v>218.36807043644808</v>
      </c>
      <c r="I1613" s="24">
        <f>IF(H1613&lt;=0, MIN(F1613-C1613, B$7, (D$5-K1612+G1613)/B$6), 0)</f>
        <v>0</v>
      </c>
      <c r="J1613" s="24">
        <f>IF(H1613&gt;0, MIN(C1613-F1613, B$8, K1612), 0)</f>
        <v>0</v>
      </c>
      <c r="K1613" s="24">
        <f>MAX(0, K1612-G1613+I1613*B$6-J1613)</f>
        <v>0</v>
      </c>
      <c r="L1613" s="24">
        <f t="shared" si="104"/>
        <v>0</v>
      </c>
      <c r="M1613" s="24">
        <f>IF(H1613&gt;0, C1613-F1613-J1613, 0)</f>
        <v>218.36807043644808</v>
      </c>
      <c r="N1613" s="4">
        <f>MIN(C1613, F1613)</f>
        <v>0</v>
      </c>
    </row>
    <row r="1614" spans="1:14" x14ac:dyDescent="0.2">
      <c r="A1614" s="27">
        <v>43532</v>
      </c>
      <c r="B1614" s="4">
        <v>0</v>
      </c>
      <c r="C1614" s="4">
        <v>94.782197776055625</v>
      </c>
      <c r="F1614" s="4">
        <f t="shared" si="102"/>
        <v>0</v>
      </c>
      <c r="G1614" s="24">
        <f t="shared" si="103"/>
        <v>0</v>
      </c>
      <c r="H1614" s="24">
        <f t="shared" si="105"/>
        <v>94.782197776055625</v>
      </c>
      <c r="I1614" s="24">
        <f>IF(H1614&lt;=0, MIN(F1614-C1614, B$7, (D$5-K1613+G1614)/B$6), 0)</f>
        <v>0</v>
      </c>
      <c r="J1614" s="24">
        <f>IF(H1614&gt;0, MIN(C1614-F1614, B$8, K1613), 0)</f>
        <v>0</v>
      </c>
      <c r="K1614" s="24">
        <f>MAX(0, K1613-G1614+I1614*B$6-J1614)</f>
        <v>0</v>
      </c>
      <c r="L1614" s="24">
        <f t="shared" si="104"/>
        <v>0</v>
      </c>
      <c r="M1614" s="24">
        <f>IF(H1614&gt;0, C1614-F1614-J1614, 0)</f>
        <v>94.782197776055625</v>
      </c>
      <c r="N1614" s="4">
        <f>MIN(C1614, F1614)</f>
        <v>0</v>
      </c>
    </row>
    <row r="1615" spans="1:14" x14ac:dyDescent="0.2">
      <c r="A1615" s="27">
        <v>43532.041666666672</v>
      </c>
      <c r="B1615" s="4">
        <v>0</v>
      </c>
      <c r="C1615" s="4">
        <v>217.5441646187121</v>
      </c>
      <c r="F1615" s="4">
        <f t="shared" si="102"/>
        <v>0</v>
      </c>
      <c r="G1615" s="24">
        <f t="shared" si="103"/>
        <v>0</v>
      </c>
      <c r="H1615" s="24">
        <f t="shared" si="105"/>
        <v>217.5441646187121</v>
      </c>
      <c r="I1615" s="24">
        <f>IF(H1615&lt;=0, MIN(F1615-C1615, B$7, (D$5-K1614+G1615)/B$6), 0)</f>
        <v>0</v>
      </c>
      <c r="J1615" s="24">
        <f>IF(H1615&gt;0, MIN(C1615-F1615, B$8, K1614), 0)</f>
        <v>0</v>
      </c>
      <c r="K1615" s="24">
        <f>MAX(0, K1614-G1615+I1615*B$6-J1615)</f>
        <v>0</v>
      </c>
      <c r="L1615" s="24">
        <f t="shared" si="104"/>
        <v>0</v>
      </c>
      <c r="M1615" s="24">
        <f>IF(H1615&gt;0, C1615-F1615-J1615, 0)</f>
        <v>217.5441646187121</v>
      </c>
      <c r="N1615" s="4">
        <f>MIN(C1615, F1615)</f>
        <v>0</v>
      </c>
    </row>
    <row r="1616" spans="1:14" x14ac:dyDescent="0.2">
      <c r="A1616" s="27">
        <v>43532.083333333336</v>
      </c>
      <c r="B1616" s="4">
        <v>0</v>
      </c>
      <c r="C1616" s="4">
        <v>183.76402609153823</v>
      </c>
      <c r="F1616" s="4">
        <f t="shared" si="102"/>
        <v>0</v>
      </c>
      <c r="G1616" s="24">
        <f t="shared" si="103"/>
        <v>0</v>
      </c>
      <c r="H1616" s="24">
        <f t="shared" si="105"/>
        <v>183.76402609153823</v>
      </c>
      <c r="I1616" s="24">
        <f>IF(H1616&lt;=0, MIN(F1616-C1616, B$7, (D$5-K1615+G1616)/B$6), 0)</f>
        <v>0</v>
      </c>
      <c r="J1616" s="24">
        <f>IF(H1616&gt;0, MIN(C1616-F1616, B$8, K1615), 0)</f>
        <v>0</v>
      </c>
      <c r="K1616" s="24">
        <f>MAX(0, K1615-G1616+I1616*B$6-J1616)</f>
        <v>0</v>
      </c>
      <c r="L1616" s="24">
        <f t="shared" si="104"/>
        <v>0</v>
      </c>
      <c r="M1616" s="24">
        <f>IF(H1616&gt;0, C1616-F1616-J1616, 0)</f>
        <v>183.76402609153823</v>
      </c>
      <c r="N1616" s="4">
        <f>MIN(C1616, F1616)</f>
        <v>0</v>
      </c>
    </row>
    <row r="1617" spans="1:14" x14ac:dyDescent="0.2">
      <c r="A1617" s="27">
        <v>43532.125</v>
      </c>
      <c r="B1617" s="4">
        <v>0</v>
      </c>
      <c r="C1617" s="4">
        <v>94.782197776055625</v>
      </c>
      <c r="F1617" s="4">
        <f t="shared" si="102"/>
        <v>0</v>
      </c>
      <c r="G1617" s="24">
        <f t="shared" si="103"/>
        <v>0</v>
      </c>
      <c r="H1617" s="24">
        <f t="shared" si="105"/>
        <v>94.782197776055625</v>
      </c>
      <c r="I1617" s="24">
        <f>IF(H1617&lt;=0, MIN(F1617-C1617, B$7, (D$5-K1616+G1617)/B$6), 0)</f>
        <v>0</v>
      </c>
      <c r="J1617" s="24">
        <f>IF(H1617&gt;0, MIN(C1617-F1617, B$8, K1616), 0)</f>
        <v>0</v>
      </c>
      <c r="K1617" s="24">
        <f>MAX(0, K1616-G1617+I1617*B$6-J1617)</f>
        <v>0</v>
      </c>
      <c r="L1617" s="24">
        <f t="shared" si="104"/>
        <v>0</v>
      </c>
      <c r="M1617" s="24">
        <f>IF(H1617&gt;0, C1617-F1617-J1617, 0)</f>
        <v>94.782197776055625</v>
      </c>
      <c r="N1617" s="4">
        <f>MIN(C1617, F1617)</f>
        <v>0</v>
      </c>
    </row>
    <row r="1618" spans="1:14" x14ac:dyDescent="0.2">
      <c r="A1618" s="27">
        <v>43532.166666666672</v>
      </c>
      <c r="B1618" s="4">
        <v>0</v>
      </c>
      <c r="C1618" s="4">
        <v>146.6882642934205</v>
      </c>
      <c r="F1618" s="4">
        <f t="shared" si="102"/>
        <v>0</v>
      </c>
      <c r="G1618" s="24">
        <f t="shared" si="103"/>
        <v>0</v>
      </c>
      <c r="H1618" s="24">
        <f t="shared" si="105"/>
        <v>146.6882642934205</v>
      </c>
      <c r="I1618" s="24">
        <f>IF(H1618&lt;=0, MIN(F1618-C1618, B$7, (D$5-K1617+G1618)/B$6), 0)</f>
        <v>0</v>
      </c>
      <c r="J1618" s="24">
        <f>IF(H1618&gt;0, MIN(C1618-F1618, B$8, K1617), 0)</f>
        <v>0</v>
      </c>
      <c r="K1618" s="24">
        <f>MAX(0, K1617-G1618+I1618*B$6-J1618)</f>
        <v>0</v>
      </c>
      <c r="L1618" s="24">
        <f t="shared" si="104"/>
        <v>0</v>
      </c>
      <c r="M1618" s="24">
        <f>IF(H1618&gt;0, C1618-F1618-J1618, 0)</f>
        <v>146.6882642934205</v>
      </c>
      <c r="N1618" s="4">
        <f>MIN(C1618, F1618)</f>
        <v>0</v>
      </c>
    </row>
    <row r="1619" spans="1:14" x14ac:dyDescent="0.2">
      <c r="A1619" s="27">
        <v>43532.208333333336</v>
      </c>
      <c r="B1619" s="4">
        <v>0</v>
      </c>
      <c r="C1619" s="4">
        <v>183.76402609153823</v>
      </c>
      <c r="F1619" s="4">
        <f t="shared" si="102"/>
        <v>0</v>
      </c>
      <c r="G1619" s="24">
        <f t="shared" si="103"/>
        <v>0</v>
      </c>
      <c r="H1619" s="24">
        <f t="shared" si="105"/>
        <v>183.76402609153823</v>
      </c>
      <c r="I1619" s="24">
        <f>IF(H1619&lt;=0, MIN(F1619-C1619, B$7, (D$5-K1618+G1619)/B$6), 0)</f>
        <v>0</v>
      </c>
      <c r="J1619" s="24">
        <f>IF(H1619&gt;0, MIN(C1619-F1619, B$8, K1618), 0)</f>
        <v>0</v>
      </c>
      <c r="K1619" s="24">
        <f>MAX(0, K1618-G1619+I1619*B$6-J1619)</f>
        <v>0</v>
      </c>
      <c r="L1619" s="24">
        <f t="shared" si="104"/>
        <v>0</v>
      </c>
      <c r="M1619" s="24">
        <f>IF(H1619&gt;0, C1619-F1619-J1619, 0)</f>
        <v>183.76402609153823</v>
      </c>
      <c r="N1619" s="4">
        <f>MIN(C1619, F1619)</f>
        <v>0</v>
      </c>
    </row>
    <row r="1620" spans="1:14" x14ac:dyDescent="0.2">
      <c r="A1620" s="27">
        <v>43532.25</v>
      </c>
      <c r="B1620" s="4">
        <v>91.745012346780825</v>
      </c>
      <c r="C1620" s="4">
        <v>558.6411731613955</v>
      </c>
      <c r="F1620" s="4">
        <f t="shared" si="102"/>
        <v>550.47007408068498</v>
      </c>
      <c r="G1620" s="24">
        <f t="shared" si="103"/>
        <v>0.34722222222222221</v>
      </c>
      <c r="H1620" s="24">
        <f t="shared" si="105"/>
        <v>8.171099080710519</v>
      </c>
      <c r="I1620" s="24">
        <f>IF(H1620&lt;=0, MIN(F1620-C1620, B$7, (D$5-K1619+G1620)/B$6), 0)</f>
        <v>0</v>
      </c>
      <c r="J1620" s="24">
        <f>IF(H1620&gt;0, MIN(C1620-F1620, B$8, K1619), 0)</f>
        <v>0</v>
      </c>
      <c r="K1620" s="24">
        <f>MAX(0, K1619-G1620+I1620*B$6-J1620)</f>
        <v>0</v>
      </c>
      <c r="L1620" s="24">
        <f t="shared" si="104"/>
        <v>0</v>
      </c>
      <c r="M1620" s="24">
        <f>IF(H1620&gt;0, C1620-F1620-J1620, 0)</f>
        <v>8.171099080710519</v>
      </c>
      <c r="N1620" s="4">
        <f>MIN(C1620, F1620)</f>
        <v>550.47007408068498</v>
      </c>
    </row>
    <row r="1621" spans="1:14" x14ac:dyDescent="0.2">
      <c r="A1621" s="27">
        <v>43532.291666666672</v>
      </c>
      <c r="B1621" s="4">
        <v>31.250042807261298</v>
      </c>
      <c r="C1621" s="4">
        <v>877.4927246252081</v>
      </c>
      <c r="F1621" s="4">
        <f t="shared" si="102"/>
        <v>187.5002568435678</v>
      </c>
      <c r="G1621" s="24">
        <f t="shared" si="103"/>
        <v>0.34722222222222221</v>
      </c>
      <c r="H1621" s="24">
        <f t="shared" si="105"/>
        <v>689.99246778164024</v>
      </c>
      <c r="I1621" s="24">
        <f>IF(H1621&lt;=0, MIN(F1621-C1621, B$7, (D$5-K1620+G1621)/B$6), 0)</f>
        <v>0</v>
      </c>
      <c r="J1621" s="24">
        <f>IF(H1621&gt;0, MIN(C1621-F1621, B$8, K1620), 0)</f>
        <v>0</v>
      </c>
      <c r="K1621" s="24">
        <f>MAX(0, K1620-G1621+I1621*B$6-J1621)</f>
        <v>0</v>
      </c>
      <c r="L1621" s="24">
        <f t="shared" si="104"/>
        <v>0</v>
      </c>
      <c r="M1621" s="24">
        <f>IF(H1621&gt;0, C1621-F1621-J1621, 0)</f>
        <v>689.99246778164024</v>
      </c>
      <c r="N1621" s="4">
        <f>MIN(C1621, F1621)</f>
        <v>187.5002568435678</v>
      </c>
    </row>
    <row r="1622" spans="1:14" x14ac:dyDescent="0.2">
      <c r="A1622" s="27">
        <v>43532.333333333336</v>
      </c>
      <c r="B1622" s="4">
        <v>56.600250876751311</v>
      </c>
      <c r="C1622" s="4">
        <v>356.46832380200772</v>
      </c>
      <c r="F1622" s="4">
        <f t="shared" si="102"/>
        <v>339.60150526050785</v>
      </c>
      <c r="G1622" s="24">
        <f t="shared" si="103"/>
        <v>0.34722222222222221</v>
      </c>
      <c r="H1622" s="24">
        <f t="shared" si="105"/>
        <v>16.866818541499867</v>
      </c>
      <c r="I1622" s="24">
        <f>IF(H1622&lt;=0, MIN(F1622-C1622, B$7, (D$5-K1621+G1622)/B$6), 0)</f>
        <v>0</v>
      </c>
      <c r="J1622" s="24">
        <f>IF(H1622&gt;0, MIN(C1622-F1622, B$8, K1621), 0)</f>
        <v>0</v>
      </c>
      <c r="K1622" s="24">
        <f>MAX(0, K1621-G1622+I1622*B$6-J1622)</f>
        <v>0</v>
      </c>
      <c r="L1622" s="24">
        <f t="shared" si="104"/>
        <v>0</v>
      </c>
      <c r="M1622" s="24">
        <f>IF(H1622&gt;0, C1622-F1622-J1622, 0)</f>
        <v>16.866818541499867</v>
      </c>
      <c r="N1622" s="4">
        <f>MIN(C1622, F1622)</f>
        <v>339.60150526050785</v>
      </c>
    </row>
    <row r="1623" spans="1:14" x14ac:dyDescent="0.2">
      <c r="A1623" s="27">
        <v>43532.375</v>
      </c>
      <c r="B1623" s="4">
        <v>141.86760594941637</v>
      </c>
      <c r="C1623" s="4">
        <v>331.24316746627323</v>
      </c>
      <c r="F1623" s="4">
        <f t="shared" si="102"/>
        <v>851.20563569649823</v>
      </c>
      <c r="G1623" s="24">
        <f t="shared" si="103"/>
        <v>0.34722222222222221</v>
      </c>
      <c r="H1623" s="24">
        <f t="shared" si="105"/>
        <v>-519.962468230225</v>
      </c>
      <c r="I1623" s="24">
        <f>IF(H1623&lt;=0, MIN(F1623-C1623, B$7, (D$5-K1622+G1623)/B$6), 0)</f>
        <v>519.962468230225</v>
      </c>
      <c r="J1623" s="24">
        <f>IF(H1623&gt;0, MIN(C1623-F1623, B$8, K1622), 0)</f>
        <v>0</v>
      </c>
      <c r="K1623" s="24">
        <f>MAX(0, K1622-G1623+I1623*B$6-J1623)</f>
        <v>467.61899918498028</v>
      </c>
      <c r="L1623" s="24">
        <f t="shared" si="104"/>
        <v>0</v>
      </c>
      <c r="M1623" s="24">
        <f>IF(H1623&gt;0, C1623-F1623-J1623, 0)</f>
        <v>0</v>
      </c>
      <c r="N1623" s="4">
        <f>MIN(C1623, F1623)</f>
        <v>331.24316746627323</v>
      </c>
    </row>
    <row r="1624" spans="1:14" x14ac:dyDescent="0.2">
      <c r="A1624" s="27">
        <v>43532.416666666672</v>
      </c>
      <c r="B1624" s="4">
        <v>269.97182769725543</v>
      </c>
      <c r="C1624" s="4">
        <v>353.48862454514386</v>
      </c>
      <c r="F1624" s="4">
        <f t="shared" si="102"/>
        <v>1619.8309661835326</v>
      </c>
      <c r="G1624" s="24">
        <f t="shared" si="103"/>
        <v>0.34722222222222221</v>
      </c>
      <c r="H1624" s="24">
        <f t="shared" si="105"/>
        <v>-1266.3423416383887</v>
      </c>
      <c r="I1624" s="24">
        <f>IF(H1624&lt;=0, MIN(F1624-C1624, B$7, (D$5-K1623+G1624)/B$6), 0)</f>
        <v>1266.3423416383887</v>
      </c>
      <c r="J1624" s="24">
        <f>IF(H1624&gt;0, MIN(C1624-F1624, B$8, K1623), 0)</f>
        <v>0</v>
      </c>
      <c r="K1624" s="24">
        <f>MAX(0, K1623-G1624+I1624*B$6-J1624)</f>
        <v>1606.9798844373081</v>
      </c>
      <c r="L1624" s="24">
        <f t="shared" si="104"/>
        <v>0</v>
      </c>
      <c r="M1624" s="24">
        <f>IF(H1624&gt;0, C1624-F1624-J1624, 0)</f>
        <v>0</v>
      </c>
      <c r="N1624" s="4">
        <f>MIN(C1624, F1624)</f>
        <v>353.48862454514386</v>
      </c>
    </row>
    <row r="1625" spans="1:14" x14ac:dyDescent="0.2">
      <c r="A1625" s="27">
        <v>43532.458333333336</v>
      </c>
      <c r="B1625" s="4">
        <v>285.07550930720475</v>
      </c>
      <c r="C1625" s="4">
        <v>1663.4988747453044</v>
      </c>
      <c r="F1625" s="4">
        <f t="shared" si="102"/>
        <v>1710.4530558432284</v>
      </c>
      <c r="G1625" s="24">
        <f t="shared" si="103"/>
        <v>0.34722222222222221</v>
      </c>
      <c r="H1625" s="24">
        <f t="shared" si="105"/>
        <v>-46.954181097923993</v>
      </c>
      <c r="I1625" s="24">
        <f>IF(H1625&lt;=0, MIN(F1625-C1625, B$7, (D$5-K1624+G1625)/B$6), 0)</f>
        <v>46.954181097923993</v>
      </c>
      <c r="J1625" s="24">
        <f>IF(H1625&gt;0, MIN(C1625-F1625, B$8, K1624), 0)</f>
        <v>0</v>
      </c>
      <c r="K1625" s="24">
        <f>MAX(0, K1624-G1625+I1625*B$6-J1625)</f>
        <v>1648.8914252032175</v>
      </c>
      <c r="L1625" s="24">
        <f t="shared" si="104"/>
        <v>0</v>
      </c>
      <c r="M1625" s="24">
        <f>IF(H1625&gt;0, C1625-F1625-J1625, 0)</f>
        <v>0</v>
      </c>
      <c r="N1625" s="4">
        <f>MIN(C1625, F1625)</f>
        <v>1663.4988747453044</v>
      </c>
    </row>
    <row r="1626" spans="1:14" x14ac:dyDescent="0.2">
      <c r="A1626" s="27">
        <v>43532.5</v>
      </c>
      <c r="B1626" s="4">
        <v>256.63874111988355</v>
      </c>
      <c r="C1626" s="4">
        <v>374.3417104247859</v>
      </c>
      <c r="F1626" s="4">
        <f t="shared" si="102"/>
        <v>1539.8324467193013</v>
      </c>
      <c r="G1626" s="24">
        <f t="shared" si="103"/>
        <v>0.34722222222222221</v>
      </c>
      <c r="H1626" s="24">
        <f t="shared" si="105"/>
        <v>-1165.4907362945155</v>
      </c>
      <c r="I1626" s="24">
        <f>IF(H1626&lt;=0, MIN(F1626-C1626, B$7, (D$5-K1625+G1626)/B$6), 0)</f>
        <v>1165.4907362945155</v>
      </c>
      <c r="J1626" s="24">
        <f>IF(H1626&gt;0, MIN(C1626-F1626, B$8, K1625), 0)</f>
        <v>0</v>
      </c>
      <c r="K1626" s="24">
        <f>MAX(0, K1625-G1626+I1626*B$6-J1626)</f>
        <v>2697.4858656460592</v>
      </c>
      <c r="L1626" s="24">
        <f t="shared" si="104"/>
        <v>0</v>
      </c>
      <c r="M1626" s="24">
        <f>IF(H1626&gt;0, C1626-F1626-J1626, 0)</f>
        <v>0</v>
      </c>
      <c r="N1626" s="4">
        <f>MIN(C1626, F1626)</f>
        <v>374.3417104247859</v>
      </c>
    </row>
    <row r="1627" spans="1:14" x14ac:dyDescent="0.2">
      <c r="A1627" s="27">
        <v>43532.541666666672</v>
      </c>
      <c r="B1627" s="4">
        <v>182.95091737598142</v>
      </c>
      <c r="C1627" s="4">
        <v>310.64588986530657</v>
      </c>
      <c r="F1627" s="4">
        <f t="shared" si="102"/>
        <v>1097.7055042558886</v>
      </c>
      <c r="G1627" s="24">
        <f t="shared" si="103"/>
        <v>0.34722222222222221</v>
      </c>
      <c r="H1627" s="24">
        <f t="shared" si="105"/>
        <v>-787.05961439058206</v>
      </c>
      <c r="I1627" s="24">
        <f>IF(H1627&lt;=0, MIN(F1627-C1627, B$7, (D$5-K1626+G1627)/B$6), 0)</f>
        <v>787.05961439058206</v>
      </c>
      <c r="J1627" s="24">
        <f>IF(H1627&gt;0, MIN(C1627-F1627, B$8, K1626), 0)</f>
        <v>0</v>
      </c>
      <c r="K1627" s="24">
        <f>MAX(0, K1626-G1627+I1627*B$6-J1627)</f>
        <v>3405.4922963753606</v>
      </c>
      <c r="L1627" s="24">
        <f t="shared" si="104"/>
        <v>0</v>
      </c>
      <c r="M1627" s="24">
        <f>IF(H1627&gt;0, C1627-F1627-J1627, 0)</f>
        <v>0</v>
      </c>
      <c r="N1627" s="4">
        <f>MIN(C1627, F1627)</f>
        <v>310.64588986530657</v>
      </c>
    </row>
    <row r="1628" spans="1:14" x14ac:dyDescent="0.2">
      <c r="A1628" s="27">
        <v>43532.583333333336</v>
      </c>
      <c r="B1628" s="4">
        <v>111.86512212424151</v>
      </c>
      <c r="C1628" s="4">
        <v>346.21893047132471</v>
      </c>
      <c r="F1628" s="4">
        <f t="shared" si="102"/>
        <v>671.19073274544905</v>
      </c>
      <c r="G1628" s="24">
        <f t="shared" si="103"/>
        <v>0.34722222222222221</v>
      </c>
      <c r="H1628" s="24">
        <f t="shared" si="105"/>
        <v>-324.97180227412434</v>
      </c>
      <c r="I1628" s="24">
        <f>IF(H1628&lt;=0, MIN(F1628-C1628, B$7, (D$5-K1627+G1628)/B$6), 0)</f>
        <v>324.97180227412434</v>
      </c>
      <c r="J1628" s="24">
        <f>IF(H1628&gt;0, MIN(C1628-F1628, B$8, K1627), 0)</f>
        <v>0</v>
      </c>
      <c r="K1628" s="24">
        <f>MAX(0, K1627-G1628+I1628*B$6-J1628)</f>
        <v>3697.6196961998503</v>
      </c>
      <c r="L1628" s="24">
        <f t="shared" si="104"/>
        <v>0</v>
      </c>
      <c r="M1628" s="24">
        <f>IF(H1628&gt;0, C1628-F1628-J1628, 0)</f>
        <v>0</v>
      </c>
      <c r="N1628" s="4">
        <f>MIN(C1628, F1628)</f>
        <v>346.21893047132471</v>
      </c>
    </row>
    <row r="1629" spans="1:14" x14ac:dyDescent="0.2">
      <c r="A1629" s="27">
        <v>43532.625</v>
      </c>
      <c r="B1629" s="4">
        <v>24.401352188504823</v>
      </c>
      <c r="C1629" s="4">
        <v>296.32614099222349</v>
      </c>
      <c r="F1629" s="4">
        <f t="shared" si="102"/>
        <v>146.40811313102893</v>
      </c>
      <c r="G1629" s="24">
        <f t="shared" si="103"/>
        <v>0.34722222222222221</v>
      </c>
      <c r="H1629" s="24">
        <f t="shared" si="105"/>
        <v>149.91802786119456</v>
      </c>
      <c r="I1629" s="24">
        <f>IF(H1629&lt;=0, MIN(F1629-C1629, B$7, (D$5-K1628+G1629)/B$6), 0)</f>
        <v>0</v>
      </c>
      <c r="J1629" s="24">
        <f>IF(H1629&gt;0, MIN(C1629-F1629, B$8, K1628), 0)</f>
        <v>149.91802786119456</v>
      </c>
      <c r="K1629" s="24">
        <f>MAX(0, K1628-G1629+I1629*B$6-J1629)</f>
        <v>3547.3544461164338</v>
      </c>
      <c r="L1629" s="24">
        <f t="shared" si="104"/>
        <v>0</v>
      </c>
      <c r="M1629" s="24">
        <f>IF(H1629&gt;0, C1629-F1629-J1629, 0)</f>
        <v>0</v>
      </c>
      <c r="N1629" s="4">
        <f>MIN(C1629, F1629)</f>
        <v>146.40811313102893</v>
      </c>
    </row>
    <row r="1630" spans="1:14" x14ac:dyDescent="0.2">
      <c r="A1630" s="27">
        <v>43532.666666666672</v>
      </c>
      <c r="B1630" s="4">
        <v>3.1237952421231743</v>
      </c>
      <c r="C1630" s="4">
        <v>321.35629765344186</v>
      </c>
      <c r="F1630" s="4">
        <f t="shared" ref="F1630:F1693" si="106">B1630*B$4</f>
        <v>18.742771452739046</v>
      </c>
      <c r="G1630" s="24">
        <f t="shared" ref="G1630:G1693" si="107">MIN(F1630, B$9)</f>
        <v>0.34722222222222221</v>
      </c>
      <c r="H1630" s="24">
        <f t="shared" si="105"/>
        <v>302.61352620070284</v>
      </c>
      <c r="I1630" s="24">
        <f>IF(H1630&lt;=0, MIN(F1630-C1630, B$7, (D$5-K1629+G1630)/B$6), 0)</f>
        <v>0</v>
      </c>
      <c r="J1630" s="24">
        <f>IF(H1630&gt;0, MIN(C1630-F1630, B$8, K1629), 0)</f>
        <v>302.61352620070284</v>
      </c>
      <c r="K1630" s="24">
        <f>MAX(0, K1629-G1630+I1630*B$6-J1630)</f>
        <v>3244.3936976935088</v>
      </c>
      <c r="L1630" s="24">
        <f t="shared" ref="L1630:L1693" si="108">IF(H1630&lt;=0, -I1630-H1630, 0)</f>
        <v>0</v>
      </c>
      <c r="M1630" s="24">
        <f>IF(H1630&gt;0, C1630-F1630-J1630, 0)</f>
        <v>0</v>
      </c>
      <c r="N1630" s="4">
        <f>MIN(C1630, F1630)</f>
        <v>18.742771452739046</v>
      </c>
    </row>
    <row r="1631" spans="1:14" x14ac:dyDescent="0.2">
      <c r="A1631" s="27">
        <v>43532.708333333336</v>
      </c>
      <c r="B1631" s="4">
        <v>0</v>
      </c>
      <c r="C1631" s="4">
        <v>406.21859688024472</v>
      </c>
      <c r="F1631" s="4">
        <f t="shared" si="106"/>
        <v>0</v>
      </c>
      <c r="G1631" s="24">
        <f t="shared" si="107"/>
        <v>0</v>
      </c>
      <c r="H1631" s="24">
        <f t="shared" ref="H1631:H1694" si="109">C1631-F1631</f>
        <v>406.21859688024472</v>
      </c>
      <c r="I1631" s="24">
        <f>IF(H1631&lt;=0, MIN(F1631-C1631, B$7, (D$5-K1630+G1631)/B$6), 0)</f>
        <v>0</v>
      </c>
      <c r="J1631" s="24">
        <f>IF(H1631&gt;0, MIN(C1631-F1631, B$8, K1630), 0)</f>
        <v>406.21859688024472</v>
      </c>
      <c r="K1631" s="24">
        <f>MAX(0, K1630-G1631+I1631*B$6-J1631)</f>
        <v>2838.1751008132642</v>
      </c>
      <c r="L1631" s="24">
        <f t="shared" si="108"/>
        <v>0</v>
      </c>
      <c r="M1631" s="24">
        <f>IF(H1631&gt;0, C1631-F1631-J1631, 0)</f>
        <v>0</v>
      </c>
      <c r="N1631" s="4">
        <f>MIN(C1631, F1631)</f>
        <v>0</v>
      </c>
    </row>
    <row r="1632" spans="1:14" x14ac:dyDescent="0.2">
      <c r="A1632" s="27">
        <v>43532.75</v>
      </c>
      <c r="B1632" s="4">
        <v>0</v>
      </c>
      <c r="C1632" s="4">
        <v>346.89737800325634</v>
      </c>
      <c r="F1632" s="4">
        <f t="shared" si="106"/>
        <v>0</v>
      </c>
      <c r="G1632" s="24">
        <f t="shared" si="107"/>
        <v>0</v>
      </c>
      <c r="H1632" s="24">
        <f t="shared" si="109"/>
        <v>346.89737800325634</v>
      </c>
      <c r="I1632" s="24">
        <f>IF(H1632&lt;=0, MIN(F1632-C1632, B$7, (D$5-K1631+G1632)/B$6), 0)</f>
        <v>0</v>
      </c>
      <c r="J1632" s="24">
        <f>IF(H1632&gt;0, MIN(C1632-F1632, B$8, K1631), 0)</f>
        <v>346.89737800325634</v>
      </c>
      <c r="K1632" s="24">
        <f>MAX(0, K1631-G1632+I1632*B$6-J1632)</f>
        <v>2491.2777228100076</v>
      </c>
      <c r="L1632" s="24">
        <f t="shared" si="108"/>
        <v>0</v>
      </c>
      <c r="M1632" s="24">
        <f>IF(H1632&gt;0, C1632-F1632-J1632, 0)</f>
        <v>0</v>
      </c>
      <c r="N1632" s="4">
        <f>MIN(C1632, F1632)</f>
        <v>0</v>
      </c>
    </row>
    <row r="1633" spans="1:14" x14ac:dyDescent="0.2">
      <c r="A1633" s="27">
        <v>43532.791666666672</v>
      </c>
      <c r="B1633" s="4">
        <v>0</v>
      </c>
      <c r="C1633" s="4">
        <v>1490.4786530207548</v>
      </c>
      <c r="F1633" s="4">
        <f t="shared" si="106"/>
        <v>0</v>
      </c>
      <c r="G1633" s="24">
        <f t="shared" si="107"/>
        <v>0</v>
      </c>
      <c r="H1633" s="24">
        <f t="shared" si="109"/>
        <v>1490.4786530207548</v>
      </c>
      <c r="I1633" s="24">
        <f>IF(H1633&lt;=0, MIN(F1633-C1633, B$7, (D$5-K1632+G1633)/B$6), 0)</f>
        <v>0</v>
      </c>
      <c r="J1633" s="24">
        <f>IF(H1633&gt;0, MIN(C1633-F1633, B$8, K1632), 0)</f>
        <v>1490.4786530207548</v>
      </c>
      <c r="K1633" s="24">
        <f>MAX(0, K1632-G1633+I1633*B$6-J1633)</f>
        <v>1000.7990697892528</v>
      </c>
      <c r="L1633" s="24">
        <f t="shared" si="108"/>
        <v>0</v>
      </c>
      <c r="M1633" s="24">
        <f>IF(H1633&gt;0, C1633-F1633-J1633, 0)</f>
        <v>0</v>
      </c>
      <c r="N1633" s="4">
        <f>MIN(C1633, F1633)</f>
        <v>0</v>
      </c>
    </row>
    <row r="1634" spans="1:14" x14ac:dyDescent="0.2">
      <c r="A1634" s="27">
        <v>43532.833333333336</v>
      </c>
      <c r="B1634" s="4">
        <v>0</v>
      </c>
      <c r="C1634" s="4">
        <v>828.05837556105121</v>
      </c>
      <c r="F1634" s="4">
        <f t="shared" si="106"/>
        <v>0</v>
      </c>
      <c r="G1634" s="24">
        <f t="shared" si="107"/>
        <v>0</v>
      </c>
      <c r="H1634" s="24">
        <f t="shared" si="109"/>
        <v>828.05837556105121</v>
      </c>
      <c r="I1634" s="24">
        <f>IF(H1634&lt;=0, MIN(F1634-C1634, B$7, (D$5-K1633+G1634)/B$6), 0)</f>
        <v>0</v>
      </c>
      <c r="J1634" s="24">
        <f>IF(H1634&gt;0, MIN(C1634-F1634, B$8, K1633), 0)</f>
        <v>828.05837556105121</v>
      </c>
      <c r="K1634" s="24">
        <f>MAX(0, K1633-G1634+I1634*B$6-J1634)</f>
        <v>172.74069422820162</v>
      </c>
      <c r="L1634" s="24">
        <f t="shared" si="108"/>
        <v>0</v>
      </c>
      <c r="M1634" s="24">
        <f>IF(H1634&gt;0, C1634-F1634-J1634, 0)</f>
        <v>0</v>
      </c>
      <c r="N1634" s="4">
        <f>MIN(C1634, F1634)</f>
        <v>0</v>
      </c>
    </row>
    <row r="1635" spans="1:14" x14ac:dyDescent="0.2">
      <c r="A1635" s="27">
        <v>43532.875</v>
      </c>
      <c r="B1635" s="4">
        <v>0</v>
      </c>
      <c r="C1635" s="4">
        <v>1418.7988468777273</v>
      </c>
      <c r="F1635" s="4">
        <f t="shared" si="106"/>
        <v>0</v>
      </c>
      <c r="G1635" s="24">
        <f t="shared" si="107"/>
        <v>0</v>
      </c>
      <c r="H1635" s="24">
        <f t="shared" si="109"/>
        <v>1418.7988468777273</v>
      </c>
      <c r="I1635" s="24">
        <f>IF(H1635&lt;=0, MIN(F1635-C1635, B$7, (D$5-K1634+G1635)/B$6), 0)</f>
        <v>0</v>
      </c>
      <c r="J1635" s="24">
        <f>IF(H1635&gt;0, MIN(C1635-F1635, B$8, K1634), 0)</f>
        <v>172.74069422820162</v>
      </c>
      <c r="K1635" s="24">
        <f>MAX(0, K1634-G1635+I1635*B$6-J1635)</f>
        <v>0</v>
      </c>
      <c r="L1635" s="24">
        <f t="shared" si="108"/>
        <v>0</v>
      </c>
      <c r="M1635" s="24">
        <f>IF(H1635&gt;0, C1635-F1635-J1635, 0)</f>
        <v>1246.0581526495257</v>
      </c>
      <c r="N1635" s="4">
        <f>MIN(C1635, F1635)</f>
        <v>0</v>
      </c>
    </row>
    <row r="1636" spans="1:14" x14ac:dyDescent="0.2">
      <c r="A1636" s="27">
        <v>43532.916666666672</v>
      </c>
      <c r="B1636" s="4">
        <v>0</v>
      </c>
      <c r="C1636" s="4">
        <v>369.14283508212696</v>
      </c>
      <c r="F1636" s="4">
        <f t="shared" si="106"/>
        <v>0</v>
      </c>
      <c r="G1636" s="24">
        <f t="shared" si="107"/>
        <v>0</v>
      </c>
      <c r="H1636" s="24">
        <f t="shared" si="109"/>
        <v>369.14283508212696</v>
      </c>
      <c r="I1636" s="24">
        <f>IF(H1636&lt;=0, MIN(F1636-C1636, B$7, (D$5-K1635+G1636)/B$6), 0)</f>
        <v>0</v>
      </c>
      <c r="J1636" s="24">
        <f>IF(H1636&gt;0, MIN(C1636-F1636, B$8, K1635), 0)</f>
        <v>0</v>
      </c>
      <c r="K1636" s="24">
        <f>MAX(0, K1635-G1636+I1636*B$6-J1636)</f>
        <v>0</v>
      </c>
      <c r="L1636" s="24">
        <f t="shared" si="108"/>
        <v>0</v>
      </c>
      <c r="M1636" s="24">
        <f>IF(H1636&gt;0, C1636-F1636-J1636, 0)</f>
        <v>369.14283508212696</v>
      </c>
      <c r="N1636" s="4">
        <f>MIN(C1636, F1636)</f>
        <v>0</v>
      </c>
    </row>
    <row r="1637" spans="1:14" x14ac:dyDescent="0.2">
      <c r="A1637" s="27">
        <v>43532.958333333336</v>
      </c>
      <c r="B1637" s="4">
        <v>0</v>
      </c>
      <c r="C1637" s="4">
        <v>218.36807043644808</v>
      </c>
      <c r="F1637" s="4">
        <f t="shared" si="106"/>
        <v>0</v>
      </c>
      <c r="G1637" s="24">
        <f t="shared" si="107"/>
        <v>0</v>
      </c>
      <c r="H1637" s="24">
        <f t="shared" si="109"/>
        <v>218.36807043644808</v>
      </c>
      <c r="I1637" s="24">
        <f>IF(H1637&lt;=0, MIN(F1637-C1637, B$7, (D$5-K1636+G1637)/B$6), 0)</f>
        <v>0</v>
      </c>
      <c r="J1637" s="24">
        <f>IF(H1637&gt;0, MIN(C1637-F1637, B$8, K1636), 0)</f>
        <v>0</v>
      </c>
      <c r="K1637" s="24">
        <f>MAX(0, K1636-G1637+I1637*B$6-J1637)</f>
        <v>0</v>
      </c>
      <c r="L1637" s="24">
        <f t="shared" si="108"/>
        <v>0</v>
      </c>
      <c r="M1637" s="24">
        <f>IF(H1637&gt;0, C1637-F1637-J1637, 0)</f>
        <v>218.36807043644808</v>
      </c>
      <c r="N1637" s="4">
        <f>MIN(C1637, F1637)</f>
        <v>0</v>
      </c>
    </row>
    <row r="1638" spans="1:14" x14ac:dyDescent="0.2">
      <c r="A1638" s="27">
        <v>43533</v>
      </c>
      <c r="B1638" s="4">
        <v>0</v>
      </c>
      <c r="C1638" s="4">
        <v>94.782197776055625</v>
      </c>
      <c r="F1638" s="4">
        <f t="shared" si="106"/>
        <v>0</v>
      </c>
      <c r="G1638" s="24">
        <f t="shared" si="107"/>
        <v>0</v>
      </c>
      <c r="H1638" s="24">
        <f t="shared" si="109"/>
        <v>94.782197776055625</v>
      </c>
      <c r="I1638" s="24">
        <f>IF(H1638&lt;=0, MIN(F1638-C1638, B$7, (D$5-K1637+G1638)/B$6), 0)</f>
        <v>0</v>
      </c>
      <c r="J1638" s="24">
        <f>IF(H1638&gt;0, MIN(C1638-F1638, B$8, K1637), 0)</f>
        <v>0</v>
      </c>
      <c r="K1638" s="24">
        <f>MAX(0, K1637-G1638+I1638*B$6-J1638)</f>
        <v>0</v>
      </c>
      <c r="L1638" s="24">
        <f t="shared" si="108"/>
        <v>0</v>
      </c>
      <c r="M1638" s="24">
        <f>IF(H1638&gt;0, C1638-F1638-J1638, 0)</f>
        <v>94.782197776055625</v>
      </c>
      <c r="N1638" s="4">
        <f>MIN(C1638, F1638)</f>
        <v>0</v>
      </c>
    </row>
    <row r="1639" spans="1:14" x14ac:dyDescent="0.2">
      <c r="A1639" s="27">
        <v>43533.041666666672</v>
      </c>
      <c r="B1639" s="4">
        <v>0</v>
      </c>
      <c r="C1639" s="4">
        <v>217.5441646187121</v>
      </c>
      <c r="F1639" s="4">
        <f t="shared" si="106"/>
        <v>0</v>
      </c>
      <c r="G1639" s="24">
        <f t="shared" si="107"/>
        <v>0</v>
      </c>
      <c r="H1639" s="24">
        <f t="shared" si="109"/>
        <v>217.5441646187121</v>
      </c>
      <c r="I1639" s="24">
        <f>IF(H1639&lt;=0, MIN(F1639-C1639, B$7, (D$5-K1638+G1639)/B$6), 0)</f>
        <v>0</v>
      </c>
      <c r="J1639" s="24">
        <f>IF(H1639&gt;0, MIN(C1639-F1639, B$8, K1638), 0)</f>
        <v>0</v>
      </c>
      <c r="K1639" s="24">
        <f>MAX(0, K1638-G1639+I1639*B$6-J1639)</f>
        <v>0</v>
      </c>
      <c r="L1639" s="24">
        <f t="shared" si="108"/>
        <v>0</v>
      </c>
      <c r="M1639" s="24">
        <f>IF(H1639&gt;0, C1639-F1639-J1639, 0)</f>
        <v>217.5441646187121</v>
      </c>
      <c r="N1639" s="4">
        <f>MIN(C1639, F1639)</f>
        <v>0</v>
      </c>
    </row>
    <row r="1640" spans="1:14" x14ac:dyDescent="0.2">
      <c r="A1640" s="27">
        <v>43533.083333333336</v>
      </c>
      <c r="B1640" s="4">
        <v>0</v>
      </c>
      <c r="C1640" s="4">
        <v>183.76402609153823</v>
      </c>
      <c r="F1640" s="4">
        <f t="shared" si="106"/>
        <v>0</v>
      </c>
      <c r="G1640" s="24">
        <f t="shared" si="107"/>
        <v>0</v>
      </c>
      <c r="H1640" s="24">
        <f t="shared" si="109"/>
        <v>183.76402609153823</v>
      </c>
      <c r="I1640" s="24">
        <f>IF(H1640&lt;=0, MIN(F1640-C1640, B$7, (D$5-K1639+G1640)/B$6), 0)</f>
        <v>0</v>
      </c>
      <c r="J1640" s="24">
        <f>IF(H1640&gt;0, MIN(C1640-F1640, B$8, K1639), 0)</f>
        <v>0</v>
      </c>
      <c r="K1640" s="24">
        <f>MAX(0, K1639-G1640+I1640*B$6-J1640)</f>
        <v>0</v>
      </c>
      <c r="L1640" s="24">
        <f t="shared" si="108"/>
        <v>0</v>
      </c>
      <c r="M1640" s="24">
        <f>IF(H1640&gt;0, C1640-F1640-J1640, 0)</f>
        <v>183.76402609153823</v>
      </c>
      <c r="N1640" s="4">
        <f>MIN(C1640, F1640)</f>
        <v>0</v>
      </c>
    </row>
    <row r="1641" spans="1:14" x14ac:dyDescent="0.2">
      <c r="A1641" s="27">
        <v>43533.125</v>
      </c>
      <c r="B1641" s="4">
        <v>0</v>
      </c>
      <c r="C1641" s="4">
        <v>94.782197776055625</v>
      </c>
      <c r="F1641" s="4">
        <f t="shared" si="106"/>
        <v>0</v>
      </c>
      <c r="G1641" s="24">
        <f t="shared" si="107"/>
        <v>0</v>
      </c>
      <c r="H1641" s="24">
        <f t="shared" si="109"/>
        <v>94.782197776055625</v>
      </c>
      <c r="I1641" s="24">
        <f>IF(H1641&lt;=0, MIN(F1641-C1641, B$7, (D$5-K1640+G1641)/B$6), 0)</f>
        <v>0</v>
      </c>
      <c r="J1641" s="24">
        <f>IF(H1641&gt;0, MIN(C1641-F1641, B$8, K1640), 0)</f>
        <v>0</v>
      </c>
      <c r="K1641" s="24">
        <f>MAX(0, K1640-G1641+I1641*B$6-J1641)</f>
        <v>0</v>
      </c>
      <c r="L1641" s="24">
        <f t="shared" si="108"/>
        <v>0</v>
      </c>
      <c r="M1641" s="24">
        <f>IF(H1641&gt;0, C1641-F1641-J1641, 0)</f>
        <v>94.782197776055625</v>
      </c>
      <c r="N1641" s="4">
        <f>MIN(C1641, F1641)</f>
        <v>0</v>
      </c>
    </row>
    <row r="1642" spans="1:14" x14ac:dyDescent="0.2">
      <c r="A1642" s="27">
        <v>43533.166666666672</v>
      </c>
      <c r="B1642" s="4">
        <v>0</v>
      </c>
      <c r="C1642" s="4">
        <v>146.6882642934205</v>
      </c>
      <c r="F1642" s="4">
        <f t="shared" si="106"/>
        <v>0</v>
      </c>
      <c r="G1642" s="24">
        <f t="shared" si="107"/>
        <v>0</v>
      </c>
      <c r="H1642" s="24">
        <f t="shared" si="109"/>
        <v>146.6882642934205</v>
      </c>
      <c r="I1642" s="24">
        <f>IF(H1642&lt;=0, MIN(F1642-C1642, B$7, (D$5-K1641+G1642)/B$6), 0)</f>
        <v>0</v>
      </c>
      <c r="J1642" s="24">
        <f>IF(H1642&gt;0, MIN(C1642-F1642, B$8, K1641), 0)</f>
        <v>0</v>
      </c>
      <c r="K1642" s="24">
        <f>MAX(0, K1641-G1642+I1642*B$6-J1642)</f>
        <v>0</v>
      </c>
      <c r="L1642" s="24">
        <f t="shared" si="108"/>
        <v>0</v>
      </c>
      <c r="M1642" s="24">
        <f>IF(H1642&gt;0, C1642-F1642-J1642, 0)</f>
        <v>146.6882642934205</v>
      </c>
      <c r="N1642" s="4">
        <f>MIN(C1642, F1642)</f>
        <v>0</v>
      </c>
    </row>
    <row r="1643" spans="1:14" x14ac:dyDescent="0.2">
      <c r="A1643" s="27">
        <v>43533.208333333336</v>
      </c>
      <c r="B1643" s="4">
        <v>0</v>
      </c>
      <c r="C1643" s="4">
        <v>183.76402609153823</v>
      </c>
      <c r="F1643" s="4">
        <f t="shared" si="106"/>
        <v>0</v>
      </c>
      <c r="G1643" s="24">
        <f t="shared" si="107"/>
        <v>0</v>
      </c>
      <c r="H1643" s="24">
        <f t="shared" si="109"/>
        <v>183.76402609153823</v>
      </c>
      <c r="I1643" s="24">
        <f>IF(H1643&lt;=0, MIN(F1643-C1643, B$7, (D$5-K1642+G1643)/B$6), 0)</f>
        <v>0</v>
      </c>
      <c r="J1643" s="24">
        <f>IF(H1643&gt;0, MIN(C1643-F1643, B$8, K1642), 0)</f>
        <v>0</v>
      </c>
      <c r="K1643" s="24">
        <f>MAX(0, K1642-G1643+I1643*B$6-J1643)</f>
        <v>0</v>
      </c>
      <c r="L1643" s="24">
        <f t="shared" si="108"/>
        <v>0</v>
      </c>
      <c r="M1643" s="24">
        <f>IF(H1643&gt;0, C1643-F1643-J1643, 0)</f>
        <v>183.76402609153823</v>
      </c>
      <c r="N1643" s="4">
        <f>MIN(C1643, F1643)</f>
        <v>0</v>
      </c>
    </row>
    <row r="1644" spans="1:14" x14ac:dyDescent="0.2">
      <c r="A1644" s="27">
        <v>43533.25</v>
      </c>
      <c r="B1644" s="4">
        <v>60.508038798889793</v>
      </c>
      <c r="C1644" s="4">
        <v>237.317904244375</v>
      </c>
      <c r="F1644" s="4">
        <f t="shared" si="106"/>
        <v>363.04823279333874</v>
      </c>
      <c r="G1644" s="24">
        <f t="shared" si="107"/>
        <v>0.34722222222222221</v>
      </c>
      <c r="H1644" s="24">
        <f t="shared" si="109"/>
        <v>-125.73032854896374</v>
      </c>
      <c r="I1644" s="24">
        <f>IF(H1644&lt;=0, MIN(F1644-C1644, B$7, (D$5-K1643+G1644)/B$6), 0)</f>
        <v>125.73032854896374</v>
      </c>
      <c r="J1644" s="24">
        <f>IF(H1644&gt;0, MIN(C1644-F1644, B$8, K1643), 0)</f>
        <v>0</v>
      </c>
      <c r="K1644" s="24">
        <f>MAX(0, K1643-G1644+I1644*B$6-J1644)</f>
        <v>112.81007347184514</v>
      </c>
      <c r="L1644" s="24">
        <f t="shared" si="108"/>
        <v>0</v>
      </c>
      <c r="M1644" s="24">
        <f>IF(H1644&gt;0, C1644-F1644-J1644, 0)</f>
        <v>0</v>
      </c>
      <c r="N1644" s="4">
        <f>MIN(C1644, F1644)</f>
        <v>237.317904244375</v>
      </c>
    </row>
    <row r="1645" spans="1:14" x14ac:dyDescent="0.2">
      <c r="A1645" s="27">
        <v>43533.291666666672</v>
      </c>
      <c r="B1645" s="4">
        <v>198.52633872595231</v>
      </c>
      <c r="C1645" s="4">
        <v>1520.1392624592488</v>
      </c>
      <c r="F1645" s="4">
        <f t="shared" si="106"/>
        <v>1191.1580323557139</v>
      </c>
      <c r="G1645" s="24">
        <f t="shared" si="107"/>
        <v>0.34722222222222221</v>
      </c>
      <c r="H1645" s="24">
        <f t="shared" si="109"/>
        <v>328.98123010353493</v>
      </c>
      <c r="I1645" s="24">
        <f>IF(H1645&lt;=0, MIN(F1645-C1645, B$7, (D$5-K1644+G1645)/B$6), 0)</f>
        <v>0</v>
      </c>
      <c r="J1645" s="24">
        <f>IF(H1645&gt;0, MIN(C1645-F1645, B$8, K1644), 0)</f>
        <v>112.81007347184514</v>
      </c>
      <c r="K1645" s="24">
        <f>MAX(0, K1644-G1645+I1645*B$6-J1645)</f>
        <v>0</v>
      </c>
      <c r="L1645" s="24">
        <f t="shared" si="108"/>
        <v>0</v>
      </c>
      <c r="M1645" s="24">
        <f>IF(H1645&gt;0, C1645-F1645-J1645, 0)</f>
        <v>216.17115663168977</v>
      </c>
      <c r="N1645" s="4">
        <f>MIN(C1645, F1645)</f>
        <v>1191.1580323557139</v>
      </c>
    </row>
    <row r="1646" spans="1:14" x14ac:dyDescent="0.2">
      <c r="A1646" s="27">
        <v>43533.333333333336</v>
      </c>
      <c r="B1646" s="4">
        <v>288.65545862569945</v>
      </c>
      <c r="C1646" s="4">
        <v>364.53901012848746</v>
      </c>
      <c r="F1646" s="4">
        <f t="shared" si="106"/>
        <v>1731.9327517541967</v>
      </c>
      <c r="G1646" s="24">
        <f t="shared" si="107"/>
        <v>0.34722222222222221</v>
      </c>
      <c r="H1646" s="24">
        <f t="shared" si="109"/>
        <v>-1367.3937416257093</v>
      </c>
      <c r="I1646" s="24">
        <f>IF(H1646&lt;=0, MIN(F1646-C1646, B$7, (D$5-K1645+G1646)/B$6), 0)</f>
        <v>1367.3937416257093</v>
      </c>
      <c r="J1646" s="24">
        <f>IF(H1646&gt;0, MIN(C1646-F1646, B$8, K1645), 0)</f>
        <v>0</v>
      </c>
      <c r="K1646" s="24">
        <f>MAX(0, K1645-G1646+I1646*B$6-J1646)</f>
        <v>1230.3071452409163</v>
      </c>
      <c r="L1646" s="24">
        <f t="shared" si="108"/>
        <v>0</v>
      </c>
      <c r="M1646" s="24">
        <f>IF(H1646&gt;0, C1646-F1646-J1646, 0)</f>
        <v>0</v>
      </c>
      <c r="N1646" s="4">
        <f>MIN(C1646, F1646)</f>
        <v>364.53901012848746</v>
      </c>
    </row>
    <row r="1647" spans="1:14" x14ac:dyDescent="0.2">
      <c r="A1647" s="27">
        <v>43533.375</v>
      </c>
      <c r="B1647" s="4">
        <v>282.70467602746669</v>
      </c>
      <c r="C1647" s="4">
        <v>331.24316746627323</v>
      </c>
      <c r="F1647" s="4">
        <f t="shared" si="106"/>
        <v>1696.2280561648001</v>
      </c>
      <c r="G1647" s="24">
        <f t="shared" si="107"/>
        <v>0.34722222222222221</v>
      </c>
      <c r="H1647" s="24">
        <f t="shared" si="109"/>
        <v>-1364.9848886985269</v>
      </c>
      <c r="I1647" s="24">
        <f>IF(H1647&lt;=0, MIN(F1647-C1647, B$7, (D$5-K1646+G1647)/B$6), 0)</f>
        <v>1364.9848886985269</v>
      </c>
      <c r="J1647" s="24">
        <f>IF(H1647&gt;0, MIN(C1647-F1647, B$8, K1646), 0)</f>
        <v>0</v>
      </c>
      <c r="K1647" s="24">
        <f>MAX(0, K1646-G1647+I1647*B$6-J1647)</f>
        <v>2458.4463228473683</v>
      </c>
      <c r="L1647" s="24">
        <f t="shared" si="108"/>
        <v>0</v>
      </c>
      <c r="M1647" s="24">
        <f>IF(H1647&gt;0, C1647-F1647-J1647, 0)</f>
        <v>0</v>
      </c>
      <c r="N1647" s="4">
        <f>MIN(C1647, F1647)</f>
        <v>331.24316746627323</v>
      </c>
    </row>
    <row r="1648" spans="1:14" x14ac:dyDescent="0.2">
      <c r="A1648" s="27">
        <v>43533.416666666672</v>
      </c>
      <c r="B1648" s="4">
        <v>297.01488695600591</v>
      </c>
      <c r="C1648" s="4">
        <v>353.48862454514386</v>
      </c>
      <c r="F1648" s="4">
        <f t="shared" si="106"/>
        <v>1782.0893217360353</v>
      </c>
      <c r="G1648" s="24">
        <f t="shared" si="107"/>
        <v>0.34722222222222221</v>
      </c>
      <c r="H1648" s="24">
        <f t="shared" si="109"/>
        <v>-1428.6006971908914</v>
      </c>
      <c r="I1648" s="24">
        <f>IF(H1648&lt;=0, MIN(F1648-C1648, B$7, (D$5-K1647+G1648)/B$6), 0)</f>
        <v>1428.6006971908914</v>
      </c>
      <c r="J1648" s="24">
        <f>IF(H1648&gt;0, MIN(C1648-F1648, B$8, K1647), 0)</f>
        <v>0</v>
      </c>
      <c r="K1648" s="24">
        <f>MAX(0, K1647-G1648+I1648*B$6-J1648)</f>
        <v>3743.8397280969484</v>
      </c>
      <c r="L1648" s="24">
        <f t="shared" si="108"/>
        <v>0</v>
      </c>
      <c r="M1648" s="24">
        <f>IF(H1648&gt;0, C1648-F1648-J1648, 0)</f>
        <v>0</v>
      </c>
      <c r="N1648" s="4">
        <f>MIN(C1648, F1648)</f>
        <v>353.48862454514386</v>
      </c>
    </row>
    <row r="1649" spans="1:14" x14ac:dyDescent="0.2">
      <c r="A1649" s="27">
        <v>43533.458333333336</v>
      </c>
      <c r="B1649" s="4">
        <v>670.17788492620969</v>
      </c>
      <c r="C1649" s="4">
        <v>1663.4988747453044</v>
      </c>
      <c r="F1649" s="4">
        <f t="shared" si="106"/>
        <v>4021.0673095572583</v>
      </c>
      <c r="G1649" s="24">
        <f t="shared" si="107"/>
        <v>0.34722222222222221</v>
      </c>
      <c r="H1649" s="24">
        <f t="shared" si="109"/>
        <v>-2357.5684348119539</v>
      </c>
      <c r="I1649" s="24">
        <f>IF(H1649&lt;=0, MIN(F1649-C1649, B$7, (D$5-K1648+G1649)/B$6), 0)</f>
        <v>1396.1194379169708</v>
      </c>
      <c r="J1649" s="24">
        <f>IF(H1649&gt;0, MIN(C1649-F1649, B$8, K1648), 0)</f>
        <v>0</v>
      </c>
      <c r="K1649" s="24">
        <f>MAX(0, K1648-G1649+I1649*B$6-J1649)</f>
        <v>5000</v>
      </c>
      <c r="L1649" s="24">
        <f t="shared" si="108"/>
        <v>961.44899689498311</v>
      </c>
      <c r="M1649" s="24">
        <f>IF(H1649&gt;0, C1649-F1649-J1649, 0)</f>
        <v>0</v>
      </c>
      <c r="N1649" s="4">
        <f>MIN(C1649, F1649)</f>
        <v>1663.4988747453044</v>
      </c>
    </row>
    <row r="1650" spans="1:14" x14ac:dyDescent="0.2">
      <c r="A1650" s="27">
        <v>43533.5</v>
      </c>
      <c r="B1650" s="4">
        <v>705.10931173351923</v>
      </c>
      <c r="C1650" s="4">
        <v>383.14923398363806</v>
      </c>
      <c r="F1650" s="4">
        <f t="shared" si="106"/>
        <v>4230.655870401115</v>
      </c>
      <c r="G1650" s="24">
        <f t="shared" si="107"/>
        <v>0.34722222222222221</v>
      </c>
      <c r="H1650" s="24">
        <f t="shared" si="109"/>
        <v>-3847.5066364174768</v>
      </c>
      <c r="I1650" s="24">
        <f>IF(H1650&lt;=0, MIN(F1650-C1650, B$7, (D$5-K1649+G1650)/B$6), 0)</f>
        <v>0.38580246913580246</v>
      </c>
      <c r="J1650" s="24">
        <f>IF(H1650&gt;0, MIN(C1650-F1650, B$8, K1649), 0)</f>
        <v>0</v>
      </c>
      <c r="K1650" s="24">
        <f>MAX(0, K1649-G1650+I1650*B$6-J1650)</f>
        <v>5000</v>
      </c>
      <c r="L1650" s="24">
        <f t="shared" si="108"/>
        <v>3847.120833948341</v>
      </c>
      <c r="M1650" s="24">
        <f>IF(H1650&gt;0, C1650-F1650-J1650, 0)</f>
        <v>0</v>
      </c>
      <c r="N1650" s="4">
        <f>MIN(C1650, F1650)</f>
        <v>383.14923398363806</v>
      </c>
    </row>
    <row r="1651" spans="1:14" x14ac:dyDescent="0.2">
      <c r="A1651" s="27">
        <v>43533.541666666672</v>
      </c>
      <c r="B1651" s="4">
        <v>520.41694244274095</v>
      </c>
      <c r="C1651" s="4">
        <v>353.48862454514386</v>
      </c>
      <c r="F1651" s="4">
        <f t="shared" si="106"/>
        <v>3122.5016546564457</v>
      </c>
      <c r="G1651" s="24">
        <f t="shared" si="107"/>
        <v>0.34722222222222221</v>
      </c>
      <c r="H1651" s="24">
        <f t="shared" si="109"/>
        <v>-2769.0130301113018</v>
      </c>
      <c r="I1651" s="24">
        <f>IF(H1651&lt;=0, MIN(F1651-C1651, B$7, (D$5-K1650+G1651)/B$6), 0)</f>
        <v>0.38580246913580246</v>
      </c>
      <c r="J1651" s="24">
        <f>IF(H1651&gt;0, MIN(C1651-F1651, B$8, K1650), 0)</f>
        <v>0</v>
      </c>
      <c r="K1651" s="24">
        <f>MAX(0, K1650-G1651+I1651*B$6-J1651)</f>
        <v>5000</v>
      </c>
      <c r="L1651" s="24">
        <f t="shared" si="108"/>
        <v>2768.627227642166</v>
      </c>
      <c r="M1651" s="24">
        <f>IF(H1651&gt;0, C1651-F1651-J1651, 0)</f>
        <v>0</v>
      </c>
      <c r="N1651" s="4">
        <f>MIN(C1651, F1651)</f>
        <v>353.48862454514386</v>
      </c>
    </row>
    <row r="1652" spans="1:14" x14ac:dyDescent="0.2">
      <c r="A1652" s="27">
        <v>43533.583333333336</v>
      </c>
      <c r="B1652" s="4">
        <v>241.16743064681964</v>
      </c>
      <c r="C1652" s="4">
        <v>1614.0645256811474</v>
      </c>
      <c r="F1652" s="4">
        <f t="shared" si="106"/>
        <v>1447.0045838809178</v>
      </c>
      <c r="G1652" s="24">
        <f t="shared" si="107"/>
        <v>0.34722222222222221</v>
      </c>
      <c r="H1652" s="24">
        <f t="shared" si="109"/>
        <v>167.05994180022958</v>
      </c>
      <c r="I1652" s="24">
        <f>IF(H1652&lt;=0, MIN(F1652-C1652, B$7, (D$5-K1651+G1652)/B$6), 0)</f>
        <v>0</v>
      </c>
      <c r="J1652" s="24">
        <f>IF(H1652&gt;0, MIN(C1652-F1652, B$8, K1651), 0)</f>
        <v>167.05994180022958</v>
      </c>
      <c r="K1652" s="24">
        <f>MAX(0, K1651-G1652+I1652*B$6-J1652)</f>
        <v>4832.592835977548</v>
      </c>
      <c r="L1652" s="24">
        <f t="shared" si="108"/>
        <v>0</v>
      </c>
      <c r="M1652" s="24">
        <f>IF(H1652&gt;0, C1652-F1652-J1652, 0)</f>
        <v>0</v>
      </c>
      <c r="N1652" s="4">
        <f>MIN(C1652, F1652)</f>
        <v>1447.0045838809178</v>
      </c>
    </row>
    <row r="1653" spans="1:14" x14ac:dyDescent="0.2">
      <c r="A1653" s="27">
        <v>43533.625</v>
      </c>
      <c r="B1653" s="4">
        <v>101.55680911719907</v>
      </c>
      <c r="C1653" s="4">
        <v>879.96444207841591</v>
      </c>
      <c r="F1653" s="4">
        <f t="shared" si="106"/>
        <v>609.3408547031944</v>
      </c>
      <c r="G1653" s="24">
        <f t="shared" si="107"/>
        <v>0.34722222222222221</v>
      </c>
      <c r="H1653" s="24">
        <f t="shared" si="109"/>
        <v>270.62358737522152</v>
      </c>
      <c r="I1653" s="24">
        <f>IF(H1653&lt;=0, MIN(F1653-C1653, B$7, (D$5-K1652+G1653)/B$6), 0)</f>
        <v>0</v>
      </c>
      <c r="J1653" s="24">
        <f>IF(H1653&gt;0, MIN(C1653-F1653, B$8, K1652), 0)</f>
        <v>270.62358737522152</v>
      </c>
      <c r="K1653" s="24">
        <f>MAX(0, K1652-G1653+I1653*B$6-J1653)</f>
        <v>4561.6220263801042</v>
      </c>
      <c r="L1653" s="24">
        <f t="shared" si="108"/>
        <v>0</v>
      </c>
      <c r="M1653" s="24">
        <f>IF(H1653&gt;0, C1653-F1653-J1653, 0)</f>
        <v>0</v>
      </c>
      <c r="N1653" s="4">
        <f>MIN(C1653, F1653)</f>
        <v>609.3408547031944</v>
      </c>
    </row>
    <row r="1654" spans="1:14" x14ac:dyDescent="0.2">
      <c r="A1654" s="27">
        <v>43533.666666666672</v>
      </c>
      <c r="B1654" s="4">
        <v>35.884246106232915</v>
      </c>
      <c r="C1654" s="4">
        <v>835.35781773679639</v>
      </c>
      <c r="F1654" s="4">
        <f t="shared" si="106"/>
        <v>215.30547663739748</v>
      </c>
      <c r="G1654" s="24">
        <f t="shared" si="107"/>
        <v>0.34722222222222221</v>
      </c>
      <c r="H1654" s="24">
        <f t="shared" si="109"/>
        <v>620.05234109939897</v>
      </c>
      <c r="I1654" s="24">
        <f>IF(H1654&lt;=0, MIN(F1654-C1654, B$7, (D$5-K1653+G1654)/B$6), 0)</f>
        <v>0</v>
      </c>
      <c r="J1654" s="24">
        <f>IF(H1654&gt;0, MIN(C1654-F1654, B$8, K1653), 0)</f>
        <v>620.05234109939897</v>
      </c>
      <c r="K1654" s="24">
        <f>MAX(0, K1653-G1654+I1654*B$6-J1654)</f>
        <v>3941.2224630584824</v>
      </c>
      <c r="L1654" s="24">
        <f t="shared" si="108"/>
        <v>0</v>
      </c>
      <c r="M1654" s="24">
        <f>IF(H1654&gt;0, C1654-F1654-J1654, 0)</f>
        <v>0</v>
      </c>
      <c r="N1654" s="4">
        <f>MIN(C1654, F1654)</f>
        <v>215.30547663739748</v>
      </c>
    </row>
    <row r="1655" spans="1:14" x14ac:dyDescent="0.2">
      <c r="A1655" s="27">
        <v>43533.708333333336</v>
      </c>
      <c r="B1655" s="4">
        <v>0</v>
      </c>
      <c r="C1655" s="4">
        <v>921.98363878294936</v>
      </c>
      <c r="F1655" s="4">
        <f t="shared" si="106"/>
        <v>0</v>
      </c>
      <c r="G1655" s="24">
        <f t="shared" si="107"/>
        <v>0</v>
      </c>
      <c r="H1655" s="24">
        <f t="shared" si="109"/>
        <v>921.98363878294936</v>
      </c>
      <c r="I1655" s="24">
        <f>IF(H1655&lt;=0, MIN(F1655-C1655, B$7, (D$5-K1654+G1655)/B$6), 0)</f>
        <v>0</v>
      </c>
      <c r="J1655" s="24">
        <f>IF(H1655&gt;0, MIN(C1655-F1655, B$8, K1654), 0)</f>
        <v>921.98363878294936</v>
      </c>
      <c r="K1655" s="24">
        <f>MAX(0, K1654-G1655+I1655*B$6-J1655)</f>
        <v>3019.2388242755333</v>
      </c>
      <c r="L1655" s="24">
        <f t="shared" si="108"/>
        <v>0</v>
      </c>
      <c r="M1655" s="24">
        <f>IF(H1655&gt;0, C1655-F1655-J1655, 0)</f>
        <v>0</v>
      </c>
      <c r="N1655" s="4">
        <f>MIN(C1655, F1655)</f>
        <v>0</v>
      </c>
    </row>
    <row r="1656" spans="1:14" x14ac:dyDescent="0.2">
      <c r="A1656" s="27">
        <v>43533.75</v>
      </c>
      <c r="B1656" s="4">
        <v>0</v>
      </c>
      <c r="C1656" s="4">
        <v>346.89737800325634</v>
      </c>
      <c r="F1656" s="4">
        <f t="shared" si="106"/>
        <v>0</v>
      </c>
      <c r="G1656" s="24">
        <f t="shared" si="107"/>
        <v>0</v>
      </c>
      <c r="H1656" s="24">
        <f t="shared" si="109"/>
        <v>346.89737800325634</v>
      </c>
      <c r="I1656" s="24">
        <f>IF(H1656&lt;=0, MIN(F1656-C1656, B$7, (D$5-K1655+G1656)/B$6), 0)</f>
        <v>0</v>
      </c>
      <c r="J1656" s="24">
        <f>IF(H1656&gt;0, MIN(C1656-F1656, B$8, K1655), 0)</f>
        <v>346.89737800325634</v>
      </c>
      <c r="K1656" s="24">
        <f>MAX(0, K1655-G1656+I1656*B$6-J1656)</f>
        <v>2672.3414462722767</v>
      </c>
      <c r="L1656" s="24">
        <f t="shared" si="108"/>
        <v>0</v>
      </c>
      <c r="M1656" s="24">
        <f>IF(H1656&gt;0, C1656-F1656-J1656, 0)</f>
        <v>0</v>
      </c>
      <c r="N1656" s="4">
        <f>MIN(C1656, F1656)</f>
        <v>0</v>
      </c>
    </row>
    <row r="1657" spans="1:14" x14ac:dyDescent="0.2">
      <c r="A1657" s="27">
        <v>43533.791666666672</v>
      </c>
      <c r="B1657" s="4">
        <v>0</v>
      </c>
      <c r="C1657" s="4">
        <v>1490.4786530207548</v>
      </c>
      <c r="F1657" s="4">
        <f t="shared" si="106"/>
        <v>0</v>
      </c>
      <c r="G1657" s="24">
        <f t="shared" si="107"/>
        <v>0</v>
      </c>
      <c r="H1657" s="24">
        <f t="shared" si="109"/>
        <v>1490.4786530207548</v>
      </c>
      <c r="I1657" s="24">
        <f>IF(H1657&lt;=0, MIN(F1657-C1657, B$7, (D$5-K1656+G1657)/B$6), 0)</f>
        <v>0</v>
      </c>
      <c r="J1657" s="24">
        <f>IF(H1657&gt;0, MIN(C1657-F1657, B$8, K1656), 0)</f>
        <v>1490.4786530207548</v>
      </c>
      <c r="K1657" s="24">
        <f>MAX(0, K1656-G1657+I1657*B$6-J1657)</f>
        <v>1181.8627932515219</v>
      </c>
      <c r="L1657" s="24">
        <f t="shared" si="108"/>
        <v>0</v>
      </c>
      <c r="M1657" s="24">
        <f>IF(H1657&gt;0, C1657-F1657-J1657, 0)</f>
        <v>0</v>
      </c>
      <c r="N1657" s="4">
        <f>MIN(C1657, F1657)</f>
        <v>0</v>
      </c>
    </row>
    <row r="1658" spans="1:14" x14ac:dyDescent="0.2">
      <c r="A1658" s="27">
        <v>43533.833333333336</v>
      </c>
      <c r="B1658" s="4">
        <v>0</v>
      </c>
      <c r="C1658" s="4">
        <v>828.05837556105121</v>
      </c>
      <c r="F1658" s="4">
        <f t="shared" si="106"/>
        <v>0</v>
      </c>
      <c r="G1658" s="24">
        <f t="shared" si="107"/>
        <v>0</v>
      </c>
      <c r="H1658" s="24">
        <f t="shared" si="109"/>
        <v>828.05837556105121</v>
      </c>
      <c r="I1658" s="24">
        <f>IF(H1658&lt;=0, MIN(F1658-C1658, B$7, (D$5-K1657+G1658)/B$6), 0)</f>
        <v>0</v>
      </c>
      <c r="J1658" s="24">
        <f>IF(H1658&gt;0, MIN(C1658-F1658, B$8, K1657), 0)</f>
        <v>828.05837556105121</v>
      </c>
      <c r="K1658" s="24">
        <f>MAX(0, K1657-G1658+I1658*B$6-J1658)</f>
        <v>353.8044176904707</v>
      </c>
      <c r="L1658" s="24">
        <f t="shared" si="108"/>
        <v>0</v>
      </c>
      <c r="M1658" s="24">
        <f>IF(H1658&gt;0, C1658-F1658-J1658, 0)</f>
        <v>0</v>
      </c>
      <c r="N1658" s="4">
        <f>MIN(C1658, F1658)</f>
        <v>0</v>
      </c>
    </row>
    <row r="1659" spans="1:14" x14ac:dyDescent="0.2">
      <c r="A1659" s="27">
        <v>43533.875</v>
      </c>
      <c r="B1659" s="4">
        <v>0</v>
      </c>
      <c r="C1659" s="4">
        <v>1418.7988468777273</v>
      </c>
      <c r="F1659" s="4">
        <f t="shared" si="106"/>
        <v>0</v>
      </c>
      <c r="G1659" s="24">
        <f t="shared" si="107"/>
        <v>0</v>
      </c>
      <c r="H1659" s="24">
        <f t="shared" si="109"/>
        <v>1418.7988468777273</v>
      </c>
      <c r="I1659" s="24">
        <f>IF(H1659&lt;=0, MIN(F1659-C1659, B$7, (D$5-K1658+G1659)/B$6), 0)</f>
        <v>0</v>
      </c>
      <c r="J1659" s="24">
        <f>IF(H1659&gt;0, MIN(C1659-F1659, B$8, K1658), 0)</f>
        <v>353.8044176904707</v>
      </c>
      <c r="K1659" s="24">
        <f>MAX(0, K1658-G1659+I1659*B$6-J1659)</f>
        <v>0</v>
      </c>
      <c r="L1659" s="24">
        <f t="shared" si="108"/>
        <v>0</v>
      </c>
      <c r="M1659" s="24">
        <f>IF(H1659&gt;0, C1659-F1659-J1659, 0)</f>
        <v>1064.9944291872566</v>
      </c>
      <c r="N1659" s="4">
        <f>MIN(C1659, F1659)</f>
        <v>0</v>
      </c>
    </row>
    <row r="1660" spans="1:14" x14ac:dyDescent="0.2">
      <c r="A1660" s="27">
        <v>43533.916666666672</v>
      </c>
      <c r="B1660" s="4">
        <v>0</v>
      </c>
      <c r="C1660" s="4">
        <v>369.14283508212696</v>
      </c>
      <c r="F1660" s="4">
        <f t="shared" si="106"/>
        <v>0</v>
      </c>
      <c r="G1660" s="24">
        <f t="shared" si="107"/>
        <v>0</v>
      </c>
      <c r="H1660" s="24">
        <f t="shared" si="109"/>
        <v>369.14283508212696</v>
      </c>
      <c r="I1660" s="24">
        <f>IF(H1660&lt;=0, MIN(F1660-C1660, B$7, (D$5-K1659+G1660)/B$6), 0)</f>
        <v>0</v>
      </c>
      <c r="J1660" s="24">
        <f>IF(H1660&gt;0, MIN(C1660-F1660, B$8, K1659), 0)</f>
        <v>0</v>
      </c>
      <c r="K1660" s="24">
        <f>MAX(0, K1659-G1660+I1660*B$6-J1660)</f>
        <v>0</v>
      </c>
      <c r="L1660" s="24">
        <f t="shared" si="108"/>
        <v>0</v>
      </c>
      <c r="M1660" s="24">
        <f>IF(H1660&gt;0, C1660-F1660-J1660, 0)</f>
        <v>369.14283508212696</v>
      </c>
      <c r="N1660" s="4">
        <f>MIN(C1660, F1660)</f>
        <v>0</v>
      </c>
    </row>
    <row r="1661" spans="1:14" x14ac:dyDescent="0.2">
      <c r="A1661" s="27">
        <v>43533.958333333336</v>
      </c>
      <c r="B1661" s="4">
        <v>0</v>
      </c>
      <c r="C1661" s="4">
        <v>218.36807043644808</v>
      </c>
      <c r="F1661" s="4">
        <f t="shared" si="106"/>
        <v>0</v>
      </c>
      <c r="G1661" s="24">
        <f t="shared" si="107"/>
        <v>0</v>
      </c>
      <c r="H1661" s="24">
        <f t="shared" si="109"/>
        <v>218.36807043644808</v>
      </c>
      <c r="I1661" s="24">
        <f>IF(H1661&lt;=0, MIN(F1661-C1661, B$7, (D$5-K1660+G1661)/B$6), 0)</f>
        <v>0</v>
      </c>
      <c r="J1661" s="24">
        <f>IF(H1661&gt;0, MIN(C1661-F1661, B$8, K1660), 0)</f>
        <v>0</v>
      </c>
      <c r="K1661" s="24">
        <f>MAX(0, K1660-G1661+I1661*B$6-J1661)</f>
        <v>0</v>
      </c>
      <c r="L1661" s="24">
        <f t="shared" si="108"/>
        <v>0</v>
      </c>
      <c r="M1661" s="24">
        <f>IF(H1661&gt;0, C1661-F1661-J1661, 0)</f>
        <v>218.36807043644808</v>
      </c>
      <c r="N1661" s="4">
        <f>MIN(C1661, F1661)</f>
        <v>0</v>
      </c>
    </row>
    <row r="1662" spans="1:14" x14ac:dyDescent="0.2">
      <c r="A1662" s="27">
        <v>43534</v>
      </c>
      <c r="B1662" s="4">
        <v>0</v>
      </c>
      <c r="C1662" s="4">
        <v>94.782197776055625</v>
      </c>
      <c r="F1662" s="4">
        <f t="shared" si="106"/>
        <v>0</v>
      </c>
      <c r="G1662" s="24">
        <f t="shared" si="107"/>
        <v>0</v>
      </c>
      <c r="H1662" s="24">
        <f t="shared" si="109"/>
        <v>94.782197776055625</v>
      </c>
      <c r="I1662" s="24">
        <f>IF(H1662&lt;=0, MIN(F1662-C1662, B$7, (D$5-K1661+G1662)/B$6), 0)</f>
        <v>0</v>
      </c>
      <c r="J1662" s="24">
        <f>IF(H1662&gt;0, MIN(C1662-F1662, B$8, K1661), 0)</f>
        <v>0</v>
      </c>
      <c r="K1662" s="24">
        <f>MAX(0, K1661-G1662+I1662*B$6-J1662)</f>
        <v>0</v>
      </c>
      <c r="L1662" s="24">
        <f t="shared" si="108"/>
        <v>0</v>
      </c>
      <c r="M1662" s="24">
        <f>IF(H1662&gt;0, C1662-F1662-J1662, 0)</f>
        <v>94.782197776055625</v>
      </c>
      <c r="N1662" s="4">
        <f>MIN(C1662, F1662)</f>
        <v>0</v>
      </c>
    </row>
    <row r="1663" spans="1:14" x14ac:dyDescent="0.2">
      <c r="A1663" s="27">
        <v>43534.041666666672</v>
      </c>
      <c r="B1663" s="4">
        <v>0</v>
      </c>
      <c r="C1663" s="4">
        <v>217.5441646187121</v>
      </c>
      <c r="F1663" s="4">
        <f t="shared" si="106"/>
        <v>0</v>
      </c>
      <c r="G1663" s="24">
        <f t="shared" si="107"/>
        <v>0</v>
      </c>
      <c r="H1663" s="24">
        <f t="shared" si="109"/>
        <v>217.5441646187121</v>
      </c>
      <c r="I1663" s="24">
        <f>IF(H1663&lt;=0, MIN(F1663-C1663, B$7, (D$5-K1662+G1663)/B$6), 0)</f>
        <v>0</v>
      </c>
      <c r="J1663" s="24">
        <f>IF(H1663&gt;0, MIN(C1663-F1663, B$8, K1662), 0)</f>
        <v>0</v>
      </c>
      <c r="K1663" s="24">
        <f>MAX(0, K1662-G1663+I1663*B$6-J1663)</f>
        <v>0</v>
      </c>
      <c r="L1663" s="24">
        <f t="shared" si="108"/>
        <v>0</v>
      </c>
      <c r="M1663" s="24">
        <f>IF(H1663&gt;0, C1663-F1663-J1663, 0)</f>
        <v>217.5441646187121</v>
      </c>
      <c r="N1663" s="4">
        <f>MIN(C1663, F1663)</f>
        <v>0</v>
      </c>
    </row>
    <row r="1664" spans="1:14" x14ac:dyDescent="0.2">
      <c r="A1664" s="27">
        <v>43534.083333333336</v>
      </c>
      <c r="B1664" s="4">
        <v>0</v>
      </c>
      <c r="C1664" s="4">
        <v>183.76402609153823</v>
      </c>
      <c r="F1664" s="4">
        <f t="shared" si="106"/>
        <v>0</v>
      </c>
      <c r="G1664" s="24">
        <f t="shared" si="107"/>
        <v>0</v>
      </c>
      <c r="H1664" s="24">
        <f t="shared" si="109"/>
        <v>183.76402609153823</v>
      </c>
      <c r="I1664" s="24">
        <f>IF(H1664&lt;=0, MIN(F1664-C1664, B$7, (D$5-K1663+G1664)/B$6), 0)</f>
        <v>0</v>
      </c>
      <c r="J1664" s="24">
        <f>IF(H1664&gt;0, MIN(C1664-F1664, B$8, K1663), 0)</f>
        <v>0</v>
      </c>
      <c r="K1664" s="24">
        <f>MAX(0, K1663-G1664+I1664*B$6-J1664)</f>
        <v>0</v>
      </c>
      <c r="L1664" s="24">
        <f t="shared" si="108"/>
        <v>0</v>
      </c>
      <c r="M1664" s="24">
        <f>IF(H1664&gt;0, C1664-F1664-J1664, 0)</f>
        <v>183.76402609153823</v>
      </c>
      <c r="N1664" s="4">
        <f>MIN(C1664, F1664)</f>
        <v>0</v>
      </c>
    </row>
    <row r="1665" spans="1:14" x14ac:dyDescent="0.2">
      <c r="A1665" s="27">
        <v>43534.125</v>
      </c>
      <c r="B1665" s="4">
        <v>0</v>
      </c>
      <c r="C1665" s="4">
        <v>94.782197776055625</v>
      </c>
      <c r="F1665" s="4">
        <f t="shared" si="106"/>
        <v>0</v>
      </c>
      <c r="G1665" s="24">
        <f t="shared" si="107"/>
        <v>0</v>
      </c>
      <c r="H1665" s="24">
        <f t="shared" si="109"/>
        <v>94.782197776055625</v>
      </c>
      <c r="I1665" s="24">
        <f>IF(H1665&lt;=0, MIN(F1665-C1665, B$7, (D$5-K1664+G1665)/B$6), 0)</f>
        <v>0</v>
      </c>
      <c r="J1665" s="24">
        <f>IF(H1665&gt;0, MIN(C1665-F1665, B$8, K1664), 0)</f>
        <v>0</v>
      </c>
      <c r="K1665" s="24">
        <f>MAX(0, K1664-G1665+I1665*B$6-J1665)</f>
        <v>0</v>
      </c>
      <c r="L1665" s="24">
        <f t="shared" si="108"/>
        <v>0</v>
      </c>
      <c r="M1665" s="24">
        <f>IF(H1665&gt;0, C1665-F1665-J1665, 0)</f>
        <v>94.782197776055625</v>
      </c>
      <c r="N1665" s="4">
        <f>MIN(C1665, F1665)</f>
        <v>0</v>
      </c>
    </row>
    <row r="1666" spans="1:14" x14ac:dyDescent="0.2">
      <c r="A1666" s="27">
        <v>43534.166666666672</v>
      </c>
      <c r="B1666" s="4">
        <v>0</v>
      </c>
      <c r="C1666" s="4">
        <v>146.6882642934205</v>
      </c>
      <c r="F1666" s="4">
        <f t="shared" si="106"/>
        <v>0</v>
      </c>
      <c r="G1666" s="24">
        <f t="shared" si="107"/>
        <v>0</v>
      </c>
      <c r="H1666" s="24">
        <f t="shared" si="109"/>
        <v>146.6882642934205</v>
      </c>
      <c r="I1666" s="24">
        <f>IF(H1666&lt;=0, MIN(F1666-C1666, B$7, (D$5-K1665+G1666)/B$6), 0)</f>
        <v>0</v>
      </c>
      <c r="J1666" s="24">
        <f>IF(H1666&gt;0, MIN(C1666-F1666, B$8, K1665), 0)</f>
        <v>0</v>
      </c>
      <c r="K1666" s="24">
        <f>MAX(0, K1665-G1666+I1666*B$6-J1666)</f>
        <v>0</v>
      </c>
      <c r="L1666" s="24">
        <f t="shared" si="108"/>
        <v>0</v>
      </c>
      <c r="M1666" s="24">
        <f>IF(H1666&gt;0, C1666-F1666-J1666, 0)</f>
        <v>146.6882642934205</v>
      </c>
      <c r="N1666" s="4">
        <f>MIN(C1666, F1666)</f>
        <v>0</v>
      </c>
    </row>
    <row r="1667" spans="1:14" x14ac:dyDescent="0.2">
      <c r="A1667" s="27">
        <v>43534.208333333336</v>
      </c>
      <c r="B1667" s="4">
        <v>0</v>
      </c>
      <c r="C1667" s="4">
        <v>183.76402609153823</v>
      </c>
      <c r="F1667" s="4">
        <f t="shared" si="106"/>
        <v>0</v>
      </c>
      <c r="G1667" s="24">
        <f t="shared" si="107"/>
        <v>0</v>
      </c>
      <c r="H1667" s="24">
        <f t="shared" si="109"/>
        <v>183.76402609153823</v>
      </c>
      <c r="I1667" s="24">
        <f>IF(H1667&lt;=0, MIN(F1667-C1667, B$7, (D$5-K1666+G1667)/B$6), 0)</f>
        <v>0</v>
      </c>
      <c r="J1667" s="24">
        <f>IF(H1667&gt;0, MIN(C1667-F1667, B$8, K1666), 0)</f>
        <v>0</v>
      </c>
      <c r="K1667" s="24">
        <f>MAX(0, K1666-G1667+I1667*B$6-J1667)</f>
        <v>0</v>
      </c>
      <c r="L1667" s="24">
        <f t="shared" si="108"/>
        <v>0</v>
      </c>
      <c r="M1667" s="24">
        <f>IF(H1667&gt;0, C1667-F1667-J1667, 0)</f>
        <v>183.76402609153823</v>
      </c>
      <c r="N1667" s="4">
        <f>MIN(C1667, F1667)</f>
        <v>0</v>
      </c>
    </row>
    <row r="1668" spans="1:14" x14ac:dyDescent="0.2">
      <c r="A1668" s="27">
        <v>43534.25</v>
      </c>
      <c r="B1668" s="4">
        <v>60.635708507550817</v>
      </c>
      <c r="C1668" s="4">
        <v>558.6411731613955</v>
      </c>
      <c r="F1668" s="4">
        <f t="shared" si="106"/>
        <v>363.8142510453049</v>
      </c>
      <c r="G1668" s="24">
        <f t="shared" si="107"/>
        <v>0.34722222222222221</v>
      </c>
      <c r="H1668" s="24">
        <f t="shared" si="109"/>
        <v>194.8269221160906</v>
      </c>
      <c r="I1668" s="24">
        <f>IF(H1668&lt;=0, MIN(F1668-C1668, B$7, (D$5-K1667+G1668)/B$6), 0)</f>
        <v>0</v>
      </c>
      <c r="J1668" s="24">
        <f>IF(H1668&gt;0, MIN(C1668-F1668, B$8, K1667), 0)</f>
        <v>0</v>
      </c>
      <c r="K1668" s="24">
        <f>MAX(0, K1667-G1668+I1668*B$6-J1668)</f>
        <v>0</v>
      </c>
      <c r="L1668" s="24">
        <f t="shared" si="108"/>
        <v>0</v>
      </c>
      <c r="M1668" s="24">
        <f>IF(H1668&gt;0, C1668-F1668-J1668, 0)</f>
        <v>194.8269221160906</v>
      </c>
      <c r="N1668" s="4">
        <f>MIN(C1668, F1668)</f>
        <v>363.8142510453049</v>
      </c>
    </row>
    <row r="1669" spans="1:14" x14ac:dyDescent="0.2">
      <c r="A1669" s="27">
        <v>43534.291666666672</v>
      </c>
      <c r="B1669" s="4">
        <v>279.20379772832246</v>
      </c>
      <c r="C1669" s="4">
        <v>1198.8159935422286</v>
      </c>
      <c r="F1669" s="4">
        <f t="shared" si="106"/>
        <v>1675.2227863699347</v>
      </c>
      <c r="G1669" s="24">
        <f t="shared" si="107"/>
        <v>0.34722222222222221</v>
      </c>
      <c r="H1669" s="24">
        <f t="shared" si="109"/>
        <v>-476.40679282770611</v>
      </c>
      <c r="I1669" s="24">
        <f>IF(H1669&lt;=0, MIN(F1669-C1669, B$7, (D$5-K1668+G1669)/B$6), 0)</f>
        <v>476.40679282770611</v>
      </c>
      <c r="J1669" s="24">
        <f>IF(H1669&gt;0, MIN(C1669-F1669, B$8, K1668), 0)</f>
        <v>0</v>
      </c>
      <c r="K1669" s="24">
        <f>MAX(0, K1668-G1669+I1669*B$6-J1669)</f>
        <v>428.41889132271331</v>
      </c>
      <c r="L1669" s="24">
        <f t="shared" si="108"/>
        <v>0</v>
      </c>
      <c r="M1669" s="24">
        <f>IF(H1669&gt;0, C1669-F1669-J1669, 0)</f>
        <v>0</v>
      </c>
      <c r="N1669" s="4">
        <f>MIN(C1669, F1669)</f>
        <v>1198.8159935422286</v>
      </c>
    </row>
    <row r="1670" spans="1:14" x14ac:dyDescent="0.2">
      <c r="A1670" s="27">
        <v>43534.333333333336</v>
      </c>
      <c r="B1670" s="4">
        <v>627.9693945061174</v>
      </c>
      <c r="C1670" s="4">
        <v>390.56438634326162</v>
      </c>
      <c r="F1670" s="4">
        <f t="shared" si="106"/>
        <v>3767.8163670367044</v>
      </c>
      <c r="G1670" s="24">
        <f t="shared" si="107"/>
        <v>0.34722222222222221</v>
      </c>
      <c r="H1670" s="24">
        <f t="shared" si="109"/>
        <v>-3377.2519806934429</v>
      </c>
      <c r="I1670" s="24">
        <f>IF(H1670&lt;=0, MIN(F1670-C1670, B$7, (D$5-K1669+G1670)/B$6), 0)</f>
        <v>3377.2519806934429</v>
      </c>
      <c r="J1670" s="24">
        <f>IF(H1670&gt;0, MIN(C1670-F1670, B$8, K1669), 0)</f>
        <v>0</v>
      </c>
      <c r="K1670" s="24">
        <f>MAX(0, K1669-G1670+I1670*B$6-J1670)</f>
        <v>3467.5984517245897</v>
      </c>
      <c r="L1670" s="24">
        <f t="shared" si="108"/>
        <v>0</v>
      </c>
      <c r="M1670" s="24">
        <f>IF(H1670&gt;0, C1670-F1670-J1670, 0)</f>
        <v>0</v>
      </c>
      <c r="N1670" s="4">
        <f>MIN(C1670, F1670)</f>
        <v>390.56438634326162</v>
      </c>
    </row>
    <row r="1671" spans="1:14" x14ac:dyDescent="0.2">
      <c r="A1671" s="27">
        <v>43534.375</v>
      </c>
      <c r="B1671" s="4">
        <v>746.67098043541421</v>
      </c>
      <c r="C1671" s="4">
        <v>331.24316746627323</v>
      </c>
      <c r="F1671" s="4">
        <f t="shared" si="106"/>
        <v>4480.0258826124855</v>
      </c>
      <c r="G1671" s="24">
        <f t="shared" si="107"/>
        <v>0.34722222222222221</v>
      </c>
      <c r="H1671" s="24">
        <f t="shared" si="109"/>
        <v>-4148.7827151462125</v>
      </c>
      <c r="I1671" s="24">
        <f>IF(H1671&lt;=0, MIN(F1671-C1671, B$7, (D$5-K1670+G1671)/B$6), 0)</f>
        <v>1703.0541894418138</v>
      </c>
      <c r="J1671" s="24">
        <f>IF(H1671&gt;0, MIN(C1671-F1671, B$8, K1670), 0)</f>
        <v>0</v>
      </c>
      <c r="K1671" s="24">
        <f>MAX(0, K1670-G1671+I1671*B$6-J1671)</f>
        <v>5000</v>
      </c>
      <c r="L1671" s="24">
        <f t="shared" si="108"/>
        <v>2445.7285257043986</v>
      </c>
      <c r="M1671" s="24">
        <f>IF(H1671&gt;0, C1671-F1671-J1671, 0)</f>
        <v>0</v>
      </c>
      <c r="N1671" s="4">
        <f>MIN(C1671, F1671)</f>
        <v>331.24316746627323</v>
      </c>
    </row>
    <row r="1672" spans="1:14" x14ac:dyDescent="0.2">
      <c r="A1672" s="27">
        <v>43534.416666666672</v>
      </c>
      <c r="B1672" s="4">
        <v>791.53489397583519</v>
      </c>
      <c r="C1672" s="4">
        <v>353.48862454514386</v>
      </c>
      <c r="F1672" s="4">
        <f t="shared" si="106"/>
        <v>4749.2093638550114</v>
      </c>
      <c r="G1672" s="24">
        <f t="shared" si="107"/>
        <v>0.34722222222222221</v>
      </c>
      <c r="H1672" s="24">
        <f t="shared" si="109"/>
        <v>-4395.7207393098679</v>
      </c>
      <c r="I1672" s="24">
        <f>IF(H1672&lt;=0, MIN(F1672-C1672, B$7, (D$5-K1671+G1672)/B$6), 0)</f>
        <v>0.38580246913580246</v>
      </c>
      <c r="J1672" s="24">
        <f>IF(H1672&gt;0, MIN(C1672-F1672, B$8, K1671), 0)</f>
        <v>0</v>
      </c>
      <c r="K1672" s="24">
        <f>MAX(0, K1671-G1672+I1672*B$6-J1672)</f>
        <v>5000</v>
      </c>
      <c r="L1672" s="24">
        <f t="shared" si="108"/>
        <v>4395.3349368407316</v>
      </c>
      <c r="M1672" s="24">
        <f>IF(H1672&gt;0, C1672-F1672-J1672, 0)</f>
        <v>0</v>
      </c>
      <c r="N1672" s="4">
        <f>MIN(C1672, F1672)</f>
        <v>353.48862454514386</v>
      </c>
    </row>
    <row r="1673" spans="1:14" x14ac:dyDescent="0.2">
      <c r="A1673" s="27">
        <v>43534.458333333336</v>
      </c>
      <c r="B1673" s="4">
        <v>777.06734618570692</v>
      </c>
      <c r="C1673" s="4">
        <v>1663.4988747453044</v>
      </c>
      <c r="F1673" s="4">
        <f t="shared" si="106"/>
        <v>4662.4040771142418</v>
      </c>
      <c r="G1673" s="24">
        <f t="shared" si="107"/>
        <v>0.34722222222222221</v>
      </c>
      <c r="H1673" s="24">
        <f t="shared" si="109"/>
        <v>-2998.9052023689374</v>
      </c>
      <c r="I1673" s="24">
        <f>IF(H1673&lt;=0, MIN(F1673-C1673, B$7, (D$5-K1672+G1673)/B$6), 0)</f>
        <v>0.38580246913580246</v>
      </c>
      <c r="J1673" s="24">
        <f>IF(H1673&gt;0, MIN(C1673-F1673, B$8, K1672), 0)</f>
        <v>0</v>
      </c>
      <c r="K1673" s="24">
        <f>MAX(0, K1672-G1673+I1673*B$6-J1673)</f>
        <v>5000</v>
      </c>
      <c r="L1673" s="24">
        <f t="shared" si="108"/>
        <v>2998.5193998998016</v>
      </c>
      <c r="M1673" s="24">
        <f>IF(H1673&gt;0, C1673-F1673-J1673, 0)</f>
        <v>0</v>
      </c>
      <c r="N1673" s="4">
        <f>MIN(C1673, F1673)</f>
        <v>1663.4988747453044</v>
      </c>
    </row>
    <row r="1674" spans="1:14" x14ac:dyDescent="0.2">
      <c r="A1674" s="27">
        <v>43534.5</v>
      </c>
      <c r="B1674" s="4">
        <v>692.88541753453353</v>
      </c>
      <c r="C1674" s="4">
        <v>383.14923398363806</v>
      </c>
      <c r="F1674" s="4">
        <f t="shared" si="106"/>
        <v>4157.312505207201</v>
      </c>
      <c r="G1674" s="24">
        <f t="shared" si="107"/>
        <v>0.34722222222222221</v>
      </c>
      <c r="H1674" s="24">
        <f t="shared" si="109"/>
        <v>-3774.1632712235628</v>
      </c>
      <c r="I1674" s="24">
        <f>IF(H1674&lt;=0, MIN(F1674-C1674, B$7, (D$5-K1673+G1674)/B$6), 0)</f>
        <v>0.38580246913580246</v>
      </c>
      <c r="J1674" s="24">
        <f>IF(H1674&gt;0, MIN(C1674-F1674, B$8, K1673), 0)</f>
        <v>0</v>
      </c>
      <c r="K1674" s="24">
        <f>MAX(0, K1673-G1674+I1674*B$6-J1674)</f>
        <v>5000</v>
      </c>
      <c r="L1674" s="24">
        <f t="shared" si="108"/>
        <v>3773.777468754427</v>
      </c>
      <c r="M1674" s="24">
        <f>IF(H1674&gt;0, C1674-F1674-J1674, 0)</f>
        <v>0</v>
      </c>
      <c r="N1674" s="4">
        <f>MIN(C1674, F1674)</f>
        <v>383.14923398363806</v>
      </c>
    </row>
    <row r="1675" spans="1:14" x14ac:dyDescent="0.2">
      <c r="A1675" s="27">
        <v>43534.541666666672</v>
      </c>
      <c r="B1675" s="4">
        <v>570.48395056659979</v>
      </c>
      <c r="C1675" s="4">
        <v>353.48862454514386</v>
      </c>
      <c r="F1675" s="4">
        <f t="shared" si="106"/>
        <v>3422.9037033995987</v>
      </c>
      <c r="G1675" s="24">
        <f t="shared" si="107"/>
        <v>0.34722222222222221</v>
      </c>
      <c r="H1675" s="24">
        <f t="shared" si="109"/>
        <v>-3069.4150788544548</v>
      </c>
      <c r="I1675" s="24">
        <f>IF(H1675&lt;=0, MIN(F1675-C1675, B$7, (D$5-K1674+G1675)/B$6), 0)</f>
        <v>0.38580246913580246</v>
      </c>
      <c r="J1675" s="24">
        <f>IF(H1675&gt;0, MIN(C1675-F1675, B$8, K1674), 0)</f>
        <v>0</v>
      </c>
      <c r="K1675" s="24">
        <f>MAX(0, K1674-G1675+I1675*B$6-J1675)</f>
        <v>5000</v>
      </c>
      <c r="L1675" s="24">
        <f t="shared" si="108"/>
        <v>3069.029276385319</v>
      </c>
      <c r="M1675" s="24">
        <f>IF(H1675&gt;0, C1675-F1675-J1675, 0)</f>
        <v>0</v>
      </c>
      <c r="N1675" s="4">
        <f>MIN(C1675, F1675)</f>
        <v>353.48862454514386</v>
      </c>
    </row>
    <row r="1676" spans="1:14" x14ac:dyDescent="0.2">
      <c r="A1676" s="27">
        <v>43534.583333333336</v>
      </c>
      <c r="B1676" s="4">
        <v>393.83013962649972</v>
      </c>
      <c r="C1676" s="4">
        <v>307.3400926886377</v>
      </c>
      <c r="F1676" s="4">
        <f t="shared" si="106"/>
        <v>2362.9808377589984</v>
      </c>
      <c r="G1676" s="24">
        <f t="shared" si="107"/>
        <v>0.34722222222222221</v>
      </c>
      <c r="H1676" s="24">
        <f t="shared" si="109"/>
        <v>-2055.6407450703609</v>
      </c>
      <c r="I1676" s="24">
        <f>IF(H1676&lt;=0, MIN(F1676-C1676, B$7, (D$5-K1675+G1676)/B$6), 0)</f>
        <v>0.38580246913580246</v>
      </c>
      <c r="J1676" s="24">
        <f>IF(H1676&gt;0, MIN(C1676-F1676, B$8, K1675), 0)</f>
        <v>0</v>
      </c>
      <c r="K1676" s="24">
        <f>MAX(0, K1675-G1676+I1676*B$6-J1676)</f>
        <v>5000</v>
      </c>
      <c r="L1676" s="24">
        <f t="shared" si="108"/>
        <v>2055.2549426012251</v>
      </c>
      <c r="M1676" s="24">
        <f>IF(H1676&gt;0, C1676-F1676-J1676, 0)</f>
        <v>0</v>
      </c>
      <c r="N1676" s="4">
        <f>MIN(C1676, F1676)</f>
        <v>307.3400926886377</v>
      </c>
    </row>
    <row r="1677" spans="1:14" x14ac:dyDescent="0.2">
      <c r="A1677" s="27">
        <v>43534.625</v>
      </c>
      <c r="B1677" s="4">
        <v>187.90609917796044</v>
      </c>
      <c r="C1677" s="4">
        <v>362.65138780162295</v>
      </c>
      <c r="F1677" s="4">
        <f t="shared" si="106"/>
        <v>1127.4365950677627</v>
      </c>
      <c r="G1677" s="24">
        <f t="shared" si="107"/>
        <v>0.34722222222222221</v>
      </c>
      <c r="H1677" s="24">
        <f t="shared" si="109"/>
        <v>-764.78520726613976</v>
      </c>
      <c r="I1677" s="24">
        <f>IF(H1677&lt;=0, MIN(F1677-C1677, B$7, (D$5-K1676+G1677)/B$6), 0)</f>
        <v>0.38580246913580246</v>
      </c>
      <c r="J1677" s="24">
        <f>IF(H1677&gt;0, MIN(C1677-F1677, B$8, K1676), 0)</f>
        <v>0</v>
      </c>
      <c r="K1677" s="24">
        <f>MAX(0, K1676-G1677+I1677*B$6-J1677)</f>
        <v>5000</v>
      </c>
      <c r="L1677" s="24">
        <f t="shared" si="108"/>
        <v>764.39940479700397</v>
      </c>
      <c r="M1677" s="24">
        <f>IF(H1677&gt;0, C1677-F1677-J1677, 0)</f>
        <v>0</v>
      </c>
      <c r="N1677" s="4">
        <f>MIN(C1677, F1677)</f>
        <v>362.65138780162295</v>
      </c>
    </row>
    <row r="1678" spans="1:14" x14ac:dyDescent="0.2">
      <c r="A1678" s="27">
        <v>43534.666666666672</v>
      </c>
      <c r="B1678" s="4">
        <v>37.947188026860388</v>
      </c>
      <c r="C1678" s="4">
        <v>339.09064306034236</v>
      </c>
      <c r="F1678" s="4">
        <f t="shared" si="106"/>
        <v>227.68312816116233</v>
      </c>
      <c r="G1678" s="24">
        <f t="shared" si="107"/>
        <v>0.34722222222222221</v>
      </c>
      <c r="H1678" s="24">
        <f t="shared" si="109"/>
        <v>111.40751489918003</v>
      </c>
      <c r="I1678" s="24">
        <f>IF(H1678&lt;=0, MIN(F1678-C1678, B$7, (D$5-K1677+G1678)/B$6), 0)</f>
        <v>0</v>
      </c>
      <c r="J1678" s="24">
        <f>IF(H1678&gt;0, MIN(C1678-F1678, B$8, K1677), 0)</f>
        <v>111.40751489918003</v>
      </c>
      <c r="K1678" s="24">
        <f>MAX(0, K1677-G1678+I1678*B$6-J1678)</f>
        <v>4888.2452628785977</v>
      </c>
      <c r="L1678" s="24">
        <f t="shared" si="108"/>
        <v>0</v>
      </c>
      <c r="M1678" s="24">
        <f>IF(H1678&gt;0, C1678-F1678-J1678, 0)</f>
        <v>0</v>
      </c>
      <c r="N1678" s="4">
        <f>MIN(C1678, F1678)</f>
        <v>227.68312816116233</v>
      </c>
    </row>
    <row r="1679" spans="1:14" x14ac:dyDescent="0.2">
      <c r="A1679" s="27">
        <v>43534.708333333336</v>
      </c>
      <c r="B1679" s="4">
        <v>0</v>
      </c>
      <c r="C1679" s="4">
        <v>406.21859688024472</v>
      </c>
      <c r="F1679" s="4">
        <f t="shared" si="106"/>
        <v>0</v>
      </c>
      <c r="G1679" s="24">
        <f t="shared" si="107"/>
        <v>0</v>
      </c>
      <c r="H1679" s="24">
        <f t="shared" si="109"/>
        <v>406.21859688024472</v>
      </c>
      <c r="I1679" s="24">
        <f>IF(H1679&lt;=0, MIN(F1679-C1679, B$7, (D$5-K1678+G1679)/B$6), 0)</f>
        <v>0</v>
      </c>
      <c r="J1679" s="24">
        <f>IF(H1679&gt;0, MIN(C1679-F1679, B$8, K1678), 0)</f>
        <v>406.21859688024472</v>
      </c>
      <c r="K1679" s="24">
        <f>MAX(0, K1678-G1679+I1679*B$6-J1679)</f>
        <v>4482.0266659983527</v>
      </c>
      <c r="L1679" s="24">
        <f t="shared" si="108"/>
        <v>0</v>
      </c>
      <c r="M1679" s="24">
        <f>IF(H1679&gt;0, C1679-F1679-J1679, 0)</f>
        <v>0</v>
      </c>
      <c r="N1679" s="4">
        <f>MIN(C1679, F1679)</f>
        <v>0</v>
      </c>
    </row>
    <row r="1680" spans="1:14" x14ac:dyDescent="0.2">
      <c r="A1680" s="27">
        <v>43534.75</v>
      </c>
      <c r="B1680" s="4">
        <v>0</v>
      </c>
      <c r="C1680" s="4">
        <v>346.89737800325634</v>
      </c>
      <c r="F1680" s="4">
        <f t="shared" si="106"/>
        <v>0</v>
      </c>
      <c r="G1680" s="24">
        <f t="shared" si="107"/>
        <v>0</v>
      </c>
      <c r="H1680" s="24">
        <f t="shared" si="109"/>
        <v>346.89737800325634</v>
      </c>
      <c r="I1680" s="24">
        <f>IF(H1680&lt;=0, MIN(F1680-C1680, B$7, (D$5-K1679+G1680)/B$6), 0)</f>
        <v>0</v>
      </c>
      <c r="J1680" s="24">
        <f>IF(H1680&gt;0, MIN(C1680-F1680, B$8, K1679), 0)</f>
        <v>346.89737800325634</v>
      </c>
      <c r="K1680" s="24">
        <f>MAX(0, K1679-G1680+I1680*B$6-J1680)</f>
        <v>4135.1292879950961</v>
      </c>
      <c r="L1680" s="24">
        <f t="shared" si="108"/>
        <v>0</v>
      </c>
      <c r="M1680" s="24">
        <f>IF(H1680&gt;0, C1680-F1680-J1680, 0)</f>
        <v>0</v>
      </c>
      <c r="N1680" s="4">
        <f>MIN(C1680, F1680)</f>
        <v>0</v>
      </c>
    </row>
    <row r="1681" spans="1:14" x14ac:dyDescent="0.2">
      <c r="A1681" s="27">
        <v>43534.791666666672</v>
      </c>
      <c r="B1681" s="4">
        <v>0</v>
      </c>
      <c r="C1681" s="4">
        <v>1419.6227526954631</v>
      </c>
      <c r="F1681" s="4">
        <f t="shared" si="106"/>
        <v>0</v>
      </c>
      <c r="G1681" s="24">
        <f t="shared" si="107"/>
        <v>0</v>
      </c>
      <c r="H1681" s="24">
        <f t="shared" si="109"/>
        <v>1419.6227526954631</v>
      </c>
      <c r="I1681" s="24">
        <f>IF(H1681&lt;=0, MIN(F1681-C1681, B$7, (D$5-K1680+G1681)/B$6), 0)</f>
        <v>0</v>
      </c>
      <c r="J1681" s="24">
        <f>IF(H1681&gt;0, MIN(C1681-F1681, B$8, K1680), 0)</f>
        <v>1419.6227526954631</v>
      </c>
      <c r="K1681" s="24">
        <f>MAX(0, K1680-G1681+I1681*B$6-J1681)</f>
        <v>2715.506535299633</v>
      </c>
      <c r="L1681" s="24">
        <f t="shared" si="108"/>
        <v>0</v>
      </c>
      <c r="M1681" s="24">
        <f>IF(H1681&gt;0, C1681-F1681-J1681, 0)</f>
        <v>0</v>
      </c>
      <c r="N1681" s="4">
        <f>MIN(C1681, F1681)</f>
        <v>0</v>
      </c>
    </row>
    <row r="1682" spans="1:14" x14ac:dyDescent="0.2">
      <c r="A1682" s="27">
        <v>43534.833333333336</v>
      </c>
      <c r="B1682" s="4">
        <v>0</v>
      </c>
      <c r="C1682" s="4">
        <v>757.20247523575938</v>
      </c>
      <c r="F1682" s="4">
        <f t="shared" si="106"/>
        <v>0</v>
      </c>
      <c r="G1682" s="24">
        <f t="shared" si="107"/>
        <v>0</v>
      </c>
      <c r="H1682" s="24">
        <f t="shared" si="109"/>
        <v>757.20247523575938</v>
      </c>
      <c r="I1682" s="24">
        <f>IF(H1682&lt;=0, MIN(F1682-C1682, B$7, (D$5-K1681+G1682)/B$6), 0)</f>
        <v>0</v>
      </c>
      <c r="J1682" s="24">
        <f>IF(H1682&gt;0, MIN(C1682-F1682, B$8, K1681), 0)</f>
        <v>757.20247523575938</v>
      </c>
      <c r="K1682" s="24">
        <f>MAX(0, K1681-G1682+I1682*B$6-J1682)</f>
        <v>1958.3040600638737</v>
      </c>
      <c r="L1682" s="24">
        <f t="shared" si="108"/>
        <v>0</v>
      </c>
      <c r="M1682" s="24">
        <f>IF(H1682&gt;0, C1682-F1682-J1682, 0)</f>
        <v>0</v>
      </c>
      <c r="N1682" s="4">
        <f>MIN(C1682, F1682)</f>
        <v>0</v>
      </c>
    </row>
    <row r="1683" spans="1:14" x14ac:dyDescent="0.2">
      <c r="A1683" s="27">
        <v>43534.875</v>
      </c>
      <c r="B1683" s="4">
        <v>0</v>
      </c>
      <c r="C1683" s="4">
        <v>1418.7988468777273</v>
      </c>
      <c r="F1683" s="4">
        <f t="shared" si="106"/>
        <v>0</v>
      </c>
      <c r="G1683" s="24">
        <f t="shared" si="107"/>
        <v>0</v>
      </c>
      <c r="H1683" s="24">
        <f t="shared" si="109"/>
        <v>1418.7988468777273</v>
      </c>
      <c r="I1683" s="24">
        <f>IF(H1683&lt;=0, MIN(F1683-C1683, B$7, (D$5-K1682+G1683)/B$6), 0)</f>
        <v>0</v>
      </c>
      <c r="J1683" s="24">
        <f>IF(H1683&gt;0, MIN(C1683-F1683, B$8, K1682), 0)</f>
        <v>1418.7988468777273</v>
      </c>
      <c r="K1683" s="24">
        <f>MAX(0, K1682-G1683+I1683*B$6-J1683)</f>
        <v>539.50521318614642</v>
      </c>
      <c r="L1683" s="24">
        <f t="shared" si="108"/>
        <v>0</v>
      </c>
      <c r="M1683" s="24">
        <f>IF(H1683&gt;0, C1683-F1683-J1683, 0)</f>
        <v>0</v>
      </c>
      <c r="N1683" s="4">
        <f>MIN(C1683, F1683)</f>
        <v>0</v>
      </c>
    </row>
    <row r="1684" spans="1:14" x14ac:dyDescent="0.2">
      <c r="A1684" s="27">
        <v>43534.916666666672</v>
      </c>
      <c r="B1684" s="4">
        <v>0</v>
      </c>
      <c r="C1684" s="4">
        <v>369.14283508212696</v>
      </c>
      <c r="F1684" s="4">
        <f t="shared" si="106"/>
        <v>0</v>
      </c>
      <c r="G1684" s="24">
        <f t="shared" si="107"/>
        <v>0</v>
      </c>
      <c r="H1684" s="24">
        <f t="shared" si="109"/>
        <v>369.14283508212696</v>
      </c>
      <c r="I1684" s="24">
        <f>IF(H1684&lt;=0, MIN(F1684-C1684, B$7, (D$5-K1683+G1684)/B$6), 0)</f>
        <v>0</v>
      </c>
      <c r="J1684" s="24">
        <f>IF(H1684&gt;0, MIN(C1684-F1684, B$8, K1683), 0)</f>
        <v>369.14283508212696</v>
      </c>
      <c r="K1684" s="24">
        <f>MAX(0, K1683-G1684+I1684*B$6-J1684)</f>
        <v>170.36237810401946</v>
      </c>
      <c r="L1684" s="24">
        <f t="shared" si="108"/>
        <v>0</v>
      </c>
      <c r="M1684" s="24">
        <f>IF(H1684&gt;0, C1684-F1684-J1684, 0)</f>
        <v>0</v>
      </c>
      <c r="N1684" s="4">
        <f>MIN(C1684, F1684)</f>
        <v>0</v>
      </c>
    </row>
    <row r="1685" spans="1:14" x14ac:dyDescent="0.2">
      <c r="A1685" s="27">
        <v>43534.958333333336</v>
      </c>
      <c r="B1685" s="4">
        <v>0</v>
      </c>
      <c r="C1685" s="4">
        <v>218.36807043644808</v>
      </c>
      <c r="F1685" s="4">
        <f t="shared" si="106"/>
        <v>0</v>
      </c>
      <c r="G1685" s="24">
        <f t="shared" si="107"/>
        <v>0</v>
      </c>
      <c r="H1685" s="24">
        <f t="shared" si="109"/>
        <v>218.36807043644808</v>
      </c>
      <c r="I1685" s="24">
        <f>IF(H1685&lt;=0, MIN(F1685-C1685, B$7, (D$5-K1684+G1685)/B$6), 0)</f>
        <v>0</v>
      </c>
      <c r="J1685" s="24">
        <f>IF(H1685&gt;0, MIN(C1685-F1685, B$8, K1684), 0)</f>
        <v>170.36237810401946</v>
      </c>
      <c r="K1685" s="24">
        <f>MAX(0, K1684-G1685+I1685*B$6-J1685)</f>
        <v>0</v>
      </c>
      <c r="L1685" s="24">
        <f t="shared" si="108"/>
        <v>0</v>
      </c>
      <c r="M1685" s="24">
        <f>IF(H1685&gt;0, C1685-F1685-J1685, 0)</f>
        <v>48.005692332428623</v>
      </c>
      <c r="N1685" s="4">
        <f>MIN(C1685, F1685)</f>
        <v>0</v>
      </c>
    </row>
    <row r="1686" spans="1:14" x14ac:dyDescent="0.2">
      <c r="A1686" s="27">
        <v>43535</v>
      </c>
      <c r="B1686" s="4">
        <v>0</v>
      </c>
      <c r="C1686" s="4">
        <v>94.782197776055625</v>
      </c>
      <c r="F1686" s="4">
        <f t="shared" si="106"/>
        <v>0</v>
      </c>
      <c r="G1686" s="24">
        <f t="shared" si="107"/>
        <v>0</v>
      </c>
      <c r="H1686" s="24">
        <f t="shared" si="109"/>
        <v>94.782197776055625</v>
      </c>
      <c r="I1686" s="24">
        <f>IF(H1686&lt;=0, MIN(F1686-C1686, B$7, (D$5-K1685+G1686)/B$6), 0)</f>
        <v>0</v>
      </c>
      <c r="J1686" s="24">
        <f>IF(H1686&gt;0, MIN(C1686-F1686, B$8, K1685), 0)</f>
        <v>0</v>
      </c>
      <c r="K1686" s="24">
        <f>MAX(0, K1685-G1686+I1686*B$6-J1686)</f>
        <v>0</v>
      </c>
      <c r="L1686" s="24">
        <f t="shared" si="108"/>
        <v>0</v>
      </c>
      <c r="M1686" s="24">
        <f>IF(H1686&gt;0, C1686-F1686-J1686, 0)</f>
        <v>94.782197776055625</v>
      </c>
      <c r="N1686" s="4">
        <f>MIN(C1686, F1686)</f>
        <v>0</v>
      </c>
    </row>
    <row r="1687" spans="1:14" x14ac:dyDescent="0.2">
      <c r="A1687" s="27">
        <v>43535.041666666672</v>
      </c>
      <c r="B1687" s="4">
        <v>0</v>
      </c>
      <c r="C1687" s="4">
        <v>146.6882642934205</v>
      </c>
      <c r="F1687" s="4">
        <f t="shared" si="106"/>
        <v>0</v>
      </c>
      <c r="G1687" s="24">
        <f t="shared" si="107"/>
        <v>0</v>
      </c>
      <c r="H1687" s="24">
        <f t="shared" si="109"/>
        <v>146.6882642934205</v>
      </c>
      <c r="I1687" s="24">
        <f>IF(H1687&lt;=0, MIN(F1687-C1687, B$7, (D$5-K1686+G1687)/B$6), 0)</f>
        <v>0</v>
      </c>
      <c r="J1687" s="24">
        <f>IF(H1687&gt;0, MIN(C1687-F1687, B$8, K1686), 0)</f>
        <v>0</v>
      </c>
      <c r="K1687" s="24">
        <f>MAX(0, K1686-G1687+I1687*B$6-J1687)</f>
        <v>0</v>
      </c>
      <c r="L1687" s="24">
        <f t="shared" si="108"/>
        <v>0</v>
      </c>
      <c r="M1687" s="24">
        <f>IF(H1687&gt;0, C1687-F1687-J1687, 0)</f>
        <v>146.6882642934205</v>
      </c>
      <c r="N1687" s="4">
        <f>MIN(C1687, F1687)</f>
        <v>0</v>
      </c>
    </row>
    <row r="1688" spans="1:14" x14ac:dyDescent="0.2">
      <c r="A1688" s="27">
        <v>43535.083333333336</v>
      </c>
      <c r="B1688" s="4">
        <v>0</v>
      </c>
      <c r="C1688" s="4">
        <v>1407.2641654294239</v>
      </c>
      <c r="F1688" s="4">
        <f t="shared" si="106"/>
        <v>0</v>
      </c>
      <c r="G1688" s="24">
        <f t="shared" si="107"/>
        <v>0</v>
      </c>
      <c r="H1688" s="24">
        <f t="shared" si="109"/>
        <v>1407.2641654294239</v>
      </c>
      <c r="I1688" s="24">
        <f>IF(H1688&lt;=0, MIN(F1688-C1688, B$7, (D$5-K1687+G1688)/B$6), 0)</f>
        <v>0</v>
      </c>
      <c r="J1688" s="24">
        <f>IF(H1688&gt;0, MIN(C1688-F1688, B$8, K1687), 0)</f>
        <v>0</v>
      </c>
      <c r="K1688" s="24">
        <f>MAX(0, K1687-G1688+I1688*B$6-J1688)</f>
        <v>0</v>
      </c>
      <c r="L1688" s="24">
        <f t="shared" si="108"/>
        <v>0</v>
      </c>
      <c r="M1688" s="24">
        <f>IF(H1688&gt;0, C1688-F1688-J1688, 0)</f>
        <v>1407.2641654294239</v>
      </c>
      <c r="N1688" s="4">
        <f>MIN(C1688, F1688)</f>
        <v>0</v>
      </c>
    </row>
    <row r="1689" spans="1:14" x14ac:dyDescent="0.2">
      <c r="A1689" s="27">
        <v>43535.125</v>
      </c>
      <c r="B1689" s="4">
        <v>0</v>
      </c>
      <c r="C1689" s="4">
        <v>539.69133935346861</v>
      </c>
      <c r="F1689" s="4">
        <f t="shared" si="106"/>
        <v>0</v>
      </c>
      <c r="G1689" s="24">
        <f t="shared" si="107"/>
        <v>0</v>
      </c>
      <c r="H1689" s="24">
        <f t="shared" si="109"/>
        <v>539.69133935346861</v>
      </c>
      <c r="I1689" s="24">
        <f>IF(H1689&lt;=0, MIN(F1689-C1689, B$7, (D$5-K1688+G1689)/B$6), 0)</f>
        <v>0</v>
      </c>
      <c r="J1689" s="24">
        <f>IF(H1689&gt;0, MIN(C1689-F1689, B$8, K1688), 0)</f>
        <v>0</v>
      </c>
      <c r="K1689" s="24">
        <f>MAX(0, K1688-G1689+I1689*B$6-J1689)</f>
        <v>0</v>
      </c>
      <c r="L1689" s="24">
        <f t="shared" si="108"/>
        <v>0</v>
      </c>
      <c r="M1689" s="24">
        <f>IF(H1689&gt;0, C1689-F1689-J1689, 0)</f>
        <v>539.69133935346861</v>
      </c>
      <c r="N1689" s="4">
        <f>MIN(C1689, F1689)</f>
        <v>0</v>
      </c>
    </row>
    <row r="1690" spans="1:14" x14ac:dyDescent="0.2">
      <c r="A1690" s="27">
        <v>43535.166666666672</v>
      </c>
      <c r="B1690" s="4">
        <v>0</v>
      </c>
      <c r="C1690" s="4">
        <v>662.45330619612503</v>
      </c>
      <c r="F1690" s="4">
        <f t="shared" si="106"/>
        <v>0</v>
      </c>
      <c r="G1690" s="24">
        <f t="shared" si="107"/>
        <v>0</v>
      </c>
      <c r="H1690" s="24">
        <f t="shared" si="109"/>
        <v>662.45330619612503</v>
      </c>
      <c r="I1690" s="24">
        <f>IF(H1690&lt;=0, MIN(F1690-C1690, B$7, (D$5-K1689+G1690)/B$6), 0)</f>
        <v>0</v>
      </c>
      <c r="J1690" s="24">
        <f>IF(H1690&gt;0, MIN(C1690-F1690, B$8, K1689), 0)</f>
        <v>0</v>
      </c>
      <c r="K1690" s="24">
        <f>MAX(0, K1689-G1690+I1690*B$6-J1690)</f>
        <v>0</v>
      </c>
      <c r="L1690" s="24">
        <f t="shared" si="108"/>
        <v>0</v>
      </c>
      <c r="M1690" s="24">
        <f>IF(H1690&gt;0, C1690-F1690-J1690, 0)</f>
        <v>662.45330619612503</v>
      </c>
      <c r="N1690" s="4">
        <f>MIN(C1690, F1690)</f>
        <v>0</v>
      </c>
    </row>
    <row r="1691" spans="1:14" x14ac:dyDescent="0.2">
      <c r="A1691" s="27">
        <v>43535.208333333336</v>
      </c>
      <c r="B1691" s="4">
        <v>0</v>
      </c>
      <c r="C1691" s="4">
        <v>628.67316766895112</v>
      </c>
      <c r="F1691" s="4">
        <f t="shared" si="106"/>
        <v>0</v>
      </c>
      <c r="G1691" s="24">
        <f t="shared" si="107"/>
        <v>0</v>
      </c>
      <c r="H1691" s="24">
        <f t="shared" si="109"/>
        <v>628.67316766895112</v>
      </c>
      <c r="I1691" s="24">
        <f>IF(H1691&lt;=0, MIN(F1691-C1691, B$7, (D$5-K1690+G1691)/B$6), 0)</f>
        <v>0</v>
      </c>
      <c r="J1691" s="24">
        <f>IF(H1691&gt;0, MIN(C1691-F1691, B$8, K1690), 0)</f>
        <v>0</v>
      </c>
      <c r="K1691" s="24">
        <f>MAX(0, K1690-G1691+I1691*B$6-J1691)</f>
        <v>0</v>
      </c>
      <c r="L1691" s="24">
        <f t="shared" si="108"/>
        <v>0</v>
      </c>
      <c r="M1691" s="24">
        <f>IF(H1691&gt;0, C1691-F1691-J1691, 0)</f>
        <v>628.67316766895112</v>
      </c>
      <c r="N1691" s="4">
        <f>MIN(C1691, F1691)</f>
        <v>0</v>
      </c>
    </row>
    <row r="1692" spans="1:14" x14ac:dyDescent="0.2">
      <c r="A1692" s="27">
        <v>43535.25</v>
      </c>
      <c r="B1692" s="4">
        <v>249.87374490474929</v>
      </c>
      <c r="C1692" s="4">
        <v>558.6411731613955</v>
      </c>
      <c r="F1692" s="4">
        <f t="shared" si="106"/>
        <v>1499.2424694284957</v>
      </c>
      <c r="G1692" s="24">
        <f t="shared" si="107"/>
        <v>0.34722222222222221</v>
      </c>
      <c r="H1692" s="24">
        <f t="shared" si="109"/>
        <v>-940.60129626710022</v>
      </c>
      <c r="I1692" s="24">
        <f>IF(H1692&lt;=0, MIN(F1692-C1692, B$7, (D$5-K1691+G1692)/B$6), 0)</f>
        <v>940.60129626710022</v>
      </c>
      <c r="J1692" s="24">
        <f>IF(H1692&gt;0, MIN(C1692-F1692, B$8, K1691), 0)</f>
        <v>0</v>
      </c>
      <c r="K1692" s="24">
        <f>MAX(0, K1691-G1692+I1692*B$6-J1692)</f>
        <v>846.19394441816803</v>
      </c>
      <c r="L1692" s="24">
        <f t="shared" si="108"/>
        <v>0</v>
      </c>
      <c r="M1692" s="24">
        <f>IF(H1692&gt;0, C1692-F1692-J1692, 0)</f>
        <v>0</v>
      </c>
      <c r="N1692" s="4">
        <f>MIN(C1692, F1692)</f>
        <v>558.6411731613955</v>
      </c>
    </row>
    <row r="1693" spans="1:14" x14ac:dyDescent="0.2">
      <c r="A1693" s="27">
        <v>43535.291666666672</v>
      </c>
      <c r="B1693" s="4">
        <v>476.73794362051723</v>
      </c>
      <c r="C1693" s="4">
        <v>1347.1190407346996</v>
      </c>
      <c r="F1693" s="4">
        <f t="shared" si="106"/>
        <v>2860.4276617231035</v>
      </c>
      <c r="G1693" s="24">
        <f t="shared" si="107"/>
        <v>0.34722222222222221</v>
      </c>
      <c r="H1693" s="24">
        <f t="shared" si="109"/>
        <v>-1513.3086209884038</v>
      </c>
      <c r="I1693" s="24">
        <f>IF(H1693&lt;=0, MIN(F1693-C1693, B$7, (D$5-K1692+G1693)/B$6), 0)</f>
        <v>1513.3086209884038</v>
      </c>
      <c r="J1693" s="24">
        <f>IF(H1693&gt;0, MIN(C1693-F1693, B$8, K1692), 0)</f>
        <v>0</v>
      </c>
      <c r="K1693" s="24">
        <f>MAX(0, K1692-G1693+I1693*B$6-J1693)</f>
        <v>2207.8244810855094</v>
      </c>
      <c r="L1693" s="24">
        <f t="shared" si="108"/>
        <v>0</v>
      </c>
      <c r="M1693" s="24">
        <f>IF(H1693&gt;0, C1693-F1693-J1693, 0)</f>
        <v>0</v>
      </c>
      <c r="N1693" s="4">
        <f>MIN(C1693, F1693)</f>
        <v>1347.1190407346996</v>
      </c>
    </row>
    <row r="1694" spans="1:14" x14ac:dyDescent="0.2">
      <c r="A1694" s="27">
        <v>43535.333333333336</v>
      </c>
      <c r="B1694" s="4">
        <v>640.60380750680292</v>
      </c>
      <c r="C1694" s="4">
        <v>176.34887373191467</v>
      </c>
      <c r="F1694" s="4">
        <f t="shared" ref="F1694:F1757" si="110">B1694*B$4</f>
        <v>3843.6228450408175</v>
      </c>
      <c r="G1694" s="24">
        <f t="shared" ref="G1694:G1757" si="111">MIN(F1694, B$9)</f>
        <v>0.34722222222222221</v>
      </c>
      <c r="H1694" s="24">
        <f t="shared" si="109"/>
        <v>-3667.2739713089027</v>
      </c>
      <c r="I1694" s="24">
        <f>IF(H1694&lt;=0, MIN(F1694-C1694, B$7, (D$5-K1693+G1694)/B$6), 0)</f>
        <v>3102.8030457074583</v>
      </c>
      <c r="J1694" s="24">
        <f>IF(H1694&gt;0, MIN(C1694-F1694, B$8, K1693), 0)</f>
        <v>0</v>
      </c>
      <c r="K1694" s="24">
        <f>MAX(0, K1693-G1694+I1694*B$6-J1694)</f>
        <v>5000</v>
      </c>
      <c r="L1694" s="24">
        <f t="shared" ref="L1694:L1757" si="112">IF(H1694&lt;=0, -I1694-H1694, 0)</f>
        <v>564.47092560144438</v>
      </c>
      <c r="M1694" s="24">
        <f>IF(H1694&gt;0, C1694-F1694-J1694, 0)</f>
        <v>0</v>
      </c>
      <c r="N1694" s="4">
        <f>MIN(C1694, F1694)</f>
        <v>176.34887373191467</v>
      </c>
    </row>
    <row r="1695" spans="1:14" x14ac:dyDescent="0.2">
      <c r="A1695" s="27">
        <v>43535.375</v>
      </c>
      <c r="B1695" s="4">
        <v>747.1813251292707</v>
      </c>
      <c r="C1695" s="4">
        <v>187.883555180218</v>
      </c>
      <c r="F1695" s="4">
        <f t="shared" si="110"/>
        <v>4483.0879507756244</v>
      </c>
      <c r="G1695" s="24">
        <f t="shared" si="111"/>
        <v>0.34722222222222221</v>
      </c>
      <c r="H1695" s="24">
        <f t="shared" ref="H1695:H1758" si="113">C1695-F1695</f>
        <v>-4295.2043955954068</v>
      </c>
      <c r="I1695" s="24">
        <f>IF(H1695&lt;=0, MIN(F1695-C1695, B$7, (D$5-K1694+G1695)/B$6), 0)</f>
        <v>0.38580246913580246</v>
      </c>
      <c r="J1695" s="24">
        <f>IF(H1695&gt;0, MIN(C1695-F1695, B$8, K1694), 0)</f>
        <v>0</v>
      </c>
      <c r="K1695" s="24">
        <f>MAX(0, K1694-G1695+I1695*B$6-J1695)</f>
        <v>5000</v>
      </c>
      <c r="L1695" s="24">
        <f t="shared" si="112"/>
        <v>4294.8185931262706</v>
      </c>
      <c r="M1695" s="24">
        <f>IF(H1695&gt;0, C1695-F1695-J1695, 0)</f>
        <v>0</v>
      </c>
      <c r="N1695" s="4">
        <f>MIN(C1695, F1695)</f>
        <v>187.883555180218</v>
      </c>
    </row>
    <row r="1696" spans="1:14" x14ac:dyDescent="0.2">
      <c r="A1696" s="27">
        <v>43535.416666666672</v>
      </c>
      <c r="B1696" s="4">
        <v>791.74531386248827</v>
      </c>
      <c r="C1696" s="4">
        <v>210.12901225908865</v>
      </c>
      <c r="F1696" s="4">
        <f t="shared" si="110"/>
        <v>4750.4718831749296</v>
      </c>
      <c r="G1696" s="24">
        <f t="shared" si="111"/>
        <v>0.34722222222222221</v>
      </c>
      <c r="H1696" s="24">
        <f t="shared" si="113"/>
        <v>-4540.3428709158406</v>
      </c>
      <c r="I1696" s="24">
        <f>IF(H1696&lt;=0, MIN(F1696-C1696, B$7, (D$5-K1695+G1696)/B$6), 0)</f>
        <v>0.38580246913580246</v>
      </c>
      <c r="J1696" s="24">
        <f>IF(H1696&gt;0, MIN(C1696-F1696, B$8, K1695), 0)</f>
        <v>0</v>
      </c>
      <c r="K1696" s="24">
        <f>MAX(0, K1695-G1696+I1696*B$6-J1696)</f>
        <v>5000</v>
      </c>
      <c r="L1696" s="24">
        <f t="shared" si="112"/>
        <v>4539.9570684467044</v>
      </c>
      <c r="M1696" s="24">
        <f>IF(H1696&gt;0, C1696-F1696-J1696, 0)</f>
        <v>0</v>
      </c>
      <c r="N1696" s="4">
        <f>MIN(C1696, F1696)</f>
        <v>210.12901225908865</v>
      </c>
    </row>
    <row r="1697" spans="1:14" x14ac:dyDescent="0.2">
      <c r="A1697" s="27">
        <v>43535.458333333336</v>
      </c>
      <c r="B1697" s="4">
        <v>770.06305286226302</v>
      </c>
      <c r="C1697" s="4">
        <v>1449.2833621339576</v>
      </c>
      <c r="F1697" s="4">
        <f t="shared" si="110"/>
        <v>4620.3783171735777</v>
      </c>
      <c r="G1697" s="24">
        <f t="shared" si="111"/>
        <v>0.34722222222222221</v>
      </c>
      <c r="H1697" s="24">
        <f t="shared" si="113"/>
        <v>-3171.0949550396199</v>
      </c>
      <c r="I1697" s="24">
        <f>IF(H1697&lt;=0, MIN(F1697-C1697, B$7, (D$5-K1696+G1697)/B$6), 0)</f>
        <v>0.38580246913580246</v>
      </c>
      <c r="J1697" s="24">
        <f>IF(H1697&gt;0, MIN(C1697-F1697, B$8, K1696), 0)</f>
        <v>0</v>
      </c>
      <c r="K1697" s="24">
        <f>MAX(0, K1696-G1697+I1697*B$6-J1697)</f>
        <v>5000</v>
      </c>
      <c r="L1697" s="24">
        <f t="shared" si="112"/>
        <v>3170.7091525704841</v>
      </c>
      <c r="M1697" s="24">
        <f>IF(H1697&gt;0, C1697-F1697-J1697, 0)</f>
        <v>0</v>
      </c>
      <c r="N1697" s="4">
        <f>MIN(C1697, F1697)</f>
        <v>1449.2833621339576</v>
      </c>
    </row>
    <row r="1698" spans="1:14" x14ac:dyDescent="0.2">
      <c r="A1698" s="27">
        <v>43535.5</v>
      </c>
      <c r="B1698" s="4">
        <v>698.01981572645741</v>
      </c>
      <c r="C1698" s="4">
        <v>274.95972626251199</v>
      </c>
      <c r="F1698" s="4">
        <f t="shared" si="110"/>
        <v>4188.118894358744</v>
      </c>
      <c r="G1698" s="24">
        <f t="shared" si="111"/>
        <v>0.34722222222222221</v>
      </c>
      <c r="H1698" s="24">
        <f t="shared" si="113"/>
        <v>-3913.159168096232</v>
      </c>
      <c r="I1698" s="24">
        <f>IF(H1698&lt;=0, MIN(F1698-C1698, B$7, (D$5-K1697+G1698)/B$6), 0)</f>
        <v>0.38580246913580246</v>
      </c>
      <c r="J1698" s="24">
        <f>IF(H1698&gt;0, MIN(C1698-F1698, B$8, K1697), 0)</f>
        <v>0</v>
      </c>
      <c r="K1698" s="24">
        <f>MAX(0, K1697-G1698+I1698*B$6-J1698)</f>
        <v>5000</v>
      </c>
      <c r="L1698" s="24">
        <f t="shared" si="112"/>
        <v>3912.7733656270962</v>
      </c>
      <c r="M1698" s="24">
        <f>IF(H1698&gt;0, C1698-F1698-J1698, 0)</f>
        <v>0</v>
      </c>
      <c r="N1698" s="4">
        <f>MIN(C1698, F1698)</f>
        <v>274.95972626251199</v>
      </c>
    </row>
    <row r="1699" spans="1:14" x14ac:dyDescent="0.2">
      <c r="A1699" s="27">
        <v>43535.541666666672</v>
      </c>
      <c r="B1699" s="4">
        <v>572.65233036542509</v>
      </c>
      <c r="C1699" s="4">
        <v>340.19660669319018</v>
      </c>
      <c r="F1699" s="4">
        <f t="shared" si="110"/>
        <v>3435.9139821925505</v>
      </c>
      <c r="G1699" s="24">
        <f t="shared" si="111"/>
        <v>0.34722222222222221</v>
      </c>
      <c r="H1699" s="24">
        <f t="shared" si="113"/>
        <v>-3095.7173754993605</v>
      </c>
      <c r="I1699" s="24">
        <f>IF(H1699&lt;=0, MIN(F1699-C1699, B$7, (D$5-K1698+G1699)/B$6), 0)</f>
        <v>0.38580246913580246</v>
      </c>
      <c r="J1699" s="24">
        <f>IF(H1699&gt;0, MIN(C1699-F1699, B$8, K1698), 0)</f>
        <v>0</v>
      </c>
      <c r="K1699" s="24">
        <f>MAX(0, K1698-G1699+I1699*B$6-J1699)</f>
        <v>5000</v>
      </c>
      <c r="L1699" s="24">
        <f t="shared" si="112"/>
        <v>3095.3315730302247</v>
      </c>
      <c r="M1699" s="24">
        <f>IF(H1699&gt;0, C1699-F1699-J1699, 0)</f>
        <v>0</v>
      </c>
      <c r="N1699" s="4">
        <f>MIN(C1699, F1699)</f>
        <v>340.19660669319018</v>
      </c>
    </row>
    <row r="1700" spans="1:14" x14ac:dyDescent="0.2">
      <c r="A1700" s="27">
        <v>43535.583333333336</v>
      </c>
      <c r="B1700" s="4">
        <v>391.62841084940413</v>
      </c>
      <c r="C1700" s="4">
        <v>1602.6954382371016</v>
      </c>
      <c r="F1700" s="4">
        <f t="shared" si="110"/>
        <v>2349.7704650964247</v>
      </c>
      <c r="G1700" s="24">
        <f t="shared" si="111"/>
        <v>0.34722222222222221</v>
      </c>
      <c r="H1700" s="24">
        <f t="shared" si="113"/>
        <v>-747.07502685932309</v>
      </c>
      <c r="I1700" s="24">
        <f>IF(H1700&lt;=0, MIN(F1700-C1700, B$7, (D$5-K1699+G1700)/B$6), 0)</f>
        <v>0.38580246913580246</v>
      </c>
      <c r="J1700" s="24">
        <f>IF(H1700&gt;0, MIN(C1700-F1700, B$8, K1699), 0)</f>
        <v>0</v>
      </c>
      <c r="K1700" s="24">
        <f>MAX(0, K1699-G1700+I1700*B$6-J1700)</f>
        <v>5000</v>
      </c>
      <c r="L1700" s="24">
        <f t="shared" si="112"/>
        <v>746.68922439018729</v>
      </c>
      <c r="M1700" s="24">
        <f>IF(H1700&gt;0, C1700-F1700-J1700, 0)</f>
        <v>0</v>
      </c>
      <c r="N1700" s="4">
        <f>MIN(C1700, F1700)</f>
        <v>1602.6954382371016</v>
      </c>
    </row>
    <row r="1701" spans="1:14" x14ac:dyDescent="0.2">
      <c r="A1701" s="27">
        <v>43535.625</v>
      </c>
      <c r="B1701" s="4">
        <v>189.95863804085889</v>
      </c>
      <c r="C1701" s="4">
        <v>741.59248860846037</v>
      </c>
      <c r="F1701" s="4">
        <f t="shared" si="110"/>
        <v>1139.7518282451533</v>
      </c>
      <c r="G1701" s="24">
        <f t="shared" si="111"/>
        <v>0.34722222222222221</v>
      </c>
      <c r="H1701" s="24">
        <f t="shared" si="113"/>
        <v>-398.15933963669295</v>
      </c>
      <c r="I1701" s="24">
        <f>IF(H1701&lt;=0, MIN(F1701-C1701, B$7, (D$5-K1700+G1701)/B$6), 0)</f>
        <v>0.38580246913580246</v>
      </c>
      <c r="J1701" s="24">
        <f>IF(H1701&gt;0, MIN(C1701-F1701, B$8, K1700), 0)</f>
        <v>0</v>
      </c>
      <c r="K1701" s="24">
        <f>MAX(0, K1700-G1701+I1701*B$6-J1701)</f>
        <v>5000</v>
      </c>
      <c r="L1701" s="24">
        <f t="shared" si="112"/>
        <v>397.77353716755715</v>
      </c>
      <c r="M1701" s="24">
        <f>IF(H1701&gt;0, C1701-F1701-J1701, 0)</f>
        <v>0</v>
      </c>
      <c r="N1701" s="4">
        <f>MIN(C1701, F1701)</f>
        <v>741.59248860846037</v>
      </c>
    </row>
    <row r="1702" spans="1:14" x14ac:dyDescent="0.2">
      <c r="A1702" s="27">
        <v>43535.666666666672</v>
      </c>
      <c r="B1702" s="4">
        <v>41.220147078510252</v>
      </c>
      <c r="C1702" s="4">
        <v>884.90787698483166</v>
      </c>
      <c r="F1702" s="4">
        <f t="shared" si="110"/>
        <v>247.32088247106151</v>
      </c>
      <c r="G1702" s="24">
        <f t="shared" si="111"/>
        <v>0.34722222222222221</v>
      </c>
      <c r="H1702" s="24">
        <f t="shared" si="113"/>
        <v>637.58699451377015</v>
      </c>
      <c r="I1702" s="24">
        <f>IF(H1702&lt;=0, MIN(F1702-C1702, B$7, (D$5-K1701+G1702)/B$6), 0)</f>
        <v>0</v>
      </c>
      <c r="J1702" s="24">
        <f>IF(H1702&gt;0, MIN(C1702-F1702, B$8, K1701), 0)</f>
        <v>637.58699451377015</v>
      </c>
      <c r="K1702" s="24">
        <f>MAX(0, K1701-G1702+I1702*B$6-J1702)</f>
        <v>4362.0657832640072</v>
      </c>
      <c r="L1702" s="24">
        <f t="shared" si="112"/>
        <v>0</v>
      </c>
      <c r="M1702" s="24">
        <f>IF(H1702&gt;0, C1702-F1702-J1702, 0)</f>
        <v>0</v>
      </c>
      <c r="N1702" s="4">
        <f>MIN(C1702, F1702)</f>
        <v>247.32088247106151</v>
      </c>
    </row>
    <row r="1703" spans="1:14" x14ac:dyDescent="0.2">
      <c r="A1703" s="27">
        <v>43535.708333333336</v>
      </c>
      <c r="B1703" s="4">
        <v>0</v>
      </c>
      <c r="C1703" s="4">
        <v>851.12773845765787</v>
      </c>
      <c r="F1703" s="4">
        <f t="shared" si="110"/>
        <v>0</v>
      </c>
      <c r="G1703" s="24">
        <f t="shared" si="111"/>
        <v>0</v>
      </c>
      <c r="H1703" s="24">
        <f t="shared" si="113"/>
        <v>851.12773845765787</v>
      </c>
      <c r="I1703" s="24">
        <f>IF(H1703&lt;=0, MIN(F1703-C1703, B$7, (D$5-K1702+G1703)/B$6), 0)</f>
        <v>0</v>
      </c>
      <c r="J1703" s="24">
        <f>IF(H1703&gt;0, MIN(C1703-F1703, B$8, K1702), 0)</f>
        <v>851.12773845765787</v>
      </c>
      <c r="K1703" s="24">
        <f>MAX(0, K1702-G1703+I1703*B$6-J1703)</f>
        <v>3510.9380448063494</v>
      </c>
      <c r="L1703" s="24">
        <f t="shared" si="112"/>
        <v>0</v>
      </c>
      <c r="M1703" s="24">
        <f>IF(H1703&gt;0, C1703-F1703-J1703, 0)</f>
        <v>0</v>
      </c>
      <c r="N1703" s="4">
        <f>MIN(C1703, F1703)</f>
        <v>0</v>
      </c>
    </row>
    <row r="1704" spans="1:14" x14ac:dyDescent="0.2">
      <c r="A1704" s="27">
        <v>43535.75</v>
      </c>
      <c r="B1704" s="4">
        <v>0</v>
      </c>
      <c r="C1704" s="4">
        <v>346.89737800325634</v>
      </c>
      <c r="F1704" s="4">
        <f t="shared" si="110"/>
        <v>0</v>
      </c>
      <c r="G1704" s="24">
        <f t="shared" si="111"/>
        <v>0</v>
      </c>
      <c r="H1704" s="24">
        <f t="shared" si="113"/>
        <v>346.89737800325634</v>
      </c>
      <c r="I1704" s="24">
        <f>IF(H1704&lt;=0, MIN(F1704-C1704, B$7, (D$5-K1703+G1704)/B$6), 0)</f>
        <v>0</v>
      </c>
      <c r="J1704" s="24">
        <f>IF(H1704&gt;0, MIN(C1704-F1704, B$8, K1703), 0)</f>
        <v>346.89737800325634</v>
      </c>
      <c r="K1704" s="24">
        <f>MAX(0, K1703-G1704+I1704*B$6-J1704)</f>
        <v>3164.0406668030928</v>
      </c>
      <c r="L1704" s="24">
        <f t="shared" si="112"/>
        <v>0</v>
      </c>
      <c r="M1704" s="24">
        <f>IF(H1704&gt;0, C1704-F1704-J1704, 0)</f>
        <v>0</v>
      </c>
      <c r="N1704" s="4">
        <f>MIN(C1704, F1704)</f>
        <v>0</v>
      </c>
    </row>
    <row r="1705" spans="1:14" x14ac:dyDescent="0.2">
      <c r="A1705" s="27">
        <v>43535.791666666672</v>
      </c>
      <c r="B1705" s="4">
        <v>0</v>
      </c>
      <c r="C1705" s="4">
        <v>3195.9636957341713</v>
      </c>
      <c r="F1705" s="4">
        <f t="shared" si="110"/>
        <v>0</v>
      </c>
      <c r="G1705" s="24">
        <f t="shared" si="111"/>
        <v>0</v>
      </c>
      <c r="H1705" s="24">
        <f t="shared" si="113"/>
        <v>3195.9636957341713</v>
      </c>
      <c r="I1705" s="24">
        <f>IF(H1705&lt;=0, MIN(F1705-C1705, B$7, (D$5-K1704+G1705)/B$6), 0)</f>
        <v>0</v>
      </c>
      <c r="J1705" s="24">
        <f>IF(H1705&gt;0, MIN(C1705-F1705, B$8, K1704), 0)</f>
        <v>3164.0406668030928</v>
      </c>
      <c r="K1705" s="24">
        <f>MAX(0, K1704-G1705+I1705*B$6-J1705)</f>
        <v>0</v>
      </c>
      <c r="L1705" s="24">
        <f t="shared" si="112"/>
        <v>0</v>
      </c>
      <c r="M1705" s="24">
        <f>IF(H1705&gt;0, C1705-F1705-J1705, 0)</f>
        <v>31.923028931078534</v>
      </c>
      <c r="N1705" s="4">
        <f>MIN(C1705, F1705)</f>
        <v>0</v>
      </c>
    </row>
    <row r="1706" spans="1:14" x14ac:dyDescent="0.2">
      <c r="A1706" s="27">
        <v>43535.833333333336</v>
      </c>
      <c r="B1706" s="4">
        <v>0</v>
      </c>
      <c r="C1706" s="4">
        <v>506.73510664403062</v>
      </c>
      <c r="F1706" s="4">
        <f t="shared" si="110"/>
        <v>0</v>
      </c>
      <c r="G1706" s="24">
        <f t="shared" si="111"/>
        <v>0</v>
      </c>
      <c r="H1706" s="24">
        <f t="shared" si="113"/>
        <v>506.73510664403062</v>
      </c>
      <c r="I1706" s="24">
        <f>IF(H1706&lt;=0, MIN(F1706-C1706, B$7, (D$5-K1705+G1706)/B$6), 0)</f>
        <v>0</v>
      </c>
      <c r="J1706" s="24">
        <f>IF(H1706&gt;0, MIN(C1706-F1706, B$8, K1705), 0)</f>
        <v>0</v>
      </c>
      <c r="K1706" s="24">
        <f>MAX(0, K1705-G1706+I1706*B$6-J1706)</f>
        <v>0</v>
      </c>
      <c r="L1706" s="24">
        <f t="shared" si="112"/>
        <v>0</v>
      </c>
      <c r="M1706" s="24">
        <f>IF(H1706&gt;0, C1706-F1706-J1706, 0)</f>
        <v>506.73510664403062</v>
      </c>
      <c r="N1706" s="4">
        <f>MIN(C1706, F1706)</f>
        <v>0</v>
      </c>
    </row>
    <row r="1707" spans="1:14" x14ac:dyDescent="0.2">
      <c r="A1707" s="27">
        <v>43535.875</v>
      </c>
      <c r="B1707" s="4">
        <v>0</v>
      </c>
      <c r="C1707" s="4">
        <v>417.75327832854799</v>
      </c>
      <c r="F1707" s="4">
        <f t="shared" si="110"/>
        <v>0</v>
      </c>
      <c r="G1707" s="24">
        <f t="shared" si="111"/>
        <v>0</v>
      </c>
      <c r="H1707" s="24">
        <f t="shared" si="113"/>
        <v>417.75327832854799</v>
      </c>
      <c r="I1707" s="24">
        <f>IF(H1707&lt;=0, MIN(F1707-C1707, B$7, (D$5-K1706+G1707)/B$6), 0)</f>
        <v>0</v>
      </c>
      <c r="J1707" s="24">
        <f>IF(H1707&gt;0, MIN(C1707-F1707, B$8, K1706), 0)</f>
        <v>0</v>
      </c>
      <c r="K1707" s="24">
        <f>MAX(0, K1706-G1707+I1707*B$6-J1707)</f>
        <v>0</v>
      </c>
      <c r="L1707" s="24">
        <f t="shared" si="112"/>
        <v>0</v>
      </c>
      <c r="M1707" s="24">
        <f>IF(H1707&gt;0, C1707-F1707-J1707, 0)</f>
        <v>417.75327832854799</v>
      </c>
      <c r="N1707" s="4">
        <f>MIN(C1707, F1707)</f>
        <v>0</v>
      </c>
    </row>
    <row r="1708" spans="1:14" x14ac:dyDescent="0.2">
      <c r="A1708" s="27">
        <v>43535.916666666672</v>
      </c>
      <c r="B1708" s="4">
        <v>0</v>
      </c>
      <c r="C1708" s="4">
        <v>369.14283508212696</v>
      </c>
      <c r="F1708" s="4">
        <f t="shared" si="110"/>
        <v>0</v>
      </c>
      <c r="G1708" s="24">
        <f t="shared" si="111"/>
        <v>0</v>
      </c>
      <c r="H1708" s="24">
        <f t="shared" si="113"/>
        <v>369.14283508212696</v>
      </c>
      <c r="I1708" s="24">
        <f>IF(H1708&lt;=0, MIN(F1708-C1708, B$7, (D$5-K1707+G1708)/B$6), 0)</f>
        <v>0</v>
      </c>
      <c r="J1708" s="24">
        <f>IF(H1708&gt;0, MIN(C1708-F1708, B$8, K1707), 0)</f>
        <v>0</v>
      </c>
      <c r="K1708" s="24">
        <f>MAX(0, K1707-G1708+I1708*B$6-J1708)</f>
        <v>0</v>
      </c>
      <c r="L1708" s="24">
        <f t="shared" si="112"/>
        <v>0</v>
      </c>
      <c r="M1708" s="24">
        <f>IF(H1708&gt;0, C1708-F1708-J1708, 0)</f>
        <v>369.14283508212696</v>
      </c>
      <c r="N1708" s="4">
        <f>MIN(C1708, F1708)</f>
        <v>0</v>
      </c>
    </row>
    <row r="1709" spans="1:14" x14ac:dyDescent="0.2">
      <c r="A1709" s="27">
        <v>43535.958333333336</v>
      </c>
      <c r="B1709" s="4">
        <v>0</v>
      </c>
      <c r="C1709" s="4">
        <v>218.36807043644808</v>
      </c>
      <c r="F1709" s="4">
        <f t="shared" si="110"/>
        <v>0</v>
      </c>
      <c r="G1709" s="24">
        <f t="shared" si="111"/>
        <v>0</v>
      </c>
      <c r="H1709" s="24">
        <f t="shared" si="113"/>
        <v>218.36807043644808</v>
      </c>
      <c r="I1709" s="24">
        <f>IF(H1709&lt;=0, MIN(F1709-C1709, B$7, (D$5-K1708+G1709)/B$6), 0)</f>
        <v>0</v>
      </c>
      <c r="J1709" s="24">
        <f>IF(H1709&gt;0, MIN(C1709-F1709, B$8, K1708), 0)</f>
        <v>0</v>
      </c>
      <c r="K1709" s="24">
        <f>MAX(0, K1708-G1709+I1709*B$6-J1709)</f>
        <v>0</v>
      </c>
      <c r="L1709" s="24">
        <f t="shared" si="112"/>
        <v>0</v>
      </c>
      <c r="M1709" s="24">
        <f>IF(H1709&gt;0, C1709-F1709-J1709, 0)</f>
        <v>218.36807043644808</v>
      </c>
      <c r="N1709" s="4">
        <f>MIN(C1709, F1709)</f>
        <v>0</v>
      </c>
    </row>
    <row r="1710" spans="1:14" x14ac:dyDescent="0.2">
      <c r="A1710" s="27">
        <v>43536</v>
      </c>
      <c r="B1710" s="4">
        <v>0</v>
      </c>
      <c r="C1710" s="4">
        <v>94.782197776055625</v>
      </c>
      <c r="F1710" s="4">
        <f t="shared" si="110"/>
        <v>0</v>
      </c>
      <c r="G1710" s="24">
        <f t="shared" si="111"/>
        <v>0</v>
      </c>
      <c r="H1710" s="24">
        <f t="shared" si="113"/>
        <v>94.782197776055625</v>
      </c>
      <c r="I1710" s="24">
        <f>IF(H1710&lt;=0, MIN(F1710-C1710, B$7, (D$5-K1709+G1710)/B$6), 0)</f>
        <v>0</v>
      </c>
      <c r="J1710" s="24">
        <f>IF(H1710&gt;0, MIN(C1710-F1710, B$8, K1709), 0)</f>
        <v>0</v>
      </c>
      <c r="K1710" s="24">
        <f>MAX(0, K1709-G1710+I1710*B$6-J1710)</f>
        <v>0</v>
      </c>
      <c r="L1710" s="24">
        <f t="shared" si="112"/>
        <v>0</v>
      </c>
      <c r="M1710" s="24">
        <f>IF(H1710&gt;0, C1710-F1710-J1710, 0)</f>
        <v>94.782197776055625</v>
      </c>
      <c r="N1710" s="4">
        <f>MIN(C1710, F1710)</f>
        <v>0</v>
      </c>
    </row>
    <row r="1711" spans="1:14" x14ac:dyDescent="0.2">
      <c r="A1711" s="27">
        <v>43536.041666666672</v>
      </c>
      <c r="B1711" s="4">
        <v>0</v>
      </c>
      <c r="C1711" s="4">
        <v>146.6882642934205</v>
      </c>
      <c r="F1711" s="4">
        <f t="shared" si="110"/>
        <v>0</v>
      </c>
      <c r="G1711" s="24">
        <f t="shared" si="111"/>
        <v>0</v>
      </c>
      <c r="H1711" s="24">
        <f t="shared" si="113"/>
        <v>146.6882642934205</v>
      </c>
      <c r="I1711" s="24">
        <f>IF(H1711&lt;=0, MIN(F1711-C1711, B$7, (D$5-K1710+G1711)/B$6), 0)</f>
        <v>0</v>
      </c>
      <c r="J1711" s="24">
        <f>IF(H1711&gt;0, MIN(C1711-F1711, B$8, K1710), 0)</f>
        <v>0</v>
      </c>
      <c r="K1711" s="24">
        <f>MAX(0, K1710-G1711+I1711*B$6-J1711)</f>
        <v>0</v>
      </c>
      <c r="L1711" s="24">
        <f t="shared" si="112"/>
        <v>0</v>
      </c>
      <c r="M1711" s="24">
        <f>IF(H1711&gt;0, C1711-F1711-J1711, 0)</f>
        <v>146.6882642934205</v>
      </c>
      <c r="N1711" s="4">
        <f>MIN(C1711, F1711)</f>
        <v>0</v>
      </c>
    </row>
    <row r="1712" spans="1:14" x14ac:dyDescent="0.2">
      <c r="A1712" s="27">
        <v>43536.083333333336</v>
      </c>
      <c r="B1712" s="4">
        <v>0</v>
      </c>
      <c r="C1712" s="4">
        <v>254.61992641682991</v>
      </c>
      <c r="F1712" s="4">
        <f t="shared" si="110"/>
        <v>0</v>
      </c>
      <c r="G1712" s="24">
        <f t="shared" si="111"/>
        <v>0</v>
      </c>
      <c r="H1712" s="24">
        <f t="shared" si="113"/>
        <v>254.61992641682991</v>
      </c>
      <c r="I1712" s="24">
        <f>IF(H1712&lt;=0, MIN(F1712-C1712, B$7, (D$5-K1711+G1712)/B$6), 0)</f>
        <v>0</v>
      </c>
      <c r="J1712" s="24">
        <f>IF(H1712&gt;0, MIN(C1712-F1712, B$8, K1711), 0)</f>
        <v>0</v>
      </c>
      <c r="K1712" s="24">
        <f>MAX(0, K1711-G1712+I1712*B$6-J1712)</f>
        <v>0</v>
      </c>
      <c r="L1712" s="24">
        <f t="shared" si="112"/>
        <v>0</v>
      </c>
      <c r="M1712" s="24">
        <f>IF(H1712&gt;0, C1712-F1712-J1712, 0)</f>
        <v>254.61992641682991</v>
      </c>
      <c r="N1712" s="4">
        <f>MIN(C1712, F1712)</f>
        <v>0</v>
      </c>
    </row>
    <row r="1713" spans="1:14" x14ac:dyDescent="0.2">
      <c r="A1713" s="27">
        <v>43536.125</v>
      </c>
      <c r="B1713" s="4">
        <v>0</v>
      </c>
      <c r="C1713" s="4">
        <v>94.782197776055625</v>
      </c>
      <c r="F1713" s="4">
        <f t="shared" si="110"/>
        <v>0</v>
      </c>
      <c r="G1713" s="24">
        <f t="shared" si="111"/>
        <v>0</v>
      </c>
      <c r="H1713" s="24">
        <f t="shared" si="113"/>
        <v>94.782197776055625</v>
      </c>
      <c r="I1713" s="24">
        <f>IF(H1713&lt;=0, MIN(F1713-C1713, B$7, (D$5-K1712+G1713)/B$6), 0)</f>
        <v>0</v>
      </c>
      <c r="J1713" s="24">
        <f>IF(H1713&gt;0, MIN(C1713-F1713, B$8, K1712), 0)</f>
        <v>0</v>
      </c>
      <c r="K1713" s="24">
        <f>MAX(0, K1712-G1713+I1713*B$6-J1713)</f>
        <v>0</v>
      </c>
      <c r="L1713" s="24">
        <f t="shared" si="112"/>
        <v>0</v>
      </c>
      <c r="M1713" s="24">
        <f>IF(H1713&gt;0, C1713-F1713-J1713, 0)</f>
        <v>94.782197776055625</v>
      </c>
      <c r="N1713" s="4">
        <f>MIN(C1713, F1713)</f>
        <v>0</v>
      </c>
    </row>
    <row r="1714" spans="1:14" x14ac:dyDescent="0.2">
      <c r="A1714" s="27">
        <v>43536.166666666672</v>
      </c>
      <c r="B1714" s="4">
        <v>0</v>
      </c>
      <c r="C1714" s="4">
        <v>146.6882642934205</v>
      </c>
      <c r="F1714" s="4">
        <f t="shared" si="110"/>
        <v>0</v>
      </c>
      <c r="G1714" s="24">
        <f t="shared" si="111"/>
        <v>0</v>
      </c>
      <c r="H1714" s="24">
        <f t="shared" si="113"/>
        <v>146.6882642934205</v>
      </c>
      <c r="I1714" s="24">
        <f>IF(H1714&lt;=0, MIN(F1714-C1714, B$7, (D$5-K1713+G1714)/B$6), 0)</f>
        <v>0</v>
      </c>
      <c r="J1714" s="24">
        <f>IF(H1714&gt;0, MIN(C1714-F1714, B$8, K1713), 0)</f>
        <v>0</v>
      </c>
      <c r="K1714" s="24">
        <f>MAX(0, K1713-G1714+I1714*B$6-J1714)</f>
        <v>0</v>
      </c>
      <c r="L1714" s="24">
        <f t="shared" si="112"/>
        <v>0</v>
      </c>
      <c r="M1714" s="24">
        <f>IF(H1714&gt;0, C1714-F1714-J1714, 0)</f>
        <v>146.6882642934205</v>
      </c>
      <c r="N1714" s="4">
        <f>MIN(C1714, F1714)</f>
        <v>0</v>
      </c>
    </row>
    <row r="1715" spans="1:14" x14ac:dyDescent="0.2">
      <c r="A1715" s="27">
        <v>43536.208333333336</v>
      </c>
      <c r="B1715" s="4">
        <v>0</v>
      </c>
      <c r="C1715" s="4">
        <v>183.76402609153823</v>
      </c>
      <c r="F1715" s="4">
        <f t="shared" si="110"/>
        <v>0</v>
      </c>
      <c r="G1715" s="24">
        <f t="shared" si="111"/>
        <v>0</v>
      </c>
      <c r="H1715" s="24">
        <f t="shared" si="113"/>
        <v>183.76402609153823</v>
      </c>
      <c r="I1715" s="24">
        <f>IF(H1715&lt;=0, MIN(F1715-C1715, B$7, (D$5-K1714+G1715)/B$6), 0)</f>
        <v>0</v>
      </c>
      <c r="J1715" s="24">
        <f>IF(H1715&gt;0, MIN(C1715-F1715, B$8, K1714), 0)</f>
        <v>0</v>
      </c>
      <c r="K1715" s="24">
        <f>MAX(0, K1714-G1715+I1715*B$6-J1715)</f>
        <v>0</v>
      </c>
      <c r="L1715" s="24">
        <f t="shared" si="112"/>
        <v>0</v>
      </c>
      <c r="M1715" s="24">
        <f>IF(H1715&gt;0, C1715-F1715-J1715, 0)</f>
        <v>183.76402609153823</v>
      </c>
      <c r="N1715" s="4">
        <f>MIN(C1715, F1715)</f>
        <v>0</v>
      </c>
    </row>
    <row r="1716" spans="1:14" x14ac:dyDescent="0.2">
      <c r="A1716" s="27">
        <v>43536.25</v>
      </c>
      <c r="B1716" s="4">
        <v>193.08611844347132</v>
      </c>
      <c r="C1716" s="4">
        <v>879.96444207841591</v>
      </c>
      <c r="F1716" s="4">
        <f t="shared" si="110"/>
        <v>1158.5167106608278</v>
      </c>
      <c r="G1716" s="24">
        <f t="shared" si="111"/>
        <v>0.34722222222222221</v>
      </c>
      <c r="H1716" s="24">
        <f t="shared" si="113"/>
        <v>-278.5522685824119</v>
      </c>
      <c r="I1716" s="24">
        <f>IF(H1716&lt;=0, MIN(F1716-C1716, B$7, (D$5-K1715+G1716)/B$6), 0)</f>
        <v>278.5522685824119</v>
      </c>
      <c r="J1716" s="24">
        <f>IF(H1716&gt;0, MIN(C1716-F1716, B$8, K1715), 0)</f>
        <v>0</v>
      </c>
      <c r="K1716" s="24">
        <f>MAX(0, K1715-G1716+I1716*B$6-J1716)</f>
        <v>250.34981950194847</v>
      </c>
      <c r="L1716" s="24">
        <f t="shared" si="112"/>
        <v>0</v>
      </c>
      <c r="M1716" s="24">
        <f>IF(H1716&gt;0, C1716-F1716-J1716, 0)</f>
        <v>0</v>
      </c>
      <c r="N1716" s="4">
        <f>MIN(C1716, F1716)</f>
        <v>879.96444207841591</v>
      </c>
    </row>
    <row r="1717" spans="1:14" x14ac:dyDescent="0.2">
      <c r="A1717" s="27">
        <v>43536.291666666672</v>
      </c>
      <c r="B1717" s="4">
        <v>441.92028893318036</v>
      </c>
      <c r="C1717" s="4">
        <v>877.4927246252081</v>
      </c>
      <c r="F1717" s="4">
        <f t="shared" si="110"/>
        <v>2651.5217335990819</v>
      </c>
      <c r="G1717" s="24">
        <f t="shared" si="111"/>
        <v>0.34722222222222221</v>
      </c>
      <c r="H1717" s="24">
        <f t="shared" si="113"/>
        <v>-1774.0290089738737</v>
      </c>
      <c r="I1717" s="24">
        <f>IF(H1717&lt;=0, MIN(F1717-C1717, B$7, (D$5-K1716+G1717)/B$6), 0)</f>
        <v>1774.0290089738737</v>
      </c>
      <c r="J1717" s="24">
        <f>IF(H1717&gt;0, MIN(C1717-F1717, B$8, K1716), 0)</f>
        <v>0</v>
      </c>
      <c r="K1717" s="24">
        <f>MAX(0, K1716-G1717+I1717*B$6-J1717)</f>
        <v>1846.6287053562125</v>
      </c>
      <c r="L1717" s="24">
        <f t="shared" si="112"/>
        <v>0</v>
      </c>
      <c r="M1717" s="24">
        <f>IF(H1717&gt;0, C1717-F1717-J1717, 0)</f>
        <v>0</v>
      </c>
      <c r="N1717" s="4">
        <f>MIN(C1717, F1717)</f>
        <v>877.4927246252081</v>
      </c>
    </row>
    <row r="1718" spans="1:14" x14ac:dyDescent="0.2">
      <c r="A1718" s="27">
        <v>43536.333333333336</v>
      </c>
      <c r="B1718" s="4">
        <v>627.65871215047548</v>
      </c>
      <c r="C1718" s="4">
        <v>247.20477405720638</v>
      </c>
      <c r="F1718" s="4">
        <f t="shared" si="110"/>
        <v>3765.9522729028531</v>
      </c>
      <c r="G1718" s="24">
        <f t="shared" si="111"/>
        <v>0.34722222222222221</v>
      </c>
      <c r="H1718" s="24">
        <f t="shared" si="113"/>
        <v>-3518.7474988456465</v>
      </c>
      <c r="I1718" s="24">
        <f>IF(H1718&lt;=0, MIN(F1718-C1718, B$7, (D$5-K1717+G1718)/B$6), 0)</f>
        <v>3504.1316854066772</v>
      </c>
      <c r="J1718" s="24">
        <f>IF(H1718&gt;0, MIN(C1718-F1718, B$8, K1717), 0)</f>
        <v>0</v>
      </c>
      <c r="K1718" s="24">
        <f>MAX(0, K1717-G1718+I1718*B$6-J1718)</f>
        <v>5000</v>
      </c>
      <c r="L1718" s="24">
        <f t="shared" si="112"/>
        <v>14.615813438969326</v>
      </c>
      <c r="M1718" s="24">
        <f>IF(H1718&gt;0, C1718-F1718-J1718, 0)</f>
        <v>0</v>
      </c>
      <c r="N1718" s="4">
        <f>MIN(C1718, F1718)</f>
        <v>247.20477405720638</v>
      </c>
    </row>
    <row r="1719" spans="1:14" x14ac:dyDescent="0.2">
      <c r="A1719" s="27">
        <v>43536.375</v>
      </c>
      <c r="B1719" s="4">
        <v>734.38271030447925</v>
      </c>
      <c r="C1719" s="4">
        <v>207.13302633678984</v>
      </c>
      <c r="F1719" s="4">
        <f t="shared" si="110"/>
        <v>4406.2962618268757</v>
      </c>
      <c r="G1719" s="24">
        <f t="shared" si="111"/>
        <v>0.34722222222222221</v>
      </c>
      <c r="H1719" s="24">
        <f t="shared" si="113"/>
        <v>-4199.1632354900858</v>
      </c>
      <c r="I1719" s="24">
        <f>IF(H1719&lt;=0, MIN(F1719-C1719, B$7, (D$5-K1718+G1719)/B$6), 0)</f>
        <v>0.38580246913580246</v>
      </c>
      <c r="J1719" s="24">
        <f>IF(H1719&gt;0, MIN(C1719-F1719, B$8, K1718), 0)</f>
        <v>0</v>
      </c>
      <c r="K1719" s="24">
        <f>MAX(0, K1718-G1719+I1719*B$6-J1719)</f>
        <v>5000</v>
      </c>
      <c r="L1719" s="24">
        <f t="shared" si="112"/>
        <v>4198.7774330209495</v>
      </c>
      <c r="M1719" s="24">
        <f>IF(H1719&gt;0, C1719-F1719-J1719, 0)</f>
        <v>0</v>
      </c>
      <c r="N1719" s="4">
        <f>MIN(C1719, F1719)</f>
        <v>207.13302633678984</v>
      </c>
    </row>
    <row r="1720" spans="1:14" x14ac:dyDescent="0.2">
      <c r="A1720" s="27">
        <v>43536.416666666672</v>
      </c>
      <c r="B1720" s="4">
        <v>781.31583790673358</v>
      </c>
      <c r="C1720" s="4">
        <v>230.11674909861091</v>
      </c>
      <c r="F1720" s="4">
        <f t="shared" si="110"/>
        <v>4687.8950274404015</v>
      </c>
      <c r="G1720" s="24">
        <f t="shared" si="111"/>
        <v>0.34722222222222221</v>
      </c>
      <c r="H1720" s="24">
        <f t="shared" si="113"/>
        <v>-4457.7782783417906</v>
      </c>
      <c r="I1720" s="24">
        <f>IF(H1720&lt;=0, MIN(F1720-C1720, B$7, (D$5-K1719+G1720)/B$6), 0)</f>
        <v>0.38580246913580246</v>
      </c>
      <c r="J1720" s="24">
        <f>IF(H1720&gt;0, MIN(C1720-F1720, B$8, K1719), 0)</f>
        <v>0</v>
      </c>
      <c r="K1720" s="24">
        <f>MAX(0, K1719-G1720+I1720*B$6-J1720)</f>
        <v>5000</v>
      </c>
      <c r="L1720" s="24">
        <f t="shared" si="112"/>
        <v>4457.3924758726544</v>
      </c>
      <c r="M1720" s="24">
        <f>IF(H1720&gt;0, C1720-F1720-J1720, 0)</f>
        <v>0</v>
      </c>
      <c r="N1720" s="4">
        <f>MIN(C1720, F1720)</f>
        <v>230.11674909861091</v>
      </c>
    </row>
    <row r="1721" spans="1:14" x14ac:dyDescent="0.2">
      <c r="A1721" s="27">
        <v>43536.458333333336</v>
      </c>
      <c r="B1721" s="4">
        <v>766.95196374447119</v>
      </c>
      <c r="C1721" s="4">
        <v>1520.1392624592488</v>
      </c>
      <c r="F1721" s="4">
        <f t="shared" si="110"/>
        <v>4601.7117824668276</v>
      </c>
      <c r="G1721" s="24">
        <f t="shared" si="111"/>
        <v>0.34722222222222221</v>
      </c>
      <c r="H1721" s="24">
        <f t="shared" si="113"/>
        <v>-3081.5725200075785</v>
      </c>
      <c r="I1721" s="24">
        <f>IF(H1721&lt;=0, MIN(F1721-C1721, B$7, (D$5-K1720+G1721)/B$6), 0)</f>
        <v>0.38580246913580246</v>
      </c>
      <c r="J1721" s="24">
        <f>IF(H1721&gt;0, MIN(C1721-F1721, B$8, K1720), 0)</f>
        <v>0</v>
      </c>
      <c r="K1721" s="24">
        <f>MAX(0, K1720-G1721+I1721*B$6-J1721)</f>
        <v>5000</v>
      </c>
      <c r="L1721" s="24">
        <f t="shared" si="112"/>
        <v>3081.1867175384427</v>
      </c>
      <c r="M1721" s="24">
        <f>IF(H1721&gt;0, C1721-F1721-J1721, 0)</f>
        <v>0</v>
      </c>
      <c r="N1721" s="4">
        <f>MIN(C1721, F1721)</f>
        <v>1520.1392624592488</v>
      </c>
    </row>
    <row r="1722" spans="1:14" x14ac:dyDescent="0.2">
      <c r="A1722" s="27">
        <v>43536.5</v>
      </c>
      <c r="B1722" s="4">
        <v>700.11571932287438</v>
      </c>
      <c r="C1722" s="4">
        <v>239.78962169758279</v>
      </c>
      <c r="F1722" s="4">
        <f t="shared" si="110"/>
        <v>4200.6943159372458</v>
      </c>
      <c r="G1722" s="24">
        <f t="shared" si="111"/>
        <v>0.34722222222222221</v>
      </c>
      <c r="H1722" s="24">
        <f t="shared" si="113"/>
        <v>-3960.9046942396631</v>
      </c>
      <c r="I1722" s="24">
        <f>IF(H1722&lt;=0, MIN(F1722-C1722, B$7, (D$5-K1721+G1722)/B$6), 0)</f>
        <v>0.38580246913580246</v>
      </c>
      <c r="J1722" s="24">
        <f>IF(H1722&gt;0, MIN(C1722-F1722, B$8, K1721), 0)</f>
        <v>0</v>
      </c>
      <c r="K1722" s="24">
        <f>MAX(0, K1721-G1722+I1722*B$6-J1722)</f>
        <v>5000</v>
      </c>
      <c r="L1722" s="24">
        <f t="shared" si="112"/>
        <v>3960.5188917705273</v>
      </c>
      <c r="M1722" s="24">
        <f>IF(H1722&gt;0, C1722-F1722-J1722, 0)</f>
        <v>0</v>
      </c>
      <c r="N1722" s="4">
        <f>MIN(C1722, F1722)</f>
        <v>239.78962169758279</v>
      </c>
    </row>
    <row r="1723" spans="1:14" x14ac:dyDescent="0.2">
      <c r="A1723" s="27">
        <v>43536.541666666672</v>
      </c>
      <c r="B1723" s="4">
        <v>575.19578948244691</v>
      </c>
      <c r="C1723" s="4">
        <v>397.97953870288524</v>
      </c>
      <c r="F1723" s="4">
        <f t="shared" si="110"/>
        <v>3451.1747368946817</v>
      </c>
      <c r="G1723" s="24">
        <f t="shared" si="111"/>
        <v>0.34722222222222221</v>
      </c>
      <c r="H1723" s="24">
        <f t="shared" si="113"/>
        <v>-3053.1951981917964</v>
      </c>
      <c r="I1723" s="24">
        <f>IF(H1723&lt;=0, MIN(F1723-C1723, B$7, (D$5-K1722+G1723)/B$6), 0)</f>
        <v>0.38580246913580246</v>
      </c>
      <c r="J1723" s="24">
        <f>IF(H1723&gt;0, MIN(C1723-F1723, B$8, K1722), 0)</f>
        <v>0</v>
      </c>
      <c r="K1723" s="24">
        <f>MAX(0, K1722-G1723+I1723*B$6-J1723)</f>
        <v>5000</v>
      </c>
      <c r="L1723" s="24">
        <f t="shared" si="112"/>
        <v>3052.8093957226606</v>
      </c>
      <c r="M1723" s="24">
        <f>IF(H1723&gt;0, C1723-F1723-J1723, 0)</f>
        <v>0</v>
      </c>
      <c r="N1723" s="4">
        <f>MIN(C1723, F1723)</f>
        <v>397.97953870288524</v>
      </c>
    </row>
    <row r="1724" spans="1:14" x14ac:dyDescent="0.2">
      <c r="A1724" s="27">
        <v>43536.583333333336</v>
      </c>
      <c r="B1724" s="4">
        <v>394.77596909679681</v>
      </c>
      <c r="C1724" s="4">
        <v>1511.0762984641535</v>
      </c>
      <c r="F1724" s="4">
        <f t="shared" si="110"/>
        <v>2368.6558145807808</v>
      </c>
      <c r="G1724" s="24">
        <f t="shared" si="111"/>
        <v>0.34722222222222221</v>
      </c>
      <c r="H1724" s="24">
        <f t="shared" si="113"/>
        <v>-857.57951611662725</v>
      </c>
      <c r="I1724" s="24">
        <f>IF(H1724&lt;=0, MIN(F1724-C1724, B$7, (D$5-K1723+G1724)/B$6), 0)</f>
        <v>0.38580246913580246</v>
      </c>
      <c r="J1724" s="24">
        <f>IF(H1724&gt;0, MIN(C1724-F1724, B$8, K1723), 0)</f>
        <v>0</v>
      </c>
      <c r="K1724" s="24">
        <f>MAX(0, K1723-G1724+I1724*B$6-J1724)</f>
        <v>5000</v>
      </c>
      <c r="L1724" s="24">
        <f t="shared" si="112"/>
        <v>857.19371364749145</v>
      </c>
      <c r="M1724" s="24">
        <f>IF(H1724&gt;0, C1724-F1724-J1724, 0)</f>
        <v>0</v>
      </c>
      <c r="N1724" s="4">
        <f>MIN(C1724, F1724)</f>
        <v>1511.0762984641535</v>
      </c>
    </row>
    <row r="1725" spans="1:14" x14ac:dyDescent="0.2">
      <c r="A1725" s="27">
        <v>43536.625</v>
      </c>
      <c r="B1725" s="4">
        <v>190.63802525942225</v>
      </c>
      <c r="C1725" s="4">
        <v>680.57923418631594</v>
      </c>
      <c r="F1725" s="4">
        <f t="shared" si="110"/>
        <v>1143.8281515565336</v>
      </c>
      <c r="G1725" s="24">
        <f t="shared" si="111"/>
        <v>0.34722222222222221</v>
      </c>
      <c r="H1725" s="24">
        <f t="shared" si="113"/>
        <v>-463.24891737021767</v>
      </c>
      <c r="I1725" s="24">
        <f>IF(H1725&lt;=0, MIN(F1725-C1725, B$7, (D$5-K1724+G1725)/B$6), 0)</f>
        <v>0.38580246913580246</v>
      </c>
      <c r="J1725" s="24">
        <f>IF(H1725&gt;0, MIN(C1725-F1725, B$8, K1724), 0)</f>
        <v>0</v>
      </c>
      <c r="K1725" s="24">
        <f>MAX(0, K1724-G1725+I1725*B$6-J1725)</f>
        <v>5000</v>
      </c>
      <c r="L1725" s="24">
        <f t="shared" si="112"/>
        <v>462.86311490108187</v>
      </c>
      <c r="M1725" s="24">
        <f>IF(H1725&gt;0, C1725-F1725-J1725, 0)</f>
        <v>0</v>
      </c>
      <c r="N1725" s="4">
        <f>MIN(C1725, F1725)</f>
        <v>680.57923418631594</v>
      </c>
    </row>
    <row r="1726" spans="1:14" x14ac:dyDescent="0.2">
      <c r="A1726" s="27">
        <v>43536.666666666672</v>
      </c>
      <c r="B1726" s="4">
        <v>42.903831243109344</v>
      </c>
      <c r="C1726" s="4">
        <v>695.40953890556318</v>
      </c>
      <c r="F1726" s="4">
        <f t="shared" si="110"/>
        <v>257.42298745865605</v>
      </c>
      <c r="G1726" s="24">
        <f t="shared" si="111"/>
        <v>0.34722222222222221</v>
      </c>
      <c r="H1726" s="24">
        <f t="shared" si="113"/>
        <v>437.98655144690713</v>
      </c>
      <c r="I1726" s="24">
        <f>IF(H1726&lt;=0, MIN(F1726-C1726, B$7, (D$5-K1725+G1726)/B$6), 0)</f>
        <v>0</v>
      </c>
      <c r="J1726" s="24">
        <f>IF(H1726&gt;0, MIN(C1726-F1726, B$8, K1725), 0)</f>
        <v>437.98655144690713</v>
      </c>
      <c r="K1726" s="24">
        <f>MAX(0, K1725-G1726+I1726*B$6-J1726)</f>
        <v>4561.6662263308699</v>
      </c>
      <c r="L1726" s="24">
        <f t="shared" si="112"/>
        <v>0</v>
      </c>
      <c r="M1726" s="24">
        <f>IF(H1726&gt;0, C1726-F1726-J1726, 0)</f>
        <v>0</v>
      </c>
      <c r="N1726" s="4">
        <f>MIN(C1726, F1726)</f>
        <v>257.42298745865605</v>
      </c>
    </row>
    <row r="1727" spans="1:14" x14ac:dyDescent="0.2">
      <c r="A1727" s="27">
        <v>43536.708333333336</v>
      </c>
      <c r="B1727" s="4">
        <v>0</v>
      </c>
      <c r="C1727" s="4">
        <v>851.12773845765787</v>
      </c>
      <c r="F1727" s="4">
        <f t="shared" si="110"/>
        <v>0</v>
      </c>
      <c r="G1727" s="24">
        <f t="shared" si="111"/>
        <v>0</v>
      </c>
      <c r="H1727" s="24">
        <f t="shared" si="113"/>
        <v>851.12773845765787</v>
      </c>
      <c r="I1727" s="24">
        <f>IF(H1727&lt;=0, MIN(F1727-C1727, B$7, (D$5-K1726+G1727)/B$6), 0)</f>
        <v>0</v>
      </c>
      <c r="J1727" s="24">
        <f>IF(H1727&gt;0, MIN(C1727-F1727, B$8, K1726), 0)</f>
        <v>851.12773845765787</v>
      </c>
      <c r="K1727" s="24">
        <f>MAX(0, K1726-G1727+I1727*B$6-J1727)</f>
        <v>3710.538487873212</v>
      </c>
      <c r="L1727" s="24">
        <f t="shared" si="112"/>
        <v>0</v>
      </c>
      <c r="M1727" s="24">
        <f>IF(H1727&gt;0, C1727-F1727-J1727, 0)</f>
        <v>0</v>
      </c>
      <c r="N1727" s="4">
        <f>MIN(C1727, F1727)</f>
        <v>0</v>
      </c>
    </row>
    <row r="1728" spans="1:14" x14ac:dyDescent="0.2">
      <c r="A1728" s="27">
        <v>43536.75</v>
      </c>
      <c r="B1728" s="4">
        <v>0</v>
      </c>
      <c r="C1728" s="4">
        <v>417.75327832854799</v>
      </c>
      <c r="F1728" s="4">
        <f t="shared" si="110"/>
        <v>0</v>
      </c>
      <c r="G1728" s="24">
        <f t="shared" si="111"/>
        <v>0</v>
      </c>
      <c r="H1728" s="24">
        <f t="shared" si="113"/>
        <v>417.75327832854799</v>
      </c>
      <c r="I1728" s="24">
        <f>IF(H1728&lt;=0, MIN(F1728-C1728, B$7, (D$5-K1727+G1728)/B$6), 0)</f>
        <v>0</v>
      </c>
      <c r="J1728" s="24">
        <f>IF(H1728&gt;0, MIN(C1728-F1728, B$8, K1727), 0)</f>
        <v>417.75327832854799</v>
      </c>
      <c r="K1728" s="24">
        <f>MAX(0, K1727-G1728+I1728*B$6-J1728)</f>
        <v>3292.7852095446642</v>
      </c>
      <c r="L1728" s="24">
        <f t="shared" si="112"/>
        <v>0</v>
      </c>
      <c r="M1728" s="24">
        <f>IF(H1728&gt;0, C1728-F1728-J1728, 0)</f>
        <v>0</v>
      </c>
      <c r="N1728" s="4">
        <f>MIN(C1728, F1728)</f>
        <v>0</v>
      </c>
    </row>
    <row r="1729" spans="1:14" x14ac:dyDescent="0.2">
      <c r="A1729" s="27">
        <v>43536.791666666672</v>
      </c>
      <c r="B1729" s="4">
        <v>0</v>
      </c>
      <c r="C1729" s="4">
        <v>2741.9915901616632</v>
      </c>
      <c r="F1729" s="4">
        <f t="shared" si="110"/>
        <v>0</v>
      </c>
      <c r="G1729" s="24">
        <f t="shared" si="111"/>
        <v>0</v>
      </c>
      <c r="H1729" s="24">
        <f t="shared" si="113"/>
        <v>2741.9915901616632</v>
      </c>
      <c r="I1729" s="24">
        <f>IF(H1729&lt;=0, MIN(F1729-C1729, B$7, (D$5-K1728+G1729)/B$6), 0)</f>
        <v>0</v>
      </c>
      <c r="J1729" s="24">
        <f>IF(H1729&gt;0, MIN(C1729-F1729, B$8, K1728), 0)</f>
        <v>2741.9915901616632</v>
      </c>
      <c r="K1729" s="24">
        <f>MAX(0, K1728-G1729+I1729*B$6-J1729)</f>
        <v>550.79361938300099</v>
      </c>
      <c r="L1729" s="24">
        <f t="shared" si="112"/>
        <v>0</v>
      </c>
      <c r="M1729" s="24">
        <f>IF(H1729&gt;0, C1729-F1729-J1729, 0)</f>
        <v>0</v>
      </c>
      <c r="N1729" s="4">
        <f>MIN(C1729, F1729)</f>
        <v>0</v>
      </c>
    </row>
    <row r="1730" spans="1:14" x14ac:dyDescent="0.2">
      <c r="A1730" s="27">
        <v>43536.833333333336</v>
      </c>
      <c r="B1730" s="4">
        <v>0</v>
      </c>
      <c r="C1730" s="4">
        <v>506.73510664403062</v>
      </c>
      <c r="F1730" s="4">
        <f t="shared" si="110"/>
        <v>0</v>
      </c>
      <c r="G1730" s="24">
        <f t="shared" si="111"/>
        <v>0</v>
      </c>
      <c r="H1730" s="24">
        <f t="shared" si="113"/>
        <v>506.73510664403062</v>
      </c>
      <c r="I1730" s="24">
        <f>IF(H1730&lt;=0, MIN(F1730-C1730, B$7, (D$5-K1729+G1730)/B$6), 0)</f>
        <v>0</v>
      </c>
      <c r="J1730" s="24">
        <f>IF(H1730&gt;0, MIN(C1730-F1730, B$8, K1729), 0)</f>
        <v>506.73510664403062</v>
      </c>
      <c r="K1730" s="24">
        <f>MAX(0, K1729-G1730+I1730*B$6-J1730)</f>
        <v>44.058512738970364</v>
      </c>
      <c r="L1730" s="24">
        <f t="shared" si="112"/>
        <v>0</v>
      </c>
      <c r="M1730" s="24">
        <f>IF(H1730&gt;0, C1730-F1730-J1730, 0)</f>
        <v>0</v>
      </c>
      <c r="N1730" s="4">
        <f>MIN(C1730, F1730)</f>
        <v>0</v>
      </c>
    </row>
    <row r="1731" spans="1:14" x14ac:dyDescent="0.2">
      <c r="A1731" s="27">
        <v>43536.875</v>
      </c>
      <c r="B1731" s="4">
        <v>0</v>
      </c>
      <c r="C1731" s="4">
        <v>417.75327832854799</v>
      </c>
      <c r="F1731" s="4">
        <f t="shared" si="110"/>
        <v>0</v>
      </c>
      <c r="G1731" s="24">
        <f t="shared" si="111"/>
        <v>0</v>
      </c>
      <c r="H1731" s="24">
        <f t="shared" si="113"/>
        <v>417.75327832854799</v>
      </c>
      <c r="I1731" s="24">
        <f>IF(H1731&lt;=0, MIN(F1731-C1731, B$7, (D$5-K1730+G1731)/B$6), 0)</f>
        <v>0</v>
      </c>
      <c r="J1731" s="24">
        <f>IF(H1731&gt;0, MIN(C1731-F1731, B$8, K1730), 0)</f>
        <v>44.058512738970364</v>
      </c>
      <c r="K1731" s="24">
        <f>MAX(0, K1730-G1731+I1731*B$6-J1731)</f>
        <v>0</v>
      </c>
      <c r="L1731" s="24">
        <f t="shared" si="112"/>
        <v>0</v>
      </c>
      <c r="M1731" s="24">
        <f>IF(H1731&gt;0, C1731-F1731-J1731, 0)</f>
        <v>373.69476558957763</v>
      </c>
      <c r="N1731" s="4">
        <f>MIN(C1731, F1731)</f>
        <v>0</v>
      </c>
    </row>
    <row r="1732" spans="1:14" x14ac:dyDescent="0.2">
      <c r="A1732" s="27">
        <v>43536.916666666672</v>
      </c>
      <c r="B1732" s="4">
        <v>0</v>
      </c>
      <c r="C1732" s="4">
        <v>439.99873540741874</v>
      </c>
      <c r="F1732" s="4">
        <f t="shared" si="110"/>
        <v>0</v>
      </c>
      <c r="G1732" s="24">
        <f t="shared" si="111"/>
        <v>0</v>
      </c>
      <c r="H1732" s="24">
        <f t="shared" si="113"/>
        <v>439.99873540741874</v>
      </c>
      <c r="I1732" s="24">
        <f>IF(H1732&lt;=0, MIN(F1732-C1732, B$7, (D$5-K1731+G1732)/B$6), 0)</f>
        <v>0</v>
      </c>
      <c r="J1732" s="24">
        <f>IF(H1732&gt;0, MIN(C1732-F1732, B$8, K1731), 0)</f>
        <v>0</v>
      </c>
      <c r="K1732" s="24">
        <f>MAX(0, K1731-G1732+I1732*B$6-J1732)</f>
        <v>0</v>
      </c>
      <c r="L1732" s="24">
        <f t="shared" si="112"/>
        <v>0</v>
      </c>
      <c r="M1732" s="24">
        <f>IF(H1732&gt;0, C1732-F1732-J1732, 0)</f>
        <v>439.99873540741874</v>
      </c>
      <c r="N1732" s="4">
        <f>MIN(C1732, F1732)</f>
        <v>0</v>
      </c>
    </row>
    <row r="1733" spans="1:14" x14ac:dyDescent="0.2">
      <c r="A1733" s="27">
        <v>43536.958333333336</v>
      </c>
      <c r="B1733" s="4">
        <v>0</v>
      </c>
      <c r="C1733" s="4">
        <v>289.22397076173979</v>
      </c>
      <c r="F1733" s="4">
        <f t="shared" si="110"/>
        <v>0</v>
      </c>
      <c r="G1733" s="24">
        <f t="shared" si="111"/>
        <v>0</v>
      </c>
      <c r="H1733" s="24">
        <f t="shared" si="113"/>
        <v>289.22397076173979</v>
      </c>
      <c r="I1733" s="24">
        <f>IF(H1733&lt;=0, MIN(F1733-C1733, B$7, (D$5-K1732+G1733)/B$6), 0)</f>
        <v>0</v>
      </c>
      <c r="J1733" s="24">
        <f>IF(H1733&gt;0, MIN(C1733-F1733, B$8, K1732), 0)</f>
        <v>0</v>
      </c>
      <c r="K1733" s="24">
        <f>MAX(0, K1732-G1733+I1733*B$6-J1733)</f>
        <v>0</v>
      </c>
      <c r="L1733" s="24">
        <f t="shared" si="112"/>
        <v>0</v>
      </c>
      <c r="M1733" s="24">
        <f>IF(H1733&gt;0, C1733-F1733-J1733, 0)</f>
        <v>289.22397076173979</v>
      </c>
      <c r="N1733" s="4">
        <f>MIN(C1733, F1733)</f>
        <v>0</v>
      </c>
    </row>
    <row r="1734" spans="1:14" x14ac:dyDescent="0.2">
      <c r="A1734" s="27">
        <v>43537</v>
      </c>
      <c r="B1734" s="4">
        <v>0</v>
      </c>
      <c r="C1734" s="4">
        <v>165.63809810134734</v>
      </c>
      <c r="F1734" s="4">
        <f t="shared" si="110"/>
        <v>0</v>
      </c>
      <c r="G1734" s="24">
        <f t="shared" si="111"/>
        <v>0</v>
      </c>
      <c r="H1734" s="24">
        <f t="shared" si="113"/>
        <v>165.63809810134734</v>
      </c>
      <c r="I1734" s="24">
        <f>IF(H1734&lt;=0, MIN(F1734-C1734, B$7, (D$5-K1733+G1734)/B$6), 0)</f>
        <v>0</v>
      </c>
      <c r="J1734" s="24">
        <f>IF(H1734&gt;0, MIN(C1734-F1734, B$8, K1733), 0)</f>
        <v>0</v>
      </c>
      <c r="K1734" s="24">
        <f>MAX(0, K1733-G1734+I1734*B$6-J1734)</f>
        <v>0</v>
      </c>
      <c r="L1734" s="24">
        <f t="shared" si="112"/>
        <v>0</v>
      </c>
      <c r="M1734" s="24">
        <f>IF(H1734&gt;0, C1734-F1734-J1734, 0)</f>
        <v>165.63809810134734</v>
      </c>
      <c r="N1734" s="4">
        <f>MIN(C1734, F1734)</f>
        <v>0</v>
      </c>
    </row>
    <row r="1735" spans="1:14" x14ac:dyDescent="0.2">
      <c r="A1735" s="27">
        <v>43537.041666666672</v>
      </c>
      <c r="B1735" s="4">
        <v>0</v>
      </c>
      <c r="C1735" s="4">
        <v>217.5441646187121</v>
      </c>
      <c r="F1735" s="4">
        <f t="shared" si="110"/>
        <v>0</v>
      </c>
      <c r="G1735" s="24">
        <f t="shared" si="111"/>
        <v>0</v>
      </c>
      <c r="H1735" s="24">
        <f t="shared" si="113"/>
        <v>217.5441646187121</v>
      </c>
      <c r="I1735" s="24">
        <f>IF(H1735&lt;=0, MIN(F1735-C1735, B$7, (D$5-K1734+G1735)/B$6), 0)</f>
        <v>0</v>
      </c>
      <c r="J1735" s="24">
        <f>IF(H1735&gt;0, MIN(C1735-F1735, B$8, K1734), 0)</f>
        <v>0</v>
      </c>
      <c r="K1735" s="24">
        <f>MAX(0, K1734-G1735+I1735*B$6-J1735)</f>
        <v>0</v>
      </c>
      <c r="L1735" s="24">
        <f t="shared" si="112"/>
        <v>0</v>
      </c>
      <c r="M1735" s="24">
        <f>IF(H1735&gt;0, C1735-F1735-J1735, 0)</f>
        <v>217.5441646187121</v>
      </c>
      <c r="N1735" s="4">
        <f>MIN(C1735, F1735)</f>
        <v>0</v>
      </c>
    </row>
    <row r="1736" spans="1:14" x14ac:dyDescent="0.2">
      <c r="A1736" s="27">
        <v>43537.083333333336</v>
      </c>
      <c r="B1736" s="4">
        <v>0</v>
      </c>
      <c r="C1736" s="4">
        <v>254.61992641682991</v>
      </c>
      <c r="F1736" s="4">
        <f t="shared" si="110"/>
        <v>0</v>
      </c>
      <c r="G1736" s="24">
        <f t="shared" si="111"/>
        <v>0</v>
      </c>
      <c r="H1736" s="24">
        <f t="shared" si="113"/>
        <v>254.61992641682991</v>
      </c>
      <c r="I1736" s="24">
        <f>IF(H1736&lt;=0, MIN(F1736-C1736, B$7, (D$5-K1735+G1736)/B$6), 0)</f>
        <v>0</v>
      </c>
      <c r="J1736" s="24">
        <f>IF(H1736&gt;0, MIN(C1736-F1736, B$8, K1735), 0)</f>
        <v>0</v>
      </c>
      <c r="K1736" s="24">
        <f>MAX(0, K1735-G1736+I1736*B$6-J1736)</f>
        <v>0</v>
      </c>
      <c r="L1736" s="24">
        <f t="shared" si="112"/>
        <v>0</v>
      </c>
      <c r="M1736" s="24">
        <f>IF(H1736&gt;0, C1736-F1736-J1736, 0)</f>
        <v>254.61992641682991</v>
      </c>
      <c r="N1736" s="4">
        <f>MIN(C1736, F1736)</f>
        <v>0</v>
      </c>
    </row>
    <row r="1737" spans="1:14" x14ac:dyDescent="0.2">
      <c r="A1737" s="27">
        <v>43537.125</v>
      </c>
      <c r="B1737" s="4">
        <v>0</v>
      </c>
      <c r="C1737" s="4">
        <v>165.63809810134734</v>
      </c>
      <c r="F1737" s="4">
        <f t="shared" si="110"/>
        <v>0</v>
      </c>
      <c r="G1737" s="24">
        <f t="shared" si="111"/>
        <v>0</v>
      </c>
      <c r="H1737" s="24">
        <f t="shared" si="113"/>
        <v>165.63809810134734</v>
      </c>
      <c r="I1737" s="24">
        <f>IF(H1737&lt;=0, MIN(F1737-C1737, B$7, (D$5-K1736+G1737)/B$6), 0)</f>
        <v>0</v>
      </c>
      <c r="J1737" s="24">
        <f>IF(H1737&gt;0, MIN(C1737-F1737, B$8, K1736), 0)</f>
        <v>0</v>
      </c>
      <c r="K1737" s="24">
        <f>MAX(0, K1736-G1737+I1737*B$6-J1737)</f>
        <v>0</v>
      </c>
      <c r="L1737" s="24">
        <f t="shared" si="112"/>
        <v>0</v>
      </c>
      <c r="M1737" s="24">
        <f>IF(H1737&gt;0, C1737-F1737-J1737, 0)</f>
        <v>165.63809810134734</v>
      </c>
      <c r="N1737" s="4">
        <f>MIN(C1737, F1737)</f>
        <v>0</v>
      </c>
    </row>
    <row r="1738" spans="1:14" x14ac:dyDescent="0.2">
      <c r="A1738" s="27">
        <v>43537.166666666672</v>
      </c>
      <c r="B1738" s="4">
        <v>0</v>
      </c>
      <c r="C1738" s="4">
        <v>217.5441646187121</v>
      </c>
      <c r="F1738" s="4">
        <f t="shared" si="110"/>
        <v>0</v>
      </c>
      <c r="G1738" s="24">
        <f t="shared" si="111"/>
        <v>0</v>
      </c>
      <c r="H1738" s="24">
        <f t="shared" si="113"/>
        <v>217.5441646187121</v>
      </c>
      <c r="I1738" s="24">
        <f>IF(H1738&lt;=0, MIN(F1738-C1738, B$7, (D$5-K1737+G1738)/B$6), 0)</f>
        <v>0</v>
      </c>
      <c r="J1738" s="24">
        <f>IF(H1738&gt;0, MIN(C1738-F1738, B$8, K1737), 0)</f>
        <v>0</v>
      </c>
      <c r="K1738" s="24">
        <f>MAX(0, K1737-G1738+I1738*B$6-J1738)</f>
        <v>0</v>
      </c>
      <c r="L1738" s="24">
        <f t="shared" si="112"/>
        <v>0</v>
      </c>
      <c r="M1738" s="24">
        <f>IF(H1738&gt;0, C1738-F1738-J1738, 0)</f>
        <v>217.5441646187121</v>
      </c>
      <c r="N1738" s="4">
        <f>MIN(C1738, F1738)</f>
        <v>0</v>
      </c>
    </row>
    <row r="1739" spans="1:14" x14ac:dyDescent="0.2">
      <c r="A1739" s="27">
        <v>43537.208333333336</v>
      </c>
      <c r="B1739" s="4">
        <v>0</v>
      </c>
      <c r="C1739" s="4">
        <v>254.61992641682991</v>
      </c>
      <c r="F1739" s="4">
        <f t="shared" si="110"/>
        <v>0</v>
      </c>
      <c r="G1739" s="24">
        <f t="shared" si="111"/>
        <v>0</v>
      </c>
      <c r="H1739" s="24">
        <f t="shared" si="113"/>
        <v>254.61992641682991</v>
      </c>
      <c r="I1739" s="24">
        <f>IF(H1739&lt;=0, MIN(F1739-C1739, B$7, (D$5-K1738+G1739)/B$6), 0)</f>
        <v>0</v>
      </c>
      <c r="J1739" s="24">
        <f>IF(H1739&gt;0, MIN(C1739-F1739, B$8, K1738), 0)</f>
        <v>0</v>
      </c>
      <c r="K1739" s="24">
        <f>MAX(0, K1738-G1739+I1739*B$6-J1739)</f>
        <v>0</v>
      </c>
      <c r="L1739" s="24">
        <f t="shared" si="112"/>
        <v>0</v>
      </c>
      <c r="M1739" s="24">
        <f>IF(H1739&gt;0, C1739-F1739-J1739, 0)</f>
        <v>254.61992641682991</v>
      </c>
      <c r="N1739" s="4">
        <f>MIN(C1739, F1739)</f>
        <v>0</v>
      </c>
    </row>
    <row r="1740" spans="1:14" x14ac:dyDescent="0.2">
      <c r="A1740" s="27">
        <v>43537.25</v>
      </c>
      <c r="B1740" s="4">
        <v>235.2952153917139</v>
      </c>
      <c r="C1740" s="4">
        <v>558.6411731613955</v>
      </c>
      <c r="F1740" s="4">
        <f t="shared" si="110"/>
        <v>1411.7712923502834</v>
      </c>
      <c r="G1740" s="24">
        <f t="shared" si="111"/>
        <v>0.34722222222222221</v>
      </c>
      <c r="H1740" s="24">
        <f t="shared" si="113"/>
        <v>-853.13011918888787</v>
      </c>
      <c r="I1740" s="24">
        <f>IF(H1740&lt;=0, MIN(F1740-C1740, B$7, (D$5-K1739+G1740)/B$6), 0)</f>
        <v>853.13011918888787</v>
      </c>
      <c r="J1740" s="24">
        <f>IF(H1740&gt;0, MIN(C1740-F1740, B$8, K1739), 0)</f>
        <v>0</v>
      </c>
      <c r="K1740" s="24">
        <f>MAX(0, K1739-G1740+I1740*B$6-J1740)</f>
        <v>767.46988504777698</v>
      </c>
      <c r="L1740" s="24">
        <f t="shared" si="112"/>
        <v>0</v>
      </c>
      <c r="M1740" s="24">
        <f>IF(H1740&gt;0, C1740-F1740-J1740, 0)</f>
        <v>0</v>
      </c>
      <c r="N1740" s="4">
        <f>MIN(C1740, F1740)</f>
        <v>558.6411731613955</v>
      </c>
    </row>
    <row r="1741" spans="1:14" x14ac:dyDescent="0.2">
      <c r="A1741" s="27">
        <v>43537.291666666672</v>
      </c>
      <c r="B1741" s="4">
        <v>460.54803842807348</v>
      </c>
      <c r="C1741" s="4">
        <v>1347.1190407346996</v>
      </c>
      <c r="F1741" s="4">
        <f t="shared" si="110"/>
        <v>2763.2882305684407</v>
      </c>
      <c r="G1741" s="24">
        <f t="shared" si="111"/>
        <v>0.34722222222222221</v>
      </c>
      <c r="H1741" s="24">
        <f t="shared" si="113"/>
        <v>-1416.169189833741</v>
      </c>
      <c r="I1741" s="24">
        <f>IF(H1741&lt;=0, MIN(F1741-C1741, B$7, (D$5-K1740+G1741)/B$6), 0)</f>
        <v>1416.169189833741</v>
      </c>
      <c r="J1741" s="24">
        <f>IF(H1741&gt;0, MIN(C1741-F1741, B$8, K1740), 0)</f>
        <v>0</v>
      </c>
      <c r="K1741" s="24">
        <f>MAX(0, K1740-G1741+I1741*B$6-J1741)</f>
        <v>2041.6749336759217</v>
      </c>
      <c r="L1741" s="24">
        <f t="shared" si="112"/>
        <v>0</v>
      </c>
      <c r="M1741" s="24">
        <f>IF(H1741&gt;0, C1741-F1741-J1741, 0)</f>
        <v>0</v>
      </c>
      <c r="N1741" s="4">
        <f>MIN(C1741, F1741)</f>
        <v>1347.1190407346996</v>
      </c>
    </row>
    <row r="1742" spans="1:14" x14ac:dyDescent="0.2">
      <c r="A1742" s="27">
        <v>43537.333333333336</v>
      </c>
      <c r="B1742" s="4">
        <v>627.72997083887367</v>
      </c>
      <c r="C1742" s="4">
        <v>336.18660237268892</v>
      </c>
      <c r="F1742" s="4">
        <f t="shared" si="110"/>
        <v>3766.379825033242</v>
      </c>
      <c r="G1742" s="24">
        <f t="shared" si="111"/>
        <v>0.34722222222222221</v>
      </c>
      <c r="H1742" s="24">
        <f t="shared" si="113"/>
        <v>-3430.1932226605531</v>
      </c>
      <c r="I1742" s="24">
        <f>IF(H1742&lt;=0, MIN(F1742-C1742, B$7, (D$5-K1741+G1742)/B$6), 0)</f>
        <v>3287.4136539403339</v>
      </c>
      <c r="J1742" s="24">
        <f>IF(H1742&gt;0, MIN(C1742-F1742, B$8, K1741), 0)</f>
        <v>0</v>
      </c>
      <c r="K1742" s="24">
        <f>MAX(0, K1741-G1742+I1742*B$6-J1742)</f>
        <v>5000</v>
      </c>
      <c r="L1742" s="24">
        <f t="shared" si="112"/>
        <v>142.77956872021923</v>
      </c>
      <c r="M1742" s="24">
        <f>IF(H1742&gt;0, C1742-F1742-J1742, 0)</f>
        <v>0</v>
      </c>
      <c r="N1742" s="4">
        <f>MIN(C1742, F1742)</f>
        <v>336.18660237268892</v>
      </c>
    </row>
    <row r="1743" spans="1:14" x14ac:dyDescent="0.2">
      <c r="A1743" s="27">
        <v>43537.375</v>
      </c>
      <c r="B1743" s="4">
        <v>733.56144754940135</v>
      </c>
      <c r="C1743" s="4">
        <v>232.74439532343888</v>
      </c>
      <c r="F1743" s="4">
        <f t="shared" si="110"/>
        <v>4401.3686852964083</v>
      </c>
      <c r="G1743" s="24">
        <f t="shared" si="111"/>
        <v>0.34722222222222221</v>
      </c>
      <c r="H1743" s="24">
        <f t="shared" si="113"/>
        <v>-4168.6242899729696</v>
      </c>
      <c r="I1743" s="24">
        <f>IF(H1743&lt;=0, MIN(F1743-C1743, B$7, (D$5-K1742+G1743)/B$6), 0)</f>
        <v>0.38580246913580246</v>
      </c>
      <c r="J1743" s="24">
        <f>IF(H1743&gt;0, MIN(C1743-F1743, B$8, K1742), 0)</f>
        <v>0</v>
      </c>
      <c r="K1743" s="24">
        <f>MAX(0, K1742-G1743+I1743*B$6-J1743)</f>
        <v>5000</v>
      </c>
      <c r="L1743" s="24">
        <f t="shared" si="112"/>
        <v>4168.2384875038333</v>
      </c>
      <c r="M1743" s="24">
        <f>IF(H1743&gt;0, C1743-F1743-J1743, 0)</f>
        <v>0</v>
      </c>
      <c r="N1743" s="4">
        <f>MIN(C1743, F1743)</f>
        <v>232.74439532343888</v>
      </c>
    </row>
    <row r="1744" spans="1:14" x14ac:dyDescent="0.2">
      <c r="A1744" s="27">
        <v>43537.416666666672</v>
      </c>
      <c r="B1744" s="4">
        <v>771.0359421483671</v>
      </c>
      <c r="C1744" s="4">
        <v>214.45615230633888</v>
      </c>
      <c r="F1744" s="4">
        <f t="shared" si="110"/>
        <v>4626.2156528902024</v>
      </c>
      <c r="G1744" s="24">
        <f t="shared" si="111"/>
        <v>0.34722222222222221</v>
      </c>
      <c r="H1744" s="24">
        <f t="shared" si="113"/>
        <v>-4411.7595005838639</v>
      </c>
      <c r="I1744" s="24">
        <f>IF(H1744&lt;=0, MIN(F1744-C1744, B$7, (D$5-K1743+G1744)/B$6), 0)</f>
        <v>0.38580246913580246</v>
      </c>
      <c r="J1744" s="24">
        <f>IF(H1744&gt;0, MIN(C1744-F1744, B$8, K1743), 0)</f>
        <v>0</v>
      </c>
      <c r="K1744" s="24">
        <f>MAX(0, K1743-G1744+I1744*B$6-J1744)</f>
        <v>5000</v>
      </c>
      <c r="L1744" s="24">
        <f t="shared" si="112"/>
        <v>4411.3736981147276</v>
      </c>
      <c r="M1744" s="24">
        <f>IF(H1744&gt;0, C1744-F1744-J1744, 0)</f>
        <v>0</v>
      </c>
      <c r="N1744" s="4">
        <f>MIN(C1744, F1744)</f>
        <v>214.45615230633888</v>
      </c>
    </row>
    <row r="1745" spans="1:14" x14ac:dyDescent="0.2">
      <c r="A1745" s="27">
        <v>43537.458333333336</v>
      </c>
      <c r="B1745" s="4">
        <v>757.71612947162987</v>
      </c>
      <c r="C1745" s="4">
        <v>1520.1392624592488</v>
      </c>
      <c r="F1745" s="4">
        <f t="shared" si="110"/>
        <v>4546.2967768297794</v>
      </c>
      <c r="G1745" s="24">
        <f t="shared" si="111"/>
        <v>0.34722222222222221</v>
      </c>
      <c r="H1745" s="24">
        <f t="shared" si="113"/>
        <v>-3026.1575143705304</v>
      </c>
      <c r="I1745" s="24">
        <f>IF(H1745&lt;=0, MIN(F1745-C1745, B$7, (D$5-K1744+G1745)/B$6), 0)</f>
        <v>0.38580246913580246</v>
      </c>
      <c r="J1745" s="24">
        <f>IF(H1745&gt;0, MIN(C1745-F1745, B$8, K1744), 0)</f>
        <v>0</v>
      </c>
      <c r="K1745" s="24">
        <f>MAX(0, K1744-G1745+I1745*B$6-J1745)</f>
        <v>5000</v>
      </c>
      <c r="L1745" s="24">
        <f t="shared" si="112"/>
        <v>3025.7717119013946</v>
      </c>
      <c r="M1745" s="24">
        <f>IF(H1745&gt;0, C1745-F1745-J1745, 0)</f>
        <v>0</v>
      </c>
      <c r="N1745" s="4">
        <f>MIN(C1745, F1745)</f>
        <v>1520.1392624592488</v>
      </c>
    </row>
    <row r="1746" spans="1:14" x14ac:dyDescent="0.2">
      <c r="A1746" s="27">
        <v>43537.5</v>
      </c>
      <c r="B1746" s="4">
        <v>694.54561968128485</v>
      </c>
      <c r="C1746" s="4">
        <v>239.78962169758279</v>
      </c>
      <c r="F1746" s="4">
        <f t="shared" si="110"/>
        <v>4167.2737180877093</v>
      </c>
      <c r="G1746" s="24">
        <f t="shared" si="111"/>
        <v>0.34722222222222221</v>
      </c>
      <c r="H1746" s="24">
        <f t="shared" si="113"/>
        <v>-3927.4840963901265</v>
      </c>
      <c r="I1746" s="24">
        <f>IF(H1746&lt;=0, MIN(F1746-C1746, B$7, (D$5-K1745+G1746)/B$6), 0)</f>
        <v>0.38580246913580246</v>
      </c>
      <c r="J1746" s="24">
        <f>IF(H1746&gt;0, MIN(C1746-F1746, B$8, K1745), 0)</f>
        <v>0</v>
      </c>
      <c r="K1746" s="24">
        <f>MAX(0, K1745-G1746+I1746*B$6-J1746)</f>
        <v>5000</v>
      </c>
      <c r="L1746" s="24">
        <f t="shared" si="112"/>
        <v>3927.0982939209907</v>
      </c>
      <c r="M1746" s="24">
        <f>IF(H1746&gt;0, C1746-F1746-J1746, 0)</f>
        <v>0</v>
      </c>
      <c r="N1746" s="4">
        <f>MIN(C1746, F1746)</f>
        <v>239.78962169758279</v>
      </c>
    </row>
    <row r="1747" spans="1:14" x14ac:dyDescent="0.2">
      <c r="A1747" s="27">
        <v>43537.541666666672</v>
      </c>
      <c r="B1747" s="4">
        <v>574.62057767292322</v>
      </c>
      <c r="C1747" s="4">
        <v>210.12901225908865</v>
      </c>
      <c r="F1747" s="4">
        <f t="shared" si="110"/>
        <v>3447.7234660375393</v>
      </c>
      <c r="G1747" s="24">
        <f t="shared" si="111"/>
        <v>0.34722222222222221</v>
      </c>
      <c r="H1747" s="24">
        <f t="shared" si="113"/>
        <v>-3237.5944537784508</v>
      </c>
      <c r="I1747" s="24">
        <f>IF(H1747&lt;=0, MIN(F1747-C1747, B$7, (D$5-K1746+G1747)/B$6), 0)</f>
        <v>0.38580246913580246</v>
      </c>
      <c r="J1747" s="24">
        <f>IF(H1747&gt;0, MIN(C1747-F1747, B$8, K1746), 0)</f>
        <v>0</v>
      </c>
      <c r="K1747" s="24">
        <f>MAX(0, K1746-G1747+I1747*B$6-J1747)</f>
        <v>5000</v>
      </c>
      <c r="L1747" s="24">
        <f t="shared" si="112"/>
        <v>3237.208651309315</v>
      </c>
      <c r="M1747" s="24">
        <f>IF(H1747&gt;0, C1747-F1747-J1747, 0)</f>
        <v>0</v>
      </c>
      <c r="N1747" s="4">
        <f>MIN(C1747, F1747)</f>
        <v>210.12901225908865</v>
      </c>
    </row>
    <row r="1748" spans="1:14" x14ac:dyDescent="0.2">
      <c r="A1748" s="27">
        <v>43537.583333333336</v>
      </c>
      <c r="B1748" s="4">
        <v>384.22133059538305</v>
      </c>
      <c r="C1748" s="4">
        <v>247.20477405720638</v>
      </c>
      <c r="F1748" s="4">
        <f t="shared" si="110"/>
        <v>2305.3279835722983</v>
      </c>
      <c r="G1748" s="24">
        <f t="shared" si="111"/>
        <v>0.34722222222222221</v>
      </c>
      <c r="H1748" s="24">
        <f t="shared" si="113"/>
        <v>-2058.1232095150917</v>
      </c>
      <c r="I1748" s="24">
        <f>IF(H1748&lt;=0, MIN(F1748-C1748, B$7, (D$5-K1747+G1748)/B$6), 0)</f>
        <v>0.38580246913580246</v>
      </c>
      <c r="J1748" s="24">
        <f>IF(H1748&gt;0, MIN(C1748-F1748, B$8, K1747), 0)</f>
        <v>0</v>
      </c>
      <c r="K1748" s="24">
        <f>MAX(0, K1747-G1748+I1748*B$6-J1748)</f>
        <v>5000</v>
      </c>
      <c r="L1748" s="24">
        <f t="shared" si="112"/>
        <v>2057.7374070459559</v>
      </c>
      <c r="M1748" s="24">
        <f>IF(H1748&gt;0, C1748-F1748-J1748, 0)</f>
        <v>0</v>
      </c>
      <c r="N1748" s="4">
        <f>MIN(C1748, F1748)</f>
        <v>247.20477405720638</v>
      </c>
    </row>
    <row r="1749" spans="1:14" x14ac:dyDescent="0.2">
      <c r="A1749" s="27">
        <v>43537.625</v>
      </c>
      <c r="B1749" s="4">
        <v>187.76429363060277</v>
      </c>
      <c r="C1749" s="4">
        <v>299.3199440495992</v>
      </c>
      <c r="F1749" s="4">
        <f t="shared" si="110"/>
        <v>1126.5857617836166</v>
      </c>
      <c r="G1749" s="24">
        <f t="shared" si="111"/>
        <v>0.34722222222222221</v>
      </c>
      <c r="H1749" s="24">
        <f t="shared" si="113"/>
        <v>-827.26581773401745</v>
      </c>
      <c r="I1749" s="24">
        <f>IF(H1749&lt;=0, MIN(F1749-C1749, B$7, (D$5-K1748+G1749)/B$6), 0)</f>
        <v>0.38580246913580246</v>
      </c>
      <c r="J1749" s="24">
        <f>IF(H1749&gt;0, MIN(C1749-F1749, B$8, K1748), 0)</f>
        <v>0</v>
      </c>
      <c r="K1749" s="24">
        <f>MAX(0, K1748-G1749+I1749*B$6-J1749)</f>
        <v>5000</v>
      </c>
      <c r="L1749" s="24">
        <f t="shared" si="112"/>
        <v>826.88001526488165</v>
      </c>
      <c r="M1749" s="24">
        <f>IF(H1749&gt;0, C1749-F1749-J1749, 0)</f>
        <v>0</v>
      </c>
      <c r="N1749" s="4">
        <f>MIN(C1749, F1749)</f>
        <v>299.3199440495992</v>
      </c>
    </row>
    <row r="1750" spans="1:14" x14ac:dyDescent="0.2">
      <c r="A1750" s="27">
        <v>43537.666666666672</v>
      </c>
      <c r="B1750" s="4">
        <v>40.28489991337954</v>
      </c>
      <c r="C1750" s="4">
        <v>321.35629765344186</v>
      </c>
      <c r="F1750" s="4">
        <f t="shared" si="110"/>
        <v>241.70939948027723</v>
      </c>
      <c r="G1750" s="24">
        <f t="shared" si="111"/>
        <v>0.34722222222222221</v>
      </c>
      <c r="H1750" s="24">
        <f t="shared" si="113"/>
        <v>79.646898173164629</v>
      </c>
      <c r="I1750" s="24">
        <f>IF(H1750&lt;=0, MIN(F1750-C1750, B$7, (D$5-K1749+G1750)/B$6), 0)</f>
        <v>0</v>
      </c>
      <c r="J1750" s="24">
        <f>IF(H1750&gt;0, MIN(C1750-F1750, B$8, K1749), 0)</f>
        <v>79.646898173164629</v>
      </c>
      <c r="K1750" s="24">
        <f>MAX(0, K1749-G1750+I1750*B$6-J1750)</f>
        <v>4920.0058796046123</v>
      </c>
      <c r="L1750" s="24">
        <f t="shared" si="112"/>
        <v>0</v>
      </c>
      <c r="M1750" s="24">
        <f>IF(H1750&gt;0, C1750-F1750-J1750, 0)</f>
        <v>0</v>
      </c>
      <c r="N1750" s="4">
        <f>MIN(C1750, F1750)</f>
        <v>241.70939948027723</v>
      </c>
    </row>
    <row r="1751" spans="1:14" x14ac:dyDescent="0.2">
      <c r="A1751" s="27">
        <v>43537.708333333336</v>
      </c>
      <c r="B1751" s="4">
        <v>0</v>
      </c>
      <c r="C1751" s="4">
        <v>406.21859688024472</v>
      </c>
      <c r="F1751" s="4">
        <f t="shared" si="110"/>
        <v>0</v>
      </c>
      <c r="G1751" s="24">
        <f t="shared" si="111"/>
        <v>0</v>
      </c>
      <c r="H1751" s="24">
        <f t="shared" si="113"/>
        <v>406.21859688024472</v>
      </c>
      <c r="I1751" s="24">
        <f>IF(H1751&lt;=0, MIN(F1751-C1751, B$7, (D$5-K1750+G1751)/B$6), 0)</f>
        <v>0</v>
      </c>
      <c r="J1751" s="24">
        <f>IF(H1751&gt;0, MIN(C1751-F1751, B$8, K1750), 0)</f>
        <v>406.21859688024472</v>
      </c>
      <c r="K1751" s="24">
        <f>MAX(0, K1750-G1751+I1751*B$6-J1751)</f>
        <v>4513.7872827243673</v>
      </c>
      <c r="L1751" s="24">
        <f t="shared" si="112"/>
        <v>0</v>
      </c>
      <c r="M1751" s="24">
        <f>IF(H1751&gt;0, C1751-F1751-J1751, 0)</f>
        <v>0</v>
      </c>
      <c r="N1751" s="4">
        <f>MIN(C1751, F1751)</f>
        <v>0</v>
      </c>
    </row>
    <row r="1752" spans="1:14" x14ac:dyDescent="0.2">
      <c r="A1752" s="27">
        <v>43537.75</v>
      </c>
      <c r="B1752" s="4">
        <v>0</v>
      </c>
      <c r="C1752" s="4">
        <v>346.89737800325634</v>
      </c>
      <c r="F1752" s="4">
        <f t="shared" si="110"/>
        <v>0</v>
      </c>
      <c r="G1752" s="24">
        <f t="shared" si="111"/>
        <v>0</v>
      </c>
      <c r="H1752" s="24">
        <f t="shared" si="113"/>
        <v>346.89737800325634</v>
      </c>
      <c r="I1752" s="24">
        <f>IF(H1752&lt;=0, MIN(F1752-C1752, B$7, (D$5-K1751+G1752)/B$6), 0)</f>
        <v>0</v>
      </c>
      <c r="J1752" s="24">
        <f>IF(H1752&gt;0, MIN(C1752-F1752, B$8, K1751), 0)</f>
        <v>346.89737800325634</v>
      </c>
      <c r="K1752" s="24">
        <f>MAX(0, K1751-G1752+I1752*B$6-J1752)</f>
        <v>4166.8899047211107</v>
      </c>
      <c r="L1752" s="24">
        <f t="shared" si="112"/>
        <v>0</v>
      </c>
      <c r="M1752" s="24">
        <f>IF(H1752&gt;0, C1752-F1752-J1752, 0)</f>
        <v>0</v>
      </c>
      <c r="N1752" s="4">
        <f>MIN(C1752, F1752)</f>
        <v>0</v>
      </c>
    </row>
    <row r="1753" spans="1:14" x14ac:dyDescent="0.2">
      <c r="A1753" s="27">
        <v>43537.791666666672</v>
      </c>
      <c r="B1753" s="4">
        <v>0</v>
      </c>
      <c r="C1753" s="4">
        <v>1490.4786530207548</v>
      </c>
      <c r="F1753" s="4">
        <f t="shared" si="110"/>
        <v>0</v>
      </c>
      <c r="G1753" s="24">
        <f t="shared" si="111"/>
        <v>0</v>
      </c>
      <c r="H1753" s="24">
        <f t="shared" si="113"/>
        <v>1490.4786530207548</v>
      </c>
      <c r="I1753" s="24">
        <f>IF(H1753&lt;=0, MIN(F1753-C1753, B$7, (D$5-K1752+G1753)/B$6), 0)</f>
        <v>0</v>
      </c>
      <c r="J1753" s="24">
        <f>IF(H1753&gt;0, MIN(C1753-F1753, B$8, K1752), 0)</f>
        <v>1490.4786530207548</v>
      </c>
      <c r="K1753" s="24">
        <f>MAX(0, K1752-G1753+I1753*B$6-J1753)</f>
        <v>2676.4112517003559</v>
      </c>
      <c r="L1753" s="24">
        <f t="shared" si="112"/>
        <v>0</v>
      </c>
      <c r="M1753" s="24">
        <f>IF(H1753&gt;0, C1753-F1753-J1753, 0)</f>
        <v>0</v>
      </c>
      <c r="N1753" s="4">
        <f>MIN(C1753, F1753)</f>
        <v>0</v>
      </c>
    </row>
    <row r="1754" spans="1:14" x14ac:dyDescent="0.2">
      <c r="A1754" s="27">
        <v>43537.833333333336</v>
      </c>
      <c r="B1754" s="4">
        <v>0</v>
      </c>
      <c r="C1754" s="4">
        <v>828.05837556105121</v>
      </c>
      <c r="F1754" s="4">
        <f t="shared" si="110"/>
        <v>0</v>
      </c>
      <c r="G1754" s="24">
        <f t="shared" si="111"/>
        <v>0</v>
      </c>
      <c r="H1754" s="24">
        <f t="shared" si="113"/>
        <v>828.05837556105121</v>
      </c>
      <c r="I1754" s="24">
        <f>IF(H1754&lt;=0, MIN(F1754-C1754, B$7, (D$5-K1753+G1754)/B$6), 0)</f>
        <v>0</v>
      </c>
      <c r="J1754" s="24">
        <f>IF(H1754&gt;0, MIN(C1754-F1754, B$8, K1753), 0)</f>
        <v>828.05837556105121</v>
      </c>
      <c r="K1754" s="24">
        <f>MAX(0, K1753-G1754+I1754*B$6-J1754)</f>
        <v>1848.3528761393047</v>
      </c>
      <c r="L1754" s="24">
        <f t="shared" si="112"/>
        <v>0</v>
      </c>
      <c r="M1754" s="24">
        <f>IF(H1754&gt;0, C1754-F1754-J1754, 0)</f>
        <v>0</v>
      </c>
      <c r="N1754" s="4">
        <f>MIN(C1754, F1754)</f>
        <v>0</v>
      </c>
    </row>
    <row r="1755" spans="1:14" x14ac:dyDescent="0.2">
      <c r="A1755" s="27">
        <v>43537.875</v>
      </c>
      <c r="B1755" s="4">
        <v>0</v>
      </c>
      <c r="C1755" s="4">
        <v>1418.7988468777273</v>
      </c>
      <c r="F1755" s="4">
        <f t="shared" si="110"/>
        <v>0</v>
      </c>
      <c r="G1755" s="24">
        <f t="shared" si="111"/>
        <v>0</v>
      </c>
      <c r="H1755" s="24">
        <f t="shared" si="113"/>
        <v>1418.7988468777273</v>
      </c>
      <c r="I1755" s="24">
        <f>IF(H1755&lt;=0, MIN(F1755-C1755, B$7, (D$5-K1754+G1755)/B$6), 0)</f>
        <v>0</v>
      </c>
      <c r="J1755" s="24">
        <f>IF(H1755&gt;0, MIN(C1755-F1755, B$8, K1754), 0)</f>
        <v>1418.7988468777273</v>
      </c>
      <c r="K1755" s="24">
        <f>MAX(0, K1754-G1755+I1755*B$6-J1755)</f>
        <v>429.5540292615774</v>
      </c>
      <c r="L1755" s="24">
        <f t="shared" si="112"/>
        <v>0</v>
      </c>
      <c r="M1755" s="24">
        <f>IF(H1755&gt;0, C1755-F1755-J1755, 0)</f>
        <v>0</v>
      </c>
      <c r="N1755" s="4">
        <f>MIN(C1755, F1755)</f>
        <v>0</v>
      </c>
    </row>
    <row r="1756" spans="1:14" x14ac:dyDescent="0.2">
      <c r="A1756" s="27">
        <v>43537.916666666672</v>
      </c>
      <c r="B1756" s="4">
        <v>0</v>
      </c>
      <c r="C1756" s="4">
        <v>439.99873540741874</v>
      </c>
      <c r="F1756" s="4">
        <f t="shared" si="110"/>
        <v>0</v>
      </c>
      <c r="G1756" s="24">
        <f t="shared" si="111"/>
        <v>0</v>
      </c>
      <c r="H1756" s="24">
        <f t="shared" si="113"/>
        <v>439.99873540741874</v>
      </c>
      <c r="I1756" s="24">
        <f>IF(H1756&lt;=0, MIN(F1756-C1756, B$7, (D$5-K1755+G1756)/B$6), 0)</f>
        <v>0</v>
      </c>
      <c r="J1756" s="24">
        <f>IF(H1756&gt;0, MIN(C1756-F1756, B$8, K1755), 0)</f>
        <v>429.5540292615774</v>
      </c>
      <c r="K1756" s="24">
        <f>MAX(0, K1755-G1756+I1756*B$6-J1756)</f>
        <v>0</v>
      </c>
      <c r="L1756" s="24">
        <f t="shared" si="112"/>
        <v>0</v>
      </c>
      <c r="M1756" s="24">
        <f>IF(H1756&gt;0, C1756-F1756-J1756, 0)</f>
        <v>10.444706145841337</v>
      </c>
      <c r="N1756" s="4">
        <f>MIN(C1756, F1756)</f>
        <v>0</v>
      </c>
    </row>
    <row r="1757" spans="1:14" x14ac:dyDescent="0.2">
      <c r="A1757" s="27">
        <v>43537.958333333336</v>
      </c>
      <c r="B1757" s="4">
        <v>0</v>
      </c>
      <c r="C1757" s="4">
        <v>289.22397076173979</v>
      </c>
      <c r="F1757" s="4">
        <f t="shared" si="110"/>
        <v>0</v>
      </c>
      <c r="G1757" s="24">
        <f t="shared" si="111"/>
        <v>0</v>
      </c>
      <c r="H1757" s="24">
        <f t="shared" si="113"/>
        <v>289.22397076173979</v>
      </c>
      <c r="I1757" s="24">
        <f>IF(H1757&lt;=0, MIN(F1757-C1757, B$7, (D$5-K1756+G1757)/B$6), 0)</f>
        <v>0</v>
      </c>
      <c r="J1757" s="24">
        <f>IF(H1757&gt;0, MIN(C1757-F1757, B$8, K1756), 0)</f>
        <v>0</v>
      </c>
      <c r="K1757" s="24">
        <f>MAX(0, K1756-G1757+I1757*B$6-J1757)</f>
        <v>0</v>
      </c>
      <c r="L1757" s="24">
        <f t="shared" si="112"/>
        <v>0</v>
      </c>
      <c r="M1757" s="24">
        <f>IF(H1757&gt;0, C1757-F1757-J1757, 0)</f>
        <v>289.22397076173979</v>
      </c>
      <c r="N1757" s="4">
        <f>MIN(C1757, F1757)</f>
        <v>0</v>
      </c>
    </row>
    <row r="1758" spans="1:14" x14ac:dyDescent="0.2">
      <c r="A1758" s="27">
        <v>43538</v>
      </c>
      <c r="B1758" s="4">
        <v>0</v>
      </c>
      <c r="C1758" s="4">
        <v>94.782197776055625</v>
      </c>
      <c r="F1758" s="4">
        <f t="shared" ref="F1758:F1821" si="114">B1758*B$4</f>
        <v>0</v>
      </c>
      <c r="G1758" s="24">
        <f t="shared" ref="G1758:G1821" si="115">MIN(F1758, B$9)</f>
        <v>0</v>
      </c>
      <c r="H1758" s="24">
        <f t="shared" si="113"/>
        <v>94.782197776055625</v>
      </c>
      <c r="I1758" s="24">
        <f>IF(H1758&lt;=0, MIN(F1758-C1758, B$7, (D$5-K1757+G1758)/B$6), 0)</f>
        <v>0</v>
      </c>
      <c r="J1758" s="24">
        <f>IF(H1758&gt;0, MIN(C1758-F1758, B$8, K1757), 0)</f>
        <v>0</v>
      </c>
      <c r="K1758" s="24">
        <f>MAX(0, K1757-G1758+I1758*B$6-J1758)</f>
        <v>0</v>
      </c>
      <c r="L1758" s="24">
        <f t="shared" ref="L1758:L1821" si="116">IF(H1758&lt;=0, -I1758-H1758, 0)</f>
        <v>0</v>
      </c>
      <c r="M1758" s="24">
        <f>IF(H1758&gt;0, C1758-F1758-J1758, 0)</f>
        <v>94.782197776055625</v>
      </c>
      <c r="N1758" s="4">
        <f>MIN(C1758, F1758)</f>
        <v>0</v>
      </c>
    </row>
    <row r="1759" spans="1:14" x14ac:dyDescent="0.2">
      <c r="A1759" s="27">
        <v>43538.041666666672</v>
      </c>
      <c r="B1759" s="4">
        <v>0</v>
      </c>
      <c r="C1759" s="4">
        <v>217.5441646187121</v>
      </c>
      <c r="F1759" s="4">
        <f t="shared" si="114"/>
        <v>0</v>
      </c>
      <c r="G1759" s="24">
        <f t="shared" si="115"/>
        <v>0</v>
      </c>
      <c r="H1759" s="24">
        <f t="shared" ref="H1759:H1822" si="117">C1759-F1759</f>
        <v>217.5441646187121</v>
      </c>
      <c r="I1759" s="24">
        <f>IF(H1759&lt;=0, MIN(F1759-C1759, B$7, (D$5-K1758+G1759)/B$6), 0)</f>
        <v>0</v>
      </c>
      <c r="J1759" s="24">
        <f>IF(H1759&gt;0, MIN(C1759-F1759, B$8, K1758), 0)</f>
        <v>0</v>
      </c>
      <c r="K1759" s="24">
        <f>MAX(0, K1758-G1759+I1759*B$6-J1759)</f>
        <v>0</v>
      </c>
      <c r="L1759" s="24">
        <f t="shared" si="116"/>
        <v>0</v>
      </c>
      <c r="M1759" s="24">
        <f>IF(H1759&gt;0, C1759-F1759-J1759, 0)</f>
        <v>217.5441646187121</v>
      </c>
      <c r="N1759" s="4">
        <f>MIN(C1759, F1759)</f>
        <v>0</v>
      </c>
    </row>
    <row r="1760" spans="1:14" x14ac:dyDescent="0.2">
      <c r="A1760" s="27">
        <v>43538.083333333336</v>
      </c>
      <c r="B1760" s="4">
        <v>0</v>
      </c>
      <c r="C1760" s="4">
        <v>254.61992641682991</v>
      </c>
      <c r="F1760" s="4">
        <f t="shared" si="114"/>
        <v>0</v>
      </c>
      <c r="G1760" s="24">
        <f t="shared" si="115"/>
        <v>0</v>
      </c>
      <c r="H1760" s="24">
        <f t="shared" si="117"/>
        <v>254.61992641682991</v>
      </c>
      <c r="I1760" s="24">
        <f>IF(H1760&lt;=0, MIN(F1760-C1760, B$7, (D$5-K1759+G1760)/B$6), 0)</f>
        <v>0</v>
      </c>
      <c r="J1760" s="24">
        <f>IF(H1760&gt;0, MIN(C1760-F1760, B$8, K1759), 0)</f>
        <v>0</v>
      </c>
      <c r="K1760" s="24">
        <f>MAX(0, K1759-G1760+I1760*B$6-J1760)</f>
        <v>0</v>
      </c>
      <c r="L1760" s="24">
        <f t="shared" si="116"/>
        <v>0</v>
      </c>
      <c r="M1760" s="24">
        <f>IF(H1760&gt;0, C1760-F1760-J1760, 0)</f>
        <v>254.61992641682991</v>
      </c>
      <c r="N1760" s="4">
        <f>MIN(C1760, F1760)</f>
        <v>0</v>
      </c>
    </row>
    <row r="1761" spans="1:14" x14ac:dyDescent="0.2">
      <c r="A1761" s="27">
        <v>43538.125</v>
      </c>
      <c r="B1761" s="4">
        <v>0</v>
      </c>
      <c r="C1761" s="4">
        <v>165.63809810134734</v>
      </c>
      <c r="F1761" s="4">
        <f t="shared" si="114"/>
        <v>0</v>
      </c>
      <c r="G1761" s="24">
        <f t="shared" si="115"/>
        <v>0</v>
      </c>
      <c r="H1761" s="24">
        <f t="shared" si="117"/>
        <v>165.63809810134734</v>
      </c>
      <c r="I1761" s="24">
        <f>IF(H1761&lt;=0, MIN(F1761-C1761, B$7, (D$5-K1760+G1761)/B$6), 0)</f>
        <v>0</v>
      </c>
      <c r="J1761" s="24">
        <f>IF(H1761&gt;0, MIN(C1761-F1761, B$8, K1760), 0)</f>
        <v>0</v>
      </c>
      <c r="K1761" s="24">
        <f>MAX(0, K1760-G1761+I1761*B$6-J1761)</f>
        <v>0</v>
      </c>
      <c r="L1761" s="24">
        <f t="shared" si="116"/>
        <v>0</v>
      </c>
      <c r="M1761" s="24">
        <f>IF(H1761&gt;0, C1761-F1761-J1761, 0)</f>
        <v>165.63809810134734</v>
      </c>
      <c r="N1761" s="4">
        <f>MIN(C1761, F1761)</f>
        <v>0</v>
      </c>
    </row>
    <row r="1762" spans="1:14" x14ac:dyDescent="0.2">
      <c r="A1762" s="27">
        <v>43538.166666666672</v>
      </c>
      <c r="B1762" s="4">
        <v>0</v>
      </c>
      <c r="C1762" s="4">
        <v>217.5441646187121</v>
      </c>
      <c r="F1762" s="4">
        <f t="shared" si="114"/>
        <v>0</v>
      </c>
      <c r="G1762" s="24">
        <f t="shared" si="115"/>
        <v>0</v>
      </c>
      <c r="H1762" s="24">
        <f t="shared" si="117"/>
        <v>217.5441646187121</v>
      </c>
      <c r="I1762" s="24">
        <f>IF(H1762&lt;=0, MIN(F1762-C1762, B$7, (D$5-K1761+G1762)/B$6), 0)</f>
        <v>0</v>
      </c>
      <c r="J1762" s="24">
        <f>IF(H1762&gt;0, MIN(C1762-F1762, B$8, K1761), 0)</f>
        <v>0</v>
      </c>
      <c r="K1762" s="24">
        <f>MAX(0, K1761-G1762+I1762*B$6-J1762)</f>
        <v>0</v>
      </c>
      <c r="L1762" s="24">
        <f t="shared" si="116"/>
        <v>0</v>
      </c>
      <c r="M1762" s="24">
        <f>IF(H1762&gt;0, C1762-F1762-J1762, 0)</f>
        <v>217.5441646187121</v>
      </c>
      <c r="N1762" s="4">
        <f>MIN(C1762, F1762)</f>
        <v>0</v>
      </c>
    </row>
    <row r="1763" spans="1:14" x14ac:dyDescent="0.2">
      <c r="A1763" s="27">
        <v>43538.208333333336</v>
      </c>
      <c r="B1763" s="4">
        <v>0</v>
      </c>
      <c r="C1763" s="4">
        <v>254.61992641682991</v>
      </c>
      <c r="F1763" s="4">
        <f t="shared" si="114"/>
        <v>0</v>
      </c>
      <c r="G1763" s="24">
        <f t="shared" si="115"/>
        <v>0</v>
      </c>
      <c r="H1763" s="24">
        <f t="shared" si="117"/>
        <v>254.61992641682991</v>
      </c>
      <c r="I1763" s="24">
        <f>IF(H1763&lt;=0, MIN(F1763-C1763, B$7, (D$5-K1762+G1763)/B$6), 0)</f>
        <v>0</v>
      </c>
      <c r="J1763" s="24">
        <f>IF(H1763&gt;0, MIN(C1763-F1763, B$8, K1762), 0)</f>
        <v>0</v>
      </c>
      <c r="K1763" s="24">
        <f>MAX(0, K1762-G1763+I1763*B$6-J1763)</f>
        <v>0</v>
      </c>
      <c r="L1763" s="24">
        <f t="shared" si="116"/>
        <v>0</v>
      </c>
      <c r="M1763" s="24">
        <f>IF(H1763&gt;0, C1763-F1763-J1763, 0)</f>
        <v>254.61992641682991</v>
      </c>
      <c r="N1763" s="4">
        <f>MIN(C1763, F1763)</f>
        <v>0</v>
      </c>
    </row>
    <row r="1764" spans="1:14" x14ac:dyDescent="0.2">
      <c r="A1764" s="27">
        <v>43538.25</v>
      </c>
      <c r="B1764" s="4">
        <v>261.97608065960355</v>
      </c>
      <c r="C1764" s="4">
        <v>558.6411731613955</v>
      </c>
      <c r="F1764" s="4">
        <f t="shared" si="114"/>
        <v>1571.8564839576213</v>
      </c>
      <c r="G1764" s="24">
        <f t="shared" si="115"/>
        <v>0.34722222222222221</v>
      </c>
      <c r="H1764" s="24">
        <f t="shared" si="117"/>
        <v>-1013.2153107962258</v>
      </c>
      <c r="I1764" s="24">
        <f>IF(H1764&lt;=0, MIN(F1764-C1764, B$7, (D$5-K1763+G1764)/B$6), 0)</f>
        <v>1013.2153107962258</v>
      </c>
      <c r="J1764" s="24">
        <f>IF(H1764&gt;0, MIN(C1764-F1764, B$8, K1763), 0)</f>
        <v>0</v>
      </c>
      <c r="K1764" s="24">
        <f>MAX(0, K1763-G1764+I1764*B$6-J1764)</f>
        <v>911.54655749438109</v>
      </c>
      <c r="L1764" s="24">
        <f t="shared" si="116"/>
        <v>0</v>
      </c>
      <c r="M1764" s="24">
        <f>IF(H1764&gt;0, C1764-F1764-J1764, 0)</f>
        <v>0</v>
      </c>
      <c r="N1764" s="4">
        <f>MIN(C1764, F1764)</f>
        <v>558.6411731613955</v>
      </c>
    </row>
    <row r="1765" spans="1:14" x14ac:dyDescent="0.2">
      <c r="A1765" s="27">
        <v>43538.291666666672</v>
      </c>
      <c r="B1765" s="4">
        <v>482.84730878214236</v>
      </c>
      <c r="C1765" s="4">
        <v>1198.8159935422286</v>
      </c>
      <c r="F1765" s="4">
        <f t="shared" si="114"/>
        <v>2897.0838526928542</v>
      </c>
      <c r="G1765" s="24">
        <f t="shared" si="115"/>
        <v>0.34722222222222221</v>
      </c>
      <c r="H1765" s="24">
        <f t="shared" si="117"/>
        <v>-1698.2678591506256</v>
      </c>
      <c r="I1765" s="24">
        <f>IF(H1765&lt;=0, MIN(F1765-C1765, B$7, (D$5-K1764+G1765)/B$6), 0)</f>
        <v>1698.2678591506256</v>
      </c>
      <c r="J1765" s="24">
        <f>IF(H1765&gt;0, MIN(C1765-F1765, B$8, K1764), 0)</f>
        <v>0</v>
      </c>
      <c r="K1765" s="24">
        <f>MAX(0, K1764-G1765+I1765*B$6-J1765)</f>
        <v>2439.640408507722</v>
      </c>
      <c r="L1765" s="24">
        <f t="shared" si="116"/>
        <v>0</v>
      </c>
      <c r="M1765" s="24">
        <f>IF(H1765&gt;0, C1765-F1765-J1765, 0)</f>
        <v>0</v>
      </c>
      <c r="N1765" s="4">
        <f>MIN(C1765, F1765)</f>
        <v>1198.8159935422286</v>
      </c>
    </row>
    <row r="1766" spans="1:14" x14ac:dyDescent="0.2">
      <c r="A1766" s="27">
        <v>43538.333333333336</v>
      </c>
      <c r="B1766" s="4">
        <v>637.07594648914335</v>
      </c>
      <c r="C1766" s="4">
        <v>354.10278468863373</v>
      </c>
      <c r="F1766" s="4">
        <f t="shared" si="114"/>
        <v>3822.4556789348599</v>
      </c>
      <c r="G1766" s="24">
        <f t="shared" si="115"/>
        <v>0.34722222222222221</v>
      </c>
      <c r="H1766" s="24">
        <f t="shared" si="117"/>
        <v>-3468.3528942462262</v>
      </c>
      <c r="I1766" s="24">
        <f>IF(H1766&lt;=0, MIN(F1766-C1766, B$7, (D$5-K1765+G1766)/B$6), 0)</f>
        <v>2845.2297930161112</v>
      </c>
      <c r="J1766" s="24">
        <f>IF(H1766&gt;0, MIN(C1766-F1766, B$8, K1765), 0)</f>
        <v>0</v>
      </c>
      <c r="K1766" s="24">
        <f>MAX(0, K1765-G1766+I1766*B$6-J1766)</f>
        <v>5000</v>
      </c>
      <c r="L1766" s="24">
        <f t="shared" si="116"/>
        <v>623.12310123011503</v>
      </c>
      <c r="M1766" s="24">
        <f>IF(H1766&gt;0, C1766-F1766-J1766, 0)</f>
        <v>0</v>
      </c>
      <c r="N1766" s="4">
        <f>MIN(C1766, F1766)</f>
        <v>354.10278468863373</v>
      </c>
    </row>
    <row r="1767" spans="1:14" x14ac:dyDescent="0.2">
      <c r="A1767" s="27">
        <v>43538.375</v>
      </c>
      <c r="B1767" s="4">
        <v>717.98806630143054</v>
      </c>
      <c r="C1767" s="4">
        <v>311.91464465484262</v>
      </c>
      <c r="F1767" s="4">
        <f t="shared" si="114"/>
        <v>4307.9283978085832</v>
      </c>
      <c r="G1767" s="24">
        <f t="shared" si="115"/>
        <v>0.34722222222222221</v>
      </c>
      <c r="H1767" s="24">
        <f t="shared" si="117"/>
        <v>-3996.0137531537407</v>
      </c>
      <c r="I1767" s="24">
        <f>IF(H1767&lt;=0, MIN(F1767-C1767, B$7, (D$5-K1766+G1767)/B$6), 0)</f>
        <v>0.38580246913580246</v>
      </c>
      <c r="J1767" s="24">
        <f>IF(H1767&gt;0, MIN(C1767-F1767, B$8, K1766), 0)</f>
        <v>0</v>
      </c>
      <c r="K1767" s="24">
        <f>MAX(0, K1766-G1767+I1767*B$6-J1767)</f>
        <v>5000</v>
      </c>
      <c r="L1767" s="24">
        <f t="shared" si="116"/>
        <v>3995.6279506846049</v>
      </c>
      <c r="M1767" s="24">
        <f>IF(H1767&gt;0, C1767-F1767-J1767, 0)</f>
        <v>0</v>
      </c>
      <c r="N1767" s="4">
        <f>MIN(C1767, F1767)</f>
        <v>311.91464465484262</v>
      </c>
    </row>
    <row r="1768" spans="1:14" x14ac:dyDescent="0.2">
      <c r="A1768" s="27">
        <v>43538.416666666672</v>
      </c>
      <c r="B1768" s="4">
        <v>776.53108067318749</v>
      </c>
      <c r="C1768" s="4">
        <v>353.48862454514386</v>
      </c>
      <c r="F1768" s="4">
        <f t="shared" si="114"/>
        <v>4659.1864840391245</v>
      </c>
      <c r="G1768" s="24">
        <f t="shared" si="115"/>
        <v>0.34722222222222221</v>
      </c>
      <c r="H1768" s="24">
        <f t="shared" si="117"/>
        <v>-4305.697859493981</v>
      </c>
      <c r="I1768" s="24">
        <f>IF(H1768&lt;=0, MIN(F1768-C1768, B$7, (D$5-K1767+G1768)/B$6), 0)</f>
        <v>0.38580246913580246</v>
      </c>
      <c r="J1768" s="24">
        <f>IF(H1768&gt;0, MIN(C1768-F1768, B$8, K1767), 0)</f>
        <v>0</v>
      </c>
      <c r="K1768" s="24">
        <f>MAX(0, K1767-G1768+I1768*B$6-J1768)</f>
        <v>5000</v>
      </c>
      <c r="L1768" s="24">
        <f t="shared" si="116"/>
        <v>4305.3120570248448</v>
      </c>
      <c r="M1768" s="24">
        <f>IF(H1768&gt;0, C1768-F1768-J1768, 0)</f>
        <v>0</v>
      </c>
      <c r="N1768" s="4">
        <f>MIN(C1768, F1768)</f>
        <v>353.48862454514386</v>
      </c>
    </row>
    <row r="1769" spans="1:14" x14ac:dyDescent="0.2">
      <c r="A1769" s="27">
        <v>43538.458333333336</v>
      </c>
      <c r="B1769" s="4">
        <v>757.86975980217471</v>
      </c>
      <c r="C1769" s="4">
        <v>1663.4988747453044</v>
      </c>
      <c r="F1769" s="4">
        <f t="shared" si="114"/>
        <v>4547.2185588130487</v>
      </c>
      <c r="G1769" s="24">
        <f t="shared" si="115"/>
        <v>0.34722222222222221</v>
      </c>
      <c r="H1769" s="24">
        <f t="shared" si="117"/>
        <v>-2883.7196840677443</v>
      </c>
      <c r="I1769" s="24">
        <f>IF(H1769&lt;=0, MIN(F1769-C1769, B$7, (D$5-K1768+G1769)/B$6), 0)</f>
        <v>0.38580246913580246</v>
      </c>
      <c r="J1769" s="24">
        <f>IF(H1769&gt;0, MIN(C1769-F1769, B$8, K1768), 0)</f>
        <v>0</v>
      </c>
      <c r="K1769" s="24">
        <f>MAX(0, K1768-G1769+I1769*B$6-J1769)</f>
        <v>5000</v>
      </c>
      <c r="L1769" s="24">
        <f t="shared" si="116"/>
        <v>2883.3338815986085</v>
      </c>
      <c r="M1769" s="24">
        <f>IF(H1769&gt;0, C1769-F1769-J1769, 0)</f>
        <v>0</v>
      </c>
      <c r="N1769" s="4">
        <f>MIN(C1769, F1769)</f>
        <v>1663.4988747453044</v>
      </c>
    </row>
    <row r="1770" spans="1:14" x14ac:dyDescent="0.2">
      <c r="A1770" s="27">
        <v>43538.5</v>
      </c>
      <c r="B1770" s="4">
        <v>687.66684821853539</v>
      </c>
      <c r="C1770" s="4">
        <v>383.14923398363806</v>
      </c>
      <c r="F1770" s="4">
        <f t="shared" si="114"/>
        <v>4126.0010893112121</v>
      </c>
      <c r="G1770" s="24">
        <f t="shared" si="115"/>
        <v>0.34722222222222221</v>
      </c>
      <c r="H1770" s="24">
        <f t="shared" si="117"/>
        <v>-3742.851855327574</v>
      </c>
      <c r="I1770" s="24">
        <f>IF(H1770&lt;=0, MIN(F1770-C1770, B$7, (D$5-K1769+G1770)/B$6), 0)</f>
        <v>0.38580246913580246</v>
      </c>
      <c r="J1770" s="24">
        <f>IF(H1770&gt;0, MIN(C1770-F1770, B$8, K1769), 0)</f>
        <v>0</v>
      </c>
      <c r="K1770" s="24">
        <f>MAX(0, K1769-G1770+I1770*B$6-J1770)</f>
        <v>5000</v>
      </c>
      <c r="L1770" s="24">
        <f t="shared" si="116"/>
        <v>3742.4660528584382</v>
      </c>
      <c r="M1770" s="24">
        <f>IF(H1770&gt;0, C1770-F1770-J1770, 0)</f>
        <v>0</v>
      </c>
      <c r="N1770" s="4">
        <f>MIN(C1770, F1770)</f>
        <v>383.14923398363806</v>
      </c>
    </row>
    <row r="1771" spans="1:14" x14ac:dyDescent="0.2">
      <c r="A1771" s="27">
        <v>43538.541666666672</v>
      </c>
      <c r="B1771" s="4">
        <v>569.77326608276803</v>
      </c>
      <c r="C1771" s="4">
        <v>353.48862454514386</v>
      </c>
      <c r="F1771" s="4">
        <f t="shared" si="114"/>
        <v>3418.6395964966082</v>
      </c>
      <c r="G1771" s="24">
        <f t="shared" si="115"/>
        <v>0.34722222222222221</v>
      </c>
      <c r="H1771" s="24">
        <f t="shared" si="117"/>
        <v>-3065.1509719514643</v>
      </c>
      <c r="I1771" s="24">
        <f>IF(H1771&lt;=0, MIN(F1771-C1771, B$7, (D$5-K1770+G1771)/B$6), 0)</f>
        <v>0.38580246913580246</v>
      </c>
      <c r="J1771" s="24">
        <f>IF(H1771&gt;0, MIN(C1771-F1771, B$8, K1770), 0)</f>
        <v>0</v>
      </c>
      <c r="K1771" s="24">
        <f>MAX(0, K1770-G1771+I1771*B$6-J1771)</f>
        <v>5000</v>
      </c>
      <c r="L1771" s="24">
        <f t="shared" si="116"/>
        <v>3064.7651694823285</v>
      </c>
      <c r="M1771" s="24">
        <f>IF(H1771&gt;0, C1771-F1771-J1771, 0)</f>
        <v>0</v>
      </c>
      <c r="N1771" s="4">
        <f>MIN(C1771, F1771)</f>
        <v>353.48862454514386</v>
      </c>
    </row>
    <row r="1772" spans="1:14" x14ac:dyDescent="0.2">
      <c r="A1772" s="27">
        <v>43538.583333333336</v>
      </c>
      <c r="B1772" s="4">
        <v>363.47820014320024</v>
      </c>
      <c r="C1772" s="4">
        <v>1614.0645256811474</v>
      </c>
      <c r="F1772" s="4">
        <f t="shared" si="114"/>
        <v>2180.8692008592016</v>
      </c>
      <c r="G1772" s="24">
        <f t="shared" si="115"/>
        <v>0.34722222222222221</v>
      </c>
      <c r="H1772" s="24">
        <f t="shared" si="117"/>
        <v>-566.80467517805414</v>
      </c>
      <c r="I1772" s="24">
        <f>IF(H1772&lt;=0, MIN(F1772-C1772, B$7, (D$5-K1771+G1772)/B$6), 0)</f>
        <v>0.38580246913580246</v>
      </c>
      <c r="J1772" s="24">
        <f>IF(H1772&gt;0, MIN(C1772-F1772, B$8, K1771), 0)</f>
        <v>0</v>
      </c>
      <c r="K1772" s="24">
        <f>MAX(0, K1771-G1772+I1772*B$6-J1772)</f>
        <v>5000</v>
      </c>
      <c r="L1772" s="24">
        <f t="shared" si="116"/>
        <v>566.41887270891834</v>
      </c>
      <c r="M1772" s="24">
        <f>IF(H1772&gt;0, C1772-F1772-J1772, 0)</f>
        <v>0</v>
      </c>
      <c r="N1772" s="4">
        <f>MIN(C1772, F1772)</f>
        <v>1614.0645256811474</v>
      </c>
    </row>
    <row r="1773" spans="1:14" x14ac:dyDescent="0.2">
      <c r="A1773" s="27">
        <v>43538.625</v>
      </c>
      <c r="B1773" s="4">
        <v>136.13230600119445</v>
      </c>
      <c r="C1773" s="4">
        <v>879.96444207841591</v>
      </c>
      <c r="F1773" s="4">
        <f t="shared" si="114"/>
        <v>816.79383600716665</v>
      </c>
      <c r="G1773" s="24">
        <f t="shared" si="115"/>
        <v>0.34722222222222221</v>
      </c>
      <c r="H1773" s="24">
        <f t="shared" si="117"/>
        <v>63.170606071249267</v>
      </c>
      <c r="I1773" s="24">
        <f>IF(H1773&lt;=0, MIN(F1773-C1773, B$7, (D$5-K1772+G1773)/B$6), 0)</f>
        <v>0</v>
      </c>
      <c r="J1773" s="24">
        <f>IF(H1773&gt;0, MIN(C1773-F1773, B$8, K1772), 0)</f>
        <v>63.170606071249267</v>
      </c>
      <c r="K1773" s="24">
        <f>MAX(0, K1772-G1773+I1773*B$6-J1773)</f>
        <v>4936.4821717065279</v>
      </c>
      <c r="L1773" s="24">
        <f t="shared" si="116"/>
        <v>0</v>
      </c>
      <c r="M1773" s="24">
        <f>IF(H1773&gt;0, C1773-F1773-J1773, 0)</f>
        <v>0</v>
      </c>
      <c r="N1773" s="4">
        <f>MIN(C1773, F1773)</f>
        <v>816.79383600716665</v>
      </c>
    </row>
    <row r="1774" spans="1:14" x14ac:dyDescent="0.2">
      <c r="A1774" s="27">
        <v>43538.666666666672</v>
      </c>
      <c r="B1774" s="4">
        <v>48.608581809329202</v>
      </c>
      <c r="C1774" s="4">
        <v>772.81853208588632</v>
      </c>
      <c r="F1774" s="4">
        <f t="shared" si="114"/>
        <v>291.65149085597523</v>
      </c>
      <c r="G1774" s="24">
        <f t="shared" si="115"/>
        <v>0.34722222222222221</v>
      </c>
      <c r="H1774" s="24">
        <f t="shared" si="117"/>
        <v>481.16704122991109</v>
      </c>
      <c r="I1774" s="24">
        <f>IF(H1774&lt;=0, MIN(F1774-C1774, B$7, (D$5-K1773+G1774)/B$6), 0)</f>
        <v>0</v>
      </c>
      <c r="J1774" s="24">
        <f>IF(H1774&gt;0, MIN(C1774-F1774, B$8, K1773), 0)</f>
        <v>481.16704122991109</v>
      </c>
      <c r="K1774" s="24">
        <f>MAX(0, K1773-G1774+I1774*B$6-J1774)</f>
        <v>4454.9679082543944</v>
      </c>
      <c r="L1774" s="24">
        <f t="shared" si="116"/>
        <v>0</v>
      </c>
      <c r="M1774" s="24">
        <f>IF(H1774&gt;0, C1774-F1774-J1774, 0)</f>
        <v>0</v>
      </c>
      <c r="N1774" s="4">
        <f>MIN(C1774, F1774)</f>
        <v>291.65149085597523</v>
      </c>
    </row>
    <row r="1775" spans="1:14" x14ac:dyDescent="0.2">
      <c r="A1775" s="27">
        <v>43538.708333333336</v>
      </c>
      <c r="B1775" s="4">
        <v>0</v>
      </c>
      <c r="C1775" s="4">
        <v>921.98363878294936</v>
      </c>
      <c r="F1775" s="4">
        <f t="shared" si="114"/>
        <v>0</v>
      </c>
      <c r="G1775" s="24">
        <f t="shared" si="115"/>
        <v>0</v>
      </c>
      <c r="H1775" s="24">
        <f t="shared" si="117"/>
        <v>921.98363878294936</v>
      </c>
      <c r="I1775" s="24">
        <f>IF(H1775&lt;=0, MIN(F1775-C1775, B$7, (D$5-K1774+G1775)/B$6), 0)</f>
        <v>0</v>
      </c>
      <c r="J1775" s="24">
        <f>IF(H1775&gt;0, MIN(C1775-F1775, B$8, K1774), 0)</f>
        <v>921.98363878294936</v>
      </c>
      <c r="K1775" s="24">
        <f>MAX(0, K1774-G1775+I1775*B$6-J1775)</f>
        <v>3532.9842694714453</v>
      </c>
      <c r="L1775" s="24">
        <f t="shared" si="116"/>
        <v>0</v>
      </c>
      <c r="M1775" s="24">
        <f>IF(H1775&gt;0, C1775-F1775-J1775, 0)</f>
        <v>0</v>
      </c>
      <c r="N1775" s="4">
        <f>MIN(C1775, F1775)</f>
        <v>0</v>
      </c>
    </row>
    <row r="1776" spans="1:14" x14ac:dyDescent="0.2">
      <c r="A1776" s="27">
        <v>43538.75</v>
      </c>
      <c r="B1776" s="4">
        <v>0</v>
      </c>
      <c r="C1776" s="4">
        <v>346.89737800325634</v>
      </c>
      <c r="F1776" s="4">
        <f t="shared" si="114"/>
        <v>0</v>
      </c>
      <c r="G1776" s="24">
        <f t="shared" si="115"/>
        <v>0</v>
      </c>
      <c r="H1776" s="24">
        <f t="shared" si="117"/>
        <v>346.89737800325634</v>
      </c>
      <c r="I1776" s="24">
        <f>IF(H1776&lt;=0, MIN(F1776-C1776, B$7, (D$5-K1775+G1776)/B$6), 0)</f>
        <v>0</v>
      </c>
      <c r="J1776" s="24">
        <f>IF(H1776&gt;0, MIN(C1776-F1776, B$8, K1775), 0)</f>
        <v>346.89737800325634</v>
      </c>
      <c r="K1776" s="24">
        <f>MAX(0, K1775-G1776+I1776*B$6-J1776)</f>
        <v>3186.0868914681887</v>
      </c>
      <c r="L1776" s="24">
        <f t="shared" si="116"/>
        <v>0</v>
      </c>
      <c r="M1776" s="24">
        <f>IF(H1776&gt;0, C1776-F1776-J1776, 0)</f>
        <v>0</v>
      </c>
      <c r="N1776" s="4">
        <f>MIN(C1776, F1776)</f>
        <v>0</v>
      </c>
    </row>
    <row r="1777" spans="1:14" x14ac:dyDescent="0.2">
      <c r="A1777" s="27">
        <v>43538.791666666672</v>
      </c>
      <c r="B1777" s="4">
        <v>0</v>
      </c>
      <c r="C1777" s="4">
        <v>4246.4436133475065</v>
      </c>
      <c r="F1777" s="4">
        <f t="shared" si="114"/>
        <v>0</v>
      </c>
      <c r="G1777" s="24">
        <f t="shared" si="115"/>
        <v>0</v>
      </c>
      <c r="H1777" s="24">
        <f t="shared" si="117"/>
        <v>4246.4436133475065</v>
      </c>
      <c r="I1777" s="24">
        <f>IF(H1777&lt;=0, MIN(F1777-C1777, B$7, (D$5-K1776+G1777)/B$6), 0)</f>
        <v>0</v>
      </c>
      <c r="J1777" s="24">
        <f>IF(H1777&gt;0, MIN(C1777-F1777, B$8, K1776), 0)</f>
        <v>3186.0868914681887</v>
      </c>
      <c r="K1777" s="24">
        <f>MAX(0, K1776-G1777+I1777*B$6-J1777)</f>
        <v>0</v>
      </c>
      <c r="L1777" s="24">
        <f t="shared" si="116"/>
        <v>0</v>
      </c>
      <c r="M1777" s="24">
        <f>IF(H1777&gt;0, C1777-F1777-J1777, 0)</f>
        <v>1060.3567218793178</v>
      </c>
      <c r="N1777" s="4">
        <f>MIN(C1777, F1777)</f>
        <v>0</v>
      </c>
    </row>
    <row r="1778" spans="1:14" x14ac:dyDescent="0.2">
      <c r="A1778" s="27">
        <v>43538.833333333336</v>
      </c>
      <c r="B1778" s="4">
        <v>0</v>
      </c>
      <c r="C1778" s="4">
        <v>506.73510664403062</v>
      </c>
      <c r="F1778" s="4">
        <f t="shared" si="114"/>
        <v>0</v>
      </c>
      <c r="G1778" s="24">
        <f t="shared" si="115"/>
        <v>0</v>
      </c>
      <c r="H1778" s="24">
        <f t="shared" si="117"/>
        <v>506.73510664403062</v>
      </c>
      <c r="I1778" s="24">
        <f>IF(H1778&lt;=0, MIN(F1778-C1778, B$7, (D$5-K1777+G1778)/B$6), 0)</f>
        <v>0</v>
      </c>
      <c r="J1778" s="24">
        <f>IF(H1778&gt;0, MIN(C1778-F1778, B$8, K1777), 0)</f>
        <v>0</v>
      </c>
      <c r="K1778" s="24">
        <f>MAX(0, K1777-G1778+I1778*B$6-J1778)</f>
        <v>0</v>
      </c>
      <c r="L1778" s="24">
        <f t="shared" si="116"/>
        <v>0</v>
      </c>
      <c r="M1778" s="24">
        <f>IF(H1778&gt;0, C1778-F1778-J1778, 0)</f>
        <v>506.73510664403062</v>
      </c>
      <c r="N1778" s="4">
        <f>MIN(C1778, F1778)</f>
        <v>0</v>
      </c>
    </row>
    <row r="1779" spans="1:14" x14ac:dyDescent="0.2">
      <c r="A1779" s="27">
        <v>43538.875</v>
      </c>
      <c r="B1779" s="4">
        <v>0</v>
      </c>
      <c r="C1779" s="4">
        <v>417.75327832854799</v>
      </c>
      <c r="F1779" s="4">
        <f t="shared" si="114"/>
        <v>0</v>
      </c>
      <c r="G1779" s="24">
        <f t="shared" si="115"/>
        <v>0</v>
      </c>
      <c r="H1779" s="24">
        <f t="shared" si="117"/>
        <v>417.75327832854799</v>
      </c>
      <c r="I1779" s="24">
        <f>IF(H1779&lt;=0, MIN(F1779-C1779, B$7, (D$5-K1778+G1779)/B$6), 0)</f>
        <v>0</v>
      </c>
      <c r="J1779" s="24">
        <f>IF(H1779&gt;0, MIN(C1779-F1779, B$8, K1778), 0)</f>
        <v>0</v>
      </c>
      <c r="K1779" s="24">
        <f>MAX(0, K1778-G1779+I1779*B$6-J1779)</f>
        <v>0</v>
      </c>
      <c r="L1779" s="24">
        <f t="shared" si="116"/>
        <v>0</v>
      </c>
      <c r="M1779" s="24">
        <f>IF(H1779&gt;0, C1779-F1779-J1779, 0)</f>
        <v>417.75327832854799</v>
      </c>
      <c r="N1779" s="4">
        <f>MIN(C1779, F1779)</f>
        <v>0</v>
      </c>
    </row>
    <row r="1780" spans="1:14" x14ac:dyDescent="0.2">
      <c r="A1780" s="27">
        <v>43538.916666666672</v>
      </c>
      <c r="B1780" s="4">
        <v>0</v>
      </c>
      <c r="C1780" s="4">
        <v>369.14283508212696</v>
      </c>
      <c r="F1780" s="4">
        <f t="shared" si="114"/>
        <v>0</v>
      </c>
      <c r="G1780" s="24">
        <f t="shared" si="115"/>
        <v>0</v>
      </c>
      <c r="H1780" s="24">
        <f t="shared" si="117"/>
        <v>369.14283508212696</v>
      </c>
      <c r="I1780" s="24">
        <f>IF(H1780&lt;=0, MIN(F1780-C1780, B$7, (D$5-K1779+G1780)/B$6), 0)</f>
        <v>0</v>
      </c>
      <c r="J1780" s="24">
        <f>IF(H1780&gt;0, MIN(C1780-F1780, B$8, K1779), 0)</f>
        <v>0</v>
      </c>
      <c r="K1780" s="24">
        <f>MAX(0, K1779-G1780+I1780*B$6-J1780)</f>
        <v>0</v>
      </c>
      <c r="L1780" s="24">
        <f t="shared" si="116"/>
        <v>0</v>
      </c>
      <c r="M1780" s="24">
        <f>IF(H1780&gt;0, C1780-F1780-J1780, 0)</f>
        <v>369.14283508212696</v>
      </c>
      <c r="N1780" s="4">
        <f>MIN(C1780, F1780)</f>
        <v>0</v>
      </c>
    </row>
    <row r="1781" spans="1:14" x14ac:dyDescent="0.2">
      <c r="A1781" s="27">
        <v>43538.958333333336</v>
      </c>
      <c r="B1781" s="4">
        <v>0</v>
      </c>
      <c r="C1781" s="4">
        <v>218.36807043644808</v>
      </c>
      <c r="F1781" s="4">
        <f t="shared" si="114"/>
        <v>0</v>
      </c>
      <c r="G1781" s="24">
        <f t="shared" si="115"/>
        <v>0</v>
      </c>
      <c r="H1781" s="24">
        <f t="shared" si="117"/>
        <v>218.36807043644808</v>
      </c>
      <c r="I1781" s="24">
        <f>IF(H1781&lt;=0, MIN(F1781-C1781, B$7, (D$5-K1780+G1781)/B$6), 0)</f>
        <v>0</v>
      </c>
      <c r="J1781" s="24">
        <f>IF(H1781&gt;0, MIN(C1781-F1781, B$8, K1780), 0)</f>
        <v>0</v>
      </c>
      <c r="K1781" s="24">
        <f>MAX(0, K1780-G1781+I1781*B$6-J1781)</f>
        <v>0</v>
      </c>
      <c r="L1781" s="24">
        <f t="shared" si="116"/>
        <v>0</v>
      </c>
      <c r="M1781" s="24">
        <f>IF(H1781&gt;0, C1781-F1781-J1781, 0)</f>
        <v>218.36807043644808</v>
      </c>
      <c r="N1781" s="4">
        <f>MIN(C1781, F1781)</f>
        <v>0</v>
      </c>
    </row>
    <row r="1782" spans="1:14" x14ac:dyDescent="0.2">
      <c r="A1782" s="27">
        <v>43539</v>
      </c>
      <c r="B1782" s="4">
        <v>0</v>
      </c>
      <c r="C1782" s="4">
        <v>94.782197776055625</v>
      </c>
      <c r="F1782" s="4">
        <f t="shared" si="114"/>
        <v>0</v>
      </c>
      <c r="G1782" s="24">
        <f t="shared" si="115"/>
        <v>0</v>
      </c>
      <c r="H1782" s="24">
        <f t="shared" si="117"/>
        <v>94.782197776055625</v>
      </c>
      <c r="I1782" s="24">
        <f>IF(H1782&lt;=0, MIN(F1782-C1782, B$7, (D$5-K1781+G1782)/B$6), 0)</f>
        <v>0</v>
      </c>
      <c r="J1782" s="24">
        <f>IF(H1782&gt;0, MIN(C1782-F1782, B$8, K1781), 0)</f>
        <v>0</v>
      </c>
      <c r="K1782" s="24">
        <f>MAX(0, K1781-G1782+I1782*B$6-J1782)</f>
        <v>0</v>
      </c>
      <c r="L1782" s="24">
        <f t="shared" si="116"/>
        <v>0</v>
      </c>
      <c r="M1782" s="24">
        <f>IF(H1782&gt;0, C1782-F1782-J1782, 0)</f>
        <v>94.782197776055625</v>
      </c>
      <c r="N1782" s="4">
        <f>MIN(C1782, F1782)</f>
        <v>0</v>
      </c>
    </row>
    <row r="1783" spans="1:14" x14ac:dyDescent="0.2">
      <c r="A1783" s="27">
        <v>43539.041666666672</v>
      </c>
      <c r="B1783" s="4">
        <v>0</v>
      </c>
      <c r="C1783" s="4">
        <v>146.6882642934205</v>
      </c>
      <c r="F1783" s="4">
        <f t="shared" si="114"/>
        <v>0</v>
      </c>
      <c r="G1783" s="24">
        <f t="shared" si="115"/>
        <v>0</v>
      </c>
      <c r="H1783" s="24">
        <f t="shared" si="117"/>
        <v>146.6882642934205</v>
      </c>
      <c r="I1783" s="24">
        <f>IF(H1783&lt;=0, MIN(F1783-C1783, B$7, (D$5-K1782+G1783)/B$6), 0)</f>
        <v>0</v>
      </c>
      <c r="J1783" s="24">
        <f>IF(H1783&gt;0, MIN(C1783-F1783, B$8, K1782), 0)</f>
        <v>0</v>
      </c>
      <c r="K1783" s="24">
        <f>MAX(0, K1782-G1783+I1783*B$6-J1783)</f>
        <v>0</v>
      </c>
      <c r="L1783" s="24">
        <f t="shared" si="116"/>
        <v>0</v>
      </c>
      <c r="M1783" s="24">
        <f>IF(H1783&gt;0, C1783-F1783-J1783, 0)</f>
        <v>146.6882642934205</v>
      </c>
      <c r="N1783" s="4">
        <f>MIN(C1783, F1783)</f>
        <v>0</v>
      </c>
    </row>
    <row r="1784" spans="1:14" x14ac:dyDescent="0.2">
      <c r="A1784" s="27">
        <v>43539.083333333336</v>
      </c>
      <c r="B1784" s="4">
        <v>0</v>
      </c>
      <c r="C1784" s="4">
        <v>183.76402609153823</v>
      </c>
      <c r="F1784" s="4">
        <f t="shared" si="114"/>
        <v>0</v>
      </c>
      <c r="G1784" s="24">
        <f t="shared" si="115"/>
        <v>0</v>
      </c>
      <c r="H1784" s="24">
        <f t="shared" si="117"/>
        <v>183.76402609153823</v>
      </c>
      <c r="I1784" s="24">
        <f>IF(H1784&lt;=0, MIN(F1784-C1784, B$7, (D$5-K1783+G1784)/B$6), 0)</f>
        <v>0</v>
      </c>
      <c r="J1784" s="24">
        <f>IF(H1784&gt;0, MIN(C1784-F1784, B$8, K1783), 0)</f>
        <v>0</v>
      </c>
      <c r="K1784" s="24">
        <f>MAX(0, K1783-G1784+I1784*B$6-J1784)</f>
        <v>0</v>
      </c>
      <c r="L1784" s="24">
        <f t="shared" si="116"/>
        <v>0</v>
      </c>
      <c r="M1784" s="24">
        <f>IF(H1784&gt;0, C1784-F1784-J1784, 0)</f>
        <v>183.76402609153823</v>
      </c>
      <c r="N1784" s="4">
        <f>MIN(C1784, F1784)</f>
        <v>0</v>
      </c>
    </row>
    <row r="1785" spans="1:14" x14ac:dyDescent="0.2">
      <c r="A1785" s="27">
        <v>43539.125</v>
      </c>
      <c r="B1785" s="4">
        <v>0</v>
      </c>
      <c r="C1785" s="4">
        <v>165.63809810134734</v>
      </c>
      <c r="F1785" s="4">
        <f t="shared" si="114"/>
        <v>0</v>
      </c>
      <c r="G1785" s="24">
        <f t="shared" si="115"/>
        <v>0</v>
      </c>
      <c r="H1785" s="24">
        <f t="shared" si="117"/>
        <v>165.63809810134734</v>
      </c>
      <c r="I1785" s="24">
        <f>IF(H1785&lt;=0, MIN(F1785-C1785, B$7, (D$5-K1784+G1785)/B$6), 0)</f>
        <v>0</v>
      </c>
      <c r="J1785" s="24">
        <f>IF(H1785&gt;0, MIN(C1785-F1785, B$8, K1784), 0)</f>
        <v>0</v>
      </c>
      <c r="K1785" s="24">
        <f>MAX(0, K1784-G1785+I1785*B$6-J1785)</f>
        <v>0</v>
      </c>
      <c r="L1785" s="24">
        <f t="shared" si="116"/>
        <v>0</v>
      </c>
      <c r="M1785" s="24">
        <f>IF(H1785&gt;0, C1785-F1785-J1785, 0)</f>
        <v>165.63809810134734</v>
      </c>
      <c r="N1785" s="4">
        <f>MIN(C1785, F1785)</f>
        <v>0</v>
      </c>
    </row>
    <row r="1786" spans="1:14" x14ac:dyDescent="0.2">
      <c r="A1786" s="27">
        <v>43539.166666666672</v>
      </c>
      <c r="B1786" s="4">
        <v>0</v>
      </c>
      <c r="C1786" s="4">
        <v>146.6882642934205</v>
      </c>
      <c r="F1786" s="4">
        <f t="shared" si="114"/>
        <v>0</v>
      </c>
      <c r="G1786" s="24">
        <f t="shared" si="115"/>
        <v>0</v>
      </c>
      <c r="H1786" s="24">
        <f t="shared" si="117"/>
        <v>146.6882642934205</v>
      </c>
      <c r="I1786" s="24">
        <f>IF(H1786&lt;=0, MIN(F1786-C1786, B$7, (D$5-K1785+G1786)/B$6), 0)</f>
        <v>0</v>
      </c>
      <c r="J1786" s="24">
        <f>IF(H1786&gt;0, MIN(C1786-F1786, B$8, K1785), 0)</f>
        <v>0</v>
      </c>
      <c r="K1786" s="24">
        <f>MAX(0, K1785-G1786+I1786*B$6-J1786)</f>
        <v>0</v>
      </c>
      <c r="L1786" s="24">
        <f t="shared" si="116"/>
        <v>0</v>
      </c>
      <c r="M1786" s="24">
        <f>IF(H1786&gt;0, C1786-F1786-J1786, 0)</f>
        <v>146.6882642934205</v>
      </c>
      <c r="N1786" s="4">
        <f>MIN(C1786, F1786)</f>
        <v>0</v>
      </c>
    </row>
    <row r="1787" spans="1:14" x14ac:dyDescent="0.2">
      <c r="A1787" s="27">
        <v>43539.208333333336</v>
      </c>
      <c r="B1787" s="4">
        <v>0</v>
      </c>
      <c r="C1787" s="4">
        <v>183.76402609153823</v>
      </c>
      <c r="F1787" s="4">
        <f t="shared" si="114"/>
        <v>0</v>
      </c>
      <c r="G1787" s="24">
        <f t="shared" si="115"/>
        <v>0</v>
      </c>
      <c r="H1787" s="24">
        <f t="shared" si="117"/>
        <v>183.76402609153823</v>
      </c>
      <c r="I1787" s="24">
        <f>IF(H1787&lt;=0, MIN(F1787-C1787, B$7, (D$5-K1786+G1787)/B$6), 0)</f>
        <v>0</v>
      </c>
      <c r="J1787" s="24">
        <f>IF(H1787&gt;0, MIN(C1787-F1787, B$8, K1786), 0)</f>
        <v>0</v>
      </c>
      <c r="K1787" s="24">
        <f>MAX(0, K1786-G1787+I1787*B$6-J1787)</f>
        <v>0</v>
      </c>
      <c r="L1787" s="24">
        <f t="shared" si="116"/>
        <v>0</v>
      </c>
      <c r="M1787" s="24">
        <f>IF(H1787&gt;0, C1787-F1787-J1787, 0)</f>
        <v>183.76402609153823</v>
      </c>
      <c r="N1787" s="4">
        <f>MIN(C1787, F1787)</f>
        <v>0</v>
      </c>
    </row>
    <row r="1788" spans="1:14" x14ac:dyDescent="0.2">
      <c r="A1788" s="27">
        <v>43539.25</v>
      </c>
      <c r="B1788" s="4">
        <v>222.89263289062609</v>
      </c>
      <c r="C1788" s="4">
        <v>558.6411731613955</v>
      </c>
      <c r="F1788" s="4">
        <f t="shared" si="114"/>
        <v>1337.3557973437564</v>
      </c>
      <c r="G1788" s="24">
        <f t="shared" si="115"/>
        <v>0.34722222222222221</v>
      </c>
      <c r="H1788" s="24">
        <f t="shared" si="117"/>
        <v>-778.71462418236092</v>
      </c>
      <c r="I1788" s="24">
        <f>IF(H1788&lt;=0, MIN(F1788-C1788, B$7, (D$5-K1787+G1788)/B$6), 0)</f>
        <v>778.71462418236092</v>
      </c>
      <c r="J1788" s="24">
        <f>IF(H1788&gt;0, MIN(C1788-F1788, B$8, K1787), 0)</f>
        <v>0</v>
      </c>
      <c r="K1788" s="24">
        <f>MAX(0, K1787-G1788+I1788*B$6-J1788)</f>
        <v>700.49593954190266</v>
      </c>
      <c r="L1788" s="24">
        <f t="shared" si="116"/>
        <v>0</v>
      </c>
      <c r="M1788" s="24">
        <f>IF(H1788&gt;0, C1788-F1788-J1788, 0)</f>
        <v>0</v>
      </c>
      <c r="N1788" s="4">
        <f>MIN(C1788, F1788)</f>
        <v>558.6411731613955</v>
      </c>
    </row>
    <row r="1789" spans="1:14" x14ac:dyDescent="0.2">
      <c r="A1789" s="27">
        <v>43539.291666666672</v>
      </c>
      <c r="B1789" s="4">
        <v>447.424635817443</v>
      </c>
      <c r="C1789" s="4">
        <v>877.4927246252081</v>
      </c>
      <c r="F1789" s="4">
        <f t="shared" si="114"/>
        <v>2684.547814904658</v>
      </c>
      <c r="G1789" s="24">
        <f t="shared" si="115"/>
        <v>0.34722222222222221</v>
      </c>
      <c r="H1789" s="24">
        <f t="shared" si="117"/>
        <v>-1807.0550902794498</v>
      </c>
      <c r="I1789" s="24">
        <f>IF(H1789&lt;=0, MIN(F1789-C1789, B$7, (D$5-K1788+G1789)/B$6), 0)</f>
        <v>1807.0550902794498</v>
      </c>
      <c r="J1789" s="24">
        <f>IF(H1789&gt;0, MIN(C1789-F1789, B$8, K1788), 0)</f>
        <v>0</v>
      </c>
      <c r="K1789" s="24">
        <f>MAX(0, K1788-G1789+I1789*B$6-J1789)</f>
        <v>2326.4982985711854</v>
      </c>
      <c r="L1789" s="24">
        <f t="shared" si="116"/>
        <v>0</v>
      </c>
      <c r="M1789" s="24">
        <f>IF(H1789&gt;0, C1789-F1789-J1789, 0)</f>
        <v>0</v>
      </c>
      <c r="N1789" s="4">
        <f>MIN(C1789, F1789)</f>
        <v>877.4927246252081</v>
      </c>
    </row>
    <row r="1790" spans="1:14" x14ac:dyDescent="0.2">
      <c r="A1790" s="27">
        <v>43539.333333333336</v>
      </c>
      <c r="B1790" s="4">
        <v>637.57914416143626</v>
      </c>
      <c r="C1790" s="4">
        <v>375.24100261863128</v>
      </c>
      <c r="F1790" s="4">
        <f t="shared" si="114"/>
        <v>3825.4748649686176</v>
      </c>
      <c r="G1790" s="24">
        <f t="shared" si="115"/>
        <v>0.34722222222222221</v>
      </c>
      <c r="H1790" s="24">
        <f t="shared" si="117"/>
        <v>-3450.2338623499863</v>
      </c>
      <c r="I1790" s="24">
        <f>IF(H1790&lt;=0, MIN(F1790-C1790, B$7, (D$5-K1789+G1790)/B$6), 0)</f>
        <v>2970.9432485011521</v>
      </c>
      <c r="J1790" s="24">
        <f>IF(H1790&gt;0, MIN(C1790-F1790, B$8, K1789), 0)</f>
        <v>0</v>
      </c>
      <c r="K1790" s="24">
        <f>MAX(0, K1789-G1790+I1790*B$6-J1790)</f>
        <v>5000</v>
      </c>
      <c r="L1790" s="24">
        <f t="shared" si="116"/>
        <v>479.29061384883425</v>
      </c>
      <c r="M1790" s="24">
        <f>IF(H1790&gt;0, C1790-F1790-J1790, 0)</f>
        <v>0</v>
      </c>
      <c r="N1790" s="4">
        <f>MIN(C1790, F1790)</f>
        <v>375.24100261863128</v>
      </c>
    </row>
    <row r="1791" spans="1:14" x14ac:dyDescent="0.2">
      <c r="A1791" s="27">
        <v>43539.375</v>
      </c>
      <c r="B1791" s="4">
        <v>731.75277256634672</v>
      </c>
      <c r="C1791" s="4">
        <v>331.24316746627323</v>
      </c>
      <c r="F1791" s="4">
        <f t="shared" si="114"/>
        <v>4390.5166353980803</v>
      </c>
      <c r="G1791" s="24">
        <f t="shared" si="115"/>
        <v>0.34722222222222221</v>
      </c>
      <c r="H1791" s="24">
        <f t="shared" si="117"/>
        <v>-4059.2734679318073</v>
      </c>
      <c r="I1791" s="24">
        <f>IF(H1791&lt;=0, MIN(F1791-C1791, B$7, (D$5-K1790+G1791)/B$6), 0)</f>
        <v>0.38580246913580246</v>
      </c>
      <c r="J1791" s="24">
        <f>IF(H1791&gt;0, MIN(C1791-F1791, B$8, K1790), 0)</f>
        <v>0</v>
      </c>
      <c r="K1791" s="24">
        <f>MAX(0, K1790-G1791+I1791*B$6-J1791)</f>
        <v>5000</v>
      </c>
      <c r="L1791" s="24">
        <f t="shared" si="116"/>
        <v>4058.8876654626715</v>
      </c>
      <c r="M1791" s="24">
        <f>IF(H1791&gt;0, C1791-F1791-J1791, 0)</f>
        <v>0</v>
      </c>
      <c r="N1791" s="4">
        <f>MIN(C1791, F1791)</f>
        <v>331.24316746627323</v>
      </c>
    </row>
    <row r="1792" spans="1:14" x14ac:dyDescent="0.2">
      <c r="A1792" s="27">
        <v>43539.416666666672</v>
      </c>
      <c r="B1792" s="4">
        <v>782.82078406968992</v>
      </c>
      <c r="C1792" s="4">
        <v>353.48862454514386</v>
      </c>
      <c r="F1792" s="4">
        <f t="shared" si="114"/>
        <v>4696.9247044181393</v>
      </c>
      <c r="G1792" s="24">
        <f t="shared" si="115"/>
        <v>0.34722222222222221</v>
      </c>
      <c r="H1792" s="24">
        <f t="shared" si="117"/>
        <v>-4343.4360798729958</v>
      </c>
      <c r="I1792" s="24">
        <f>IF(H1792&lt;=0, MIN(F1792-C1792, B$7, (D$5-K1791+G1792)/B$6), 0)</f>
        <v>0.38580246913580246</v>
      </c>
      <c r="J1792" s="24">
        <f>IF(H1792&gt;0, MIN(C1792-F1792, B$8, K1791), 0)</f>
        <v>0</v>
      </c>
      <c r="K1792" s="24">
        <f>MAX(0, K1791-G1792+I1792*B$6-J1792)</f>
        <v>5000</v>
      </c>
      <c r="L1792" s="24">
        <f t="shared" si="116"/>
        <v>4343.0502774038596</v>
      </c>
      <c r="M1792" s="24">
        <f>IF(H1792&gt;0, C1792-F1792-J1792, 0)</f>
        <v>0</v>
      </c>
      <c r="N1792" s="4">
        <f>MIN(C1792, F1792)</f>
        <v>353.48862454514386</v>
      </c>
    </row>
    <row r="1793" spans="1:14" x14ac:dyDescent="0.2">
      <c r="A1793" s="27">
        <v>43539.458333333336</v>
      </c>
      <c r="B1793" s="4">
        <v>765.3778111216285</v>
      </c>
      <c r="C1793" s="4">
        <v>1663.4988747453044</v>
      </c>
      <c r="F1793" s="4">
        <f t="shared" si="114"/>
        <v>4592.2668667297712</v>
      </c>
      <c r="G1793" s="24">
        <f t="shared" si="115"/>
        <v>0.34722222222222221</v>
      </c>
      <c r="H1793" s="24">
        <f t="shared" si="117"/>
        <v>-2928.7679919844668</v>
      </c>
      <c r="I1793" s="24">
        <f>IF(H1793&lt;=0, MIN(F1793-C1793, B$7, (D$5-K1792+G1793)/B$6), 0)</f>
        <v>0.38580246913580246</v>
      </c>
      <c r="J1793" s="24">
        <f>IF(H1793&gt;0, MIN(C1793-F1793, B$8, K1792), 0)</f>
        <v>0</v>
      </c>
      <c r="K1793" s="24">
        <f>MAX(0, K1792-G1793+I1793*B$6-J1793)</f>
        <v>5000</v>
      </c>
      <c r="L1793" s="24">
        <f t="shared" si="116"/>
        <v>2928.382189515331</v>
      </c>
      <c r="M1793" s="24">
        <f>IF(H1793&gt;0, C1793-F1793-J1793, 0)</f>
        <v>0</v>
      </c>
      <c r="N1793" s="4">
        <f>MIN(C1793, F1793)</f>
        <v>1663.4988747453044</v>
      </c>
    </row>
    <row r="1794" spans="1:14" x14ac:dyDescent="0.2">
      <c r="A1794" s="27">
        <v>43539.5</v>
      </c>
      <c r="B1794" s="4">
        <v>698.99449238906357</v>
      </c>
      <c r="C1794" s="4">
        <v>383.14923398363806</v>
      </c>
      <c r="F1794" s="4">
        <f t="shared" si="114"/>
        <v>4193.9669543343816</v>
      </c>
      <c r="G1794" s="24">
        <f t="shared" si="115"/>
        <v>0.34722222222222221</v>
      </c>
      <c r="H1794" s="24">
        <f t="shared" si="117"/>
        <v>-3810.8177203507435</v>
      </c>
      <c r="I1794" s="24">
        <f>IF(H1794&lt;=0, MIN(F1794-C1794, B$7, (D$5-K1793+G1794)/B$6), 0)</f>
        <v>0.38580246913580246</v>
      </c>
      <c r="J1794" s="24">
        <f>IF(H1794&gt;0, MIN(C1794-F1794, B$8, K1793), 0)</f>
        <v>0</v>
      </c>
      <c r="K1794" s="24">
        <f>MAX(0, K1793-G1794+I1794*B$6-J1794)</f>
        <v>5000</v>
      </c>
      <c r="L1794" s="24">
        <f t="shared" si="116"/>
        <v>3810.4319178816077</v>
      </c>
      <c r="M1794" s="24">
        <f>IF(H1794&gt;0, C1794-F1794-J1794, 0)</f>
        <v>0</v>
      </c>
      <c r="N1794" s="4">
        <f>MIN(C1794, F1794)</f>
        <v>383.14923398363806</v>
      </c>
    </row>
    <row r="1795" spans="1:14" x14ac:dyDescent="0.2">
      <c r="A1795" s="27">
        <v>43539.541666666672</v>
      </c>
      <c r="B1795" s="4">
        <v>581.91357987767799</v>
      </c>
      <c r="C1795" s="4">
        <v>353.48862454514386</v>
      </c>
      <c r="F1795" s="4">
        <f t="shared" si="114"/>
        <v>3491.4814792660682</v>
      </c>
      <c r="G1795" s="24">
        <f t="shared" si="115"/>
        <v>0.34722222222222221</v>
      </c>
      <c r="H1795" s="24">
        <f t="shared" si="117"/>
        <v>-3137.9928547209242</v>
      </c>
      <c r="I1795" s="24">
        <f>IF(H1795&lt;=0, MIN(F1795-C1795, B$7, (D$5-K1794+G1795)/B$6), 0)</f>
        <v>0.38580246913580246</v>
      </c>
      <c r="J1795" s="24">
        <f>IF(H1795&gt;0, MIN(C1795-F1795, B$8, K1794), 0)</f>
        <v>0</v>
      </c>
      <c r="K1795" s="24">
        <f>MAX(0, K1794-G1795+I1795*B$6-J1795)</f>
        <v>5000</v>
      </c>
      <c r="L1795" s="24">
        <f t="shared" si="116"/>
        <v>3137.6070522517884</v>
      </c>
      <c r="M1795" s="24">
        <f>IF(H1795&gt;0, C1795-F1795-J1795, 0)</f>
        <v>0</v>
      </c>
      <c r="N1795" s="4">
        <f>MIN(C1795, F1795)</f>
        <v>353.48862454514386</v>
      </c>
    </row>
    <row r="1796" spans="1:14" x14ac:dyDescent="0.2">
      <c r="A1796" s="27">
        <v>43539.583333333336</v>
      </c>
      <c r="B1796" s="4">
        <v>402.33515525469971</v>
      </c>
      <c r="C1796" s="4">
        <v>379.96952694708517</v>
      </c>
      <c r="F1796" s="4">
        <f t="shared" si="114"/>
        <v>2414.0109315281984</v>
      </c>
      <c r="G1796" s="24">
        <f t="shared" si="115"/>
        <v>0.34722222222222221</v>
      </c>
      <c r="H1796" s="24">
        <f t="shared" si="117"/>
        <v>-2034.0414045811133</v>
      </c>
      <c r="I1796" s="24">
        <f>IF(H1796&lt;=0, MIN(F1796-C1796, B$7, (D$5-K1795+G1796)/B$6), 0)</f>
        <v>0.38580246913580246</v>
      </c>
      <c r="J1796" s="24">
        <f>IF(H1796&gt;0, MIN(C1796-F1796, B$8, K1795), 0)</f>
        <v>0</v>
      </c>
      <c r="K1796" s="24">
        <f>MAX(0, K1795-G1796+I1796*B$6-J1796)</f>
        <v>5000</v>
      </c>
      <c r="L1796" s="24">
        <f t="shared" si="116"/>
        <v>2033.6556021119775</v>
      </c>
      <c r="M1796" s="24">
        <f>IF(H1796&gt;0, C1796-F1796-J1796, 0)</f>
        <v>0</v>
      </c>
      <c r="N1796" s="4">
        <f>MIN(C1796, F1796)</f>
        <v>379.96952694708517</v>
      </c>
    </row>
    <row r="1797" spans="1:14" x14ac:dyDescent="0.2">
      <c r="A1797" s="27">
        <v>43539.625</v>
      </c>
      <c r="B1797" s="4">
        <v>197.08496635196829</v>
      </c>
      <c r="C1797" s="4">
        <v>230.2463779539365</v>
      </c>
      <c r="F1797" s="4">
        <f t="shared" si="114"/>
        <v>1182.5097981118097</v>
      </c>
      <c r="G1797" s="24">
        <f t="shared" si="115"/>
        <v>0.34722222222222221</v>
      </c>
      <c r="H1797" s="24">
        <f t="shared" si="117"/>
        <v>-952.26342015787316</v>
      </c>
      <c r="I1797" s="24">
        <f>IF(H1797&lt;=0, MIN(F1797-C1797, B$7, (D$5-K1796+G1797)/B$6), 0)</f>
        <v>0.38580246913580246</v>
      </c>
      <c r="J1797" s="24">
        <f>IF(H1797&gt;0, MIN(C1797-F1797, B$8, K1796), 0)</f>
        <v>0</v>
      </c>
      <c r="K1797" s="24">
        <f>MAX(0, K1796-G1797+I1797*B$6-J1797)</f>
        <v>5000</v>
      </c>
      <c r="L1797" s="24">
        <f t="shared" si="116"/>
        <v>951.87761768873736</v>
      </c>
      <c r="M1797" s="24">
        <f>IF(H1797&gt;0, C1797-F1797-J1797, 0)</f>
        <v>0</v>
      </c>
      <c r="N1797" s="4">
        <f>MIN(C1797, F1797)</f>
        <v>230.2463779539365</v>
      </c>
    </row>
    <row r="1798" spans="1:14" x14ac:dyDescent="0.2">
      <c r="A1798" s="27">
        <v>43539.666666666672</v>
      </c>
      <c r="B1798" s="4">
        <v>49.829074986570063</v>
      </c>
      <c r="C1798" s="4">
        <v>254.01749176812982</v>
      </c>
      <c r="F1798" s="4">
        <f t="shared" si="114"/>
        <v>298.97444991942041</v>
      </c>
      <c r="G1798" s="24">
        <f t="shared" si="115"/>
        <v>0.34722222222222221</v>
      </c>
      <c r="H1798" s="24">
        <f t="shared" si="117"/>
        <v>-44.956958151290593</v>
      </c>
      <c r="I1798" s="24">
        <f>IF(H1798&lt;=0, MIN(F1798-C1798, B$7, (D$5-K1797+G1798)/B$6), 0)</f>
        <v>0.38580246913580246</v>
      </c>
      <c r="J1798" s="24">
        <f>IF(H1798&gt;0, MIN(C1798-F1798, B$8, K1797), 0)</f>
        <v>0</v>
      </c>
      <c r="K1798" s="24">
        <f>MAX(0, K1797-G1798+I1798*B$6-J1798)</f>
        <v>5000</v>
      </c>
      <c r="L1798" s="24">
        <f t="shared" si="116"/>
        <v>44.571155682154789</v>
      </c>
      <c r="M1798" s="24">
        <f>IF(H1798&gt;0, C1798-F1798-J1798, 0)</f>
        <v>0</v>
      </c>
      <c r="N1798" s="4">
        <f>MIN(C1798, F1798)</f>
        <v>254.01749176812982</v>
      </c>
    </row>
    <row r="1799" spans="1:14" x14ac:dyDescent="0.2">
      <c r="A1799" s="27">
        <v>43539.708333333336</v>
      </c>
      <c r="B1799" s="4">
        <v>0</v>
      </c>
      <c r="C1799" s="4">
        <v>406.21859688024472</v>
      </c>
      <c r="F1799" s="4">
        <f t="shared" si="114"/>
        <v>0</v>
      </c>
      <c r="G1799" s="24">
        <f t="shared" si="115"/>
        <v>0</v>
      </c>
      <c r="H1799" s="24">
        <f t="shared" si="117"/>
        <v>406.21859688024472</v>
      </c>
      <c r="I1799" s="24">
        <f>IF(H1799&lt;=0, MIN(F1799-C1799, B$7, (D$5-K1798+G1799)/B$6), 0)</f>
        <v>0</v>
      </c>
      <c r="J1799" s="24">
        <f>IF(H1799&gt;0, MIN(C1799-F1799, B$8, K1798), 0)</f>
        <v>406.21859688024472</v>
      </c>
      <c r="K1799" s="24">
        <f>MAX(0, K1798-G1799+I1799*B$6-J1799)</f>
        <v>4593.7814031197549</v>
      </c>
      <c r="L1799" s="24">
        <f t="shared" si="116"/>
        <v>0</v>
      </c>
      <c r="M1799" s="24">
        <f>IF(H1799&gt;0, C1799-F1799-J1799, 0)</f>
        <v>0</v>
      </c>
      <c r="N1799" s="4">
        <f>MIN(C1799, F1799)</f>
        <v>0</v>
      </c>
    </row>
    <row r="1800" spans="1:14" x14ac:dyDescent="0.2">
      <c r="A1800" s="27">
        <v>43539.75</v>
      </c>
      <c r="B1800" s="4">
        <v>0</v>
      </c>
      <c r="C1800" s="4">
        <v>346.89737800325634</v>
      </c>
      <c r="F1800" s="4">
        <f t="shared" si="114"/>
        <v>0</v>
      </c>
      <c r="G1800" s="24">
        <f t="shared" si="115"/>
        <v>0</v>
      </c>
      <c r="H1800" s="24">
        <f t="shared" si="117"/>
        <v>346.89737800325634</v>
      </c>
      <c r="I1800" s="24">
        <f>IF(H1800&lt;=0, MIN(F1800-C1800, B$7, (D$5-K1799+G1800)/B$6), 0)</f>
        <v>0</v>
      </c>
      <c r="J1800" s="24">
        <f>IF(H1800&gt;0, MIN(C1800-F1800, B$8, K1799), 0)</f>
        <v>346.89737800325634</v>
      </c>
      <c r="K1800" s="24">
        <f>MAX(0, K1799-G1800+I1800*B$6-J1800)</f>
        <v>4246.8840251164984</v>
      </c>
      <c r="L1800" s="24">
        <f t="shared" si="116"/>
        <v>0</v>
      </c>
      <c r="M1800" s="24">
        <f>IF(H1800&gt;0, C1800-F1800-J1800, 0)</f>
        <v>0</v>
      </c>
      <c r="N1800" s="4">
        <f>MIN(C1800, F1800)</f>
        <v>0</v>
      </c>
    </row>
    <row r="1801" spans="1:14" x14ac:dyDescent="0.2">
      <c r="A1801" s="27">
        <v>43539.791666666672</v>
      </c>
      <c r="B1801" s="4">
        <v>0</v>
      </c>
      <c r="C1801" s="4">
        <v>1419.6227526954631</v>
      </c>
      <c r="F1801" s="4">
        <f t="shared" si="114"/>
        <v>0</v>
      </c>
      <c r="G1801" s="24">
        <f t="shared" si="115"/>
        <v>0</v>
      </c>
      <c r="H1801" s="24">
        <f t="shared" si="117"/>
        <v>1419.6227526954631</v>
      </c>
      <c r="I1801" s="24">
        <f>IF(H1801&lt;=0, MIN(F1801-C1801, B$7, (D$5-K1800+G1801)/B$6), 0)</f>
        <v>0</v>
      </c>
      <c r="J1801" s="24">
        <f>IF(H1801&gt;0, MIN(C1801-F1801, B$8, K1800), 0)</f>
        <v>1419.6227526954631</v>
      </c>
      <c r="K1801" s="24">
        <f>MAX(0, K1800-G1801+I1801*B$6-J1801)</f>
        <v>2827.2612724210353</v>
      </c>
      <c r="L1801" s="24">
        <f t="shared" si="116"/>
        <v>0</v>
      </c>
      <c r="M1801" s="24">
        <f>IF(H1801&gt;0, C1801-F1801-J1801, 0)</f>
        <v>0</v>
      </c>
      <c r="N1801" s="4">
        <f>MIN(C1801, F1801)</f>
        <v>0</v>
      </c>
    </row>
    <row r="1802" spans="1:14" x14ac:dyDescent="0.2">
      <c r="A1802" s="27">
        <v>43539.833333333336</v>
      </c>
      <c r="B1802" s="4">
        <v>0</v>
      </c>
      <c r="C1802" s="4">
        <v>757.20247523575938</v>
      </c>
      <c r="F1802" s="4">
        <f t="shared" si="114"/>
        <v>0</v>
      </c>
      <c r="G1802" s="24">
        <f t="shared" si="115"/>
        <v>0</v>
      </c>
      <c r="H1802" s="24">
        <f t="shared" si="117"/>
        <v>757.20247523575938</v>
      </c>
      <c r="I1802" s="24">
        <f>IF(H1802&lt;=0, MIN(F1802-C1802, B$7, (D$5-K1801+G1802)/B$6), 0)</f>
        <v>0</v>
      </c>
      <c r="J1802" s="24">
        <f>IF(H1802&gt;0, MIN(C1802-F1802, B$8, K1801), 0)</f>
        <v>757.20247523575938</v>
      </c>
      <c r="K1802" s="24">
        <f>MAX(0, K1801-G1802+I1802*B$6-J1802)</f>
        <v>2070.058797185276</v>
      </c>
      <c r="L1802" s="24">
        <f t="shared" si="116"/>
        <v>0</v>
      </c>
      <c r="M1802" s="24">
        <f>IF(H1802&gt;0, C1802-F1802-J1802, 0)</f>
        <v>0</v>
      </c>
      <c r="N1802" s="4">
        <f>MIN(C1802, F1802)</f>
        <v>0</v>
      </c>
    </row>
    <row r="1803" spans="1:14" x14ac:dyDescent="0.2">
      <c r="A1803" s="27">
        <v>43539.875</v>
      </c>
      <c r="B1803" s="4">
        <v>0</v>
      </c>
      <c r="C1803" s="4">
        <v>1347.9429465524354</v>
      </c>
      <c r="F1803" s="4">
        <f t="shared" si="114"/>
        <v>0</v>
      </c>
      <c r="G1803" s="24">
        <f t="shared" si="115"/>
        <v>0</v>
      </c>
      <c r="H1803" s="24">
        <f t="shared" si="117"/>
        <v>1347.9429465524354</v>
      </c>
      <c r="I1803" s="24">
        <f>IF(H1803&lt;=0, MIN(F1803-C1803, B$7, (D$5-K1802+G1803)/B$6), 0)</f>
        <v>0</v>
      </c>
      <c r="J1803" s="24">
        <f>IF(H1803&gt;0, MIN(C1803-F1803, B$8, K1802), 0)</f>
        <v>1347.9429465524354</v>
      </c>
      <c r="K1803" s="24">
        <f>MAX(0, K1802-G1803+I1803*B$6-J1803)</f>
        <v>722.11585063284065</v>
      </c>
      <c r="L1803" s="24">
        <f t="shared" si="116"/>
        <v>0</v>
      </c>
      <c r="M1803" s="24">
        <f>IF(H1803&gt;0, C1803-F1803-J1803, 0)</f>
        <v>0</v>
      </c>
      <c r="N1803" s="4">
        <f>MIN(C1803, F1803)</f>
        <v>0</v>
      </c>
    </row>
    <row r="1804" spans="1:14" x14ac:dyDescent="0.2">
      <c r="A1804" s="27">
        <v>43539.916666666672</v>
      </c>
      <c r="B1804" s="4">
        <v>0</v>
      </c>
      <c r="C1804" s="4">
        <v>369.14283508212696</v>
      </c>
      <c r="F1804" s="4">
        <f t="shared" si="114"/>
        <v>0</v>
      </c>
      <c r="G1804" s="24">
        <f t="shared" si="115"/>
        <v>0</v>
      </c>
      <c r="H1804" s="24">
        <f t="shared" si="117"/>
        <v>369.14283508212696</v>
      </c>
      <c r="I1804" s="24">
        <f>IF(H1804&lt;=0, MIN(F1804-C1804, B$7, (D$5-K1803+G1804)/B$6), 0)</f>
        <v>0</v>
      </c>
      <c r="J1804" s="24">
        <f>IF(H1804&gt;0, MIN(C1804-F1804, B$8, K1803), 0)</f>
        <v>369.14283508212696</v>
      </c>
      <c r="K1804" s="24">
        <f>MAX(0, K1803-G1804+I1804*B$6-J1804)</f>
        <v>352.97301555071368</v>
      </c>
      <c r="L1804" s="24">
        <f t="shared" si="116"/>
        <v>0</v>
      </c>
      <c r="M1804" s="24">
        <f>IF(H1804&gt;0, C1804-F1804-J1804, 0)</f>
        <v>0</v>
      </c>
      <c r="N1804" s="4">
        <f>MIN(C1804, F1804)</f>
        <v>0</v>
      </c>
    </row>
    <row r="1805" spans="1:14" x14ac:dyDescent="0.2">
      <c r="A1805" s="27">
        <v>43539.958333333336</v>
      </c>
      <c r="B1805" s="4">
        <v>0</v>
      </c>
      <c r="C1805" s="4">
        <v>218.36807043644808</v>
      </c>
      <c r="F1805" s="4">
        <f t="shared" si="114"/>
        <v>0</v>
      </c>
      <c r="G1805" s="24">
        <f t="shared" si="115"/>
        <v>0</v>
      </c>
      <c r="H1805" s="24">
        <f t="shared" si="117"/>
        <v>218.36807043644808</v>
      </c>
      <c r="I1805" s="24">
        <f>IF(H1805&lt;=0, MIN(F1805-C1805, B$7, (D$5-K1804+G1805)/B$6), 0)</f>
        <v>0</v>
      </c>
      <c r="J1805" s="24">
        <f>IF(H1805&gt;0, MIN(C1805-F1805, B$8, K1804), 0)</f>
        <v>218.36807043644808</v>
      </c>
      <c r="K1805" s="24">
        <f>MAX(0, K1804-G1805+I1805*B$6-J1805)</f>
        <v>134.6049451142656</v>
      </c>
      <c r="L1805" s="24">
        <f t="shared" si="116"/>
        <v>0</v>
      </c>
      <c r="M1805" s="24">
        <f>IF(H1805&gt;0, C1805-F1805-J1805, 0)</f>
        <v>0</v>
      </c>
      <c r="N1805" s="4">
        <f>MIN(C1805, F1805)</f>
        <v>0</v>
      </c>
    </row>
    <row r="1806" spans="1:14" x14ac:dyDescent="0.2">
      <c r="A1806" s="27">
        <v>43540</v>
      </c>
      <c r="B1806" s="4">
        <v>0</v>
      </c>
      <c r="C1806" s="4">
        <v>94.782197776055625</v>
      </c>
      <c r="F1806" s="4">
        <f t="shared" si="114"/>
        <v>0</v>
      </c>
      <c r="G1806" s="24">
        <f t="shared" si="115"/>
        <v>0</v>
      </c>
      <c r="H1806" s="24">
        <f t="shared" si="117"/>
        <v>94.782197776055625</v>
      </c>
      <c r="I1806" s="24">
        <f>IF(H1806&lt;=0, MIN(F1806-C1806, B$7, (D$5-K1805+G1806)/B$6), 0)</f>
        <v>0</v>
      </c>
      <c r="J1806" s="24">
        <f>IF(H1806&gt;0, MIN(C1806-F1806, B$8, K1805), 0)</f>
        <v>94.782197776055625</v>
      </c>
      <c r="K1806" s="24">
        <f>MAX(0, K1805-G1806+I1806*B$6-J1806)</f>
        <v>39.822747338209979</v>
      </c>
      <c r="L1806" s="24">
        <f t="shared" si="116"/>
        <v>0</v>
      </c>
      <c r="M1806" s="24">
        <f>IF(H1806&gt;0, C1806-F1806-J1806, 0)</f>
        <v>0</v>
      </c>
      <c r="N1806" s="4">
        <f>MIN(C1806, F1806)</f>
        <v>0</v>
      </c>
    </row>
    <row r="1807" spans="1:14" x14ac:dyDescent="0.2">
      <c r="A1807" s="27">
        <v>43540.041666666672</v>
      </c>
      <c r="B1807" s="4">
        <v>0</v>
      </c>
      <c r="C1807" s="4">
        <v>146.6882642934205</v>
      </c>
      <c r="F1807" s="4">
        <f t="shared" si="114"/>
        <v>0</v>
      </c>
      <c r="G1807" s="24">
        <f t="shared" si="115"/>
        <v>0</v>
      </c>
      <c r="H1807" s="24">
        <f t="shared" si="117"/>
        <v>146.6882642934205</v>
      </c>
      <c r="I1807" s="24">
        <f>IF(H1807&lt;=0, MIN(F1807-C1807, B$7, (D$5-K1806+G1807)/B$6), 0)</f>
        <v>0</v>
      </c>
      <c r="J1807" s="24">
        <f>IF(H1807&gt;0, MIN(C1807-F1807, B$8, K1806), 0)</f>
        <v>39.822747338209979</v>
      </c>
      <c r="K1807" s="24">
        <f>MAX(0, K1806-G1807+I1807*B$6-J1807)</f>
        <v>0</v>
      </c>
      <c r="L1807" s="24">
        <f t="shared" si="116"/>
        <v>0</v>
      </c>
      <c r="M1807" s="24">
        <f>IF(H1807&gt;0, C1807-F1807-J1807, 0)</f>
        <v>106.86551695521052</v>
      </c>
      <c r="N1807" s="4">
        <f>MIN(C1807, F1807)</f>
        <v>0</v>
      </c>
    </row>
    <row r="1808" spans="1:14" x14ac:dyDescent="0.2">
      <c r="A1808" s="27">
        <v>43540.083333333336</v>
      </c>
      <c r="B1808" s="4">
        <v>0</v>
      </c>
      <c r="C1808" s="4">
        <v>183.76402609153823</v>
      </c>
      <c r="F1808" s="4">
        <f t="shared" si="114"/>
        <v>0</v>
      </c>
      <c r="G1808" s="24">
        <f t="shared" si="115"/>
        <v>0</v>
      </c>
      <c r="H1808" s="24">
        <f t="shared" si="117"/>
        <v>183.76402609153823</v>
      </c>
      <c r="I1808" s="24">
        <f>IF(H1808&lt;=0, MIN(F1808-C1808, B$7, (D$5-K1807+G1808)/B$6), 0)</f>
        <v>0</v>
      </c>
      <c r="J1808" s="24">
        <f>IF(H1808&gt;0, MIN(C1808-F1808, B$8, K1807), 0)</f>
        <v>0</v>
      </c>
      <c r="K1808" s="24">
        <f>MAX(0, K1807-G1808+I1808*B$6-J1808)</f>
        <v>0</v>
      </c>
      <c r="L1808" s="24">
        <f t="shared" si="116"/>
        <v>0</v>
      </c>
      <c r="M1808" s="24">
        <f>IF(H1808&gt;0, C1808-F1808-J1808, 0)</f>
        <v>183.76402609153823</v>
      </c>
      <c r="N1808" s="4">
        <f>MIN(C1808, F1808)</f>
        <v>0</v>
      </c>
    </row>
    <row r="1809" spans="1:14" x14ac:dyDescent="0.2">
      <c r="A1809" s="27">
        <v>43540.125</v>
      </c>
      <c r="B1809" s="4">
        <v>0</v>
      </c>
      <c r="C1809" s="4">
        <v>94.782197776055625</v>
      </c>
      <c r="F1809" s="4">
        <f t="shared" si="114"/>
        <v>0</v>
      </c>
      <c r="G1809" s="24">
        <f t="shared" si="115"/>
        <v>0</v>
      </c>
      <c r="H1809" s="24">
        <f t="shared" si="117"/>
        <v>94.782197776055625</v>
      </c>
      <c r="I1809" s="24">
        <f>IF(H1809&lt;=0, MIN(F1809-C1809, B$7, (D$5-K1808+G1809)/B$6), 0)</f>
        <v>0</v>
      </c>
      <c r="J1809" s="24">
        <f>IF(H1809&gt;0, MIN(C1809-F1809, B$8, K1808), 0)</f>
        <v>0</v>
      </c>
      <c r="K1809" s="24">
        <f>MAX(0, K1808-G1809+I1809*B$6-J1809)</f>
        <v>0</v>
      </c>
      <c r="L1809" s="24">
        <f t="shared" si="116"/>
        <v>0</v>
      </c>
      <c r="M1809" s="24">
        <f>IF(H1809&gt;0, C1809-F1809-J1809, 0)</f>
        <v>94.782197776055625</v>
      </c>
      <c r="N1809" s="4">
        <f>MIN(C1809, F1809)</f>
        <v>0</v>
      </c>
    </row>
    <row r="1810" spans="1:14" x14ac:dyDescent="0.2">
      <c r="A1810" s="27">
        <v>43540.166666666672</v>
      </c>
      <c r="B1810" s="4">
        <v>0</v>
      </c>
      <c r="C1810" s="4">
        <v>146.6882642934205</v>
      </c>
      <c r="F1810" s="4">
        <f t="shared" si="114"/>
        <v>0</v>
      </c>
      <c r="G1810" s="24">
        <f t="shared" si="115"/>
        <v>0</v>
      </c>
      <c r="H1810" s="24">
        <f t="shared" si="117"/>
        <v>146.6882642934205</v>
      </c>
      <c r="I1810" s="24">
        <f>IF(H1810&lt;=0, MIN(F1810-C1810, B$7, (D$5-K1809+G1810)/B$6), 0)</f>
        <v>0</v>
      </c>
      <c r="J1810" s="24">
        <f>IF(H1810&gt;0, MIN(C1810-F1810, B$8, K1809), 0)</f>
        <v>0</v>
      </c>
      <c r="K1810" s="24">
        <f>MAX(0, K1809-G1810+I1810*B$6-J1810)</f>
        <v>0</v>
      </c>
      <c r="L1810" s="24">
        <f t="shared" si="116"/>
        <v>0</v>
      </c>
      <c r="M1810" s="24">
        <f>IF(H1810&gt;0, C1810-F1810-J1810, 0)</f>
        <v>146.6882642934205</v>
      </c>
      <c r="N1810" s="4">
        <f>MIN(C1810, F1810)</f>
        <v>0</v>
      </c>
    </row>
    <row r="1811" spans="1:14" x14ac:dyDescent="0.2">
      <c r="A1811" s="27">
        <v>43540.208333333336</v>
      </c>
      <c r="B1811" s="4">
        <v>0</v>
      </c>
      <c r="C1811" s="4">
        <v>183.76402609153823</v>
      </c>
      <c r="F1811" s="4">
        <f t="shared" si="114"/>
        <v>0</v>
      </c>
      <c r="G1811" s="24">
        <f t="shared" si="115"/>
        <v>0</v>
      </c>
      <c r="H1811" s="24">
        <f t="shared" si="117"/>
        <v>183.76402609153823</v>
      </c>
      <c r="I1811" s="24">
        <f>IF(H1811&lt;=0, MIN(F1811-C1811, B$7, (D$5-K1810+G1811)/B$6), 0)</f>
        <v>0</v>
      </c>
      <c r="J1811" s="24">
        <f>IF(H1811&gt;0, MIN(C1811-F1811, B$8, K1810), 0)</f>
        <v>0</v>
      </c>
      <c r="K1811" s="24">
        <f>MAX(0, K1810-G1811+I1811*B$6-J1811)</f>
        <v>0</v>
      </c>
      <c r="L1811" s="24">
        <f t="shared" si="116"/>
        <v>0</v>
      </c>
      <c r="M1811" s="24">
        <f>IF(H1811&gt;0, C1811-F1811-J1811, 0)</f>
        <v>183.76402609153823</v>
      </c>
      <c r="N1811" s="4">
        <f>MIN(C1811, F1811)</f>
        <v>0</v>
      </c>
    </row>
    <row r="1812" spans="1:14" x14ac:dyDescent="0.2">
      <c r="A1812" s="27">
        <v>43540.25</v>
      </c>
      <c r="B1812" s="4">
        <v>164.22959581248881</v>
      </c>
      <c r="C1812" s="4">
        <v>166.46200391908329</v>
      </c>
      <c r="F1812" s="4">
        <f t="shared" si="114"/>
        <v>985.37757487493286</v>
      </c>
      <c r="G1812" s="24">
        <f t="shared" si="115"/>
        <v>0.34722222222222221</v>
      </c>
      <c r="H1812" s="24">
        <f t="shared" si="117"/>
        <v>-818.9155709558496</v>
      </c>
      <c r="I1812" s="24">
        <f>IF(H1812&lt;=0, MIN(F1812-C1812, B$7, (D$5-K1811+G1812)/B$6), 0)</f>
        <v>818.9155709558496</v>
      </c>
      <c r="J1812" s="24">
        <f>IF(H1812&gt;0, MIN(C1812-F1812, B$8, K1811), 0)</f>
        <v>0</v>
      </c>
      <c r="K1812" s="24">
        <f>MAX(0, K1811-G1812+I1812*B$6-J1812)</f>
        <v>736.67679163804246</v>
      </c>
      <c r="L1812" s="24">
        <f t="shared" si="116"/>
        <v>0</v>
      </c>
      <c r="M1812" s="24">
        <f>IF(H1812&gt;0, C1812-F1812-J1812, 0)</f>
        <v>0</v>
      </c>
      <c r="N1812" s="4">
        <f>MIN(C1812, F1812)</f>
        <v>166.46200391908329</v>
      </c>
    </row>
    <row r="1813" spans="1:14" x14ac:dyDescent="0.2">
      <c r="A1813" s="27">
        <v>43540.291666666672</v>
      </c>
      <c r="B1813" s="4">
        <v>251.78331204786679</v>
      </c>
      <c r="C1813" s="4">
        <v>1520.1392624592488</v>
      </c>
      <c r="F1813" s="4">
        <f t="shared" si="114"/>
        <v>1510.6998722872008</v>
      </c>
      <c r="G1813" s="24">
        <f t="shared" si="115"/>
        <v>0.34722222222222221</v>
      </c>
      <c r="H1813" s="24">
        <f t="shared" si="117"/>
        <v>9.4393901720479789</v>
      </c>
      <c r="I1813" s="24">
        <f>IF(H1813&lt;=0, MIN(F1813-C1813, B$7, (D$5-K1812+G1813)/B$6), 0)</f>
        <v>0</v>
      </c>
      <c r="J1813" s="24">
        <f>IF(H1813&gt;0, MIN(C1813-F1813, B$8, K1812), 0)</f>
        <v>9.4393901720479789</v>
      </c>
      <c r="K1813" s="24">
        <f>MAX(0, K1812-G1813+I1813*B$6-J1813)</f>
        <v>726.89017924377231</v>
      </c>
      <c r="L1813" s="24">
        <f t="shared" si="116"/>
        <v>0</v>
      </c>
      <c r="M1813" s="24">
        <f>IF(H1813&gt;0, C1813-F1813-J1813, 0)</f>
        <v>0</v>
      </c>
      <c r="N1813" s="4">
        <f>MIN(C1813, F1813)</f>
        <v>1510.6998722872008</v>
      </c>
    </row>
    <row r="1814" spans="1:14" x14ac:dyDescent="0.2">
      <c r="A1814" s="27">
        <v>43540.333333333336</v>
      </c>
      <c r="B1814" s="4">
        <v>556.79363039340103</v>
      </c>
      <c r="C1814" s="4">
        <v>390.56438634326162</v>
      </c>
      <c r="F1814" s="4">
        <f t="shared" si="114"/>
        <v>3340.761782360406</v>
      </c>
      <c r="G1814" s="24">
        <f t="shared" si="115"/>
        <v>0.34722222222222221</v>
      </c>
      <c r="H1814" s="24">
        <f t="shared" si="117"/>
        <v>-2950.1973960171445</v>
      </c>
      <c r="I1814" s="24">
        <f>IF(H1814&lt;=0, MIN(F1814-C1814, B$7, (D$5-K1813+G1814)/B$6), 0)</f>
        <v>2950.1973960171445</v>
      </c>
      <c r="J1814" s="24">
        <f>IF(H1814&gt;0, MIN(C1814-F1814, B$8, K1813), 0)</f>
        <v>0</v>
      </c>
      <c r="K1814" s="24">
        <f>MAX(0, K1813-G1814+I1814*B$6-J1814)</f>
        <v>3381.7206134369803</v>
      </c>
      <c r="L1814" s="24">
        <f t="shared" si="116"/>
        <v>0</v>
      </c>
      <c r="M1814" s="24">
        <f>IF(H1814&gt;0, C1814-F1814-J1814, 0)</f>
        <v>0</v>
      </c>
      <c r="N1814" s="4">
        <f>MIN(C1814, F1814)</f>
        <v>390.56438634326162</v>
      </c>
    </row>
    <row r="1815" spans="1:14" x14ac:dyDescent="0.2">
      <c r="A1815" s="27">
        <v>43540.375</v>
      </c>
      <c r="B1815" s="4">
        <v>564.1752285275652</v>
      </c>
      <c r="C1815" s="4">
        <v>331.24316746627323</v>
      </c>
      <c r="F1815" s="4">
        <f t="shared" si="114"/>
        <v>3385.0513711653912</v>
      </c>
      <c r="G1815" s="24">
        <f t="shared" si="115"/>
        <v>0.34722222222222221</v>
      </c>
      <c r="H1815" s="24">
        <f t="shared" si="117"/>
        <v>-3053.8082036991182</v>
      </c>
      <c r="I1815" s="24">
        <f>IF(H1815&lt;=0, MIN(F1815-C1815, B$7, (D$5-K1814+G1815)/B$6), 0)</f>
        <v>1798.4740097613799</v>
      </c>
      <c r="J1815" s="24">
        <f>IF(H1815&gt;0, MIN(C1815-F1815, B$8, K1814), 0)</f>
        <v>0</v>
      </c>
      <c r="K1815" s="24">
        <f>MAX(0, K1814-G1815+I1815*B$6-J1815)</f>
        <v>5000</v>
      </c>
      <c r="L1815" s="24">
        <f t="shared" si="116"/>
        <v>1255.3341939377383</v>
      </c>
      <c r="M1815" s="24">
        <f>IF(H1815&gt;0, C1815-F1815-J1815, 0)</f>
        <v>0</v>
      </c>
      <c r="N1815" s="4">
        <f>MIN(C1815, F1815)</f>
        <v>331.24316746627323</v>
      </c>
    </row>
    <row r="1816" spans="1:14" x14ac:dyDescent="0.2">
      <c r="A1816" s="27">
        <v>43540.416666666672</v>
      </c>
      <c r="B1816" s="4">
        <v>527.9993117812769</v>
      </c>
      <c r="C1816" s="4">
        <v>353.48862454514386</v>
      </c>
      <c r="F1816" s="4">
        <f t="shared" si="114"/>
        <v>3167.9958706876614</v>
      </c>
      <c r="G1816" s="24">
        <f t="shared" si="115"/>
        <v>0.34722222222222221</v>
      </c>
      <c r="H1816" s="24">
        <f t="shared" si="117"/>
        <v>-2814.5072461425175</v>
      </c>
      <c r="I1816" s="24">
        <f>IF(H1816&lt;=0, MIN(F1816-C1816, B$7, (D$5-K1815+G1816)/B$6), 0)</f>
        <v>0.38580246913580246</v>
      </c>
      <c r="J1816" s="24">
        <f>IF(H1816&gt;0, MIN(C1816-F1816, B$8, K1815), 0)</f>
        <v>0</v>
      </c>
      <c r="K1816" s="24">
        <f>MAX(0, K1815-G1816+I1816*B$6-J1816)</f>
        <v>5000</v>
      </c>
      <c r="L1816" s="24">
        <f t="shared" si="116"/>
        <v>2814.1214436733817</v>
      </c>
      <c r="M1816" s="24">
        <f>IF(H1816&gt;0, C1816-F1816-J1816, 0)</f>
        <v>0</v>
      </c>
      <c r="N1816" s="4">
        <f>MIN(C1816, F1816)</f>
        <v>353.48862454514386</v>
      </c>
    </row>
    <row r="1817" spans="1:14" x14ac:dyDescent="0.2">
      <c r="A1817" s="27">
        <v>43540.458333333336</v>
      </c>
      <c r="B1817" s="4">
        <v>253.00193949514164</v>
      </c>
      <c r="C1817" s="4">
        <v>1663.4988747453044</v>
      </c>
      <c r="F1817" s="4">
        <f t="shared" si="114"/>
        <v>1518.0116369708498</v>
      </c>
      <c r="G1817" s="24">
        <f t="shared" si="115"/>
        <v>0.34722222222222221</v>
      </c>
      <c r="H1817" s="24">
        <f t="shared" si="117"/>
        <v>145.48723777445457</v>
      </c>
      <c r="I1817" s="24">
        <f>IF(H1817&lt;=0, MIN(F1817-C1817, B$7, (D$5-K1816+G1817)/B$6), 0)</f>
        <v>0</v>
      </c>
      <c r="J1817" s="24">
        <f>IF(H1817&gt;0, MIN(C1817-F1817, B$8, K1816), 0)</f>
        <v>145.48723777445457</v>
      </c>
      <c r="K1817" s="24">
        <f>MAX(0, K1816-G1817+I1817*B$6-J1817)</f>
        <v>4854.1655400033233</v>
      </c>
      <c r="L1817" s="24">
        <f t="shared" si="116"/>
        <v>0</v>
      </c>
      <c r="M1817" s="24">
        <f>IF(H1817&gt;0, C1817-F1817-J1817, 0)</f>
        <v>0</v>
      </c>
      <c r="N1817" s="4">
        <f>MIN(C1817, F1817)</f>
        <v>1518.0116369708498</v>
      </c>
    </row>
    <row r="1818" spans="1:14" x14ac:dyDescent="0.2">
      <c r="A1818" s="27">
        <v>43540.5</v>
      </c>
      <c r="B1818" s="4">
        <v>95.748576140197741</v>
      </c>
      <c r="C1818" s="4">
        <v>383.14923398363806</v>
      </c>
      <c r="F1818" s="4">
        <f t="shared" si="114"/>
        <v>574.49145684118639</v>
      </c>
      <c r="G1818" s="24">
        <f t="shared" si="115"/>
        <v>0.34722222222222221</v>
      </c>
      <c r="H1818" s="24">
        <f t="shared" si="117"/>
        <v>-191.34222285754834</v>
      </c>
      <c r="I1818" s="24">
        <f>IF(H1818&lt;=0, MIN(F1818-C1818, B$7, (D$5-K1817+G1818)/B$6), 0)</f>
        <v>162.42409135433218</v>
      </c>
      <c r="J1818" s="24">
        <f>IF(H1818&gt;0, MIN(C1818-F1818, B$8, K1817), 0)</f>
        <v>0</v>
      </c>
      <c r="K1818" s="24">
        <f>MAX(0, K1817-G1818+I1818*B$6-J1818)</f>
        <v>5000</v>
      </c>
      <c r="L1818" s="24">
        <f t="shared" si="116"/>
        <v>28.918131503216159</v>
      </c>
      <c r="M1818" s="24">
        <f>IF(H1818&gt;0, C1818-F1818-J1818, 0)</f>
        <v>0</v>
      </c>
      <c r="N1818" s="4">
        <f>MIN(C1818, F1818)</f>
        <v>383.14923398363806</v>
      </c>
    </row>
    <row r="1819" spans="1:14" x14ac:dyDescent="0.2">
      <c r="A1819" s="27">
        <v>43540.541666666672</v>
      </c>
      <c r="B1819" s="4">
        <v>51.963075446770098</v>
      </c>
      <c r="C1819" s="4">
        <v>204.95931708216401</v>
      </c>
      <c r="F1819" s="4">
        <f t="shared" si="114"/>
        <v>311.7784526806206</v>
      </c>
      <c r="G1819" s="24">
        <f t="shared" si="115"/>
        <v>0.34722222222222221</v>
      </c>
      <c r="H1819" s="24">
        <f t="shared" si="117"/>
        <v>-106.8191355984566</v>
      </c>
      <c r="I1819" s="24">
        <f>IF(H1819&lt;=0, MIN(F1819-C1819, B$7, (D$5-K1818+G1819)/B$6), 0)</f>
        <v>0.38580246913580246</v>
      </c>
      <c r="J1819" s="24">
        <f>IF(H1819&gt;0, MIN(C1819-F1819, B$8, K1818), 0)</f>
        <v>0</v>
      </c>
      <c r="K1819" s="24">
        <f>MAX(0, K1818-G1819+I1819*B$6-J1819)</f>
        <v>5000</v>
      </c>
      <c r="L1819" s="24">
        <f t="shared" si="116"/>
        <v>106.4333331293208</v>
      </c>
      <c r="M1819" s="24">
        <f>IF(H1819&gt;0, C1819-F1819-J1819, 0)</f>
        <v>0</v>
      </c>
      <c r="N1819" s="4">
        <f>MIN(C1819, F1819)</f>
        <v>204.95931708216401</v>
      </c>
    </row>
    <row r="1820" spans="1:14" x14ac:dyDescent="0.2">
      <c r="A1820" s="27">
        <v>43540.583333333336</v>
      </c>
      <c r="B1820" s="4">
        <v>37.189188481899208</v>
      </c>
      <c r="C1820" s="4">
        <v>1417.8037535398548</v>
      </c>
      <c r="F1820" s="4">
        <f t="shared" si="114"/>
        <v>223.13513089139525</v>
      </c>
      <c r="G1820" s="24">
        <f t="shared" si="115"/>
        <v>0.34722222222222221</v>
      </c>
      <c r="H1820" s="24">
        <f t="shared" si="117"/>
        <v>1194.6686226484596</v>
      </c>
      <c r="I1820" s="24">
        <f>IF(H1820&lt;=0, MIN(F1820-C1820, B$7, (D$5-K1819+G1820)/B$6), 0)</f>
        <v>0</v>
      </c>
      <c r="J1820" s="24">
        <f>IF(H1820&gt;0, MIN(C1820-F1820, B$8, K1819), 0)</f>
        <v>1194.6686226484596</v>
      </c>
      <c r="K1820" s="24">
        <f>MAX(0, K1819-G1820+I1820*B$6-J1820)</f>
        <v>3804.9841551293175</v>
      </c>
      <c r="L1820" s="24">
        <f t="shared" si="116"/>
        <v>0</v>
      </c>
      <c r="M1820" s="24">
        <f>IF(H1820&gt;0, C1820-F1820-J1820, 0)</f>
        <v>0</v>
      </c>
      <c r="N1820" s="4">
        <f>MIN(C1820, F1820)</f>
        <v>223.13513089139525</v>
      </c>
    </row>
    <row r="1821" spans="1:14" x14ac:dyDescent="0.2">
      <c r="A1821" s="27">
        <v>43540.625</v>
      </c>
      <c r="B1821" s="4">
        <v>29.685657766523473</v>
      </c>
      <c r="C1821" s="4">
        <v>669.25594683826364</v>
      </c>
      <c r="F1821" s="4">
        <f t="shared" si="114"/>
        <v>178.11394659914083</v>
      </c>
      <c r="G1821" s="24">
        <f t="shared" si="115"/>
        <v>0.34722222222222221</v>
      </c>
      <c r="H1821" s="24">
        <f t="shared" si="117"/>
        <v>491.14200023912281</v>
      </c>
      <c r="I1821" s="24">
        <f>IF(H1821&lt;=0, MIN(F1821-C1821, B$7, (D$5-K1820+G1821)/B$6), 0)</f>
        <v>0</v>
      </c>
      <c r="J1821" s="24">
        <f>IF(H1821&gt;0, MIN(C1821-F1821, B$8, K1820), 0)</f>
        <v>491.14200023912281</v>
      </c>
      <c r="K1821" s="24">
        <f>MAX(0, K1820-G1821+I1821*B$6-J1821)</f>
        <v>3313.4949326679725</v>
      </c>
      <c r="L1821" s="24">
        <f t="shared" si="116"/>
        <v>0</v>
      </c>
      <c r="M1821" s="24">
        <f>IF(H1821&gt;0, C1821-F1821-J1821, 0)</f>
        <v>0</v>
      </c>
      <c r="N1821" s="4">
        <f>MIN(C1821, F1821)</f>
        <v>178.11394659914083</v>
      </c>
    </row>
    <row r="1822" spans="1:14" x14ac:dyDescent="0.2">
      <c r="A1822" s="27">
        <v>43540.666666666672</v>
      </c>
      <c r="B1822" s="4">
        <v>5.0103613025397351</v>
      </c>
      <c r="C1822" s="4">
        <v>695.40953890556318</v>
      </c>
      <c r="F1822" s="4">
        <f t="shared" ref="F1822:F1885" si="118">B1822*B$4</f>
        <v>30.062167815238411</v>
      </c>
      <c r="G1822" s="24">
        <f t="shared" ref="G1822:G1885" si="119">MIN(F1822, B$9)</f>
        <v>0.34722222222222221</v>
      </c>
      <c r="H1822" s="24">
        <f t="shared" si="117"/>
        <v>665.34737109032471</v>
      </c>
      <c r="I1822" s="24">
        <f>IF(H1822&lt;=0, MIN(F1822-C1822, B$7, (D$5-K1821+G1822)/B$6), 0)</f>
        <v>0</v>
      </c>
      <c r="J1822" s="24">
        <f>IF(H1822&gt;0, MIN(C1822-F1822, B$8, K1821), 0)</f>
        <v>665.34737109032471</v>
      </c>
      <c r="K1822" s="24">
        <f>MAX(0, K1821-G1822+I1822*B$6-J1822)</f>
        <v>2647.8003393554254</v>
      </c>
      <c r="L1822" s="24">
        <f t="shared" ref="L1822:L1885" si="120">IF(H1822&lt;=0, -I1822-H1822, 0)</f>
        <v>0</v>
      </c>
      <c r="M1822" s="24">
        <f>IF(H1822&gt;0, C1822-F1822-J1822, 0)</f>
        <v>0</v>
      </c>
      <c r="N1822" s="4">
        <f>MIN(C1822, F1822)</f>
        <v>30.062167815238411</v>
      </c>
    </row>
    <row r="1823" spans="1:14" x14ac:dyDescent="0.2">
      <c r="A1823" s="27">
        <v>43540.708333333336</v>
      </c>
      <c r="B1823" s="4">
        <v>0</v>
      </c>
      <c r="C1823" s="4">
        <v>851.12773845765787</v>
      </c>
      <c r="F1823" s="4">
        <f t="shared" si="118"/>
        <v>0</v>
      </c>
      <c r="G1823" s="24">
        <f t="shared" si="119"/>
        <v>0</v>
      </c>
      <c r="H1823" s="24">
        <f t="shared" ref="H1823:H1886" si="121">C1823-F1823</f>
        <v>851.12773845765787</v>
      </c>
      <c r="I1823" s="24">
        <f>IF(H1823&lt;=0, MIN(F1823-C1823, B$7, (D$5-K1822+G1823)/B$6), 0)</f>
        <v>0</v>
      </c>
      <c r="J1823" s="24">
        <f>IF(H1823&gt;0, MIN(C1823-F1823, B$8, K1822), 0)</f>
        <v>851.12773845765787</v>
      </c>
      <c r="K1823" s="24">
        <f>MAX(0, K1822-G1823+I1823*B$6-J1823)</f>
        <v>1796.6726008977676</v>
      </c>
      <c r="L1823" s="24">
        <f t="shared" si="120"/>
        <v>0</v>
      </c>
      <c r="M1823" s="24">
        <f>IF(H1823&gt;0, C1823-F1823-J1823, 0)</f>
        <v>0</v>
      </c>
      <c r="N1823" s="4">
        <f>MIN(C1823, F1823)</f>
        <v>0</v>
      </c>
    </row>
    <row r="1824" spans="1:14" x14ac:dyDescent="0.2">
      <c r="A1824" s="27">
        <v>43540.75</v>
      </c>
      <c r="B1824" s="4">
        <v>0</v>
      </c>
      <c r="C1824" s="4">
        <v>346.89737800325634</v>
      </c>
      <c r="F1824" s="4">
        <f t="shared" si="118"/>
        <v>0</v>
      </c>
      <c r="G1824" s="24">
        <f t="shared" si="119"/>
        <v>0</v>
      </c>
      <c r="H1824" s="24">
        <f t="shared" si="121"/>
        <v>346.89737800325634</v>
      </c>
      <c r="I1824" s="24">
        <f>IF(H1824&lt;=0, MIN(F1824-C1824, B$7, (D$5-K1823+G1824)/B$6), 0)</f>
        <v>0</v>
      </c>
      <c r="J1824" s="24">
        <f>IF(H1824&gt;0, MIN(C1824-F1824, B$8, K1823), 0)</f>
        <v>346.89737800325634</v>
      </c>
      <c r="K1824" s="24">
        <f>MAX(0, K1823-G1824+I1824*B$6-J1824)</f>
        <v>1449.7752228945112</v>
      </c>
      <c r="L1824" s="24">
        <f t="shared" si="120"/>
        <v>0</v>
      </c>
      <c r="M1824" s="24">
        <f>IF(H1824&gt;0, C1824-F1824-J1824, 0)</f>
        <v>0</v>
      </c>
      <c r="N1824" s="4">
        <f>MIN(C1824, F1824)</f>
        <v>0</v>
      </c>
    </row>
    <row r="1825" spans="1:14" x14ac:dyDescent="0.2">
      <c r="A1825" s="27">
        <v>43540.791666666672</v>
      </c>
      <c r="B1825" s="4">
        <v>0</v>
      </c>
      <c r="C1825" s="4">
        <v>1419.6227526954631</v>
      </c>
      <c r="F1825" s="4">
        <f t="shared" si="118"/>
        <v>0</v>
      </c>
      <c r="G1825" s="24">
        <f t="shared" si="119"/>
        <v>0</v>
      </c>
      <c r="H1825" s="24">
        <f t="shared" si="121"/>
        <v>1419.6227526954631</v>
      </c>
      <c r="I1825" s="24">
        <f>IF(H1825&lt;=0, MIN(F1825-C1825, B$7, (D$5-K1824+G1825)/B$6), 0)</f>
        <v>0</v>
      </c>
      <c r="J1825" s="24">
        <f>IF(H1825&gt;0, MIN(C1825-F1825, B$8, K1824), 0)</f>
        <v>1419.6227526954631</v>
      </c>
      <c r="K1825" s="24">
        <f>MAX(0, K1824-G1825+I1825*B$6-J1825)</f>
        <v>30.152470199048139</v>
      </c>
      <c r="L1825" s="24">
        <f t="shared" si="120"/>
        <v>0</v>
      </c>
      <c r="M1825" s="24">
        <f>IF(H1825&gt;0, C1825-F1825-J1825, 0)</f>
        <v>0</v>
      </c>
      <c r="N1825" s="4">
        <f>MIN(C1825, F1825)</f>
        <v>0</v>
      </c>
    </row>
    <row r="1826" spans="1:14" x14ac:dyDescent="0.2">
      <c r="A1826" s="27">
        <v>43540.833333333336</v>
      </c>
      <c r="B1826" s="4">
        <v>0</v>
      </c>
      <c r="C1826" s="4">
        <v>757.20247523575938</v>
      </c>
      <c r="F1826" s="4">
        <f t="shared" si="118"/>
        <v>0</v>
      </c>
      <c r="G1826" s="24">
        <f t="shared" si="119"/>
        <v>0</v>
      </c>
      <c r="H1826" s="24">
        <f t="shared" si="121"/>
        <v>757.20247523575938</v>
      </c>
      <c r="I1826" s="24">
        <f>IF(H1826&lt;=0, MIN(F1826-C1826, B$7, (D$5-K1825+G1826)/B$6), 0)</f>
        <v>0</v>
      </c>
      <c r="J1826" s="24">
        <f>IF(H1826&gt;0, MIN(C1826-F1826, B$8, K1825), 0)</f>
        <v>30.152470199048139</v>
      </c>
      <c r="K1826" s="24">
        <f>MAX(0, K1825-G1826+I1826*B$6-J1826)</f>
        <v>0</v>
      </c>
      <c r="L1826" s="24">
        <f t="shared" si="120"/>
        <v>0</v>
      </c>
      <c r="M1826" s="24">
        <f>IF(H1826&gt;0, C1826-F1826-J1826, 0)</f>
        <v>727.05000503671124</v>
      </c>
      <c r="N1826" s="4">
        <f>MIN(C1826, F1826)</f>
        <v>0</v>
      </c>
    </row>
    <row r="1827" spans="1:14" x14ac:dyDescent="0.2">
      <c r="A1827" s="27">
        <v>43540.875</v>
      </c>
      <c r="B1827" s="4">
        <v>0</v>
      </c>
      <c r="C1827" s="4">
        <v>1347.9429465524354</v>
      </c>
      <c r="F1827" s="4">
        <f t="shared" si="118"/>
        <v>0</v>
      </c>
      <c r="G1827" s="24">
        <f t="shared" si="119"/>
        <v>0</v>
      </c>
      <c r="H1827" s="24">
        <f t="shared" si="121"/>
        <v>1347.9429465524354</v>
      </c>
      <c r="I1827" s="24">
        <f>IF(H1827&lt;=0, MIN(F1827-C1827, B$7, (D$5-K1826+G1827)/B$6), 0)</f>
        <v>0</v>
      </c>
      <c r="J1827" s="24">
        <f>IF(H1827&gt;0, MIN(C1827-F1827, B$8, K1826), 0)</f>
        <v>0</v>
      </c>
      <c r="K1827" s="24">
        <f>MAX(0, K1826-G1827+I1827*B$6-J1827)</f>
        <v>0</v>
      </c>
      <c r="L1827" s="24">
        <f t="shared" si="120"/>
        <v>0</v>
      </c>
      <c r="M1827" s="24">
        <f>IF(H1827&gt;0, C1827-F1827-J1827, 0)</f>
        <v>1347.9429465524354</v>
      </c>
      <c r="N1827" s="4">
        <f>MIN(C1827, F1827)</f>
        <v>0</v>
      </c>
    </row>
    <row r="1828" spans="1:14" x14ac:dyDescent="0.2">
      <c r="A1828" s="27">
        <v>43540.916666666672</v>
      </c>
      <c r="B1828" s="4">
        <v>0</v>
      </c>
      <c r="C1828" s="4">
        <v>369.14283508212696</v>
      </c>
      <c r="F1828" s="4">
        <f t="shared" si="118"/>
        <v>0</v>
      </c>
      <c r="G1828" s="24">
        <f t="shared" si="119"/>
        <v>0</v>
      </c>
      <c r="H1828" s="24">
        <f t="shared" si="121"/>
        <v>369.14283508212696</v>
      </c>
      <c r="I1828" s="24">
        <f>IF(H1828&lt;=0, MIN(F1828-C1828, B$7, (D$5-K1827+G1828)/B$6), 0)</f>
        <v>0</v>
      </c>
      <c r="J1828" s="24">
        <f>IF(H1828&gt;0, MIN(C1828-F1828, B$8, K1827), 0)</f>
        <v>0</v>
      </c>
      <c r="K1828" s="24">
        <f>MAX(0, K1827-G1828+I1828*B$6-J1828)</f>
        <v>0</v>
      </c>
      <c r="L1828" s="24">
        <f t="shared" si="120"/>
        <v>0</v>
      </c>
      <c r="M1828" s="24">
        <f>IF(H1828&gt;0, C1828-F1828-J1828, 0)</f>
        <v>369.14283508212696</v>
      </c>
      <c r="N1828" s="4">
        <f>MIN(C1828, F1828)</f>
        <v>0</v>
      </c>
    </row>
    <row r="1829" spans="1:14" x14ac:dyDescent="0.2">
      <c r="A1829" s="27">
        <v>43540.958333333336</v>
      </c>
      <c r="B1829" s="4">
        <v>0</v>
      </c>
      <c r="C1829" s="4">
        <v>218.36807043644808</v>
      </c>
      <c r="F1829" s="4">
        <f t="shared" si="118"/>
        <v>0</v>
      </c>
      <c r="G1829" s="24">
        <f t="shared" si="119"/>
        <v>0</v>
      </c>
      <c r="H1829" s="24">
        <f t="shared" si="121"/>
        <v>218.36807043644808</v>
      </c>
      <c r="I1829" s="24">
        <f>IF(H1829&lt;=0, MIN(F1829-C1829, B$7, (D$5-K1828+G1829)/B$6), 0)</f>
        <v>0</v>
      </c>
      <c r="J1829" s="24">
        <f>IF(H1829&gt;0, MIN(C1829-F1829, B$8, K1828), 0)</f>
        <v>0</v>
      </c>
      <c r="K1829" s="24">
        <f>MAX(0, K1828-G1829+I1829*B$6-J1829)</f>
        <v>0</v>
      </c>
      <c r="L1829" s="24">
        <f t="shared" si="120"/>
        <v>0</v>
      </c>
      <c r="M1829" s="24">
        <f>IF(H1829&gt;0, C1829-F1829-J1829, 0)</f>
        <v>218.36807043644808</v>
      </c>
      <c r="N1829" s="4">
        <f>MIN(C1829, F1829)</f>
        <v>0</v>
      </c>
    </row>
    <row r="1830" spans="1:14" x14ac:dyDescent="0.2">
      <c r="A1830" s="27">
        <v>43541</v>
      </c>
      <c r="B1830" s="4">
        <v>0</v>
      </c>
      <c r="C1830" s="4">
        <v>94.782197776055625</v>
      </c>
      <c r="F1830" s="4">
        <f t="shared" si="118"/>
        <v>0</v>
      </c>
      <c r="G1830" s="24">
        <f t="shared" si="119"/>
        <v>0</v>
      </c>
      <c r="H1830" s="24">
        <f t="shared" si="121"/>
        <v>94.782197776055625</v>
      </c>
      <c r="I1830" s="24">
        <f>IF(H1830&lt;=0, MIN(F1830-C1830, B$7, (D$5-K1829+G1830)/B$6), 0)</f>
        <v>0</v>
      </c>
      <c r="J1830" s="24">
        <f>IF(H1830&gt;0, MIN(C1830-F1830, B$8, K1829), 0)</f>
        <v>0</v>
      </c>
      <c r="K1830" s="24">
        <f>MAX(0, K1829-G1830+I1830*B$6-J1830)</f>
        <v>0</v>
      </c>
      <c r="L1830" s="24">
        <f t="shared" si="120"/>
        <v>0</v>
      </c>
      <c r="M1830" s="24">
        <f>IF(H1830&gt;0, C1830-F1830-J1830, 0)</f>
        <v>94.782197776055625</v>
      </c>
      <c r="N1830" s="4">
        <f>MIN(C1830, F1830)</f>
        <v>0</v>
      </c>
    </row>
    <row r="1831" spans="1:14" x14ac:dyDescent="0.2">
      <c r="A1831" s="27">
        <v>43541.041666666672</v>
      </c>
      <c r="B1831" s="4">
        <v>0</v>
      </c>
      <c r="C1831" s="4">
        <v>146.6882642934205</v>
      </c>
      <c r="F1831" s="4">
        <f t="shared" si="118"/>
        <v>0</v>
      </c>
      <c r="G1831" s="24">
        <f t="shared" si="119"/>
        <v>0</v>
      </c>
      <c r="H1831" s="24">
        <f t="shared" si="121"/>
        <v>146.6882642934205</v>
      </c>
      <c r="I1831" s="24">
        <f>IF(H1831&lt;=0, MIN(F1831-C1831, B$7, (D$5-K1830+G1831)/B$6), 0)</f>
        <v>0</v>
      </c>
      <c r="J1831" s="24">
        <f>IF(H1831&gt;0, MIN(C1831-F1831, B$8, K1830), 0)</f>
        <v>0</v>
      </c>
      <c r="K1831" s="24">
        <f>MAX(0, K1830-G1831+I1831*B$6-J1831)</f>
        <v>0</v>
      </c>
      <c r="L1831" s="24">
        <f t="shared" si="120"/>
        <v>0</v>
      </c>
      <c r="M1831" s="24">
        <f>IF(H1831&gt;0, C1831-F1831-J1831, 0)</f>
        <v>146.6882642934205</v>
      </c>
      <c r="N1831" s="4">
        <f>MIN(C1831, F1831)</f>
        <v>0</v>
      </c>
    </row>
    <row r="1832" spans="1:14" x14ac:dyDescent="0.2">
      <c r="A1832" s="27">
        <v>43541.083333333336</v>
      </c>
      <c r="B1832" s="4">
        <v>0</v>
      </c>
      <c r="C1832" s="4">
        <v>183.76402609153823</v>
      </c>
      <c r="F1832" s="4">
        <f t="shared" si="118"/>
        <v>0</v>
      </c>
      <c r="G1832" s="24">
        <f t="shared" si="119"/>
        <v>0</v>
      </c>
      <c r="H1832" s="24">
        <f t="shared" si="121"/>
        <v>183.76402609153823</v>
      </c>
      <c r="I1832" s="24">
        <f>IF(H1832&lt;=0, MIN(F1832-C1832, B$7, (D$5-K1831+G1832)/B$6), 0)</f>
        <v>0</v>
      </c>
      <c r="J1832" s="24">
        <f>IF(H1832&gt;0, MIN(C1832-F1832, B$8, K1831), 0)</f>
        <v>0</v>
      </c>
      <c r="K1832" s="24">
        <f>MAX(0, K1831-G1832+I1832*B$6-J1832)</f>
        <v>0</v>
      </c>
      <c r="L1832" s="24">
        <f t="shared" si="120"/>
        <v>0</v>
      </c>
      <c r="M1832" s="24">
        <f>IF(H1832&gt;0, C1832-F1832-J1832, 0)</f>
        <v>183.76402609153823</v>
      </c>
      <c r="N1832" s="4">
        <f>MIN(C1832, F1832)</f>
        <v>0</v>
      </c>
    </row>
    <row r="1833" spans="1:14" x14ac:dyDescent="0.2">
      <c r="A1833" s="27">
        <v>43541.125</v>
      </c>
      <c r="B1833" s="4">
        <v>0</v>
      </c>
      <c r="C1833" s="4">
        <v>94.782197776055625</v>
      </c>
      <c r="F1833" s="4">
        <f t="shared" si="118"/>
        <v>0</v>
      </c>
      <c r="G1833" s="24">
        <f t="shared" si="119"/>
        <v>0</v>
      </c>
      <c r="H1833" s="24">
        <f t="shared" si="121"/>
        <v>94.782197776055625</v>
      </c>
      <c r="I1833" s="24">
        <f>IF(H1833&lt;=0, MIN(F1833-C1833, B$7, (D$5-K1832+G1833)/B$6), 0)</f>
        <v>0</v>
      </c>
      <c r="J1833" s="24">
        <f>IF(H1833&gt;0, MIN(C1833-F1833, B$8, K1832), 0)</f>
        <v>0</v>
      </c>
      <c r="K1833" s="24">
        <f>MAX(0, K1832-G1833+I1833*B$6-J1833)</f>
        <v>0</v>
      </c>
      <c r="L1833" s="24">
        <f t="shared" si="120"/>
        <v>0</v>
      </c>
      <c r="M1833" s="24">
        <f>IF(H1833&gt;0, C1833-F1833-J1833, 0)</f>
        <v>94.782197776055625</v>
      </c>
      <c r="N1833" s="4">
        <f>MIN(C1833, F1833)</f>
        <v>0</v>
      </c>
    </row>
    <row r="1834" spans="1:14" x14ac:dyDescent="0.2">
      <c r="A1834" s="27">
        <v>43541.166666666672</v>
      </c>
      <c r="B1834" s="4">
        <v>0</v>
      </c>
      <c r="C1834" s="4">
        <v>146.6882642934205</v>
      </c>
      <c r="F1834" s="4">
        <f t="shared" si="118"/>
        <v>0</v>
      </c>
      <c r="G1834" s="24">
        <f t="shared" si="119"/>
        <v>0</v>
      </c>
      <c r="H1834" s="24">
        <f t="shared" si="121"/>
        <v>146.6882642934205</v>
      </c>
      <c r="I1834" s="24">
        <f>IF(H1834&lt;=0, MIN(F1834-C1834, B$7, (D$5-K1833+G1834)/B$6), 0)</f>
        <v>0</v>
      </c>
      <c r="J1834" s="24">
        <f>IF(H1834&gt;0, MIN(C1834-F1834, B$8, K1833), 0)</f>
        <v>0</v>
      </c>
      <c r="K1834" s="24">
        <f>MAX(0, K1833-G1834+I1834*B$6-J1834)</f>
        <v>0</v>
      </c>
      <c r="L1834" s="24">
        <f t="shared" si="120"/>
        <v>0</v>
      </c>
      <c r="M1834" s="24">
        <f>IF(H1834&gt;0, C1834-F1834-J1834, 0)</f>
        <v>146.6882642934205</v>
      </c>
      <c r="N1834" s="4">
        <f>MIN(C1834, F1834)</f>
        <v>0</v>
      </c>
    </row>
    <row r="1835" spans="1:14" x14ac:dyDescent="0.2">
      <c r="A1835" s="27">
        <v>43541.208333333336</v>
      </c>
      <c r="B1835" s="4">
        <v>0</v>
      </c>
      <c r="C1835" s="4">
        <v>183.76402609153823</v>
      </c>
      <c r="F1835" s="4">
        <f t="shared" si="118"/>
        <v>0</v>
      </c>
      <c r="G1835" s="24">
        <f t="shared" si="119"/>
        <v>0</v>
      </c>
      <c r="H1835" s="24">
        <f t="shared" si="121"/>
        <v>183.76402609153823</v>
      </c>
      <c r="I1835" s="24">
        <f>IF(H1835&lt;=0, MIN(F1835-C1835, B$7, (D$5-K1834+G1835)/B$6), 0)</f>
        <v>0</v>
      </c>
      <c r="J1835" s="24">
        <f>IF(H1835&gt;0, MIN(C1835-F1835, B$8, K1834), 0)</f>
        <v>0</v>
      </c>
      <c r="K1835" s="24">
        <f>MAX(0, K1834-G1835+I1835*B$6-J1835)</f>
        <v>0</v>
      </c>
      <c r="L1835" s="24">
        <f t="shared" si="120"/>
        <v>0</v>
      </c>
      <c r="M1835" s="24">
        <f>IF(H1835&gt;0, C1835-F1835-J1835, 0)</f>
        <v>183.76402609153823</v>
      </c>
      <c r="N1835" s="4">
        <f>MIN(C1835, F1835)</f>
        <v>0</v>
      </c>
    </row>
    <row r="1836" spans="1:14" x14ac:dyDescent="0.2">
      <c r="A1836" s="27">
        <v>43541.25</v>
      </c>
      <c r="B1836" s="4">
        <v>283.244309538891</v>
      </c>
      <c r="C1836" s="4">
        <v>487.78527283610384</v>
      </c>
      <c r="F1836" s="4">
        <f t="shared" si="118"/>
        <v>1699.465857233346</v>
      </c>
      <c r="G1836" s="24">
        <f t="shared" si="119"/>
        <v>0.34722222222222221</v>
      </c>
      <c r="H1836" s="24">
        <f t="shared" si="121"/>
        <v>-1211.6805843972422</v>
      </c>
      <c r="I1836" s="24">
        <f>IF(H1836&lt;=0, MIN(F1836-C1836, B$7, (D$5-K1835+G1836)/B$6), 0)</f>
        <v>1211.6805843972422</v>
      </c>
      <c r="J1836" s="24">
        <f>IF(H1836&gt;0, MIN(C1836-F1836, B$8, K1835), 0)</f>
        <v>0</v>
      </c>
      <c r="K1836" s="24">
        <f>MAX(0, K1835-G1836+I1836*B$6-J1836)</f>
        <v>1090.1653037352958</v>
      </c>
      <c r="L1836" s="24">
        <f t="shared" si="120"/>
        <v>0</v>
      </c>
      <c r="M1836" s="24">
        <f>IF(H1836&gt;0, C1836-F1836-J1836, 0)</f>
        <v>0</v>
      </c>
      <c r="N1836" s="4">
        <f>MIN(C1836, F1836)</f>
        <v>487.78527283610384</v>
      </c>
    </row>
    <row r="1837" spans="1:14" x14ac:dyDescent="0.2">
      <c r="A1837" s="27">
        <v>43541.291666666672</v>
      </c>
      <c r="B1837" s="4">
        <v>472.14198978655816</v>
      </c>
      <c r="C1837" s="4">
        <v>1198.8159935422286</v>
      </c>
      <c r="F1837" s="4">
        <f t="shared" si="118"/>
        <v>2832.8519387193492</v>
      </c>
      <c r="G1837" s="24">
        <f t="shared" si="119"/>
        <v>0.34722222222222221</v>
      </c>
      <c r="H1837" s="24">
        <f t="shared" si="121"/>
        <v>-1634.0359451771205</v>
      </c>
      <c r="I1837" s="24">
        <f>IF(H1837&lt;=0, MIN(F1837-C1837, B$7, (D$5-K1836+G1837)/B$6), 0)</f>
        <v>1634.0359451771205</v>
      </c>
      <c r="J1837" s="24">
        <f>IF(H1837&gt;0, MIN(C1837-F1837, B$8, K1836), 0)</f>
        <v>0</v>
      </c>
      <c r="K1837" s="24">
        <f>MAX(0, K1836-G1837+I1837*B$6-J1837)</f>
        <v>2560.4504321724821</v>
      </c>
      <c r="L1837" s="24">
        <f t="shared" si="120"/>
        <v>0</v>
      </c>
      <c r="M1837" s="24">
        <f>IF(H1837&gt;0, C1837-F1837-J1837, 0)</f>
        <v>0</v>
      </c>
      <c r="N1837" s="4">
        <f>MIN(C1837, F1837)</f>
        <v>1198.8159935422286</v>
      </c>
    </row>
    <row r="1838" spans="1:14" x14ac:dyDescent="0.2">
      <c r="A1838" s="27">
        <v>43541.333333333336</v>
      </c>
      <c r="B1838" s="4">
        <v>635.14394774491518</v>
      </c>
      <c r="C1838" s="4">
        <v>247.20477405720638</v>
      </c>
      <c r="F1838" s="4">
        <f t="shared" si="118"/>
        <v>3810.8636864694909</v>
      </c>
      <c r="G1838" s="24">
        <f t="shared" si="119"/>
        <v>0.34722222222222221</v>
      </c>
      <c r="H1838" s="24">
        <f t="shared" si="121"/>
        <v>-3563.6589124122843</v>
      </c>
      <c r="I1838" s="24">
        <f>IF(H1838&lt;=0, MIN(F1838-C1838, B$7, (D$5-K1837+G1838)/B$6), 0)</f>
        <v>2710.9964333886001</v>
      </c>
      <c r="J1838" s="24">
        <f>IF(H1838&gt;0, MIN(C1838-F1838, B$8, K1837), 0)</f>
        <v>0</v>
      </c>
      <c r="K1838" s="24">
        <f>MAX(0, K1837-G1838+I1838*B$6-J1838)</f>
        <v>5000</v>
      </c>
      <c r="L1838" s="24">
        <f t="shared" si="120"/>
        <v>852.66247902368423</v>
      </c>
      <c r="M1838" s="24">
        <f>IF(H1838&gt;0, C1838-F1838-J1838, 0)</f>
        <v>0</v>
      </c>
      <c r="N1838" s="4">
        <f>MIN(C1838, F1838)</f>
        <v>247.20477405720638</v>
      </c>
    </row>
    <row r="1839" spans="1:14" x14ac:dyDescent="0.2">
      <c r="A1839" s="27">
        <v>43541.375</v>
      </c>
      <c r="B1839" s="4">
        <v>713.4108826573148</v>
      </c>
      <c r="C1839" s="4">
        <v>262.03507877645342</v>
      </c>
      <c r="F1839" s="4">
        <f t="shared" si="118"/>
        <v>4280.465295943889</v>
      </c>
      <c r="G1839" s="24">
        <f t="shared" si="119"/>
        <v>0.34722222222222221</v>
      </c>
      <c r="H1839" s="24">
        <f t="shared" si="121"/>
        <v>-4018.4302171674358</v>
      </c>
      <c r="I1839" s="24">
        <f>IF(H1839&lt;=0, MIN(F1839-C1839, B$7, (D$5-K1838+G1839)/B$6), 0)</f>
        <v>0.38580246913580246</v>
      </c>
      <c r="J1839" s="24">
        <f>IF(H1839&gt;0, MIN(C1839-F1839, B$8, K1838), 0)</f>
        <v>0</v>
      </c>
      <c r="K1839" s="24">
        <f>MAX(0, K1838-G1839+I1839*B$6-J1839)</f>
        <v>5000</v>
      </c>
      <c r="L1839" s="24">
        <f t="shared" si="120"/>
        <v>4018.0444146983</v>
      </c>
      <c r="M1839" s="24">
        <f>IF(H1839&gt;0, C1839-F1839-J1839, 0)</f>
        <v>0</v>
      </c>
      <c r="N1839" s="4">
        <f>MIN(C1839, F1839)</f>
        <v>262.03507877645342</v>
      </c>
    </row>
    <row r="1840" spans="1:14" x14ac:dyDescent="0.2">
      <c r="A1840" s="27">
        <v>43541.416666666672</v>
      </c>
      <c r="B1840" s="4">
        <v>656.95367706448792</v>
      </c>
      <c r="C1840" s="4">
        <v>210.12901225908865</v>
      </c>
      <c r="F1840" s="4">
        <f t="shared" si="118"/>
        <v>3941.7220623869275</v>
      </c>
      <c r="G1840" s="24">
        <f t="shared" si="119"/>
        <v>0.34722222222222221</v>
      </c>
      <c r="H1840" s="24">
        <f t="shared" si="121"/>
        <v>-3731.593050127839</v>
      </c>
      <c r="I1840" s="24">
        <f>IF(H1840&lt;=0, MIN(F1840-C1840, B$7, (D$5-K1839+G1840)/B$6), 0)</f>
        <v>0.38580246913580246</v>
      </c>
      <c r="J1840" s="24">
        <f>IF(H1840&gt;0, MIN(C1840-F1840, B$8, K1839), 0)</f>
        <v>0</v>
      </c>
      <c r="K1840" s="24">
        <f>MAX(0, K1839-G1840+I1840*B$6-J1840)</f>
        <v>5000</v>
      </c>
      <c r="L1840" s="24">
        <f t="shared" si="120"/>
        <v>3731.2072476587032</v>
      </c>
      <c r="M1840" s="24">
        <f>IF(H1840&gt;0, C1840-F1840-J1840, 0)</f>
        <v>0</v>
      </c>
      <c r="N1840" s="4">
        <f>MIN(C1840, F1840)</f>
        <v>210.12901225908865</v>
      </c>
    </row>
    <row r="1841" spans="1:14" x14ac:dyDescent="0.2">
      <c r="A1841" s="27">
        <v>43541.458333333336</v>
      </c>
      <c r="B1841" s="4">
        <v>459.87943391808011</v>
      </c>
      <c r="C1841" s="4">
        <v>1520.1392624592488</v>
      </c>
      <c r="F1841" s="4">
        <f t="shared" si="118"/>
        <v>2759.2766035084805</v>
      </c>
      <c r="G1841" s="24">
        <f t="shared" si="119"/>
        <v>0.34722222222222221</v>
      </c>
      <c r="H1841" s="24">
        <f t="shared" si="121"/>
        <v>-1239.1373410492317</v>
      </c>
      <c r="I1841" s="24">
        <f>IF(H1841&lt;=0, MIN(F1841-C1841, B$7, (D$5-K1840+G1841)/B$6), 0)</f>
        <v>0.38580246913580246</v>
      </c>
      <c r="J1841" s="24">
        <f>IF(H1841&gt;0, MIN(C1841-F1841, B$8, K1840), 0)</f>
        <v>0</v>
      </c>
      <c r="K1841" s="24">
        <f>MAX(0, K1840-G1841+I1841*B$6-J1841)</f>
        <v>5000</v>
      </c>
      <c r="L1841" s="24">
        <f t="shared" si="120"/>
        <v>1238.7515385800959</v>
      </c>
      <c r="M1841" s="24">
        <f>IF(H1841&gt;0, C1841-F1841-J1841, 0)</f>
        <v>0</v>
      </c>
      <c r="N1841" s="4">
        <f>MIN(C1841, F1841)</f>
        <v>1520.1392624592488</v>
      </c>
    </row>
    <row r="1842" spans="1:14" x14ac:dyDescent="0.2">
      <c r="A1842" s="27">
        <v>43541.5</v>
      </c>
      <c r="B1842" s="4">
        <v>614.62789916421605</v>
      </c>
      <c r="C1842" s="4">
        <v>340.54992810040801</v>
      </c>
      <c r="F1842" s="4">
        <f t="shared" si="118"/>
        <v>3687.7673949852961</v>
      </c>
      <c r="G1842" s="24">
        <f t="shared" si="119"/>
        <v>0.34722222222222221</v>
      </c>
      <c r="H1842" s="24">
        <f t="shared" si="121"/>
        <v>-3347.2174668848879</v>
      </c>
      <c r="I1842" s="24">
        <f>IF(H1842&lt;=0, MIN(F1842-C1842, B$7, (D$5-K1841+G1842)/B$6), 0)</f>
        <v>0.38580246913580246</v>
      </c>
      <c r="J1842" s="24">
        <f>IF(H1842&gt;0, MIN(C1842-F1842, B$8, K1841), 0)</f>
        <v>0</v>
      </c>
      <c r="K1842" s="24">
        <f>MAX(0, K1841-G1842+I1842*B$6-J1842)</f>
        <v>5000</v>
      </c>
      <c r="L1842" s="24">
        <f t="shared" si="120"/>
        <v>3346.8316644157521</v>
      </c>
      <c r="M1842" s="24">
        <f>IF(H1842&gt;0, C1842-F1842-J1842, 0)</f>
        <v>0</v>
      </c>
      <c r="N1842" s="4">
        <f>MIN(C1842, F1842)</f>
        <v>340.54992810040801</v>
      </c>
    </row>
    <row r="1843" spans="1:14" x14ac:dyDescent="0.2">
      <c r="A1843" s="27">
        <v>43541.541666666672</v>
      </c>
      <c r="B1843" s="4">
        <v>554.08184257083531</v>
      </c>
      <c r="C1843" s="4">
        <v>243.98831775701026</v>
      </c>
      <c r="F1843" s="4">
        <f t="shared" si="118"/>
        <v>3324.4910554250118</v>
      </c>
      <c r="G1843" s="24">
        <f t="shared" si="119"/>
        <v>0.34722222222222221</v>
      </c>
      <c r="H1843" s="24">
        <f t="shared" si="121"/>
        <v>-3080.5027376680014</v>
      </c>
      <c r="I1843" s="24">
        <f>IF(H1843&lt;=0, MIN(F1843-C1843, B$7, (D$5-K1842+G1843)/B$6), 0)</f>
        <v>0.38580246913580246</v>
      </c>
      <c r="J1843" s="24">
        <f>IF(H1843&gt;0, MIN(C1843-F1843, B$8, K1842), 0)</f>
        <v>0</v>
      </c>
      <c r="K1843" s="24">
        <f>MAX(0, K1842-G1843+I1843*B$6-J1843)</f>
        <v>5000</v>
      </c>
      <c r="L1843" s="24">
        <f t="shared" si="120"/>
        <v>3080.1169351988656</v>
      </c>
      <c r="M1843" s="24">
        <f>IF(H1843&gt;0, C1843-F1843-J1843, 0)</f>
        <v>0</v>
      </c>
      <c r="N1843" s="4">
        <f>MIN(C1843, F1843)</f>
        <v>243.98831775701026</v>
      </c>
    </row>
    <row r="1844" spans="1:14" x14ac:dyDescent="0.2">
      <c r="A1844" s="27">
        <v>43541.583333333336</v>
      </c>
      <c r="B1844" s="4">
        <v>365.26837888078484</v>
      </c>
      <c r="C1844" s="4">
        <v>247.20477405720638</v>
      </c>
      <c r="F1844" s="4">
        <f t="shared" si="118"/>
        <v>2191.6102732847089</v>
      </c>
      <c r="G1844" s="24">
        <f t="shared" si="119"/>
        <v>0.34722222222222221</v>
      </c>
      <c r="H1844" s="24">
        <f t="shared" si="121"/>
        <v>-1944.4054992275026</v>
      </c>
      <c r="I1844" s="24">
        <f>IF(H1844&lt;=0, MIN(F1844-C1844, B$7, (D$5-K1843+G1844)/B$6), 0)</f>
        <v>0.38580246913580246</v>
      </c>
      <c r="J1844" s="24">
        <f>IF(H1844&gt;0, MIN(C1844-F1844, B$8, K1843), 0)</f>
        <v>0</v>
      </c>
      <c r="K1844" s="24">
        <f>MAX(0, K1843-G1844+I1844*B$6-J1844)</f>
        <v>5000</v>
      </c>
      <c r="L1844" s="24">
        <f t="shared" si="120"/>
        <v>1944.0196967583668</v>
      </c>
      <c r="M1844" s="24">
        <f>IF(H1844&gt;0, C1844-F1844-J1844, 0)</f>
        <v>0</v>
      </c>
      <c r="N1844" s="4">
        <f>MIN(C1844, F1844)</f>
        <v>247.20477405720638</v>
      </c>
    </row>
    <row r="1845" spans="1:14" x14ac:dyDescent="0.2">
      <c r="A1845" s="27">
        <v>43541.625</v>
      </c>
      <c r="B1845" s="4">
        <v>106.54990230183201</v>
      </c>
      <c r="C1845" s="4">
        <v>291.69568821494772</v>
      </c>
      <c r="F1845" s="4">
        <f t="shared" si="118"/>
        <v>639.29941381099206</v>
      </c>
      <c r="G1845" s="24">
        <f t="shared" si="119"/>
        <v>0.34722222222222221</v>
      </c>
      <c r="H1845" s="24">
        <f t="shared" si="121"/>
        <v>-347.60372559604434</v>
      </c>
      <c r="I1845" s="24">
        <f>IF(H1845&lt;=0, MIN(F1845-C1845, B$7, (D$5-K1844+G1845)/B$6), 0)</f>
        <v>0.38580246913580246</v>
      </c>
      <c r="J1845" s="24">
        <f>IF(H1845&gt;0, MIN(C1845-F1845, B$8, K1844), 0)</f>
        <v>0</v>
      </c>
      <c r="K1845" s="24">
        <f>MAX(0, K1844-G1845+I1845*B$6-J1845)</f>
        <v>5000</v>
      </c>
      <c r="L1845" s="24">
        <f t="shared" si="120"/>
        <v>347.21792312690854</v>
      </c>
      <c r="M1845" s="24">
        <f>IF(H1845&gt;0, C1845-F1845-J1845, 0)</f>
        <v>0</v>
      </c>
      <c r="N1845" s="4">
        <f>MIN(C1845, F1845)</f>
        <v>291.69568821494772</v>
      </c>
    </row>
    <row r="1846" spans="1:14" x14ac:dyDescent="0.2">
      <c r="A1846" s="27">
        <v>43541.666666666672</v>
      </c>
      <c r="B1846" s="4">
        <v>52.247149718187764</v>
      </c>
      <c r="C1846" s="4">
        <v>250.50039732815014</v>
      </c>
      <c r="F1846" s="4">
        <f t="shared" si="118"/>
        <v>313.4828983091266</v>
      </c>
      <c r="G1846" s="24">
        <f t="shared" si="119"/>
        <v>0.34722222222222221</v>
      </c>
      <c r="H1846" s="24">
        <f t="shared" si="121"/>
        <v>-62.982500980976454</v>
      </c>
      <c r="I1846" s="24">
        <f>IF(H1846&lt;=0, MIN(F1846-C1846, B$7, (D$5-K1845+G1846)/B$6), 0)</f>
        <v>0.38580246913580246</v>
      </c>
      <c r="J1846" s="24">
        <f>IF(H1846&gt;0, MIN(C1846-F1846, B$8, K1845), 0)</f>
        <v>0</v>
      </c>
      <c r="K1846" s="24">
        <f>MAX(0, K1845-G1846+I1846*B$6-J1846)</f>
        <v>5000</v>
      </c>
      <c r="L1846" s="24">
        <f t="shared" si="120"/>
        <v>62.59669851184065</v>
      </c>
      <c r="M1846" s="24">
        <f>IF(H1846&gt;0, C1846-F1846-J1846, 0)</f>
        <v>0</v>
      </c>
      <c r="N1846" s="4">
        <f>MIN(C1846, F1846)</f>
        <v>250.50039732815014</v>
      </c>
    </row>
    <row r="1847" spans="1:14" x14ac:dyDescent="0.2">
      <c r="A1847" s="27">
        <v>43541.708333333336</v>
      </c>
      <c r="B1847" s="4">
        <v>0</v>
      </c>
      <c r="C1847" s="4">
        <v>406.21859688024472</v>
      </c>
      <c r="F1847" s="4">
        <f t="shared" si="118"/>
        <v>0</v>
      </c>
      <c r="G1847" s="24">
        <f t="shared" si="119"/>
        <v>0</v>
      </c>
      <c r="H1847" s="24">
        <f t="shared" si="121"/>
        <v>406.21859688024472</v>
      </c>
      <c r="I1847" s="24">
        <f>IF(H1847&lt;=0, MIN(F1847-C1847, B$7, (D$5-K1846+G1847)/B$6), 0)</f>
        <v>0</v>
      </c>
      <c r="J1847" s="24">
        <f>IF(H1847&gt;0, MIN(C1847-F1847, B$8, K1846), 0)</f>
        <v>406.21859688024472</v>
      </c>
      <c r="K1847" s="24">
        <f>MAX(0, K1846-G1847+I1847*B$6-J1847)</f>
        <v>4593.7814031197549</v>
      </c>
      <c r="L1847" s="24">
        <f t="shared" si="120"/>
        <v>0</v>
      </c>
      <c r="M1847" s="24">
        <f>IF(H1847&gt;0, C1847-F1847-J1847, 0)</f>
        <v>0</v>
      </c>
      <c r="N1847" s="4">
        <f>MIN(C1847, F1847)</f>
        <v>0</v>
      </c>
    </row>
    <row r="1848" spans="1:14" x14ac:dyDescent="0.2">
      <c r="A1848" s="27">
        <v>43541.75</v>
      </c>
      <c r="B1848" s="4">
        <v>0</v>
      </c>
      <c r="C1848" s="4">
        <v>346.89737800325634</v>
      </c>
      <c r="F1848" s="4">
        <f t="shared" si="118"/>
        <v>0</v>
      </c>
      <c r="G1848" s="24">
        <f t="shared" si="119"/>
        <v>0</v>
      </c>
      <c r="H1848" s="24">
        <f t="shared" si="121"/>
        <v>346.89737800325634</v>
      </c>
      <c r="I1848" s="24">
        <f>IF(H1848&lt;=0, MIN(F1848-C1848, B$7, (D$5-K1847+G1848)/B$6), 0)</f>
        <v>0</v>
      </c>
      <c r="J1848" s="24">
        <f>IF(H1848&gt;0, MIN(C1848-F1848, B$8, K1847), 0)</f>
        <v>346.89737800325634</v>
      </c>
      <c r="K1848" s="24">
        <f>MAX(0, K1847-G1848+I1848*B$6-J1848)</f>
        <v>4246.8840251164984</v>
      </c>
      <c r="L1848" s="24">
        <f t="shared" si="120"/>
        <v>0</v>
      </c>
      <c r="M1848" s="24">
        <f>IF(H1848&gt;0, C1848-F1848-J1848, 0)</f>
        <v>0</v>
      </c>
      <c r="N1848" s="4">
        <f>MIN(C1848, F1848)</f>
        <v>0</v>
      </c>
    </row>
    <row r="1849" spans="1:14" x14ac:dyDescent="0.2">
      <c r="A1849" s="27">
        <v>43541.791666666672</v>
      </c>
      <c r="B1849" s="4">
        <v>0</v>
      </c>
      <c r="C1849" s="4">
        <v>1490.4786530207548</v>
      </c>
      <c r="F1849" s="4">
        <f t="shared" si="118"/>
        <v>0</v>
      </c>
      <c r="G1849" s="24">
        <f t="shared" si="119"/>
        <v>0</v>
      </c>
      <c r="H1849" s="24">
        <f t="shared" si="121"/>
        <v>1490.4786530207548</v>
      </c>
      <c r="I1849" s="24">
        <f>IF(H1849&lt;=0, MIN(F1849-C1849, B$7, (D$5-K1848+G1849)/B$6), 0)</f>
        <v>0</v>
      </c>
      <c r="J1849" s="24">
        <f>IF(H1849&gt;0, MIN(C1849-F1849, B$8, K1848), 0)</f>
        <v>1490.4786530207548</v>
      </c>
      <c r="K1849" s="24">
        <f>MAX(0, K1848-G1849+I1849*B$6-J1849)</f>
        <v>2756.4053720957436</v>
      </c>
      <c r="L1849" s="24">
        <f t="shared" si="120"/>
        <v>0</v>
      </c>
      <c r="M1849" s="24">
        <f>IF(H1849&gt;0, C1849-F1849-J1849, 0)</f>
        <v>0</v>
      </c>
      <c r="N1849" s="4">
        <f>MIN(C1849, F1849)</f>
        <v>0</v>
      </c>
    </row>
    <row r="1850" spans="1:14" x14ac:dyDescent="0.2">
      <c r="A1850" s="27">
        <v>43541.833333333336</v>
      </c>
      <c r="B1850" s="4">
        <v>0</v>
      </c>
      <c r="C1850" s="4">
        <v>828.05837556105121</v>
      </c>
      <c r="F1850" s="4">
        <f t="shared" si="118"/>
        <v>0</v>
      </c>
      <c r="G1850" s="24">
        <f t="shared" si="119"/>
        <v>0</v>
      </c>
      <c r="H1850" s="24">
        <f t="shared" si="121"/>
        <v>828.05837556105121</v>
      </c>
      <c r="I1850" s="24">
        <f>IF(H1850&lt;=0, MIN(F1850-C1850, B$7, (D$5-K1849+G1850)/B$6), 0)</f>
        <v>0</v>
      </c>
      <c r="J1850" s="24">
        <f>IF(H1850&gt;0, MIN(C1850-F1850, B$8, K1849), 0)</f>
        <v>828.05837556105121</v>
      </c>
      <c r="K1850" s="24">
        <f>MAX(0, K1849-G1850+I1850*B$6-J1850)</f>
        <v>1928.3469965346924</v>
      </c>
      <c r="L1850" s="24">
        <f t="shared" si="120"/>
        <v>0</v>
      </c>
      <c r="M1850" s="24">
        <f>IF(H1850&gt;0, C1850-F1850-J1850, 0)</f>
        <v>0</v>
      </c>
      <c r="N1850" s="4">
        <f>MIN(C1850, F1850)</f>
        <v>0</v>
      </c>
    </row>
    <row r="1851" spans="1:14" x14ac:dyDescent="0.2">
      <c r="A1851" s="27">
        <v>43541.875</v>
      </c>
      <c r="B1851" s="4">
        <v>0</v>
      </c>
      <c r="C1851" s="4">
        <v>1418.7988468777273</v>
      </c>
      <c r="F1851" s="4">
        <f t="shared" si="118"/>
        <v>0</v>
      </c>
      <c r="G1851" s="24">
        <f t="shared" si="119"/>
        <v>0</v>
      </c>
      <c r="H1851" s="24">
        <f t="shared" si="121"/>
        <v>1418.7988468777273</v>
      </c>
      <c r="I1851" s="24">
        <f>IF(H1851&lt;=0, MIN(F1851-C1851, B$7, (D$5-K1850+G1851)/B$6), 0)</f>
        <v>0</v>
      </c>
      <c r="J1851" s="24">
        <f>IF(H1851&gt;0, MIN(C1851-F1851, B$8, K1850), 0)</f>
        <v>1418.7988468777273</v>
      </c>
      <c r="K1851" s="24">
        <f>MAX(0, K1850-G1851+I1851*B$6-J1851)</f>
        <v>509.54814965696505</v>
      </c>
      <c r="L1851" s="24">
        <f t="shared" si="120"/>
        <v>0</v>
      </c>
      <c r="M1851" s="24">
        <f>IF(H1851&gt;0, C1851-F1851-J1851, 0)</f>
        <v>0</v>
      </c>
      <c r="N1851" s="4">
        <f>MIN(C1851, F1851)</f>
        <v>0</v>
      </c>
    </row>
    <row r="1852" spans="1:14" x14ac:dyDescent="0.2">
      <c r="A1852" s="27">
        <v>43541.916666666672</v>
      </c>
      <c r="B1852" s="4">
        <v>0</v>
      </c>
      <c r="C1852" s="4">
        <v>369.14283508212696</v>
      </c>
      <c r="F1852" s="4">
        <f t="shared" si="118"/>
        <v>0</v>
      </c>
      <c r="G1852" s="24">
        <f t="shared" si="119"/>
        <v>0</v>
      </c>
      <c r="H1852" s="24">
        <f t="shared" si="121"/>
        <v>369.14283508212696</v>
      </c>
      <c r="I1852" s="24">
        <f>IF(H1852&lt;=0, MIN(F1852-C1852, B$7, (D$5-K1851+G1852)/B$6), 0)</f>
        <v>0</v>
      </c>
      <c r="J1852" s="24">
        <f>IF(H1852&gt;0, MIN(C1852-F1852, B$8, K1851), 0)</f>
        <v>369.14283508212696</v>
      </c>
      <c r="K1852" s="24">
        <f>MAX(0, K1851-G1852+I1852*B$6-J1852)</f>
        <v>140.40531457483809</v>
      </c>
      <c r="L1852" s="24">
        <f t="shared" si="120"/>
        <v>0</v>
      </c>
      <c r="M1852" s="24">
        <f>IF(H1852&gt;0, C1852-F1852-J1852, 0)</f>
        <v>0</v>
      </c>
      <c r="N1852" s="4">
        <f>MIN(C1852, F1852)</f>
        <v>0</v>
      </c>
    </row>
    <row r="1853" spans="1:14" x14ac:dyDescent="0.2">
      <c r="A1853" s="27">
        <v>43541.958333333336</v>
      </c>
      <c r="B1853" s="4">
        <v>0</v>
      </c>
      <c r="C1853" s="4">
        <v>218.36807043644808</v>
      </c>
      <c r="F1853" s="4">
        <f t="shared" si="118"/>
        <v>0</v>
      </c>
      <c r="G1853" s="24">
        <f t="shared" si="119"/>
        <v>0</v>
      </c>
      <c r="H1853" s="24">
        <f t="shared" si="121"/>
        <v>218.36807043644808</v>
      </c>
      <c r="I1853" s="24">
        <f>IF(H1853&lt;=0, MIN(F1853-C1853, B$7, (D$5-K1852+G1853)/B$6), 0)</f>
        <v>0</v>
      </c>
      <c r="J1853" s="24">
        <f>IF(H1853&gt;0, MIN(C1853-F1853, B$8, K1852), 0)</f>
        <v>140.40531457483809</v>
      </c>
      <c r="K1853" s="24">
        <f>MAX(0, K1852-G1853+I1853*B$6-J1853)</f>
        <v>0</v>
      </c>
      <c r="L1853" s="24">
        <f t="shared" si="120"/>
        <v>0</v>
      </c>
      <c r="M1853" s="24">
        <f>IF(H1853&gt;0, C1853-F1853-J1853, 0)</f>
        <v>77.962755861609992</v>
      </c>
      <c r="N1853" s="4">
        <f>MIN(C1853, F1853)</f>
        <v>0</v>
      </c>
    </row>
    <row r="1854" spans="1:14" x14ac:dyDescent="0.2">
      <c r="A1854" s="27">
        <v>43542</v>
      </c>
      <c r="B1854" s="4">
        <v>0</v>
      </c>
      <c r="C1854" s="4">
        <v>94.782197776055625</v>
      </c>
      <c r="F1854" s="4">
        <f t="shared" si="118"/>
        <v>0</v>
      </c>
      <c r="G1854" s="24">
        <f t="shared" si="119"/>
        <v>0</v>
      </c>
      <c r="H1854" s="24">
        <f t="shared" si="121"/>
        <v>94.782197776055625</v>
      </c>
      <c r="I1854" s="24">
        <f>IF(H1854&lt;=0, MIN(F1854-C1854, B$7, (D$5-K1853+G1854)/B$6), 0)</f>
        <v>0</v>
      </c>
      <c r="J1854" s="24">
        <f>IF(H1854&gt;0, MIN(C1854-F1854, B$8, K1853), 0)</f>
        <v>0</v>
      </c>
      <c r="K1854" s="24">
        <f>MAX(0, K1853-G1854+I1854*B$6-J1854)</f>
        <v>0</v>
      </c>
      <c r="L1854" s="24">
        <f t="shared" si="120"/>
        <v>0</v>
      </c>
      <c r="M1854" s="24">
        <f>IF(H1854&gt;0, C1854-F1854-J1854, 0)</f>
        <v>94.782197776055625</v>
      </c>
      <c r="N1854" s="4">
        <f>MIN(C1854, F1854)</f>
        <v>0</v>
      </c>
    </row>
    <row r="1855" spans="1:14" x14ac:dyDescent="0.2">
      <c r="A1855" s="27">
        <v>43542.041666666672</v>
      </c>
      <c r="B1855" s="4">
        <v>0</v>
      </c>
      <c r="C1855" s="4">
        <v>217.5441646187121</v>
      </c>
      <c r="F1855" s="4">
        <f t="shared" si="118"/>
        <v>0</v>
      </c>
      <c r="G1855" s="24">
        <f t="shared" si="119"/>
        <v>0</v>
      </c>
      <c r="H1855" s="24">
        <f t="shared" si="121"/>
        <v>217.5441646187121</v>
      </c>
      <c r="I1855" s="24">
        <f>IF(H1855&lt;=0, MIN(F1855-C1855, B$7, (D$5-K1854+G1855)/B$6), 0)</f>
        <v>0</v>
      </c>
      <c r="J1855" s="24">
        <f>IF(H1855&gt;0, MIN(C1855-F1855, B$8, K1854), 0)</f>
        <v>0</v>
      </c>
      <c r="K1855" s="24">
        <f>MAX(0, K1854-G1855+I1855*B$6-J1855)</f>
        <v>0</v>
      </c>
      <c r="L1855" s="24">
        <f t="shared" si="120"/>
        <v>0</v>
      </c>
      <c r="M1855" s="24">
        <f>IF(H1855&gt;0, C1855-F1855-J1855, 0)</f>
        <v>217.5441646187121</v>
      </c>
      <c r="N1855" s="4">
        <f>MIN(C1855, F1855)</f>
        <v>0</v>
      </c>
    </row>
    <row r="1856" spans="1:14" x14ac:dyDescent="0.2">
      <c r="A1856" s="27">
        <v>43542.083333333336</v>
      </c>
      <c r="B1856" s="4">
        <v>0</v>
      </c>
      <c r="C1856" s="4">
        <v>1407.2641654294239</v>
      </c>
      <c r="F1856" s="4">
        <f t="shared" si="118"/>
        <v>0</v>
      </c>
      <c r="G1856" s="24">
        <f t="shared" si="119"/>
        <v>0</v>
      </c>
      <c r="H1856" s="24">
        <f t="shared" si="121"/>
        <v>1407.2641654294239</v>
      </c>
      <c r="I1856" s="24">
        <f>IF(H1856&lt;=0, MIN(F1856-C1856, B$7, (D$5-K1855+G1856)/B$6), 0)</f>
        <v>0</v>
      </c>
      <c r="J1856" s="24">
        <f>IF(H1856&gt;0, MIN(C1856-F1856, B$8, K1855), 0)</f>
        <v>0</v>
      </c>
      <c r="K1856" s="24">
        <f>MAX(0, K1855-G1856+I1856*B$6-J1856)</f>
        <v>0</v>
      </c>
      <c r="L1856" s="24">
        <f t="shared" si="120"/>
        <v>0</v>
      </c>
      <c r="M1856" s="24">
        <f>IF(H1856&gt;0, C1856-F1856-J1856, 0)</f>
        <v>1407.2641654294239</v>
      </c>
      <c r="N1856" s="4">
        <f>MIN(C1856, F1856)</f>
        <v>0</v>
      </c>
    </row>
    <row r="1857" spans="1:14" x14ac:dyDescent="0.2">
      <c r="A1857" s="27">
        <v>43542.125</v>
      </c>
      <c r="B1857" s="4">
        <v>0</v>
      </c>
      <c r="C1857" s="4">
        <v>539.69133935346861</v>
      </c>
      <c r="F1857" s="4">
        <f t="shared" si="118"/>
        <v>0</v>
      </c>
      <c r="G1857" s="24">
        <f t="shared" si="119"/>
        <v>0</v>
      </c>
      <c r="H1857" s="24">
        <f t="shared" si="121"/>
        <v>539.69133935346861</v>
      </c>
      <c r="I1857" s="24">
        <f>IF(H1857&lt;=0, MIN(F1857-C1857, B$7, (D$5-K1856+G1857)/B$6), 0)</f>
        <v>0</v>
      </c>
      <c r="J1857" s="24">
        <f>IF(H1857&gt;0, MIN(C1857-F1857, B$8, K1856), 0)</f>
        <v>0</v>
      </c>
      <c r="K1857" s="24">
        <f>MAX(0, K1856-G1857+I1857*B$6-J1857)</f>
        <v>0</v>
      </c>
      <c r="L1857" s="24">
        <f t="shared" si="120"/>
        <v>0</v>
      </c>
      <c r="M1857" s="24">
        <f>IF(H1857&gt;0, C1857-F1857-J1857, 0)</f>
        <v>539.69133935346861</v>
      </c>
      <c r="N1857" s="4">
        <f>MIN(C1857, F1857)</f>
        <v>0</v>
      </c>
    </row>
    <row r="1858" spans="1:14" x14ac:dyDescent="0.2">
      <c r="A1858" s="27">
        <v>43542.166666666672</v>
      </c>
      <c r="B1858" s="4">
        <v>0</v>
      </c>
      <c r="C1858" s="4">
        <v>591.59740587083343</v>
      </c>
      <c r="F1858" s="4">
        <f t="shared" si="118"/>
        <v>0</v>
      </c>
      <c r="G1858" s="24">
        <f t="shared" si="119"/>
        <v>0</v>
      </c>
      <c r="H1858" s="24">
        <f t="shared" si="121"/>
        <v>591.59740587083343</v>
      </c>
      <c r="I1858" s="24">
        <f>IF(H1858&lt;=0, MIN(F1858-C1858, B$7, (D$5-K1857+G1858)/B$6), 0)</f>
        <v>0</v>
      </c>
      <c r="J1858" s="24">
        <f>IF(H1858&gt;0, MIN(C1858-F1858, B$8, K1857), 0)</f>
        <v>0</v>
      </c>
      <c r="K1858" s="24">
        <f>MAX(0, K1857-G1858+I1858*B$6-J1858)</f>
        <v>0</v>
      </c>
      <c r="L1858" s="24">
        <f t="shared" si="120"/>
        <v>0</v>
      </c>
      <c r="M1858" s="24">
        <f>IF(H1858&gt;0, C1858-F1858-J1858, 0)</f>
        <v>591.59740587083343</v>
      </c>
      <c r="N1858" s="4">
        <f>MIN(C1858, F1858)</f>
        <v>0</v>
      </c>
    </row>
    <row r="1859" spans="1:14" x14ac:dyDescent="0.2">
      <c r="A1859" s="27">
        <v>43542.208333333336</v>
      </c>
      <c r="B1859" s="4">
        <v>0</v>
      </c>
      <c r="C1859" s="4">
        <v>628.67316766895112</v>
      </c>
      <c r="F1859" s="4">
        <f t="shared" si="118"/>
        <v>0</v>
      </c>
      <c r="G1859" s="24">
        <f t="shared" si="119"/>
        <v>0</v>
      </c>
      <c r="H1859" s="24">
        <f t="shared" si="121"/>
        <v>628.67316766895112</v>
      </c>
      <c r="I1859" s="24">
        <f>IF(H1859&lt;=0, MIN(F1859-C1859, B$7, (D$5-K1858+G1859)/B$6), 0)</f>
        <v>0</v>
      </c>
      <c r="J1859" s="24">
        <f>IF(H1859&gt;0, MIN(C1859-F1859, B$8, K1858), 0)</f>
        <v>0</v>
      </c>
      <c r="K1859" s="24">
        <f>MAX(0, K1858-G1859+I1859*B$6-J1859)</f>
        <v>0</v>
      </c>
      <c r="L1859" s="24">
        <f t="shared" si="120"/>
        <v>0</v>
      </c>
      <c r="M1859" s="24">
        <f>IF(H1859&gt;0, C1859-F1859-J1859, 0)</f>
        <v>628.67316766895112</v>
      </c>
      <c r="N1859" s="4">
        <f>MIN(C1859, F1859)</f>
        <v>0</v>
      </c>
    </row>
    <row r="1860" spans="1:14" x14ac:dyDescent="0.2">
      <c r="A1860" s="27">
        <v>43542.25</v>
      </c>
      <c r="B1860" s="4">
        <v>72.28155220288059</v>
      </c>
      <c r="C1860" s="4">
        <v>558.6411731613955</v>
      </c>
      <c r="F1860" s="4">
        <f t="shared" si="118"/>
        <v>433.68931321728354</v>
      </c>
      <c r="G1860" s="24">
        <f t="shared" si="119"/>
        <v>0.34722222222222221</v>
      </c>
      <c r="H1860" s="24">
        <f t="shared" si="121"/>
        <v>124.95185994411196</v>
      </c>
      <c r="I1860" s="24">
        <f>IF(H1860&lt;=0, MIN(F1860-C1860, B$7, (D$5-K1859+G1860)/B$6), 0)</f>
        <v>0</v>
      </c>
      <c r="J1860" s="24">
        <f>IF(H1860&gt;0, MIN(C1860-F1860, B$8, K1859), 0)</f>
        <v>0</v>
      </c>
      <c r="K1860" s="24">
        <f>MAX(0, K1859-G1860+I1860*B$6-J1860)</f>
        <v>0</v>
      </c>
      <c r="L1860" s="24">
        <f t="shared" si="120"/>
        <v>0</v>
      </c>
      <c r="M1860" s="24">
        <f>IF(H1860&gt;0, C1860-F1860-J1860, 0)</f>
        <v>124.95185994411196</v>
      </c>
      <c r="N1860" s="4">
        <f>MIN(C1860, F1860)</f>
        <v>433.68931321728354</v>
      </c>
    </row>
    <row r="1861" spans="1:14" x14ac:dyDescent="0.2">
      <c r="A1861" s="27">
        <v>43542.291666666672</v>
      </c>
      <c r="B1861" s="4">
        <v>96.080726609769101</v>
      </c>
      <c r="C1861" s="4">
        <v>1198.8159935422286</v>
      </c>
      <c r="F1861" s="4">
        <f t="shared" si="118"/>
        <v>576.48435965861461</v>
      </c>
      <c r="G1861" s="24">
        <f t="shared" si="119"/>
        <v>0.34722222222222221</v>
      </c>
      <c r="H1861" s="24">
        <f t="shared" si="121"/>
        <v>622.33163388361402</v>
      </c>
      <c r="I1861" s="24">
        <f>IF(H1861&lt;=0, MIN(F1861-C1861, B$7, (D$5-K1860+G1861)/B$6), 0)</f>
        <v>0</v>
      </c>
      <c r="J1861" s="24">
        <f>IF(H1861&gt;0, MIN(C1861-F1861, B$8, K1860), 0)</f>
        <v>0</v>
      </c>
      <c r="K1861" s="24">
        <f>MAX(0, K1860-G1861+I1861*B$6-J1861)</f>
        <v>0</v>
      </c>
      <c r="L1861" s="24">
        <f t="shared" si="120"/>
        <v>0</v>
      </c>
      <c r="M1861" s="24">
        <f>IF(H1861&gt;0, C1861-F1861-J1861, 0)</f>
        <v>622.33163388361402</v>
      </c>
      <c r="N1861" s="4">
        <f>MIN(C1861, F1861)</f>
        <v>576.48435965861461</v>
      </c>
    </row>
    <row r="1862" spans="1:14" x14ac:dyDescent="0.2">
      <c r="A1862" s="27">
        <v>43542.333333333336</v>
      </c>
      <c r="B1862" s="4">
        <v>67.68987217731123</v>
      </c>
      <c r="C1862" s="4">
        <v>176.34887373191467</v>
      </c>
      <c r="F1862" s="4">
        <f t="shared" si="118"/>
        <v>406.13923306386738</v>
      </c>
      <c r="G1862" s="24">
        <f t="shared" si="119"/>
        <v>0.34722222222222221</v>
      </c>
      <c r="H1862" s="24">
        <f t="shared" si="121"/>
        <v>-229.79035933195271</v>
      </c>
      <c r="I1862" s="24">
        <f>IF(H1862&lt;=0, MIN(F1862-C1862, B$7, (D$5-K1861+G1862)/B$6), 0)</f>
        <v>229.79035933195271</v>
      </c>
      <c r="J1862" s="24">
        <f>IF(H1862&gt;0, MIN(C1862-F1862, B$8, K1861), 0)</f>
        <v>0</v>
      </c>
      <c r="K1862" s="24">
        <f>MAX(0, K1861-G1862+I1862*B$6-J1862)</f>
        <v>206.46410117653522</v>
      </c>
      <c r="L1862" s="24">
        <f t="shared" si="120"/>
        <v>0</v>
      </c>
      <c r="M1862" s="24">
        <f>IF(H1862&gt;0, C1862-F1862-J1862, 0)</f>
        <v>0</v>
      </c>
      <c r="N1862" s="4">
        <f>MIN(C1862, F1862)</f>
        <v>176.34887373191467</v>
      </c>
    </row>
    <row r="1863" spans="1:14" x14ac:dyDescent="0.2">
      <c r="A1863" s="27">
        <v>43542.375</v>
      </c>
      <c r="B1863" s="4">
        <v>77.283284034215811</v>
      </c>
      <c r="C1863" s="4">
        <v>187.883555180218</v>
      </c>
      <c r="F1863" s="4">
        <f t="shared" si="118"/>
        <v>463.69970420529489</v>
      </c>
      <c r="G1863" s="24">
        <f t="shared" si="119"/>
        <v>0.34722222222222221</v>
      </c>
      <c r="H1863" s="24">
        <f t="shared" si="121"/>
        <v>-275.81614902507692</v>
      </c>
      <c r="I1863" s="24">
        <f>IF(H1863&lt;=0, MIN(F1863-C1863, B$7, (D$5-K1862+G1863)/B$6), 0)</f>
        <v>275.81614902507692</v>
      </c>
      <c r="J1863" s="24">
        <f>IF(H1863&gt;0, MIN(C1863-F1863, B$8, K1862), 0)</f>
        <v>0</v>
      </c>
      <c r="K1863" s="24">
        <f>MAX(0, K1862-G1863+I1863*B$6-J1863)</f>
        <v>454.35141307688224</v>
      </c>
      <c r="L1863" s="24">
        <f t="shared" si="120"/>
        <v>0</v>
      </c>
      <c r="M1863" s="24">
        <f>IF(H1863&gt;0, C1863-F1863-J1863, 0)</f>
        <v>0</v>
      </c>
      <c r="N1863" s="4">
        <f>MIN(C1863, F1863)</f>
        <v>187.883555180218</v>
      </c>
    </row>
    <row r="1864" spans="1:14" x14ac:dyDescent="0.2">
      <c r="A1864" s="27">
        <v>43542.416666666672</v>
      </c>
      <c r="B1864" s="4">
        <v>65.596939134758586</v>
      </c>
      <c r="C1864" s="4">
        <v>351.8175020680078</v>
      </c>
      <c r="F1864" s="4">
        <f t="shared" si="118"/>
        <v>393.58163480855148</v>
      </c>
      <c r="G1864" s="24">
        <f t="shared" si="119"/>
        <v>0.34722222222222221</v>
      </c>
      <c r="H1864" s="24">
        <f t="shared" si="121"/>
        <v>-41.764132740543687</v>
      </c>
      <c r="I1864" s="24">
        <f>IF(H1864&lt;=0, MIN(F1864-C1864, B$7, (D$5-K1863+G1864)/B$6), 0)</f>
        <v>41.764132740543687</v>
      </c>
      <c r="J1864" s="24">
        <f>IF(H1864&gt;0, MIN(C1864-F1864, B$8, K1863), 0)</f>
        <v>0</v>
      </c>
      <c r="K1864" s="24">
        <f>MAX(0, K1863-G1864+I1864*B$6-J1864)</f>
        <v>491.59191032114933</v>
      </c>
      <c r="L1864" s="24">
        <f t="shared" si="120"/>
        <v>0</v>
      </c>
      <c r="M1864" s="24">
        <f>IF(H1864&gt;0, C1864-F1864-J1864, 0)</f>
        <v>0</v>
      </c>
      <c r="N1864" s="4">
        <f>MIN(C1864, F1864)</f>
        <v>351.8175020680078</v>
      </c>
    </row>
    <row r="1865" spans="1:14" x14ac:dyDescent="0.2">
      <c r="A1865" s="27">
        <v>43542.458333333336</v>
      </c>
      <c r="B1865" s="4">
        <v>80.443678782572903</v>
      </c>
      <c r="C1865" s="4">
        <v>1520.1392624592488</v>
      </c>
      <c r="F1865" s="4">
        <f t="shared" si="118"/>
        <v>482.66207269543742</v>
      </c>
      <c r="G1865" s="24">
        <f t="shared" si="119"/>
        <v>0.34722222222222221</v>
      </c>
      <c r="H1865" s="24">
        <f t="shared" si="121"/>
        <v>1037.4771897638113</v>
      </c>
      <c r="I1865" s="24">
        <f>IF(H1865&lt;=0, MIN(F1865-C1865, B$7, (D$5-K1864+G1865)/B$6), 0)</f>
        <v>0</v>
      </c>
      <c r="J1865" s="24">
        <f>IF(H1865&gt;0, MIN(C1865-F1865, B$8, K1864), 0)</f>
        <v>491.59191032114933</v>
      </c>
      <c r="K1865" s="24">
        <f>MAX(0, K1864-G1865+I1865*B$6-J1865)</f>
        <v>0</v>
      </c>
      <c r="L1865" s="24">
        <f t="shared" si="120"/>
        <v>0</v>
      </c>
      <c r="M1865" s="24">
        <f>IF(H1865&gt;0, C1865-F1865-J1865, 0)</f>
        <v>545.88527944266207</v>
      </c>
      <c r="N1865" s="4">
        <f>MIN(C1865, F1865)</f>
        <v>482.66207269543742</v>
      </c>
    </row>
    <row r="1866" spans="1:14" x14ac:dyDescent="0.2">
      <c r="A1866" s="27">
        <v>43542.5</v>
      </c>
      <c r="B1866" s="4">
        <v>48.828955516260606</v>
      </c>
      <c r="C1866" s="4">
        <v>383.14923398363806</v>
      </c>
      <c r="F1866" s="4">
        <f t="shared" si="118"/>
        <v>292.97373309756364</v>
      </c>
      <c r="G1866" s="24">
        <f t="shared" si="119"/>
        <v>0.34722222222222221</v>
      </c>
      <c r="H1866" s="24">
        <f t="shared" si="121"/>
        <v>90.175500886074417</v>
      </c>
      <c r="I1866" s="24">
        <f>IF(H1866&lt;=0, MIN(F1866-C1866, B$7, (D$5-K1865+G1866)/B$6), 0)</f>
        <v>0</v>
      </c>
      <c r="J1866" s="24">
        <f>IF(H1866&gt;0, MIN(C1866-F1866, B$8, K1865), 0)</f>
        <v>0</v>
      </c>
      <c r="K1866" s="24">
        <f>MAX(0, K1865-G1866+I1866*B$6-J1866)</f>
        <v>0</v>
      </c>
      <c r="L1866" s="24">
        <f t="shared" si="120"/>
        <v>0</v>
      </c>
      <c r="M1866" s="24">
        <f>IF(H1866&gt;0, C1866-F1866-J1866, 0)</f>
        <v>90.175500886074417</v>
      </c>
      <c r="N1866" s="4">
        <f>MIN(C1866, F1866)</f>
        <v>292.97373309756364</v>
      </c>
    </row>
    <row r="1867" spans="1:14" x14ac:dyDescent="0.2">
      <c r="A1867" s="27">
        <v>43542.541666666672</v>
      </c>
      <c r="B1867" s="4">
        <v>51.004553926200686</v>
      </c>
      <c r="C1867" s="4">
        <v>367.77005562437546</v>
      </c>
      <c r="F1867" s="4">
        <f t="shared" si="118"/>
        <v>306.02732355720411</v>
      </c>
      <c r="G1867" s="24">
        <f t="shared" si="119"/>
        <v>0.34722222222222221</v>
      </c>
      <c r="H1867" s="24">
        <f t="shared" si="121"/>
        <v>61.742732067171346</v>
      </c>
      <c r="I1867" s="24">
        <f>IF(H1867&lt;=0, MIN(F1867-C1867, B$7, (D$5-K1866+G1867)/B$6), 0)</f>
        <v>0</v>
      </c>
      <c r="J1867" s="24">
        <f>IF(H1867&gt;0, MIN(C1867-F1867, B$8, K1866), 0)</f>
        <v>0</v>
      </c>
      <c r="K1867" s="24">
        <f>MAX(0, K1866-G1867+I1867*B$6-J1867)</f>
        <v>0</v>
      </c>
      <c r="L1867" s="24">
        <f t="shared" si="120"/>
        <v>0</v>
      </c>
      <c r="M1867" s="24">
        <f>IF(H1867&gt;0, C1867-F1867-J1867, 0)</f>
        <v>61.742732067171346</v>
      </c>
      <c r="N1867" s="4">
        <f>MIN(C1867, F1867)</f>
        <v>306.02732355720411</v>
      </c>
    </row>
    <row r="1868" spans="1:14" x14ac:dyDescent="0.2">
      <c r="A1868" s="27">
        <v>43542.583333333336</v>
      </c>
      <c r="B1868" s="4">
        <v>35.210535918354068</v>
      </c>
      <c r="C1868" s="4">
        <v>1581.9321987894455</v>
      </c>
      <c r="F1868" s="4">
        <f t="shared" si="118"/>
        <v>211.26321551012441</v>
      </c>
      <c r="G1868" s="24">
        <f t="shared" si="119"/>
        <v>0.34722222222222221</v>
      </c>
      <c r="H1868" s="24">
        <f t="shared" si="121"/>
        <v>1370.6689832793211</v>
      </c>
      <c r="I1868" s="24">
        <f>IF(H1868&lt;=0, MIN(F1868-C1868, B$7, (D$5-K1867+G1868)/B$6), 0)</f>
        <v>0</v>
      </c>
      <c r="J1868" s="24">
        <f>IF(H1868&gt;0, MIN(C1868-F1868, B$8, K1867), 0)</f>
        <v>0</v>
      </c>
      <c r="K1868" s="24">
        <f>MAX(0, K1867-G1868+I1868*B$6-J1868)</f>
        <v>0</v>
      </c>
      <c r="L1868" s="24">
        <f t="shared" si="120"/>
        <v>0</v>
      </c>
      <c r="M1868" s="24">
        <f>IF(H1868&gt;0, C1868-F1868-J1868, 0)</f>
        <v>1370.6689832793211</v>
      </c>
      <c r="N1868" s="4">
        <f>MIN(C1868, F1868)</f>
        <v>211.26321551012441</v>
      </c>
    </row>
    <row r="1869" spans="1:14" x14ac:dyDescent="0.2">
      <c r="A1869" s="27">
        <v>43542.625</v>
      </c>
      <c r="B1869" s="4">
        <v>15.642853082418483</v>
      </c>
      <c r="C1869" s="4">
        <v>777.82303404278537</v>
      </c>
      <c r="F1869" s="4">
        <f t="shared" si="118"/>
        <v>93.8571184945109</v>
      </c>
      <c r="G1869" s="24">
        <f t="shared" si="119"/>
        <v>0.34722222222222221</v>
      </c>
      <c r="H1869" s="24">
        <f t="shared" si="121"/>
        <v>683.96591554827444</v>
      </c>
      <c r="I1869" s="24">
        <f>IF(H1869&lt;=0, MIN(F1869-C1869, B$7, (D$5-K1868+G1869)/B$6), 0)</f>
        <v>0</v>
      </c>
      <c r="J1869" s="24">
        <f>IF(H1869&gt;0, MIN(C1869-F1869, B$8, K1868), 0)</f>
        <v>0</v>
      </c>
      <c r="K1869" s="24">
        <f>MAX(0, K1868-G1869+I1869*B$6-J1869)</f>
        <v>0</v>
      </c>
      <c r="L1869" s="24">
        <f t="shared" si="120"/>
        <v>0</v>
      </c>
      <c r="M1869" s="24">
        <f>IF(H1869&gt;0, C1869-F1869-J1869, 0)</f>
        <v>683.96591554827444</v>
      </c>
      <c r="N1869" s="4">
        <f>MIN(C1869, F1869)</f>
        <v>93.8571184945109</v>
      </c>
    </row>
    <row r="1870" spans="1:14" x14ac:dyDescent="0.2">
      <c r="A1870" s="27">
        <v>43542.666666666672</v>
      </c>
      <c r="B1870" s="4">
        <v>32.147720110672708</v>
      </c>
      <c r="C1870" s="4">
        <v>794.7307804564316</v>
      </c>
      <c r="F1870" s="4">
        <f t="shared" si="118"/>
        <v>192.88632066403625</v>
      </c>
      <c r="G1870" s="24">
        <f t="shared" si="119"/>
        <v>0.34722222222222221</v>
      </c>
      <c r="H1870" s="24">
        <f t="shared" si="121"/>
        <v>601.84445979239536</v>
      </c>
      <c r="I1870" s="24">
        <f>IF(H1870&lt;=0, MIN(F1870-C1870, B$7, (D$5-K1869+G1870)/B$6), 0)</f>
        <v>0</v>
      </c>
      <c r="J1870" s="24">
        <f>IF(H1870&gt;0, MIN(C1870-F1870, B$8, K1869), 0)</f>
        <v>0</v>
      </c>
      <c r="K1870" s="24">
        <f>MAX(0, K1869-G1870+I1870*B$6-J1870)</f>
        <v>0</v>
      </c>
      <c r="L1870" s="24">
        <f t="shared" si="120"/>
        <v>0</v>
      </c>
      <c r="M1870" s="24">
        <f>IF(H1870&gt;0, C1870-F1870-J1870, 0)</f>
        <v>601.84445979239536</v>
      </c>
      <c r="N1870" s="4">
        <f>MIN(C1870, F1870)</f>
        <v>192.88632066403625</v>
      </c>
    </row>
    <row r="1871" spans="1:14" x14ac:dyDescent="0.2">
      <c r="A1871" s="27">
        <v>43542.708333333336</v>
      </c>
      <c r="B1871" s="4">
        <v>0</v>
      </c>
      <c r="C1871" s="4">
        <v>851.12773845765787</v>
      </c>
      <c r="F1871" s="4">
        <f t="shared" si="118"/>
        <v>0</v>
      </c>
      <c r="G1871" s="24">
        <f t="shared" si="119"/>
        <v>0</v>
      </c>
      <c r="H1871" s="24">
        <f t="shared" si="121"/>
        <v>851.12773845765787</v>
      </c>
      <c r="I1871" s="24">
        <f>IF(H1871&lt;=0, MIN(F1871-C1871, B$7, (D$5-K1870+G1871)/B$6), 0)</f>
        <v>0</v>
      </c>
      <c r="J1871" s="24">
        <f>IF(H1871&gt;0, MIN(C1871-F1871, B$8, K1870), 0)</f>
        <v>0</v>
      </c>
      <c r="K1871" s="24">
        <f>MAX(0, K1870-G1871+I1871*B$6-J1871)</f>
        <v>0</v>
      </c>
      <c r="L1871" s="24">
        <f t="shared" si="120"/>
        <v>0</v>
      </c>
      <c r="M1871" s="24">
        <f>IF(H1871&gt;0, C1871-F1871-J1871, 0)</f>
        <v>851.12773845765787</v>
      </c>
      <c r="N1871" s="4">
        <f>MIN(C1871, F1871)</f>
        <v>0</v>
      </c>
    </row>
    <row r="1872" spans="1:14" x14ac:dyDescent="0.2">
      <c r="A1872" s="27">
        <v>43542.75</v>
      </c>
      <c r="B1872" s="4">
        <v>0</v>
      </c>
      <c r="C1872" s="4">
        <v>346.89737800325634</v>
      </c>
      <c r="F1872" s="4">
        <f t="shared" si="118"/>
        <v>0</v>
      </c>
      <c r="G1872" s="24">
        <f t="shared" si="119"/>
        <v>0</v>
      </c>
      <c r="H1872" s="24">
        <f t="shared" si="121"/>
        <v>346.89737800325634</v>
      </c>
      <c r="I1872" s="24">
        <f>IF(H1872&lt;=0, MIN(F1872-C1872, B$7, (D$5-K1871+G1872)/B$6), 0)</f>
        <v>0</v>
      </c>
      <c r="J1872" s="24">
        <f>IF(H1872&gt;0, MIN(C1872-F1872, B$8, K1871), 0)</f>
        <v>0</v>
      </c>
      <c r="K1872" s="24">
        <f>MAX(0, K1871-G1872+I1872*B$6-J1872)</f>
        <v>0</v>
      </c>
      <c r="L1872" s="24">
        <f t="shared" si="120"/>
        <v>0</v>
      </c>
      <c r="M1872" s="24">
        <f>IF(H1872&gt;0, C1872-F1872-J1872, 0)</f>
        <v>346.89737800325634</v>
      </c>
      <c r="N1872" s="4">
        <f>MIN(C1872, F1872)</f>
        <v>0</v>
      </c>
    </row>
    <row r="1873" spans="1:14" x14ac:dyDescent="0.2">
      <c r="A1873" s="27">
        <v>43542.791666666672</v>
      </c>
      <c r="B1873" s="4">
        <v>0</v>
      </c>
      <c r="C1873" s="4">
        <v>3125.1077954088796</v>
      </c>
      <c r="F1873" s="4">
        <f t="shared" si="118"/>
        <v>0</v>
      </c>
      <c r="G1873" s="24">
        <f t="shared" si="119"/>
        <v>0</v>
      </c>
      <c r="H1873" s="24">
        <f t="shared" si="121"/>
        <v>3125.1077954088796</v>
      </c>
      <c r="I1873" s="24">
        <f>IF(H1873&lt;=0, MIN(F1873-C1873, B$7, (D$5-K1872+G1873)/B$6), 0)</f>
        <v>0</v>
      </c>
      <c r="J1873" s="24">
        <f>IF(H1873&gt;0, MIN(C1873-F1873, B$8, K1872), 0)</f>
        <v>0</v>
      </c>
      <c r="K1873" s="24">
        <f>MAX(0, K1872-G1873+I1873*B$6-J1873)</f>
        <v>0</v>
      </c>
      <c r="L1873" s="24">
        <f t="shared" si="120"/>
        <v>0</v>
      </c>
      <c r="M1873" s="24">
        <f>IF(H1873&gt;0, C1873-F1873-J1873, 0)</f>
        <v>3125.1077954088796</v>
      </c>
      <c r="N1873" s="4">
        <f>MIN(C1873, F1873)</f>
        <v>0</v>
      </c>
    </row>
    <row r="1874" spans="1:14" x14ac:dyDescent="0.2">
      <c r="A1874" s="27">
        <v>43542.833333333336</v>
      </c>
      <c r="B1874" s="4">
        <v>0</v>
      </c>
      <c r="C1874" s="4">
        <v>506.73510664403062</v>
      </c>
      <c r="F1874" s="4">
        <f t="shared" si="118"/>
        <v>0</v>
      </c>
      <c r="G1874" s="24">
        <f t="shared" si="119"/>
        <v>0</v>
      </c>
      <c r="H1874" s="24">
        <f t="shared" si="121"/>
        <v>506.73510664403062</v>
      </c>
      <c r="I1874" s="24">
        <f>IF(H1874&lt;=0, MIN(F1874-C1874, B$7, (D$5-K1873+G1874)/B$6), 0)</f>
        <v>0</v>
      </c>
      <c r="J1874" s="24">
        <f>IF(H1874&gt;0, MIN(C1874-F1874, B$8, K1873), 0)</f>
        <v>0</v>
      </c>
      <c r="K1874" s="24">
        <f>MAX(0, K1873-G1874+I1874*B$6-J1874)</f>
        <v>0</v>
      </c>
      <c r="L1874" s="24">
        <f t="shared" si="120"/>
        <v>0</v>
      </c>
      <c r="M1874" s="24">
        <f>IF(H1874&gt;0, C1874-F1874-J1874, 0)</f>
        <v>506.73510664403062</v>
      </c>
      <c r="N1874" s="4">
        <f>MIN(C1874, F1874)</f>
        <v>0</v>
      </c>
    </row>
    <row r="1875" spans="1:14" x14ac:dyDescent="0.2">
      <c r="A1875" s="27">
        <v>43542.875</v>
      </c>
      <c r="B1875" s="4">
        <v>0</v>
      </c>
      <c r="C1875" s="4">
        <v>417.75327832854799</v>
      </c>
      <c r="F1875" s="4">
        <f t="shared" si="118"/>
        <v>0</v>
      </c>
      <c r="G1875" s="24">
        <f t="shared" si="119"/>
        <v>0</v>
      </c>
      <c r="H1875" s="24">
        <f t="shared" si="121"/>
        <v>417.75327832854799</v>
      </c>
      <c r="I1875" s="24">
        <f>IF(H1875&lt;=0, MIN(F1875-C1875, B$7, (D$5-K1874+G1875)/B$6), 0)</f>
        <v>0</v>
      </c>
      <c r="J1875" s="24">
        <f>IF(H1875&gt;0, MIN(C1875-F1875, B$8, K1874), 0)</f>
        <v>0</v>
      </c>
      <c r="K1875" s="24">
        <f>MAX(0, K1874-G1875+I1875*B$6-J1875)</f>
        <v>0</v>
      </c>
      <c r="L1875" s="24">
        <f t="shared" si="120"/>
        <v>0</v>
      </c>
      <c r="M1875" s="24">
        <f>IF(H1875&gt;0, C1875-F1875-J1875, 0)</f>
        <v>417.75327832854799</v>
      </c>
      <c r="N1875" s="4">
        <f>MIN(C1875, F1875)</f>
        <v>0</v>
      </c>
    </row>
    <row r="1876" spans="1:14" x14ac:dyDescent="0.2">
      <c r="A1876" s="27">
        <v>43542.916666666672</v>
      </c>
      <c r="B1876" s="4">
        <v>0</v>
      </c>
      <c r="C1876" s="4">
        <v>439.99873540741874</v>
      </c>
      <c r="F1876" s="4">
        <f t="shared" si="118"/>
        <v>0</v>
      </c>
      <c r="G1876" s="24">
        <f t="shared" si="119"/>
        <v>0</v>
      </c>
      <c r="H1876" s="24">
        <f t="shared" si="121"/>
        <v>439.99873540741874</v>
      </c>
      <c r="I1876" s="24">
        <f>IF(H1876&lt;=0, MIN(F1876-C1876, B$7, (D$5-K1875+G1876)/B$6), 0)</f>
        <v>0</v>
      </c>
      <c r="J1876" s="24">
        <f>IF(H1876&gt;0, MIN(C1876-F1876, B$8, K1875), 0)</f>
        <v>0</v>
      </c>
      <c r="K1876" s="24">
        <f>MAX(0, K1875-G1876+I1876*B$6-J1876)</f>
        <v>0</v>
      </c>
      <c r="L1876" s="24">
        <f t="shared" si="120"/>
        <v>0</v>
      </c>
      <c r="M1876" s="24">
        <f>IF(H1876&gt;0, C1876-F1876-J1876, 0)</f>
        <v>439.99873540741874</v>
      </c>
      <c r="N1876" s="4">
        <f>MIN(C1876, F1876)</f>
        <v>0</v>
      </c>
    </row>
    <row r="1877" spans="1:14" x14ac:dyDescent="0.2">
      <c r="A1877" s="27">
        <v>43542.958333333336</v>
      </c>
      <c r="B1877" s="4">
        <v>0</v>
      </c>
      <c r="C1877" s="4">
        <v>218.36807043644808</v>
      </c>
      <c r="F1877" s="4">
        <f t="shared" si="118"/>
        <v>0</v>
      </c>
      <c r="G1877" s="24">
        <f t="shared" si="119"/>
        <v>0</v>
      </c>
      <c r="H1877" s="24">
        <f t="shared" si="121"/>
        <v>218.36807043644808</v>
      </c>
      <c r="I1877" s="24">
        <f>IF(H1877&lt;=0, MIN(F1877-C1877, B$7, (D$5-K1876+G1877)/B$6), 0)</f>
        <v>0</v>
      </c>
      <c r="J1877" s="24">
        <f>IF(H1877&gt;0, MIN(C1877-F1877, B$8, K1876), 0)</f>
        <v>0</v>
      </c>
      <c r="K1877" s="24">
        <f>MAX(0, K1876-G1877+I1877*B$6-J1877)</f>
        <v>0</v>
      </c>
      <c r="L1877" s="24">
        <f t="shared" si="120"/>
        <v>0</v>
      </c>
      <c r="M1877" s="24">
        <f>IF(H1877&gt;0, C1877-F1877-J1877, 0)</f>
        <v>218.36807043644808</v>
      </c>
      <c r="N1877" s="4">
        <f>MIN(C1877, F1877)</f>
        <v>0</v>
      </c>
    </row>
    <row r="1878" spans="1:14" x14ac:dyDescent="0.2">
      <c r="A1878" s="27">
        <v>43543</v>
      </c>
      <c r="B1878" s="4">
        <v>0</v>
      </c>
      <c r="C1878" s="4">
        <v>94.782197776055625</v>
      </c>
      <c r="F1878" s="4">
        <f t="shared" si="118"/>
        <v>0</v>
      </c>
      <c r="G1878" s="24">
        <f t="shared" si="119"/>
        <v>0</v>
      </c>
      <c r="H1878" s="24">
        <f t="shared" si="121"/>
        <v>94.782197776055625</v>
      </c>
      <c r="I1878" s="24">
        <f>IF(H1878&lt;=0, MIN(F1878-C1878, B$7, (D$5-K1877+G1878)/B$6), 0)</f>
        <v>0</v>
      </c>
      <c r="J1878" s="24">
        <f>IF(H1878&gt;0, MIN(C1878-F1878, B$8, K1877), 0)</f>
        <v>0</v>
      </c>
      <c r="K1878" s="24">
        <f>MAX(0, K1877-G1878+I1878*B$6-J1878)</f>
        <v>0</v>
      </c>
      <c r="L1878" s="24">
        <f t="shared" si="120"/>
        <v>0</v>
      </c>
      <c r="M1878" s="24">
        <f>IF(H1878&gt;0, C1878-F1878-J1878, 0)</f>
        <v>94.782197776055625</v>
      </c>
      <c r="N1878" s="4">
        <f>MIN(C1878, F1878)</f>
        <v>0</v>
      </c>
    </row>
    <row r="1879" spans="1:14" x14ac:dyDescent="0.2">
      <c r="A1879" s="27">
        <v>43543.041666666672</v>
      </c>
      <c r="B1879" s="4">
        <v>0</v>
      </c>
      <c r="C1879" s="4">
        <v>146.6882642934205</v>
      </c>
      <c r="F1879" s="4">
        <f t="shared" si="118"/>
        <v>0</v>
      </c>
      <c r="G1879" s="24">
        <f t="shared" si="119"/>
        <v>0</v>
      </c>
      <c r="H1879" s="24">
        <f t="shared" si="121"/>
        <v>146.6882642934205</v>
      </c>
      <c r="I1879" s="24">
        <f>IF(H1879&lt;=0, MIN(F1879-C1879, B$7, (D$5-K1878+G1879)/B$6), 0)</f>
        <v>0</v>
      </c>
      <c r="J1879" s="24">
        <f>IF(H1879&gt;0, MIN(C1879-F1879, B$8, K1878), 0)</f>
        <v>0</v>
      </c>
      <c r="K1879" s="24">
        <f>MAX(0, K1878-G1879+I1879*B$6-J1879)</f>
        <v>0</v>
      </c>
      <c r="L1879" s="24">
        <f t="shared" si="120"/>
        <v>0</v>
      </c>
      <c r="M1879" s="24">
        <f>IF(H1879&gt;0, C1879-F1879-J1879, 0)</f>
        <v>146.6882642934205</v>
      </c>
      <c r="N1879" s="4">
        <f>MIN(C1879, F1879)</f>
        <v>0</v>
      </c>
    </row>
    <row r="1880" spans="1:14" x14ac:dyDescent="0.2">
      <c r="A1880" s="27">
        <v>43543.083333333336</v>
      </c>
      <c r="B1880" s="4">
        <v>0</v>
      </c>
      <c r="C1880" s="4">
        <v>183.76402609153823</v>
      </c>
      <c r="F1880" s="4">
        <f t="shared" si="118"/>
        <v>0</v>
      </c>
      <c r="G1880" s="24">
        <f t="shared" si="119"/>
        <v>0</v>
      </c>
      <c r="H1880" s="24">
        <f t="shared" si="121"/>
        <v>183.76402609153823</v>
      </c>
      <c r="I1880" s="24">
        <f>IF(H1880&lt;=0, MIN(F1880-C1880, B$7, (D$5-K1879+G1880)/B$6), 0)</f>
        <v>0</v>
      </c>
      <c r="J1880" s="24">
        <f>IF(H1880&gt;0, MIN(C1880-F1880, B$8, K1879), 0)</f>
        <v>0</v>
      </c>
      <c r="K1880" s="24">
        <f>MAX(0, K1879-G1880+I1880*B$6-J1880)</f>
        <v>0</v>
      </c>
      <c r="L1880" s="24">
        <f t="shared" si="120"/>
        <v>0</v>
      </c>
      <c r="M1880" s="24">
        <f>IF(H1880&gt;0, C1880-F1880-J1880, 0)</f>
        <v>183.76402609153823</v>
      </c>
      <c r="N1880" s="4">
        <f>MIN(C1880, F1880)</f>
        <v>0</v>
      </c>
    </row>
    <row r="1881" spans="1:14" x14ac:dyDescent="0.2">
      <c r="A1881" s="27">
        <v>43543.125</v>
      </c>
      <c r="B1881" s="4">
        <v>0</v>
      </c>
      <c r="C1881" s="4">
        <v>94.782197776055625</v>
      </c>
      <c r="F1881" s="4">
        <f t="shared" si="118"/>
        <v>0</v>
      </c>
      <c r="G1881" s="24">
        <f t="shared" si="119"/>
        <v>0</v>
      </c>
      <c r="H1881" s="24">
        <f t="shared" si="121"/>
        <v>94.782197776055625</v>
      </c>
      <c r="I1881" s="24">
        <f>IF(H1881&lt;=0, MIN(F1881-C1881, B$7, (D$5-K1880+G1881)/B$6), 0)</f>
        <v>0</v>
      </c>
      <c r="J1881" s="24">
        <f>IF(H1881&gt;0, MIN(C1881-F1881, B$8, K1880), 0)</f>
        <v>0</v>
      </c>
      <c r="K1881" s="24">
        <f>MAX(0, K1880-G1881+I1881*B$6-J1881)</f>
        <v>0</v>
      </c>
      <c r="L1881" s="24">
        <f t="shared" si="120"/>
        <v>0</v>
      </c>
      <c r="M1881" s="24">
        <f>IF(H1881&gt;0, C1881-F1881-J1881, 0)</f>
        <v>94.782197776055625</v>
      </c>
      <c r="N1881" s="4">
        <f>MIN(C1881, F1881)</f>
        <v>0</v>
      </c>
    </row>
    <row r="1882" spans="1:14" x14ac:dyDescent="0.2">
      <c r="A1882" s="27">
        <v>43543.166666666672</v>
      </c>
      <c r="B1882" s="4">
        <v>0</v>
      </c>
      <c r="C1882" s="4">
        <v>146.6882642934205</v>
      </c>
      <c r="F1882" s="4">
        <f t="shared" si="118"/>
        <v>0</v>
      </c>
      <c r="G1882" s="24">
        <f t="shared" si="119"/>
        <v>0</v>
      </c>
      <c r="H1882" s="24">
        <f t="shared" si="121"/>
        <v>146.6882642934205</v>
      </c>
      <c r="I1882" s="24">
        <f>IF(H1882&lt;=0, MIN(F1882-C1882, B$7, (D$5-K1881+G1882)/B$6), 0)</f>
        <v>0</v>
      </c>
      <c r="J1882" s="24">
        <f>IF(H1882&gt;0, MIN(C1882-F1882, B$8, K1881), 0)</f>
        <v>0</v>
      </c>
      <c r="K1882" s="24">
        <f>MAX(0, K1881-G1882+I1882*B$6-J1882)</f>
        <v>0</v>
      </c>
      <c r="L1882" s="24">
        <f t="shared" si="120"/>
        <v>0</v>
      </c>
      <c r="M1882" s="24">
        <f>IF(H1882&gt;0, C1882-F1882-J1882, 0)</f>
        <v>146.6882642934205</v>
      </c>
      <c r="N1882" s="4">
        <f>MIN(C1882, F1882)</f>
        <v>0</v>
      </c>
    </row>
    <row r="1883" spans="1:14" x14ac:dyDescent="0.2">
      <c r="A1883" s="27">
        <v>43543.208333333336</v>
      </c>
      <c r="B1883" s="4">
        <v>0</v>
      </c>
      <c r="C1883" s="4">
        <v>183.76402609153823</v>
      </c>
      <c r="F1883" s="4">
        <f t="shared" si="118"/>
        <v>0</v>
      </c>
      <c r="G1883" s="24">
        <f t="shared" si="119"/>
        <v>0</v>
      </c>
      <c r="H1883" s="24">
        <f t="shared" si="121"/>
        <v>183.76402609153823</v>
      </c>
      <c r="I1883" s="24">
        <f>IF(H1883&lt;=0, MIN(F1883-C1883, B$7, (D$5-K1882+G1883)/B$6), 0)</f>
        <v>0</v>
      </c>
      <c r="J1883" s="24">
        <f>IF(H1883&gt;0, MIN(C1883-F1883, B$8, K1882), 0)</f>
        <v>0</v>
      </c>
      <c r="K1883" s="24">
        <f>MAX(0, K1882-G1883+I1883*B$6-J1883)</f>
        <v>0</v>
      </c>
      <c r="L1883" s="24">
        <f t="shared" si="120"/>
        <v>0</v>
      </c>
      <c r="M1883" s="24">
        <f>IF(H1883&gt;0, C1883-F1883-J1883, 0)</f>
        <v>183.76402609153823</v>
      </c>
      <c r="N1883" s="4">
        <f>MIN(C1883, F1883)</f>
        <v>0</v>
      </c>
    </row>
    <row r="1884" spans="1:14" x14ac:dyDescent="0.2">
      <c r="A1884" s="27">
        <v>43543.25</v>
      </c>
      <c r="B1884" s="4">
        <v>21.878394366816192</v>
      </c>
      <c r="C1884" s="4">
        <v>879.96444207841591</v>
      </c>
      <c r="F1884" s="4">
        <f t="shared" si="118"/>
        <v>131.27036620089714</v>
      </c>
      <c r="G1884" s="24">
        <f t="shared" si="119"/>
        <v>0.34722222222222221</v>
      </c>
      <c r="H1884" s="24">
        <f t="shared" si="121"/>
        <v>748.6940758775188</v>
      </c>
      <c r="I1884" s="24">
        <f>IF(H1884&lt;=0, MIN(F1884-C1884, B$7, (D$5-K1883+G1884)/B$6), 0)</f>
        <v>0</v>
      </c>
      <c r="J1884" s="24">
        <f>IF(H1884&gt;0, MIN(C1884-F1884, B$8, K1883), 0)</f>
        <v>0</v>
      </c>
      <c r="K1884" s="24">
        <f>MAX(0, K1883-G1884+I1884*B$6-J1884)</f>
        <v>0</v>
      </c>
      <c r="L1884" s="24">
        <f t="shared" si="120"/>
        <v>0</v>
      </c>
      <c r="M1884" s="24">
        <f>IF(H1884&gt;0, C1884-F1884-J1884, 0)</f>
        <v>748.6940758775188</v>
      </c>
      <c r="N1884" s="4">
        <f>MIN(C1884, F1884)</f>
        <v>131.27036620089714</v>
      </c>
    </row>
    <row r="1885" spans="1:14" x14ac:dyDescent="0.2">
      <c r="A1885" s="27">
        <v>43543.291666666672</v>
      </c>
      <c r="B1885" s="4">
        <v>42.125528592453456</v>
      </c>
      <c r="C1885" s="4">
        <v>877.4927246252081</v>
      </c>
      <c r="F1885" s="4">
        <f t="shared" si="118"/>
        <v>252.75317155472072</v>
      </c>
      <c r="G1885" s="24">
        <f t="shared" si="119"/>
        <v>0.34722222222222221</v>
      </c>
      <c r="H1885" s="24">
        <f t="shared" si="121"/>
        <v>624.73955307048732</v>
      </c>
      <c r="I1885" s="24">
        <f>IF(H1885&lt;=0, MIN(F1885-C1885, B$7, (D$5-K1884+G1885)/B$6), 0)</f>
        <v>0</v>
      </c>
      <c r="J1885" s="24">
        <f>IF(H1885&gt;0, MIN(C1885-F1885, B$8, K1884), 0)</f>
        <v>0</v>
      </c>
      <c r="K1885" s="24">
        <f>MAX(0, K1884-G1885+I1885*B$6-J1885)</f>
        <v>0</v>
      </c>
      <c r="L1885" s="24">
        <f t="shared" si="120"/>
        <v>0</v>
      </c>
      <c r="M1885" s="24">
        <f>IF(H1885&gt;0, C1885-F1885-J1885, 0)</f>
        <v>624.73955307048732</v>
      </c>
      <c r="N1885" s="4">
        <f>MIN(C1885, F1885)</f>
        <v>252.75317155472072</v>
      </c>
    </row>
    <row r="1886" spans="1:14" x14ac:dyDescent="0.2">
      <c r="A1886" s="27">
        <v>43543.333333333336</v>
      </c>
      <c r="B1886" s="4">
        <v>40.775529296312726</v>
      </c>
      <c r="C1886" s="4">
        <v>275.26235190266902</v>
      </c>
      <c r="F1886" s="4">
        <f t="shared" ref="F1886:F1949" si="122">B1886*B$4</f>
        <v>244.65317577787636</v>
      </c>
      <c r="G1886" s="24">
        <f t="shared" ref="G1886:G1949" si="123">MIN(F1886, B$9)</f>
        <v>0.34722222222222221</v>
      </c>
      <c r="H1886" s="24">
        <f t="shared" si="121"/>
        <v>30.609176124792668</v>
      </c>
      <c r="I1886" s="24">
        <f>IF(H1886&lt;=0, MIN(F1886-C1886, B$7, (D$5-K1885+G1886)/B$6), 0)</f>
        <v>0</v>
      </c>
      <c r="J1886" s="24">
        <f>IF(H1886&gt;0, MIN(C1886-F1886, B$8, K1885), 0)</f>
        <v>0</v>
      </c>
      <c r="K1886" s="24">
        <f>MAX(0, K1885-G1886+I1886*B$6-J1886)</f>
        <v>0</v>
      </c>
      <c r="L1886" s="24">
        <f t="shared" ref="L1886:L1949" si="124">IF(H1886&lt;=0, -I1886-H1886, 0)</f>
        <v>0</v>
      </c>
      <c r="M1886" s="24">
        <f>IF(H1886&gt;0, C1886-F1886-J1886, 0)</f>
        <v>30.609176124792668</v>
      </c>
      <c r="N1886" s="4">
        <f>MIN(C1886, F1886)</f>
        <v>244.65317577787636</v>
      </c>
    </row>
    <row r="1887" spans="1:14" x14ac:dyDescent="0.2">
      <c r="A1887" s="27">
        <v>43543.375</v>
      </c>
      <c r="B1887" s="4">
        <v>168.09782743145465</v>
      </c>
      <c r="C1887" s="4">
        <v>208.37912655948048</v>
      </c>
      <c r="F1887" s="4">
        <f t="shared" si="122"/>
        <v>1008.5869645887278</v>
      </c>
      <c r="G1887" s="24">
        <f t="shared" si="123"/>
        <v>0.34722222222222221</v>
      </c>
      <c r="H1887" s="24">
        <f t="shared" ref="H1887:H1950" si="125">C1887-F1887</f>
        <v>-800.20783802924734</v>
      </c>
      <c r="I1887" s="24">
        <f>IF(H1887&lt;=0, MIN(F1887-C1887, B$7, (D$5-K1886+G1887)/B$6), 0)</f>
        <v>800.20783802924734</v>
      </c>
      <c r="J1887" s="24">
        <f>IF(H1887&gt;0, MIN(C1887-F1887, B$8, K1886), 0)</f>
        <v>0</v>
      </c>
      <c r="K1887" s="24">
        <f>MAX(0, K1886-G1887+I1887*B$6-J1887)</f>
        <v>719.83983200410046</v>
      </c>
      <c r="L1887" s="24">
        <f t="shared" si="124"/>
        <v>0</v>
      </c>
      <c r="M1887" s="24">
        <f>IF(H1887&gt;0, C1887-F1887-J1887, 0)</f>
        <v>0</v>
      </c>
      <c r="N1887" s="4">
        <f>MIN(C1887, F1887)</f>
        <v>208.37912655948048</v>
      </c>
    </row>
    <row r="1888" spans="1:14" x14ac:dyDescent="0.2">
      <c r="A1888" s="27">
        <v>43543.416666666672</v>
      </c>
      <c r="B1888" s="4">
        <v>135.53142434502243</v>
      </c>
      <c r="C1888" s="4">
        <v>221.46645547729</v>
      </c>
      <c r="F1888" s="4">
        <f t="shared" si="122"/>
        <v>813.18854607013463</v>
      </c>
      <c r="G1888" s="24">
        <f t="shared" si="123"/>
        <v>0.34722222222222221</v>
      </c>
      <c r="H1888" s="24">
        <f t="shared" si="125"/>
        <v>-591.72209059284467</v>
      </c>
      <c r="I1888" s="24">
        <f>IF(H1888&lt;=0, MIN(F1888-C1888, B$7, (D$5-K1887+G1888)/B$6), 0)</f>
        <v>591.72209059284467</v>
      </c>
      <c r="J1888" s="24">
        <f>IF(H1888&gt;0, MIN(C1888-F1888, B$8, K1887), 0)</f>
        <v>0</v>
      </c>
      <c r="K1888" s="24">
        <f>MAX(0, K1887-G1888+I1888*B$6-J1888)</f>
        <v>1252.0424913154384</v>
      </c>
      <c r="L1888" s="24">
        <f t="shared" si="124"/>
        <v>0</v>
      </c>
      <c r="M1888" s="24">
        <f>IF(H1888&gt;0, C1888-F1888-J1888, 0)</f>
        <v>0</v>
      </c>
      <c r="N1888" s="4">
        <f>MIN(C1888, F1888)</f>
        <v>221.46645547729</v>
      </c>
    </row>
    <row r="1889" spans="1:14" x14ac:dyDescent="0.2">
      <c r="A1889" s="27">
        <v>43543.458333333336</v>
      </c>
      <c r="B1889" s="4">
        <v>199.29065744806343</v>
      </c>
      <c r="C1889" s="4">
        <v>1520.1392624592488</v>
      </c>
      <c r="F1889" s="4">
        <f t="shared" si="122"/>
        <v>1195.7439446883805</v>
      </c>
      <c r="G1889" s="24">
        <f t="shared" si="123"/>
        <v>0.34722222222222221</v>
      </c>
      <c r="H1889" s="24">
        <f t="shared" si="125"/>
        <v>324.39531777086836</v>
      </c>
      <c r="I1889" s="24">
        <f>IF(H1889&lt;=0, MIN(F1889-C1889, B$7, (D$5-K1888+G1889)/B$6), 0)</f>
        <v>0</v>
      </c>
      <c r="J1889" s="24">
        <f>IF(H1889&gt;0, MIN(C1889-F1889, B$8, K1888), 0)</f>
        <v>324.39531777086836</v>
      </c>
      <c r="K1889" s="24">
        <f>MAX(0, K1888-G1889+I1889*B$6-J1889)</f>
        <v>927.29995132234785</v>
      </c>
      <c r="L1889" s="24">
        <f t="shared" si="124"/>
        <v>0</v>
      </c>
      <c r="M1889" s="24">
        <f>IF(H1889&gt;0, C1889-F1889-J1889, 0)</f>
        <v>0</v>
      </c>
      <c r="N1889" s="4">
        <f>MIN(C1889, F1889)</f>
        <v>1195.7439446883805</v>
      </c>
    </row>
    <row r="1890" spans="1:14" x14ac:dyDescent="0.2">
      <c r="A1890" s="27">
        <v>43543.5</v>
      </c>
      <c r="B1890" s="4">
        <v>72.638489190574134</v>
      </c>
      <c r="C1890" s="4">
        <v>327.86515720078029</v>
      </c>
      <c r="F1890" s="4">
        <f t="shared" si="122"/>
        <v>435.83093514344478</v>
      </c>
      <c r="G1890" s="24">
        <f t="shared" si="123"/>
        <v>0.34722222222222221</v>
      </c>
      <c r="H1890" s="24">
        <f t="shared" si="125"/>
        <v>-107.96577794266449</v>
      </c>
      <c r="I1890" s="24">
        <f>IF(H1890&lt;=0, MIN(F1890-C1890, B$7, (D$5-K1889+G1890)/B$6), 0)</f>
        <v>107.96577794266449</v>
      </c>
      <c r="J1890" s="24">
        <f>IF(H1890&gt;0, MIN(C1890-F1890, B$8, K1889), 0)</f>
        <v>0</v>
      </c>
      <c r="K1890" s="24">
        <f>MAX(0, K1889-G1890+I1890*B$6-J1890)</f>
        <v>1024.1219292485237</v>
      </c>
      <c r="L1890" s="24">
        <f t="shared" si="124"/>
        <v>0</v>
      </c>
      <c r="M1890" s="24">
        <f>IF(H1890&gt;0, C1890-F1890-J1890, 0)</f>
        <v>0</v>
      </c>
      <c r="N1890" s="4">
        <f>MIN(C1890, F1890)</f>
        <v>327.86515720078029</v>
      </c>
    </row>
    <row r="1891" spans="1:14" x14ac:dyDescent="0.2">
      <c r="A1891" s="27">
        <v>43543.541666666672</v>
      </c>
      <c r="B1891" s="4">
        <v>130.88597659027624</v>
      </c>
      <c r="C1891" s="4">
        <v>452.35732267345787</v>
      </c>
      <c r="F1891" s="4">
        <f t="shared" si="122"/>
        <v>785.31585954165746</v>
      </c>
      <c r="G1891" s="24">
        <f t="shared" si="123"/>
        <v>0.34722222222222221</v>
      </c>
      <c r="H1891" s="24">
        <f t="shared" si="125"/>
        <v>-332.95853686819959</v>
      </c>
      <c r="I1891" s="24">
        <f>IF(H1891&lt;=0, MIN(F1891-C1891, B$7, (D$5-K1890+G1891)/B$6), 0)</f>
        <v>332.95853686819959</v>
      </c>
      <c r="J1891" s="24">
        <f>IF(H1891&gt;0, MIN(C1891-F1891, B$8, K1890), 0)</f>
        <v>0</v>
      </c>
      <c r="K1891" s="24">
        <f>MAX(0, K1890-G1891+I1891*B$6-J1891)</f>
        <v>1323.4373902076811</v>
      </c>
      <c r="L1891" s="24">
        <f t="shared" si="124"/>
        <v>0</v>
      </c>
      <c r="M1891" s="24">
        <f>IF(H1891&gt;0, C1891-F1891-J1891, 0)</f>
        <v>0</v>
      </c>
      <c r="N1891" s="4">
        <f>MIN(C1891, F1891)</f>
        <v>452.35732267345787</v>
      </c>
    </row>
    <row r="1892" spans="1:14" x14ac:dyDescent="0.2">
      <c r="A1892" s="27">
        <v>43543.583333333336</v>
      </c>
      <c r="B1892" s="4">
        <v>61.576596261555586</v>
      </c>
      <c r="C1892" s="4">
        <v>1725.2918110755002</v>
      </c>
      <c r="F1892" s="4">
        <f t="shared" si="122"/>
        <v>369.45957756933353</v>
      </c>
      <c r="G1892" s="24">
        <f t="shared" si="123"/>
        <v>0.34722222222222221</v>
      </c>
      <c r="H1892" s="24">
        <f t="shared" si="125"/>
        <v>1355.8322335061666</v>
      </c>
      <c r="I1892" s="24">
        <f>IF(H1892&lt;=0, MIN(F1892-C1892, B$7, (D$5-K1891+G1892)/B$6), 0)</f>
        <v>0</v>
      </c>
      <c r="J1892" s="24">
        <f>IF(H1892&gt;0, MIN(C1892-F1892, B$8, K1891), 0)</f>
        <v>1323.4373902076811</v>
      </c>
      <c r="K1892" s="24">
        <f>MAX(0, K1891-G1892+I1892*B$6-J1892)</f>
        <v>0</v>
      </c>
      <c r="L1892" s="24">
        <f t="shared" si="124"/>
        <v>0</v>
      </c>
      <c r="M1892" s="24">
        <f>IF(H1892&gt;0, C1892-F1892-J1892, 0)</f>
        <v>32.394843298485512</v>
      </c>
      <c r="N1892" s="4">
        <f>MIN(C1892, F1892)</f>
        <v>369.45957756933353</v>
      </c>
    </row>
    <row r="1893" spans="1:14" x14ac:dyDescent="0.2">
      <c r="A1893" s="27">
        <v>43543.625</v>
      </c>
      <c r="B1893" s="4">
        <v>16.349008169372762</v>
      </c>
      <c r="C1893" s="4">
        <v>767.47610508947196</v>
      </c>
      <c r="F1893" s="4">
        <f t="shared" si="122"/>
        <v>98.094049016236568</v>
      </c>
      <c r="G1893" s="24">
        <f t="shared" si="123"/>
        <v>0.34722222222222221</v>
      </c>
      <c r="H1893" s="24">
        <f t="shared" si="125"/>
        <v>669.38205607323539</v>
      </c>
      <c r="I1893" s="24">
        <f>IF(H1893&lt;=0, MIN(F1893-C1893, B$7, (D$5-K1892+G1893)/B$6), 0)</f>
        <v>0</v>
      </c>
      <c r="J1893" s="24">
        <f>IF(H1893&gt;0, MIN(C1893-F1893, B$8, K1892), 0)</f>
        <v>0</v>
      </c>
      <c r="K1893" s="24">
        <f>MAX(0, K1892-G1893+I1893*B$6-J1893)</f>
        <v>0</v>
      </c>
      <c r="L1893" s="24">
        <f t="shared" si="124"/>
        <v>0</v>
      </c>
      <c r="M1893" s="24">
        <f>IF(H1893&gt;0, C1893-F1893-J1893, 0)</f>
        <v>669.38205607323539</v>
      </c>
      <c r="N1893" s="4">
        <f>MIN(C1893, F1893)</f>
        <v>98.094049016236568</v>
      </c>
    </row>
    <row r="1894" spans="1:14" x14ac:dyDescent="0.2">
      <c r="A1894" s="27">
        <v>43543.666666666672</v>
      </c>
      <c r="B1894" s="4">
        <v>12.280529405877203</v>
      </c>
      <c r="C1894" s="4">
        <v>695.40953890556318</v>
      </c>
      <c r="F1894" s="4">
        <f t="shared" si="122"/>
        <v>73.683176435263221</v>
      </c>
      <c r="G1894" s="24">
        <f t="shared" si="123"/>
        <v>0.34722222222222221</v>
      </c>
      <c r="H1894" s="24">
        <f t="shared" si="125"/>
        <v>621.72636247029993</v>
      </c>
      <c r="I1894" s="24">
        <f>IF(H1894&lt;=0, MIN(F1894-C1894, B$7, (D$5-K1893+G1894)/B$6), 0)</f>
        <v>0</v>
      </c>
      <c r="J1894" s="24">
        <f>IF(H1894&gt;0, MIN(C1894-F1894, B$8, K1893), 0)</f>
        <v>0</v>
      </c>
      <c r="K1894" s="24">
        <f>MAX(0, K1893-G1894+I1894*B$6-J1894)</f>
        <v>0</v>
      </c>
      <c r="L1894" s="24">
        <f t="shared" si="124"/>
        <v>0</v>
      </c>
      <c r="M1894" s="24">
        <f>IF(H1894&gt;0, C1894-F1894-J1894, 0)</f>
        <v>621.72636247029993</v>
      </c>
      <c r="N1894" s="4">
        <f>MIN(C1894, F1894)</f>
        <v>73.683176435263221</v>
      </c>
    </row>
    <row r="1895" spans="1:14" x14ac:dyDescent="0.2">
      <c r="A1895" s="27">
        <v>43543.708333333336</v>
      </c>
      <c r="B1895" s="4">
        <v>0</v>
      </c>
      <c r="C1895" s="4">
        <v>732.48530070368076</v>
      </c>
      <c r="F1895" s="4">
        <f t="shared" si="122"/>
        <v>0</v>
      </c>
      <c r="G1895" s="24">
        <f t="shared" si="123"/>
        <v>0</v>
      </c>
      <c r="H1895" s="24">
        <f t="shared" si="125"/>
        <v>732.48530070368076</v>
      </c>
      <c r="I1895" s="24">
        <f>IF(H1895&lt;=0, MIN(F1895-C1895, B$7, (D$5-K1894+G1895)/B$6), 0)</f>
        <v>0</v>
      </c>
      <c r="J1895" s="24">
        <f>IF(H1895&gt;0, MIN(C1895-F1895, B$8, K1894), 0)</f>
        <v>0</v>
      </c>
      <c r="K1895" s="24">
        <f>MAX(0, K1894-G1895+I1895*B$6-J1895)</f>
        <v>0</v>
      </c>
      <c r="L1895" s="24">
        <f t="shared" si="124"/>
        <v>0</v>
      </c>
      <c r="M1895" s="24">
        <f>IF(H1895&gt;0, C1895-F1895-J1895, 0)</f>
        <v>732.48530070368076</v>
      </c>
      <c r="N1895" s="4">
        <f>MIN(C1895, F1895)</f>
        <v>0</v>
      </c>
    </row>
    <row r="1896" spans="1:14" x14ac:dyDescent="0.2">
      <c r="A1896" s="27">
        <v>43543.75</v>
      </c>
      <c r="B1896" s="4">
        <v>0</v>
      </c>
      <c r="C1896" s="4">
        <v>346.89737800325634</v>
      </c>
      <c r="F1896" s="4">
        <f t="shared" si="122"/>
        <v>0</v>
      </c>
      <c r="G1896" s="24">
        <f t="shared" si="123"/>
        <v>0</v>
      </c>
      <c r="H1896" s="24">
        <f t="shared" si="125"/>
        <v>346.89737800325634</v>
      </c>
      <c r="I1896" s="24">
        <f>IF(H1896&lt;=0, MIN(F1896-C1896, B$7, (D$5-K1895+G1896)/B$6), 0)</f>
        <v>0</v>
      </c>
      <c r="J1896" s="24">
        <f>IF(H1896&gt;0, MIN(C1896-F1896, B$8, K1895), 0)</f>
        <v>0</v>
      </c>
      <c r="K1896" s="24">
        <f>MAX(0, K1895-G1896+I1896*B$6-J1896)</f>
        <v>0</v>
      </c>
      <c r="L1896" s="24">
        <f t="shared" si="124"/>
        <v>0</v>
      </c>
      <c r="M1896" s="24">
        <f>IF(H1896&gt;0, C1896-F1896-J1896, 0)</f>
        <v>346.89737800325634</v>
      </c>
      <c r="N1896" s="4">
        <f>MIN(C1896, F1896)</f>
        <v>0</v>
      </c>
    </row>
    <row r="1897" spans="1:14" x14ac:dyDescent="0.2">
      <c r="A1897" s="27">
        <v>43543.791666666672</v>
      </c>
      <c r="B1897" s="4">
        <v>0</v>
      </c>
      <c r="C1897" s="4">
        <v>2741.9915901616632</v>
      </c>
      <c r="F1897" s="4">
        <f t="shared" si="122"/>
        <v>0</v>
      </c>
      <c r="G1897" s="24">
        <f t="shared" si="123"/>
        <v>0</v>
      </c>
      <c r="H1897" s="24">
        <f t="shared" si="125"/>
        <v>2741.9915901616632</v>
      </c>
      <c r="I1897" s="24">
        <f>IF(H1897&lt;=0, MIN(F1897-C1897, B$7, (D$5-K1896+G1897)/B$6), 0)</f>
        <v>0</v>
      </c>
      <c r="J1897" s="24">
        <f>IF(H1897&gt;0, MIN(C1897-F1897, B$8, K1896), 0)</f>
        <v>0</v>
      </c>
      <c r="K1897" s="24">
        <f>MAX(0, K1896-G1897+I1897*B$6-J1897)</f>
        <v>0</v>
      </c>
      <c r="L1897" s="24">
        <f t="shared" si="124"/>
        <v>0</v>
      </c>
      <c r="M1897" s="24">
        <f>IF(H1897&gt;0, C1897-F1897-J1897, 0)</f>
        <v>2741.9915901616632</v>
      </c>
      <c r="N1897" s="4">
        <f>MIN(C1897, F1897)</f>
        <v>0</v>
      </c>
    </row>
    <row r="1898" spans="1:14" x14ac:dyDescent="0.2">
      <c r="A1898" s="27">
        <v>43543.833333333336</v>
      </c>
      <c r="B1898" s="4">
        <v>0</v>
      </c>
      <c r="C1898" s="4">
        <v>435.87920631873891</v>
      </c>
      <c r="F1898" s="4">
        <f t="shared" si="122"/>
        <v>0</v>
      </c>
      <c r="G1898" s="24">
        <f t="shared" si="123"/>
        <v>0</v>
      </c>
      <c r="H1898" s="24">
        <f t="shared" si="125"/>
        <v>435.87920631873891</v>
      </c>
      <c r="I1898" s="24">
        <f>IF(H1898&lt;=0, MIN(F1898-C1898, B$7, (D$5-K1897+G1898)/B$6), 0)</f>
        <v>0</v>
      </c>
      <c r="J1898" s="24">
        <f>IF(H1898&gt;0, MIN(C1898-F1898, B$8, K1897), 0)</f>
        <v>0</v>
      </c>
      <c r="K1898" s="24">
        <f>MAX(0, K1897-G1898+I1898*B$6-J1898)</f>
        <v>0</v>
      </c>
      <c r="L1898" s="24">
        <f t="shared" si="124"/>
        <v>0</v>
      </c>
      <c r="M1898" s="24">
        <f>IF(H1898&gt;0, C1898-F1898-J1898, 0)</f>
        <v>435.87920631873891</v>
      </c>
      <c r="N1898" s="4">
        <f>MIN(C1898, F1898)</f>
        <v>0</v>
      </c>
    </row>
    <row r="1899" spans="1:14" x14ac:dyDescent="0.2">
      <c r="A1899" s="27">
        <v>43543.875</v>
      </c>
      <c r="B1899" s="4">
        <v>0</v>
      </c>
      <c r="C1899" s="4">
        <v>346.89737800325634</v>
      </c>
      <c r="F1899" s="4">
        <f t="shared" si="122"/>
        <v>0</v>
      </c>
      <c r="G1899" s="24">
        <f t="shared" si="123"/>
        <v>0</v>
      </c>
      <c r="H1899" s="24">
        <f t="shared" si="125"/>
        <v>346.89737800325634</v>
      </c>
      <c r="I1899" s="24">
        <f>IF(H1899&lt;=0, MIN(F1899-C1899, B$7, (D$5-K1898+G1899)/B$6), 0)</f>
        <v>0</v>
      </c>
      <c r="J1899" s="24">
        <f>IF(H1899&gt;0, MIN(C1899-F1899, B$8, K1898), 0)</f>
        <v>0</v>
      </c>
      <c r="K1899" s="24">
        <f>MAX(0, K1898-G1899+I1899*B$6-J1899)</f>
        <v>0</v>
      </c>
      <c r="L1899" s="24">
        <f t="shared" si="124"/>
        <v>0</v>
      </c>
      <c r="M1899" s="24">
        <f>IF(H1899&gt;0, C1899-F1899-J1899, 0)</f>
        <v>346.89737800325634</v>
      </c>
      <c r="N1899" s="4">
        <f>MIN(C1899, F1899)</f>
        <v>0</v>
      </c>
    </row>
    <row r="1900" spans="1:14" x14ac:dyDescent="0.2">
      <c r="A1900" s="27">
        <v>43543.916666666672</v>
      </c>
      <c r="B1900" s="4">
        <v>0</v>
      </c>
      <c r="C1900" s="4">
        <v>369.14283508212696</v>
      </c>
      <c r="F1900" s="4">
        <f t="shared" si="122"/>
        <v>0</v>
      </c>
      <c r="G1900" s="24">
        <f t="shared" si="123"/>
        <v>0</v>
      </c>
      <c r="H1900" s="24">
        <f t="shared" si="125"/>
        <v>369.14283508212696</v>
      </c>
      <c r="I1900" s="24">
        <f>IF(H1900&lt;=0, MIN(F1900-C1900, B$7, (D$5-K1899+G1900)/B$6), 0)</f>
        <v>0</v>
      </c>
      <c r="J1900" s="24">
        <f>IF(H1900&gt;0, MIN(C1900-F1900, B$8, K1899), 0)</f>
        <v>0</v>
      </c>
      <c r="K1900" s="24">
        <f>MAX(0, K1899-G1900+I1900*B$6-J1900)</f>
        <v>0</v>
      </c>
      <c r="L1900" s="24">
        <f t="shared" si="124"/>
        <v>0</v>
      </c>
      <c r="M1900" s="24">
        <f>IF(H1900&gt;0, C1900-F1900-J1900, 0)</f>
        <v>369.14283508212696</v>
      </c>
      <c r="N1900" s="4">
        <f>MIN(C1900, F1900)</f>
        <v>0</v>
      </c>
    </row>
    <row r="1901" spans="1:14" x14ac:dyDescent="0.2">
      <c r="A1901" s="27">
        <v>43543.958333333336</v>
      </c>
      <c r="B1901" s="4">
        <v>0</v>
      </c>
      <c r="C1901" s="4">
        <v>218.36807043644808</v>
      </c>
      <c r="F1901" s="4">
        <f t="shared" si="122"/>
        <v>0</v>
      </c>
      <c r="G1901" s="24">
        <f t="shared" si="123"/>
        <v>0</v>
      </c>
      <c r="H1901" s="24">
        <f t="shared" si="125"/>
        <v>218.36807043644808</v>
      </c>
      <c r="I1901" s="24">
        <f>IF(H1901&lt;=0, MIN(F1901-C1901, B$7, (D$5-K1900+G1901)/B$6), 0)</f>
        <v>0</v>
      </c>
      <c r="J1901" s="24">
        <f>IF(H1901&gt;0, MIN(C1901-F1901, B$8, K1900), 0)</f>
        <v>0</v>
      </c>
      <c r="K1901" s="24">
        <f>MAX(0, K1900-G1901+I1901*B$6-J1901)</f>
        <v>0</v>
      </c>
      <c r="L1901" s="24">
        <f t="shared" si="124"/>
        <v>0</v>
      </c>
      <c r="M1901" s="24">
        <f>IF(H1901&gt;0, C1901-F1901-J1901, 0)</f>
        <v>218.36807043644808</v>
      </c>
      <c r="N1901" s="4">
        <f>MIN(C1901, F1901)</f>
        <v>0</v>
      </c>
    </row>
    <row r="1902" spans="1:14" x14ac:dyDescent="0.2">
      <c r="A1902" s="27">
        <v>43544</v>
      </c>
      <c r="B1902" s="4">
        <v>0</v>
      </c>
      <c r="C1902" s="4">
        <v>94.782197776055625</v>
      </c>
      <c r="F1902" s="4">
        <f t="shared" si="122"/>
        <v>0</v>
      </c>
      <c r="G1902" s="24">
        <f t="shared" si="123"/>
        <v>0</v>
      </c>
      <c r="H1902" s="24">
        <f t="shared" si="125"/>
        <v>94.782197776055625</v>
      </c>
      <c r="I1902" s="24">
        <f>IF(H1902&lt;=0, MIN(F1902-C1902, B$7, (D$5-K1901+G1902)/B$6), 0)</f>
        <v>0</v>
      </c>
      <c r="J1902" s="24">
        <f>IF(H1902&gt;0, MIN(C1902-F1902, B$8, K1901), 0)</f>
        <v>0</v>
      </c>
      <c r="K1902" s="24">
        <f>MAX(0, K1901-G1902+I1902*B$6-J1902)</f>
        <v>0</v>
      </c>
      <c r="L1902" s="24">
        <f t="shared" si="124"/>
        <v>0</v>
      </c>
      <c r="M1902" s="24">
        <f>IF(H1902&gt;0, C1902-F1902-J1902, 0)</f>
        <v>94.782197776055625</v>
      </c>
      <c r="N1902" s="4">
        <f>MIN(C1902, F1902)</f>
        <v>0</v>
      </c>
    </row>
    <row r="1903" spans="1:14" x14ac:dyDescent="0.2">
      <c r="A1903" s="27">
        <v>43544.041666666672</v>
      </c>
      <c r="B1903" s="4">
        <v>0</v>
      </c>
      <c r="C1903" s="4">
        <v>146.6882642934205</v>
      </c>
      <c r="F1903" s="4">
        <f t="shared" si="122"/>
        <v>0</v>
      </c>
      <c r="G1903" s="24">
        <f t="shared" si="123"/>
        <v>0</v>
      </c>
      <c r="H1903" s="24">
        <f t="shared" si="125"/>
        <v>146.6882642934205</v>
      </c>
      <c r="I1903" s="24">
        <f>IF(H1903&lt;=0, MIN(F1903-C1903, B$7, (D$5-K1902+G1903)/B$6), 0)</f>
        <v>0</v>
      </c>
      <c r="J1903" s="24">
        <f>IF(H1903&gt;0, MIN(C1903-F1903, B$8, K1902), 0)</f>
        <v>0</v>
      </c>
      <c r="K1903" s="24">
        <f>MAX(0, K1902-G1903+I1903*B$6-J1903)</f>
        <v>0</v>
      </c>
      <c r="L1903" s="24">
        <f t="shared" si="124"/>
        <v>0</v>
      </c>
      <c r="M1903" s="24">
        <f>IF(H1903&gt;0, C1903-F1903-J1903, 0)</f>
        <v>146.6882642934205</v>
      </c>
      <c r="N1903" s="4">
        <f>MIN(C1903, F1903)</f>
        <v>0</v>
      </c>
    </row>
    <row r="1904" spans="1:14" x14ac:dyDescent="0.2">
      <c r="A1904" s="27">
        <v>43544.083333333336</v>
      </c>
      <c r="B1904" s="4">
        <v>0</v>
      </c>
      <c r="C1904" s="4">
        <v>183.76402609153823</v>
      </c>
      <c r="F1904" s="4">
        <f t="shared" si="122"/>
        <v>0</v>
      </c>
      <c r="G1904" s="24">
        <f t="shared" si="123"/>
        <v>0</v>
      </c>
      <c r="H1904" s="24">
        <f t="shared" si="125"/>
        <v>183.76402609153823</v>
      </c>
      <c r="I1904" s="24">
        <f>IF(H1904&lt;=0, MIN(F1904-C1904, B$7, (D$5-K1903+G1904)/B$6), 0)</f>
        <v>0</v>
      </c>
      <c r="J1904" s="24">
        <f>IF(H1904&gt;0, MIN(C1904-F1904, B$8, K1903), 0)</f>
        <v>0</v>
      </c>
      <c r="K1904" s="24">
        <f>MAX(0, K1903-G1904+I1904*B$6-J1904)</f>
        <v>0</v>
      </c>
      <c r="L1904" s="24">
        <f t="shared" si="124"/>
        <v>0</v>
      </c>
      <c r="M1904" s="24">
        <f>IF(H1904&gt;0, C1904-F1904-J1904, 0)</f>
        <v>183.76402609153823</v>
      </c>
      <c r="N1904" s="4">
        <f>MIN(C1904, F1904)</f>
        <v>0</v>
      </c>
    </row>
    <row r="1905" spans="1:14" x14ac:dyDescent="0.2">
      <c r="A1905" s="27">
        <v>43544.125</v>
      </c>
      <c r="B1905" s="4">
        <v>0</v>
      </c>
      <c r="C1905" s="4">
        <v>94.782197776055625</v>
      </c>
      <c r="F1905" s="4">
        <f t="shared" si="122"/>
        <v>0</v>
      </c>
      <c r="G1905" s="24">
        <f t="shared" si="123"/>
        <v>0</v>
      </c>
      <c r="H1905" s="24">
        <f t="shared" si="125"/>
        <v>94.782197776055625</v>
      </c>
      <c r="I1905" s="24">
        <f>IF(H1905&lt;=0, MIN(F1905-C1905, B$7, (D$5-K1904+G1905)/B$6), 0)</f>
        <v>0</v>
      </c>
      <c r="J1905" s="24">
        <f>IF(H1905&gt;0, MIN(C1905-F1905, B$8, K1904), 0)</f>
        <v>0</v>
      </c>
      <c r="K1905" s="24">
        <f>MAX(0, K1904-G1905+I1905*B$6-J1905)</f>
        <v>0</v>
      </c>
      <c r="L1905" s="24">
        <f t="shared" si="124"/>
        <v>0</v>
      </c>
      <c r="M1905" s="24">
        <f>IF(H1905&gt;0, C1905-F1905-J1905, 0)</f>
        <v>94.782197776055625</v>
      </c>
      <c r="N1905" s="4">
        <f>MIN(C1905, F1905)</f>
        <v>0</v>
      </c>
    </row>
    <row r="1906" spans="1:14" x14ac:dyDescent="0.2">
      <c r="A1906" s="27">
        <v>43544.166666666672</v>
      </c>
      <c r="B1906" s="4">
        <v>0</v>
      </c>
      <c r="C1906" s="4">
        <v>146.6882642934205</v>
      </c>
      <c r="F1906" s="4">
        <f t="shared" si="122"/>
        <v>0</v>
      </c>
      <c r="G1906" s="24">
        <f t="shared" si="123"/>
        <v>0</v>
      </c>
      <c r="H1906" s="24">
        <f t="shared" si="125"/>
        <v>146.6882642934205</v>
      </c>
      <c r="I1906" s="24">
        <f>IF(H1906&lt;=0, MIN(F1906-C1906, B$7, (D$5-K1905+G1906)/B$6), 0)</f>
        <v>0</v>
      </c>
      <c r="J1906" s="24">
        <f>IF(H1906&gt;0, MIN(C1906-F1906, B$8, K1905), 0)</f>
        <v>0</v>
      </c>
      <c r="K1906" s="24">
        <f>MAX(0, K1905-G1906+I1906*B$6-J1906)</f>
        <v>0</v>
      </c>
      <c r="L1906" s="24">
        <f t="shared" si="124"/>
        <v>0</v>
      </c>
      <c r="M1906" s="24">
        <f>IF(H1906&gt;0, C1906-F1906-J1906, 0)</f>
        <v>146.6882642934205</v>
      </c>
      <c r="N1906" s="4">
        <f>MIN(C1906, F1906)</f>
        <v>0</v>
      </c>
    </row>
    <row r="1907" spans="1:14" x14ac:dyDescent="0.2">
      <c r="A1907" s="27">
        <v>43544.208333333336</v>
      </c>
      <c r="B1907" s="4">
        <v>0</v>
      </c>
      <c r="C1907" s="4">
        <v>254.61992641682991</v>
      </c>
      <c r="F1907" s="4">
        <f t="shared" si="122"/>
        <v>0</v>
      </c>
      <c r="G1907" s="24">
        <f t="shared" si="123"/>
        <v>0</v>
      </c>
      <c r="H1907" s="24">
        <f t="shared" si="125"/>
        <v>254.61992641682991</v>
      </c>
      <c r="I1907" s="24">
        <f>IF(H1907&lt;=0, MIN(F1907-C1907, B$7, (D$5-K1906+G1907)/B$6), 0)</f>
        <v>0</v>
      </c>
      <c r="J1907" s="24">
        <f>IF(H1907&gt;0, MIN(C1907-F1907, B$8, K1906), 0)</f>
        <v>0</v>
      </c>
      <c r="K1907" s="24">
        <f>MAX(0, K1906-G1907+I1907*B$6-J1907)</f>
        <v>0</v>
      </c>
      <c r="L1907" s="24">
        <f t="shared" si="124"/>
        <v>0</v>
      </c>
      <c r="M1907" s="24">
        <f>IF(H1907&gt;0, C1907-F1907-J1907, 0)</f>
        <v>254.61992641682991</v>
      </c>
      <c r="N1907" s="4">
        <f>MIN(C1907, F1907)</f>
        <v>0</v>
      </c>
    </row>
    <row r="1908" spans="1:14" x14ac:dyDescent="0.2">
      <c r="A1908" s="27">
        <v>43544.25</v>
      </c>
      <c r="B1908" s="4">
        <v>73.957753496322553</v>
      </c>
      <c r="C1908" s="4">
        <v>487.78527283610384</v>
      </c>
      <c r="F1908" s="4">
        <f t="shared" si="122"/>
        <v>443.74652097793535</v>
      </c>
      <c r="G1908" s="24">
        <f t="shared" si="123"/>
        <v>0.34722222222222221</v>
      </c>
      <c r="H1908" s="24">
        <f t="shared" si="125"/>
        <v>44.038751858168496</v>
      </c>
      <c r="I1908" s="24">
        <f>IF(H1908&lt;=0, MIN(F1908-C1908, B$7, (D$5-K1907+G1908)/B$6), 0)</f>
        <v>0</v>
      </c>
      <c r="J1908" s="24">
        <f>IF(H1908&gt;0, MIN(C1908-F1908, B$8, K1907), 0)</f>
        <v>0</v>
      </c>
      <c r="K1908" s="24">
        <f>MAX(0, K1907-G1908+I1908*B$6-J1908)</f>
        <v>0</v>
      </c>
      <c r="L1908" s="24">
        <f t="shared" si="124"/>
        <v>0</v>
      </c>
      <c r="M1908" s="24">
        <f>IF(H1908&gt;0, C1908-F1908-J1908, 0)</f>
        <v>44.038751858168496</v>
      </c>
      <c r="N1908" s="4">
        <f>MIN(C1908, F1908)</f>
        <v>443.74652097793535</v>
      </c>
    </row>
    <row r="1909" spans="1:14" x14ac:dyDescent="0.2">
      <c r="A1909" s="27">
        <v>43544.291666666672</v>
      </c>
      <c r="B1909" s="4">
        <v>82.936126423895473</v>
      </c>
      <c r="C1909" s="4">
        <v>1347.1190407346996</v>
      </c>
      <c r="F1909" s="4">
        <f t="shared" si="122"/>
        <v>497.61675854337284</v>
      </c>
      <c r="G1909" s="24">
        <f t="shared" si="123"/>
        <v>0.34722222222222221</v>
      </c>
      <c r="H1909" s="24">
        <f t="shared" si="125"/>
        <v>849.5022821913268</v>
      </c>
      <c r="I1909" s="24">
        <f>IF(H1909&lt;=0, MIN(F1909-C1909, B$7, (D$5-K1908+G1909)/B$6), 0)</f>
        <v>0</v>
      </c>
      <c r="J1909" s="24">
        <f>IF(H1909&gt;0, MIN(C1909-F1909, B$8, K1908), 0)</f>
        <v>0</v>
      </c>
      <c r="K1909" s="24">
        <f>MAX(0, K1908-G1909+I1909*B$6-J1909)</f>
        <v>0</v>
      </c>
      <c r="L1909" s="24">
        <f t="shared" si="124"/>
        <v>0</v>
      </c>
      <c r="M1909" s="24">
        <f>IF(H1909&gt;0, C1909-F1909-J1909, 0)</f>
        <v>849.5022821913268</v>
      </c>
      <c r="N1909" s="4">
        <f>MIN(C1909, F1909)</f>
        <v>497.61675854337284</v>
      </c>
    </row>
    <row r="1910" spans="1:14" x14ac:dyDescent="0.2">
      <c r="A1910" s="27">
        <v>43544.333333333336</v>
      </c>
      <c r="B1910" s="4">
        <v>148.79540421411167</v>
      </c>
      <c r="C1910" s="4">
        <v>361.55372986273352</v>
      </c>
      <c r="F1910" s="4">
        <f t="shared" si="122"/>
        <v>892.77242528467002</v>
      </c>
      <c r="G1910" s="24">
        <f t="shared" si="123"/>
        <v>0.34722222222222221</v>
      </c>
      <c r="H1910" s="24">
        <f t="shared" si="125"/>
        <v>-531.21869542193645</v>
      </c>
      <c r="I1910" s="24">
        <f>IF(H1910&lt;=0, MIN(F1910-C1910, B$7, (D$5-K1909+G1910)/B$6), 0)</f>
        <v>531.21869542193645</v>
      </c>
      <c r="J1910" s="24">
        <f>IF(H1910&gt;0, MIN(C1910-F1910, B$8, K1909), 0)</f>
        <v>0</v>
      </c>
      <c r="K1910" s="24">
        <f>MAX(0, K1909-G1910+I1910*B$6-J1910)</f>
        <v>477.74960365752059</v>
      </c>
      <c r="L1910" s="24">
        <f t="shared" si="124"/>
        <v>0</v>
      </c>
      <c r="M1910" s="24">
        <f>IF(H1910&gt;0, C1910-F1910-J1910, 0)</f>
        <v>0</v>
      </c>
      <c r="N1910" s="4">
        <f>MIN(C1910, F1910)</f>
        <v>361.55372986273352</v>
      </c>
    </row>
    <row r="1911" spans="1:14" x14ac:dyDescent="0.2">
      <c r="A1911" s="27">
        <v>43544.375</v>
      </c>
      <c r="B1911" s="4">
        <v>95.00944916702575</v>
      </c>
      <c r="C1911" s="4">
        <v>255.73007343622061</v>
      </c>
      <c r="F1911" s="4">
        <f t="shared" si="122"/>
        <v>570.05669500215447</v>
      </c>
      <c r="G1911" s="24">
        <f t="shared" si="123"/>
        <v>0.34722222222222221</v>
      </c>
      <c r="H1911" s="24">
        <f t="shared" si="125"/>
        <v>-314.32662156593386</v>
      </c>
      <c r="I1911" s="24">
        <f>IF(H1911&lt;=0, MIN(F1911-C1911, B$7, (D$5-K1910+G1911)/B$6), 0)</f>
        <v>314.32662156593386</v>
      </c>
      <c r="J1911" s="24">
        <f>IF(H1911&gt;0, MIN(C1911-F1911, B$8, K1910), 0)</f>
        <v>0</v>
      </c>
      <c r="K1911" s="24">
        <f>MAX(0, K1910-G1911+I1911*B$6-J1911)</f>
        <v>760.29634084463885</v>
      </c>
      <c r="L1911" s="24">
        <f t="shared" si="124"/>
        <v>0</v>
      </c>
      <c r="M1911" s="24">
        <f>IF(H1911&gt;0, C1911-F1911-J1911, 0)</f>
        <v>0</v>
      </c>
      <c r="N1911" s="4">
        <f>MIN(C1911, F1911)</f>
        <v>255.73007343622061</v>
      </c>
    </row>
    <row r="1912" spans="1:14" x14ac:dyDescent="0.2">
      <c r="A1912" s="27">
        <v>43544.416666666672</v>
      </c>
      <c r="B1912" s="4">
        <v>137.19854229950568</v>
      </c>
      <c r="C1912" s="4">
        <v>303.50113447917516</v>
      </c>
      <c r="F1912" s="4">
        <f t="shared" si="122"/>
        <v>823.19125379703405</v>
      </c>
      <c r="G1912" s="24">
        <f t="shared" si="123"/>
        <v>0.34722222222222221</v>
      </c>
      <c r="H1912" s="24">
        <f t="shared" si="125"/>
        <v>-519.69011931785894</v>
      </c>
      <c r="I1912" s="24">
        <f>IF(H1912&lt;=0, MIN(F1912-C1912, B$7, (D$5-K1911+G1912)/B$6), 0)</f>
        <v>519.69011931785894</v>
      </c>
      <c r="J1912" s="24">
        <f>IF(H1912&gt;0, MIN(C1912-F1912, B$8, K1911), 0)</f>
        <v>0</v>
      </c>
      <c r="K1912" s="24">
        <f>MAX(0, K1911-G1912+I1912*B$6-J1912)</f>
        <v>1227.6702260084899</v>
      </c>
      <c r="L1912" s="24">
        <f t="shared" si="124"/>
        <v>0</v>
      </c>
      <c r="M1912" s="24">
        <f>IF(H1912&gt;0, C1912-F1912-J1912, 0)</f>
        <v>0</v>
      </c>
      <c r="N1912" s="4">
        <f>MIN(C1912, F1912)</f>
        <v>303.50113447917516</v>
      </c>
    </row>
    <row r="1913" spans="1:14" x14ac:dyDescent="0.2">
      <c r="A1913" s="27">
        <v>43544.458333333336</v>
      </c>
      <c r="B1913" s="4">
        <v>300.75252607608223</v>
      </c>
      <c r="C1913" s="4">
        <v>1663.4988747453044</v>
      </c>
      <c r="F1913" s="4">
        <f t="shared" si="122"/>
        <v>1804.5151564564935</v>
      </c>
      <c r="G1913" s="24">
        <f t="shared" si="123"/>
        <v>0.34722222222222221</v>
      </c>
      <c r="H1913" s="24">
        <f t="shared" si="125"/>
        <v>-141.01628171118909</v>
      </c>
      <c r="I1913" s="24">
        <f>IF(H1913&lt;=0, MIN(F1913-C1913, B$7, (D$5-K1912+G1913)/B$6), 0)</f>
        <v>141.01628171118909</v>
      </c>
      <c r="J1913" s="24">
        <f>IF(H1913&gt;0, MIN(C1913-F1913, B$8, K1912), 0)</f>
        <v>0</v>
      </c>
      <c r="K1913" s="24">
        <f>MAX(0, K1912-G1913+I1913*B$6-J1913)</f>
        <v>1354.237657326338</v>
      </c>
      <c r="L1913" s="24">
        <f t="shared" si="124"/>
        <v>0</v>
      </c>
      <c r="M1913" s="24">
        <f>IF(H1913&gt;0, C1913-F1913-J1913, 0)</f>
        <v>0</v>
      </c>
      <c r="N1913" s="4">
        <f>MIN(C1913, F1913)</f>
        <v>1663.4988747453044</v>
      </c>
    </row>
    <row r="1914" spans="1:14" x14ac:dyDescent="0.2">
      <c r="A1914" s="27">
        <v>43544.5</v>
      </c>
      <c r="B1914" s="4">
        <v>492.28855595770193</v>
      </c>
      <c r="C1914" s="4">
        <v>378.40186843579806</v>
      </c>
      <c r="F1914" s="4">
        <f t="shared" si="122"/>
        <v>2953.7313357462117</v>
      </c>
      <c r="G1914" s="24">
        <f t="shared" si="123"/>
        <v>0.34722222222222221</v>
      </c>
      <c r="H1914" s="24">
        <f t="shared" si="125"/>
        <v>-2575.3294673104137</v>
      </c>
      <c r="I1914" s="24">
        <f>IF(H1914&lt;=0, MIN(F1914-C1914, B$7, (D$5-K1913+G1914)/B$6), 0)</f>
        <v>2575.3294673104137</v>
      </c>
      <c r="J1914" s="24">
        <f>IF(H1914&gt;0, MIN(C1914-F1914, B$8, K1913), 0)</f>
        <v>0</v>
      </c>
      <c r="K1914" s="24">
        <f>MAX(0, K1913-G1914+I1914*B$6-J1914)</f>
        <v>3671.6869556834881</v>
      </c>
      <c r="L1914" s="24">
        <f t="shared" si="124"/>
        <v>0</v>
      </c>
      <c r="M1914" s="24">
        <f>IF(H1914&gt;0, C1914-F1914-J1914, 0)</f>
        <v>0</v>
      </c>
      <c r="N1914" s="4">
        <f>MIN(C1914, F1914)</f>
        <v>378.40186843579806</v>
      </c>
    </row>
    <row r="1915" spans="1:14" x14ac:dyDescent="0.2">
      <c r="A1915" s="27">
        <v>43544.541666666672</v>
      </c>
      <c r="B1915" s="4">
        <v>261.17140905036922</v>
      </c>
      <c r="C1915" s="4">
        <v>203.74602367619852</v>
      </c>
      <c r="F1915" s="4">
        <f t="shared" si="122"/>
        <v>1567.0284543022153</v>
      </c>
      <c r="G1915" s="24">
        <f t="shared" si="123"/>
        <v>0.34722222222222221</v>
      </c>
      <c r="H1915" s="24">
        <f t="shared" si="125"/>
        <v>-1363.2824306260168</v>
      </c>
      <c r="I1915" s="24">
        <f>IF(H1915&lt;=0, MIN(F1915-C1915, B$7, (D$5-K1914+G1915)/B$6), 0)</f>
        <v>1363.2824306260168</v>
      </c>
      <c r="J1915" s="24">
        <f>IF(H1915&gt;0, MIN(C1915-F1915, B$8, K1914), 0)</f>
        <v>0</v>
      </c>
      <c r="K1915" s="24">
        <f>MAX(0, K1914-G1915+I1915*B$6-J1915)</f>
        <v>4898.2939210246814</v>
      </c>
      <c r="L1915" s="24">
        <f t="shared" si="124"/>
        <v>0</v>
      </c>
      <c r="M1915" s="24">
        <f>IF(H1915&gt;0, C1915-F1915-J1915, 0)</f>
        <v>0</v>
      </c>
      <c r="N1915" s="4">
        <f>MIN(C1915, F1915)</f>
        <v>203.74602367619852</v>
      </c>
    </row>
    <row r="1916" spans="1:14" x14ac:dyDescent="0.2">
      <c r="A1916" s="27">
        <v>43544.583333333336</v>
      </c>
      <c r="B1916" s="4">
        <v>225.31481702526813</v>
      </c>
      <c r="C1916" s="4">
        <v>194.11083780400358</v>
      </c>
      <c r="F1916" s="4">
        <f t="shared" si="122"/>
        <v>1351.8889021516088</v>
      </c>
      <c r="G1916" s="24">
        <f t="shared" si="123"/>
        <v>0.34722222222222221</v>
      </c>
      <c r="H1916" s="24">
        <f t="shared" si="125"/>
        <v>-1157.7780643476053</v>
      </c>
      <c r="I1916" s="24">
        <f>IF(H1916&lt;=0, MIN(F1916-C1916, B$7, (D$5-K1915+G1916)/B$6), 0)</f>
        <v>113.39255688615651</v>
      </c>
      <c r="J1916" s="24">
        <f>IF(H1916&gt;0, MIN(C1916-F1916, B$8, K1915), 0)</f>
        <v>0</v>
      </c>
      <c r="K1916" s="24">
        <f>MAX(0, K1915-G1916+I1916*B$6-J1916)</f>
        <v>5000</v>
      </c>
      <c r="L1916" s="24">
        <f t="shared" si="124"/>
        <v>1044.3855074614489</v>
      </c>
      <c r="M1916" s="24">
        <f>IF(H1916&gt;0, C1916-F1916-J1916, 0)</f>
        <v>0</v>
      </c>
      <c r="N1916" s="4">
        <f>MIN(C1916, F1916)</f>
        <v>194.11083780400358</v>
      </c>
    </row>
    <row r="1917" spans="1:14" x14ac:dyDescent="0.2">
      <c r="A1917" s="27">
        <v>43544.625</v>
      </c>
      <c r="B1917" s="4">
        <v>179.96777169951829</v>
      </c>
      <c r="C1917" s="4">
        <v>224.31490481232655</v>
      </c>
      <c r="F1917" s="4">
        <f t="shared" si="122"/>
        <v>1079.8066301971098</v>
      </c>
      <c r="G1917" s="24">
        <f t="shared" si="123"/>
        <v>0.34722222222222221</v>
      </c>
      <c r="H1917" s="24">
        <f t="shared" si="125"/>
        <v>-855.49172538478331</v>
      </c>
      <c r="I1917" s="24">
        <f>IF(H1917&lt;=0, MIN(F1917-C1917, B$7, (D$5-K1916+G1917)/B$6), 0)</f>
        <v>0.38580246913580246</v>
      </c>
      <c r="J1917" s="24">
        <f>IF(H1917&gt;0, MIN(C1917-F1917, B$8, K1916), 0)</f>
        <v>0</v>
      </c>
      <c r="K1917" s="24">
        <f>MAX(0, K1916-G1917+I1917*B$6-J1917)</f>
        <v>5000</v>
      </c>
      <c r="L1917" s="24">
        <f t="shared" si="124"/>
        <v>855.10592291564751</v>
      </c>
      <c r="M1917" s="24">
        <f>IF(H1917&gt;0, C1917-F1917-J1917, 0)</f>
        <v>0</v>
      </c>
      <c r="N1917" s="4">
        <f>MIN(C1917, F1917)</f>
        <v>224.31490481232655</v>
      </c>
    </row>
    <row r="1918" spans="1:14" x14ac:dyDescent="0.2">
      <c r="A1918" s="27">
        <v>43544.666666666672</v>
      </c>
      <c r="B1918" s="4">
        <v>57.078380868793623</v>
      </c>
      <c r="C1918" s="4">
        <v>253.93848438023696</v>
      </c>
      <c r="F1918" s="4">
        <f t="shared" si="122"/>
        <v>342.47028521276172</v>
      </c>
      <c r="G1918" s="24">
        <f t="shared" si="123"/>
        <v>0.34722222222222221</v>
      </c>
      <c r="H1918" s="24">
        <f t="shared" si="125"/>
        <v>-88.531800832524766</v>
      </c>
      <c r="I1918" s="24">
        <f>IF(H1918&lt;=0, MIN(F1918-C1918, B$7, (D$5-K1917+G1918)/B$6), 0)</f>
        <v>0.38580246913580246</v>
      </c>
      <c r="J1918" s="24">
        <f>IF(H1918&gt;0, MIN(C1918-F1918, B$8, K1917), 0)</f>
        <v>0</v>
      </c>
      <c r="K1918" s="24">
        <f>MAX(0, K1917-G1918+I1918*B$6-J1918)</f>
        <v>5000</v>
      </c>
      <c r="L1918" s="24">
        <f t="shared" si="124"/>
        <v>88.145998363388969</v>
      </c>
      <c r="M1918" s="24">
        <f>IF(H1918&gt;0, C1918-F1918-J1918, 0)</f>
        <v>0</v>
      </c>
      <c r="N1918" s="4">
        <f>MIN(C1918, F1918)</f>
        <v>253.93848438023696</v>
      </c>
    </row>
    <row r="1919" spans="1:14" x14ac:dyDescent="0.2">
      <c r="A1919" s="27">
        <v>43544.708333333336</v>
      </c>
      <c r="B1919" s="4">
        <v>0</v>
      </c>
      <c r="C1919" s="4">
        <v>406.21859688024472</v>
      </c>
      <c r="F1919" s="4">
        <f t="shared" si="122"/>
        <v>0</v>
      </c>
      <c r="G1919" s="24">
        <f t="shared" si="123"/>
        <v>0</v>
      </c>
      <c r="H1919" s="24">
        <f t="shared" si="125"/>
        <v>406.21859688024472</v>
      </c>
      <c r="I1919" s="24">
        <f>IF(H1919&lt;=0, MIN(F1919-C1919, B$7, (D$5-K1918+G1919)/B$6), 0)</f>
        <v>0</v>
      </c>
      <c r="J1919" s="24">
        <f>IF(H1919&gt;0, MIN(C1919-F1919, B$8, K1918), 0)</f>
        <v>406.21859688024472</v>
      </c>
      <c r="K1919" s="24">
        <f>MAX(0, K1918-G1919+I1919*B$6-J1919)</f>
        <v>4593.7814031197549</v>
      </c>
      <c r="L1919" s="24">
        <f t="shared" si="124"/>
        <v>0</v>
      </c>
      <c r="M1919" s="24">
        <f>IF(H1919&gt;0, C1919-F1919-J1919, 0)</f>
        <v>0</v>
      </c>
      <c r="N1919" s="4">
        <f>MIN(C1919, F1919)</f>
        <v>0</v>
      </c>
    </row>
    <row r="1920" spans="1:14" x14ac:dyDescent="0.2">
      <c r="A1920" s="27">
        <v>43544.75</v>
      </c>
      <c r="B1920" s="4">
        <v>0</v>
      </c>
      <c r="C1920" s="4">
        <v>346.89737800325634</v>
      </c>
      <c r="F1920" s="4">
        <f t="shared" si="122"/>
        <v>0</v>
      </c>
      <c r="G1920" s="24">
        <f t="shared" si="123"/>
        <v>0</v>
      </c>
      <c r="H1920" s="24">
        <f t="shared" si="125"/>
        <v>346.89737800325634</v>
      </c>
      <c r="I1920" s="24">
        <f>IF(H1920&lt;=0, MIN(F1920-C1920, B$7, (D$5-K1919+G1920)/B$6), 0)</f>
        <v>0</v>
      </c>
      <c r="J1920" s="24">
        <f>IF(H1920&gt;0, MIN(C1920-F1920, B$8, K1919), 0)</f>
        <v>346.89737800325634</v>
      </c>
      <c r="K1920" s="24">
        <f>MAX(0, K1919-G1920+I1920*B$6-J1920)</f>
        <v>4246.8840251164984</v>
      </c>
      <c r="L1920" s="24">
        <f t="shared" si="124"/>
        <v>0</v>
      </c>
      <c r="M1920" s="24">
        <f>IF(H1920&gt;0, C1920-F1920-J1920, 0)</f>
        <v>0</v>
      </c>
      <c r="N1920" s="4">
        <f>MIN(C1920, F1920)</f>
        <v>0</v>
      </c>
    </row>
    <row r="1921" spans="1:14" x14ac:dyDescent="0.2">
      <c r="A1921" s="27">
        <v>43544.791666666672</v>
      </c>
      <c r="B1921" s="4">
        <v>0</v>
      </c>
      <c r="C1921" s="4">
        <v>1419.6227526954631</v>
      </c>
      <c r="F1921" s="4">
        <f t="shared" si="122"/>
        <v>0</v>
      </c>
      <c r="G1921" s="24">
        <f t="shared" si="123"/>
        <v>0</v>
      </c>
      <c r="H1921" s="24">
        <f t="shared" si="125"/>
        <v>1419.6227526954631</v>
      </c>
      <c r="I1921" s="24">
        <f>IF(H1921&lt;=0, MIN(F1921-C1921, B$7, (D$5-K1920+G1921)/B$6), 0)</f>
        <v>0</v>
      </c>
      <c r="J1921" s="24">
        <f>IF(H1921&gt;0, MIN(C1921-F1921, B$8, K1920), 0)</f>
        <v>1419.6227526954631</v>
      </c>
      <c r="K1921" s="24">
        <f>MAX(0, K1920-G1921+I1921*B$6-J1921)</f>
        <v>2827.2612724210353</v>
      </c>
      <c r="L1921" s="24">
        <f t="shared" si="124"/>
        <v>0</v>
      </c>
      <c r="M1921" s="24">
        <f>IF(H1921&gt;0, C1921-F1921-J1921, 0)</f>
        <v>0</v>
      </c>
      <c r="N1921" s="4">
        <f>MIN(C1921, F1921)</f>
        <v>0</v>
      </c>
    </row>
    <row r="1922" spans="1:14" x14ac:dyDescent="0.2">
      <c r="A1922" s="27">
        <v>43544.833333333336</v>
      </c>
      <c r="B1922" s="4">
        <v>0</v>
      </c>
      <c r="C1922" s="4">
        <v>757.20247523575938</v>
      </c>
      <c r="F1922" s="4">
        <f t="shared" si="122"/>
        <v>0</v>
      </c>
      <c r="G1922" s="24">
        <f t="shared" si="123"/>
        <v>0</v>
      </c>
      <c r="H1922" s="24">
        <f t="shared" si="125"/>
        <v>757.20247523575938</v>
      </c>
      <c r="I1922" s="24">
        <f>IF(H1922&lt;=0, MIN(F1922-C1922, B$7, (D$5-K1921+G1922)/B$6), 0)</f>
        <v>0</v>
      </c>
      <c r="J1922" s="24">
        <f>IF(H1922&gt;0, MIN(C1922-F1922, B$8, K1921), 0)</f>
        <v>757.20247523575938</v>
      </c>
      <c r="K1922" s="24">
        <f>MAX(0, K1921-G1922+I1922*B$6-J1922)</f>
        <v>2070.058797185276</v>
      </c>
      <c r="L1922" s="24">
        <f t="shared" si="124"/>
        <v>0</v>
      </c>
      <c r="M1922" s="24">
        <f>IF(H1922&gt;0, C1922-F1922-J1922, 0)</f>
        <v>0</v>
      </c>
      <c r="N1922" s="4">
        <f>MIN(C1922, F1922)</f>
        <v>0</v>
      </c>
    </row>
    <row r="1923" spans="1:14" x14ac:dyDescent="0.2">
      <c r="A1923" s="27">
        <v>43544.875</v>
      </c>
      <c r="B1923" s="4">
        <v>0</v>
      </c>
      <c r="C1923" s="4">
        <v>1347.9429465524354</v>
      </c>
      <c r="F1923" s="4">
        <f t="shared" si="122"/>
        <v>0</v>
      </c>
      <c r="G1923" s="24">
        <f t="shared" si="123"/>
        <v>0</v>
      </c>
      <c r="H1923" s="24">
        <f t="shared" si="125"/>
        <v>1347.9429465524354</v>
      </c>
      <c r="I1923" s="24">
        <f>IF(H1923&lt;=0, MIN(F1923-C1923, B$7, (D$5-K1922+G1923)/B$6), 0)</f>
        <v>0</v>
      </c>
      <c r="J1923" s="24">
        <f>IF(H1923&gt;0, MIN(C1923-F1923, B$8, K1922), 0)</f>
        <v>1347.9429465524354</v>
      </c>
      <c r="K1923" s="24">
        <f>MAX(0, K1922-G1923+I1923*B$6-J1923)</f>
        <v>722.11585063284065</v>
      </c>
      <c r="L1923" s="24">
        <f t="shared" si="124"/>
        <v>0</v>
      </c>
      <c r="M1923" s="24">
        <f>IF(H1923&gt;0, C1923-F1923-J1923, 0)</f>
        <v>0</v>
      </c>
      <c r="N1923" s="4">
        <f>MIN(C1923, F1923)</f>
        <v>0</v>
      </c>
    </row>
    <row r="1924" spans="1:14" x14ac:dyDescent="0.2">
      <c r="A1924" s="27">
        <v>43544.916666666672</v>
      </c>
      <c r="B1924" s="4">
        <v>0</v>
      </c>
      <c r="C1924" s="4">
        <v>369.14283508212696</v>
      </c>
      <c r="F1924" s="4">
        <f t="shared" si="122"/>
        <v>0</v>
      </c>
      <c r="G1924" s="24">
        <f t="shared" si="123"/>
        <v>0</v>
      </c>
      <c r="H1924" s="24">
        <f t="shared" si="125"/>
        <v>369.14283508212696</v>
      </c>
      <c r="I1924" s="24">
        <f>IF(H1924&lt;=0, MIN(F1924-C1924, B$7, (D$5-K1923+G1924)/B$6), 0)</f>
        <v>0</v>
      </c>
      <c r="J1924" s="24">
        <f>IF(H1924&gt;0, MIN(C1924-F1924, B$8, K1923), 0)</f>
        <v>369.14283508212696</v>
      </c>
      <c r="K1924" s="24">
        <f>MAX(0, K1923-G1924+I1924*B$6-J1924)</f>
        <v>352.97301555071368</v>
      </c>
      <c r="L1924" s="24">
        <f t="shared" si="124"/>
        <v>0</v>
      </c>
      <c r="M1924" s="24">
        <f>IF(H1924&gt;0, C1924-F1924-J1924, 0)</f>
        <v>0</v>
      </c>
      <c r="N1924" s="4">
        <f>MIN(C1924, F1924)</f>
        <v>0</v>
      </c>
    </row>
    <row r="1925" spans="1:14" x14ac:dyDescent="0.2">
      <c r="A1925" s="27">
        <v>43544.958333333336</v>
      </c>
      <c r="B1925" s="4">
        <v>0</v>
      </c>
      <c r="C1925" s="4">
        <v>218.36807043644808</v>
      </c>
      <c r="F1925" s="4">
        <f t="shared" si="122"/>
        <v>0</v>
      </c>
      <c r="G1925" s="24">
        <f t="shared" si="123"/>
        <v>0</v>
      </c>
      <c r="H1925" s="24">
        <f t="shared" si="125"/>
        <v>218.36807043644808</v>
      </c>
      <c r="I1925" s="24">
        <f>IF(H1925&lt;=0, MIN(F1925-C1925, B$7, (D$5-K1924+G1925)/B$6), 0)</f>
        <v>0</v>
      </c>
      <c r="J1925" s="24">
        <f>IF(H1925&gt;0, MIN(C1925-F1925, B$8, K1924), 0)</f>
        <v>218.36807043644808</v>
      </c>
      <c r="K1925" s="24">
        <f>MAX(0, K1924-G1925+I1925*B$6-J1925)</f>
        <v>134.6049451142656</v>
      </c>
      <c r="L1925" s="24">
        <f t="shared" si="124"/>
        <v>0</v>
      </c>
      <c r="M1925" s="24">
        <f>IF(H1925&gt;0, C1925-F1925-J1925, 0)</f>
        <v>0</v>
      </c>
      <c r="N1925" s="4">
        <f>MIN(C1925, F1925)</f>
        <v>0</v>
      </c>
    </row>
    <row r="1926" spans="1:14" x14ac:dyDescent="0.2">
      <c r="A1926" s="27">
        <v>43545</v>
      </c>
      <c r="B1926" s="4">
        <v>0</v>
      </c>
      <c r="C1926" s="4">
        <v>94.782197776055625</v>
      </c>
      <c r="F1926" s="4">
        <f t="shared" si="122"/>
        <v>0</v>
      </c>
      <c r="G1926" s="24">
        <f t="shared" si="123"/>
        <v>0</v>
      </c>
      <c r="H1926" s="24">
        <f t="shared" si="125"/>
        <v>94.782197776055625</v>
      </c>
      <c r="I1926" s="24">
        <f>IF(H1926&lt;=0, MIN(F1926-C1926, B$7, (D$5-K1925+G1926)/B$6), 0)</f>
        <v>0</v>
      </c>
      <c r="J1926" s="24">
        <f>IF(H1926&gt;0, MIN(C1926-F1926, B$8, K1925), 0)</f>
        <v>94.782197776055625</v>
      </c>
      <c r="K1926" s="24">
        <f>MAX(0, K1925-G1926+I1926*B$6-J1926)</f>
        <v>39.822747338209979</v>
      </c>
      <c r="L1926" s="24">
        <f t="shared" si="124"/>
        <v>0</v>
      </c>
      <c r="M1926" s="24">
        <f>IF(H1926&gt;0, C1926-F1926-J1926, 0)</f>
        <v>0</v>
      </c>
      <c r="N1926" s="4">
        <f>MIN(C1926, F1926)</f>
        <v>0</v>
      </c>
    </row>
    <row r="1927" spans="1:14" x14ac:dyDescent="0.2">
      <c r="A1927" s="27">
        <v>43545.041666666672</v>
      </c>
      <c r="B1927" s="4">
        <v>0</v>
      </c>
      <c r="C1927" s="4">
        <v>146.6882642934205</v>
      </c>
      <c r="F1927" s="4">
        <f t="shared" si="122"/>
        <v>0</v>
      </c>
      <c r="G1927" s="24">
        <f t="shared" si="123"/>
        <v>0</v>
      </c>
      <c r="H1927" s="24">
        <f t="shared" si="125"/>
        <v>146.6882642934205</v>
      </c>
      <c r="I1927" s="24">
        <f>IF(H1927&lt;=0, MIN(F1927-C1927, B$7, (D$5-K1926+G1927)/B$6), 0)</f>
        <v>0</v>
      </c>
      <c r="J1927" s="24">
        <f>IF(H1927&gt;0, MIN(C1927-F1927, B$8, K1926), 0)</f>
        <v>39.822747338209979</v>
      </c>
      <c r="K1927" s="24">
        <f>MAX(0, K1926-G1927+I1927*B$6-J1927)</f>
        <v>0</v>
      </c>
      <c r="L1927" s="24">
        <f t="shared" si="124"/>
        <v>0</v>
      </c>
      <c r="M1927" s="24">
        <f>IF(H1927&gt;0, C1927-F1927-J1927, 0)</f>
        <v>106.86551695521052</v>
      </c>
      <c r="N1927" s="4">
        <f>MIN(C1927, F1927)</f>
        <v>0</v>
      </c>
    </row>
    <row r="1928" spans="1:14" x14ac:dyDescent="0.2">
      <c r="A1928" s="27">
        <v>43545.083333333336</v>
      </c>
      <c r="B1928" s="4">
        <v>0</v>
      </c>
      <c r="C1928" s="4">
        <v>183.76402609153823</v>
      </c>
      <c r="F1928" s="4">
        <f t="shared" si="122"/>
        <v>0</v>
      </c>
      <c r="G1928" s="24">
        <f t="shared" si="123"/>
        <v>0</v>
      </c>
      <c r="H1928" s="24">
        <f t="shared" si="125"/>
        <v>183.76402609153823</v>
      </c>
      <c r="I1928" s="24">
        <f>IF(H1928&lt;=0, MIN(F1928-C1928, B$7, (D$5-K1927+G1928)/B$6), 0)</f>
        <v>0</v>
      </c>
      <c r="J1928" s="24">
        <f>IF(H1928&gt;0, MIN(C1928-F1928, B$8, K1927), 0)</f>
        <v>0</v>
      </c>
      <c r="K1928" s="24">
        <f>MAX(0, K1927-G1928+I1928*B$6-J1928)</f>
        <v>0</v>
      </c>
      <c r="L1928" s="24">
        <f t="shared" si="124"/>
        <v>0</v>
      </c>
      <c r="M1928" s="24">
        <f>IF(H1928&gt;0, C1928-F1928-J1928, 0)</f>
        <v>183.76402609153823</v>
      </c>
      <c r="N1928" s="4">
        <f>MIN(C1928, F1928)</f>
        <v>0</v>
      </c>
    </row>
    <row r="1929" spans="1:14" x14ac:dyDescent="0.2">
      <c r="A1929" s="27">
        <v>43545.125</v>
      </c>
      <c r="B1929" s="4">
        <v>0</v>
      </c>
      <c r="C1929" s="4">
        <v>94.782197776055625</v>
      </c>
      <c r="F1929" s="4">
        <f t="shared" si="122"/>
        <v>0</v>
      </c>
      <c r="G1929" s="24">
        <f t="shared" si="123"/>
        <v>0</v>
      </c>
      <c r="H1929" s="24">
        <f t="shared" si="125"/>
        <v>94.782197776055625</v>
      </c>
      <c r="I1929" s="24">
        <f>IF(H1929&lt;=0, MIN(F1929-C1929, B$7, (D$5-K1928+G1929)/B$6), 0)</f>
        <v>0</v>
      </c>
      <c r="J1929" s="24">
        <f>IF(H1929&gt;0, MIN(C1929-F1929, B$8, K1928), 0)</f>
        <v>0</v>
      </c>
      <c r="K1929" s="24">
        <f>MAX(0, K1928-G1929+I1929*B$6-J1929)</f>
        <v>0</v>
      </c>
      <c r="L1929" s="24">
        <f t="shared" si="124"/>
        <v>0</v>
      </c>
      <c r="M1929" s="24">
        <f>IF(H1929&gt;0, C1929-F1929-J1929, 0)</f>
        <v>94.782197776055625</v>
      </c>
      <c r="N1929" s="4">
        <f>MIN(C1929, F1929)</f>
        <v>0</v>
      </c>
    </row>
    <row r="1930" spans="1:14" x14ac:dyDescent="0.2">
      <c r="A1930" s="27">
        <v>43545.166666666672</v>
      </c>
      <c r="B1930" s="4">
        <v>0</v>
      </c>
      <c r="C1930" s="4">
        <v>146.6882642934205</v>
      </c>
      <c r="F1930" s="4">
        <f t="shared" si="122"/>
        <v>0</v>
      </c>
      <c r="G1930" s="24">
        <f t="shared" si="123"/>
        <v>0</v>
      </c>
      <c r="H1930" s="24">
        <f t="shared" si="125"/>
        <v>146.6882642934205</v>
      </c>
      <c r="I1930" s="24">
        <f>IF(H1930&lt;=0, MIN(F1930-C1930, B$7, (D$5-K1929+G1930)/B$6), 0)</f>
        <v>0</v>
      </c>
      <c r="J1930" s="24">
        <f>IF(H1930&gt;0, MIN(C1930-F1930, B$8, K1929), 0)</f>
        <v>0</v>
      </c>
      <c r="K1930" s="24">
        <f>MAX(0, K1929-G1930+I1930*B$6-J1930)</f>
        <v>0</v>
      </c>
      <c r="L1930" s="24">
        <f t="shared" si="124"/>
        <v>0</v>
      </c>
      <c r="M1930" s="24">
        <f>IF(H1930&gt;0, C1930-F1930-J1930, 0)</f>
        <v>146.6882642934205</v>
      </c>
      <c r="N1930" s="4">
        <f>MIN(C1930, F1930)</f>
        <v>0</v>
      </c>
    </row>
    <row r="1931" spans="1:14" x14ac:dyDescent="0.2">
      <c r="A1931" s="27">
        <v>43545.208333333336</v>
      </c>
      <c r="B1931" s="4">
        <v>0.54957341733705922</v>
      </c>
      <c r="C1931" s="4">
        <v>183.76402609153823</v>
      </c>
      <c r="F1931" s="4">
        <f t="shared" si="122"/>
        <v>3.2974405040223553</v>
      </c>
      <c r="G1931" s="24">
        <f t="shared" si="123"/>
        <v>0.34722222222222221</v>
      </c>
      <c r="H1931" s="24">
        <f t="shared" si="125"/>
        <v>180.46658558751588</v>
      </c>
      <c r="I1931" s="24">
        <f>IF(H1931&lt;=0, MIN(F1931-C1931, B$7, (D$5-K1930+G1931)/B$6), 0)</f>
        <v>0</v>
      </c>
      <c r="J1931" s="24">
        <f>IF(H1931&gt;0, MIN(C1931-F1931, B$8, K1930), 0)</f>
        <v>0</v>
      </c>
      <c r="K1931" s="24">
        <f>MAX(0, K1930-G1931+I1931*B$6-J1931)</f>
        <v>0</v>
      </c>
      <c r="L1931" s="24">
        <f t="shared" si="124"/>
        <v>0</v>
      </c>
      <c r="M1931" s="24">
        <f>IF(H1931&gt;0, C1931-F1931-J1931, 0)</f>
        <v>180.46658558751588</v>
      </c>
      <c r="N1931" s="4">
        <f>MIN(C1931, F1931)</f>
        <v>3.2974405040223553</v>
      </c>
    </row>
    <row r="1932" spans="1:14" x14ac:dyDescent="0.2">
      <c r="A1932" s="27">
        <v>43545.25</v>
      </c>
      <c r="B1932" s="4">
        <v>146.67962763001077</v>
      </c>
      <c r="C1932" s="4">
        <v>458.12466339760954</v>
      </c>
      <c r="F1932" s="4">
        <f t="shared" si="122"/>
        <v>880.07776578006462</v>
      </c>
      <c r="G1932" s="24">
        <f t="shared" si="123"/>
        <v>0.34722222222222221</v>
      </c>
      <c r="H1932" s="24">
        <f t="shared" si="125"/>
        <v>-421.95310238245509</v>
      </c>
      <c r="I1932" s="24">
        <f>IF(H1932&lt;=0, MIN(F1932-C1932, B$7, (D$5-K1931+G1932)/B$6), 0)</f>
        <v>421.95310238245509</v>
      </c>
      <c r="J1932" s="24">
        <f>IF(H1932&gt;0, MIN(C1932-F1932, B$8, K1931), 0)</f>
        <v>0</v>
      </c>
      <c r="K1932" s="24">
        <f>MAX(0, K1931-G1932+I1932*B$6-J1932)</f>
        <v>379.41056992198736</v>
      </c>
      <c r="L1932" s="24">
        <f t="shared" si="124"/>
        <v>0</v>
      </c>
      <c r="M1932" s="24">
        <f>IF(H1932&gt;0, C1932-F1932-J1932, 0)</f>
        <v>0</v>
      </c>
      <c r="N1932" s="4">
        <f>MIN(C1932, F1932)</f>
        <v>458.12466339760954</v>
      </c>
    </row>
    <row r="1933" spans="1:14" x14ac:dyDescent="0.2">
      <c r="A1933" s="27">
        <v>43545.291666666672</v>
      </c>
      <c r="B1933" s="4">
        <v>333.43168162201266</v>
      </c>
      <c r="C1933" s="4">
        <v>1198.8159935422286</v>
      </c>
      <c r="F1933" s="4">
        <f t="shared" si="122"/>
        <v>2000.590089732076</v>
      </c>
      <c r="G1933" s="24">
        <f t="shared" si="123"/>
        <v>0.34722222222222221</v>
      </c>
      <c r="H1933" s="24">
        <f t="shared" si="125"/>
        <v>-801.77409618984734</v>
      </c>
      <c r="I1933" s="24">
        <f>IF(H1933&lt;=0, MIN(F1933-C1933, B$7, (D$5-K1932+G1933)/B$6), 0)</f>
        <v>801.77409618984734</v>
      </c>
      <c r="J1933" s="24">
        <f>IF(H1933&gt;0, MIN(C1933-F1933, B$8, K1932), 0)</f>
        <v>0</v>
      </c>
      <c r="K1933" s="24">
        <f>MAX(0, K1932-G1933+I1933*B$6-J1933)</f>
        <v>1100.6600342706279</v>
      </c>
      <c r="L1933" s="24">
        <f t="shared" si="124"/>
        <v>0</v>
      </c>
      <c r="M1933" s="24">
        <f>IF(H1933&gt;0, C1933-F1933-J1933, 0)</f>
        <v>0</v>
      </c>
      <c r="N1933" s="4">
        <f>MIN(C1933, F1933)</f>
        <v>1198.8159935422286</v>
      </c>
    </row>
    <row r="1934" spans="1:14" x14ac:dyDescent="0.2">
      <c r="A1934" s="27">
        <v>43545.333333333336</v>
      </c>
      <c r="B1934" s="4">
        <v>532.07997681079689</v>
      </c>
      <c r="C1934" s="4">
        <v>390.56438634326162</v>
      </c>
      <c r="F1934" s="4">
        <f t="shared" si="122"/>
        <v>3192.4798608647816</v>
      </c>
      <c r="G1934" s="24">
        <f t="shared" si="123"/>
        <v>0.34722222222222221</v>
      </c>
      <c r="H1934" s="24">
        <f t="shared" si="125"/>
        <v>-2801.9154745215201</v>
      </c>
      <c r="I1934" s="24">
        <f>IF(H1934&lt;=0, MIN(F1934-C1934, B$7, (D$5-K1933+G1934)/B$6), 0)</f>
        <v>2801.9154745215201</v>
      </c>
      <c r="J1934" s="24">
        <f>IF(H1934&gt;0, MIN(C1934-F1934, B$8, K1933), 0)</f>
        <v>0</v>
      </c>
      <c r="K1934" s="24">
        <f>MAX(0, K1933-G1934+I1934*B$6-J1934)</f>
        <v>3622.0367391177738</v>
      </c>
      <c r="L1934" s="24">
        <f t="shared" si="124"/>
        <v>0</v>
      </c>
      <c r="M1934" s="24">
        <f>IF(H1934&gt;0, C1934-F1934-J1934, 0)</f>
        <v>0</v>
      </c>
      <c r="N1934" s="4">
        <f>MIN(C1934, F1934)</f>
        <v>390.56438634326162</v>
      </c>
    </row>
    <row r="1935" spans="1:14" x14ac:dyDescent="0.2">
      <c r="A1935" s="27">
        <v>43545.375</v>
      </c>
      <c r="B1935" s="4">
        <v>719.34662950729262</v>
      </c>
      <c r="C1935" s="4">
        <v>331.24316746627323</v>
      </c>
      <c r="F1935" s="4">
        <f t="shared" si="122"/>
        <v>4316.0797770437557</v>
      </c>
      <c r="G1935" s="24">
        <f t="shared" si="123"/>
        <v>0.34722222222222221</v>
      </c>
      <c r="H1935" s="24">
        <f t="shared" si="125"/>
        <v>-3984.8366095774827</v>
      </c>
      <c r="I1935" s="24">
        <f>IF(H1935&lt;=0, MIN(F1935-C1935, B$7, (D$5-K1934+G1935)/B$6), 0)</f>
        <v>1531.456092338276</v>
      </c>
      <c r="J1935" s="24">
        <f>IF(H1935&gt;0, MIN(C1935-F1935, B$8, K1934), 0)</f>
        <v>0</v>
      </c>
      <c r="K1935" s="24">
        <f>MAX(0, K1934-G1935+I1935*B$6-J1935)</f>
        <v>5000</v>
      </c>
      <c r="L1935" s="24">
        <f t="shared" si="124"/>
        <v>2453.3805172392067</v>
      </c>
      <c r="M1935" s="24">
        <f>IF(H1935&gt;0, C1935-F1935-J1935, 0)</f>
        <v>0</v>
      </c>
      <c r="N1935" s="4">
        <f>MIN(C1935, F1935)</f>
        <v>331.24316746627323</v>
      </c>
    </row>
    <row r="1936" spans="1:14" x14ac:dyDescent="0.2">
      <c r="A1936" s="27">
        <v>43545.416666666672</v>
      </c>
      <c r="B1936" s="4">
        <v>725.36954217364246</v>
      </c>
      <c r="C1936" s="4">
        <v>339.80278948735042</v>
      </c>
      <c r="F1936" s="4">
        <f t="shared" si="122"/>
        <v>4352.2172530418547</v>
      </c>
      <c r="G1936" s="24">
        <f t="shared" si="123"/>
        <v>0.34722222222222221</v>
      </c>
      <c r="H1936" s="24">
        <f t="shared" si="125"/>
        <v>-4012.4144635545044</v>
      </c>
      <c r="I1936" s="24">
        <f>IF(H1936&lt;=0, MIN(F1936-C1936, B$7, (D$5-K1935+G1936)/B$6), 0)</f>
        <v>0.38580246913580246</v>
      </c>
      <c r="J1936" s="24">
        <f>IF(H1936&gt;0, MIN(C1936-F1936, B$8, K1935), 0)</f>
        <v>0</v>
      </c>
      <c r="K1936" s="24">
        <f>MAX(0, K1935-G1936+I1936*B$6-J1936)</f>
        <v>5000</v>
      </c>
      <c r="L1936" s="24">
        <f t="shared" si="124"/>
        <v>4012.0286610853686</v>
      </c>
      <c r="M1936" s="24">
        <f>IF(H1936&gt;0, C1936-F1936-J1936, 0)</f>
        <v>0</v>
      </c>
      <c r="N1936" s="4">
        <f>MIN(C1936, F1936)</f>
        <v>339.80278948735042</v>
      </c>
    </row>
    <row r="1937" spans="1:14" x14ac:dyDescent="0.2">
      <c r="A1937" s="27">
        <v>43545.458333333336</v>
      </c>
      <c r="B1937" s="4">
        <v>289.01382615293079</v>
      </c>
      <c r="C1937" s="4">
        <v>1458.8574143977266</v>
      </c>
      <c r="F1937" s="4">
        <f t="shared" si="122"/>
        <v>1734.0829569175849</v>
      </c>
      <c r="G1937" s="24">
        <f t="shared" si="123"/>
        <v>0.34722222222222221</v>
      </c>
      <c r="H1937" s="24">
        <f t="shared" si="125"/>
        <v>-275.22554251985821</v>
      </c>
      <c r="I1937" s="24">
        <f>IF(H1937&lt;=0, MIN(F1937-C1937, B$7, (D$5-K1936+G1937)/B$6), 0)</f>
        <v>0.38580246913580246</v>
      </c>
      <c r="J1937" s="24">
        <f>IF(H1937&gt;0, MIN(C1937-F1937, B$8, K1936), 0)</f>
        <v>0</v>
      </c>
      <c r="K1937" s="24">
        <f>MAX(0, K1936-G1937+I1937*B$6-J1937)</f>
        <v>5000</v>
      </c>
      <c r="L1937" s="24">
        <f t="shared" si="124"/>
        <v>274.83974005072241</v>
      </c>
      <c r="M1937" s="24">
        <f>IF(H1937&gt;0, C1937-F1937-J1937, 0)</f>
        <v>0</v>
      </c>
      <c r="N1937" s="4">
        <f>MIN(C1937, F1937)</f>
        <v>1458.8574143977266</v>
      </c>
    </row>
    <row r="1938" spans="1:14" x14ac:dyDescent="0.2">
      <c r="A1938" s="27">
        <v>43545.5</v>
      </c>
      <c r="B1938" s="4">
        <v>323.04417065295888</v>
      </c>
      <c r="C1938" s="4">
        <v>213.17789166068684</v>
      </c>
      <c r="F1938" s="4">
        <f t="shared" si="122"/>
        <v>1938.2650239177533</v>
      </c>
      <c r="G1938" s="24">
        <f t="shared" si="123"/>
        <v>0.34722222222222221</v>
      </c>
      <c r="H1938" s="24">
        <f t="shared" si="125"/>
        <v>-1725.0871322570665</v>
      </c>
      <c r="I1938" s="24">
        <f>IF(H1938&lt;=0, MIN(F1938-C1938, B$7, (D$5-K1937+G1938)/B$6), 0)</f>
        <v>0.38580246913580246</v>
      </c>
      <c r="J1938" s="24">
        <f>IF(H1938&gt;0, MIN(C1938-F1938, B$8, K1937), 0)</f>
        <v>0</v>
      </c>
      <c r="K1938" s="24">
        <f>MAX(0, K1937-G1938+I1938*B$6-J1938)</f>
        <v>5000</v>
      </c>
      <c r="L1938" s="24">
        <f t="shared" si="124"/>
        <v>1724.7013297879307</v>
      </c>
      <c r="M1938" s="24">
        <f>IF(H1938&gt;0, C1938-F1938-J1938, 0)</f>
        <v>0</v>
      </c>
      <c r="N1938" s="4">
        <f>MIN(C1938, F1938)</f>
        <v>213.17789166068684</v>
      </c>
    </row>
    <row r="1939" spans="1:14" x14ac:dyDescent="0.2">
      <c r="A1939" s="27">
        <v>43545.541666666672</v>
      </c>
      <c r="B1939" s="4">
        <v>264.37365571818691</v>
      </c>
      <c r="C1939" s="4">
        <v>197.13085474800755</v>
      </c>
      <c r="F1939" s="4">
        <f t="shared" si="122"/>
        <v>1586.2419343091215</v>
      </c>
      <c r="G1939" s="24">
        <f t="shared" si="123"/>
        <v>0.34722222222222221</v>
      </c>
      <c r="H1939" s="24">
        <f t="shared" si="125"/>
        <v>-1389.1110795611139</v>
      </c>
      <c r="I1939" s="24">
        <f>IF(H1939&lt;=0, MIN(F1939-C1939, B$7, (D$5-K1938+G1939)/B$6), 0)</f>
        <v>0.38580246913580246</v>
      </c>
      <c r="J1939" s="24">
        <f>IF(H1939&gt;0, MIN(C1939-F1939, B$8, K1938), 0)</f>
        <v>0</v>
      </c>
      <c r="K1939" s="24">
        <f>MAX(0, K1938-G1939+I1939*B$6-J1939)</f>
        <v>5000</v>
      </c>
      <c r="L1939" s="24">
        <f t="shared" si="124"/>
        <v>1388.7252770919781</v>
      </c>
      <c r="M1939" s="24">
        <f>IF(H1939&gt;0, C1939-F1939-J1939, 0)</f>
        <v>0</v>
      </c>
      <c r="N1939" s="4">
        <f>MIN(C1939, F1939)</f>
        <v>197.13085474800755</v>
      </c>
    </row>
    <row r="1940" spans="1:14" x14ac:dyDescent="0.2">
      <c r="A1940" s="27">
        <v>43545.583333333336</v>
      </c>
      <c r="B1940" s="4">
        <v>262.37278568358113</v>
      </c>
      <c r="C1940" s="4">
        <v>1417.3945485212985</v>
      </c>
      <c r="F1940" s="4">
        <f t="shared" si="122"/>
        <v>1574.2367141014868</v>
      </c>
      <c r="G1940" s="24">
        <f t="shared" si="123"/>
        <v>0.34722222222222221</v>
      </c>
      <c r="H1940" s="24">
        <f t="shared" si="125"/>
        <v>-156.84216558018829</v>
      </c>
      <c r="I1940" s="24">
        <f>IF(H1940&lt;=0, MIN(F1940-C1940, B$7, (D$5-K1939+G1940)/B$6), 0)</f>
        <v>0.38580246913580246</v>
      </c>
      <c r="J1940" s="24">
        <f>IF(H1940&gt;0, MIN(C1940-F1940, B$8, K1939), 0)</f>
        <v>0</v>
      </c>
      <c r="K1940" s="24">
        <f>MAX(0, K1939-G1940+I1940*B$6-J1940)</f>
        <v>5000</v>
      </c>
      <c r="L1940" s="24">
        <f t="shared" si="124"/>
        <v>156.4563631110525</v>
      </c>
      <c r="M1940" s="24">
        <f>IF(H1940&gt;0, C1940-F1940-J1940, 0)</f>
        <v>0</v>
      </c>
      <c r="N1940" s="4">
        <f>MIN(C1940, F1940)</f>
        <v>1417.3945485212985</v>
      </c>
    </row>
    <row r="1941" spans="1:14" x14ac:dyDescent="0.2">
      <c r="A1941" s="27">
        <v>43545.625</v>
      </c>
      <c r="B1941" s="4">
        <v>157.81664506054048</v>
      </c>
      <c r="C1941" s="4">
        <v>669.19481652302863</v>
      </c>
      <c r="F1941" s="4">
        <f t="shared" si="122"/>
        <v>946.89987036324283</v>
      </c>
      <c r="G1941" s="24">
        <f t="shared" si="123"/>
        <v>0.34722222222222221</v>
      </c>
      <c r="H1941" s="24">
        <f t="shared" si="125"/>
        <v>-277.70505384021419</v>
      </c>
      <c r="I1941" s="24">
        <f>IF(H1941&lt;=0, MIN(F1941-C1941, B$7, (D$5-K1940+G1941)/B$6), 0)</f>
        <v>0.38580246913580246</v>
      </c>
      <c r="J1941" s="24">
        <f>IF(H1941&gt;0, MIN(C1941-F1941, B$8, K1940), 0)</f>
        <v>0</v>
      </c>
      <c r="K1941" s="24">
        <f>MAX(0, K1940-G1941+I1941*B$6-J1941)</f>
        <v>5000</v>
      </c>
      <c r="L1941" s="24">
        <f t="shared" si="124"/>
        <v>277.31925137107839</v>
      </c>
      <c r="M1941" s="24">
        <f>IF(H1941&gt;0, C1941-F1941-J1941, 0)</f>
        <v>0</v>
      </c>
      <c r="N1941" s="4">
        <f>MIN(C1941, F1941)</f>
        <v>669.19481652302863</v>
      </c>
    </row>
    <row r="1942" spans="1:14" x14ac:dyDescent="0.2">
      <c r="A1942" s="27">
        <v>43545.666666666672</v>
      </c>
      <c r="B1942" s="4">
        <v>55.175182692142428</v>
      </c>
      <c r="C1942" s="4">
        <v>698.81703176646329</v>
      </c>
      <c r="F1942" s="4">
        <f t="shared" si="122"/>
        <v>331.0510961528546</v>
      </c>
      <c r="G1942" s="24">
        <f t="shared" si="123"/>
        <v>0.34722222222222221</v>
      </c>
      <c r="H1942" s="24">
        <f t="shared" si="125"/>
        <v>367.76593561360869</v>
      </c>
      <c r="I1942" s="24">
        <f>IF(H1942&lt;=0, MIN(F1942-C1942, B$7, (D$5-K1941+G1942)/B$6), 0)</f>
        <v>0</v>
      </c>
      <c r="J1942" s="24">
        <f>IF(H1942&gt;0, MIN(C1942-F1942, B$8, K1941), 0)</f>
        <v>367.76593561360869</v>
      </c>
      <c r="K1942" s="24">
        <f>MAX(0, K1941-G1942+I1942*B$6-J1942)</f>
        <v>4631.8868421641691</v>
      </c>
      <c r="L1942" s="24">
        <f t="shared" si="124"/>
        <v>0</v>
      </c>
      <c r="M1942" s="24">
        <f>IF(H1942&gt;0, C1942-F1942-J1942, 0)</f>
        <v>0</v>
      </c>
      <c r="N1942" s="4">
        <f>MIN(C1942, F1942)</f>
        <v>331.0510961528546</v>
      </c>
    </row>
    <row r="1943" spans="1:14" x14ac:dyDescent="0.2">
      <c r="A1943" s="27">
        <v>43545.708333333336</v>
      </c>
      <c r="B1943" s="4">
        <v>0</v>
      </c>
      <c r="C1943" s="4">
        <v>732.48530070368076</v>
      </c>
      <c r="F1943" s="4">
        <f t="shared" si="122"/>
        <v>0</v>
      </c>
      <c r="G1943" s="24">
        <f t="shared" si="123"/>
        <v>0</v>
      </c>
      <c r="H1943" s="24">
        <f t="shared" si="125"/>
        <v>732.48530070368076</v>
      </c>
      <c r="I1943" s="24">
        <f>IF(H1943&lt;=0, MIN(F1943-C1943, B$7, (D$5-K1942+G1943)/B$6), 0)</f>
        <v>0</v>
      </c>
      <c r="J1943" s="24">
        <f>IF(H1943&gt;0, MIN(C1943-F1943, B$8, K1942), 0)</f>
        <v>732.48530070368076</v>
      </c>
      <c r="K1943" s="24">
        <f>MAX(0, K1942-G1943+I1943*B$6-J1943)</f>
        <v>3899.4015414604883</v>
      </c>
      <c r="L1943" s="24">
        <f t="shared" si="124"/>
        <v>0</v>
      </c>
      <c r="M1943" s="24">
        <f>IF(H1943&gt;0, C1943-F1943-J1943, 0)</f>
        <v>0</v>
      </c>
      <c r="N1943" s="4">
        <f>MIN(C1943, F1943)</f>
        <v>0</v>
      </c>
    </row>
    <row r="1944" spans="1:14" x14ac:dyDescent="0.2">
      <c r="A1944" s="27">
        <v>43545.75</v>
      </c>
      <c r="B1944" s="4">
        <v>0</v>
      </c>
      <c r="C1944" s="4">
        <v>346.89737800325634</v>
      </c>
      <c r="F1944" s="4">
        <f t="shared" si="122"/>
        <v>0</v>
      </c>
      <c r="G1944" s="24">
        <f t="shared" si="123"/>
        <v>0</v>
      </c>
      <c r="H1944" s="24">
        <f t="shared" si="125"/>
        <v>346.89737800325634</v>
      </c>
      <c r="I1944" s="24">
        <f>IF(H1944&lt;=0, MIN(F1944-C1944, B$7, (D$5-K1943+G1944)/B$6), 0)</f>
        <v>0</v>
      </c>
      <c r="J1944" s="24">
        <f>IF(H1944&gt;0, MIN(C1944-F1944, B$8, K1943), 0)</f>
        <v>346.89737800325634</v>
      </c>
      <c r="K1944" s="24">
        <f>MAX(0, K1943-G1944+I1944*B$6-J1944)</f>
        <v>3552.5041634572317</v>
      </c>
      <c r="L1944" s="24">
        <f t="shared" si="124"/>
        <v>0</v>
      </c>
      <c r="M1944" s="24">
        <f>IF(H1944&gt;0, C1944-F1944-J1944, 0)</f>
        <v>0</v>
      </c>
      <c r="N1944" s="4">
        <f>MIN(C1944, F1944)</f>
        <v>0</v>
      </c>
    </row>
    <row r="1945" spans="1:14" x14ac:dyDescent="0.2">
      <c r="A1945" s="27">
        <v>43545.791666666672</v>
      </c>
      <c r="B1945" s="4">
        <v>0</v>
      </c>
      <c r="C1945" s="4">
        <v>4175.5877130222161</v>
      </c>
      <c r="F1945" s="4">
        <f t="shared" si="122"/>
        <v>0</v>
      </c>
      <c r="G1945" s="24">
        <f t="shared" si="123"/>
        <v>0</v>
      </c>
      <c r="H1945" s="24">
        <f t="shared" si="125"/>
        <v>4175.5877130222161</v>
      </c>
      <c r="I1945" s="24">
        <f>IF(H1945&lt;=0, MIN(F1945-C1945, B$7, (D$5-K1944+G1945)/B$6), 0)</f>
        <v>0</v>
      </c>
      <c r="J1945" s="24">
        <f>IF(H1945&gt;0, MIN(C1945-F1945, B$8, K1944), 0)</f>
        <v>3552.5041634572317</v>
      </c>
      <c r="K1945" s="24">
        <f>MAX(0, K1944-G1945+I1945*B$6-J1945)</f>
        <v>0</v>
      </c>
      <c r="L1945" s="24">
        <f t="shared" si="124"/>
        <v>0</v>
      </c>
      <c r="M1945" s="24">
        <f>IF(H1945&gt;0, C1945-F1945-J1945, 0)</f>
        <v>623.08354956498442</v>
      </c>
      <c r="N1945" s="4">
        <f>MIN(C1945, F1945)</f>
        <v>0</v>
      </c>
    </row>
    <row r="1946" spans="1:14" x14ac:dyDescent="0.2">
      <c r="A1946" s="27">
        <v>43545.833333333336</v>
      </c>
      <c r="B1946" s="4">
        <v>0</v>
      </c>
      <c r="C1946" s="4">
        <v>435.87920631873891</v>
      </c>
      <c r="F1946" s="4">
        <f t="shared" si="122"/>
        <v>0</v>
      </c>
      <c r="G1946" s="24">
        <f t="shared" si="123"/>
        <v>0</v>
      </c>
      <c r="H1946" s="24">
        <f t="shared" si="125"/>
        <v>435.87920631873891</v>
      </c>
      <c r="I1946" s="24">
        <f>IF(H1946&lt;=0, MIN(F1946-C1946, B$7, (D$5-K1945+G1946)/B$6), 0)</f>
        <v>0</v>
      </c>
      <c r="J1946" s="24">
        <f>IF(H1946&gt;0, MIN(C1946-F1946, B$8, K1945), 0)</f>
        <v>0</v>
      </c>
      <c r="K1946" s="24">
        <f>MAX(0, K1945-G1946+I1946*B$6-J1946)</f>
        <v>0</v>
      </c>
      <c r="L1946" s="24">
        <f t="shared" si="124"/>
        <v>0</v>
      </c>
      <c r="M1946" s="24">
        <f>IF(H1946&gt;0, C1946-F1946-J1946, 0)</f>
        <v>435.87920631873891</v>
      </c>
      <c r="N1946" s="4">
        <f>MIN(C1946, F1946)</f>
        <v>0</v>
      </c>
    </row>
    <row r="1947" spans="1:14" x14ac:dyDescent="0.2">
      <c r="A1947" s="27">
        <v>43545.875</v>
      </c>
      <c r="B1947" s="4">
        <v>0</v>
      </c>
      <c r="C1947" s="4">
        <v>346.89737800325634</v>
      </c>
      <c r="F1947" s="4">
        <f t="shared" si="122"/>
        <v>0</v>
      </c>
      <c r="G1947" s="24">
        <f t="shared" si="123"/>
        <v>0</v>
      </c>
      <c r="H1947" s="24">
        <f t="shared" si="125"/>
        <v>346.89737800325634</v>
      </c>
      <c r="I1947" s="24">
        <f>IF(H1947&lt;=0, MIN(F1947-C1947, B$7, (D$5-K1946+G1947)/B$6), 0)</f>
        <v>0</v>
      </c>
      <c r="J1947" s="24">
        <f>IF(H1947&gt;0, MIN(C1947-F1947, B$8, K1946), 0)</f>
        <v>0</v>
      </c>
      <c r="K1947" s="24">
        <f>MAX(0, K1946-G1947+I1947*B$6-J1947)</f>
        <v>0</v>
      </c>
      <c r="L1947" s="24">
        <f t="shared" si="124"/>
        <v>0</v>
      </c>
      <c r="M1947" s="24">
        <f>IF(H1947&gt;0, C1947-F1947-J1947, 0)</f>
        <v>346.89737800325634</v>
      </c>
      <c r="N1947" s="4">
        <f>MIN(C1947, F1947)</f>
        <v>0</v>
      </c>
    </row>
    <row r="1948" spans="1:14" x14ac:dyDescent="0.2">
      <c r="A1948" s="27">
        <v>43545.916666666672</v>
      </c>
      <c r="B1948" s="4">
        <v>0</v>
      </c>
      <c r="C1948" s="4">
        <v>369.14283508212696</v>
      </c>
      <c r="F1948" s="4">
        <f t="shared" si="122"/>
        <v>0</v>
      </c>
      <c r="G1948" s="24">
        <f t="shared" si="123"/>
        <v>0</v>
      </c>
      <c r="H1948" s="24">
        <f t="shared" si="125"/>
        <v>369.14283508212696</v>
      </c>
      <c r="I1948" s="24">
        <f>IF(H1948&lt;=0, MIN(F1948-C1948, B$7, (D$5-K1947+G1948)/B$6), 0)</f>
        <v>0</v>
      </c>
      <c r="J1948" s="24">
        <f>IF(H1948&gt;0, MIN(C1948-F1948, B$8, K1947), 0)</f>
        <v>0</v>
      </c>
      <c r="K1948" s="24">
        <f>MAX(0, K1947-G1948+I1948*B$6-J1948)</f>
        <v>0</v>
      </c>
      <c r="L1948" s="24">
        <f t="shared" si="124"/>
        <v>0</v>
      </c>
      <c r="M1948" s="24">
        <f>IF(H1948&gt;0, C1948-F1948-J1948, 0)</f>
        <v>369.14283508212696</v>
      </c>
      <c r="N1948" s="4">
        <f>MIN(C1948, F1948)</f>
        <v>0</v>
      </c>
    </row>
    <row r="1949" spans="1:14" x14ac:dyDescent="0.2">
      <c r="A1949" s="27">
        <v>43545.958333333336</v>
      </c>
      <c r="B1949" s="4">
        <v>0</v>
      </c>
      <c r="C1949" s="4">
        <v>218.36807043644808</v>
      </c>
      <c r="F1949" s="4">
        <f t="shared" si="122"/>
        <v>0</v>
      </c>
      <c r="G1949" s="24">
        <f t="shared" si="123"/>
        <v>0</v>
      </c>
      <c r="H1949" s="24">
        <f t="shared" si="125"/>
        <v>218.36807043644808</v>
      </c>
      <c r="I1949" s="24">
        <f>IF(H1949&lt;=0, MIN(F1949-C1949, B$7, (D$5-K1948+G1949)/B$6), 0)</f>
        <v>0</v>
      </c>
      <c r="J1949" s="24">
        <f>IF(H1949&gt;0, MIN(C1949-F1949, B$8, K1948), 0)</f>
        <v>0</v>
      </c>
      <c r="K1949" s="24">
        <f>MAX(0, K1948-G1949+I1949*B$6-J1949)</f>
        <v>0</v>
      </c>
      <c r="L1949" s="24">
        <f t="shared" si="124"/>
        <v>0</v>
      </c>
      <c r="M1949" s="24">
        <f>IF(H1949&gt;0, C1949-F1949-J1949, 0)</f>
        <v>218.36807043644808</v>
      </c>
      <c r="N1949" s="4">
        <f>MIN(C1949, F1949)</f>
        <v>0</v>
      </c>
    </row>
    <row r="1950" spans="1:14" x14ac:dyDescent="0.2">
      <c r="A1950" s="27">
        <v>43546</v>
      </c>
      <c r="B1950" s="4">
        <v>0</v>
      </c>
      <c r="C1950" s="4">
        <v>94.782197776055625</v>
      </c>
      <c r="F1950" s="4">
        <f t="shared" ref="F1950:F2013" si="126">B1950*B$4</f>
        <v>0</v>
      </c>
      <c r="G1950" s="24">
        <f t="shared" ref="G1950:G2013" si="127">MIN(F1950, B$9)</f>
        <v>0</v>
      </c>
      <c r="H1950" s="24">
        <f t="shared" si="125"/>
        <v>94.782197776055625</v>
      </c>
      <c r="I1950" s="24">
        <f>IF(H1950&lt;=0, MIN(F1950-C1950, B$7, (D$5-K1949+G1950)/B$6), 0)</f>
        <v>0</v>
      </c>
      <c r="J1950" s="24">
        <f>IF(H1950&gt;0, MIN(C1950-F1950, B$8, K1949), 0)</f>
        <v>0</v>
      </c>
      <c r="K1950" s="24">
        <f>MAX(0, K1949-G1950+I1950*B$6-J1950)</f>
        <v>0</v>
      </c>
      <c r="L1950" s="24">
        <f t="shared" ref="L1950:L2013" si="128">IF(H1950&lt;=0, -I1950-H1950, 0)</f>
        <v>0</v>
      </c>
      <c r="M1950" s="24">
        <f>IF(H1950&gt;0, C1950-F1950-J1950, 0)</f>
        <v>94.782197776055625</v>
      </c>
      <c r="N1950" s="4">
        <f>MIN(C1950, F1950)</f>
        <v>0</v>
      </c>
    </row>
    <row r="1951" spans="1:14" x14ac:dyDescent="0.2">
      <c r="A1951" s="27">
        <v>43546.041666666672</v>
      </c>
      <c r="B1951" s="4">
        <v>0</v>
      </c>
      <c r="C1951" s="4">
        <v>146.6882642934205</v>
      </c>
      <c r="F1951" s="4">
        <f t="shared" si="126"/>
        <v>0</v>
      </c>
      <c r="G1951" s="24">
        <f t="shared" si="127"/>
        <v>0</v>
      </c>
      <c r="H1951" s="24">
        <f t="shared" ref="H1951:H2014" si="129">C1951-F1951</f>
        <v>146.6882642934205</v>
      </c>
      <c r="I1951" s="24">
        <f>IF(H1951&lt;=0, MIN(F1951-C1951, B$7, (D$5-K1950+G1951)/B$6), 0)</f>
        <v>0</v>
      </c>
      <c r="J1951" s="24">
        <f>IF(H1951&gt;0, MIN(C1951-F1951, B$8, K1950), 0)</f>
        <v>0</v>
      </c>
      <c r="K1951" s="24">
        <f>MAX(0, K1950-G1951+I1951*B$6-J1951)</f>
        <v>0</v>
      </c>
      <c r="L1951" s="24">
        <f t="shared" si="128"/>
        <v>0</v>
      </c>
      <c r="M1951" s="24">
        <f>IF(H1951&gt;0, C1951-F1951-J1951, 0)</f>
        <v>146.6882642934205</v>
      </c>
      <c r="N1951" s="4">
        <f>MIN(C1951, F1951)</f>
        <v>0</v>
      </c>
    </row>
    <row r="1952" spans="1:14" x14ac:dyDescent="0.2">
      <c r="A1952" s="27">
        <v>43546.083333333336</v>
      </c>
      <c r="B1952" s="4">
        <v>0</v>
      </c>
      <c r="C1952" s="4">
        <v>183.76402609153823</v>
      </c>
      <c r="F1952" s="4">
        <f t="shared" si="126"/>
        <v>0</v>
      </c>
      <c r="G1952" s="24">
        <f t="shared" si="127"/>
        <v>0</v>
      </c>
      <c r="H1952" s="24">
        <f t="shared" si="129"/>
        <v>183.76402609153823</v>
      </c>
      <c r="I1952" s="24">
        <f>IF(H1952&lt;=0, MIN(F1952-C1952, B$7, (D$5-K1951+G1952)/B$6), 0)</f>
        <v>0</v>
      </c>
      <c r="J1952" s="24">
        <f>IF(H1952&gt;0, MIN(C1952-F1952, B$8, K1951), 0)</f>
        <v>0</v>
      </c>
      <c r="K1952" s="24">
        <f>MAX(0, K1951-G1952+I1952*B$6-J1952)</f>
        <v>0</v>
      </c>
      <c r="L1952" s="24">
        <f t="shared" si="128"/>
        <v>0</v>
      </c>
      <c r="M1952" s="24">
        <f>IF(H1952&gt;0, C1952-F1952-J1952, 0)</f>
        <v>183.76402609153823</v>
      </c>
      <c r="N1952" s="4">
        <f>MIN(C1952, F1952)</f>
        <v>0</v>
      </c>
    </row>
    <row r="1953" spans="1:14" x14ac:dyDescent="0.2">
      <c r="A1953" s="27">
        <v>43546.125</v>
      </c>
      <c r="B1953" s="4">
        <v>0</v>
      </c>
      <c r="C1953" s="4">
        <v>94.782197776055625</v>
      </c>
      <c r="F1953" s="4">
        <f t="shared" si="126"/>
        <v>0</v>
      </c>
      <c r="G1953" s="24">
        <f t="shared" si="127"/>
        <v>0</v>
      </c>
      <c r="H1953" s="24">
        <f t="shared" si="129"/>
        <v>94.782197776055625</v>
      </c>
      <c r="I1953" s="24">
        <f>IF(H1953&lt;=0, MIN(F1953-C1953, B$7, (D$5-K1952+G1953)/B$6), 0)</f>
        <v>0</v>
      </c>
      <c r="J1953" s="24">
        <f>IF(H1953&gt;0, MIN(C1953-F1953, B$8, K1952), 0)</f>
        <v>0</v>
      </c>
      <c r="K1953" s="24">
        <f>MAX(0, K1952-G1953+I1953*B$6-J1953)</f>
        <v>0</v>
      </c>
      <c r="L1953" s="24">
        <f t="shared" si="128"/>
        <v>0</v>
      </c>
      <c r="M1953" s="24">
        <f>IF(H1953&gt;0, C1953-F1953-J1953, 0)</f>
        <v>94.782197776055625</v>
      </c>
      <c r="N1953" s="4">
        <f>MIN(C1953, F1953)</f>
        <v>0</v>
      </c>
    </row>
    <row r="1954" spans="1:14" x14ac:dyDescent="0.2">
      <c r="A1954" s="27">
        <v>43546.166666666672</v>
      </c>
      <c r="B1954" s="4">
        <v>0</v>
      </c>
      <c r="C1954" s="4">
        <v>146.6882642934205</v>
      </c>
      <c r="F1954" s="4">
        <f t="shared" si="126"/>
        <v>0</v>
      </c>
      <c r="G1954" s="24">
        <f t="shared" si="127"/>
        <v>0</v>
      </c>
      <c r="H1954" s="24">
        <f t="shared" si="129"/>
        <v>146.6882642934205</v>
      </c>
      <c r="I1954" s="24">
        <f>IF(H1954&lt;=0, MIN(F1954-C1954, B$7, (D$5-K1953+G1954)/B$6), 0)</f>
        <v>0</v>
      </c>
      <c r="J1954" s="24">
        <f>IF(H1954&gt;0, MIN(C1954-F1954, B$8, K1953), 0)</f>
        <v>0</v>
      </c>
      <c r="K1954" s="24">
        <f>MAX(0, K1953-G1954+I1954*B$6-J1954)</f>
        <v>0</v>
      </c>
      <c r="L1954" s="24">
        <f t="shared" si="128"/>
        <v>0</v>
      </c>
      <c r="M1954" s="24">
        <f>IF(H1954&gt;0, C1954-F1954-J1954, 0)</f>
        <v>146.6882642934205</v>
      </c>
      <c r="N1954" s="4">
        <f>MIN(C1954, F1954)</f>
        <v>0</v>
      </c>
    </row>
    <row r="1955" spans="1:14" x14ac:dyDescent="0.2">
      <c r="A1955" s="27">
        <v>43546.208333333336</v>
      </c>
      <c r="B1955" s="4">
        <v>1.1521516992847645</v>
      </c>
      <c r="C1955" s="4">
        <v>183.76402609153823</v>
      </c>
      <c r="F1955" s="4">
        <f t="shared" si="126"/>
        <v>6.9129101957085872</v>
      </c>
      <c r="G1955" s="24">
        <f t="shared" si="127"/>
        <v>0.34722222222222221</v>
      </c>
      <c r="H1955" s="24">
        <f t="shared" si="129"/>
        <v>176.85111589582965</v>
      </c>
      <c r="I1955" s="24">
        <f>IF(H1955&lt;=0, MIN(F1955-C1955, B$7, (D$5-K1954+G1955)/B$6), 0)</f>
        <v>0</v>
      </c>
      <c r="J1955" s="24">
        <f>IF(H1955&gt;0, MIN(C1955-F1955, B$8, K1954), 0)</f>
        <v>0</v>
      </c>
      <c r="K1955" s="24">
        <f>MAX(0, K1954-G1955+I1955*B$6-J1955)</f>
        <v>0</v>
      </c>
      <c r="L1955" s="24">
        <f t="shared" si="128"/>
        <v>0</v>
      </c>
      <c r="M1955" s="24">
        <f>IF(H1955&gt;0, C1955-F1955-J1955, 0)</f>
        <v>176.85111589582965</v>
      </c>
      <c r="N1955" s="4">
        <f>MIN(C1955, F1955)</f>
        <v>6.9129101957085872</v>
      </c>
    </row>
    <row r="1956" spans="1:14" x14ac:dyDescent="0.2">
      <c r="A1956" s="27">
        <v>43546.25</v>
      </c>
      <c r="B1956" s="4">
        <v>57.831171615382779</v>
      </c>
      <c r="C1956" s="4">
        <v>487.78527283610384</v>
      </c>
      <c r="F1956" s="4">
        <f t="shared" si="126"/>
        <v>346.98702969229669</v>
      </c>
      <c r="G1956" s="24">
        <f t="shared" si="127"/>
        <v>0.34722222222222221</v>
      </c>
      <c r="H1956" s="24">
        <f t="shared" si="129"/>
        <v>140.79824314380716</v>
      </c>
      <c r="I1956" s="24">
        <f>IF(H1956&lt;=0, MIN(F1956-C1956, B$7, (D$5-K1955+G1956)/B$6), 0)</f>
        <v>0</v>
      </c>
      <c r="J1956" s="24">
        <f>IF(H1956&gt;0, MIN(C1956-F1956, B$8, K1955), 0)</f>
        <v>0</v>
      </c>
      <c r="K1956" s="24">
        <f>MAX(0, K1955-G1956+I1956*B$6-J1956)</f>
        <v>0</v>
      </c>
      <c r="L1956" s="24">
        <f t="shared" si="128"/>
        <v>0</v>
      </c>
      <c r="M1956" s="24">
        <f>IF(H1956&gt;0, C1956-F1956-J1956, 0)</f>
        <v>140.79824314380716</v>
      </c>
      <c r="N1956" s="4">
        <f>MIN(C1956, F1956)</f>
        <v>346.98702969229669</v>
      </c>
    </row>
    <row r="1957" spans="1:14" x14ac:dyDescent="0.2">
      <c r="A1957" s="27">
        <v>43546.291666666672</v>
      </c>
      <c r="B1957" s="4">
        <v>182.84460112190931</v>
      </c>
      <c r="C1957" s="4">
        <v>877.4927246252081</v>
      </c>
      <c r="F1957" s="4">
        <f t="shared" si="126"/>
        <v>1097.0676067314557</v>
      </c>
      <c r="G1957" s="24">
        <f t="shared" si="127"/>
        <v>0.34722222222222221</v>
      </c>
      <c r="H1957" s="24">
        <f t="shared" si="129"/>
        <v>-219.57488210624763</v>
      </c>
      <c r="I1957" s="24">
        <f>IF(H1957&lt;=0, MIN(F1957-C1957, B$7, (D$5-K1956+G1957)/B$6), 0)</f>
        <v>219.57488210624763</v>
      </c>
      <c r="J1957" s="24">
        <f>IF(H1957&gt;0, MIN(C1957-F1957, B$8, K1956), 0)</f>
        <v>0</v>
      </c>
      <c r="K1957" s="24">
        <f>MAX(0, K1956-G1957+I1957*B$6-J1957)</f>
        <v>197.27017167340065</v>
      </c>
      <c r="L1957" s="24">
        <f t="shared" si="128"/>
        <v>0</v>
      </c>
      <c r="M1957" s="24">
        <f>IF(H1957&gt;0, C1957-F1957-J1957, 0)</f>
        <v>0</v>
      </c>
      <c r="N1957" s="4">
        <f>MIN(C1957, F1957)</f>
        <v>877.4927246252081</v>
      </c>
    </row>
    <row r="1958" spans="1:14" x14ac:dyDescent="0.2">
      <c r="A1958" s="27">
        <v>43546.333333333336</v>
      </c>
      <c r="B1958" s="4">
        <v>182.21708068074702</v>
      </c>
      <c r="C1958" s="4">
        <v>259.94246492041532</v>
      </c>
      <c r="F1958" s="4">
        <f t="shared" si="126"/>
        <v>1093.3024840844821</v>
      </c>
      <c r="G1958" s="24">
        <f t="shared" si="127"/>
        <v>0.34722222222222221</v>
      </c>
      <c r="H1958" s="24">
        <f t="shared" si="129"/>
        <v>-833.36001916406678</v>
      </c>
      <c r="I1958" s="24">
        <f>IF(H1958&lt;=0, MIN(F1958-C1958, B$7, (D$5-K1957+G1958)/B$6), 0)</f>
        <v>833.36001916406678</v>
      </c>
      <c r="J1958" s="24">
        <f>IF(H1958&gt;0, MIN(C1958-F1958, B$8, K1957), 0)</f>
        <v>0</v>
      </c>
      <c r="K1958" s="24">
        <f>MAX(0, K1957-G1958+I1958*B$6-J1958)</f>
        <v>946.94696669883854</v>
      </c>
      <c r="L1958" s="24">
        <f t="shared" si="128"/>
        <v>0</v>
      </c>
      <c r="M1958" s="24">
        <f>IF(H1958&gt;0, C1958-F1958-J1958, 0)</f>
        <v>0</v>
      </c>
      <c r="N1958" s="4">
        <f>MIN(C1958, F1958)</f>
        <v>259.94246492041532</v>
      </c>
    </row>
    <row r="1959" spans="1:14" x14ac:dyDescent="0.2">
      <c r="A1959" s="27">
        <v>43546.375</v>
      </c>
      <c r="B1959" s="4">
        <v>208.14387670912049</v>
      </c>
      <c r="C1959" s="4">
        <v>187.883555180218</v>
      </c>
      <c r="F1959" s="4">
        <f t="shared" si="126"/>
        <v>1248.8632602547229</v>
      </c>
      <c r="G1959" s="24">
        <f t="shared" si="127"/>
        <v>0.34722222222222221</v>
      </c>
      <c r="H1959" s="24">
        <f t="shared" si="129"/>
        <v>-1060.9797050745049</v>
      </c>
      <c r="I1959" s="24">
        <f>IF(H1959&lt;=0, MIN(F1959-C1959, B$7, (D$5-K1958+G1959)/B$6), 0)</f>
        <v>1060.9797050745049</v>
      </c>
      <c r="J1959" s="24">
        <f>IF(H1959&gt;0, MIN(C1959-F1959, B$8, K1958), 0)</f>
        <v>0</v>
      </c>
      <c r="K1959" s="24">
        <f>MAX(0, K1958-G1959+I1959*B$6-J1959)</f>
        <v>1901.4814790436708</v>
      </c>
      <c r="L1959" s="24">
        <f t="shared" si="128"/>
        <v>0</v>
      </c>
      <c r="M1959" s="24">
        <f>IF(H1959&gt;0, C1959-F1959-J1959, 0)</f>
        <v>0</v>
      </c>
      <c r="N1959" s="4">
        <f>MIN(C1959, F1959)</f>
        <v>187.883555180218</v>
      </c>
    </row>
    <row r="1960" spans="1:14" x14ac:dyDescent="0.2">
      <c r="A1960" s="27">
        <v>43546.416666666672</v>
      </c>
      <c r="B1960" s="4">
        <v>207.85002038147044</v>
      </c>
      <c r="C1960" s="4">
        <v>214.42076772092028</v>
      </c>
      <c r="F1960" s="4">
        <f t="shared" si="126"/>
        <v>1247.1001222888226</v>
      </c>
      <c r="G1960" s="24">
        <f t="shared" si="127"/>
        <v>0.34722222222222221</v>
      </c>
      <c r="H1960" s="24">
        <f t="shared" si="129"/>
        <v>-1032.6793545679022</v>
      </c>
      <c r="I1960" s="24">
        <f>IF(H1960&lt;=0, MIN(F1960-C1960, B$7, (D$5-K1959+G1960)/B$6), 0)</f>
        <v>1032.6793545679022</v>
      </c>
      <c r="J1960" s="24">
        <f>IF(H1960&gt;0, MIN(C1960-F1960, B$8, K1959), 0)</f>
        <v>0</v>
      </c>
      <c r="K1960" s="24">
        <f>MAX(0, K1959-G1960+I1960*B$6-J1960)</f>
        <v>2830.5456759325607</v>
      </c>
      <c r="L1960" s="24">
        <f t="shared" si="128"/>
        <v>0</v>
      </c>
      <c r="M1960" s="24">
        <f>IF(H1960&gt;0, C1960-F1960-J1960, 0)</f>
        <v>0</v>
      </c>
      <c r="N1960" s="4">
        <f>MIN(C1960, F1960)</f>
        <v>214.42076772092028</v>
      </c>
    </row>
    <row r="1961" spans="1:14" x14ac:dyDescent="0.2">
      <c r="A1961" s="27">
        <v>43546.458333333336</v>
      </c>
      <c r="B1961" s="4">
        <v>220.06542853512616</v>
      </c>
      <c r="C1961" s="4">
        <v>1663.4988747453044</v>
      </c>
      <c r="F1961" s="4">
        <f t="shared" si="126"/>
        <v>1320.3925712107571</v>
      </c>
      <c r="G1961" s="24">
        <f t="shared" si="127"/>
        <v>0.34722222222222221</v>
      </c>
      <c r="H1961" s="24">
        <f t="shared" si="129"/>
        <v>343.10630353454735</v>
      </c>
      <c r="I1961" s="24">
        <f>IF(H1961&lt;=0, MIN(F1961-C1961, B$7, (D$5-K1960+G1961)/B$6), 0)</f>
        <v>0</v>
      </c>
      <c r="J1961" s="24">
        <f>IF(H1961&gt;0, MIN(C1961-F1961, B$8, K1960), 0)</f>
        <v>343.10630353454735</v>
      </c>
      <c r="K1961" s="24">
        <f>MAX(0, K1960-G1961+I1961*B$6-J1961)</f>
        <v>2487.0921501757912</v>
      </c>
      <c r="L1961" s="24">
        <f t="shared" si="128"/>
        <v>0</v>
      </c>
      <c r="M1961" s="24">
        <f>IF(H1961&gt;0, C1961-F1961-J1961, 0)</f>
        <v>0</v>
      </c>
      <c r="N1961" s="4">
        <f>MIN(C1961, F1961)</f>
        <v>1320.3925712107571</v>
      </c>
    </row>
    <row r="1962" spans="1:14" x14ac:dyDescent="0.2">
      <c r="A1962" s="27">
        <v>43546.5</v>
      </c>
      <c r="B1962" s="4">
        <v>101.33970624390271</v>
      </c>
      <c r="C1962" s="4">
        <v>352.51579737792531</v>
      </c>
      <c r="F1962" s="4">
        <f t="shared" si="126"/>
        <v>608.03823746341629</v>
      </c>
      <c r="G1962" s="24">
        <f t="shared" si="127"/>
        <v>0.34722222222222221</v>
      </c>
      <c r="H1962" s="24">
        <f t="shared" si="129"/>
        <v>-255.52244008549098</v>
      </c>
      <c r="I1962" s="24">
        <f>IF(H1962&lt;=0, MIN(F1962-C1962, B$7, (D$5-K1961+G1962)/B$6), 0)</f>
        <v>255.52244008549098</v>
      </c>
      <c r="J1962" s="24">
        <f>IF(H1962&gt;0, MIN(C1962-F1962, B$8, K1961), 0)</f>
        <v>0</v>
      </c>
      <c r="K1962" s="24">
        <f>MAX(0, K1961-G1962+I1962*B$6-J1962)</f>
        <v>2716.7151240305111</v>
      </c>
      <c r="L1962" s="24">
        <f t="shared" si="128"/>
        <v>0</v>
      </c>
      <c r="M1962" s="24">
        <f>IF(H1962&gt;0, C1962-F1962-J1962, 0)</f>
        <v>0</v>
      </c>
      <c r="N1962" s="4">
        <f>MIN(C1962, F1962)</f>
        <v>352.51579737792531</v>
      </c>
    </row>
    <row r="1963" spans="1:14" x14ac:dyDescent="0.2">
      <c r="A1963" s="27">
        <v>43546.541666666672</v>
      </c>
      <c r="B1963" s="4">
        <v>72.250356760762429</v>
      </c>
      <c r="C1963" s="4">
        <v>210.12901225908865</v>
      </c>
      <c r="F1963" s="4">
        <f t="shared" si="126"/>
        <v>433.50214056457457</v>
      </c>
      <c r="G1963" s="24">
        <f t="shared" si="127"/>
        <v>0.34722222222222221</v>
      </c>
      <c r="H1963" s="24">
        <f t="shared" si="129"/>
        <v>-223.37312830548592</v>
      </c>
      <c r="I1963" s="24">
        <f>IF(H1963&lt;=0, MIN(F1963-C1963, B$7, (D$5-K1962+G1963)/B$6), 0)</f>
        <v>223.37312830548592</v>
      </c>
      <c r="J1963" s="24">
        <f>IF(H1963&gt;0, MIN(C1963-F1963, B$8, K1962), 0)</f>
        <v>0</v>
      </c>
      <c r="K1963" s="24">
        <f>MAX(0, K1962-G1963+I1963*B$6-J1963)</f>
        <v>2917.4037172832263</v>
      </c>
      <c r="L1963" s="24">
        <f t="shared" si="128"/>
        <v>0</v>
      </c>
      <c r="M1963" s="24">
        <f>IF(H1963&gt;0, C1963-F1963-J1963, 0)</f>
        <v>0</v>
      </c>
      <c r="N1963" s="4">
        <f>MIN(C1963, F1963)</f>
        <v>210.12901225908865</v>
      </c>
    </row>
    <row r="1964" spans="1:14" x14ac:dyDescent="0.2">
      <c r="A1964" s="27">
        <v>43546.583333333336</v>
      </c>
      <c r="B1964" s="4">
        <v>66.143783414120634</v>
      </c>
      <c r="C1964" s="4">
        <v>269.68452704095216</v>
      </c>
      <c r="F1964" s="4">
        <f t="shared" si="126"/>
        <v>396.8627004847238</v>
      </c>
      <c r="G1964" s="24">
        <f t="shared" si="127"/>
        <v>0.34722222222222221</v>
      </c>
      <c r="H1964" s="24">
        <f t="shared" si="129"/>
        <v>-127.17817344377164</v>
      </c>
      <c r="I1964" s="24">
        <f>IF(H1964&lt;=0, MIN(F1964-C1964, B$7, (D$5-K1963+G1964)/B$6), 0)</f>
        <v>127.17817344377164</v>
      </c>
      <c r="J1964" s="24">
        <f>IF(H1964&gt;0, MIN(C1964-F1964, B$8, K1963), 0)</f>
        <v>0</v>
      </c>
      <c r="K1964" s="24">
        <f>MAX(0, K1963-G1964+I1964*B$6-J1964)</f>
        <v>3031.5168511603988</v>
      </c>
      <c r="L1964" s="24">
        <f t="shared" si="128"/>
        <v>0</v>
      </c>
      <c r="M1964" s="24">
        <f>IF(H1964&gt;0, C1964-F1964-J1964, 0)</f>
        <v>0</v>
      </c>
      <c r="N1964" s="4">
        <f>MIN(C1964, F1964)</f>
        <v>269.68452704095216</v>
      </c>
    </row>
    <row r="1965" spans="1:14" x14ac:dyDescent="0.2">
      <c r="A1965" s="27">
        <v>43546.625</v>
      </c>
      <c r="B1965" s="4">
        <v>64.702118904395263</v>
      </c>
      <c r="C1965" s="4">
        <v>318.7502317947617</v>
      </c>
      <c r="F1965" s="4">
        <f t="shared" si="126"/>
        <v>388.21271342637158</v>
      </c>
      <c r="G1965" s="24">
        <f t="shared" si="127"/>
        <v>0.34722222222222221</v>
      </c>
      <c r="H1965" s="24">
        <f t="shared" si="129"/>
        <v>-69.462481631609876</v>
      </c>
      <c r="I1965" s="24">
        <f>IF(H1965&lt;=0, MIN(F1965-C1965, B$7, (D$5-K1964+G1965)/B$6), 0)</f>
        <v>69.462481631609876</v>
      </c>
      <c r="J1965" s="24">
        <f>IF(H1965&gt;0, MIN(C1965-F1965, B$8, K1964), 0)</f>
        <v>0</v>
      </c>
      <c r="K1965" s="24">
        <f>MAX(0, K1964-G1965+I1965*B$6-J1965)</f>
        <v>3093.6858624066253</v>
      </c>
      <c r="L1965" s="24">
        <f t="shared" si="128"/>
        <v>0</v>
      </c>
      <c r="M1965" s="24">
        <f>IF(H1965&gt;0, C1965-F1965-J1965, 0)</f>
        <v>0</v>
      </c>
      <c r="N1965" s="4">
        <f>MIN(C1965, F1965)</f>
        <v>318.7502317947617</v>
      </c>
    </row>
    <row r="1966" spans="1:14" x14ac:dyDescent="0.2">
      <c r="A1966" s="27">
        <v>43546.666666666672</v>
      </c>
      <c r="B1966" s="4">
        <v>16.999251504222414</v>
      </c>
      <c r="C1966" s="4">
        <v>272.91082630357494</v>
      </c>
      <c r="F1966" s="4">
        <f t="shared" si="126"/>
        <v>101.99550902533448</v>
      </c>
      <c r="G1966" s="24">
        <f t="shared" si="127"/>
        <v>0.34722222222222221</v>
      </c>
      <c r="H1966" s="24">
        <f t="shared" si="129"/>
        <v>170.91531727824045</v>
      </c>
      <c r="I1966" s="24">
        <f>IF(H1966&lt;=0, MIN(F1966-C1966, B$7, (D$5-K1965+G1966)/B$6), 0)</f>
        <v>0</v>
      </c>
      <c r="J1966" s="24">
        <f>IF(H1966&gt;0, MIN(C1966-F1966, B$8, K1965), 0)</f>
        <v>170.91531727824045</v>
      </c>
      <c r="K1966" s="24">
        <f>MAX(0, K1965-G1966+I1966*B$6-J1966)</f>
        <v>2922.4233229061629</v>
      </c>
      <c r="L1966" s="24">
        <f t="shared" si="128"/>
        <v>0</v>
      </c>
      <c r="M1966" s="24">
        <f>IF(H1966&gt;0, C1966-F1966-J1966, 0)</f>
        <v>0</v>
      </c>
      <c r="N1966" s="4">
        <f>MIN(C1966, F1966)</f>
        <v>101.99550902533448</v>
      </c>
    </row>
    <row r="1967" spans="1:14" x14ac:dyDescent="0.2">
      <c r="A1967" s="27">
        <v>43546.708333333336</v>
      </c>
      <c r="B1967" s="4">
        <v>0</v>
      </c>
      <c r="C1967" s="4">
        <v>406.21859688024472</v>
      </c>
      <c r="F1967" s="4">
        <f t="shared" si="126"/>
        <v>0</v>
      </c>
      <c r="G1967" s="24">
        <f t="shared" si="127"/>
        <v>0</v>
      </c>
      <c r="H1967" s="24">
        <f t="shared" si="129"/>
        <v>406.21859688024472</v>
      </c>
      <c r="I1967" s="24">
        <f>IF(H1967&lt;=0, MIN(F1967-C1967, B$7, (D$5-K1966+G1967)/B$6), 0)</f>
        <v>0</v>
      </c>
      <c r="J1967" s="24">
        <f>IF(H1967&gt;0, MIN(C1967-F1967, B$8, K1966), 0)</f>
        <v>406.21859688024472</v>
      </c>
      <c r="K1967" s="24">
        <f>MAX(0, K1966-G1967+I1967*B$6-J1967)</f>
        <v>2516.2047260259183</v>
      </c>
      <c r="L1967" s="24">
        <f t="shared" si="128"/>
        <v>0</v>
      </c>
      <c r="M1967" s="24">
        <f>IF(H1967&gt;0, C1967-F1967-J1967, 0)</f>
        <v>0</v>
      </c>
      <c r="N1967" s="4">
        <f>MIN(C1967, F1967)</f>
        <v>0</v>
      </c>
    </row>
    <row r="1968" spans="1:14" x14ac:dyDescent="0.2">
      <c r="A1968" s="27">
        <v>43546.75</v>
      </c>
      <c r="B1968" s="4">
        <v>0</v>
      </c>
      <c r="C1968" s="4">
        <v>346.89737800325634</v>
      </c>
      <c r="F1968" s="4">
        <f t="shared" si="126"/>
        <v>0</v>
      </c>
      <c r="G1968" s="24">
        <f t="shared" si="127"/>
        <v>0</v>
      </c>
      <c r="H1968" s="24">
        <f t="shared" si="129"/>
        <v>346.89737800325634</v>
      </c>
      <c r="I1968" s="24">
        <f>IF(H1968&lt;=0, MIN(F1968-C1968, B$7, (D$5-K1967+G1968)/B$6), 0)</f>
        <v>0</v>
      </c>
      <c r="J1968" s="24">
        <f>IF(H1968&gt;0, MIN(C1968-F1968, B$8, K1967), 0)</f>
        <v>346.89737800325634</v>
      </c>
      <c r="K1968" s="24">
        <f>MAX(0, K1967-G1968+I1968*B$6-J1968)</f>
        <v>2169.3073480226622</v>
      </c>
      <c r="L1968" s="24">
        <f t="shared" si="128"/>
        <v>0</v>
      </c>
      <c r="M1968" s="24">
        <f>IF(H1968&gt;0, C1968-F1968-J1968, 0)</f>
        <v>0</v>
      </c>
      <c r="N1968" s="4">
        <f>MIN(C1968, F1968)</f>
        <v>0</v>
      </c>
    </row>
    <row r="1969" spans="1:14" x14ac:dyDescent="0.2">
      <c r="A1969" s="27">
        <v>43546.791666666672</v>
      </c>
      <c r="B1969" s="4">
        <v>0</v>
      </c>
      <c r="C1969" s="4">
        <v>1419.6227526954631</v>
      </c>
      <c r="F1969" s="4">
        <f t="shared" si="126"/>
        <v>0</v>
      </c>
      <c r="G1969" s="24">
        <f t="shared" si="127"/>
        <v>0</v>
      </c>
      <c r="H1969" s="24">
        <f t="shared" si="129"/>
        <v>1419.6227526954631</v>
      </c>
      <c r="I1969" s="24">
        <f>IF(H1969&lt;=0, MIN(F1969-C1969, B$7, (D$5-K1968+G1969)/B$6), 0)</f>
        <v>0</v>
      </c>
      <c r="J1969" s="24">
        <f>IF(H1969&gt;0, MIN(C1969-F1969, B$8, K1968), 0)</f>
        <v>1419.6227526954631</v>
      </c>
      <c r="K1969" s="24">
        <f>MAX(0, K1968-G1969+I1969*B$6-J1969)</f>
        <v>749.68459532719908</v>
      </c>
      <c r="L1969" s="24">
        <f t="shared" si="128"/>
        <v>0</v>
      </c>
      <c r="M1969" s="24">
        <f>IF(H1969&gt;0, C1969-F1969-J1969, 0)</f>
        <v>0</v>
      </c>
      <c r="N1969" s="4">
        <f>MIN(C1969, F1969)</f>
        <v>0</v>
      </c>
    </row>
    <row r="1970" spans="1:14" x14ac:dyDescent="0.2">
      <c r="A1970" s="27">
        <v>43546.833333333336</v>
      </c>
      <c r="B1970" s="4">
        <v>0</v>
      </c>
      <c r="C1970" s="4">
        <v>757.20247523575938</v>
      </c>
      <c r="F1970" s="4">
        <f t="shared" si="126"/>
        <v>0</v>
      </c>
      <c r="G1970" s="24">
        <f t="shared" si="127"/>
        <v>0</v>
      </c>
      <c r="H1970" s="24">
        <f t="shared" si="129"/>
        <v>757.20247523575938</v>
      </c>
      <c r="I1970" s="24">
        <f>IF(H1970&lt;=0, MIN(F1970-C1970, B$7, (D$5-K1969+G1970)/B$6), 0)</f>
        <v>0</v>
      </c>
      <c r="J1970" s="24">
        <f>IF(H1970&gt;0, MIN(C1970-F1970, B$8, K1969), 0)</f>
        <v>749.68459532719908</v>
      </c>
      <c r="K1970" s="24">
        <f>MAX(0, K1969-G1970+I1970*B$6-J1970)</f>
        <v>0</v>
      </c>
      <c r="L1970" s="24">
        <f t="shared" si="128"/>
        <v>0</v>
      </c>
      <c r="M1970" s="24">
        <f>IF(H1970&gt;0, C1970-F1970-J1970, 0)</f>
        <v>7.5178799085603032</v>
      </c>
      <c r="N1970" s="4">
        <f>MIN(C1970, F1970)</f>
        <v>0</v>
      </c>
    </row>
    <row r="1971" spans="1:14" x14ac:dyDescent="0.2">
      <c r="A1971" s="27">
        <v>43546.875</v>
      </c>
      <c r="B1971" s="4">
        <v>0</v>
      </c>
      <c r="C1971" s="4">
        <v>1347.9429465524354</v>
      </c>
      <c r="F1971" s="4">
        <f t="shared" si="126"/>
        <v>0</v>
      </c>
      <c r="G1971" s="24">
        <f t="shared" si="127"/>
        <v>0</v>
      </c>
      <c r="H1971" s="24">
        <f t="shared" si="129"/>
        <v>1347.9429465524354</v>
      </c>
      <c r="I1971" s="24">
        <f>IF(H1971&lt;=0, MIN(F1971-C1971, B$7, (D$5-K1970+G1971)/B$6), 0)</f>
        <v>0</v>
      </c>
      <c r="J1971" s="24">
        <f>IF(H1971&gt;0, MIN(C1971-F1971, B$8, K1970), 0)</f>
        <v>0</v>
      </c>
      <c r="K1971" s="24">
        <f>MAX(0, K1970-G1971+I1971*B$6-J1971)</f>
        <v>0</v>
      </c>
      <c r="L1971" s="24">
        <f t="shared" si="128"/>
        <v>0</v>
      </c>
      <c r="M1971" s="24">
        <f>IF(H1971&gt;0, C1971-F1971-J1971, 0)</f>
        <v>1347.9429465524354</v>
      </c>
      <c r="N1971" s="4">
        <f>MIN(C1971, F1971)</f>
        <v>0</v>
      </c>
    </row>
    <row r="1972" spans="1:14" x14ac:dyDescent="0.2">
      <c r="A1972" s="27">
        <v>43546.916666666672</v>
      </c>
      <c r="B1972" s="4">
        <v>0</v>
      </c>
      <c r="C1972" s="4">
        <v>369.14283508212696</v>
      </c>
      <c r="F1972" s="4">
        <f t="shared" si="126"/>
        <v>0</v>
      </c>
      <c r="G1972" s="24">
        <f t="shared" si="127"/>
        <v>0</v>
      </c>
      <c r="H1972" s="24">
        <f t="shared" si="129"/>
        <v>369.14283508212696</v>
      </c>
      <c r="I1972" s="24">
        <f>IF(H1972&lt;=0, MIN(F1972-C1972, B$7, (D$5-K1971+G1972)/B$6), 0)</f>
        <v>0</v>
      </c>
      <c r="J1972" s="24">
        <f>IF(H1972&gt;0, MIN(C1972-F1972, B$8, K1971), 0)</f>
        <v>0</v>
      </c>
      <c r="K1972" s="24">
        <f>MAX(0, K1971-G1972+I1972*B$6-J1972)</f>
        <v>0</v>
      </c>
      <c r="L1972" s="24">
        <f t="shared" si="128"/>
        <v>0</v>
      </c>
      <c r="M1972" s="24">
        <f>IF(H1972&gt;0, C1972-F1972-J1972, 0)</f>
        <v>369.14283508212696</v>
      </c>
      <c r="N1972" s="4">
        <f>MIN(C1972, F1972)</f>
        <v>0</v>
      </c>
    </row>
    <row r="1973" spans="1:14" x14ac:dyDescent="0.2">
      <c r="A1973" s="27">
        <v>43546.958333333336</v>
      </c>
      <c r="B1973" s="4">
        <v>0</v>
      </c>
      <c r="C1973" s="4">
        <v>218.36807043644808</v>
      </c>
      <c r="F1973" s="4">
        <f t="shared" si="126"/>
        <v>0</v>
      </c>
      <c r="G1973" s="24">
        <f t="shared" si="127"/>
        <v>0</v>
      </c>
      <c r="H1973" s="24">
        <f t="shared" si="129"/>
        <v>218.36807043644808</v>
      </c>
      <c r="I1973" s="24">
        <f>IF(H1973&lt;=0, MIN(F1973-C1973, B$7, (D$5-K1972+G1973)/B$6), 0)</f>
        <v>0</v>
      </c>
      <c r="J1973" s="24">
        <f>IF(H1973&gt;0, MIN(C1973-F1973, B$8, K1972), 0)</f>
        <v>0</v>
      </c>
      <c r="K1973" s="24">
        <f>MAX(0, K1972-G1973+I1973*B$6-J1973)</f>
        <v>0</v>
      </c>
      <c r="L1973" s="24">
        <f t="shared" si="128"/>
        <v>0</v>
      </c>
      <c r="M1973" s="24">
        <f>IF(H1973&gt;0, C1973-F1973-J1973, 0)</f>
        <v>218.36807043644808</v>
      </c>
      <c r="N1973" s="4">
        <f>MIN(C1973, F1973)</f>
        <v>0</v>
      </c>
    </row>
    <row r="1974" spans="1:14" x14ac:dyDescent="0.2">
      <c r="A1974" s="27">
        <v>43547</v>
      </c>
      <c r="B1974" s="4">
        <v>0</v>
      </c>
      <c r="C1974" s="4">
        <v>94.782197776055625</v>
      </c>
      <c r="F1974" s="4">
        <f t="shared" si="126"/>
        <v>0</v>
      </c>
      <c r="G1974" s="24">
        <f t="shared" si="127"/>
        <v>0</v>
      </c>
      <c r="H1974" s="24">
        <f t="shared" si="129"/>
        <v>94.782197776055625</v>
      </c>
      <c r="I1974" s="24">
        <f>IF(H1974&lt;=0, MIN(F1974-C1974, B$7, (D$5-K1973+G1974)/B$6), 0)</f>
        <v>0</v>
      </c>
      <c r="J1974" s="24">
        <f>IF(H1974&gt;0, MIN(C1974-F1974, B$8, K1973), 0)</f>
        <v>0</v>
      </c>
      <c r="K1974" s="24">
        <f>MAX(0, K1973-G1974+I1974*B$6-J1974)</f>
        <v>0</v>
      </c>
      <c r="L1974" s="24">
        <f t="shared" si="128"/>
        <v>0</v>
      </c>
      <c r="M1974" s="24">
        <f>IF(H1974&gt;0, C1974-F1974-J1974, 0)</f>
        <v>94.782197776055625</v>
      </c>
      <c r="N1974" s="4">
        <f>MIN(C1974, F1974)</f>
        <v>0</v>
      </c>
    </row>
    <row r="1975" spans="1:14" x14ac:dyDescent="0.2">
      <c r="A1975" s="27">
        <v>43547.041666666672</v>
      </c>
      <c r="B1975" s="4">
        <v>0</v>
      </c>
      <c r="C1975" s="4">
        <v>146.6882642934205</v>
      </c>
      <c r="F1975" s="4">
        <f t="shared" si="126"/>
        <v>0</v>
      </c>
      <c r="G1975" s="24">
        <f t="shared" si="127"/>
        <v>0</v>
      </c>
      <c r="H1975" s="24">
        <f t="shared" si="129"/>
        <v>146.6882642934205</v>
      </c>
      <c r="I1975" s="24">
        <f>IF(H1975&lt;=0, MIN(F1975-C1975, B$7, (D$5-K1974+G1975)/B$6), 0)</f>
        <v>0</v>
      </c>
      <c r="J1975" s="24">
        <f>IF(H1975&gt;0, MIN(C1975-F1975, B$8, K1974), 0)</f>
        <v>0</v>
      </c>
      <c r="K1975" s="24">
        <f>MAX(0, K1974-G1975+I1975*B$6-J1975)</f>
        <v>0</v>
      </c>
      <c r="L1975" s="24">
        <f t="shared" si="128"/>
        <v>0</v>
      </c>
      <c r="M1975" s="24">
        <f>IF(H1975&gt;0, C1975-F1975-J1975, 0)</f>
        <v>146.6882642934205</v>
      </c>
      <c r="N1975" s="4">
        <f>MIN(C1975, F1975)</f>
        <v>0</v>
      </c>
    </row>
    <row r="1976" spans="1:14" x14ac:dyDescent="0.2">
      <c r="A1976" s="27">
        <v>43547.083333333336</v>
      </c>
      <c r="B1976" s="4">
        <v>0</v>
      </c>
      <c r="C1976" s="4">
        <v>183.76402609153823</v>
      </c>
      <c r="F1976" s="4">
        <f t="shared" si="126"/>
        <v>0</v>
      </c>
      <c r="G1976" s="24">
        <f t="shared" si="127"/>
        <v>0</v>
      </c>
      <c r="H1976" s="24">
        <f t="shared" si="129"/>
        <v>183.76402609153823</v>
      </c>
      <c r="I1976" s="24">
        <f>IF(H1976&lt;=0, MIN(F1976-C1976, B$7, (D$5-K1975+G1976)/B$6), 0)</f>
        <v>0</v>
      </c>
      <c r="J1976" s="24">
        <f>IF(H1976&gt;0, MIN(C1976-F1976, B$8, K1975), 0)</f>
        <v>0</v>
      </c>
      <c r="K1976" s="24">
        <f>MAX(0, K1975-G1976+I1976*B$6-J1976)</f>
        <v>0</v>
      </c>
      <c r="L1976" s="24">
        <f t="shared" si="128"/>
        <v>0</v>
      </c>
      <c r="M1976" s="24">
        <f>IF(H1976&gt;0, C1976-F1976-J1976, 0)</f>
        <v>183.76402609153823</v>
      </c>
      <c r="N1976" s="4">
        <f>MIN(C1976, F1976)</f>
        <v>0</v>
      </c>
    </row>
    <row r="1977" spans="1:14" x14ac:dyDescent="0.2">
      <c r="A1977" s="27">
        <v>43547.125</v>
      </c>
      <c r="B1977" s="4">
        <v>0</v>
      </c>
      <c r="C1977" s="4">
        <v>94.782197776055625</v>
      </c>
      <c r="F1977" s="4">
        <f t="shared" si="126"/>
        <v>0</v>
      </c>
      <c r="G1977" s="24">
        <f t="shared" si="127"/>
        <v>0</v>
      </c>
      <c r="H1977" s="24">
        <f t="shared" si="129"/>
        <v>94.782197776055625</v>
      </c>
      <c r="I1977" s="24">
        <f>IF(H1977&lt;=0, MIN(F1977-C1977, B$7, (D$5-K1976+G1977)/B$6), 0)</f>
        <v>0</v>
      </c>
      <c r="J1977" s="24">
        <f>IF(H1977&gt;0, MIN(C1977-F1977, B$8, K1976), 0)</f>
        <v>0</v>
      </c>
      <c r="K1977" s="24">
        <f>MAX(0, K1976-G1977+I1977*B$6-J1977)</f>
        <v>0</v>
      </c>
      <c r="L1977" s="24">
        <f t="shared" si="128"/>
        <v>0</v>
      </c>
      <c r="M1977" s="24">
        <f>IF(H1977&gt;0, C1977-F1977-J1977, 0)</f>
        <v>94.782197776055625</v>
      </c>
      <c r="N1977" s="4">
        <f>MIN(C1977, F1977)</f>
        <v>0</v>
      </c>
    </row>
    <row r="1978" spans="1:14" x14ac:dyDescent="0.2">
      <c r="A1978" s="27">
        <v>43547.166666666672</v>
      </c>
      <c r="B1978" s="4">
        <v>0</v>
      </c>
      <c r="C1978" s="4">
        <v>146.6882642934205</v>
      </c>
      <c r="F1978" s="4">
        <f t="shared" si="126"/>
        <v>0</v>
      </c>
      <c r="G1978" s="24">
        <f t="shared" si="127"/>
        <v>0</v>
      </c>
      <c r="H1978" s="24">
        <f t="shared" si="129"/>
        <v>146.6882642934205</v>
      </c>
      <c r="I1978" s="24">
        <f>IF(H1978&lt;=0, MIN(F1978-C1978, B$7, (D$5-K1977+G1978)/B$6), 0)</f>
        <v>0</v>
      </c>
      <c r="J1978" s="24">
        <f>IF(H1978&gt;0, MIN(C1978-F1978, B$8, K1977), 0)</f>
        <v>0</v>
      </c>
      <c r="K1978" s="24">
        <f>MAX(0, K1977-G1978+I1978*B$6-J1978)</f>
        <v>0</v>
      </c>
      <c r="L1978" s="24">
        <f t="shared" si="128"/>
        <v>0</v>
      </c>
      <c r="M1978" s="24">
        <f>IF(H1978&gt;0, C1978-F1978-J1978, 0)</f>
        <v>146.6882642934205</v>
      </c>
      <c r="N1978" s="4">
        <f>MIN(C1978, F1978)</f>
        <v>0</v>
      </c>
    </row>
    <row r="1979" spans="1:14" x14ac:dyDescent="0.2">
      <c r="A1979" s="27">
        <v>43547.208333333336</v>
      </c>
      <c r="B1979" s="4">
        <v>1.5318753117504911</v>
      </c>
      <c r="C1979" s="4">
        <v>183.76402609153823</v>
      </c>
      <c r="F1979" s="4">
        <f t="shared" si="126"/>
        <v>9.1912518705029456</v>
      </c>
      <c r="G1979" s="24">
        <f t="shared" si="127"/>
        <v>0.34722222222222221</v>
      </c>
      <c r="H1979" s="24">
        <f t="shared" si="129"/>
        <v>174.57277422103527</v>
      </c>
      <c r="I1979" s="24">
        <f>IF(H1979&lt;=0, MIN(F1979-C1979, B$7, (D$5-K1978+G1979)/B$6), 0)</f>
        <v>0</v>
      </c>
      <c r="J1979" s="24">
        <f>IF(H1979&gt;0, MIN(C1979-F1979, B$8, K1978), 0)</f>
        <v>0</v>
      </c>
      <c r="K1979" s="24">
        <f>MAX(0, K1978-G1979+I1979*B$6-J1979)</f>
        <v>0</v>
      </c>
      <c r="L1979" s="24">
        <f t="shared" si="128"/>
        <v>0</v>
      </c>
      <c r="M1979" s="24">
        <f>IF(H1979&gt;0, C1979-F1979-J1979, 0)</f>
        <v>174.57277422103527</v>
      </c>
      <c r="N1979" s="4">
        <f>MIN(C1979, F1979)</f>
        <v>9.1912518705029456</v>
      </c>
    </row>
    <row r="1980" spans="1:14" x14ac:dyDescent="0.2">
      <c r="A1980" s="27">
        <v>43547.25</v>
      </c>
      <c r="B1980" s="4">
        <v>37.336943738991472</v>
      </c>
      <c r="C1980" s="4">
        <v>166.46200391908329</v>
      </c>
      <c r="F1980" s="4">
        <f t="shared" si="126"/>
        <v>224.02166243394885</v>
      </c>
      <c r="G1980" s="24">
        <f t="shared" si="127"/>
        <v>0.34722222222222221</v>
      </c>
      <c r="H1980" s="24">
        <f t="shared" si="129"/>
        <v>-57.559658514865561</v>
      </c>
      <c r="I1980" s="24">
        <f>IF(H1980&lt;=0, MIN(F1980-C1980, B$7, (D$5-K1979+G1980)/B$6), 0)</f>
        <v>57.559658514865561</v>
      </c>
      <c r="J1980" s="24">
        <f>IF(H1980&gt;0, MIN(C1980-F1980, B$8, K1979), 0)</f>
        <v>0</v>
      </c>
      <c r="K1980" s="24">
        <f>MAX(0, K1979-G1980+I1980*B$6-J1980)</f>
        <v>51.456470441156782</v>
      </c>
      <c r="L1980" s="24">
        <f t="shared" si="128"/>
        <v>0</v>
      </c>
      <c r="M1980" s="24">
        <f>IF(H1980&gt;0, C1980-F1980-J1980, 0)</f>
        <v>0</v>
      </c>
      <c r="N1980" s="4">
        <f>MIN(C1980, F1980)</f>
        <v>166.46200391908329</v>
      </c>
    </row>
    <row r="1981" spans="1:14" x14ac:dyDescent="0.2">
      <c r="A1981" s="27">
        <v>43547.291666666672</v>
      </c>
      <c r="B1981" s="4">
        <v>56.211580685420266</v>
      </c>
      <c r="C1981" s="4">
        <v>1668.4423096517198</v>
      </c>
      <c r="F1981" s="4">
        <f t="shared" si="126"/>
        <v>337.26948411252158</v>
      </c>
      <c r="G1981" s="24">
        <f t="shared" si="127"/>
        <v>0.34722222222222221</v>
      </c>
      <c r="H1981" s="24">
        <f t="shared" si="129"/>
        <v>1331.1728255391981</v>
      </c>
      <c r="I1981" s="24">
        <f>IF(H1981&lt;=0, MIN(F1981-C1981, B$7, (D$5-K1980+G1981)/B$6), 0)</f>
        <v>0</v>
      </c>
      <c r="J1981" s="24">
        <f>IF(H1981&gt;0, MIN(C1981-F1981, B$8, K1980), 0)</f>
        <v>51.456470441156782</v>
      </c>
      <c r="K1981" s="24">
        <f>MAX(0, K1980-G1981+I1981*B$6-J1981)</f>
        <v>0</v>
      </c>
      <c r="L1981" s="24">
        <f t="shared" si="128"/>
        <v>0</v>
      </c>
      <c r="M1981" s="24">
        <f>IF(H1981&gt;0, C1981-F1981-J1981, 0)</f>
        <v>1279.7163550980413</v>
      </c>
      <c r="N1981" s="4">
        <f>MIN(C1981, F1981)</f>
        <v>337.26948411252158</v>
      </c>
    </row>
    <row r="1982" spans="1:14" x14ac:dyDescent="0.2">
      <c r="A1982" s="27">
        <v>43547.333333333336</v>
      </c>
      <c r="B1982" s="4">
        <v>80.532049217361291</v>
      </c>
      <c r="C1982" s="4">
        <v>247.20477405720638</v>
      </c>
      <c r="F1982" s="4">
        <f t="shared" si="126"/>
        <v>483.19229530416771</v>
      </c>
      <c r="G1982" s="24">
        <f t="shared" si="127"/>
        <v>0.34722222222222221</v>
      </c>
      <c r="H1982" s="24">
        <f t="shared" si="129"/>
        <v>-235.98752124696134</v>
      </c>
      <c r="I1982" s="24">
        <f>IF(H1982&lt;=0, MIN(F1982-C1982, B$7, (D$5-K1981+G1982)/B$6), 0)</f>
        <v>235.98752124696134</v>
      </c>
      <c r="J1982" s="24">
        <f>IF(H1982&gt;0, MIN(C1982-F1982, B$8, K1981), 0)</f>
        <v>0</v>
      </c>
      <c r="K1982" s="24">
        <f>MAX(0, K1981-G1982+I1982*B$6-J1982)</f>
        <v>212.04154690004299</v>
      </c>
      <c r="L1982" s="24">
        <f t="shared" si="128"/>
        <v>0</v>
      </c>
      <c r="M1982" s="24">
        <f>IF(H1982&gt;0, C1982-F1982-J1982, 0)</f>
        <v>0</v>
      </c>
      <c r="N1982" s="4">
        <f>MIN(C1982, F1982)</f>
        <v>247.20477405720638</v>
      </c>
    </row>
    <row r="1983" spans="1:14" x14ac:dyDescent="0.2">
      <c r="A1983" s="27">
        <v>43547.375</v>
      </c>
      <c r="B1983" s="4">
        <v>82.448061245324965</v>
      </c>
      <c r="C1983" s="4">
        <v>187.883555180218</v>
      </c>
      <c r="F1983" s="4">
        <f t="shared" si="126"/>
        <v>494.68836747194979</v>
      </c>
      <c r="G1983" s="24">
        <f t="shared" si="127"/>
        <v>0.34722222222222221</v>
      </c>
      <c r="H1983" s="24">
        <f t="shared" si="129"/>
        <v>-306.80481229173176</v>
      </c>
      <c r="I1983" s="24">
        <f>IF(H1983&lt;=0, MIN(F1983-C1983, B$7, (D$5-K1982+G1983)/B$6), 0)</f>
        <v>306.80481229173176</v>
      </c>
      <c r="J1983" s="24">
        <f>IF(H1983&gt;0, MIN(C1983-F1983, B$8, K1982), 0)</f>
        <v>0</v>
      </c>
      <c r="K1983" s="24">
        <f>MAX(0, K1982-G1983+I1983*B$6-J1983)</f>
        <v>487.81865574037937</v>
      </c>
      <c r="L1983" s="24">
        <f t="shared" si="128"/>
        <v>0</v>
      </c>
      <c r="M1983" s="24">
        <f>IF(H1983&gt;0, C1983-F1983-J1983, 0)</f>
        <v>0</v>
      </c>
      <c r="N1983" s="4">
        <f>MIN(C1983, F1983)</f>
        <v>187.883555180218</v>
      </c>
    </row>
    <row r="1984" spans="1:14" x14ac:dyDescent="0.2">
      <c r="A1984" s="27">
        <v>43547.416666666672</v>
      </c>
      <c r="B1984" s="4">
        <v>94.763738375336473</v>
      </c>
      <c r="C1984" s="4">
        <v>217.61654837937357</v>
      </c>
      <c r="F1984" s="4">
        <f t="shared" si="126"/>
        <v>568.58243025201887</v>
      </c>
      <c r="G1984" s="24">
        <f t="shared" si="127"/>
        <v>0.34722222222222221</v>
      </c>
      <c r="H1984" s="24">
        <f t="shared" si="129"/>
        <v>-350.9658818726453</v>
      </c>
      <c r="I1984" s="24">
        <f>IF(H1984&lt;=0, MIN(F1984-C1984, B$7, (D$5-K1983+G1984)/B$6), 0)</f>
        <v>350.9658818726453</v>
      </c>
      <c r="J1984" s="24">
        <f>IF(H1984&gt;0, MIN(C1984-F1984, B$8, K1983), 0)</f>
        <v>0</v>
      </c>
      <c r="K1984" s="24">
        <f>MAX(0, K1983-G1984+I1984*B$6-J1984)</f>
        <v>803.34072720353788</v>
      </c>
      <c r="L1984" s="24">
        <f t="shared" si="128"/>
        <v>0</v>
      </c>
      <c r="M1984" s="24">
        <f>IF(H1984&gt;0, C1984-F1984-J1984, 0)</f>
        <v>0</v>
      </c>
      <c r="N1984" s="4">
        <f>MIN(C1984, F1984)</f>
        <v>217.61654837937357</v>
      </c>
    </row>
    <row r="1985" spans="1:14" x14ac:dyDescent="0.2">
      <c r="A1985" s="27">
        <v>43547.458333333336</v>
      </c>
      <c r="B1985" s="4">
        <v>141.7052243108871</v>
      </c>
      <c r="C1985" s="4">
        <v>1520.1392624592488</v>
      </c>
      <c r="F1985" s="4">
        <f t="shared" si="126"/>
        <v>850.23134586532262</v>
      </c>
      <c r="G1985" s="24">
        <f t="shared" si="127"/>
        <v>0.34722222222222221</v>
      </c>
      <c r="H1985" s="24">
        <f t="shared" si="129"/>
        <v>669.90791659392619</v>
      </c>
      <c r="I1985" s="24">
        <f>IF(H1985&lt;=0, MIN(F1985-C1985, B$7, (D$5-K1984+G1985)/B$6), 0)</f>
        <v>0</v>
      </c>
      <c r="J1985" s="24">
        <f>IF(H1985&gt;0, MIN(C1985-F1985, B$8, K1984), 0)</f>
        <v>669.90791659392619</v>
      </c>
      <c r="K1985" s="24">
        <f>MAX(0, K1984-G1985+I1985*B$6-J1985)</f>
        <v>133.08558838738952</v>
      </c>
      <c r="L1985" s="24">
        <f t="shared" si="128"/>
        <v>0</v>
      </c>
      <c r="M1985" s="24">
        <f>IF(H1985&gt;0, C1985-F1985-J1985, 0)</f>
        <v>0</v>
      </c>
      <c r="N1985" s="4">
        <f>MIN(C1985, F1985)</f>
        <v>850.23134586532262</v>
      </c>
    </row>
    <row r="1986" spans="1:14" x14ac:dyDescent="0.2">
      <c r="A1986" s="27">
        <v>43547.5</v>
      </c>
      <c r="B1986" s="4">
        <v>88.556753092303722</v>
      </c>
      <c r="C1986" s="4">
        <v>239.78962169758279</v>
      </c>
      <c r="F1986" s="4">
        <f t="shared" si="126"/>
        <v>531.34051855382233</v>
      </c>
      <c r="G1986" s="24">
        <f t="shared" si="127"/>
        <v>0.34722222222222221</v>
      </c>
      <c r="H1986" s="24">
        <f t="shared" si="129"/>
        <v>-291.55089685623955</v>
      </c>
      <c r="I1986" s="24">
        <f>IF(H1986&lt;=0, MIN(F1986-C1986, B$7, (D$5-K1985+G1986)/B$6), 0)</f>
        <v>291.55089685623955</v>
      </c>
      <c r="J1986" s="24">
        <f>IF(H1986&gt;0, MIN(C1986-F1986, B$8, K1985), 0)</f>
        <v>0</v>
      </c>
      <c r="K1986" s="24">
        <f>MAX(0, K1985-G1986+I1986*B$6-J1986)</f>
        <v>395.13417333578292</v>
      </c>
      <c r="L1986" s="24">
        <f t="shared" si="128"/>
        <v>0</v>
      </c>
      <c r="M1986" s="24">
        <f>IF(H1986&gt;0, C1986-F1986-J1986, 0)</f>
        <v>0</v>
      </c>
      <c r="N1986" s="4">
        <f>MIN(C1986, F1986)</f>
        <v>239.78962169758279</v>
      </c>
    </row>
    <row r="1987" spans="1:14" x14ac:dyDescent="0.2">
      <c r="A1987" s="27">
        <v>43547.541666666672</v>
      </c>
      <c r="B1987" s="4">
        <v>107.70274618153033</v>
      </c>
      <c r="C1987" s="4">
        <v>224.55315058516288</v>
      </c>
      <c r="F1987" s="4">
        <f t="shared" si="126"/>
        <v>646.21647708918204</v>
      </c>
      <c r="G1987" s="24">
        <f t="shared" si="127"/>
        <v>0.34722222222222221</v>
      </c>
      <c r="H1987" s="24">
        <f t="shared" si="129"/>
        <v>-421.66332650401915</v>
      </c>
      <c r="I1987" s="24">
        <f>IF(H1987&lt;=0, MIN(F1987-C1987, B$7, (D$5-K1986+G1987)/B$6), 0)</f>
        <v>421.66332650401915</v>
      </c>
      <c r="J1987" s="24">
        <f>IF(H1987&gt;0, MIN(C1987-F1987, B$8, K1986), 0)</f>
        <v>0</v>
      </c>
      <c r="K1987" s="24">
        <f>MAX(0, K1986-G1987+I1987*B$6-J1987)</f>
        <v>774.28394496717794</v>
      </c>
      <c r="L1987" s="24">
        <f t="shared" si="128"/>
        <v>0</v>
      </c>
      <c r="M1987" s="24">
        <f>IF(H1987&gt;0, C1987-F1987-J1987, 0)</f>
        <v>0</v>
      </c>
      <c r="N1987" s="4">
        <f>MIN(C1987, F1987)</f>
        <v>224.55315058516288</v>
      </c>
    </row>
    <row r="1988" spans="1:14" x14ac:dyDescent="0.2">
      <c r="A1988" s="27">
        <v>43547.583333333336</v>
      </c>
      <c r="B1988" s="4">
        <v>86.611070563586722</v>
      </c>
      <c r="C1988" s="4">
        <v>1470.704913395092</v>
      </c>
      <c r="F1988" s="4">
        <f t="shared" si="126"/>
        <v>519.6664233815203</v>
      </c>
      <c r="G1988" s="24">
        <f t="shared" si="127"/>
        <v>0.34722222222222221</v>
      </c>
      <c r="H1988" s="24">
        <f t="shared" si="129"/>
        <v>951.03849001357173</v>
      </c>
      <c r="I1988" s="24">
        <f>IF(H1988&lt;=0, MIN(F1988-C1988, B$7, (D$5-K1987+G1988)/B$6), 0)</f>
        <v>0</v>
      </c>
      <c r="J1988" s="24">
        <f>IF(H1988&gt;0, MIN(C1988-F1988, B$8, K1987), 0)</f>
        <v>774.28394496717794</v>
      </c>
      <c r="K1988" s="24">
        <f>MAX(0, K1987-G1988+I1988*B$6-J1988)</f>
        <v>0</v>
      </c>
      <c r="L1988" s="24">
        <f t="shared" si="128"/>
        <v>0</v>
      </c>
      <c r="M1988" s="24">
        <f>IF(H1988&gt;0, C1988-F1988-J1988, 0)</f>
        <v>176.75454504639379</v>
      </c>
      <c r="N1988" s="4">
        <f>MIN(C1988, F1988)</f>
        <v>519.6664233815203</v>
      </c>
    </row>
    <row r="1989" spans="1:14" x14ac:dyDescent="0.2">
      <c r="A1989" s="27">
        <v>43547.625</v>
      </c>
      <c r="B1989" s="4">
        <v>31.563670450285343</v>
      </c>
      <c r="C1989" s="4">
        <v>665.74892946706893</v>
      </c>
      <c r="F1989" s="4">
        <f t="shared" si="126"/>
        <v>189.38202270171206</v>
      </c>
      <c r="G1989" s="24">
        <f t="shared" si="127"/>
        <v>0.34722222222222221</v>
      </c>
      <c r="H1989" s="24">
        <f t="shared" si="129"/>
        <v>476.36690676535687</v>
      </c>
      <c r="I1989" s="24">
        <f>IF(H1989&lt;=0, MIN(F1989-C1989, B$7, (D$5-K1988+G1989)/B$6), 0)</f>
        <v>0</v>
      </c>
      <c r="J1989" s="24">
        <f>IF(H1989&gt;0, MIN(C1989-F1989, B$8, K1988), 0)</f>
        <v>0</v>
      </c>
      <c r="K1989" s="24">
        <f>MAX(0, K1988-G1989+I1989*B$6-J1989)</f>
        <v>0</v>
      </c>
      <c r="L1989" s="24">
        <f t="shared" si="128"/>
        <v>0</v>
      </c>
      <c r="M1989" s="24">
        <f>IF(H1989&gt;0, C1989-F1989-J1989, 0)</f>
        <v>476.36690676535687</v>
      </c>
      <c r="N1989" s="4">
        <f>MIN(C1989, F1989)</f>
        <v>189.38202270171206</v>
      </c>
    </row>
    <row r="1990" spans="1:14" x14ac:dyDescent="0.2">
      <c r="A1990" s="27">
        <v>43547.666666666672</v>
      </c>
      <c r="B1990" s="4">
        <v>20.201785191612277</v>
      </c>
      <c r="C1990" s="4">
        <v>695.40953890556318</v>
      </c>
      <c r="F1990" s="4">
        <f t="shared" si="126"/>
        <v>121.21071114967367</v>
      </c>
      <c r="G1990" s="24">
        <f t="shared" si="127"/>
        <v>0.34722222222222221</v>
      </c>
      <c r="H1990" s="24">
        <f t="shared" si="129"/>
        <v>574.19882775588951</v>
      </c>
      <c r="I1990" s="24">
        <f>IF(H1990&lt;=0, MIN(F1990-C1990, B$7, (D$5-K1989+G1990)/B$6), 0)</f>
        <v>0</v>
      </c>
      <c r="J1990" s="24">
        <f>IF(H1990&gt;0, MIN(C1990-F1990, B$8, K1989), 0)</f>
        <v>0</v>
      </c>
      <c r="K1990" s="24">
        <f>MAX(0, K1989-G1990+I1990*B$6-J1990)</f>
        <v>0</v>
      </c>
      <c r="L1990" s="24">
        <f t="shared" si="128"/>
        <v>0</v>
      </c>
      <c r="M1990" s="24">
        <f>IF(H1990&gt;0, C1990-F1990-J1990, 0)</f>
        <v>574.19882775588951</v>
      </c>
      <c r="N1990" s="4">
        <f>MIN(C1990, F1990)</f>
        <v>121.21071114967367</v>
      </c>
    </row>
    <row r="1991" spans="1:14" x14ac:dyDescent="0.2">
      <c r="A1991" s="27">
        <v>43547.708333333336</v>
      </c>
      <c r="B1991" s="4">
        <v>0</v>
      </c>
      <c r="C1991" s="4">
        <v>851.12773845765787</v>
      </c>
      <c r="F1991" s="4">
        <f t="shared" si="126"/>
        <v>0</v>
      </c>
      <c r="G1991" s="24">
        <f t="shared" si="127"/>
        <v>0</v>
      </c>
      <c r="H1991" s="24">
        <f t="shared" si="129"/>
        <v>851.12773845765787</v>
      </c>
      <c r="I1991" s="24">
        <f>IF(H1991&lt;=0, MIN(F1991-C1991, B$7, (D$5-K1990+G1991)/B$6), 0)</f>
        <v>0</v>
      </c>
      <c r="J1991" s="24">
        <f>IF(H1991&gt;0, MIN(C1991-F1991, B$8, K1990), 0)</f>
        <v>0</v>
      </c>
      <c r="K1991" s="24">
        <f>MAX(0, K1990-G1991+I1991*B$6-J1991)</f>
        <v>0</v>
      </c>
      <c r="L1991" s="24">
        <f t="shared" si="128"/>
        <v>0</v>
      </c>
      <c r="M1991" s="24">
        <f>IF(H1991&gt;0, C1991-F1991-J1991, 0)</f>
        <v>851.12773845765787</v>
      </c>
      <c r="N1991" s="4">
        <f>MIN(C1991, F1991)</f>
        <v>0</v>
      </c>
    </row>
    <row r="1992" spans="1:14" x14ac:dyDescent="0.2">
      <c r="A1992" s="27">
        <v>43547.75</v>
      </c>
      <c r="B1992" s="4">
        <v>0</v>
      </c>
      <c r="C1992" s="4">
        <v>346.89737800325634</v>
      </c>
      <c r="F1992" s="4">
        <f t="shared" si="126"/>
        <v>0</v>
      </c>
      <c r="G1992" s="24">
        <f t="shared" si="127"/>
        <v>0</v>
      </c>
      <c r="H1992" s="24">
        <f t="shared" si="129"/>
        <v>346.89737800325634</v>
      </c>
      <c r="I1992" s="24">
        <f>IF(H1992&lt;=0, MIN(F1992-C1992, B$7, (D$5-K1991+G1992)/B$6), 0)</f>
        <v>0</v>
      </c>
      <c r="J1992" s="24">
        <f>IF(H1992&gt;0, MIN(C1992-F1992, B$8, K1991), 0)</f>
        <v>0</v>
      </c>
      <c r="K1992" s="24">
        <f>MAX(0, K1991-G1992+I1992*B$6-J1992)</f>
        <v>0</v>
      </c>
      <c r="L1992" s="24">
        <f t="shared" si="128"/>
        <v>0</v>
      </c>
      <c r="M1992" s="24">
        <f>IF(H1992&gt;0, C1992-F1992-J1992, 0)</f>
        <v>346.89737800325634</v>
      </c>
      <c r="N1992" s="4">
        <f>MIN(C1992, F1992)</f>
        <v>0</v>
      </c>
    </row>
    <row r="1993" spans="1:14" x14ac:dyDescent="0.2">
      <c r="A1993" s="27">
        <v>43547.791666666672</v>
      </c>
      <c r="B1993" s="4">
        <v>0</v>
      </c>
      <c r="C1993" s="4">
        <v>1490.4786530207548</v>
      </c>
      <c r="F1993" s="4">
        <f t="shared" si="126"/>
        <v>0</v>
      </c>
      <c r="G1993" s="24">
        <f t="shared" si="127"/>
        <v>0</v>
      </c>
      <c r="H1993" s="24">
        <f t="shared" si="129"/>
        <v>1490.4786530207548</v>
      </c>
      <c r="I1993" s="24">
        <f>IF(H1993&lt;=0, MIN(F1993-C1993, B$7, (D$5-K1992+G1993)/B$6), 0)</f>
        <v>0</v>
      </c>
      <c r="J1993" s="24">
        <f>IF(H1993&gt;0, MIN(C1993-F1993, B$8, K1992), 0)</f>
        <v>0</v>
      </c>
      <c r="K1993" s="24">
        <f>MAX(0, K1992-G1993+I1993*B$6-J1993)</f>
        <v>0</v>
      </c>
      <c r="L1993" s="24">
        <f t="shared" si="128"/>
        <v>0</v>
      </c>
      <c r="M1993" s="24">
        <f>IF(H1993&gt;0, C1993-F1993-J1993, 0)</f>
        <v>1490.4786530207548</v>
      </c>
      <c r="N1993" s="4">
        <f>MIN(C1993, F1993)</f>
        <v>0</v>
      </c>
    </row>
    <row r="1994" spans="1:14" x14ac:dyDescent="0.2">
      <c r="A1994" s="27">
        <v>43547.833333333336</v>
      </c>
      <c r="B1994" s="4">
        <v>0</v>
      </c>
      <c r="C1994" s="4">
        <v>828.05837556105121</v>
      </c>
      <c r="F1994" s="4">
        <f t="shared" si="126"/>
        <v>0</v>
      </c>
      <c r="G1994" s="24">
        <f t="shared" si="127"/>
        <v>0</v>
      </c>
      <c r="H1994" s="24">
        <f t="shared" si="129"/>
        <v>828.05837556105121</v>
      </c>
      <c r="I1994" s="24">
        <f>IF(H1994&lt;=0, MIN(F1994-C1994, B$7, (D$5-K1993+G1994)/B$6), 0)</f>
        <v>0</v>
      </c>
      <c r="J1994" s="24">
        <f>IF(H1994&gt;0, MIN(C1994-F1994, B$8, K1993), 0)</f>
        <v>0</v>
      </c>
      <c r="K1994" s="24">
        <f>MAX(0, K1993-G1994+I1994*B$6-J1994)</f>
        <v>0</v>
      </c>
      <c r="L1994" s="24">
        <f t="shared" si="128"/>
        <v>0</v>
      </c>
      <c r="M1994" s="24">
        <f>IF(H1994&gt;0, C1994-F1994-J1994, 0)</f>
        <v>828.05837556105121</v>
      </c>
      <c r="N1994" s="4">
        <f>MIN(C1994, F1994)</f>
        <v>0</v>
      </c>
    </row>
    <row r="1995" spans="1:14" x14ac:dyDescent="0.2">
      <c r="A1995" s="27">
        <v>43547.875</v>
      </c>
      <c r="B1995" s="4">
        <v>0</v>
      </c>
      <c r="C1995" s="4">
        <v>1418.7988468777273</v>
      </c>
      <c r="F1995" s="4">
        <f t="shared" si="126"/>
        <v>0</v>
      </c>
      <c r="G1995" s="24">
        <f t="shared" si="127"/>
        <v>0</v>
      </c>
      <c r="H1995" s="24">
        <f t="shared" si="129"/>
        <v>1418.7988468777273</v>
      </c>
      <c r="I1995" s="24">
        <f>IF(H1995&lt;=0, MIN(F1995-C1995, B$7, (D$5-K1994+G1995)/B$6), 0)</f>
        <v>0</v>
      </c>
      <c r="J1995" s="24">
        <f>IF(H1995&gt;0, MIN(C1995-F1995, B$8, K1994), 0)</f>
        <v>0</v>
      </c>
      <c r="K1995" s="24">
        <f>MAX(0, K1994-G1995+I1995*B$6-J1995)</f>
        <v>0</v>
      </c>
      <c r="L1995" s="24">
        <f t="shared" si="128"/>
        <v>0</v>
      </c>
      <c r="M1995" s="24">
        <f>IF(H1995&gt;0, C1995-F1995-J1995, 0)</f>
        <v>1418.7988468777273</v>
      </c>
      <c r="N1995" s="4">
        <f>MIN(C1995, F1995)</f>
        <v>0</v>
      </c>
    </row>
    <row r="1996" spans="1:14" x14ac:dyDescent="0.2">
      <c r="A1996" s="27">
        <v>43547.916666666672</v>
      </c>
      <c r="B1996" s="4">
        <v>0</v>
      </c>
      <c r="C1996" s="4">
        <v>369.14283508212696</v>
      </c>
      <c r="F1996" s="4">
        <f t="shared" si="126"/>
        <v>0</v>
      </c>
      <c r="G1996" s="24">
        <f t="shared" si="127"/>
        <v>0</v>
      </c>
      <c r="H1996" s="24">
        <f t="shared" si="129"/>
        <v>369.14283508212696</v>
      </c>
      <c r="I1996" s="24">
        <f>IF(H1996&lt;=0, MIN(F1996-C1996, B$7, (D$5-K1995+G1996)/B$6), 0)</f>
        <v>0</v>
      </c>
      <c r="J1996" s="24">
        <f>IF(H1996&gt;0, MIN(C1996-F1996, B$8, K1995), 0)</f>
        <v>0</v>
      </c>
      <c r="K1996" s="24">
        <f>MAX(0, K1995-G1996+I1996*B$6-J1996)</f>
        <v>0</v>
      </c>
      <c r="L1996" s="24">
        <f t="shared" si="128"/>
        <v>0</v>
      </c>
      <c r="M1996" s="24">
        <f>IF(H1996&gt;0, C1996-F1996-J1996, 0)</f>
        <v>369.14283508212696</v>
      </c>
      <c r="N1996" s="4">
        <f>MIN(C1996, F1996)</f>
        <v>0</v>
      </c>
    </row>
    <row r="1997" spans="1:14" x14ac:dyDescent="0.2">
      <c r="A1997" s="27">
        <v>43547.958333333336</v>
      </c>
      <c r="B1997" s="4">
        <v>0</v>
      </c>
      <c r="C1997" s="4">
        <v>218.36807043644808</v>
      </c>
      <c r="F1997" s="4">
        <f t="shared" si="126"/>
        <v>0</v>
      </c>
      <c r="G1997" s="24">
        <f t="shared" si="127"/>
        <v>0</v>
      </c>
      <c r="H1997" s="24">
        <f t="shared" si="129"/>
        <v>218.36807043644808</v>
      </c>
      <c r="I1997" s="24">
        <f>IF(H1997&lt;=0, MIN(F1997-C1997, B$7, (D$5-K1996+G1997)/B$6), 0)</f>
        <v>0</v>
      </c>
      <c r="J1997" s="24">
        <f>IF(H1997&gt;0, MIN(C1997-F1997, B$8, K1996), 0)</f>
        <v>0</v>
      </c>
      <c r="K1997" s="24">
        <f>MAX(0, K1996-G1997+I1997*B$6-J1997)</f>
        <v>0</v>
      </c>
      <c r="L1997" s="24">
        <f t="shared" si="128"/>
        <v>0</v>
      </c>
      <c r="M1997" s="24">
        <f>IF(H1997&gt;0, C1997-F1997-J1997, 0)</f>
        <v>218.36807043644808</v>
      </c>
      <c r="N1997" s="4">
        <f>MIN(C1997, F1997)</f>
        <v>0</v>
      </c>
    </row>
    <row r="1998" spans="1:14" x14ac:dyDescent="0.2">
      <c r="A1998" s="27">
        <v>43548</v>
      </c>
      <c r="B1998" s="4">
        <v>0</v>
      </c>
      <c r="C1998" s="4">
        <v>94.782197776055625</v>
      </c>
      <c r="F1998" s="4">
        <f t="shared" si="126"/>
        <v>0</v>
      </c>
      <c r="G1998" s="24">
        <f t="shared" si="127"/>
        <v>0</v>
      </c>
      <c r="H1998" s="24">
        <f t="shared" si="129"/>
        <v>94.782197776055625</v>
      </c>
      <c r="I1998" s="24">
        <f>IF(H1998&lt;=0, MIN(F1998-C1998, B$7, (D$5-K1997+G1998)/B$6), 0)</f>
        <v>0</v>
      </c>
      <c r="J1998" s="24">
        <f>IF(H1998&gt;0, MIN(C1998-F1998, B$8, K1997), 0)</f>
        <v>0</v>
      </c>
      <c r="K1998" s="24">
        <f>MAX(0, K1997-G1998+I1998*B$6-J1998)</f>
        <v>0</v>
      </c>
      <c r="L1998" s="24">
        <f t="shared" si="128"/>
        <v>0</v>
      </c>
      <c r="M1998" s="24">
        <f>IF(H1998&gt;0, C1998-F1998-J1998, 0)</f>
        <v>94.782197776055625</v>
      </c>
      <c r="N1998" s="4">
        <f>MIN(C1998, F1998)</f>
        <v>0</v>
      </c>
    </row>
    <row r="1999" spans="1:14" x14ac:dyDescent="0.2">
      <c r="A1999" s="27">
        <v>43548.041666666672</v>
      </c>
      <c r="B1999" s="4">
        <v>0</v>
      </c>
      <c r="C1999" s="4">
        <v>146.6882642934205</v>
      </c>
      <c r="F1999" s="4">
        <f t="shared" si="126"/>
        <v>0</v>
      </c>
      <c r="G1999" s="24">
        <f t="shared" si="127"/>
        <v>0</v>
      </c>
      <c r="H1999" s="24">
        <f t="shared" si="129"/>
        <v>146.6882642934205</v>
      </c>
      <c r="I1999" s="24">
        <f>IF(H1999&lt;=0, MIN(F1999-C1999, B$7, (D$5-K1998+G1999)/B$6), 0)</f>
        <v>0</v>
      </c>
      <c r="J1999" s="24">
        <f>IF(H1999&gt;0, MIN(C1999-F1999, B$8, K1998), 0)</f>
        <v>0</v>
      </c>
      <c r="K1999" s="24">
        <f>MAX(0, K1998-G1999+I1999*B$6-J1999)</f>
        <v>0</v>
      </c>
      <c r="L1999" s="24">
        <f t="shared" si="128"/>
        <v>0</v>
      </c>
      <c r="M1999" s="24">
        <f>IF(H1999&gt;0, C1999-F1999-J1999, 0)</f>
        <v>146.6882642934205</v>
      </c>
      <c r="N1999" s="4">
        <f>MIN(C1999, F1999)</f>
        <v>0</v>
      </c>
    </row>
    <row r="2000" spans="1:14" x14ac:dyDescent="0.2">
      <c r="A2000" s="27">
        <v>43548.083333333336</v>
      </c>
      <c r="B2000" s="4">
        <v>0</v>
      </c>
      <c r="C2000" s="4">
        <v>254.61992641682991</v>
      </c>
      <c r="F2000" s="4">
        <f t="shared" si="126"/>
        <v>0</v>
      </c>
      <c r="G2000" s="24">
        <f t="shared" si="127"/>
        <v>0</v>
      </c>
      <c r="H2000" s="24">
        <f t="shared" si="129"/>
        <v>254.61992641682991</v>
      </c>
      <c r="I2000" s="24">
        <f>IF(H2000&lt;=0, MIN(F2000-C2000, B$7, (D$5-K1999+G2000)/B$6), 0)</f>
        <v>0</v>
      </c>
      <c r="J2000" s="24">
        <f>IF(H2000&gt;0, MIN(C2000-F2000, B$8, K1999), 0)</f>
        <v>0</v>
      </c>
      <c r="K2000" s="24">
        <f>MAX(0, K1999-G2000+I2000*B$6-J2000)</f>
        <v>0</v>
      </c>
      <c r="L2000" s="24">
        <f t="shared" si="128"/>
        <v>0</v>
      </c>
      <c r="M2000" s="24">
        <f>IF(H2000&gt;0, C2000-F2000-J2000, 0)</f>
        <v>254.61992641682991</v>
      </c>
      <c r="N2000" s="4">
        <f>MIN(C2000, F2000)</f>
        <v>0</v>
      </c>
    </row>
    <row r="2001" spans="1:14" x14ac:dyDescent="0.2">
      <c r="A2001" s="27">
        <v>43548.125</v>
      </c>
      <c r="B2001" s="4">
        <v>0</v>
      </c>
      <c r="C2001" s="4">
        <v>94.782197776055625</v>
      </c>
      <c r="F2001" s="4">
        <f t="shared" si="126"/>
        <v>0</v>
      </c>
      <c r="G2001" s="24">
        <f t="shared" si="127"/>
        <v>0</v>
      </c>
      <c r="H2001" s="24">
        <f t="shared" si="129"/>
        <v>94.782197776055625</v>
      </c>
      <c r="I2001" s="24">
        <f>IF(H2001&lt;=0, MIN(F2001-C2001, B$7, (D$5-K2000+G2001)/B$6), 0)</f>
        <v>0</v>
      </c>
      <c r="J2001" s="24">
        <f>IF(H2001&gt;0, MIN(C2001-F2001, B$8, K2000), 0)</f>
        <v>0</v>
      </c>
      <c r="K2001" s="24">
        <f>MAX(0, K2000-G2001+I2001*B$6-J2001)</f>
        <v>0</v>
      </c>
      <c r="L2001" s="24">
        <f t="shared" si="128"/>
        <v>0</v>
      </c>
      <c r="M2001" s="24">
        <f>IF(H2001&gt;0, C2001-F2001-J2001, 0)</f>
        <v>94.782197776055625</v>
      </c>
      <c r="N2001" s="4">
        <f>MIN(C2001, F2001)</f>
        <v>0</v>
      </c>
    </row>
    <row r="2002" spans="1:14" x14ac:dyDescent="0.2">
      <c r="A2002" s="27">
        <v>43548.166666666672</v>
      </c>
      <c r="B2002" s="4">
        <v>0</v>
      </c>
      <c r="C2002" s="4">
        <v>146.6882642934205</v>
      </c>
      <c r="F2002" s="4">
        <f t="shared" si="126"/>
        <v>0</v>
      </c>
      <c r="G2002" s="24">
        <f t="shared" si="127"/>
        <v>0</v>
      </c>
      <c r="H2002" s="24">
        <f t="shared" si="129"/>
        <v>146.6882642934205</v>
      </c>
      <c r="I2002" s="24">
        <f>IF(H2002&lt;=0, MIN(F2002-C2002, B$7, (D$5-K2001+G2002)/B$6), 0)</f>
        <v>0</v>
      </c>
      <c r="J2002" s="24">
        <f>IF(H2002&gt;0, MIN(C2002-F2002, B$8, K2001), 0)</f>
        <v>0</v>
      </c>
      <c r="K2002" s="24">
        <f>MAX(0, K2001-G2002+I2002*B$6-J2002)</f>
        <v>0</v>
      </c>
      <c r="L2002" s="24">
        <f t="shared" si="128"/>
        <v>0</v>
      </c>
      <c r="M2002" s="24">
        <f>IF(H2002&gt;0, C2002-F2002-J2002, 0)</f>
        <v>146.6882642934205</v>
      </c>
      <c r="N2002" s="4">
        <f>MIN(C2002, F2002)</f>
        <v>0</v>
      </c>
    </row>
    <row r="2003" spans="1:14" x14ac:dyDescent="0.2">
      <c r="A2003" s="27">
        <v>43548.208333333336</v>
      </c>
      <c r="B2003" s="4">
        <v>2.2884222276346904</v>
      </c>
      <c r="C2003" s="4">
        <v>183.76402609153823</v>
      </c>
      <c r="F2003" s="4">
        <f t="shared" si="126"/>
        <v>13.730533365808142</v>
      </c>
      <c r="G2003" s="24">
        <f t="shared" si="127"/>
        <v>0.34722222222222221</v>
      </c>
      <c r="H2003" s="24">
        <f t="shared" si="129"/>
        <v>170.03349272573007</v>
      </c>
      <c r="I2003" s="24">
        <f>IF(H2003&lt;=0, MIN(F2003-C2003, B$7, (D$5-K2002+G2003)/B$6), 0)</f>
        <v>0</v>
      </c>
      <c r="J2003" s="24">
        <f>IF(H2003&gt;0, MIN(C2003-F2003, B$8, K2002), 0)</f>
        <v>0</v>
      </c>
      <c r="K2003" s="24">
        <f>MAX(0, K2002-G2003+I2003*B$6-J2003)</f>
        <v>0</v>
      </c>
      <c r="L2003" s="24">
        <f t="shared" si="128"/>
        <v>0</v>
      </c>
      <c r="M2003" s="24">
        <f>IF(H2003&gt;0, C2003-F2003-J2003, 0)</f>
        <v>170.03349272573007</v>
      </c>
      <c r="N2003" s="4">
        <f>MIN(C2003, F2003)</f>
        <v>13.730533365808142</v>
      </c>
    </row>
    <row r="2004" spans="1:14" x14ac:dyDescent="0.2">
      <c r="A2004" s="27">
        <v>43548.25</v>
      </c>
      <c r="B2004" s="4">
        <v>213.27712328838572</v>
      </c>
      <c r="C2004" s="4">
        <v>558.6411731613955</v>
      </c>
      <c r="F2004" s="4">
        <f t="shared" si="126"/>
        <v>1279.6627397303143</v>
      </c>
      <c r="G2004" s="24">
        <f t="shared" si="127"/>
        <v>0.34722222222222221</v>
      </c>
      <c r="H2004" s="24">
        <f t="shared" si="129"/>
        <v>-721.02156656891884</v>
      </c>
      <c r="I2004" s="24">
        <f>IF(H2004&lt;=0, MIN(F2004-C2004, B$7, (D$5-K2003+G2004)/B$6), 0)</f>
        <v>721.02156656891884</v>
      </c>
      <c r="J2004" s="24">
        <f>IF(H2004&gt;0, MIN(C2004-F2004, B$8, K2003), 0)</f>
        <v>0</v>
      </c>
      <c r="K2004" s="24">
        <f>MAX(0, K2003-G2004+I2004*B$6-J2004)</f>
        <v>648.57218768980476</v>
      </c>
      <c r="L2004" s="24">
        <f t="shared" si="128"/>
        <v>0</v>
      </c>
      <c r="M2004" s="24">
        <f>IF(H2004&gt;0, C2004-F2004-J2004, 0)</f>
        <v>0</v>
      </c>
      <c r="N2004" s="4">
        <f>MIN(C2004, F2004)</f>
        <v>558.6411731613955</v>
      </c>
    </row>
    <row r="2005" spans="1:14" x14ac:dyDescent="0.2">
      <c r="A2005" s="27">
        <v>43548.291666666672</v>
      </c>
      <c r="B2005" s="4">
        <v>514.02823627195448</v>
      </c>
      <c r="C2005" s="4">
        <v>1198.8159935422286</v>
      </c>
      <c r="F2005" s="4">
        <f t="shared" si="126"/>
        <v>3084.1694176317269</v>
      </c>
      <c r="G2005" s="24">
        <f t="shared" si="127"/>
        <v>0.34722222222222221</v>
      </c>
      <c r="H2005" s="24">
        <f t="shared" si="129"/>
        <v>-1885.3534240894983</v>
      </c>
      <c r="I2005" s="24">
        <f>IF(H2005&lt;=0, MIN(F2005-C2005, B$7, (D$5-K2004+G2005)/B$6), 0)</f>
        <v>1885.3534240894983</v>
      </c>
      <c r="J2005" s="24">
        <f>IF(H2005&gt;0, MIN(C2005-F2005, B$8, K2004), 0)</f>
        <v>0</v>
      </c>
      <c r="K2005" s="24">
        <f>MAX(0, K2004-G2005+I2005*B$6-J2005)</f>
        <v>2345.0430471481309</v>
      </c>
      <c r="L2005" s="24">
        <f t="shared" si="128"/>
        <v>0</v>
      </c>
      <c r="M2005" s="24">
        <f>IF(H2005&gt;0, C2005-F2005-J2005, 0)</f>
        <v>0</v>
      </c>
      <c r="N2005" s="4">
        <f>MIN(C2005, F2005)</f>
        <v>1198.8159935422286</v>
      </c>
    </row>
    <row r="2006" spans="1:14" x14ac:dyDescent="0.2">
      <c r="A2006" s="27">
        <v>43548.333333333336</v>
      </c>
      <c r="B2006" s="4">
        <v>661.58004503013308</v>
      </c>
      <c r="C2006" s="4">
        <v>176.34887373191467</v>
      </c>
      <c r="F2006" s="4">
        <f t="shared" si="126"/>
        <v>3969.4802701807985</v>
      </c>
      <c r="G2006" s="24">
        <f t="shared" si="127"/>
        <v>0.34722222222222221</v>
      </c>
      <c r="H2006" s="24">
        <f t="shared" si="129"/>
        <v>-3793.1313964488836</v>
      </c>
      <c r="I2006" s="24">
        <f>IF(H2006&lt;=0, MIN(F2006-C2006, B$7, (D$5-K2005+G2006)/B$6), 0)</f>
        <v>2950.3379723045459</v>
      </c>
      <c r="J2006" s="24">
        <f>IF(H2006&gt;0, MIN(C2006-F2006, B$8, K2005), 0)</f>
        <v>0</v>
      </c>
      <c r="K2006" s="24">
        <f>MAX(0, K2005-G2006+I2006*B$6-J2006)</f>
        <v>5000</v>
      </c>
      <c r="L2006" s="24">
        <f t="shared" si="128"/>
        <v>842.79342414433768</v>
      </c>
      <c r="M2006" s="24">
        <f>IF(H2006&gt;0, C2006-F2006-J2006, 0)</f>
        <v>0</v>
      </c>
      <c r="N2006" s="4">
        <f>MIN(C2006, F2006)</f>
        <v>176.34887373191467</v>
      </c>
    </row>
    <row r="2007" spans="1:14" x14ac:dyDescent="0.2">
      <c r="A2007" s="27">
        <v>43548.375</v>
      </c>
      <c r="B2007" s="4">
        <v>759.49621317227536</v>
      </c>
      <c r="C2007" s="4">
        <v>187.883555180218</v>
      </c>
      <c r="F2007" s="4">
        <f t="shared" si="126"/>
        <v>4556.9772790336519</v>
      </c>
      <c r="G2007" s="24">
        <f t="shared" si="127"/>
        <v>0.34722222222222221</v>
      </c>
      <c r="H2007" s="24">
        <f t="shared" si="129"/>
        <v>-4369.0937238534343</v>
      </c>
      <c r="I2007" s="24">
        <f>IF(H2007&lt;=0, MIN(F2007-C2007, B$7, (D$5-K2006+G2007)/B$6), 0)</f>
        <v>0.38580246913580246</v>
      </c>
      <c r="J2007" s="24">
        <f>IF(H2007&gt;0, MIN(C2007-F2007, B$8, K2006), 0)</f>
        <v>0</v>
      </c>
      <c r="K2007" s="24">
        <f>MAX(0, K2006-G2007+I2007*B$6-J2007)</f>
        <v>5000</v>
      </c>
      <c r="L2007" s="24">
        <f t="shared" si="128"/>
        <v>4368.7079213842981</v>
      </c>
      <c r="M2007" s="24">
        <f>IF(H2007&gt;0, C2007-F2007-J2007, 0)</f>
        <v>0</v>
      </c>
      <c r="N2007" s="4">
        <f>MIN(C2007, F2007)</f>
        <v>187.883555180218</v>
      </c>
    </row>
    <row r="2008" spans="1:14" x14ac:dyDescent="0.2">
      <c r="A2008" s="27">
        <v>43548.416666666672</v>
      </c>
      <c r="B2008" s="4">
        <v>795.64871873111622</v>
      </c>
      <c r="C2008" s="4">
        <v>216.89281853478255</v>
      </c>
      <c r="F2008" s="4">
        <f t="shared" si="126"/>
        <v>4773.8923123866971</v>
      </c>
      <c r="G2008" s="24">
        <f t="shared" si="127"/>
        <v>0.34722222222222221</v>
      </c>
      <c r="H2008" s="24">
        <f t="shared" si="129"/>
        <v>-4556.9994938519148</v>
      </c>
      <c r="I2008" s="24">
        <f>IF(H2008&lt;=0, MIN(F2008-C2008, B$7, (D$5-K2007+G2008)/B$6), 0)</f>
        <v>0.38580246913580246</v>
      </c>
      <c r="J2008" s="24">
        <f>IF(H2008&gt;0, MIN(C2008-F2008, B$8, K2007), 0)</f>
        <v>0</v>
      </c>
      <c r="K2008" s="24">
        <f>MAX(0, K2007-G2008+I2008*B$6-J2008)</f>
        <v>5000</v>
      </c>
      <c r="L2008" s="24">
        <f t="shared" si="128"/>
        <v>4556.6136913827786</v>
      </c>
      <c r="M2008" s="24">
        <f>IF(H2008&gt;0, C2008-F2008-J2008, 0)</f>
        <v>0</v>
      </c>
      <c r="N2008" s="4">
        <f>MIN(C2008, F2008)</f>
        <v>216.89281853478255</v>
      </c>
    </row>
    <row r="2009" spans="1:14" x14ac:dyDescent="0.2">
      <c r="A2009" s="27">
        <v>43548.458333333336</v>
      </c>
      <c r="B2009" s="4">
        <v>750.96899795015895</v>
      </c>
      <c r="C2009" s="4">
        <v>1520.1392624592488</v>
      </c>
      <c r="F2009" s="4">
        <f t="shared" si="126"/>
        <v>4505.8139877009535</v>
      </c>
      <c r="G2009" s="24">
        <f t="shared" si="127"/>
        <v>0.34722222222222221</v>
      </c>
      <c r="H2009" s="24">
        <f t="shared" si="129"/>
        <v>-2985.6747252417044</v>
      </c>
      <c r="I2009" s="24">
        <f>IF(H2009&lt;=0, MIN(F2009-C2009, B$7, (D$5-K2008+G2009)/B$6), 0)</f>
        <v>0.38580246913580246</v>
      </c>
      <c r="J2009" s="24">
        <f>IF(H2009&gt;0, MIN(C2009-F2009, B$8, K2008), 0)</f>
        <v>0</v>
      </c>
      <c r="K2009" s="24">
        <f>MAX(0, K2008-G2009+I2009*B$6-J2009)</f>
        <v>5000</v>
      </c>
      <c r="L2009" s="24">
        <f t="shared" si="128"/>
        <v>2985.2889227725686</v>
      </c>
      <c r="M2009" s="24">
        <f>IF(H2009&gt;0, C2009-F2009-J2009, 0)</f>
        <v>0</v>
      </c>
      <c r="N2009" s="4">
        <f>MIN(C2009, F2009)</f>
        <v>1520.1392624592488</v>
      </c>
    </row>
    <row r="2010" spans="1:14" x14ac:dyDescent="0.2">
      <c r="A2010" s="27">
        <v>43548.5</v>
      </c>
      <c r="B2010" s="4">
        <v>656.5939481956168</v>
      </c>
      <c r="C2010" s="4">
        <v>239.78962169758279</v>
      </c>
      <c r="F2010" s="4">
        <f t="shared" si="126"/>
        <v>3939.5636891737008</v>
      </c>
      <c r="G2010" s="24">
        <f t="shared" si="127"/>
        <v>0.34722222222222221</v>
      </c>
      <c r="H2010" s="24">
        <f t="shared" si="129"/>
        <v>-3699.774067476118</v>
      </c>
      <c r="I2010" s="24">
        <f>IF(H2010&lt;=0, MIN(F2010-C2010, B$7, (D$5-K2009+G2010)/B$6), 0)</f>
        <v>0.38580246913580246</v>
      </c>
      <c r="J2010" s="24">
        <f>IF(H2010&gt;0, MIN(C2010-F2010, B$8, K2009), 0)</f>
        <v>0</v>
      </c>
      <c r="K2010" s="24">
        <f>MAX(0, K2009-G2010+I2010*B$6-J2010)</f>
        <v>5000</v>
      </c>
      <c r="L2010" s="24">
        <f t="shared" si="128"/>
        <v>3699.3882650069822</v>
      </c>
      <c r="M2010" s="24">
        <f>IF(H2010&gt;0, C2010-F2010-J2010, 0)</f>
        <v>0</v>
      </c>
      <c r="N2010" s="4">
        <f>MIN(C2010, F2010)</f>
        <v>239.78962169758279</v>
      </c>
    </row>
    <row r="2011" spans="1:14" x14ac:dyDescent="0.2">
      <c r="A2011" s="27">
        <v>43548.541666666672</v>
      </c>
      <c r="B2011" s="4">
        <v>357.52969350368278</v>
      </c>
      <c r="C2011" s="4">
        <v>210.12901225908865</v>
      </c>
      <c r="F2011" s="4">
        <f t="shared" si="126"/>
        <v>2145.1781610220969</v>
      </c>
      <c r="G2011" s="24">
        <f t="shared" si="127"/>
        <v>0.34722222222222221</v>
      </c>
      <c r="H2011" s="24">
        <f t="shared" si="129"/>
        <v>-1935.0491487630084</v>
      </c>
      <c r="I2011" s="24">
        <f>IF(H2011&lt;=0, MIN(F2011-C2011, B$7, (D$5-K2010+G2011)/B$6), 0)</f>
        <v>0.38580246913580246</v>
      </c>
      <c r="J2011" s="24">
        <f>IF(H2011&gt;0, MIN(C2011-F2011, B$8, K2010), 0)</f>
        <v>0</v>
      </c>
      <c r="K2011" s="24">
        <f>MAX(0, K2010-G2011+I2011*B$6-J2011)</f>
        <v>5000</v>
      </c>
      <c r="L2011" s="24">
        <f t="shared" si="128"/>
        <v>1934.6633462938726</v>
      </c>
      <c r="M2011" s="24">
        <f>IF(H2011&gt;0, C2011-F2011-J2011, 0)</f>
        <v>0</v>
      </c>
      <c r="N2011" s="4">
        <f>MIN(C2011, F2011)</f>
        <v>210.12901225908865</v>
      </c>
    </row>
    <row r="2012" spans="1:14" x14ac:dyDescent="0.2">
      <c r="A2012" s="27">
        <v>43548.583333333336</v>
      </c>
      <c r="B2012" s="4">
        <v>318.44997527498612</v>
      </c>
      <c r="C2012" s="4">
        <v>247.20477405720638</v>
      </c>
      <c r="F2012" s="4">
        <f t="shared" si="126"/>
        <v>1910.6998516499166</v>
      </c>
      <c r="G2012" s="24">
        <f t="shared" si="127"/>
        <v>0.34722222222222221</v>
      </c>
      <c r="H2012" s="24">
        <f t="shared" si="129"/>
        <v>-1663.4950775927102</v>
      </c>
      <c r="I2012" s="24">
        <f>IF(H2012&lt;=0, MIN(F2012-C2012, B$7, (D$5-K2011+G2012)/B$6), 0)</f>
        <v>0.38580246913580246</v>
      </c>
      <c r="J2012" s="24">
        <f>IF(H2012&gt;0, MIN(C2012-F2012, B$8, K2011), 0)</f>
        <v>0</v>
      </c>
      <c r="K2012" s="24">
        <f>MAX(0, K2011-G2012+I2012*B$6-J2012)</f>
        <v>5000</v>
      </c>
      <c r="L2012" s="24">
        <f t="shared" si="128"/>
        <v>1663.1092751235744</v>
      </c>
      <c r="M2012" s="24">
        <f>IF(H2012&gt;0, C2012-F2012-J2012, 0)</f>
        <v>0</v>
      </c>
      <c r="N2012" s="4">
        <f>MIN(C2012, F2012)</f>
        <v>247.20477405720638</v>
      </c>
    </row>
    <row r="2013" spans="1:14" x14ac:dyDescent="0.2">
      <c r="A2013" s="27">
        <v>43548.625</v>
      </c>
      <c r="B2013" s="4">
        <v>193.6005953028517</v>
      </c>
      <c r="C2013" s="4">
        <v>291.69568821494772</v>
      </c>
      <c r="F2013" s="4">
        <f t="shared" si="126"/>
        <v>1161.6035718171102</v>
      </c>
      <c r="G2013" s="24">
        <f t="shared" si="127"/>
        <v>0.34722222222222221</v>
      </c>
      <c r="H2013" s="24">
        <f t="shared" si="129"/>
        <v>-869.90788360216243</v>
      </c>
      <c r="I2013" s="24">
        <f>IF(H2013&lt;=0, MIN(F2013-C2013, B$7, (D$5-K2012+G2013)/B$6), 0)</f>
        <v>0.38580246913580246</v>
      </c>
      <c r="J2013" s="24">
        <f>IF(H2013&gt;0, MIN(C2013-F2013, B$8, K2012), 0)</f>
        <v>0</v>
      </c>
      <c r="K2013" s="24">
        <f>MAX(0, K2012-G2013+I2013*B$6-J2013)</f>
        <v>5000</v>
      </c>
      <c r="L2013" s="24">
        <f t="shared" si="128"/>
        <v>869.52208113302663</v>
      </c>
      <c r="M2013" s="24">
        <f>IF(H2013&gt;0, C2013-F2013-J2013, 0)</f>
        <v>0</v>
      </c>
      <c r="N2013" s="4">
        <f>MIN(C2013, F2013)</f>
        <v>291.69568821494772</v>
      </c>
    </row>
    <row r="2014" spans="1:14" x14ac:dyDescent="0.2">
      <c r="A2014" s="27">
        <v>43548.666666666672</v>
      </c>
      <c r="B2014" s="4">
        <v>62.502172719023413</v>
      </c>
      <c r="C2014" s="4">
        <v>250.50039732815014</v>
      </c>
      <c r="F2014" s="4">
        <f t="shared" ref="F2014:F2077" si="130">B2014*B$4</f>
        <v>375.01303631414049</v>
      </c>
      <c r="G2014" s="24">
        <f t="shared" ref="G2014:G2077" si="131">MIN(F2014, B$9)</f>
        <v>0.34722222222222221</v>
      </c>
      <c r="H2014" s="24">
        <f t="shared" si="129"/>
        <v>-124.51263898599035</v>
      </c>
      <c r="I2014" s="24">
        <f>IF(H2014&lt;=0, MIN(F2014-C2014, B$7, (D$5-K2013+G2014)/B$6), 0)</f>
        <v>0.38580246913580246</v>
      </c>
      <c r="J2014" s="24">
        <f>IF(H2014&gt;0, MIN(C2014-F2014, B$8, K2013), 0)</f>
        <v>0</v>
      </c>
      <c r="K2014" s="24">
        <f>MAX(0, K2013-G2014+I2014*B$6-J2014)</f>
        <v>5000</v>
      </c>
      <c r="L2014" s="24">
        <f t="shared" ref="L2014:L2077" si="132">IF(H2014&lt;=0, -I2014-H2014, 0)</f>
        <v>124.12683651685455</v>
      </c>
      <c r="M2014" s="24">
        <f>IF(H2014&gt;0, C2014-F2014-J2014, 0)</f>
        <v>0</v>
      </c>
      <c r="N2014" s="4">
        <f>MIN(C2014, F2014)</f>
        <v>250.50039732815014</v>
      </c>
    </row>
    <row r="2015" spans="1:14" x14ac:dyDescent="0.2">
      <c r="A2015" s="27">
        <v>43548.708333333336</v>
      </c>
      <c r="B2015" s="4">
        <v>0</v>
      </c>
      <c r="C2015" s="4">
        <v>406.21859688024472</v>
      </c>
      <c r="F2015" s="4">
        <f t="shared" si="130"/>
        <v>0</v>
      </c>
      <c r="G2015" s="24">
        <f t="shared" si="131"/>
        <v>0</v>
      </c>
      <c r="H2015" s="24">
        <f t="shared" ref="H2015:H2078" si="133">C2015-F2015</f>
        <v>406.21859688024472</v>
      </c>
      <c r="I2015" s="24">
        <f>IF(H2015&lt;=0, MIN(F2015-C2015, B$7, (D$5-K2014+G2015)/B$6), 0)</f>
        <v>0</v>
      </c>
      <c r="J2015" s="24">
        <f>IF(H2015&gt;0, MIN(C2015-F2015, B$8, K2014), 0)</f>
        <v>406.21859688024472</v>
      </c>
      <c r="K2015" s="24">
        <f>MAX(0, K2014-G2015+I2015*B$6-J2015)</f>
        <v>4593.7814031197549</v>
      </c>
      <c r="L2015" s="24">
        <f t="shared" si="132"/>
        <v>0</v>
      </c>
      <c r="M2015" s="24">
        <f>IF(H2015&gt;0, C2015-F2015-J2015, 0)</f>
        <v>0</v>
      </c>
      <c r="N2015" s="4">
        <f>MIN(C2015, F2015)</f>
        <v>0</v>
      </c>
    </row>
    <row r="2016" spans="1:14" x14ac:dyDescent="0.2">
      <c r="A2016" s="27">
        <v>43548.75</v>
      </c>
      <c r="B2016" s="4">
        <v>0</v>
      </c>
      <c r="C2016" s="4">
        <v>346.89737800325634</v>
      </c>
      <c r="F2016" s="4">
        <f t="shared" si="130"/>
        <v>0</v>
      </c>
      <c r="G2016" s="24">
        <f t="shared" si="131"/>
        <v>0</v>
      </c>
      <c r="H2016" s="24">
        <f t="shared" si="133"/>
        <v>346.89737800325634</v>
      </c>
      <c r="I2016" s="24">
        <f>IF(H2016&lt;=0, MIN(F2016-C2016, B$7, (D$5-K2015+G2016)/B$6), 0)</f>
        <v>0</v>
      </c>
      <c r="J2016" s="24">
        <f>IF(H2016&gt;0, MIN(C2016-F2016, B$8, K2015), 0)</f>
        <v>346.89737800325634</v>
      </c>
      <c r="K2016" s="24">
        <f>MAX(0, K2015-G2016+I2016*B$6-J2016)</f>
        <v>4246.8840251164984</v>
      </c>
      <c r="L2016" s="24">
        <f t="shared" si="132"/>
        <v>0</v>
      </c>
      <c r="M2016" s="24">
        <f>IF(H2016&gt;0, C2016-F2016-J2016, 0)</f>
        <v>0</v>
      </c>
      <c r="N2016" s="4">
        <f>MIN(C2016, F2016)</f>
        <v>0</v>
      </c>
    </row>
    <row r="2017" spans="1:14" x14ac:dyDescent="0.2">
      <c r="A2017" s="27">
        <v>43548.791666666672</v>
      </c>
      <c r="B2017" s="4">
        <v>0</v>
      </c>
      <c r="C2017" s="4">
        <v>1490.4786530207548</v>
      </c>
      <c r="F2017" s="4">
        <f t="shared" si="130"/>
        <v>0</v>
      </c>
      <c r="G2017" s="24">
        <f t="shared" si="131"/>
        <v>0</v>
      </c>
      <c r="H2017" s="24">
        <f t="shared" si="133"/>
        <v>1490.4786530207548</v>
      </c>
      <c r="I2017" s="24">
        <f>IF(H2017&lt;=0, MIN(F2017-C2017, B$7, (D$5-K2016+G2017)/B$6), 0)</f>
        <v>0</v>
      </c>
      <c r="J2017" s="24">
        <f>IF(H2017&gt;0, MIN(C2017-F2017, B$8, K2016), 0)</f>
        <v>1490.4786530207548</v>
      </c>
      <c r="K2017" s="24">
        <f>MAX(0, K2016-G2017+I2017*B$6-J2017)</f>
        <v>2756.4053720957436</v>
      </c>
      <c r="L2017" s="24">
        <f t="shared" si="132"/>
        <v>0</v>
      </c>
      <c r="M2017" s="24">
        <f>IF(H2017&gt;0, C2017-F2017-J2017, 0)</f>
        <v>0</v>
      </c>
      <c r="N2017" s="4">
        <f>MIN(C2017, F2017)</f>
        <v>0</v>
      </c>
    </row>
    <row r="2018" spans="1:14" x14ac:dyDescent="0.2">
      <c r="A2018" s="27">
        <v>43548.833333333336</v>
      </c>
      <c r="B2018" s="4">
        <v>0</v>
      </c>
      <c r="C2018" s="4">
        <v>828.05837556105121</v>
      </c>
      <c r="F2018" s="4">
        <f t="shared" si="130"/>
        <v>0</v>
      </c>
      <c r="G2018" s="24">
        <f t="shared" si="131"/>
        <v>0</v>
      </c>
      <c r="H2018" s="24">
        <f t="shared" si="133"/>
        <v>828.05837556105121</v>
      </c>
      <c r="I2018" s="24">
        <f>IF(H2018&lt;=0, MIN(F2018-C2018, B$7, (D$5-K2017+G2018)/B$6), 0)</f>
        <v>0</v>
      </c>
      <c r="J2018" s="24">
        <f>IF(H2018&gt;0, MIN(C2018-F2018, B$8, K2017), 0)</f>
        <v>828.05837556105121</v>
      </c>
      <c r="K2018" s="24">
        <f>MAX(0, K2017-G2018+I2018*B$6-J2018)</f>
        <v>1928.3469965346924</v>
      </c>
      <c r="L2018" s="24">
        <f t="shared" si="132"/>
        <v>0</v>
      </c>
      <c r="M2018" s="24">
        <f>IF(H2018&gt;0, C2018-F2018-J2018, 0)</f>
        <v>0</v>
      </c>
      <c r="N2018" s="4">
        <f>MIN(C2018, F2018)</f>
        <v>0</v>
      </c>
    </row>
    <row r="2019" spans="1:14" x14ac:dyDescent="0.2">
      <c r="A2019" s="27">
        <v>43548.875</v>
      </c>
      <c r="B2019" s="4">
        <v>0</v>
      </c>
      <c r="C2019" s="4">
        <v>1418.7988468777273</v>
      </c>
      <c r="F2019" s="4">
        <f t="shared" si="130"/>
        <v>0</v>
      </c>
      <c r="G2019" s="24">
        <f t="shared" si="131"/>
        <v>0</v>
      </c>
      <c r="H2019" s="24">
        <f t="shared" si="133"/>
        <v>1418.7988468777273</v>
      </c>
      <c r="I2019" s="24">
        <f>IF(H2019&lt;=0, MIN(F2019-C2019, B$7, (D$5-K2018+G2019)/B$6), 0)</f>
        <v>0</v>
      </c>
      <c r="J2019" s="24">
        <f>IF(H2019&gt;0, MIN(C2019-F2019, B$8, K2018), 0)</f>
        <v>1418.7988468777273</v>
      </c>
      <c r="K2019" s="24">
        <f>MAX(0, K2018-G2019+I2019*B$6-J2019)</f>
        <v>509.54814965696505</v>
      </c>
      <c r="L2019" s="24">
        <f t="shared" si="132"/>
        <v>0</v>
      </c>
      <c r="M2019" s="24">
        <f>IF(H2019&gt;0, C2019-F2019-J2019, 0)</f>
        <v>0</v>
      </c>
      <c r="N2019" s="4">
        <f>MIN(C2019, F2019)</f>
        <v>0</v>
      </c>
    </row>
    <row r="2020" spans="1:14" x14ac:dyDescent="0.2">
      <c r="A2020" s="27">
        <v>43548.916666666672</v>
      </c>
      <c r="B2020" s="4">
        <v>0</v>
      </c>
      <c r="C2020" s="4">
        <v>369.14283508212696</v>
      </c>
      <c r="F2020" s="4">
        <f t="shared" si="130"/>
        <v>0</v>
      </c>
      <c r="G2020" s="24">
        <f t="shared" si="131"/>
        <v>0</v>
      </c>
      <c r="H2020" s="24">
        <f t="shared" si="133"/>
        <v>369.14283508212696</v>
      </c>
      <c r="I2020" s="24">
        <f>IF(H2020&lt;=0, MIN(F2020-C2020, B$7, (D$5-K2019+G2020)/B$6), 0)</f>
        <v>0</v>
      </c>
      <c r="J2020" s="24">
        <f>IF(H2020&gt;0, MIN(C2020-F2020, B$8, K2019), 0)</f>
        <v>369.14283508212696</v>
      </c>
      <c r="K2020" s="24">
        <f>MAX(0, K2019-G2020+I2020*B$6-J2020)</f>
        <v>140.40531457483809</v>
      </c>
      <c r="L2020" s="24">
        <f t="shared" si="132"/>
        <v>0</v>
      </c>
      <c r="M2020" s="24">
        <f>IF(H2020&gt;0, C2020-F2020-J2020, 0)</f>
        <v>0</v>
      </c>
      <c r="N2020" s="4">
        <f>MIN(C2020, F2020)</f>
        <v>0</v>
      </c>
    </row>
    <row r="2021" spans="1:14" x14ac:dyDescent="0.2">
      <c r="A2021" s="27">
        <v>43548.958333333336</v>
      </c>
      <c r="B2021" s="4">
        <v>0</v>
      </c>
      <c r="C2021" s="4">
        <v>218.36807043644808</v>
      </c>
      <c r="F2021" s="4">
        <f t="shared" si="130"/>
        <v>0</v>
      </c>
      <c r="G2021" s="24">
        <f t="shared" si="131"/>
        <v>0</v>
      </c>
      <c r="H2021" s="24">
        <f t="shared" si="133"/>
        <v>218.36807043644808</v>
      </c>
      <c r="I2021" s="24">
        <f>IF(H2021&lt;=0, MIN(F2021-C2021, B$7, (D$5-K2020+G2021)/B$6), 0)</f>
        <v>0</v>
      </c>
      <c r="J2021" s="24">
        <f>IF(H2021&gt;0, MIN(C2021-F2021, B$8, K2020), 0)</f>
        <v>140.40531457483809</v>
      </c>
      <c r="K2021" s="24">
        <f>MAX(0, K2020-G2021+I2021*B$6-J2021)</f>
        <v>0</v>
      </c>
      <c r="L2021" s="24">
        <f t="shared" si="132"/>
        <v>0</v>
      </c>
      <c r="M2021" s="24">
        <f>IF(H2021&gt;0, C2021-F2021-J2021, 0)</f>
        <v>77.962755861609992</v>
      </c>
      <c r="N2021" s="4">
        <f>MIN(C2021, F2021)</f>
        <v>0</v>
      </c>
    </row>
    <row r="2022" spans="1:14" x14ac:dyDescent="0.2">
      <c r="A2022" s="27">
        <v>43549</v>
      </c>
      <c r="B2022" s="4">
        <v>0</v>
      </c>
      <c r="C2022" s="4">
        <v>94.782197776055625</v>
      </c>
      <c r="F2022" s="4">
        <f t="shared" si="130"/>
        <v>0</v>
      </c>
      <c r="G2022" s="24">
        <f t="shared" si="131"/>
        <v>0</v>
      </c>
      <c r="H2022" s="24">
        <f t="shared" si="133"/>
        <v>94.782197776055625</v>
      </c>
      <c r="I2022" s="24">
        <f>IF(H2022&lt;=0, MIN(F2022-C2022, B$7, (D$5-K2021+G2022)/B$6), 0)</f>
        <v>0</v>
      </c>
      <c r="J2022" s="24">
        <f>IF(H2022&gt;0, MIN(C2022-F2022, B$8, K2021), 0)</f>
        <v>0</v>
      </c>
      <c r="K2022" s="24">
        <f>MAX(0, K2021-G2022+I2022*B$6-J2022)</f>
        <v>0</v>
      </c>
      <c r="L2022" s="24">
        <f t="shared" si="132"/>
        <v>0</v>
      </c>
      <c r="M2022" s="24">
        <f>IF(H2022&gt;0, C2022-F2022-J2022, 0)</f>
        <v>94.782197776055625</v>
      </c>
      <c r="N2022" s="4">
        <f>MIN(C2022, F2022)</f>
        <v>0</v>
      </c>
    </row>
    <row r="2023" spans="1:14" x14ac:dyDescent="0.2">
      <c r="A2023" s="27">
        <v>43549.041666666672</v>
      </c>
      <c r="B2023" s="4">
        <v>0</v>
      </c>
      <c r="C2023" s="4">
        <v>146.6882642934205</v>
      </c>
      <c r="F2023" s="4">
        <f t="shared" si="130"/>
        <v>0</v>
      </c>
      <c r="G2023" s="24">
        <f t="shared" si="131"/>
        <v>0</v>
      </c>
      <c r="H2023" s="24">
        <f t="shared" si="133"/>
        <v>146.6882642934205</v>
      </c>
      <c r="I2023" s="24">
        <f>IF(H2023&lt;=0, MIN(F2023-C2023, B$7, (D$5-K2022+G2023)/B$6), 0)</f>
        <v>0</v>
      </c>
      <c r="J2023" s="24">
        <f>IF(H2023&gt;0, MIN(C2023-F2023, B$8, K2022), 0)</f>
        <v>0</v>
      </c>
      <c r="K2023" s="24">
        <f>MAX(0, K2022-G2023+I2023*B$6-J2023)</f>
        <v>0</v>
      </c>
      <c r="L2023" s="24">
        <f t="shared" si="132"/>
        <v>0</v>
      </c>
      <c r="M2023" s="24">
        <f>IF(H2023&gt;0, C2023-F2023-J2023, 0)</f>
        <v>146.6882642934205</v>
      </c>
      <c r="N2023" s="4">
        <f>MIN(C2023, F2023)</f>
        <v>0</v>
      </c>
    </row>
    <row r="2024" spans="1:14" x14ac:dyDescent="0.2">
      <c r="A2024" s="27">
        <v>43549.083333333336</v>
      </c>
      <c r="B2024" s="4">
        <v>0</v>
      </c>
      <c r="C2024" s="4">
        <v>1478.1200657547156</v>
      </c>
      <c r="F2024" s="4">
        <f t="shared" si="130"/>
        <v>0</v>
      </c>
      <c r="G2024" s="24">
        <f t="shared" si="131"/>
        <v>0</v>
      </c>
      <c r="H2024" s="24">
        <f t="shared" si="133"/>
        <v>1478.1200657547156</v>
      </c>
      <c r="I2024" s="24">
        <f>IF(H2024&lt;=0, MIN(F2024-C2024, B$7, (D$5-K2023+G2024)/B$6), 0)</f>
        <v>0</v>
      </c>
      <c r="J2024" s="24">
        <f>IF(H2024&gt;0, MIN(C2024-F2024, B$8, K2023), 0)</f>
        <v>0</v>
      </c>
      <c r="K2024" s="24">
        <f>MAX(0, K2023-G2024+I2024*B$6-J2024)</f>
        <v>0</v>
      </c>
      <c r="L2024" s="24">
        <f t="shared" si="132"/>
        <v>0</v>
      </c>
      <c r="M2024" s="24">
        <f>IF(H2024&gt;0, C2024-F2024-J2024, 0)</f>
        <v>1478.1200657547156</v>
      </c>
      <c r="N2024" s="4">
        <f>MIN(C2024, F2024)</f>
        <v>0</v>
      </c>
    </row>
    <row r="2025" spans="1:14" x14ac:dyDescent="0.2">
      <c r="A2025" s="27">
        <v>43549.125</v>
      </c>
      <c r="B2025" s="4">
        <v>0</v>
      </c>
      <c r="C2025" s="4">
        <v>539.69133935346861</v>
      </c>
      <c r="F2025" s="4">
        <f t="shared" si="130"/>
        <v>0</v>
      </c>
      <c r="G2025" s="24">
        <f t="shared" si="131"/>
        <v>0</v>
      </c>
      <c r="H2025" s="24">
        <f t="shared" si="133"/>
        <v>539.69133935346861</v>
      </c>
      <c r="I2025" s="24">
        <f>IF(H2025&lt;=0, MIN(F2025-C2025, B$7, (D$5-K2024+G2025)/B$6), 0)</f>
        <v>0</v>
      </c>
      <c r="J2025" s="24">
        <f>IF(H2025&gt;0, MIN(C2025-F2025, B$8, K2024), 0)</f>
        <v>0</v>
      </c>
      <c r="K2025" s="24">
        <f>MAX(0, K2024-G2025+I2025*B$6-J2025)</f>
        <v>0</v>
      </c>
      <c r="L2025" s="24">
        <f t="shared" si="132"/>
        <v>0</v>
      </c>
      <c r="M2025" s="24">
        <f>IF(H2025&gt;0, C2025-F2025-J2025, 0)</f>
        <v>539.69133935346861</v>
      </c>
      <c r="N2025" s="4">
        <f>MIN(C2025, F2025)</f>
        <v>0</v>
      </c>
    </row>
    <row r="2026" spans="1:14" x14ac:dyDescent="0.2">
      <c r="A2026" s="27">
        <v>43549.166666666672</v>
      </c>
      <c r="B2026" s="4">
        <v>0</v>
      </c>
      <c r="C2026" s="4">
        <v>591.59740587083343</v>
      </c>
      <c r="F2026" s="4">
        <f t="shared" si="130"/>
        <v>0</v>
      </c>
      <c r="G2026" s="24">
        <f t="shared" si="131"/>
        <v>0</v>
      </c>
      <c r="H2026" s="24">
        <f t="shared" si="133"/>
        <v>591.59740587083343</v>
      </c>
      <c r="I2026" s="24">
        <f>IF(H2026&lt;=0, MIN(F2026-C2026, B$7, (D$5-K2025+G2026)/B$6), 0)</f>
        <v>0</v>
      </c>
      <c r="J2026" s="24">
        <f>IF(H2026&gt;0, MIN(C2026-F2026, B$8, K2025), 0)</f>
        <v>0</v>
      </c>
      <c r="K2026" s="24">
        <f>MAX(0, K2025-G2026+I2026*B$6-J2026)</f>
        <v>0</v>
      </c>
      <c r="L2026" s="24">
        <f t="shared" si="132"/>
        <v>0</v>
      </c>
      <c r="M2026" s="24">
        <f>IF(H2026&gt;0, C2026-F2026-J2026, 0)</f>
        <v>591.59740587083343</v>
      </c>
      <c r="N2026" s="4">
        <f>MIN(C2026, F2026)</f>
        <v>0</v>
      </c>
    </row>
    <row r="2027" spans="1:14" x14ac:dyDescent="0.2">
      <c r="A2027" s="27">
        <v>43549.208333333336</v>
      </c>
      <c r="B2027" s="4">
        <v>2.1477648326000893</v>
      </c>
      <c r="C2027" s="4">
        <v>628.67316766895112</v>
      </c>
      <c r="F2027" s="4">
        <f t="shared" si="130"/>
        <v>12.886588995600537</v>
      </c>
      <c r="G2027" s="24">
        <f t="shared" si="131"/>
        <v>0.34722222222222221</v>
      </c>
      <c r="H2027" s="24">
        <f t="shared" si="133"/>
        <v>615.78657867335062</v>
      </c>
      <c r="I2027" s="24">
        <f>IF(H2027&lt;=0, MIN(F2027-C2027, B$7, (D$5-K2026+G2027)/B$6), 0)</f>
        <v>0</v>
      </c>
      <c r="J2027" s="24">
        <f>IF(H2027&gt;0, MIN(C2027-F2027, B$8, K2026), 0)</f>
        <v>0</v>
      </c>
      <c r="K2027" s="24">
        <f>MAX(0, K2026-G2027+I2027*B$6-J2027)</f>
        <v>0</v>
      </c>
      <c r="L2027" s="24">
        <f t="shared" si="132"/>
        <v>0</v>
      </c>
      <c r="M2027" s="24">
        <f>IF(H2027&gt;0, C2027-F2027-J2027, 0)</f>
        <v>615.78657867335062</v>
      </c>
      <c r="N2027" s="4">
        <f>MIN(C2027, F2027)</f>
        <v>12.886588995600537</v>
      </c>
    </row>
    <row r="2028" spans="1:14" x14ac:dyDescent="0.2">
      <c r="A2028" s="27">
        <v>43549.25</v>
      </c>
      <c r="B2028" s="4">
        <v>275.85792394342224</v>
      </c>
      <c r="C2028" s="4">
        <v>558.6411731613955</v>
      </c>
      <c r="F2028" s="4">
        <f t="shared" si="130"/>
        <v>1655.1475436605333</v>
      </c>
      <c r="G2028" s="24">
        <f t="shared" si="131"/>
        <v>0.34722222222222221</v>
      </c>
      <c r="H2028" s="24">
        <f t="shared" si="133"/>
        <v>-1096.5063704991378</v>
      </c>
      <c r="I2028" s="24">
        <f>IF(H2028&lt;=0, MIN(F2028-C2028, B$7, (D$5-K2027+G2028)/B$6), 0)</f>
        <v>1096.5063704991378</v>
      </c>
      <c r="J2028" s="24">
        <f>IF(H2028&gt;0, MIN(C2028-F2028, B$8, K2027), 0)</f>
        <v>0</v>
      </c>
      <c r="K2028" s="24">
        <f>MAX(0, K2027-G2028+I2028*B$6-J2028)</f>
        <v>986.50851122700192</v>
      </c>
      <c r="L2028" s="24">
        <f t="shared" si="132"/>
        <v>0</v>
      </c>
      <c r="M2028" s="24">
        <f>IF(H2028&gt;0, C2028-F2028-J2028, 0)</f>
        <v>0</v>
      </c>
      <c r="N2028" s="4">
        <f>MIN(C2028, F2028)</f>
        <v>558.6411731613955</v>
      </c>
    </row>
    <row r="2029" spans="1:14" x14ac:dyDescent="0.2">
      <c r="A2029" s="27">
        <v>43549.291666666672</v>
      </c>
      <c r="B2029" s="4">
        <v>477.24431864515998</v>
      </c>
      <c r="C2029" s="4">
        <v>1347.1190407346996</v>
      </c>
      <c r="F2029" s="4">
        <f t="shared" si="130"/>
        <v>2863.4659118709596</v>
      </c>
      <c r="G2029" s="24">
        <f t="shared" si="131"/>
        <v>0.34722222222222221</v>
      </c>
      <c r="H2029" s="24">
        <f t="shared" si="133"/>
        <v>-1516.34687113626</v>
      </c>
      <c r="I2029" s="24">
        <f>IF(H2029&lt;=0, MIN(F2029-C2029, B$7, (D$5-K2028+G2029)/B$6), 0)</f>
        <v>1516.34687113626</v>
      </c>
      <c r="J2029" s="24">
        <f>IF(H2029&gt;0, MIN(C2029-F2029, B$8, K2028), 0)</f>
        <v>0</v>
      </c>
      <c r="K2029" s="24">
        <f>MAX(0, K2028-G2029+I2029*B$6-J2029)</f>
        <v>2350.8734730274136</v>
      </c>
      <c r="L2029" s="24">
        <f t="shared" si="132"/>
        <v>0</v>
      </c>
      <c r="M2029" s="24">
        <f>IF(H2029&gt;0, C2029-F2029-J2029, 0)</f>
        <v>0</v>
      </c>
      <c r="N2029" s="4">
        <f>MIN(C2029, F2029)</f>
        <v>1347.1190407346996</v>
      </c>
    </row>
    <row r="2030" spans="1:14" x14ac:dyDescent="0.2">
      <c r="A2030" s="27">
        <v>43549.333333333336</v>
      </c>
      <c r="B2030" s="4">
        <v>628.20716355020556</v>
      </c>
      <c r="C2030" s="4">
        <v>247.20477405720638</v>
      </c>
      <c r="F2030" s="4">
        <f t="shared" si="130"/>
        <v>3769.2429813012332</v>
      </c>
      <c r="G2030" s="24">
        <f t="shared" si="131"/>
        <v>0.34722222222222221</v>
      </c>
      <c r="H2030" s="24">
        <f t="shared" si="133"/>
        <v>-3522.0382072440266</v>
      </c>
      <c r="I2030" s="24">
        <f>IF(H2030&lt;=0, MIN(F2030-C2030, B$7, (D$5-K2029+G2030)/B$6), 0)</f>
        <v>2943.8597213275648</v>
      </c>
      <c r="J2030" s="24">
        <f>IF(H2030&gt;0, MIN(C2030-F2030, B$8, K2029), 0)</f>
        <v>0</v>
      </c>
      <c r="K2030" s="24">
        <f>MAX(0, K2029-G2030+I2030*B$6-J2030)</f>
        <v>5000</v>
      </c>
      <c r="L2030" s="24">
        <f t="shared" si="132"/>
        <v>578.1784859164618</v>
      </c>
      <c r="M2030" s="24">
        <f>IF(H2030&gt;0, C2030-F2030-J2030, 0)</f>
        <v>0</v>
      </c>
      <c r="N2030" s="4">
        <f>MIN(C2030, F2030)</f>
        <v>247.20477405720638</v>
      </c>
    </row>
    <row r="2031" spans="1:14" x14ac:dyDescent="0.2">
      <c r="A2031" s="27">
        <v>43549.375</v>
      </c>
      <c r="B2031" s="4">
        <v>731.22934333435967</v>
      </c>
      <c r="C2031" s="4">
        <v>187.883555180218</v>
      </c>
      <c r="F2031" s="4">
        <f t="shared" si="130"/>
        <v>4387.3760600061578</v>
      </c>
      <c r="G2031" s="24">
        <f t="shared" si="131"/>
        <v>0.34722222222222221</v>
      </c>
      <c r="H2031" s="24">
        <f t="shared" si="133"/>
        <v>-4199.4925048259402</v>
      </c>
      <c r="I2031" s="24">
        <f>IF(H2031&lt;=0, MIN(F2031-C2031, B$7, (D$5-K2030+G2031)/B$6), 0)</f>
        <v>0.38580246913580246</v>
      </c>
      <c r="J2031" s="24">
        <f>IF(H2031&gt;0, MIN(C2031-F2031, B$8, K2030), 0)</f>
        <v>0</v>
      </c>
      <c r="K2031" s="24">
        <f>MAX(0, K2030-G2031+I2031*B$6-J2031)</f>
        <v>5000</v>
      </c>
      <c r="L2031" s="24">
        <f t="shared" si="132"/>
        <v>4199.1067023568039</v>
      </c>
      <c r="M2031" s="24">
        <f>IF(H2031&gt;0, C2031-F2031-J2031, 0)</f>
        <v>0</v>
      </c>
      <c r="N2031" s="4">
        <f>MIN(C2031, F2031)</f>
        <v>187.883555180218</v>
      </c>
    </row>
    <row r="2032" spans="1:14" x14ac:dyDescent="0.2">
      <c r="A2032" s="27">
        <v>43549.416666666672</v>
      </c>
      <c r="B2032" s="4">
        <v>778.79059846432301</v>
      </c>
      <c r="C2032" s="4">
        <v>210.12901225908865</v>
      </c>
      <c r="F2032" s="4">
        <f t="shared" si="130"/>
        <v>4672.7435907859381</v>
      </c>
      <c r="G2032" s="24">
        <f t="shared" si="131"/>
        <v>0.34722222222222221</v>
      </c>
      <c r="H2032" s="24">
        <f t="shared" si="133"/>
        <v>-4462.6145785268491</v>
      </c>
      <c r="I2032" s="24">
        <f>IF(H2032&lt;=0, MIN(F2032-C2032, B$7, (D$5-K2031+G2032)/B$6), 0)</f>
        <v>0.38580246913580246</v>
      </c>
      <c r="J2032" s="24">
        <f>IF(H2032&gt;0, MIN(C2032-F2032, B$8, K2031), 0)</f>
        <v>0</v>
      </c>
      <c r="K2032" s="24">
        <f>MAX(0, K2031-G2032+I2032*B$6-J2032)</f>
        <v>5000</v>
      </c>
      <c r="L2032" s="24">
        <f t="shared" si="132"/>
        <v>4462.2287760577128</v>
      </c>
      <c r="M2032" s="24">
        <f>IF(H2032&gt;0, C2032-F2032-J2032, 0)</f>
        <v>0</v>
      </c>
      <c r="N2032" s="4">
        <f>MIN(C2032, F2032)</f>
        <v>210.12901225908865</v>
      </c>
    </row>
    <row r="2033" spans="1:14" x14ac:dyDescent="0.2">
      <c r="A2033" s="27">
        <v>43549.458333333336</v>
      </c>
      <c r="B2033" s="4">
        <v>765.4747873646844</v>
      </c>
      <c r="C2033" s="4">
        <v>1449.2833621339576</v>
      </c>
      <c r="F2033" s="4">
        <f t="shared" si="130"/>
        <v>4592.8487241881066</v>
      </c>
      <c r="G2033" s="24">
        <f t="shared" si="131"/>
        <v>0.34722222222222221</v>
      </c>
      <c r="H2033" s="24">
        <f t="shared" si="133"/>
        <v>-3143.5653620541489</v>
      </c>
      <c r="I2033" s="24">
        <f>IF(H2033&lt;=0, MIN(F2033-C2033, B$7, (D$5-K2032+G2033)/B$6), 0)</f>
        <v>0.38580246913580246</v>
      </c>
      <c r="J2033" s="24">
        <f>IF(H2033&gt;0, MIN(C2033-F2033, B$8, K2032), 0)</f>
        <v>0</v>
      </c>
      <c r="K2033" s="24">
        <f>MAX(0, K2032-G2033+I2033*B$6-J2033)</f>
        <v>5000</v>
      </c>
      <c r="L2033" s="24">
        <f t="shared" si="132"/>
        <v>3143.1795595850131</v>
      </c>
      <c r="M2033" s="24">
        <f>IF(H2033&gt;0, C2033-F2033-J2033, 0)</f>
        <v>0</v>
      </c>
      <c r="N2033" s="4">
        <f>MIN(C2033, F2033)</f>
        <v>1449.2833621339576</v>
      </c>
    </row>
    <row r="2034" spans="1:14" x14ac:dyDescent="0.2">
      <c r="A2034" s="27">
        <v>43549.5</v>
      </c>
      <c r="B2034" s="4">
        <v>700.11455779236508</v>
      </c>
      <c r="C2034" s="4">
        <v>303.32495940304796</v>
      </c>
      <c r="F2034" s="4">
        <f t="shared" si="130"/>
        <v>4200.68734675419</v>
      </c>
      <c r="G2034" s="24">
        <f t="shared" si="131"/>
        <v>0.34722222222222221</v>
      </c>
      <c r="H2034" s="24">
        <f t="shared" si="133"/>
        <v>-3897.3623873511419</v>
      </c>
      <c r="I2034" s="24">
        <f>IF(H2034&lt;=0, MIN(F2034-C2034, B$7, (D$5-K2033+G2034)/B$6), 0)</f>
        <v>0.38580246913580246</v>
      </c>
      <c r="J2034" s="24">
        <f>IF(H2034&gt;0, MIN(C2034-F2034, B$8, K2033), 0)</f>
        <v>0</v>
      </c>
      <c r="K2034" s="24">
        <f>MAX(0, K2033-G2034+I2034*B$6-J2034)</f>
        <v>5000</v>
      </c>
      <c r="L2034" s="24">
        <f t="shared" si="132"/>
        <v>3896.9765848820061</v>
      </c>
      <c r="M2034" s="24">
        <f>IF(H2034&gt;0, C2034-F2034-J2034, 0)</f>
        <v>0</v>
      </c>
      <c r="N2034" s="4">
        <f>MIN(C2034, F2034)</f>
        <v>303.32495940304796</v>
      </c>
    </row>
    <row r="2035" spans="1:14" x14ac:dyDescent="0.2">
      <c r="A2035" s="27">
        <v>43549.541666666672</v>
      </c>
      <c r="B2035" s="4">
        <v>557.2136136527181</v>
      </c>
      <c r="C2035" s="4">
        <v>338.7304189299382</v>
      </c>
      <c r="F2035" s="4">
        <f t="shared" si="130"/>
        <v>3343.2816819163086</v>
      </c>
      <c r="G2035" s="24">
        <f t="shared" si="131"/>
        <v>0.34722222222222221</v>
      </c>
      <c r="H2035" s="24">
        <f t="shared" si="133"/>
        <v>-3004.5512629863706</v>
      </c>
      <c r="I2035" s="24">
        <f>IF(H2035&lt;=0, MIN(F2035-C2035, B$7, (D$5-K2034+G2035)/B$6), 0)</f>
        <v>0.38580246913580246</v>
      </c>
      <c r="J2035" s="24">
        <f>IF(H2035&gt;0, MIN(C2035-F2035, B$8, K2034), 0)</f>
        <v>0</v>
      </c>
      <c r="K2035" s="24">
        <f>MAX(0, K2034-G2035+I2035*B$6-J2035)</f>
        <v>5000</v>
      </c>
      <c r="L2035" s="24">
        <f t="shared" si="132"/>
        <v>3004.1654605172348</v>
      </c>
      <c r="M2035" s="24">
        <f>IF(H2035&gt;0, C2035-F2035-J2035, 0)</f>
        <v>0</v>
      </c>
      <c r="N2035" s="4">
        <f>MIN(C2035, F2035)</f>
        <v>338.7304189299382</v>
      </c>
    </row>
    <row r="2036" spans="1:14" x14ac:dyDescent="0.2">
      <c r="A2036" s="27">
        <v>43549.583333333336</v>
      </c>
      <c r="B2036" s="4">
        <v>413.08740936161774</v>
      </c>
      <c r="C2036" s="4">
        <v>1581.9321987894455</v>
      </c>
      <c r="F2036" s="4">
        <f t="shared" si="130"/>
        <v>2478.5244561697064</v>
      </c>
      <c r="G2036" s="24">
        <f t="shared" si="131"/>
        <v>0.34722222222222221</v>
      </c>
      <c r="H2036" s="24">
        <f t="shared" si="133"/>
        <v>-896.59225738026089</v>
      </c>
      <c r="I2036" s="24">
        <f>IF(H2036&lt;=0, MIN(F2036-C2036, B$7, (D$5-K2035+G2036)/B$6), 0)</f>
        <v>0.38580246913580246</v>
      </c>
      <c r="J2036" s="24">
        <f>IF(H2036&gt;0, MIN(C2036-F2036, B$8, K2035), 0)</f>
        <v>0</v>
      </c>
      <c r="K2036" s="24">
        <f>MAX(0, K2035-G2036+I2036*B$6-J2036)</f>
        <v>5000</v>
      </c>
      <c r="L2036" s="24">
        <f t="shared" si="132"/>
        <v>896.20645491112509</v>
      </c>
      <c r="M2036" s="24">
        <f>IF(H2036&gt;0, C2036-F2036-J2036, 0)</f>
        <v>0</v>
      </c>
      <c r="N2036" s="4">
        <f>MIN(C2036, F2036)</f>
        <v>1581.9321987894455</v>
      </c>
    </row>
    <row r="2037" spans="1:14" x14ac:dyDescent="0.2">
      <c r="A2037" s="27">
        <v>43549.625</v>
      </c>
      <c r="B2037" s="4">
        <v>213.20558282663393</v>
      </c>
      <c r="C2037" s="4">
        <v>751.43513451160788</v>
      </c>
      <c r="F2037" s="4">
        <f t="shared" si="130"/>
        <v>1279.2334969598037</v>
      </c>
      <c r="G2037" s="24">
        <f t="shared" si="131"/>
        <v>0.34722222222222221</v>
      </c>
      <c r="H2037" s="24">
        <f t="shared" si="133"/>
        <v>-527.7983624481958</v>
      </c>
      <c r="I2037" s="24">
        <f>IF(H2037&lt;=0, MIN(F2037-C2037, B$7, (D$5-K2036+G2037)/B$6), 0)</f>
        <v>0.38580246913580246</v>
      </c>
      <c r="J2037" s="24">
        <f>IF(H2037&gt;0, MIN(C2037-F2037, B$8, K2036), 0)</f>
        <v>0</v>
      </c>
      <c r="K2037" s="24">
        <f>MAX(0, K2036-G2037+I2037*B$6-J2037)</f>
        <v>5000</v>
      </c>
      <c r="L2037" s="24">
        <f t="shared" si="132"/>
        <v>527.41255997906001</v>
      </c>
      <c r="M2037" s="24">
        <f>IF(H2037&gt;0, C2037-F2037-J2037, 0)</f>
        <v>0</v>
      </c>
      <c r="N2037" s="4">
        <f>MIN(C2037, F2037)</f>
        <v>751.43513451160788</v>
      </c>
    </row>
    <row r="2038" spans="1:14" x14ac:dyDescent="0.2">
      <c r="A2038" s="27">
        <v>43549.666666666672</v>
      </c>
      <c r="B2038" s="4">
        <v>63.935847002889886</v>
      </c>
      <c r="C2038" s="4">
        <v>814.05197665953983</v>
      </c>
      <c r="F2038" s="4">
        <f t="shared" si="130"/>
        <v>383.61508201733932</v>
      </c>
      <c r="G2038" s="24">
        <f t="shared" si="131"/>
        <v>0.34722222222222221</v>
      </c>
      <c r="H2038" s="24">
        <f t="shared" si="133"/>
        <v>430.43689464220051</v>
      </c>
      <c r="I2038" s="24">
        <f>IF(H2038&lt;=0, MIN(F2038-C2038, B$7, (D$5-K2037+G2038)/B$6), 0)</f>
        <v>0</v>
      </c>
      <c r="J2038" s="24">
        <f>IF(H2038&gt;0, MIN(C2038-F2038, B$8, K2037), 0)</f>
        <v>430.43689464220051</v>
      </c>
      <c r="K2038" s="24">
        <f>MAX(0, K2037-G2038+I2038*B$6-J2038)</f>
        <v>4569.2158831355773</v>
      </c>
      <c r="L2038" s="24">
        <f t="shared" si="132"/>
        <v>0</v>
      </c>
      <c r="M2038" s="24">
        <f>IF(H2038&gt;0, C2038-F2038-J2038, 0)</f>
        <v>0</v>
      </c>
      <c r="N2038" s="4">
        <f>MIN(C2038, F2038)</f>
        <v>383.61508201733932</v>
      </c>
    </row>
    <row r="2039" spans="1:14" x14ac:dyDescent="0.2">
      <c r="A2039" s="27">
        <v>43549.708333333336</v>
      </c>
      <c r="B2039" s="4">
        <v>0</v>
      </c>
      <c r="C2039" s="4">
        <v>851.12773845765787</v>
      </c>
      <c r="F2039" s="4">
        <f t="shared" si="130"/>
        <v>0</v>
      </c>
      <c r="G2039" s="24">
        <f t="shared" si="131"/>
        <v>0</v>
      </c>
      <c r="H2039" s="24">
        <f t="shared" si="133"/>
        <v>851.12773845765787</v>
      </c>
      <c r="I2039" s="24">
        <f>IF(H2039&lt;=0, MIN(F2039-C2039, B$7, (D$5-K2038+G2039)/B$6), 0)</f>
        <v>0</v>
      </c>
      <c r="J2039" s="24">
        <f>IF(H2039&gt;0, MIN(C2039-F2039, B$8, K2038), 0)</f>
        <v>851.12773845765787</v>
      </c>
      <c r="K2039" s="24">
        <f>MAX(0, K2038-G2039+I2039*B$6-J2039)</f>
        <v>3718.0881446779194</v>
      </c>
      <c r="L2039" s="24">
        <f t="shared" si="132"/>
        <v>0</v>
      </c>
      <c r="M2039" s="24">
        <f>IF(H2039&gt;0, C2039-F2039-J2039, 0)</f>
        <v>0</v>
      </c>
      <c r="N2039" s="4">
        <f>MIN(C2039, F2039)</f>
        <v>0</v>
      </c>
    </row>
    <row r="2040" spans="1:14" x14ac:dyDescent="0.2">
      <c r="A2040" s="27">
        <v>43549.75</v>
      </c>
      <c r="B2040" s="4">
        <v>0</v>
      </c>
      <c r="C2040" s="4">
        <v>346.89737800325634</v>
      </c>
      <c r="F2040" s="4">
        <f t="shared" si="130"/>
        <v>0</v>
      </c>
      <c r="G2040" s="24">
        <f t="shared" si="131"/>
        <v>0</v>
      </c>
      <c r="H2040" s="24">
        <f t="shared" si="133"/>
        <v>346.89737800325634</v>
      </c>
      <c r="I2040" s="24">
        <f>IF(H2040&lt;=0, MIN(F2040-C2040, B$7, (D$5-K2039+G2040)/B$6), 0)</f>
        <v>0</v>
      </c>
      <c r="J2040" s="24">
        <f>IF(H2040&gt;0, MIN(C2040-F2040, B$8, K2039), 0)</f>
        <v>346.89737800325634</v>
      </c>
      <c r="K2040" s="24">
        <f>MAX(0, K2039-G2040+I2040*B$6-J2040)</f>
        <v>3371.1907666746629</v>
      </c>
      <c r="L2040" s="24">
        <f t="shared" si="132"/>
        <v>0</v>
      </c>
      <c r="M2040" s="24">
        <f>IF(H2040&gt;0, C2040-F2040-J2040, 0)</f>
        <v>0</v>
      </c>
      <c r="N2040" s="4">
        <f>MIN(C2040, F2040)</f>
        <v>0</v>
      </c>
    </row>
    <row r="2041" spans="1:14" x14ac:dyDescent="0.2">
      <c r="A2041" s="27">
        <v>43549.791666666672</v>
      </c>
      <c r="B2041" s="4">
        <v>0</v>
      </c>
      <c r="C2041" s="4">
        <v>3195.9636957341713</v>
      </c>
      <c r="F2041" s="4">
        <f t="shared" si="130"/>
        <v>0</v>
      </c>
      <c r="G2041" s="24">
        <f t="shared" si="131"/>
        <v>0</v>
      </c>
      <c r="H2041" s="24">
        <f t="shared" si="133"/>
        <v>3195.9636957341713</v>
      </c>
      <c r="I2041" s="24">
        <f>IF(H2041&lt;=0, MIN(F2041-C2041, B$7, (D$5-K2040+G2041)/B$6), 0)</f>
        <v>0</v>
      </c>
      <c r="J2041" s="24">
        <f>IF(H2041&gt;0, MIN(C2041-F2041, B$8, K2040), 0)</f>
        <v>3195.9636957341713</v>
      </c>
      <c r="K2041" s="24">
        <f>MAX(0, K2040-G2041+I2041*B$6-J2041)</f>
        <v>175.22707094049156</v>
      </c>
      <c r="L2041" s="24">
        <f t="shared" si="132"/>
        <v>0</v>
      </c>
      <c r="M2041" s="24">
        <f>IF(H2041&gt;0, C2041-F2041-J2041, 0)</f>
        <v>0</v>
      </c>
      <c r="N2041" s="4">
        <f>MIN(C2041, F2041)</f>
        <v>0</v>
      </c>
    </row>
    <row r="2042" spans="1:14" x14ac:dyDescent="0.2">
      <c r="A2042" s="27">
        <v>43549.833333333336</v>
      </c>
      <c r="B2042" s="4">
        <v>0</v>
      </c>
      <c r="C2042" s="4">
        <v>506.73510664403062</v>
      </c>
      <c r="F2042" s="4">
        <f t="shared" si="130"/>
        <v>0</v>
      </c>
      <c r="G2042" s="24">
        <f t="shared" si="131"/>
        <v>0</v>
      </c>
      <c r="H2042" s="24">
        <f t="shared" si="133"/>
        <v>506.73510664403062</v>
      </c>
      <c r="I2042" s="24">
        <f>IF(H2042&lt;=0, MIN(F2042-C2042, B$7, (D$5-K2041+G2042)/B$6), 0)</f>
        <v>0</v>
      </c>
      <c r="J2042" s="24">
        <f>IF(H2042&gt;0, MIN(C2042-F2042, B$8, K2041), 0)</f>
        <v>175.22707094049156</v>
      </c>
      <c r="K2042" s="24">
        <f>MAX(0, K2041-G2042+I2042*B$6-J2042)</f>
        <v>0</v>
      </c>
      <c r="L2042" s="24">
        <f t="shared" si="132"/>
        <v>0</v>
      </c>
      <c r="M2042" s="24">
        <f>IF(H2042&gt;0, C2042-F2042-J2042, 0)</f>
        <v>331.50803570353906</v>
      </c>
      <c r="N2042" s="4">
        <f>MIN(C2042, F2042)</f>
        <v>0</v>
      </c>
    </row>
    <row r="2043" spans="1:14" x14ac:dyDescent="0.2">
      <c r="A2043" s="27">
        <v>43549.875</v>
      </c>
      <c r="B2043" s="4">
        <v>0</v>
      </c>
      <c r="C2043" s="4">
        <v>417.75327832854799</v>
      </c>
      <c r="F2043" s="4">
        <f t="shared" si="130"/>
        <v>0</v>
      </c>
      <c r="G2043" s="24">
        <f t="shared" si="131"/>
        <v>0</v>
      </c>
      <c r="H2043" s="24">
        <f t="shared" si="133"/>
        <v>417.75327832854799</v>
      </c>
      <c r="I2043" s="24">
        <f>IF(H2043&lt;=0, MIN(F2043-C2043, B$7, (D$5-K2042+G2043)/B$6), 0)</f>
        <v>0</v>
      </c>
      <c r="J2043" s="24">
        <f>IF(H2043&gt;0, MIN(C2043-F2043, B$8, K2042), 0)</f>
        <v>0</v>
      </c>
      <c r="K2043" s="24">
        <f>MAX(0, K2042-G2043+I2043*B$6-J2043)</f>
        <v>0</v>
      </c>
      <c r="L2043" s="24">
        <f t="shared" si="132"/>
        <v>0</v>
      </c>
      <c r="M2043" s="24">
        <f>IF(H2043&gt;0, C2043-F2043-J2043, 0)</f>
        <v>417.75327832854799</v>
      </c>
      <c r="N2043" s="4">
        <f>MIN(C2043, F2043)</f>
        <v>0</v>
      </c>
    </row>
    <row r="2044" spans="1:14" x14ac:dyDescent="0.2">
      <c r="A2044" s="27">
        <v>43549.916666666672</v>
      </c>
      <c r="B2044" s="4">
        <v>0</v>
      </c>
      <c r="C2044" s="4">
        <v>369.14283508212696</v>
      </c>
      <c r="F2044" s="4">
        <f t="shared" si="130"/>
        <v>0</v>
      </c>
      <c r="G2044" s="24">
        <f t="shared" si="131"/>
        <v>0</v>
      </c>
      <c r="H2044" s="24">
        <f t="shared" si="133"/>
        <v>369.14283508212696</v>
      </c>
      <c r="I2044" s="24">
        <f>IF(H2044&lt;=0, MIN(F2044-C2044, B$7, (D$5-K2043+G2044)/B$6), 0)</f>
        <v>0</v>
      </c>
      <c r="J2044" s="24">
        <f>IF(H2044&gt;0, MIN(C2044-F2044, B$8, K2043), 0)</f>
        <v>0</v>
      </c>
      <c r="K2044" s="24">
        <f>MAX(0, K2043-G2044+I2044*B$6-J2044)</f>
        <v>0</v>
      </c>
      <c r="L2044" s="24">
        <f t="shared" si="132"/>
        <v>0</v>
      </c>
      <c r="M2044" s="24">
        <f>IF(H2044&gt;0, C2044-F2044-J2044, 0)</f>
        <v>369.14283508212696</v>
      </c>
      <c r="N2044" s="4">
        <f>MIN(C2044, F2044)</f>
        <v>0</v>
      </c>
    </row>
    <row r="2045" spans="1:14" x14ac:dyDescent="0.2">
      <c r="A2045" s="27">
        <v>43549.958333333336</v>
      </c>
      <c r="B2045" s="4">
        <v>0</v>
      </c>
      <c r="C2045" s="4">
        <v>218.36807043644808</v>
      </c>
      <c r="F2045" s="4">
        <f t="shared" si="130"/>
        <v>0</v>
      </c>
      <c r="G2045" s="24">
        <f t="shared" si="131"/>
        <v>0</v>
      </c>
      <c r="H2045" s="24">
        <f t="shared" si="133"/>
        <v>218.36807043644808</v>
      </c>
      <c r="I2045" s="24">
        <f>IF(H2045&lt;=0, MIN(F2045-C2045, B$7, (D$5-K2044+G2045)/B$6), 0)</f>
        <v>0</v>
      </c>
      <c r="J2045" s="24">
        <f>IF(H2045&gt;0, MIN(C2045-F2045, B$8, K2044), 0)</f>
        <v>0</v>
      </c>
      <c r="K2045" s="24">
        <f>MAX(0, K2044-G2045+I2045*B$6-J2045)</f>
        <v>0</v>
      </c>
      <c r="L2045" s="24">
        <f t="shared" si="132"/>
        <v>0</v>
      </c>
      <c r="M2045" s="24">
        <f>IF(H2045&gt;0, C2045-F2045-J2045, 0)</f>
        <v>218.36807043644808</v>
      </c>
      <c r="N2045" s="4">
        <f>MIN(C2045, F2045)</f>
        <v>0</v>
      </c>
    </row>
    <row r="2046" spans="1:14" x14ac:dyDescent="0.2">
      <c r="A2046" s="27">
        <v>43550</v>
      </c>
      <c r="B2046" s="4">
        <v>0</v>
      </c>
      <c r="C2046" s="4">
        <v>165.63809810134734</v>
      </c>
      <c r="F2046" s="4">
        <f t="shared" si="130"/>
        <v>0</v>
      </c>
      <c r="G2046" s="24">
        <f t="shared" si="131"/>
        <v>0</v>
      </c>
      <c r="H2046" s="24">
        <f t="shared" si="133"/>
        <v>165.63809810134734</v>
      </c>
      <c r="I2046" s="24">
        <f>IF(H2046&lt;=0, MIN(F2046-C2046, B$7, (D$5-K2045+G2046)/B$6), 0)</f>
        <v>0</v>
      </c>
      <c r="J2046" s="24">
        <f>IF(H2046&gt;0, MIN(C2046-F2046, B$8, K2045), 0)</f>
        <v>0</v>
      </c>
      <c r="K2046" s="24">
        <f>MAX(0, K2045-G2046+I2046*B$6-J2046)</f>
        <v>0</v>
      </c>
      <c r="L2046" s="24">
        <f t="shared" si="132"/>
        <v>0</v>
      </c>
      <c r="M2046" s="24">
        <f>IF(H2046&gt;0, C2046-F2046-J2046, 0)</f>
        <v>165.63809810134734</v>
      </c>
      <c r="N2046" s="4">
        <f>MIN(C2046, F2046)</f>
        <v>0</v>
      </c>
    </row>
    <row r="2047" spans="1:14" x14ac:dyDescent="0.2">
      <c r="A2047" s="27">
        <v>43550.041666666672</v>
      </c>
      <c r="B2047" s="4">
        <v>0</v>
      </c>
      <c r="C2047" s="4">
        <v>217.5441646187121</v>
      </c>
      <c r="F2047" s="4">
        <f t="shared" si="130"/>
        <v>0</v>
      </c>
      <c r="G2047" s="24">
        <f t="shared" si="131"/>
        <v>0</v>
      </c>
      <c r="H2047" s="24">
        <f t="shared" si="133"/>
        <v>217.5441646187121</v>
      </c>
      <c r="I2047" s="24">
        <f>IF(H2047&lt;=0, MIN(F2047-C2047, B$7, (D$5-K2046+G2047)/B$6), 0)</f>
        <v>0</v>
      </c>
      <c r="J2047" s="24">
        <f>IF(H2047&gt;0, MIN(C2047-F2047, B$8, K2046), 0)</f>
        <v>0</v>
      </c>
      <c r="K2047" s="24">
        <f>MAX(0, K2046-G2047+I2047*B$6-J2047)</f>
        <v>0</v>
      </c>
      <c r="L2047" s="24">
        <f t="shared" si="132"/>
        <v>0</v>
      </c>
      <c r="M2047" s="24">
        <f>IF(H2047&gt;0, C2047-F2047-J2047, 0)</f>
        <v>217.5441646187121</v>
      </c>
      <c r="N2047" s="4">
        <f>MIN(C2047, F2047)</f>
        <v>0</v>
      </c>
    </row>
    <row r="2048" spans="1:14" x14ac:dyDescent="0.2">
      <c r="A2048" s="27">
        <v>43550.083333333336</v>
      </c>
      <c r="B2048" s="4">
        <v>0</v>
      </c>
      <c r="C2048" s="4">
        <v>254.61992641682991</v>
      </c>
      <c r="F2048" s="4">
        <f t="shared" si="130"/>
        <v>0</v>
      </c>
      <c r="G2048" s="24">
        <f t="shared" si="131"/>
        <v>0</v>
      </c>
      <c r="H2048" s="24">
        <f t="shared" si="133"/>
        <v>254.61992641682991</v>
      </c>
      <c r="I2048" s="24">
        <f>IF(H2048&lt;=0, MIN(F2048-C2048, B$7, (D$5-K2047+G2048)/B$6), 0)</f>
        <v>0</v>
      </c>
      <c r="J2048" s="24">
        <f>IF(H2048&gt;0, MIN(C2048-F2048, B$8, K2047), 0)</f>
        <v>0</v>
      </c>
      <c r="K2048" s="24">
        <f>MAX(0, K2047-G2048+I2048*B$6-J2048)</f>
        <v>0</v>
      </c>
      <c r="L2048" s="24">
        <f t="shared" si="132"/>
        <v>0</v>
      </c>
      <c r="M2048" s="24">
        <f>IF(H2048&gt;0, C2048-F2048-J2048, 0)</f>
        <v>254.61992641682991</v>
      </c>
      <c r="N2048" s="4">
        <f>MIN(C2048, F2048)</f>
        <v>0</v>
      </c>
    </row>
    <row r="2049" spans="1:14" x14ac:dyDescent="0.2">
      <c r="A2049" s="27">
        <v>43550.125</v>
      </c>
      <c r="B2049" s="4">
        <v>0</v>
      </c>
      <c r="C2049" s="4">
        <v>94.782197776055625</v>
      </c>
      <c r="F2049" s="4">
        <f t="shared" si="130"/>
        <v>0</v>
      </c>
      <c r="G2049" s="24">
        <f t="shared" si="131"/>
        <v>0</v>
      </c>
      <c r="H2049" s="24">
        <f t="shared" si="133"/>
        <v>94.782197776055625</v>
      </c>
      <c r="I2049" s="24">
        <f>IF(H2049&lt;=0, MIN(F2049-C2049, B$7, (D$5-K2048+G2049)/B$6), 0)</f>
        <v>0</v>
      </c>
      <c r="J2049" s="24">
        <f>IF(H2049&gt;0, MIN(C2049-F2049, B$8, K2048), 0)</f>
        <v>0</v>
      </c>
      <c r="K2049" s="24">
        <f>MAX(0, K2048-G2049+I2049*B$6-J2049)</f>
        <v>0</v>
      </c>
      <c r="L2049" s="24">
        <f t="shared" si="132"/>
        <v>0</v>
      </c>
      <c r="M2049" s="24">
        <f>IF(H2049&gt;0, C2049-F2049-J2049, 0)</f>
        <v>94.782197776055625</v>
      </c>
      <c r="N2049" s="4">
        <f>MIN(C2049, F2049)</f>
        <v>0</v>
      </c>
    </row>
    <row r="2050" spans="1:14" x14ac:dyDescent="0.2">
      <c r="A2050" s="27">
        <v>43550.166666666672</v>
      </c>
      <c r="B2050" s="4">
        <v>0</v>
      </c>
      <c r="C2050" s="4">
        <v>217.5441646187121</v>
      </c>
      <c r="F2050" s="4">
        <f t="shared" si="130"/>
        <v>0</v>
      </c>
      <c r="G2050" s="24">
        <f t="shared" si="131"/>
        <v>0</v>
      </c>
      <c r="H2050" s="24">
        <f t="shared" si="133"/>
        <v>217.5441646187121</v>
      </c>
      <c r="I2050" s="24">
        <f>IF(H2050&lt;=0, MIN(F2050-C2050, B$7, (D$5-K2049+G2050)/B$6), 0)</f>
        <v>0</v>
      </c>
      <c r="J2050" s="24">
        <f>IF(H2050&gt;0, MIN(C2050-F2050, B$8, K2049), 0)</f>
        <v>0</v>
      </c>
      <c r="K2050" s="24">
        <f>MAX(0, K2049-G2050+I2050*B$6-J2050)</f>
        <v>0</v>
      </c>
      <c r="L2050" s="24">
        <f t="shared" si="132"/>
        <v>0</v>
      </c>
      <c r="M2050" s="24">
        <f>IF(H2050&gt;0, C2050-F2050-J2050, 0)</f>
        <v>217.5441646187121</v>
      </c>
      <c r="N2050" s="4">
        <f>MIN(C2050, F2050)</f>
        <v>0</v>
      </c>
    </row>
    <row r="2051" spans="1:14" x14ac:dyDescent="0.2">
      <c r="A2051" s="27">
        <v>43550.208333333336</v>
      </c>
      <c r="B2051" s="4">
        <v>2.8655491553645049</v>
      </c>
      <c r="C2051" s="4">
        <v>254.61992641682991</v>
      </c>
      <c r="F2051" s="4">
        <f t="shared" si="130"/>
        <v>17.19329493218703</v>
      </c>
      <c r="G2051" s="24">
        <f t="shared" si="131"/>
        <v>0.34722222222222221</v>
      </c>
      <c r="H2051" s="24">
        <f t="shared" si="133"/>
        <v>237.42663148464288</v>
      </c>
      <c r="I2051" s="24">
        <f>IF(H2051&lt;=0, MIN(F2051-C2051, B$7, (D$5-K2050+G2051)/B$6), 0)</f>
        <v>0</v>
      </c>
      <c r="J2051" s="24">
        <f>IF(H2051&gt;0, MIN(C2051-F2051, B$8, K2050), 0)</f>
        <v>0</v>
      </c>
      <c r="K2051" s="24">
        <f>MAX(0, K2050-G2051+I2051*B$6-J2051)</f>
        <v>0</v>
      </c>
      <c r="L2051" s="24">
        <f t="shared" si="132"/>
        <v>0</v>
      </c>
      <c r="M2051" s="24">
        <f>IF(H2051&gt;0, C2051-F2051-J2051, 0)</f>
        <v>237.42663148464288</v>
      </c>
      <c r="N2051" s="4">
        <f>MIN(C2051, F2051)</f>
        <v>17.19329493218703</v>
      </c>
    </row>
    <row r="2052" spans="1:14" x14ac:dyDescent="0.2">
      <c r="A2052" s="27">
        <v>43550.25</v>
      </c>
      <c r="B2052" s="4">
        <v>278.04796573157444</v>
      </c>
      <c r="C2052" s="4">
        <v>897.51813252671923</v>
      </c>
      <c r="F2052" s="4">
        <f t="shared" si="130"/>
        <v>1668.2877943894466</v>
      </c>
      <c r="G2052" s="24">
        <f t="shared" si="131"/>
        <v>0.34722222222222221</v>
      </c>
      <c r="H2052" s="24">
        <f t="shared" si="133"/>
        <v>-770.76966186272739</v>
      </c>
      <c r="I2052" s="24">
        <f>IF(H2052&lt;=0, MIN(F2052-C2052, B$7, (D$5-K2051+G2052)/B$6), 0)</f>
        <v>770.76966186272739</v>
      </c>
      <c r="J2052" s="24">
        <f>IF(H2052&gt;0, MIN(C2052-F2052, B$8, K2051), 0)</f>
        <v>0</v>
      </c>
      <c r="K2052" s="24">
        <f>MAX(0, K2051-G2052+I2052*B$6-J2052)</f>
        <v>693.34547345423255</v>
      </c>
      <c r="L2052" s="24">
        <f t="shared" si="132"/>
        <v>0</v>
      </c>
      <c r="M2052" s="24">
        <f>IF(H2052&gt;0, C2052-F2052-J2052, 0)</f>
        <v>0</v>
      </c>
      <c r="N2052" s="4">
        <f>MIN(C2052, F2052)</f>
        <v>897.51813252671923</v>
      </c>
    </row>
    <row r="2053" spans="1:14" x14ac:dyDescent="0.2">
      <c r="A2053" s="27">
        <v>43550.291666666672</v>
      </c>
      <c r="B2053" s="4">
        <v>427.82062698431884</v>
      </c>
      <c r="C2053" s="4">
        <v>884.94521622200682</v>
      </c>
      <c r="F2053" s="4">
        <f t="shared" si="130"/>
        <v>2566.9237619059131</v>
      </c>
      <c r="G2053" s="24">
        <f t="shared" si="131"/>
        <v>0.34722222222222221</v>
      </c>
      <c r="H2053" s="24">
        <f t="shared" si="133"/>
        <v>-1681.9785456839063</v>
      </c>
      <c r="I2053" s="24">
        <f>IF(H2053&lt;=0, MIN(F2053-C2053, B$7, (D$5-K2052+G2053)/B$6), 0)</f>
        <v>1681.9785456839063</v>
      </c>
      <c r="J2053" s="24">
        <f>IF(H2053&gt;0, MIN(C2053-F2053, B$8, K2052), 0)</f>
        <v>0</v>
      </c>
      <c r="K2053" s="24">
        <f>MAX(0, K2052-G2053+I2053*B$6-J2053)</f>
        <v>2206.778942347526</v>
      </c>
      <c r="L2053" s="24">
        <f t="shared" si="132"/>
        <v>0</v>
      </c>
      <c r="M2053" s="24">
        <f>IF(H2053&gt;0, C2053-F2053-J2053, 0)</f>
        <v>0</v>
      </c>
      <c r="N2053" s="4">
        <f>MIN(C2053, F2053)</f>
        <v>884.94521622200682</v>
      </c>
    </row>
    <row r="2054" spans="1:14" x14ac:dyDescent="0.2">
      <c r="A2054" s="27">
        <v>43550.333333333336</v>
      </c>
      <c r="B2054" s="4">
        <v>616.98800124767092</v>
      </c>
      <c r="C2054" s="4">
        <v>344.97614660501227</v>
      </c>
      <c r="F2054" s="4">
        <f t="shared" si="130"/>
        <v>3701.9280074860253</v>
      </c>
      <c r="G2054" s="24">
        <f t="shared" si="131"/>
        <v>0.34722222222222221</v>
      </c>
      <c r="H2054" s="24">
        <f t="shared" si="133"/>
        <v>-3356.9518608810131</v>
      </c>
      <c r="I2054" s="24">
        <f>IF(H2054&lt;=0, MIN(F2054-C2054, B$7, (D$5-K2053+G2054)/B$6), 0)</f>
        <v>3103.9647554163289</v>
      </c>
      <c r="J2054" s="24">
        <f>IF(H2054&gt;0, MIN(C2054-F2054, B$8, K2053), 0)</f>
        <v>0</v>
      </c>
      <c r="K2054" s="24">
        <f>MAX(0, K2053-G2054+I2054*B$6-J2054)</f>
        <v>5000</v>
      </c>
      <c r="L2054" s="24">
        <f t="shared" si="132"/>
        <v>252.98710546468419</v>
      </c>
      <c r="M2054" s="24">
        <f>IF(H2054&gt;0, C2054-F2054-J2054, 0)</f>
        <v>0</v>
      </c>
      <c r="N2054" s="4">
        <f>MIN(C2054, F2054)</f>
        <v>344.97614660501227</v>
      </c>
    </row>
    <row r="2055" spans="1:14" x14ac:dyDescent="0.2">
      <c r="A2055" s="27">
        <v>43550.375</v>
      </c>
      <c r="B2055" s="4">
        <v>738.95373489849703</v>
      </c>
      <c r="C2055" s="4">
        <v>294.64677430565547</v>
      </c>
      <c r="F2055" s="4">
        <f t="shared" si="130"/>
        <v>4433.7224093909826</v>
      </c>
      <c r="G2055" s="24">
        <f t="shared" si="131"/>
        <v>0.34722222222222221</v>
      </c>
      <c r="H2055" s="24">
        <f t="shared" si="133"/>
        <v>-4139.0756350853271</v>
      </c>
      <c r="I2055" s="24">
        <f>IF(H2055&lt;=0, MIN(F2055-C2055, B$7, (D$5-K2054+G2055)/B$6), 0)</f>
        <v>0.38580246913580246</v>
      </c>
      <c r="J2055" s="24">
        <f>IF(H2055&gt;0, MIN(C2055-F2055, B$8, K2054), 0)</f>
        <v>0</v>
      </c>
      <c r="K2055" s="24">
        <f>MAX(0, K2054-G2055+I2055*B$6-J2055)</f>
        <v>5000</v>
      </c>
      <c r="L2055" s="24">
        <f t="shared" si="132"/>
        <v>4138.6898326161909</v>
      </c>
      <c r="M2055" s="24">
        <f>IF(H2055&gt;0, C2055-F2055-J2055, 0)</f>
        <v>0</v>
      </c>
      <c r="N2055" s="4">
        <f>MIN(C2055, F2055)</f>
        <v>294.64677430565547</v>
      </c>
    </row>
    <row r="2056" spans="1:14" x14ac:dyDescent="0.2">
      <c r="A2056" s="27">
        <v>43550.416666666672</v>
      </c>
      <c r="B2056" s="4">
        <v>785.99274963178254</v>
      </c>
      <c r="C2056" s="4">
        <v>220.98493670816978</v>
      </c>
      <c r="F2056" s="4">
        <f t="shared" si="130"/>
        <v>4715.9564977906957</v>
      </c>
      <c r="G2056" s="24">
        <f t="shared" si="131"/>
        <v>0.34722222222222221</v>
      </c>
      <c r="H2056" s="24">
        <f t="shared" si="133"/>
        <v>-4494.971561082526</v>
      </c>
      <c r="I2056" s="24">
        <f>IF(H2056&lt;=0, MIN(F2056-C2056, B$7, (D$5-K2055+G2056)/B$6), 0)</f>
        <v>0.38580246913580246</v>
      </c>
      <c r="J2056" s="24">
        <f>IF(H2056&gt;0, MIN(C2056-F2056, B$8, K2055), 0)</f>
        <v>0</v>
      </c>
      <c r="K2056" s="24">
        <f>MAX(0, K2055-G2056+I2056*B$6-J2056)</f>
        <v>5000</v>
      </c>
      <c r="L2056" s="24">
        <f t="shared" si="132"/>
        <v>4494.5857586133898</v>
      </c>
      <c r="M2056" s="24">
        <f>IF(H2056&gt;0, C2056-F2056-J2056, 0)</f>
        <v>0</v>
      </c>
      <c r="N2056" s="4">
        <f>MIN(C2056, F2056)</f>
        <v>220.98493670816978</v>
      </c>
    </row>
    <row r="2057" spans="1:14" x14ac:dyDescent="0.2">
      <c r="A2057" s="27">
        <v>43550.458333333336</v>
      </c>
      <c r="B2057" s="4">
        <v>772.35455125515534</v>
      </c>
      <c r="C2057" s="4">
        <v>1520.1392624592488</v>
      </c>
      <c r="F2057" s="4">
        <f t="shared" si="130"/>
        <v>4634.1273075309318</v>
      </c>
      <c r="G2057" s="24">
        <f t="shared" si="131"/>
        <v>0.34722222222222221</v>
      </c>
      <c r="H2057" s="24">
        <f t="shared" si="133"/>
        <v>-3113.9880450716828</v>
      </c>
      <c r="I2057" s="24">
        <f>IF(H2057&lt;=0, MIN(F2057-C2057, B$7, (D$5-K2056+G2057)/B$6), 0)</f>
        <v>0.38580246913580246</v>
      </c>
      <c r="J2057" s="24">
        <f>IF(H2057&gt;0, MIN(C2057-F2057, B$8, K2056), 0)</f>
        <v>0</v>
      </c>
      <c r="K2057" s="24">
        <f>MAX(0, K2056-G2057+I2057*B$6-J2057)</f>
        <v>5000</v>
      </c>
      <c r="L2057" s="24">
        <f t="shared" si="132"/>
        <v>3113.602242602547</v>
      </c>
      <c r="M2057" s="24">
        <f>IF(H2057&gt;0, C2057-F2057-J2057, 0)</f>
        <v>0</v>
      </c>
      <c r="N2057" s="4">
        <f>MIN(C2057, F2057)</f>
        <v>1520.1392624592488</v>
      </c>
    </row>
    <row r="2058" spans="1:14" x14ac:dyDescent="0.2">
      <c r="A2058" s="27">
        <v>43550.5</v>
      </c>
      <c r="B2058" s="4">
        <v>719.49033690138833</v>
      </c>
      <c r="C2058" s="4">
        <v>239.78962169758279</v>
      </c>
      <c r="F2058" s="4">
        <f t="shared" si="130"/>
        <v>4316.9420214083302</v>
      </c>
      <c r="G2058" s="24">
        <f t="shared" si="131"/>
        <v>0.34722222222222221</v>
      </c>
      <c r="H2058" s="24">
        <f t="shared" si="133"/>
        <v>-4077.1523997107474</v>
      </c>
      <c r="I2058" s="24">
        <f>IF(H2058&lt;=0, MIN(F2058-C2058, B$7, (D$5-K2057+G2058)/B$6), 0)</f>
        <v>0.38580246913580246</v>
      </c>
      <c r="J2058" s="24">
        <f>IF(H2058&gt;0, MIN(C2058-F2058, B$8, K2057), 0)</f>
        <v>0</v>
      </c>
      <c r="K2058" s="24">
        <f>MAX(0, K2057-G2058+I2058*B$6-J2058)</f>
        <v>5000</v>
      </c>
      <c r="L2058" s="24">
        <f t="shared" si="132"/>
        <v>4076.7665972416116</v>
      </c>
      <c r="M2058" s="24">
        <f>IF(H2058&gt;0, C2058-F2058-J2058, 0)</f>
        <v>0</v>
      </c>
      <c r="N2058" s="4">
        <f>MIN(C2058, F2058)</f>
        <v>239.78962169758279</v>
      </c>
    </row>
    <row r="2059" spans="1:14" x14ac:dyDescent="0.2">
      <c r="A2059" s="27">
        <v>43550.541666666672</v>
      </c>
      <c r="B2059" s="4">
        <v>521.46977029466927</v>
      </c>
      <c r="C2059" s="4">
        <v>308.99771038740261</v>
      </c>
      <c r="F2059" s="4">
        <f t="shared" si="130"/>
        <v>3128.8186217680159</v>
      </c>
      <c r="G2059" s="24">
        <f t="shared" si="131"/>
        <v>0.34722222222222221</v>
      </c>
      <c r="H2059" s="24">
        <f t="shared" si="133"/>
        <v>-2819.8209113806133</v>
      </c>
      <c r="I2059" s="24">
        <f>IF(H2059&lt;=0, MIN(F2059-C2059, B$7, (D$5-K2058+G2059)/B$6), 0)</f>
        <v>0.38580246913580246</v>
      </c>
      <c r="J2059" s="24">
        <f>IF(H2059&gt;0, MIN(C2059-F2059, B$8, K2058), 0)</f>
        <v>0</v>
      </c>
      <c r="K2059" s="24">
        <f>MAX(0, K2058-G2059+I2059*B$6-J2059)</f>
        <v>5000</v>
      </c>
      <c r="L2059" s="24">
        <f t="shared" si="132"/>
        <v>2819.4351089114775</v>
      </c>
      <c r="M2059" s="24">
        <f>IF(H2059&gt;0, C2059-F2059-J2059, 0)</f>
        <v>0</v>
      </c>
      <c r="N2059" s="4">
        <f>MIN(C2059, F2059)</f>
        <v>308.99771038740261</v>
      </c>
    </row>
    <row r="2060" spans="1:14" x14ac:dyDescent="0.2">
      <c r="A2060" s="27">
        <v>43550.583333333336</v>
      </c>
      <c r="B2060" s="4">
        <v>408.29399962440158</v>
      </c>
      <c r="C2060" s="4">
        <v>1525.9066031834006</v>
      </c>
      <c r="F2060" s="4">
        <f t="shared" si="130"/>
        <v>2449.7639977464096</v>
      </c>
      <c r="G2060" s="24">
        <f t="shared" si="131"/>
        <v>0.34722222222222221</v>
      </c>
      <c r="H2060" s="24">
        <f t="shared" si="133"/>
        <v>-923.85739456300894</v>
      </c>
      <c r="I2060" s="24">
        <f>IF(H2060&lt;=0, MIN(F2060-C2060, B$7, (D$5-K2059+G2060)/B$6), 0)</f>
        <v>0.38580246913580246</v>
      </c>
      <c r="J2060" s="24">
        <f>IF(H2060&gt;0, MIN(C2060-F2060, B$8, K2059), 0)</f>
        <v>0</v>
      </c>
      <c r="K2060" s="24">
        <f>MAX(0, K2059-G2060+I2060*B$6-J2060)</f>
        <v>5000</v>
      </c>
      <c r="L2060" s="24">
        <f t="shared" si="132"/>
        <v>923.47159209387314</v>
      </c>
      <c r="M2060" s="24">
        <f>IF(H2060&gt;0, C2060-F2060-J2060, 0)</f>
        <v>0</v>
      </c>
      <c r="N2060" s="4">
        <f>MIN(C2060, F2060)</f>
        <v>1525.9066031834006</v>
      </c>
    </row>
    <row r="2061" spans="1:14" x14ac:dyDescent="0.2">
      <c r="A2061" s="27">
        <v>43550.625</v>
      </c>
      <c r="B2061" s="4">
        <v>220.60121708185167</v>
      </c>
      <c r="C2061" s="4">
        <v>680.57923418631594</v>
      </c>
      <c r="F2061" s="4">
        <f t="shared" si="130"/>
        <v>1323.60730249111</v>
      </c>
      <c r="G2061" s="24">
        <f t="shared" si="131"/>
        <v>0.34722222222222221</v>
      </c>
      <c r="H2061" s="24">
        <f t="shared" si="133"/>
        <v>-643.02806830479403</v>
      </c>
      <c r="I2061" s="24">
        <f>IF(H2061&lt;=0, MIN(F2061-C2061, B$7, (D$5-K2060+G2061)/B$6), 0)</f>
        <v>0.38580246913580246</v>
      </c>
      <c r="J2061" s="24">
        <f>IF(H2061&gt;0, MIN(C2061-F2061, B$8, K2060), 0)</f>
        <v>0</v>
      </c>
      <c r="K2061" s="24">
        <f>MAX(0, K2060-G2061+I2061*B$6-J2061)</f>
        <v>5000</v>
      </c>
      <c r="L2061" s="24">
        <f t="shared" si="132"/>
        <v>642.64226583565824</v>
      </c>
      <c r="M2061" s="24">
        <f>IF(H2061&gt;0, C2061-F2061-J2061, 0)</f>
        <v>0</v>
      </c>
      <c r="N2061" s="4">
        <f>MIN(C2061, F2061)</f>
        <v>680.57923418631594</v>
      </c>
    </row>
    <row r="2062" spans="1:14" x14ac:dyDescent="0.2">
      <c r="A2062" s="27">
        <v>43550.666666666672</v>
      </c>
      <c r="B2062" s="4">
        <v>65.113821140222683</v>
      </c>
      <c r="C2062" s="4">
        <v>695.40953890556318</v>
      </c>
      <c r="F2062" s="4">
        <f t="shared" si="130"/>
        <v>390.6829268413361</v>
      </c>
      <c r="G2062" s="24">
        <f t="shared" si="131"/>
        <v>0.34722222222222221</v>
      </c>
      <c r="H2062" s="24">
        <f t="shared" si="133"/>
        <v>304.72661206422708</v>
      </c>
      <c r="I2062" s="24">
        <f>IF(H2062&lt;=0, MIN(F2062-C2062, B$7, (D$5-K2061+G2062)/B$6), 0)</f>
        <v>0</v>
      </c>
      <c r="J2062" s="24">
        <f>IF(H2062&gt;0, MIN(C2062-F2062, B$8, K2061), 0)</f>
        <v>304.72661206422708</v>
      </c>
      <c r="K2062" s="24">
        <f>MAX(0, K2061-G2062+I2062*B$6-J2062)</f>
        <v>4694.9261657135503</v>
      </c>
      <c r="L2062" s="24">
        <f t="shared" si="132"/>
        <v>0</v>
      </c>
      <c r="M2062" s="24">
        <f>IF(H2062&gt;0, C2062-F2062-J2062, 0)</f>
        <v>0</v>
      </c>
      <c r="N2062" s="4">
        <f>MIN(C2062, F2062)</f>
        <v>390.6829268413361</v>
      </c>
    </row>
    <row r="2063" spans="1:14" x14ac:dyDescent="0.2">
      <c r="A2063" s="27">
        <v>43550.708333333336</v>
      </c>
      <c r="B2063" s="4">
        <v>0</v>
      </c>
      <c r="C2063" s="4">
        <v>851.12773845765787</v>
      </c>
      <c r="F2063" s="4">
        <f t="shared" si="130"/>
        <v>0</v>
      </c>
      <c r="G2063" s="24">
        <f t="shared" si="131"/>
        <v>0</v>
      </c>
      <c r="H2063" s="24">
        <f t="shared" si="133"/>
        <v>851.12773845765787</v>
      </c>
      <c r="I2063" s="24">
        <f>IF(H2063&lt;=0, MIN(F2063-C2063, B$7, (D$5-K2062+G2063)/B$6), 0)</f>
        <v>0</v>
      </c>
      <c r="J2063" s="24">
        <f>IF(H2063&gt;0, MIN(C2063-F2063, B$8, K2062), 0)</f>
        <v>851.12773845765787</v>
      </c>
      <c r="K2063" s="24">
        <f>MAX(0, K2062-G2063+I2063*B$6-J2063)</f>
        <v>3843.7984272558924</v>
      </c>
      <c r="L2063" s="24">
        <f t="shared" si="132"/>
        <v>0</v>
      </c>
      <c r="M2063" s="24">
        <f>IF(H2063&gt;0, C2063-F2063-J2063, 0)</f>
        <v>0</v>
      </c>
      <c r="N2063" s="4">
        <f>MIN(C2063, F2063)</f>
        <v>0</v>
      </c>
    </row>
    <row r="2064" spans="1:14" x14ac:dyDescent="0.2">
      <c r="A2064" s="27">
        <v>43550.75</v>
      </c>
      <c r="B2064" s="4">
        <v>0</v>
      </c>
      <c r="C2064" s="4">
        <v>417.75327832854799</v>
      </c>
      <c r="F2064" s="4">
        <f t="shared" si="130"/>
        <v>0</v>
      </c>
      <c r="G2064" s="24">
        <f t="shared" si="131"/>
        <v>0</v>
      </c>
      <c r="H2064" s="24">
        <f t="shared" si="133"/>
        <v>417.75327832854799</v>
      </c>
      <c r="I2064" s="24">
        <f>IF(H2064&lt;=0, MIN(F2064-C2064, B$7, (D$5-K2063+G2064)/B$6), 0)</f>
        <v>0</v>
      </c>
      <c r="J2064" s="24">
        <f>IF(H2064&gt;0, MIN(C2064-F2064, B$8, K2063), 0)</f>
        <v>417.75327832854799</v>
      </c>
      <c r="K2064" s="24">
        <f>MAX(0, K2063-G2064+I2064*B$6-J2064)</f>
        <v>3426.0451489273446</v>
      </c>
      <c r="L2064" s="24">
        <f t="shared" si="132"/>
        <v>0</v>
      </c>
      <c r="M2064" s="24">
        <f>IF(H2064&gt;0, C2064-F2064-J2064, 0)</f>
        <v>0</v>
      </c>
      <c r="N2064" s="4">
        <f>MIN(C2064, F2064)</f>
        <v>0</v>
      </c>
    </row>
    <row r="2065" spans="1:14" x14ac:dyDescent="0.2">
      <c r="A2065" s="27">
        <v>43550.791666666672</v>
      </c>
      <c r="B2065" s="4">
        <v>0</v>
      </c>
      <c r="C2065" s="4">
        <v>2812.8474904869549</v>
      </c>
      <c r="F2065" s="4">
        <f t="shared" si="130"/>
        <v>0</v>
      </c>
      <c r="G2065" s="24">
        <f t="shared" si="131"/>
        <v>0</v>
      </c>
      <c r="H2065" s="24">
        <f t="shared" si="133"/>
        <v>2812.8474904869549</v>
      </c>
      <c r="I2065" s="24">
        <f>IF(H2065&lt;=0, MIN(F2065-C2065, B$7, (D$5-K2064+G2065)/B$6), 0)</f>
        <v>0</v>
      </c>
      <c r="J2065" s="24">
        <f>IF(H2065&gt;0, MIN(C2065-F2065, B$8, K2064), 0)</f>
        <v>2812.8474904869549</v>
      </c>
      <c r="K2065" s="24">
        <f>MAX(0, K2064-G2065+I2065*B$6-J2065)</f>
        <v>613.19765844038966</v>
      </c>
      <c r="L2065" s="24">
        <f t="shared" si="132"/>
        <v>0</v>
      </c>
      <c r="M2065" s="24">
        <f>IF(H2065&gt;0, C2065-F2065-J2065, 0)</f>
        <v>0</v>
      </c>
      <c r="N2065" s="4">
        <f>MIN(C2065, F2065)</f>
        <v>0</v>
      </c>
    </row>
    <row r="2066" spans="1:14" x14ac:dyDescent="0.2">
      <c r="A2066" s="27">
        <v>43550.833333333336</v>
      </c>
      <c r="B2066" s="4">
        <v>0</v>
      </c>
      <c r="C2066" s="4">
        <v>506.73510664403062</v>
      </c>
      <c r="F2066" s="4">
        <f t="shared" si="130"/>
        <v>0</v>
      </c>
      <c r="G2066" s="24">
        <f t="shared" si="131"/>
        <v>0</v>
      </c>
      <c r="H2066" s="24">
        <f t="shared" si="133"/>
        <v>506.73510664403062</v>
      </c>
      <c r="I2066" s="24">
        <f>IF(H2066&lt;=0, MIN(F2066-C2066, B$7, (D$5-K2065+G2066)/B$6), 0)</f>
        <v>0</v>
      </c>
      <c r="J2066" s="24">
        <f>IF(H2066&gt;0, MIN(C2066-F2066, B$8, K2065), 0)</f>
        <v>506.73510664403062</v>
      </c>
      <c r="K2066" s="24">
        <f>MAX(0, K2065-G2066+I2066*B$6-J2066)</f>
        <v>106.46255179635904</v>
      </c>
      <c r="L2066" s="24">
        <f t="shared" si="132"/>
        <v>0</v>
      </c>
      <c r="M2066" s="24">
        <f>IF(H2066&gt;0, C2066-F2066-J2066, 0)</f>
        <v>0</v>
      </c>
      <c r="N2066" s="4">
        <f>MIN(C2066, F2066)</f>
        <v>0</v>
      </c>
    </row>
    <row r="2067" spans="1:14" x14ac:dyDescent="0.2">
      <c r="A2067" s="27">
        <v>43550.875</v>
      </c>
      <c r="B2067" s="4">
        <v>0</v>
      </c>
      <c r="C2067" s="4">
        <v>443.05206496876167</v>
      </c>
      <c r="F2067" s="4">
        <f t="shared" si="130"/>
        <v>0</v>
      </c>
      <c r="G2067" s="24">
        <f t="shared" si="131"/>
        <v>0</v>
      </c>
      <c r="H2067" s="24">
        <f t="shared" si="133"/>
        <v>443.05206496876167</v>
      </c>
      <c r="I2067" s="24">
        <f>IF(H2067&lt;=0, MIN(F2067-C2067, B$7, (D$5-K2066+G2067)/B$6), 0)</f>
        <v>0</v>
      </c>
      <c r="J2067" s="24">
        <f>IF(H2067&gt;0, MIN(C2067-F2067, B$8, K2066), 0)</f>
        <v>106.46255179635904</v>
      </c>
      <c r="K2067" s="24">
        <f>MAX(0, K2066-G2067+I2067*B$6-J2067)</f>
        <v>0</v>
      </c>
      <c r="L2067" s="24">
        <f t="shared" si="132"/>
        <v>0</v>
      </c>
      <c r="M2067" s="24">
        <f>IF(H2067&gt;0, C2067-F2067-J2067, 0)</f>
        <v>336.58951317240263</v>
      </c>
      <c r="N2067" s="4">
        <f>MIN(C2067, F2067)</f>
        <v>0</v>
      </c>
    </row>
    <row r="2068" spans="1:14" x14ac:dyDescent="0.2">
      <c r="A2068" s="27">
        <v>43550.916666666672</v>
      </c>
      <c r="B2068" s="4">
        <v>0</v>
      </c>
      <c r="C2068" s="4">
        <v>473.15543789039361</v>
      </c>
      <c r="F2068" s="4">
        <f t="shared" si="130"/>
        <v>0</v>
      </c>
      <c r="G2068" s="24">
        <f t="shared" si="131"/>
        <v>0</v>
      </c>
      <c r="H2068" s="24">
        <f t="shared" si="133"/>
        <v>473.15543789039361</v>
      </c>
      <c r="I2068" s="24">
        <f>IF(H2068&lt;=0, MIN(F2068-C2068, B$7, (D$5-K2067+G2068)/B$6), 0)</f>
        <v>0</v>
      </c>
      <c r="J2068" s="24">
        <f>IF(H2068&gt;0, MIN(C2068-F2068, B$8, K2067), 0)</f>
        <v>0</v>
      </c>
      <c r="K2068" s="24">
        <f>MAX(0, K2067-G2068+I2068*B$6-J2068)</f>
        <v>0</v>
      </c>
      <c r="L2068" s="24">
        <f t="shared" si="132"/>
        <v>0</v>
      </c>
      <c r="M2068" s="24">
        <f>IF(H2068&gt;0, C2068-F2068-J2068, 0)</f>
        <v>473.15543789039361</v>
      </c>
      <c r="N2068" s="4">
        <f>MIN(C2068, F2068)</f>
        <v>0</v>
      </c>
    </row>
    <row r="2069" spans="1:14" x14ac:dyDescent="0.2">
      <c r="A2069" s="27">
        <v>43550.958333333336</v>
      </c>
      <c r="B2069" s="4">
        <v>0</v>
      </c>
      <c r="C2069" s="4">
        <v>289.88861293418091</v>
      </c>
      <c r="F2069" s="4">
        <f t="shared" si="130"/>
        <v>0</v>
      </c>
      <c r="G2069" s="24">
        <f t="shared" si="131"/>
        <v>0</v>
      </c>
      <c r="H2069" s="24">
        <f t="shared" si="133"/>
        <v>289.88861293418091</v>
      </c>
      <c r="I2069" s="24">
        <f>IF(H2069&lt;=0, MIN(F2069-C2069, B$7, (D$5-K2068+G2069)/B$6), 0)</f>
        <v>0</v>
      </c>
      <c r="J2069" s="24">
        <f>IF(H2069&gt;0, MIN(C2069-F2069, B$8, K2068), 0)</f>
        <v>0</v>
      </c>
      <c r="K2069" s="24">
        <f>MAX(0, K2068-G2069+I2069*B$6-J2069)</f>
        <v>0</v>
      </c>
      <c r="L2069" s="24">
        <f t="shared" si="132"/>
        <v>0</v>
      </c>
      <c r="M2069" s="24">
        <f>IF(H2069&gt;0, C2069-F2069-J2069, 0)</f>
        <v>289.88861293418091</v>
      </c>
      <c r="N2069" s="4">
        <f>MIN(C2069, F2069)</f>
        <v>0</v>
      </c>
    </row>
    <row r="2070" spans="1:14" x14ac:dyDescent="0.2">
      <c r="A2070" s="27">
        <v>43551</v>
      </c>
      <c r="B2070" s="4">
        <v>0</v>
      </c>
      <c r="C2070" s="4">
        <v>165.63809810134734</v>
      </c>
      <c r="F2070" s="4">
        <f t="shared" si="130"/>
        <v>0</v>
      </c>
      <c r="G2070" s="24">
        <f t="shared" si="131"/>
        <v>0</v>
      </c>
      <c r="H2070" s="24">
        <f t="shared" si="133"/>
        <v>165.63809810134734</v>
      </c>
      <c r="I2070" s="24">
        <f>IF(H2070&lt;=0, MIN(F2070-C2070, B$7, (D$5-K2069+G2070)/B$6), 0)</f>
        <v>0</v>
      </c>
      <c r="J2070" s="24">
        <f>IF(H2070&gt;0, MIN(C2070-F2070, B$8, K2069), 0)</f>
        <v>0</v>
      </c>
      <c r="K2070" s="24">
        <f>MAX(0, K2069-G2070+I2070*B$6-J2070)</f>
        <v>0</v>
      </c>
      <c r="L2070" s="24">
        <f t="shared" si="132"/>
        <v>0</v>
      </c>
      <c r="M2070" s="24">
        <f>IF(H2070&gt;0, C2070-F2070-J2070, 0)</f>
        <v>165.63809810134734</v>
      </c>
      <c r="N2070" s="4">
        <f>MIN(C2070, F2070)</f>
        <v>0</v>
      </c>
    </row>
    <row r="2071" spans="1:14" x14ac:dyDescent="0.2">
      <c r="A2071" s="27">
        <v>43551.041666666672</v>
      </c>
      <c r="B2071" s="4">
        <v>0</v>
      </c>
      <c r="C2071" s="4">
        <v>217.5441646187121</v>
      </c>
      <c r="F2071" s="4">
        <f t="shared" si="130"/>
        <v>0</v>
      </c>
      <c r="G2071" s="24">
        <f t="shared" si="131"/>
        <v>0</v>
      </c>
      <c r="H2071" s="24">
        <f t="shared" si="133"/>
        <v>217.5441646187121</v>
      </c>
      <c r="I2071" s="24">
        <f>IF(H2071&lt;=0, MIN(F2071-C2071, B$7, (D$5-K2070+G2071)/B$6), 0)</f>
        <v>0</v>
      </c>
      <c r="J2071" s="24">
        <f>IF(H2071&gt;0, MIN(C2071-F2071, B$8, K2070), 0)</f>
        <v>0</v>
      </c>
      <c r="K2071" s="24">
        <f>MAX(0, K2070-G2071+I2071*B$6-J2071)</f>
        <v>0</v>
      </c>
      <c r="L2071" s="24">
        <f t="shared" si="132"/>
        <v>0</v>
      </c>
      <c r="M2071" s="24">
        <f>IF(H2071&gt;0, C2071-F2071-J2071, 0)</f>
        <v>217.5441646187121</v>
      </c>
      <c r="N2071" s="4">
        <f>MIN(C2071, F2071)</f>
        <v>0</v>
      </c>
    </row>
    <row r="2072" spans="1:14" x14ac:dyDescent="0.2">
      <c r="A2072" s="27">
        <v>43551.083333333336</v>
      </c>
      <c r="B2072" s="4">
        <v>0</v>
      </c>
      <c r="C2072" s="4">
        <v>254.61992641682991</v>
      </c>
      <c r="F2072" s="4">
        <f t="shared" si="130"/>
        <v>0</v>
      </c>
      <c r="G2072" s="24">
        <f t="shared" si="131"/>
        <v>0</v>
      </c>
      <c r="H2072" s="24">
        <f t="shared" si="133"/>
        <v>254.61992641682991</v>
      </c>
      <c r="I2072" s="24">
        <f>IF(H2072&lt;=0, MIN(F2072-C2072, B$7, (D$5-K2071+G2072)/B$6), 0)</f>
        <v>0</v>
      </c>
      <c r="J2072" s="24">
        <f>IF(H2072&gt;0, MIN(C2072-F2072, B$8, K2071), 0)</f>
        <v>0</v>
      </c>
      <c r="K2072" s="24">
        <f>MAX(0, K2071-G2072+I2072*B$6-J2072)</f>
        <v>0</v>
      </c>
      <c r="L2072" s="24">
        <f t="shared" si="132"/>
        <v>0</v>
      </c>
      <c r="M2072" s="24">
        <f>IF(H2072&gt;0, C2072-F2072-J2072, 0)</f>
        <v>254.61992641682991</v>
      </c>
      <c r="N2072" s="4">
        <f>MIN(C2072, F2072)</f>
        <v>0</v>
      </c>
    </row>
    <row r="2073" spans="1:14" x14ac:dyDescent="0.2">
      <c r="A2073" s="27">
        <v>43551.125</v>
      </c>
      <c r="B2073" s="4">
        <v>0</v>
      </c>
      <c r="C2073" s="4">
        <v>165.63809810134734</v>
      </c>
      <c r="F2073" s="4">
        <f t="shared" si="130"/>
        <v>0</v>
      </c>
      <c r="G2073" s="24">
        <f t="shared" si="131"/>
        <v>0</v>
      </c>
      <c r="H2073" s="24">
        <f t="shared" si="133"/>
        <v>165.63809810134734</v>
      </c>
      <c r="I2073" s="24">
        <f>IF(H2073&lt;=0, MIN(F2073-C2073, B$7, (D$5-K2072+G2073)/B$6), 0)</f>
        <v>0</v>
      </c>
      <c r="J2073" s="24">
        <f>IF(H2073&gt;0, MIN(C2073-F2073, B$8, K2072), 0)</f>
        <v>0</v>
      </c>
      <c r="K2073" s="24">
        <f>MAX(0, K2072-G2073+I2073*B$6-J2073)</f>
        <v>0</v>
      </c>
      <c r="L2073" s="24">
        <f t="shared" si="132"/>
        <v>0</v>
      </c>
      <c r="M2073" s="24">
        <f>IF(H2073&gt;0, C2073-F2073-J2073, 0)</f>
        <v>165.63809810134734</v>
      </c>
      <c r="N2073" s="4">
        <f>MIN(C2073, F2073)</f>
        <v>0</v>
      </c>
    </row>
    <row r="2074" spans="1:14" x14ac:dyDescent="0.2">
      <c r="A2074" s="27">
        <v>43551.166666666672</v>
      </c>
      <c r="B2074" s="4">
        <v>0</v>
      </c>
      <c r="C2074" s="4">
        <v>217.5441646187121</v>
      </c>
      <c r="F2074" s="4">
        <f t="shared" si="130"/>
        <v>0</v>
      </c>
      <c r="G2074" s="24">
        <f t="shared" si="131"/>
        <v>0</v>
      </c>
      <c r="H2074" s="24">
        <f t="shared" si="133"/>
        <v>217.5441646187121</v>
      </c>
      <c r="I2074" s="24">
        <f>IF(H2074&lt;=0, MIN(F2074-C2074, B$7, (D$5-K2073+G2074)/B$6), 0)</f>
        <v>0</v>
      </c>
      <c r="J2074" s="24">
        <f>IF(H2074&gt;0, MIN(C2074-F2074, B$8, K2073), 0)</f>
        <v>0</v>
      </c>
      <c r="K2074" s="24">
        <f>MAX(0, K2073-G2074+I2074*B$6-J2074)</f>
        <v>0</v>
      </c>
      <c r="L2074" s="24">
        <f t="shared" si="132"/>
        <v>0</v>
      </c>
      <c r="M2074" s="24">
        <f>IF(H2074&gt;0, C2074-F2074-J2074, 0)</f>
        <v>217.5441646187121</v>
      </c>
      <c r="N2074" s="4">
        <f>MIN(C2074, F2074)</f>
        <v>0</v>
      </c>
    </row>
    <row r="2075" spans="1:14" x14ac:dyDescent="0.2">
      <c r="A2075" s="27">
        <v>43551.208333333336</v>
      </c>
      <c r="B2075" s="4">
        <v>2.8107828918314768</v>
      </c>
      <c r="C2075" s="4">
        <v>254.61992641682991</v>
      </c>
      <c r="F2075" s="4">
        <f t="shared" si="130"/>
        <v>16.864697350988862</v>
      </c>
      <c r="G2075" s="24">
        <f t="shared" si="131"/>
        <v>0.34722222222222221</v>
      </c>
      <c r="H2075" s="24">
        <f t="shared" si="133"/>
        <v>237.75522906584104</v>
      </c>
      <c r="I2075" s="24">
        <f>IF(H2075&lt;=0, MIN(F2075-C2075, B$7, (D$5-K2074+G2075)/B$6), 0)</f>
        <v>0</v>
      </c>
      <c r="J2075" s="24">
        <f>IF(H2075&gt;0, MIN(C2075-F2075, B$8, K2074), 0)</f>
        <v>0</v>
      </c>
      <c r="K2075" s="24">
        <f>MAX(0, K2074-G2075+I2075*B$6-J2075)</f>
        <v>0</v>
      </c>
      <c r="L2075" s="24">
        <f t="shared" si="132"/>
        <v>0</v>
      </c>
      <c r="M2075" s="24">
        <f>IF(H2075&gt;0, C2075-F2075-J2075, 0)</f>
        <v>237.75522906584104</v>
      </c>
      <c r="N2075" s="4">
        <f>MIN(C2075, F2075)</f>
        <v>16.864697350988862</v>
      </c>
    </row>
    <row r="2076" spans="1:14" x14ac:dyDescent="0.2">
      <c r="A2076" s="27">
        <v>43551.25</v>
      </c>
      <c r="B2076" s="4">
        <v>145.02245249008851</v>
      </c>
      <c r="C2076" s="4">
        <v>558.6411731613955</v>
      </c>
      <c r="F2076" s="4">
        <f t="shared" si="130"/>
        <v>870.13471494053101</v>
      </c>
      <c r="G2076" s="24">
        <f t="shared" si="131"/>
        <v>0.34722222222222221</v>
      </c>
      <c r="H2076" s="24">
        <f t="shared" si="133"/>
        <v>-311.49354177913551</v>
      </c>
      <c r="I2076" s="24">
        <f>IF(H2076&lt;=0, MIN(F2076-C2076, B$7, (D$5-K2075+G2076)/B$6), 0)</f>
        <v>311.49354177913551</v>
      </c>
      <c r="J2076" s="24">
        <f>IF(H2076&gt;0, MIN(C2076-F2076, B$8, K2075), 0)</f>
        <v>0</v>
      </c>
      <c r="K2076" s="24">
        <f>MAX(0, K2075-G2076+I2076*B$6-J2076)</f>
        <v>279.99696537899973</v>
      </c>
      <c r="L2076" s="24">
        <f t="shared" si="132"/>
        <v>0</v>
      </c>
      <c r="M2076" s="24">
        <f>IF(H2076&gt;0, C2076-F2076-J2076, 0)</f>
        <v>0</v>
      </c>
      <c r="N2076" s="4">
        <f>MIN(C2076, F2076)</f>
        <v>558.6411731613955</v>
      </c>
    </row>
    <row r="2077" spans="1:14" x14ac:dyDescent="0.2">
      <c r="A2077" s="27">
        <v>43551.291666666672</v>
      </c>
      <c r="B2077" s="4">
        <v>206.28919499992421</v>
      </c>
      <c r="C2077" s="4">
        <v>1198.8159935422286</v>
      </c>
      <c r="F2077" s="4">
        <f t="shared" si="130"/>
        <v>1237.7351699995452</v>
      </c>
      <c r="G2077" s="24">
        <f t="shared" si="131"/>
        <v>0.34722222222222221</v>
      </c>
      <c r="H2077" s="24">
        <f t="shared" si="133"/>
        <v>-38.919176457316553</v>
      </c>
      <c r="I2077" s="24">
        <f>IF(H2077&lt;=0, MIN(F2077-C2077, B$7, (D$5-K2076+G2077)/B$6), 0)</f>
        <v>38.919176457316553</v>
      </c>
      <c r="J2077" s="24">
        <f>IF(H2077&gt;0, MIN(C2077-F2077, B$8, K2076), 0)</f>
        <v>0</v>
      </c>
      <c r="K2077" s="24">
        <f>MAX(0, K2076-G2077+I2077*B$6-J2077)</f>
        <v>314.67700196836239</v>
      </c>
      <c r="L2077" s="24">
        <f t="shared" si="132"/>
        <v>0</v>
      </c>
      <c r="M2077" s="24">
        <f>IF(H2077&gt;0, C2077-F2077-J2077, 0)</f>
        <v>0</v>
      </c>
      <c r="N2077" s="4">
        <f>MIN(C2077, F2077)</f>
        <v>1198.8159935422286</v>
      </c>
    </row>
    <row r="2078" spans="1:14" x14ac:dyDescent="0.2">
      <c r="A2078" s="27">
        <v>43551.333333333336</v>
      </c>
      <c r="B2078" s="4">
        <v>638.07407613302189</v>
      </c>
      <c r="C2078" s="4">
        <v>340.14749941177632</v>
      </c>
      <c r="F2078" s="4">
        <f t="shared" ref="F2078:F2141" si="134">B2078*B$4</f>
        <v>3828.4444567981313</v>
      </c>
      <c r="G2078" s="24">
        <f t="shared" ref="G2078:G2141" si="135">MIN(F2078, B$9)</f>
        <v>0.34722222222222221</v>
      </c>
      <c r="H2078" s="24">
        <f t="shared" si="133"/>
        <v>-3488.2969573863552</v>
      </c>
      <c r="I2078" s="24">
        <f>IF(H2078&lt;=0, MIN(F2078-C2078, B$7, (D$5-K2077+G2078)/B$6), 0)</f>
        <v>3488.2969573863552</v>
      </c>
      <c r="J2078" s="24">
        <f>IF(H2078&gt;0, MIN(C2078-F2078, B$8, K2077), 0)</f>
        <v>0</v>
      </c>
      <c r="K2078" s="24">
        <f>MAX(0, K2077-G2078+I2078*B$6-J2078)</f>
        <v>3453.7970413938597</v>
      </c>
      <c r="L2078" s="24">
        <f t="shared" ref="L2078:L2141" si="136">IF(H2078&lt;=0, -I2078-H2078, 0)</f>
        <v>0</v>
      </c>
      <c r="M2078" s="24">
        <f>IF(H2078&gt;0, C2078-F2078-J2078, 0)</f>
        <v>0</v>
      </c>
      <c r="N2078" s="4">
        <f>MIN(C2078, F2078)</f>
        <v>340.14749941177632</v>
      </c>
    </row>
    <row r="2079" spans="1:14" x14ac:dyDescent="0.2">
      <c r="A2079" s="27">
        <v>43551.375</v>
      </c>
      <c r="B2079" s="4">
        <v>609.64706370765145</v>
      </c>
      <c r="C2079" s="4">
        <v>327.79420400874341</v>
      </c>
      <c r="F2079" s="4">
        <f t="shared" si="134"/>
        <v>3657.882382245909</v>
      </c>
      <c r="G2079" s="24">
        <f t="shared" si="135"/>
        <v>0.34722222222222221</v>
      </c>
      <c r="H2079" s="24">
        <f t="shared" ref="H2079:H2142" si="137">C2079-F2079</f>
        <v>-3330.0881782371657</v>
      </c>
      <c r="I2079" s="24">
        <f>IF(H2079&lt;=0, MIN(F2079-C2079, B$7, (D$5-K2078+G2079)/B$6), 0)</f>
        <v>1718.3890898092916</v>
      </c>
      <c r="J2079" s="24">
        <f>IF(H2079&gt;0, MIN(C2079-F2079, B$8, K2078), 0)</f>
        <v>0</v>
      </c>
      <c r="K2079" s="24">
        <f>MAX(0, K2078-G2079+I2079*B$6-J2079)</f>
        <v>5000</v>
      </c>
      <c r="L2079" s="24">
        <f t="shared" si="136"/>
        <v>1611.6990884278741</v>
      </c>
      <c r="M2079" s="24">
        <f>IF(H2079&gt;0, C2079-F2079-J2079, 0)</f>
        <v>0</v>
      </c>
      <c r="N2079" s="4">
        <f>MIN(C2079, F2079)</f>
        <v>327.79420400874341</v>
      </c>
    </row>
    <row r="2080" spans="1:14" x14ac:dyDescent="0.2">
      <c r="A2080" s="27">
        <v>43551.416666666672</v>
      </c>
      <c r="B2080" s="4">
        <v>757.66132038659589</v>
      </c>
      <c r="C2080" s="4">
        <v>353.48862454514386</v>
      </c>
      <c r="F2080" s="4">
        <f t="shared" si="134"/>
        <v>4545.9679223195753</v>
      </c>
      <c r="G2080" s="24">
        <f t="shared" si="135"/>
        <v>0.34722222222222221</v>
      </c>
      <c r="H2080" s="24">
        <f t="shared" si="137"/>
        <v>-4192.4792977744319</v>
      </c>
      <c r="I2080" s="24">
        <f>IF(H2080&lt;=0, MIN(F2080-C2080, B$7, (D$5-K2079+G2080)/B$6), 0)</f>
        <v>0.38580246913580246</v>
      </c>
      <c r="J2080" s="24">
        <f>IF(H2080&gt;0, MIN(C2080-F2080, B$8, K2079), 0)</f>
        <v>0</v>
      </c>
      <c r="K2080" s="24">
        <f>MAX(0, K2079-G2080+I2080*B$6-J2080)</f>
        <v>5000</v>
      </c>
      <c r="L2080" s="24">
        <f t="shared" si="136"/>
        <v>4192.0934953052956</v>
      </c>
      <c r="M2080" s="24">
        <f>IF(H2080&gt;0, C2080-F2080-J2080, 0)</f>
        <v>0</v>
      </c>
      <c r="N2080" s="4">
        <f>MIN(C2080, F2080)</f>
        <v>353.48862454514386</v>
      </c>
    </row>
    <row r="2081" spans="1:14" x14ac:dyDescent="0.2">
      <c r="A2081" s="27">
        <v>43551.458333333336</v>
      </c>
      <c r="B2081" s="4">
        <v>789.51426802914148</v>
      </c>
      <c r="C2081" s="4">
        <v>1606.466925535563</v>
      </c>
      <c r="F2081" s="4">
        <f t="shared" si="134"/>
        <v>4737.0856081748489</v>
      </c>
      <c r="G2081" s="24">
        <f t="shared" si="135"/>
        <v>0.34722222222222221</v>
      </c>
      <c r="H2081" s="24">
        <f t="shared" si="137"/>
        <v>-3130.6186826392859</v>
      </c>
      <c r="I2081" s="24">
        <f>IF(H2081&lt;=0, MIN(F2081-C2081, B$7, (D$5-K2080+G2081)/B$6), 0)</f>
        <v>0.38580246913580246</v>
      </c>
      <c r="J2081" s="24">
        <f>IF(H2081&gt;0, MIN(C2081-F2081, B$8, K2080), 0)</f>
        <v>0</v>
      </c>
      <c r="K2081" s="24">
        <f>MAX(0, K2080-G2081+I2081*B$6-J2081)</f>
        <v>5000</v>
      </c>
      <c r="L2081" s="24">
        <f t="shared" si="136"/>
        <v>3130.2328801701501</v>
      </c>
      <c r="M2081" s="24">
        <f>IF(H2081&gt;0, C2081-F2081-J2081, 0)</f>
        <v>0</v>
      </c>
      <c r="N2081" s="4">
        <f>MIN(C2081, F2081)</f>
        <v>1606.466925535563</v>
      </c>
    </row>
    <row r="2082" spans="1:14" x14ac:dyDescent="0.2">
      <c r="A2082" s="27">
        <v>43551.5</v>
      </c>
      <c r="B2082" s="4">
        <v>585.29882947073077</v>
      </c>
      <c r="C2082" s="4">
        <v>364.17289088475133</v>
      </c>
      <c r="F2082" s="4">
        <f t="shared" si="134"/>
        <v>3511.7929768243848</v>
      </c>
      <c r="G2082" s="24">
        <f t="shared" si="135"/>
        <v>0.34722222222222221</v>
      </c>
      <c r="H2082" s="24">
        <f t="shared" si="137"/>
        <v>-3147.6200859396336</v>
      </c>
      <c r="I2082" s="24">
        <f>IF(H2082&lt;=0, MIN(F2082-C2082, B$7, (D$5-K2081+G2082)/B$6), 0)</f>
        <v>0.38580246913580246</v>
      </c>
      <c r="J2082" s="24">
        <f>IF(H2082&gt;0, MIN(C2082-F2082, B$8, K2081), 0)</f>
        <v>0</v>
      </c>
      <c r="K2082" s="24">
        <f>MAX(0, K2081-G2082+I2082*B$6-J2082)</f>
        <v>5000</v>
      </c>
      <c r="L2082" s="24">
        <f t="shared" si="136"/>
        <v>3147.2342834704978</v>
      </c>
      <c r="M2082" s="24">
        <f>IF(H2082&gt;0, C2082-F2082-J2082, 0)</f>
        <v>0</v>
      </c>
      <c r="N2082" s="4">
        <f>MIN(C2082, F2082)</f>
        <v>364.17289088475133</v>
      </c>
    </row>
    <row r="2083" spans="1:14" x14ac:dyDescent="0.2">
      <c r="A2083" s="27">
        <v>43551.541666666672</v>
      </c>
      <c r="B2083" s="4">
        <v>352.47971452036569</v>
      </c>
      <c r="C2083" s="4">
        <v>210.12901225908865</v>
      </c>
      <c r="F2083" s="4">
        <f t="shared" si="134"/>
        <v>2114.8782871221943</v>
      </c>
      <c r="G2083" s="24">
        <f t="shared" si="135"/>
        <v>0.34722222222222221</v>
      </c>
      <c r="H2083" s="24">
        <f t="shared" si="137"/>
        <v>-1904.7492748631057</v>
      </c>
      <c r="I2083" s="24">
        <f>IF(H2083&lt;=0, MIN(F2083-C2083, B$7, (D$5-K2082+G2083)/B$6), 0)</f>
        <v>0.38580246913580246</v>
      </c>
      <c r="J2083" s="24">
        <f>IF(H2083&gt;0, MIN(C2083-F2083, B$8, K2082), 0)</f>
        <v>0</v>
      </c>
      <c r="K2083" s="24">
        <f>MAX(0, K2082-G2083+I2083*B$6-J2083)</f>
        <v>5000</v>
      </c>
      <c r="L2083" s="24">
        <f t="shared" si="136"/>
        <v>1904.3634723939699</v>
      </c>
      <c r="M2083" s="24">
        <f>IF(H2083&gt;0, C2083-F2083-J2083, 0)</f>
        <v>0</v>
      </c>
      <c r="N2083" s="4">
        <f>MIN(C2083, F2083)</f>
        <v>210.12901225908865</v>
      </c>
    </row>
    <row r="2084" spans="1:14" x14ac:dyDescent="0.2">
      <c r="A2084" s="27">
        <v>43551.583333333336</v>
      </c>
      <c r="B2084" s="4">
        <v>369.36722003398717</v>
      </c>
      <c r="C2084" s="4">
        <v>293.47035781266521</v>
      </c>
      <c r="F2084" s="4">
        <f t="shared" si="134"/>
        <v>2216.2033202039229</v>
      </c>
      <c r="G2084" s="24">
        <f t="shared" si="135"/>
        <v>0.34722222222222221</v>
      </c>
      <c r="H2084" s="24">
        <f t="shared" si="137"/>
        <v>-1922.7329623912576</v>
      </c>
      <c r="I2084" s="24">
        <f>IF(H2084&lt;=0, MIN(F2084-C2084, B$7, (D$5-K2083+G2084)/B$6), 0)</f>
        <v>0.38580246913580246</v>
      </c>
      <c r="J2084" s="24">
        <f>IF(H2084&gt;0, MIN(C2084-F2084, B$8, K2083), 0)</f>
        <v>0</v>
      </c>
      <c r="K2084" s="24">
        <f>MAX(0, K2083-G2084+I2084*B$6-J2084)</f>
        <v>5000</v>
      </c>
      <c r="L2084" s="24">
        <f t="shared" si="136"/>
        <v>1922.3471599221218</v>
      </c>
      <c r="M2084" s="24">
        <f>IF(H2084&gt;0, C2084-F2084-J2084, 0)</f>
        <v>0</v>
      </c>
      <c r="N2084" s="4">
        <f>MIN(C2084, F2084)</f>
        <v>293.47035781266521</v>
      </c>
    </row>
    <row r="2085" spans="1:14" x14ac:dyDescent="0.2">
      <c r="A2085" s="27">
        <v>43551.625</v>
      </c>
      <c r="B2085" s="4">
        <v>141.41525226787419</v>
      </c>
      <c r="C2085" s="4">
        <v>414.54959111275537</v>
      </c>
      <c r="F2085" s="4">
        <f t="shared" si="134"/>
        <v>848.49151360724522</v>
      </c>
      <c r="G2085" s="24">
        <f t="shared" si="135"/>
        <v>0.34722222222222221</v>
      </c>
      <c r="H2085" s="24">
        <f t="shared" si="137"/>
        <v>-433.94192249448986</v>
      </c>
      <c r="I2085" s="24">
        <f>IF(H2085&lt;=0, MIN(F2085-C2085, B$7, (D$5-K2084+G2085)/B$6), 0)</f>
        <v>0.38580246913580246</v>
      </c>
      <c r="J2085" s="24">
        <f>IF(H2085&gt;0, MIN(C2085-F2085, B$8, K2084), 0)</f>
        <v>0</v>
      </c>
      <c r="K2085" s="24">
        <f>MAX(0, K2084-G2085+I2085*B$6-J2085)</f>
        <v>5000</v>
      </c>
      <c r="L2085" s="24">
        <f t="shared" si="136"/>
        <v>433.55612002535406</v>
      </c>
      <c r="M2085" s="24">
        <f>IF(H2085&gt;0, C2085-F2085-J2085, 0)</f>
        <v>0</v>
      </c>
      <c r="N2085" s="4">
        <f>MIN(C2085, F2085)</f>
        <v>414.54959111275537</v>
      </c>
    </row>
    <row r="2086" spans="1:14" x14ac:dyDescent="0.2">
      <c r="A2086" s="27">
        <v>43551.666666666672</v>
      </c>
      <c r="B2086" s="4">
        <v>52.989705989763529</v>
      </c>
      <c r="C2086" s="4">
        <v>321.35629765344186</v>
      </c>
      <c r="F2086" s="4">
        <f t="shared" si="134"/>
        <v>317.93823593858116</v>
      </c>
      <c r="G2086" s="24">
        <f t="shared" si="135"/>
        <v>0.34722222222222221</v>
      </c>
      <c r="H2086" s="24">
        <f t="shared" si="137"/>
        <v>3.4180617148606984</v>
      </c>
      <c r="I2086" s="24">
        <f>IF(H2086&lt;=0, MIN(F2086-C2086, B$7, (D$5-K2085+G2086)/B$6), 0)</f>
        <v>0</v>
      </c>
      <c r="J2086" s="24">
        <f>IF(H2086&gt;0, MIN(C2086-F2086, B$8, K2085), 0)</f>
        <v>3.4180617148606984</v>
      </c>
      <c r="K2086" s="24">
        <f>MAX(0, K2085-G2086+I2086*B$6-J2086)</f>
        <v>4996.234716062917</v>
      </c>
      <c r="L2086" s="24">
        <f t="shared" si="136"/>
        <v>0</v>
      </c>
      <c r="M2086" s="24">
        <f>IF(H2086&gt;0, C2086-F2086-J2086, 0)</f>
        <v>0</v>
      </c>
      <c r="N2086" s="4">
        <f>MIN(C2086, F2086)</f>
        <v>317.93823593858116</v>
      </c>
    </row>
    <row r="2087" spans="1:14" x14ac:dyDescent="0.2">
      <c r="A2087" s="27">
        <v>43551.708333333336</v>
      </c>
      <c r="B2087" s="4">
        <v>0</v>
      </c>
      <c r="C2087" s="4">
        <v>358.43205945155961</v>
      </c>
      <c r="F2087" s="4">
        <f t="shared" si="134"/>
        <v>0</v>
      </c>
      <c r="G2087" s="24">
        <f t="shared" si="135"/>
        <v>0</v>
      </c>
      <c r="H2087" s="24">
        <f t="shared" si="137"/>
        <v>358.43205945155961</v>
      </c>
      <c r="I2087" s="24">
        <f>IF(H2087&lt;=0, MIN(F2087-C2087, B$7, (D$5-K2086+G2087)/B$6), 0)</f>
        <v>0</v>
      </c>
      <c r="J2087" s="24">
        <f>IF(H2087&gt;0, MIN(C2087-F2087, B$8, K2086), 0)</f>
        <v>358.43205945155961</v>
      </c>
      <c r="K2087" s="24">
        <f>MAX(0, K2086-G2087+I2087*B$6-J2087)</f>
        <v>4637.8026566113576</v>
      </c>
      <c r="L2087" s="24">
        <f t="shared" si="136"/>
        <v>0</v>
      </c>
      <c r="M2087" s="24">
        <f>IF(H2087&gt;0, C2087-F2087-J2087, 0)</f>
        <v>0</v>
      </c>
      <c r="N2087" s="4">
        <f>MIN(C2087, F2087)</f>
        <v>0</v>
      </c>
    </row>
    <row r="2088" spans="1:14" x14ac:dyDescent="0.2">
      <c r="A2088" s="27">
        <v>43551.75</v>
      </c>
      <c r="B2088" s="4">
        <v>0</v>
      </c>
      <c r="C2088" s="4">
        <v>346.89737800325634</v>
      </c>
      <c r="F2088" s="4">
        <f t="shared" si="134"/>
        <v>0</v>
      </c>
      <c r="G2088" s="24">
        <f t="shared" si="135"/>
        <v>0</v>
      </c>
      <c r="H2088" s="24">
        <f t="shared" si="137"/>
        <v>346.89737800325634</v>
      </c>
      <c r="I2088" s="24">
        <f>IF(H2088&lt;=0, MIN(F2088-C2088, B$7, (D$5-K2087+G2088)/B$6), 0)</f>
        <v>0</v>
      </c>
      <c r="J2088" s="24">
        <f>IF(H2088&gt;0, MIN(C2088-F2088, B$8, K2087), 0)</f>
        <v>346.89737800325634</v>
      </c>
      <c r="K2088" s="24">
        <f>MAX(0, K2087-G2088+I2088*B$6-J2088)</f>
        <v>4290.9052786081011</v>
      </c>
      <c r="L2088" s="24">
        <f t="shared" si="136"/>
        <v>0</v>
      </c>
      <c r="M2088" s="24">
        <f>IF(H2088&gt;0, C2088-F2088-J2088, 0)</f>
        <v>0</v>
      </c>
      <c r="N2088" s="4">
        <f>MIN(C2088, F2088)</f>
        <v>0</v>
      </c>
    </row>
    <row r="2089" spans="1:14" x14ac:dyDescent="0.2">
      <c r="A2089" s="27">
        <v>43551.791666666672</v>
      </c>
      <c r="B2089" s="4">
        <v>0</v>
      </c>
      <c r="C2089" s="4">
        <v>1490.4786530207548</v>
      </c>
      <c r="F2089" s="4">
        <f t="shared" si="134"/>
        <v>0</v>
      </c>
      <c r="G2089" s="24">
        <f t="shared" si="135"/>
        <v>0</v>
      </c>
      <c r="H2089" s="24">
        <f t="shared" si="137"/>
        <v>1490.4786530207548</v>
      </c>
      <c r="I2089" s="24">
        <f>IF(H2089&lt;=0, MIN(F2089-C2089, B$7, (D$5-K2088+G2089)/B$6), 0)</f>
        <v>0</v>
      </c>
      <c r="J2089" s="24">
        <f>IF(H2089&gt;0, MIN(C2089-F2089, B$8, K2088), 0)</f>
        <v>1490.4786530207548</v>
      </c>
      <c r="K2089" s="24">
        <f>MAX(0, K2088-G2089+I2089*B$6-J2089)</f>
        <v>2800.4266255873463</v>
      </c>
      <c r="L2089" s="24">
        <f t="shared" si="136"/>
        <v>0</v>
      </c>
      <c r="M2089" s="24">
        <f>IF(H2089&gt;0, C2089-F2089-J2089, 0)</f>
        <v>0</v>
      </c>
      <c r="N2089" s="4">
        <f>MIN(C2089, F2089)</f>
        <v>0</v>
      </c>
    </row>
    <row r="2090" spans="1:14" x14ac:dyDescent="0.2">
      <c r="A2090" s="27">
        <v>43551.833333333336</v>
      </c>
      <c r="B2090" s="4">
        <v>0</v>
      </c>
      <c r="C2090" s="4">
        <v>828.05837556105121</v>
      </c>
      <c r="F2090" s="4">
        <f t="shared" si="134"/>
        <v>0</v>
      </c>
      <c r="G2090" s="24">
        <f t="shared" si="135"/>
        <v>0</v>
      </c>
      <c r="H2090" s="24">
        <f t="shared" si="137"/>
        <v>828.05837556105121</v>
      </c>
      <c r="I2090" s="24">
        <f>IF(H2090&lt;=0, MIN(F2090-C2090, B$7, (D$5-K2089+G2090)/B$6), 0)</f>
        <v>0</v>
      </c>
      <c r="J2090" s="24">
        <f>IF(H2090&gt;0, MIN(C2090-F2090, B$8, K2089), 0)</f>
        <v>828.05837556105121</v>
      </c>
      <c r="K2090" s="24">
        <f>MAX(0, K2089-G2090+I2090*B$6-J2090)</f>
        <v>1972.3682500262951</v>
      </c>
      <c r="L2090" s="24">
        <f t="shared" si="136"/>
        <v>0</v>
      </c>
      <c r="M2090" s="24">
        <f>IF(H2090&gt;0, C2090-F2090-J2090, 0)</f>
        <v>0</v>
      </c>
      <c r="N2090" s="4">
        <f>MIN(C2090, F2090)</f>
        <v>0</v>
      </c>
    </row>
    <row r="2091" spans="1:14" x14ac:dyDescent="0.2">
      <c r="A2091" s="27">
        <v>43551.875</v>
      </c>
      <c r="B2091" s="4">
        <v>0</v>
      </c>
      <c r="C2091" s="4">
        <v>1418.7988468777273</v>
      </c>
      <c r="F2091" s="4">
        <f t="shared" si="134"/>
        <v>0</v>
      </c>
      <c r="G2091" s="24">
        <f t="shared" si="135"/>
        <v>0</v>
      </c>
      <c r="H2091" s="24">
        <f t="shared" si="137"/>
        <v>1418.7988468777273</v>
      </c>
      <c r="I2091" s="24">
        <f>IF(H2091&lt;=0, MIN(F2091-C2091, B$7, (D$5-K2090+G2091)/B$6), 0)</f>
        <v>0</v>
      </c>
      <c r="J2091" s="24">
        <f>IF(H2091&gt;0, MIN(C2091-F2091, B$8, K2090), 0)</f>
        <v>1418.7988468777273</v>
      </c>
      <c r="K2091" s="24">
        <f>MAX(0, K2090-G2091+I2091*B$6-J2091)</f>
        <v>553.56940314856774</v>
      </c>
      <c r="L2091" s="24">
        <f t="shared" si="136"/>
        <v>0</v>
      </c>
      <c r="M2091" s="24">
        <f>IF(H2091&gt;0, C2091-F2091-J2091, 0)</f>
        <v>0</v>
      </c>
      <c r="N2091" s="4">
        <f>MIN(C2091, F2091)</f>
        <v>0</v>
      </c>
    </row>
    <row r="2092" spans="1:14" x14ac:dyDescent="0.2">
      <c r="A2092" s="27">
        <v>43551.916666666672</v>
      </c>
      <c r="B2092" s="4">
        <v>0</v>
      </c>
      <c r="C2092" s="4">
        <v>369.14283508212696</v>
      </c>
      <c r="F2092" s="4">
        <f t="shared" si="134"/>
        <v>0</v>
      </c>
      <c r="G2092" s="24">
        <f t="shared" si="135"/>
        <v>0</v>
      </c>
      <c r="H2092" s="24">
        <f t="shared" si="137"/>
        <v>369.14283508212696</v>
      </c>
      <c r="I2092" s="24">
        <f>IF(H2092&lt;=0, MIN(F2092-C2092, B$7, (D$5-K2091+G2092)/B$6), 0)</f>
        <v>0</v>
      </c>
      <c r="J2092" s="24">
        <f>IF(H2092&gt;0, MIN(C2092-F2092, B$8, K2091), 0)</f>
        <v>369.14283508212696</v>
      </c>
      <c r="K2092" s="24">
        <f>MAX(0, K2091-G2092+I2092*B$6-J2092)</f>
        <v>184.42656806644078</v>
      </c>
      <c r="L2092" s="24">
        <f t="shared" si="136"/>
        <v>0</v>
      </c>
      <c r="M2092" s="24">
        <f>IF(H2092&gt;0, C2092-F2092-J2092, 0)</f>
        <v>0</v>
      </c>
      <c r="N2092" s="4">
        <f>MIN(C2092, F2092)</f>
        <v>0</v>
      </c>
    </row>
    <row r="2093" spans="1:14" x14ac:dyDescent="0.2">
      <c r="A2093" s="27">
        <v>43551.958333333336</v>
      </c>
      <c r="B2093" s="4">
        <v>0</v>
      </c>
      <c r="C2093" s="4">
        <v>218.36807043644808</v>
      </c>
      <c r="F2093" s="4">
        <f t="shared" si="134"/>
        <v>0</v>
      </c>
      <c r="G2093" s="24">
        <f t="shared" si="135"/>
        <v>0</v>
      </c>
      <c r="H2093" s="24">
        <f t="shared" si="137"/>
        <v>218.36807043644808</v>
      </c>
      <c r="I2093" s="24">
        <f>IF(H2093&lt;=0, MIN(F2093-C2093, B$7, (D$5-K2092+G2093)/B$6), 0)</f>
        <v>0</v>
      </c>
      <c r="J2093" s="24">
        <f>IF(H2093&gt;0, MIN(C2093-F2093, B$8, K2092), 0)</f>
        <v>184.42656806644078</v>
      </c>
      <c r="K2093" s="24">
        <f>MAX(0, K2092-G2093+I2093*B$6-J2093)</f>
        <v>0</v>
      </c>
      <c r="L2093" s="24">
        <f t="shared" si="136"/>
        <v>0</v>
      </c>
      <c r="M2093" s="24">
        <f>IF(H2093&gt;0, C2093-F2093-J2093, 0)</f>
        <v>33.941502370007299</v>
      </c>
      <c r="N2093" s="4">
        <f>MIN(C2093, F2093)</f>
        <v>0</v>
      </c>
    </row>
    <row r="2094" spans="1:14" x14ac:dyDescent="0.2">
      <c r="A2094" s="27">
        <v>43552</v>
      </c>
      <c r="B2094" s="4">
        <v>0</v>
      </c>
      <c r="C2094" s="4">
        <v>94.782197776055625</v>
      </c>
      <c r="F2094" s="4">
        <f t="shared" si="134"/>
        <v>0</v>
      </c>
      <c r="G2094" s="24">
        <f t="shared" si="135"/>
        <v>0</v>
      </c>
      <c r="H2094" s="24">
        <f t="shared" si="137"/>
        <v>94.782197776055625</v>
      </c>
      <c r="I2094" s="24">
        <f>IF(H2094&lt;=0, MIN(F2094-C2094, B$7, (D$5-K2093+G2094)/B$6), 0)</f>
        <v>0</v>
      </c>
      <c r="J2094" s="24">
        <f>IF(H2094&gt;0, MIN(C2094-F2094, B$8, K2093), 0)</f>
        <v>0</v>
      </c>
      <c r="K2094" s="24">
        <f>MAX(0, K2093-G2094+I2094*B$6-J2094)</f>
        <v>0</v>
      </c>
      <c r="L2094" s="24">
        <f t="shared" si="136"/>
        <v>0</v>
      </c>
      <c r="M2094" s="24">
        <f>IF(H2094&gt;0, C2094-F2094-J2094, 0)</f>
        <v>94.782197776055625</v>
      </c>
      <c r="N2094" s="4">
        <f>MIN(C2094, F2094)</f>
        <v>0</v>
      </c>
    </row>
    <row r="2095" spans="1:14" x14ac:dyDescent="0.2">
      <c r="A2095" s="27">
        <v>43552.041666666672</v>
      </c>
      <c r="B2095" s="4">
        <v>0</v>
      </c>
      <c r="C2095" s="4">
        <v>146.6882642934205</v>
      </c>
      <c r="F2095" s="4">
        <f t="shared" si="134"/>
        <v>0</v>
      </c>
      <c r="G2095" s="24">
        <f t="shared" si="135"/>
        <v>0</v>
      </c>
      <c r="H2095" s="24">
        <f t="shared" si="137"/>
        <v>146.6882642934205</v>
      </c>
      <c r="I2095" s="24">
        <f>IF(H2095&lt;=0, MIN(F2095-C2095, B$7, (D$5-K2094+G2095)/B$6), 0)</f>
        <v>0</v>
      </c>
      <c r="J2095" s="24">
        <f>IF(H2095&gt;0, MIN(C2095-F2095, B$8, K2094), 0)</f>
        <v>0</v>
      </c>
      <c r="K2095" s="24">
        <f>MAX(0, K2094-G2095+I2095*B$6-J2095)</f>
        <v>0</v>
      </c>
      <c r="L2095" s="24">
        <f t="shared" si="136"/>
        <v>0</v>
      </c>
      <c r="M2095" s="24">
        <f>IF(H2095&gt;0, C2095-F2095-J2095, 0)</f>
        <v>146.6882642934205</v>
      </c>
      <c r="N2095" s="4">
        <f>MIN(C2095, F2095)</f>
        <v>0</v>
      </c>
    </row>
    <row r="2096" spans="1:14" x14ac:dyDescent="0.2">
      <c r="A2096" s="27">
        <v>43552.083333333336</v>
      </c>
      <c r="B2096" s="4">
        <v>0</v>
      </c>
      <c r="C2096" s="4">
        <v>183.76402609153823</v>
      </c>
      <c r="F2096" s="4">
        <f t="shared" si="134"/>
        <v>0</v>
      </c>
      <c r="G2096" s="24">
        <f t="shared" si="135"/>
        <v>0</v>
      </c>
      <c r="H2096" s="24">
        <f t="shared" si="137"/>
        <v>183.76402609153823</v>
      </c>
      <c r="I2096" s="24">
        <f>IF(H2096&lt;=0, MIN(F2096-C2096, B$7, (D$5-K2095+G2096)/B$6), 0)</f>
        <v>0</v>
      </c>
      <c r="J2096" s="24">
        <f>IF(H2096&gt;0, MIN(C2096-F2096, B$8, K2095), 0)</f>
        <v>0</v>
      </c>
      <c r="K2096" s="24">
        <f>MAX(0, K2095-G2096+I2096*B$6-J2096)</f>
        <v>0</v>
      </c>
      <c r="L2096" s="24">
        <f t="shared" si="136"/>
        <v>0</v>
      </c>
      <c r="M2096" s="24">
        <f>IF(H2096&gt;0, C2096-F2096-J2096, 0)</f>
        <v>183.76402609153823</v>
      </c>
      <c r="N2096" s="4">
        <f>MIN(C2096, F2096)</f>
        <v>0</v>
      </c>
    </row>
    <row r="2097" spans="1:14" x14ac:dyDescent="0.2">
      <c r="A2097" s="27">
        <v>43552.125</v>
      </c>
      <c r="B2097" s="4">
        <v>0</v>
      </c>
      <c r="C2097" s="4">
        <v>94.782197776055625</v>
      </c>
      <c r="F2097" s="4">
        <f t="shared" si="134"/>
        <v>0</v>
      </c>
      <c r="G2097" s="24">
        <f t="shared" si="135"/>
        <v>0</v>
      </c>
      <c r="H2097" s="24">
        <f t="shared" si="137"/>
        <v>94.782197776055625</v>
      </c>
      <c r="I2097" s="24">
        <f>IF(H2097&lt;=0, MIN(F2097-C2097, B$7, (D$5-K2096+G2097)/B$6), 0)</f>
        <v>0</v>
      </c>
      <c r="J2097" s="24">
        <f>IF(H2097&gt;0, MIN(C2097-F2097, B$8, K2096), 0)</f>
        <v>0</v>
      </c>
      <c r="K2097" s="24">
        <f>MAX(0, K2096-G2097+I2097*B$6-J2097)</f>
        <v>0</v>
      </c>
      <c r="L2097" s="24">
        <f t="shared" si="136"/>
        <v>0</v>
      </c>
      <c r="M2097" s="24">
        <f>IF(H2097&gt;0, C2097-F2097-J2097, 0)</f>
        <v>94.782197776055625</v>
      </c>
      <c r="N2097" s="4">
        <f>MIN(C2097, F2097)</f>
        <v>0</v>
      </c>
    </row>
    <row r="2098" spans="1:14" x14ac:dyDescent="0.2">
      <c r="A2098" s="27">
        <v>43552.166666666672</v>
      </c>
      <c r="B2098" s="4">
        <v>0</v>
      </c>
      <c r="C2098" s="4">
        <v>217.5441646187121</v>
      </c>
      <c r="F2098" s="4">
        <f t="shared" si="134"/>
        <v>0</v>
      </c>
      <c r="G2098" s="24">
        <f t="shared" si="135"/>
        <v>0</v>
      </c>
      <c r="H2098" s="24">
        <f t="shared" si="137"/>
        <v>217.5441646187121</v>
      </c>
      <c r="I2098" s="24">
        <f>IF(H2098&lt;=0, MIN(F2098-C2098, B$7, (D$5-K2097+G2098)/B$6), 0)</f>
        <v>0</v>
      </c>
      <c r="J2098" s="24">
        <f>IF(H2098&gt;0, MIN(C2098-F2098, B$8, K2097), 0)</f>
        <v>0</v>
      </c>
      <c r="K2098" s="24">
        <f>MAX(0, K2097-G2098+I2098*B$6-J2098)</f>
        <v>0</v>
      </c>
      <c r="L2098" s="24">
        <f t="shared" si="136"/>
        <v>0</v>
      </c>
      <c r="M2098" s="24">
        <f>IF(H2098&gt;0, C2098-F2098-J2098, 0)</f>
        <v>217.5441646187121</v>
      </c>
      <c r="N2098" s="4">
        <f>MIN(C2098, F2098)</f>
        <v>0</v>
      </c>
    </row>
    <row r="2099" spans="1:14" x14ac:dyDescent="0.2">
      <c r="A2099" s="27">
        <v>43552.208333333336</v>
      </c>
      <c r="B2099" s="4">
        <v>3.5408918537447951</v>
      </c>
      <c r="C2099" s="4">
        <v>183.76402609153823</v>
      </c>
      <c r="F2099" s="4">
        <f t="shared" si="134"/>
        <v>21.245351122468769</v>
      </c>
      <c r="G2099" s="24">
        <f t="shared" si="135"/>
        <v>0.34722222222222221</v>
      </c>
      <c r="H2099" s="24">
        <f t="shared" si="137"/>
        <v>162.51867496906945</v>
      </c>
      <c r="I2099" s="24">
        <f>IF(H2099&lt;=0, MIN(F2099-C2099, B$7, (D$5-K2098+G2099)/B$6), 0)</f>
        <v>0</v>
      </c>
      <c r="J2099" s="24">
        <f>IF(H2099&gt;0, MIN(C2099-F2099, B$8, K2098), 0)</f>
        <v>0</v>
      </c>
      <c r="K2099" s="24">
        <f>MAX(0, K2098-G2099+I2099*B$6-J2099)</f>
        <v>0</v>
      </c>
      <c r="L2099" s="24">
        <f t="shared" si="136"/>
        <v>0</v>
      </c>
      <c r="M2099" s="24">
        <f>IF(H2099&gt;0, C2099-F2099-J2099, 0)</f>
        <v>162.51867496906945</v>
      </c>
      <c r="N2099" s="4">
        <f>MIN(C2099, F2099)</f>
        <v>21.245351122468769</v>
      </c>
    </row>
    <row r="2100" spans="1:14" x14ac:dyDescent="0.2">
      <c r="A2100" s="27">
        <v>43552.25</v>
      </c>
      <c r="B2100" s="4">
        <v>29.518010612647149</v>
      </c>
      <c r="C2100" s="4">
        <v>558.6411731613955</v>
      </c>
      <c r="F2100" s="4">
        <f t="shared" si="134"/>
        <v>177.1080636758829</v>
      </c>
      <c r="G2100" s="24">
        <f t="shared" si="135"/>
        <v>0.34722222222222221</v>
      </c>
      <c r="H2100" s="24">
        <f t="shared" si="137"/>
        <v>381.53310948551257</v>
      </c>
      <c r="I2100" s="24">
        <f>IF(H2100&lt;=0, MIN(F2100-C2100, B$7, (D$5-K2099+G2100)/B$6), 0)</f>
        <v>0</v>
      </c>
      <c r="J2100" s="24">
        <f>IF(H2100&gt;0, MIN(C2100-F2100, B$8, K2099), 0)</f>
        <v>0</v>
      </c>
      <c r="K2100" s="24">
        <f>MAX(0, K2099-G2100+I2100*B$6-J2100)</f>
        <v>0</v>
      </c>
      <c r="L2100" s="24">
        <f t="shared" si="136"/>
        <v>0</v>
      </c>
      <c r="M2100" s="24">
        <f>IF(H2100&gt;0, C2100-F2100-J2100, 0)</f>
        <v>381.53310948551257</v>
      </c>
      <c r="N2100" s="4">
        <f>MIN(C2100, F2100)</f>
        <v>177.1080636758829</v>
      </c>
    </row>
    <row r="2101" spans="1:14" x14ac:dyDescent="0.2">
      <c r="A2101" s="27">
        <v>43552.291666666672</v>
      </c>
      <c r="B2101" s="4">
        <v>57.055718157756864</v>
      </c>
      <c r="C2101" s="4">
        <v>1198.8159935422286</v>
      </c>
      <c r="F2101" s="4">
        <f t="shared" si="134"/>
        <v>342.33430894654117</v>
      </c>
      <c r="G2101" s="24">
        <f t="shared" si="135"/>
        <v>0.34722222222222221</v>
      </c>
      <c r="H2101" s="24">
        <f t="shared" si="137"/>
        <v>856.48168459568751</v>
      </c>
      <c r="I2101" s="24">
        <f>IF(H2101&lt;=0, MIN(F2101-C2101, B$7, (D$5-K2100+G2101)/B$6), 0)</f>
        <v>0</v>
      </c>
      <c r="J2101" s="24">
        <f>IF(H2101&gt;0, MIN(C2101-F2101, B$8, K2100), 0)</f>
        <v>0</v>
      </c>
      <c r="K2101" s="24">
        <f>MAX(0, K2100-G2101+I2101*B$6-J2101)</f>
        <v>0</v>
      </c>
      <c r="L2101" s="24">
        <f t="shared" si="136"/>
        <v>0</v>
      </c>
      <c r="M2101" s="24">
        <f>IF(H2101&gt;0, C2101-F2101-J2101, 0)</f>
        <v>856.48168459568751</v>
      </c>
      <c r="N2101" s="4">
        <f>MIN(C2101, F2101)</f>
        <v>342.33430894654117</v>
      </c>
    </row>
    <row r="2102" spans="1:14" x14ac:dyDescent="0.2">
      <c r="A2102" s="27">
        <v>43552.333333333336</v>
      </c>
      <c r="B2102" s="4">
        <v>132.35156192451015</v>
      </c>
      <c r="C2102" s="4">
        <v>387.79352257863866</v>
      </c>
      <c r="F2102" s="4">
        <f t="shared" si="134"/>
        <v>794.10937154706085</v>
      </c>
      <c r="G2102" s="24">
        <f t="shared" si="135"/>
        <v>0.34722222222222221</v>
      </c>
      <c r="H2102" s="24">
        <f t="shared" si="137"/>
        <v>-406.31584896842219</v>
      </c>
      <c r="I2102" s="24">
        <f>IF(H2102&lt;=0, MIN(F2102-C2102, B$7, (D$5-K2101+G2102)/B$6), 0)</f>
        <v>406.31584896842219</v>
      </c>
      <c r="J2102" s="24">
        <f>IF(H2102&gt;0, MIN(C2102-F2102, B$8, K2101), 0)</f>
        <v>0</v>
      </c>
      <c r="K2102" s="24">
        <f>MAX(0, K2101-G2102+I2102*B$6-J2102)</f>
        <v>365.33704184935777</v>
      </c>
      <c r="L2102" s="24">
        <f t="shared" si="136"/>
        <v>0</v>
      </c>
      <c r="M2102" s="24">
        <f>IF(H2102&gt;0, C2102-F2102-J2102, 0)</f>
        <v>0</v>
      </c>
      <c r="N2102" s="4">
        <f>MIN(C2102, F2102)</f>
        <v>387.79352257863866</v>
      </c>
    </row>
    <row r="2103" spans="1:14" x14ac:dyDescent="0.2">
      <c r="A2103" s="27">
        <v>43552.375</v>
      </c>
      <c r="B2103" s="4">
        <v>92.748483563100152</v>
      </c>
      <c r="C2103" s="4">
        <v>331.24316746627323</v>
      </c>
      <c r="F2103" s="4">
        <f t="shared" si="134"/>
        <v>556.49090137860094</v>
      </c>
      <c r="G2103" s="24">
        <f t="shared" si="135"/>
        <v>0.34722222222222221</v>
      </c>
      <c r="H2103" s="24">
        <f t="shared" si="137"/>
        <v>-225.2477339123277</v>
      </c>
      <c r="I2103" s="24">
        <f>IF(H2103&lt;=0, MIN(F2103-C2103, B$7, (D$5-K2102+G2103)/B$6), 0)</f>
        <v>225.2477339123277</v>
      </c>
      <c r="J2103" s="24">
        <f>IF(H2103&gt;0, MIN(C2103-F2103, B$8, K2102), 0)</f>
        <v>0</v>
      </c>
      <c r="K2103" s="24">
        <f>MAX(0, K2102-G2103+I2103*B$6-J2103)</f>
        <v>567.71278014823042</v>
      </c>
      <c r="L2103" s="24">
        <f t="shared" si="136"/>
        <v>0</v>
      </c>
      <c r="M2103" s="24">
        <f>IF(H2103&gt;0, C2103-F2103-J2103, 0)</f>
        <v>0</v>
      </c>
      <c r="N2103" s="4">
        <f>MIN(C2103, F2103)</f>
        <v>331.24316746627323</v>
      </c>
    </row>
    <row r="2104" spans="1:14" x14ac:dyDescent="0.2">
      <c r="A2104" s="27">
        <v>43552.416666666672</v>
      </c>
      <c r="B2104" s="4">
        <v>173.44528101467739</v>
      </c>
      <c r="C2104" s="4">
        <v>353.48862454514386</v>
      </c>
      <c r="F2104" s="4">
        <f t="shared" si="134"/>
        <v>1040.6716860880642</v>
      </c>
      <c r="G2104" s="24">
        <f t="shared" si="135"/>
        <v>0.34722222222222221</v>
      </c>
      <c r="H2104" s="24">
        <f t="shared" si="137"/>
        <v>-687.18306154292031</v>
      </c>
      <c r="I2104" s="24">
        <f>IF(H2104&lt;=0, MIN(F2104-C2104, B$7, (D$5-K2103+G2104)/B$6), 0)</f>
        <v>687.18306154292031</v>
      </c>
      <c r="J2104" s="24">
        <f>IF(H2104&gt;0, MIN(C2104-F2104, B$8, K2103), 0)</f>
        <v>0</v>
      </c>
      <c r="K2104" s="24">
        <f>MAX(0, K2103-G2104+I2104*B$6-J2104)</f>
        <v>1185.8303133146364</v>
      </c>
      <c r="L2104" s="24">
        <f t="shared" si="136"/>
        <v>0</v>
      </c>
      <c r="M2104" s="24">
        <f>IF(H2104&gt;0, C2104-F2104-J2104, 0)</f>
        <v>0</v>
      </c>
      <c r="N2104" s="4">
        <f>MIN(C2104, F2104)</f>
        <v>353.48862454514386</v>
      </c>
    </row>
    <row r="2105" spans="1:14" x14ac:dyDescent="0.2">
      <c r="A2105" s="27">
        <v>43552.458333333336</v>
      </c>
      <c r="B2105" s="4">
        <v>107.82085058561562</v>
      </c>
      <c r="C2105" s="4">
        <v>1663.4988747453044</v>
      </c>
      <c r="F2105" s="4">
        <f t="shared" si="134"/>
        <v>646.92510351369367</v>
      </c>
      <c r="G2105" s="24">
        <f t="shared" si="135"/>
        <v>0.34722222222222221</v>
      </c>
      <c r="H2105" s="24">
        <f t="shared" si="137"/>
        <v>1016.5737712316107</v>
      </c>
      <c r="I2105" s="24">
        <f>IF(H2105&lt;=0, MIN(F2105-C2105, B$7, (D$5-K2104+G2105)/B$6), 0)</f>
        <v>0</v>
      </c>
      <c r="J2105" s="24">
        <f>IF(H2105&gt;0, MIN(C2105-F2105, B$8, K2104), 0)</f>
        <v>1016.5737712316107</v>
      </c>
      <c r="K2105" s="24">
        <f>MAX(0, K2104-G2105+I2105*B$6-J2105)</f>
        <v>168.90931986080352</v>
      </c>
      <c r="L2105" s="24">
        <f t="shared" si="136"/>
        <v>0</v>
      </c>
      <c r="M2105" s="24">
        <f>IF(H2105&gt;0, C2105-F2105-J2105, 0)</f>
        <v>0</v>
      </c>
      <c r="N2105" s="4">
        <f>MIN(C2105, F2105)</f>
        <v>646.92510351369367</v>
      </c>
    </row>
    <row r="2106" spans="1:14" x14ac:dyDescent="0.2">
      <c r="A2106" s="27">
        <v>43552.5</v>
      </c>
      <c r="B2106" s="4">
        <v>126.57579619839845</v>
      </c>
      <c r="C2106" s="4">
        <v>383.14923398363806</v>
      </c>
      <c r="F2106" s="4">
        <f t="shared" si="134"/>
        <v>759.4547771903907</v>
      </c>
      <c r="G2106" s="24">
        <f t="shared" si="135"/>
        <v>0.34722222222222221</v>
      </c>
      <c r="H2106" s="24">
        <f t="shared" si="137"/>
        <v>-376.30554320675265</v>
      </c>
      <c r="I2106" s="24">
        <f>IF(H2106&lt;=0, MIN(F2106-C2106, B$7, (D$5-K2105+G2106)/B$6), 0)</f>
        <v>376.30554320675265</v>
      </c>
      <c r="J2106" s="24">
        <f>IF(H2106&gt;0, MIN(C2106-F2106, B$8, K2105), 0)</f>
        <v>0</v>
      </c>
      <c r="K2106" s="24">
        <f>MAX(0, K2105-G2106+I2106*B$6-J2106)</f>
        <v>507.23708652465871</v>
      </c>
      <c r="L2106" s="24">
        <f t="shared" si="136"/>
        <v>0</v>
      </c>
      <c r="M2106" s="24">
        <f>IF(H2106&gt;0, C2106-F2106-J2106, 0)</f>
        <v>0</v>
      </c>
      <c r="N2106" s="4">
        <f>MIN(C2106, F2106)</f>
        <v>383.14923398363806</v>
      </c>
    </row>
    <row r="2107" spans="1:14" x14ac:dyDescent="0.2">
      <c r="A2107" s="27">
        <v>43552.541666666672</v>
      </c>
      <c r="B2107" s="4">
        <v>82.039018757652926</v>
      </c>
      <c r="C2107" s="4">
        <v>353.48862454514386</v>
      </c>
      <c r="F2107" s="4">
        <f t="shared" si="134"/>
        <v>492.23411254591758</v>
      </c>
      <c r="G2107" s="24">
        <f t="shared" si="135"/>
        <v>0.34722222222222221</v>
      </c>
      <c r="H2107" s="24">
        <f t="shared" si="137"/>
        <v>-138.74548800077372</v>
      </c>
      <c r="I2107" s="24">
        <f>IF(H2107&lt;=0, MIN(F2107-C2107, B$7, (D$5-K2106+G2107)/B$6), 0)</f>
        <v>138.74548800077372</v>
      </c>
      <c r="J2107" s="24">
        <f>IF(H2107&gt;0, MIN(C2107-F2107, B$8, K2106), 0)</f>
        <v>0</v>
      </c>
      <c r="K2107" s="24">
        <f>MAX(0, K2106-G2107+I2107*B$6-J2107)</f>
        <v>631.76080350313282</v>
      </c>
      <c r="L2107" s="24">
        <f t="shared" si="136"/>
        <v>0</v>
      </c>
      <c r="M2107" s="24">
        <f>IF(H2107&gt;0, C2107-F2107-J2107, 0)</f>
        <v>0</v>
      </c>
      <c r="N2107" s="4">
        <f>MIN(C2107, F2107)</f>
        <v>353.48862454514386</v>
      </c>
    </row>
    <row r="2108" spans="1:14" x14ac:dyDescent="0.2">
      <c r="A2108" s="27">
        <v>43552.583333333336</v>
      </c>
      <c r="B2108" s="4">
        <v>55.81633083958743</v>
      </c>
      <c r="C2108" s="4">
        <v>1550.6458563299307</v>
      </c>
      <c r="F2108" s="4">
        <f t="shared" si="134"/>
        <v>334.89798503752456</v>
      </c>
      <c r="G2108" s="24">
        <f t="shared" si="135"/>
        <v>0.34722222222222221</v>
      </c>
      <c r="H2108" s="24">
        <f t="shared" si="137"/>
        <v>1215.7478712924062</v>
      </c>
      <c r="I2108" s="24">
        <f>IF(H2108&lt;=0, MIN(F2108-C2108, B$7, (D$5-K2107+G2108)/B$6), 0)</f>
        <v>0</v>
      </c>
      <c r="J2108" s="24">
        <f>IF(H2108&gt;0, MIN(C2108-F2108, B$8, K2107), 0)</f>
        <v>631.76080350313282</v>
      </c>
      <c r="K2108" s="24">
        <f>MAX(0, K2107-G2108+I2108*B$6-J2108)</f>
        <v>0</v>
      </c>
      <c r="L2108" s="24">
        <f t="shared" si="136"/>
        <v>0</v>
      </c>
      <c r="M2108" s="24">
        <f>IF(H2108&gt;0, C2108-F2108-J2108, 0)</f>
        <v>583.9870677892734</v>
      </c>
      <c r="N2108" s="4">
        <f>MIN(C2108, F2108)</f>
        <v>334.89798503752456</v>
      </c>
    </row>
    <row r="2109" spans="1:14" x14ac:dyDescent="0.2">
      <c r="A2109" s="27">
        <v>43552.625</v>
      </c>
      <c r="B2109" s="4">
        <v>33.44881265989217</v>
      </c>
      <c r="C2109" s="4">
        <v>769.72321551955633</v>
      </c>
      <c r="F2109" s="4">
        <f t="shared" si="134"/>
        <v>200.69287595935302</v>
      </c>
      <c r="G2109" s="24">
        <f t="shared" si="135"/>
        <v>0.34722222222222221</v>
      </c>
      <c r="H2109" s="24">
        <f t="shared" si="137"/>
        <v>569.03033956020329</v>
      </c>
      <c r="I2109" s="24">
        <f>IF(H2109&lt;=0, MIN(F2109-C2109, B$7, (D$5-K2108+G2109)/B$6), 0)</f>
        <v>0</v>
      </c>
      <c r="J2109" s="24">
        <f>IF(H2109&gt;0, MIN(C2109-F2109, B$8, K2108), 0)</f>
        <v>0</v>
      </c>
      <c r="K2109" s="24">
        <f>MAX(0, K2108-G2109+I2109*B$6-J2109)</f>
        <v>0</v>
      </c>
      <c r="L2109" s="24">
        <f t="shared" si="136"/>
        <v>0</v>
      </c>
      <c r="M2109" s="24">
        <f>IF(H2109&gt;0, C2109-F2109-J2109, 0)</f>
        <v>569.03033956020329</v>
      </c>
      <c r="N2109" s="4">
        <f>MIN(C2109, F2109)</f>
        <v>200.69287595935302</v>
      </c>
    </row>
    <row r="2110" spans="1:14" x14ac:dyDescent="0.2">
      <c r="A2110" s="27">
        <v>43552.666666666672</v>
      </c>
      <c r="B2110" s="4">
        <v>14.34297653106279</v>
      </c>
      <c r="C2110" s="4">
        <v>790.54508528355962</v>
      </c>
      <c r="F2110" s="4">
        <f t="shared" si="134"/>
        <v>86.057859186376746</v>
      </c>
      <c r="G2110" s="24">
        <f t="shared" si="135"/>
        <v>0.34722222222222221</v>
      </c>
      <c r="H2110" s="24">
        <f t="shared" si="137"/>
        <v>704.48722609718288</v>
      </c>
      <c r="I2110" s="24">
        <f>IF(H2110&lt;=0, MIN(F2110-C2110, B$7, (D$5-K2109+G2110)/B$6), 0)</f>
        <v>0</v>
      </c>
      <c r="J2110" s="24">
        <f>IF(H2110&gt;0, MIN(C2110-F2110, B$8, K2109), 0)</f>
        <v>0</v>
      </c>
      <c r="K2110" s="24">
        <f>MAX(0, K2109-G2110+I2110*B$6-J2110)</f>
        <v>0</v>
      </c>
      <c r="L2110" s="24">
        <f t="shared" si="136"/>
        <v>0</v>
      </c>
      <c r="M2110" s="24">
        <f>IF(H2110&gt;0, C2110-F2110-J2110, 0)</f>
        <v>704.48722609718288</v>
      </c>
      <c r="N2110" s="4">
        <f>MIN(C2110, F2110)</f>
        <v>86.057859186376746</v>
      </c>
    </row>
    <row r="2111" spans="1:14" x14ac:dyDescent="0.2">
      <c r="A2111" s="27">
        <v>43552.708333333336</v>
      </c>
      <c r="B2111" s="4">
        <v>0</v>
      </c>
      <c r="C2111" s="4">
        <v>803.34120102897259</v>
      </c>
      <c r="F2111" s="4">
        <f t="shared" si="134"/>
        <v>0</v>
      </c>
      <c r="G2111" s="24">
        <f t="shared" si="135"/>
        <v>0</v>
      </c>
      <c r="H2111" s="24">
        <f t="shared" si="137"/>
        <v>803.34120102897259</v>
      </c>
      <c r="I2111" s="24">
        <f>IF(H2111&lt;=0, MIN(F2111-C2111, B$7, (D$5-K2110+G2111)/B$6), 0)</f>
        <v>0</v>
      </c>
      <c r="J2111" s="24">
        <f>IF(H2111&gt;0, MIN(C2111-F2111, B$8, K2110), 0)</f>
        <v>0</v>
      </c>
      <c r="K2111" s="24">
        <f>MAX(0, K2110-G2111+I2111*B$6-J2111)</f>
        <v>0</v>
      </c>
      <c r="L2111" s="24">
        <f t="shared" si="136"/>
        <v>0</v>
      </c>
      <c r="M2111" s="24">
        <f>IF(H2111&gt;0, C2111-F2111-J2111, 0)</f>
        <v>803.34120102897259</v>
      </c>
      <c r="N2111" s="4">
        <f>MIN(C2111, F2111)</f>
        <v>0</v>
      </c>
    </row>
    <row r="2112" spans="1:14" x14ac:dyDescent="0.2">
      <c r="A2112" s="27">
        <v>43552.75</v>
      </c>
      <c r="B2112" s="4">
        <v>0</v>
      </c>
      <c r="C2112" s="4">
        <v>346.89737800325634</v>
      </c>
      <c r="F2112" s="4">
        <f t="shared" si="134"/>
        <v>0</v>
      </c>
      <c r="G2112" s="24">
        <f t="shared" si="135"/>
        <v>0</v>
      </c>
      <c r="H2112" s="24">
        <f t="shared" si="137"/>
        <v>346.89737800325634</v>
      </c>
      <c r="I2112" s="24">
        <f>IF(H2112&lt;=0, MIN(F2112-C2112, B$7, (D$5-K2111+G2112)/B$6), 0)</f>
        <v>0</v>
      </c>
      <c r="J2112" s="24">
        <f>IF(H2112&gt;0, MIN(C2112-F2112, B$8, K2111), 0)</f>
        <v>0</v>
      </c>
      <c r="K2112" s="24">
        <f>MAX(0, K2111-G2112+I2112*B$6-J2112)</f>
        <v>0</v>
      </c>
      <c r="L2112" s="24">
        <f t="shared" si="136"/>
        <v>0</v>
      </c>
      <c r="M2112" s="24">
        <f>IF(H2112&gt;0, C2112-F2112-J2112, 0)</f>
        <v>346.89737800325634</v>
      </c>
      <c r="N2112" s="4">
        <f>MIN(C2112, F2112)</f>
        <v>0</v>
      </c>
    </row>
    <row r="2113" spans="1:14" x14ac:dyDescent="0.2">
      <c r="A2113" s="27">
        <v>43552.791666666672</v>
      </c>
      <c r="B2113" s="4">
        <v>0</v>
      </c>
      <c r="C2113" s="4">
        <v>4246.4436133475065</v>
      </c>
      <c r="F2113" s="4">
        <f t="shared" si="134"/>
        <v>0</v>
      </c>
      <c r="G2113" s="24">
        <f t="shared" si="135"/>
        <v>0</v>
      </c>
      <c r="H2113" s="24">
        <f t="shared" si="137"/>
        <v>4246.4436133475065</v>
      </c>
      <c r="I2113" s="24">
        <f>IF(H2113&lt;=0, MIN(F2113-C2113, B$7, (D$5-K2112+G2113)/B$6), 0)</f>
        <v>0</v>
      </c>
      <c r="J2113" s="24">
        <f>IF(H2113&gt;0, MIN(C2113-F2113, B$8, K2112), 0)</f>
        <v>0</v>
      </c>
      <c r="K2113" s="24">
        <f>MAX(0, K2112-G2113+I2113*B$6-J2113)</f>
        <v>0</v>
      </c>
      <c r="L2113" s="24">
        <f t="shared" si="136"/>
        <v>0</v>
      </c>
      <c r="M2113" s="24">
        <f>IF(H2113&gt;0, C2113-F2113-J2113, 0)</f>
        <v>4246.4436133475065</v>
      </c>
      <c r="N2113" s="4">
        <f>MIN(C2113, F2113)</f>
        <v>0</v>
      </c>
    </row>
    <row r="2114" spans="1:14" x14ac:dyDescent="0.2">
      <c r="A2114" s="27">
        <v>43552.833333333336</v>
      </c>
      <c r="B2114" s="4">
        <v>0</v>
      </c>
      <c r="C2114" s="4">
        <v>506.73510664403062</v>
      </c>
      <c r="F2114" s="4">
        <f t="shared" si="134"/>
        <v>0</v>
      </c>
      <c r="G2114" s="24">
        <f t="shared" si="135"/>
        <v>0</v>
      </c>
      <c r="H2114" s="24">
        <f t="shared" si="137"/>
        <v>506.73510664403062</v>
      </c>
      <c r="I2114" s="24">
        <f>IF(H2114&lt;=0, MIN(F2114-C2114, B$7, (D$5-K2113+G2114)/B$6), 0)</f>
        <v>0</v>
      </c>
      <c r="J2114" s="24">
        <f>IF(H2114&gt;0, MIN(C2114-F2114, B$8, K2113), 0)</f>
        <v>0</v>
      </c>
      <c r="K2114" s="24">
        <f>MAX(0, K2113-G2114+I2114*B$6-J2114)</f>
        <v>0</v>
      </c>
      <c r="L2114" s="24">
        <f t="shared" si="136"/>
        <v>0</v>
      </c>
      <c r="M2114" s="24">
        <f>IF(H2114&gt;0, C2114-F2114-J2114, 0)</f>
        <v>506.73510664403062</v>
      </c>
      <c r="N2114" s="4">
        <f>MIN(C2114, F2114)</f>
        <v>0</v>
      </c>
    </row>
    <row r="2115" spans="1:14" x14ac:dyDescent="0.2">
      <c r="A2115" s="27">
        <v>43552.875</v>
      </c>
      <c r="B2115" s="4">
        <v>0</v>
      </c>
      <c r="C2115" s="4">
        <v>417.75327832854799</v>
      </c>
      <c r="F2115" s="4">
        <f t="shared" si="134"/>
        <v>0</v>
      </c>
      <c r="G2115" s="24">
        <f t="shared" si="135"/>
        <v>0</v>
      </c>
      <c r="H2115" s="24">
        <f t="shared" si="137"/>
        <v>417.75327832854799</v>
      </c>
      <c r="I2115" s="24">
        <f>IF(H2115&lt;=0, MIN(F2115-C2115, B$7, (D$5-K2114+G2115)/B$6), 0)</f>
        <v>0</v>
      </c>
      <c r="J2115" s="24">
        <f>IF(H2115&gt;0, MIN(C2115-F2115, B$8, K2114), 0)</f>
        <v>0</v>
      </c>
      <c r="K2115" s="24">
        <f>MAX(0, K2114-G2115+I2115*B$6-J2115)</f>
        <v>0</v>
      </c>
      <c r="L2115" s="24">
        <f t="shared" si="136"/>
        <v>0</v>
      </c>
      <c r="M2115" s="24">
        <f>IF(H2115&gt;0, C2115-F2115-J2115, 0)</f>
        <v>417.75327832854799</v>
      </c>
      <c r="N2115" s="4">
        <f>MIN(C2115, F2115)</f>
        <v>0</v>
      </c>
    </row>
    <row r="2116" spans="1:14" x14ac:dyDescent="0.2">
      <c r="A2116" s="27">
        <v>43552.916666666672</v>
      </c>
      <c r="B2116" s="4">
        <v>0</v>
      </c>
      <c r="C2116" s="4">
        <v>369.14283508212696</v>
      </c>
      <c r="F2116" s="4">
        <f t="shared" si="134"/>
        <v>0</v>
      </c>
      <c r="G2116" s="24">
        <f t="shared" si="135"/>
        <v>0</v>
      </c>
      <c r="H2116" s="24">
        <f t="shared" si="137"/>
        <v>369.14283508212696</v>
      </c>
      <c r="I2116" s="24">
        <f>IF(H2116&lt;=0, MIN(F2116-C2116, B$7, (D$5-K2115+G2116)/B$6), 0)</f>
        <v>0</v>
      </c>
      <c r="J2116" s="24">
        <f>IF(H2116&gt;0, MIN(C2116-F2116, B$8, K2115), 0)</f>
        <v>0</v>
      </c>
      <c r="K2116" s="24">
        <f>MAX(0, K2115-G2116+I2116*B$6-J2116)</f>
        <v>0</v>
      </c>
      <c r="L2116" s="24">
        <f t="shared" si="136"/>
        <v>0</v>
      </c>
      <c r="M2116" s="24">
        <f>IF(H2116&gt;0, C2116-F2116-J2116, 0)</f>
        <v>369.14283508212696</v>
      </c>
      <c r="N2116" s="4">
        <f>MIN(C2116, F2116)</f>
        <v>0</v>
      </c>
    </row>
    <row r="2117" spans="1:14" x14ac:dyDescent="0.2">
      <c r="A2117" s="27">
        <v>43552.958333333336</v>
      </c>
      <c r="B2117" s="4">
        <v>0</v>
      </c>
      <c r="C2117" s="4">
        <v>218.36807043644808</v>
      </c>
      <c r="F2117" s="4">
        <f t="shared" si="134"/>
        <v>0</v>
      </c>
      <c r="G2117" s="24">
        <f t="shared" si="135"/>
        <v>0</v>
      </c>
      <c r="H2117" s="24">
        <f t="shared" si="137"/>
        <v>218.36807043644808</v>
      </c>
      <c r="I2117" s="24">
        <f>IF(H2117&lt;=0, MIN(F2117-C2117, B$7, (D$5-K2116+G2117)/B$6), 0)</f>
        <v>0</v>
      </c>
      <c r="J2117" s="24">
        <f>IF(H2117&gt;0, MIN(C2117-F2117, B$8, K2116), 0)</f>
        <v>0</v>
      </c>
      <c r="K2117" s="24">
        <f>MAX(0, K2116-G2117+I2117*B$6-J2117)</f>
        <v>0</v>
      </c>
      <c r="L2117" s="24">
        <f t="shared" si="136"/>
        <v>0</v>
      </c>
      <c r="M2117" s="24">
        <f>IF(H2117&gt;0, C2117-F2117-J2117, 0)</f>
        <v>218.36807043644808</v>
      </c>
      <c r="N2117" s="4">
        <f>MIN(C2117, F2117)</f>
        <v>0</v>
      </c>
    </row>
    <row r="2118" spans="1:14" x14ac:dyDescent="0.2">
      <c r="A2118" s="27">
        <v>43553</v>
      </c>
      <c r="B2118" s="4">
        <v>0</v>
      </c>
      <c r="C2118" s="4">
        <v>94.782197776055625</v>
      </c>
      <c r="F2118" s="4">
        <f t="shared" si="134"/>
        <v>0</v>
      </c>
      <c r="G2118" s="24">
        <f t="shared" si="135"/>
        <v>0</v>
      </c>
      <c r="H2118" s="24">
        <f t="shared" si="137"/>
        <v>94.782197776055625</v>
      </c>
      <c r="I2118" s="24">
        <f>IF(H2118&lt;=0, MIN(F2118-C2118, B$7, (D$5-K2117+G2118)/B$6), 0)</f>
        <v>0</v>
      </c>
      <c r="J2118" s="24">
        <f>IF(H2118&gt;0, MIN(C2118-F2118, B$8, K2117), 0)</f>
        <v>0</v>
      </c>
      <c r="K2118" s="24">
        <f>MAX(0, K2117-G2118+I2118*B$6-J2118)</f>
        <v>0</v>
      </c>
      <c r="L2118" s="24">
        <f t="shared" si="136"/>
        <v>0</v>
      </c>
      <c r="M2118" s="24">
        <f>IF(H2118&gt;0, C2118-F2118-J2118, 0)</f>
        <v>94.782197776055625</v>
      </c>
      <c r="N2118" s="4">
        <f>MIN(C2118, F2118)</f>
        <v>0</v>
      </c>
    </row>
    <row r="2119" spans="1:14" x14ac:dyDescent="0.2">
      <c r="A2119" s="27">
        <v>43553.041666666672</v>
      </c>
      <c r="B2119" s="4">
        <v>0</v>
      </c>
      <c r="C2119" s="4">
        <v>146.6882642934205</v>
      </c>
      <c r="F2119" s="4">
        <f t="shared" si="134"/>
        <v>0</v>
      </c>
      <c r="G2119" s="24">
        <f t="shared" si="135"/>
        <v>0</v>
      </c>
      <c r="H2119" s="24">
        <f t="shared" si="137"/>
        <v>146.6882642934205</v>
      </c>
      <c r="I2119" s="24">
        <f>IF(H2119&lt;=0, MIN(F2119-C2119, B$7, (D$5-K2118+G2119)/B$6), 0)</f>
        <v>0</v>
      </c>
      <c r="J2119" s="24">
        <f>IF(H2119&gt;0, MIN(C2119-F2119, B$8, K2118), 0)</f>
        <v>0</v>
      </c>
      <c r="K2119" s="24">
        <f>MAX(0, K2118-G2119+I2119*B$6-J2119)</f>
        <v>0</v>
      </c>
      <c r="L2119" s="24">
        <f t="shared" si="136"/>
        <v>0</v>
      </c>
      <c r="M2119" s="24">
        <f>IF(H2119&gt;0, C2119-F2119-J2119, 0)</f>
        <v>146.6882642934205</v>
      </c>
      <c r="N2119" s="4">
        <f>MIN(C2119, F2119)</f>
        <v>0</v>
      </c>
    </row>
    <row r="2120" spans="1:14" x14ac:dyDescent="0.2">
      <c r="A2120" s="27">
        <v>43553.083333333336</v>
      </c>
      <c r="B2120" s="4">
        <v>0</v>
      </c>
      <c r="C2120" s="4">
        <v>183.76402609153823</v>
      </c>
      <c r="F2120" s="4">
        <f t="shared" si="134"/>
        <v>0</v>
      </c>
      <c r="G2120" s="24">
        <f t="shared" si="135"/>
        <v>0</v>
      </c>
      <c r="H2120" s="24">
        <f t="shared" si="137"/>
        <v>183.76402609153823</v>
      </c>
      <c r="I2120" s="24">
        <f>IF(H2120&lt;=0, MIN(F2120-C2120, B$7, (D$5-K2119+G2120)/B$6), 0)</f>
        <v>0</v>
      </c>
      <c r="J2120" s="24">
        <f>IF(H2120&gt;0, MIN(C2120-F2120, B$8, K2119), 0)</f>
        <v>0</v>
      </c>
      <c r="K2120" s="24">
        <f>MAX(0, K2119-G2120+I2120*B$6-J2120)</f>
        <v>0</v>
      </c>
      <c r="L2120" s="24">
        <f t="shared" si="136"/>
        <v>0</v>
      </c>
      <c r="M2120" s="24">
        <f>IF(H2120&gt;0, C2120-F2120-J2120, 0)</f>
        <v>183.76402609153823</v>
      </c>
      <c r="N2120" s="4">
        <f>MIN(C2120, F2120)</f>
        <v>0</v>
      </c>
    </row>
    <row r="2121" spans="1:14" x14ac:dyDescent="0.2">
      <c r="A2121" s="27">
        <v>43553.125</v>
      </c>
      <c r="B2121" s="4">
        <v>0</v>
      </c>
      <c r="C2121" s="4">
        <v>165.63809810134734</v>
      </c>
      <c r="F2121" s="4">
        <f t="shared" si="134"/>
        <v>0</v>
      </c>
      <c r="G2121" s="24">
        <f t="shared" si="135"/>
        <v>0</v>
      </c>
      <c r="H2121" s="24">
        <f t="shared" si="137"/>
        <v>165.63809810134734</v>
      </c>
      <c r="I2121" s="24">
        <f>IF(H2121&lt;=0, MIN(F2121-C2121, B$7, (D$5-K2120+G2121)/B$6), 0)</f>
        <v>0</v>
      </c>
      <c r="J2121" s="24">
        <f>IF(H2121&gt;0, MIN(C2121-F2121, B$8, K2120), 0)</f>
        <v>0</v>
      </c>
      <c r="K2121" s="24">
        <f>MAX(0, K2120-G2121+I2121*B$6-J2121)</f>
        <v>0</v>
      </c>
      <c r="L2121" s="24">
        <f t="shared" si="136"/>
        <v>0</v>
      </c>
      <c r="M2121" s="24">
        <f>IF(H2121&gt;0, C2121-F2121-J2121, 0)</f>
        <v>165.63809810134734</v>
      </c>
      <c r="N2121" s="4">
        <f>MIN(C2121, F2121)</f>
        <v>0</v>
      </c>
    </row>
    <row r="2122" spans="1:14" x14ac:dyDescent="0.2">
      <c r="A2122" s="27">
        <v>43553.166666666672</v>
      </c>
      <c r="B2122" s="4">
        <v>0</v>
      </c>
      <c r="C2122" s="4">
        <v>146.6882642934205</v>
      </c>
      <c r="F2122" s="4">
        <f t="shared" si="134"/>
        <v>0</v>
      </c>
      <c r="G2122" s="24">
        <f t="shared" si="135"/>
        <v>0</v>
      </c>
      <c r="H2122" s="24">
        <f t="shared" si="137"/>
        <v>146.6882642934205</v>
      </c>
      <c r="I2122" s="24">
        <f>IF(H2122&lt;=0, MIN(F2122-C2122, B$7, (D$5-K2121+G2122)/B$6), 0)</f>
        <v>0</v>
      </c>
      <c r="J2122" s="24">
        <f>IF(H2122&gt;0, MIN(C2122-F2122, B$8, K2121), 0)</f>
        <v>0</v>
      </c>
      <c r="K2122" s="24">
        <f>MAX(0, K2121-G2122+I2122*B$6-J2122)</f>
        <v>0</v>
      </c>
      <c r="L2122" s="24">
        <f t="shared" si="136"/>
        <v>0</v>
      </c>
      <c r="M2122" s="24">
        <f>IF(H2122&gt;0, C2122-F2122-J2122, 0)</f>
        <v>146.6882642934205</v>
      </c>
      <c r="N2122" s="4">
        <f>MIN(C2122, F2122)</f>
        <v>0</v>
      </c>
    </row>
    <row r="2123" spans="1:14" x14ac:dyDescent="0.2">
      <c r="A2123" s="27">
        <v>43553.208333333336</v>
      </c>
      <c r="B2123" s="4">
        <v>4.2310139245738405</v>
      </c>
      <c r="C2123" s="4">
        <v>183.76402609153823</v>
      </c>
      <c r="F2123" s="4">
        <f t="shared" si="134"/>
        <v>25.386083547443043</v>
      </c>
      <c r="G2123" s="24">
        <f t="shared" si="135"/>
        <v>0.34722222222222221</v>
      </c>
      <c r="H2123" s="24">
        <f t="shared" si="137"/>
        <v>158.37794254409519</v>
      </c>
      <c r="I2123" s="24">
        <f>IF(H2123&lt;=0, MIN(F2123-C2123, B$7, (D$5-K2122+G2123)/B$6), 0)</f>
        <v>0</v>
      </c>
      <c r="J2123" s="24">
        <f>IF(H2123&gt;0, MIN(C2123-F2123, B$8, K2122), 0)</f>
        <v>0</v>
      </c>
      <c r="K2123" s="24">
        <f>MAX(0, K2122-G2123+I2123*B$6-J2123)</f>
        <v>0</v>
      </c>
      <c r="L2123" s="24">
        <f t="shared" si="136"/>
        <v>0</v>
      </c>
      <c r="M2123" s="24">
        <f>IF(H2123&gt;0, C2123-F2123-J2123, 0)</f>
        <v>158.37794254409519</v>
      </c>
      <c r="N2123" s="4">
        <f>MIN(C2123, F2123)</f>
        <v>25.386083547443043</v>
      </c>
    </row>
    <row r="2124" spans="1:14" x14ac:dyDescent="0.2">
      <c r="A2124" s="27">
        <v>43553.25</v>
      </c>
      <c r="B2124" s="4">
        <v>315.41726041711638</v>
      </c>
      <c r="C2124" s="4">
        <v>528.98056372290125</v>
      </c>
      <c r="F2124" s="4">
        <f t="shared" si="134"/>
        <v>1892.5035625026983</v>
      </c>
      <c r="G2124" s="24">
        <f t="shared" si="135"/>
        <v>0.34722222222222221</v>
      </c>
      <c r="H2124" s="24">
        <f t="shared" si="137"/>
        <v>-1363.522998779797</v>
      </c>
      <c r="I2124" s="24">
        <f>IF(H2124&lt;=0, MIN(F2124-C2124, B$7, (D$5-K2123+G2124)/B$6), 0)</f>
        <v>1363.522998779797</v>
      </c>
      <c r="J2124" s="24">
        <f>IF(H2124&gt;0, MIN(C2124-F2124, B$8, K2123), 0)</f>
        <v>0</v>
      </c>
      <c r="K2124" s="24">
        <f>MAX(0, K2123-G2124+I2124*B$6-J2124)</f>
        <v>1226.8234766795952</v>
      </c>
      <c r="L2124" s="24">
        <f t="shared" si="136"/>
        <v>0</v>
      </c>
      <c r="M2124" s="24">
        <f>IF(H2124&gt;0, C2124-F2124-J2124, 0)</f>
        <v>0</v>
      </c>
      <c r="N2124" s="4">
        <f>MIN(C2124, F2124)</f>
        <v>528.98056372290125</v>
      </c>
    </row>
    <row r="2125" spans="1:14" x14ac:dyDescent="0.2">
      <c r="A2125" s="27">
        <v>43553.291666666672</v>
      </c>
      <c r="B2125" s="4">
        <v>462.47044795780545</v>
      </c>
      <c r="C2125" s="4">
        <v>877.4927246252081</v>
      </c>
      <c r="F2125" s="4">
        <f t="shared" si="134"/>
        <v>2774.8226877468328</v>
      </c>
      <c r="G2125" s="24">
        <f t="shared" si="135"/>
        <v>0.34722222222222221</v>
      </c>
      <c r="H2125" s="24">
        <f t="shared" si="137"/>
        <v>-1897.3299631216246</v>
      </c>
      <c r="I2125" s="24">
        <f>IF(H2125&lt;=0, MIN(F2125-C2125, B$7, (D$5-K2124+G2125)/B$6), 0)</f>
        <v>1897.3299631216246</v>
      </c>
      <c r="J2125" s="24">
        <f>IF(H2125&gt;0, MIN(C2125-F2125, B$8, K2124), 0)</f>
        <v>0</v>
      </c>
      <c r="K2125" s="24">
        <f>MAX(0, K2124-G2125+I2125*B$6-J2125)</f>
        <v>2934.0732212668354</v>
      </c>
      <c r="L2125" s="24">
        <f t="shared" si="136"/>
        <v>0</v>
      </c>
      <c r="M2125" s="24">
        <f>IF(H2125&gt;0, C2125-F2125-J2125, 0)</f>
        <v>0</v>
      </c>
      <c r="N2125" s="4">
        <f>MIN(C2125, F2125)</f>
        <v>877.4927246252081</v>
      </c>
    </row>
    <row r="2126" spans="1:14" x14ac:dyDescent="0.2">
      <c r="A2126" s="27">
        <v>43553.333333333336</v>
      </c>
      <c r="B2126" s="4">
        <v>641.68516025022882</v>
      </c>
      <c r="C2126" s="4">
        <v>390.56438634326162</v>
      </c>
      <c r="F2126" s="4">
        <f t="shared" si="134"/>
        <v>3850.1109615013729</v>
      </c>
      <c r="G2126" s="24">
        <f t="shared" si="135"/>
        <v>0.34722222222222221</v>
      </c>
      <c r="H2126" s="24">
        <f t="shared" si="137"/>
        <v>-3459.5465751581114</v>
      </c>
      <c r="I2126" s="24">
        <f>IF(H2126&lt;=0, MIN(F2126-C2126, B$7, (D$5-K2125+G2126)/B$6), 0)</f>
        <v>2295.860001061541</v>
      </c>
      <c r="J2126" s="24">
        <f>IF(H2126&gt;0, MIN(C2126-F2126, B$8, K2125), 0)</f>
        <v>0</v>
      </c>
      <c r="K2126" s="24">
        <f>MAX(0, K2125-G2126+I2126*B$6-J2126)</f>
        <v>5000</v>
      </c>
      <c r="L2126" s="24">
        <f t="shared" si="136"/>
        <v>1163.6865740965704</v>
      </c>
      <c r="M2126" s="24">
        <f>IF(H2126&gt;0, C2126-F2126-J2126, 0)</f>
        <v>0</v>
      </c>
      <c r="N2126" s="4">
        <f>MIN(C2126, F2126)</f>
        <v>390.56438634326162</v>
      </c>
    </row>
    <row r="2127" spans="1:14" x14ac:dyDescent="0.2">
      <c r="A2127" s="27">
        <v>43553.375</v>
      </c>
      <c r="B2127" s="4">
        <v>700.70775551288932</v>
      </c>
      <c r="C2127" s="4">
        <v>331.24316746627323</v>
      </c>
      <c r="F2127" s="4">
        <f t="shared" si="134"/>
        <v>4204.2465330773357</v>
      </c>
      <c r="G2127" s="24">
        <f t="shared" si="135"/>
        <v>0.34722222222222221</v>
      </c>
      <c r="H2127" s="24">
        <f t="shared" si="137"/>
        <v>-3873.0033656110627</v>
      </c>
      <c r="I2127" s="24">
        <f>IF(H2127&lt;=0, MIN(F2127-C2127, B$7, (D$5-K2126+G2127)/B$6), 0)</f>
        <v>0.38580246913580246</v>
      </c>
      <c r="J2127" s="24">
        <f>IF(H2127&gt;0, MIN(C2127-F2127, B$8, K2126), 0)</f>
        <v>0</v>
      </c>
      <c r="K2127" s="24">
        <f>MAX(0, K2126-G2127+I2127*B$6-J2127)</f>
        <v>5000</v>
      </c>
      <c r="L2127" s="24">
        <f t="shared" si="136"/>
        <v>3872.6175631419269</v>
      </c>
      <c r="M2127" s="24">
        <f>IF(H2127&gt;0, C2127-F2127-J2127, 0)</f>
        <v>0</v>
      </c>
      <c r="N2127" s="4">
        <f>MIN(C2127, F2127)</f>
        <v>331.24316746627323</v>
      </c>
    </row>
    <row r="2128" spans="1:14" x14ac:dyDescent="0.2">
      <c r="A2128" s="27">
        <v>43553.416666666672</v>
      </c>
      <c r="B2128" s="4">
        <v>755.91372085728631</v>
      </c>
      <c r="C2128" s="4">
        <v>353.48862454514386</v>
      </c>
      <c r="F2128" s="4">
        <f t="shared" si="134"/>
        <v>4535.4823251437174</v>
      </c>
      <c r="G2128" s="24">
        <f t="shared" si="135"/>
        <v>0.34722222222222221</v>
      </c>
      <c r="H2128" s="24">
        <f t="shared" si="137"/>
        <v>-4181.9937005985739</v>
      </c>
      <c r="I2128" s="24">
        <f>IF(H2128&lt;=0, MIN(F2128-C2128, B$7, (D$5-K2127+G2128)/B$6), 0)</f>
        <v>0.38580246913580246</v>
      </c>
      <c r="J2128" s="24">
        <f>IF(H2128&gt;0, MIN(C2128-F2128, B$8, K2127), 0)</f>
        <v>0</v>
      </c>
      <c r="K2128" s="24">
        <f>MAX(0, K2127-G2128+I2128*B$6-J2128)</f>
        <v>5000</v>
      </c>
      <c r="L2128" s="24">
        <f t="shared" si="136"/>
        <v>4181.6078981294377</v>
      </c>
      <c r="M2128" s="24">
        <f>IF(H2128&gt;0, C2128-F2128-J2128, 0)</f>
        <v>0</v>
      </c>
      <c r="N2128" s="4">
        <f>MIN(C2128, F2128)</f>
        <v>353.48862454514386</v>
      </c>
    </row>
    <row r="2129" spans="1:14" x14ac:dyDescent="0.2">
      <c r="A2129" s="27">
        <v>43553.458333333336</v>
      </c>
      <c r="B2129" s="4">
        <v>475.91776708592869</v>
      </c>
      <c r="C2129" s="4">
        <v>1663.4988747453044</v>
      </c>
      <c r="F2129" s="4">
        <f t="shared" si="134"/>
        <v>2855.506602515572</v>
      </c>
      <c r="G2129" s="24">
        <f t="shared" si="135"/>
        <v>0.34722222222222221</v>
      </c>
      <c r="H2129" s="24">
        <f t="shared" si="137"/>
        <v>-1192.0077277702676</v>
      </c>
      <c r="I2129" s="24">
        <f>IF(H2129&lt;=0, MIN(F2129-C2129, B$7, (D$5-K2128+G2129)/B$6), 0)</f>
        <v>0.38580246913580246</v>
      </c>
      <c r="J2129" s="24">
        <f>IF(H2129&gt;0, MIN(C2129-F2129, B$8, K2128), 0)</f>
        <v>0</v>
      </c>
      <c r="K2129" s="24">
        <f>MAX(0, K2128-G2129+I2129*B$6-J2129)</f>
        <v>5000</v>
      </c>
      <c r="L2129" s="24">
        <f t="shared" si="136"/>
        <v>1191.6219253011318</v>
      </c>
      <c r="M2129" s="24">
        <f>IF(H2129&gt;0, C2129-F2129-J2129, 0)</f>
        <v>0</v>
      </c>
      <c r="N2129" s="4">
        <f>MIN(C2129, F2129)</f>
        <v>1663.4988747453044</v>
      </c>
    </row>
    <row r="2130" spans="1:14" x14ac:dyDescent="0.2">
      <c r="A2130" s="27">
        <v>43553.5</v>
      </c>
      <c r="B2130" s="4">
        <v>507.39628198079953</v>
      </c>
      <c r="C2130" s="4">
        <v>383.14923398363806</v>
      </c>
      <c r="F2130" s="4">
        <f t="shared" si="134"/>
        <v>3044.3776918847971</v>
      </c>
      <c r="G2130" s="24">
        <f t="shared" si="135"/>
        <v>0.34722222222222221</v>
      </c>
      <c r="H2130" s="24">
        <f t="shared" si="137"/>
        <v>-2661.2284579011589</v>
      </c>
      <c r="I2130" s="24">
        <f>IF(H2130&lt;=0, MIN(F2130-C2130, B$7, (D$5-K2129+G2130)/B$6), 0)</f>
        <v>0.38580246913580246</v>
      </c>
      <c r="J2130" s="24">
        <f>IF(H2130&gt;0, MIN(C2130-F2130, B$8, K2129), 0)</f>
        <v>0</v>
      </c>
      <c r="K2130" s="24">
        <f>MAX(0, K2129-G2130+I2130*B$6-J2130)</f>
        <v>5000</v>
      </c>
      <c r="L2130" s="24">
        <f t="shared" si="136"/>
        <v>2660.8426554320231</v>
      </c>
      <c r="M2130" s="24">
        <f>IF(H2130&gt;0, C2130-F2130-J2130, 0)</f>
        <v>0</v>
      </c>
      <c r="N2130" s="4">
        <f>MIN(C2130, F2130)</f>
        <v>383.14923398363806</v>
      </c>
    </row>
    <row r="2131" spans="1:14" x14ac:dyDescent="0.2">
      <c r="A2131" s="27">
        <v>43553.541666666672</v>
      </c>
      <c r="B2131" s="4">
        <v>313.00454068504507</v>
      </c>
      <c r="C2131" s="4">
        <v>353.48862454514386</v>
      </c>
      <c r="F2131" s="4">
        <f t="shared" si="134"/>
        <v>1878.0272441102704</v>
      </c>
      <c r="G2131" s="24">
        <f t="shared" si="135"/>
        <v>0.34722222222222221</v>
      </c>
      <c r="H2131" s="24">
        <f t="shared" si="137"/>
        <v>-1524.5386195651265</v>
      </c>
      <c r="I2131" s="24">
        <f>IF(H2131&lt;=0, MIN(F2131-C2131, B$7, (D$5-K2130+G2131)/B$6), 0)</f>
        <v>0.38580246913580246</v>
      </c>
      <c r="J2131" s="24">
        <f>IF(H2131&gt;0, MIN(C2131-F2131, B$8, K2130), 0)</f>
        <v>0</v>
      </c>
      <c r="K2131" s="24">
        <f>MAX(0, K2130-G2131+I2131*B$6-J2131)</f>
        <v>5000</v>
      </c>
      <c r="L2131" s="24">
        <f t="shared" si="136"/>
        <v>1524.1528170959907</v>
      </c>
      <c r="M2131" s="24">
        <f>IF(H2131&gt;0, C2131-F2131-J2131, 0)</f>
        <v>0</v>
      </c>
      <c r="N2131" s="4">
        <f>MIN(C2131, F2131)</f>
        <v>353.48862454514386</v>
      </c>
    </row>
    <row r="2132" spans="1:14" x14ac:dyDescent="0.2">
      <c r="A2132" s="27">
        <v>43553.583333333336</v>
      </c>
      <c r="B2132" s="4">
        <v>327.34665556118603</v>
      </c>
      <c r="C2132" s="4">
        <v>379.1142967745418</v>
      </c>
      <c r="F2132" s="4">
        <f t="shared" si="134"/>
        <v>1964.0799333671162</v>
      </c>
      <c r="G2132" s="24">
        <f t="shared" si="135"/>
        <v>0.34722222222222221</v>
      </c>
      <c r="H2132" s="24">
        <f t="shared" si="137"/>
        <v>-1584.9656365925744</v>
      </c>
      <c r="I2132" s="24">
        <f>IF(H2132&lt;=0, MIN(F2132-C2132, B$7, (D$5-K2131+G2132)/B$6), 0)</f>
        <v>0.38580246913580246</v>
      </c>
      <c r="J2132" s="24">
        <f>IF(H2132&gt;0, MIN(C2132-F2132, B$8, K2131), 0)</f>
        <v>0</v>
      </c>
      <c r="K2132" s="24">
        <f>MAX(0, K2131-G2132+I2132*B$6-J2132)</f>
        <v>5000</v>
      </c>
      <c r="L2132" s="24">
        <f t="shared" si="136"/>
        <v>1584.5798341234386</v>
      </c>
      <c r="M2132" s="24">
        <f>IF(H2132&gt;0, C2132-F2132-J2132, 0)</f>
        <v>0</v>
      </c>
      <c r="N2132" s="4">
        <f>MIN(C2132, F2132)</f>
        <v>379.1142967745418</v>
      </c>
    </row>
    <row r="2133" spans="1:14" x14ac:dyDescent="0.2">
      <c r="A2133" s="27">
        <v>43553.625</v>
      </c>
      <c r="B2133" s="4">
        <v>93.607979882014419</v>
      </c>
      <c r="C2133" s="4">
        <v>230.22023259551383</v>
      </c>
      <c r="F2133" s="4">
        <f t="shared" si="134"/>
        <v>561.64787929208649</v>
      </c>
      <c r="G2133" s="24">
        <f t="shared" si="135"/>
        <v>0.34722222222222221</v>
      </c>
      <c r="H2133" s="24">
        <f t="shared" si="137"/>
        <v>-331.42764669657265</v>
      </c>
      <c r="I2133" s="24">
        <f>IF(H2133&lt;=0, MIN(F2133-C2133, B$7, (D$5-K2132+G2133)/B$6), 0)</f>
        <v>0.38580246913580246</v>
      </c>
      <c r="J2133" s="24">
        <f>IF(H2133&gt;0, MIN(C2133-F2133, B$8, K2132), 0)</f>
        <v>0</v>
      </c>
      <c r="K2133" s="24">
        <f>MAX(0, K2132-G2133+I2133*B$6-J2133)</f>
        <v>5000</v>
      </c>
      <c r="L2133" s="24">
        <f t="shared" si="136"/>
        <v>331.04184422743685</v>
      </c>
      <c r="M2133" s="24">
        <f>IF(H2133&gt;0, C2133-F2133-J2133, 0)</f>
        <v>0</v>
      </c>
      <c r="N2133" s="4">
        <f>MIN(C2133, F2133)</f>
        <v>230.22023259551383</v>
      </c>
    </row>
    <row r="2134" spans="1:14" x14ac:dyDescent="0.2">
      <c r="A2134" s="27">
        <v>43553.666666666672</v>
      </c>
      <c r="B2134" s="4">
        <v>64.081947203282397</v>
      </c>
      <c r="C2134" s="4">
        <v>254.0152326572462</v>
      </c>
      <c r="F2134" s="4">
        <f t="shared" si="134"/>
        <v>384.49168321969438</v>
      </c>
      <c r="G2134" s="24">
        <f t="shared" si="135"/>
        <v>0.34722222222222221</v>
      </c>
      <c r="H2134" s="24">
        <f t="shared" si="137"/>
        <v>-130.47645056244818</v>
      </c>
      <c r="I2134" s="24">
        <f>IF(H2134&lt;=0, MIN(F2134-C2134, B$7, (D$5-K2133+G2134)/B$6), 0)</f>
        <v>0.38580246913580246</v>
      </c>
      <c r="J2134" s="24">
        <f>IF(H2134&gt;0, MIN(C2134-F2134, B$8, K2133), 0)</f>
        <v>0</v>
      </c>
      <c r="K2134" s="24">
        <f>MAX(0, K2133-G2134+I2134*B$6-J2134)</f>
        <v>5000</v>
      </c>
      <c r="L2134" s="24">
        <f t="shared" si="136"/>
        <v>130.09064809331238</v>
      </c>
      <c r="M2134" s="24">
        <f>IF(H2134&gt;0, C2134-F2134-J2134, 0)</f>
        <v>0</v>
      </c>
      <c r="N2134" s="4">
        <f>MIN(C2134, F2134)</f>
        <v>254.0152326572462</v>
      </c>
    </row>
    <row r="2135" spans="1:14" x14ac:dyDescent="0.2">
      <c r="A2135" s="27">
        <v>43553.708333333336</v>
      </c>
      <c r="B2135" s="4">
        <v>0</v>
      </c>
      <c r="C2135" s="4">
        <v>406.21859688024472</v>
      </c>
      <c r="F2135" s="4">
        <f t="shared" si="134"/>
        <v>0</v>
      </c>
      <c r="G2135" s="24">
        <f t="shared" si="135"/>
        <v>0</v>
      </c>
      <c r="H2135" s="24">
        <f t="shared" si="137"/>
        <v>406.21859688024472</v>
      </c>
      <c r="I2135" s="24">
        <f>IF(H2135&lt;=0, MIN(F2135-C2135, B$7, (D$5-K2134+G2135)/B$6), 0)</f>
        <v>0</v>
      </c>
      <c r="J2135" s="24">
        <f>IF(H2135&gt;0, MIN(C2135-F2135, B$8, K2134), 0)</f>
        <v>406.21859688024472</v>
      </c>
      <c r="K2135" s="24">
        <f>MAX(0, K2134-G2135+I2135*B$6-J2135)</f>
        <v>4593.7814031197549</v>
      </c>
      <c r="L2135" s="24">
        <f t="shared" si="136"/>
        <v>0</v>
      </c>
      <c r="M2135" s="24">
        <f>IF(H2135&gt;0, C2135-F2135-J2135, 0)</f>
        <v>0</v>
      </c>
      <c r="N2135" s="4">
        <f>MIN(C2135, F2135)</f>
        <v>0</v>
      </c>
    </row>
    <row r="2136" spans="1:14" x14ac:dyDescent="0.2">
      <c r="A2136" s="27">
        <v>43553.75</v>
      </c>
      <c r="B2136" s="4">
        <v>0</v>
      </c>
      <c r="C2136" s="4">
        <v>346.89737800325634</v>
      </c>
      <c r="F2136" s="4">
        <f t="shared" si="134"/>
        <v>0</v>
      </c>
      <c r="G2136" s="24">
        <f t="shared" si="135"/>
        <v>0</v>
      </c>
      <c r="H2136" s="24">
        <f t="shared" si="137"/>
        <v>346.89737800325634</v>
      </c>
      <c r="I2136" s="24">
        <f>IF(H2136&lt;=0, MIN(F2136-C2136, B$7, (D$5-K2135+G2136)/B$6), 0)</f>
        <v>0</v>
      </c>
      <c r="J2136" s="24">
        <f>IF(H2136&gt;0, MIN(C2136-F2136, B$8, K2135), 0)</f>
        <v>346.89737800325634</v>
      </c>
      <c r="K2136" s="24">
        <f>MAX(0, K2135-G2136+I2136*B$6-J2136)</f>
        <v>4246.8840251164984</v>
      </c>
      <c r="L2136" s="24">
        <f t="shared" si="136"/>
        <v>0</v>
      </c>
      <c r="M2136" s="24">
        <f>IF(H2136&gt;0, C2136-F2136-J2136, 0)</f>
        <v>0</v>
      </c>
      <c r="N2136" s="4">
        <f>MIN(C2136, F2136)</f>
        <v>0</v>
      </c>
    </row>
    <row r="2137" spans="1:14" x14ac:dyDescent="0.2">
      <c r="A2137" s="27">
        <v>43553.791666666672</v>
      </c>
      <c r="B2137" s="4">
        <v>0</v>
      </c>
      <c r="C2137" s="4">
        <v>1419.6227526954631</v>
      </c>
      <c r="F2137" s="4">
        <f t="shared" si="134"/>
        <v>0</v>
      </c>
      <c r="G2137" s="24">
        <f t="shared" si="135"/>
        <v>0</v>
      </c>
      <c r="H2137" s="24">
        <f t="shared" si="137"/>
        <v>1419.6227526954631</v>
      </c>
      <c r="I2137" s="24">
        <f>IF(H2137&lt;=0, MIN(F2137-C2137, B$7, (D$5-K2136+G2137)/B$6), 0)</f>
        <v>0</v>
      </c>
      <c r="J2137" s="24">
        <f>IF(H2137&gt;0, MIN(C2137-F2137, B$8, K2136), 0)</f>
        <v>1419.6227526954631</v>
      </c>
      <c r="K2137" s="24">
        <f>MAX(0, K2136-G2137+I2137*B$6-J2137)</f>
        <v>2827.2612724210353</v>
      </c>
      <c r="L2137" s="24">
        <f t="shared" si="136"/>
        <v>0</v>
      </c>
      <c r="M2137" s="24">
        <f>IF(H2137&gt;0, C2137-F2137-J2137, 0)</f>
        <v>0</v>
      </c>
      <c r="N2137" s="4">
        <f>MIN(C2137, F2137)</f>
        <v>0</v>
      </c>
    </row>
    <row r="2138" spans="1:14" x14ac:dyDescent="0.2">
      <c r="A2138" s="27">
        <v>43553.833333333336</v>
      </c>
      <c r="B2138" s="4">
        <v>0</v>
      </c>
      <c r="C2138" s="4">
        <v>757.20247523575938</v>
      </c>
      <c r="F2138" s="4">
        <f t="shared" si="134"/>
        <v>0</v>
      </c>
      <c r="G2138" s="24">
        <f t="shared" si="135"/>
        <v>0</v>
      </c>
      <c r="H2138" s="24">
        <f t="shared" si="137"/>
        <v>757.20247523575938</v>
      </c>
      <c r="I2138" s="24">
        <f>IF(H2138&lt;=0, MIN(F2138-C2138, B$7, (D$5-K2137+G2138)/B$6), 0)</f>
        <v>0</v>
      </c>
      <c r="J2138" s="24">
        <f>IF(H2138&gt;0, MIN(C2138-F2138, B$8, K2137), 0)</f>
        <v>757.20247523575938</v>
      </c>
      <c r="K2138" s="24">
        <f>MAX(0, K2137-G2138+I2138*B$6-J2138)</f>
        <v>2070.058797185276</v>
      </c>
      <c r="L2138" s="24">
        <f t="shared" si="136"/>
        <v>0</v>
      </c>
      <c r="M2138" s="24">
        <f>IF(H2138&gt;0, C2138-F2138-J2138, 0)</f>
        <v>0</v>
      </c>
      <c r="N2138" s="4">
        <f>MIN(C2138, F2138)</f>
        <v>0</v>
      </c>
    </row>
    <row r="2139" spans="1:14" x14ac:dyDescent="0.2">
      <c r="A2139" s="27">
        <v>43553.875</v>
      </c>
      <c r="B2139" s="4">
        <v>0</v>
      </c>
      <c r="C2139" s="4">
        <v>1347.9429465524354</v>
      </c>
      <c r="F2139" s="4">
        <f t="shared" si="134"/>
        <v>0</v>
      </c>
      <c r="G2139" s="24">
        <f t="shared" si="135"/>
        <v>0</v>
      </c>
      <c r="H2139" s="24">
        <f t="shared" si="137"/>
        <v>1347.9429465524354</v>
      </c>
      <c r="I2139" s="24">
        <f>IF(H2139&lt;=0, MIN(F2139-C2139, B$7, (D$5-K2138+G2139)/B$6), 0)</f>
        <v>0</v>
      </c>
      <c r="J2139" s="24">
        <f>IF(H2139&gt;0, MIN(C2139-F2139, B$8, K2138), 0)</f>
        <v>1347.9429465524354</v>
      </c>
      <c r="K2139" s="24">
        <f>MAX(0, K2138-G2139+I2139*B$6-J2139)</f>
        <v>722.11585063284065</v>
      </c>
      <c r="L2139" s="24">
        <f t="shared" si="136"/>
        <v>0</v>
      </c>
      <c r="M2139" s="24">
        <f>IF(H2139&gt;0, C2139-F2139-J2139, 0)</f>
        <v>0</v>
      </c>
      <c r="N2139" s="4">
        <f>MIN(C2139, F2139)</f>
        <v>0</v>
      </c>
    </row>
    <row r="2140" spans="1:14" x14ac:dyDescent="0.2">
      <c r="A2140" s="27">
        <v>43553.916666666672</v>
      </c>
      <c r="B2140" s="4">
        <v>0</v>
      </c>
      <c r="C2140" s="4">
        <v>369.14283508212696</v>
      </c>
      <c r="F2140" s="4">
        <f t="shared" si="134"/>
        <v>0</v>
      </c>
      <c r="G2140" s="24">
        <f t="shared" si="135"/>
        <v>0</v>
      </c>
      <c r="H2140" s="24">
        <f t="shared" si="137"/>
        <v>369.14283508212696</v>
      </c>
      <c r="I2140" s="24">
        <f>IF(H2140&lt;=0, MIN(F2140-C2140, B$7, (D$5-K2139+G2140)/B$6), 0)</f>
        <v>0</v>
      </c>
      <c r="J2140" s="24">
        <f>IF(H2140&gt;0, MIN(C2140-F2140, B$8, K2139), 0)</f>
        <v>369.14283508212696</v>
      </c>
      <c r="K2140" s="24">
        <f>MAX(0, K2139-G2140+I2140*B$6-J2140)</f>
        <v>352.97301555071368</v>
      </c>
      <c r="L2140" s="24">
        <f t="shared" si="136"/>
        <v>0</v>
      </c>
      <c r="M2140" s="24">
        <f>IF(H2140&gt;0, C2140-F2140-J2140, 0)</f>
        <v>0</v>
      </c>
      <c r="N2140" s="4">
        <f>MIN(C2140, F2140)</f>
        <v>0</v>
      </c>
    </row>
    <row r="2141" spans="1:14" x14ac:dyDescent="0.2">
      <c r="A2141" s="27">
        <v>43553.958333333336</v>
      </c>
      <c r="B2141" s="4">
        <v>0</v>
      </c>
      <c r="C2141" s="4">
        <v>218.36807043644808</v>
      </c>
      <c r="F2141" s="4">
        <f t="shared" si="134"/>
        <v>0</v>
      </c>
      <c r="G2141" s="24">
        <f t="shared" si="135"/>
        <v>0</v>
      </c>
      <c r="H2141" s="24">
        <f t="shared" si="137"/>
        <v>218.36807043644808</v>
      </c>
      <c r="I2141" s="24">
        <f>IF(H2141&lt;=0, MIN(F2141-C2141, B$7, (D$5-K2140+G2141)/B$6), 0)</f>
        <v>0</v>
      </c>
      <c r="J2141" s="24">
        <f>IF(H2141&gt;0, MIN(C2141-F2141, B$8, K2140), 0)</f>
        <v>218.36807043644808</v>
      </c>
      <c r="K2141" s="24">
        <f>MAX(0, K2140-G2141+I2141*B$6-J2141)</f>
        <v>134.6049451142656</v>
      </c>
      <c r="L2141" s="24">
        <f t="shared" si="136"/>
        <v>0</v>
      </c>
      <c r="M2141" s="24">
        <f>IF(H2141&gt;0, C2141-F2141-J2141, 0)</f>
        <v>0</v>
      </c>
      <c r="N2141" s="4">
        <f>MIN(C2141, F2141)</f>
        <v>0</v>
      </c>
    </row>
    <row r="2142" spans="1:14" x14ac:dyDescent="0.2">
      <c r="A2142" s="27">
        <v>43554</v>
      </c>
      <c r="B2142" s="4">
        <v>0</v>
      </c>
      <c r="C2142" s="4">
        <v>94.782197776055625</v>
      </c>
      <c r="F2142" s="4">
        <f t="shared" ref="F2142:F2205" si="138">B2142*B$4</f>
        <v>0</v>
      </c>
      <c r="G2142" s="24">
        <f t="shared" ref="G2142:G2205" si="139">MIN(F2142, B$9)</f>
        <v>0</v>
      </c>
      <c r="H2142" s="24">
        <f t="shared" si="137"/>
        <v>94.782197776055625</v>
      </c>
      <c r="I2142" s="24">
        <f>IF(H2142&lt;=0, MIN(F2142-C2142, B$7, (D$5-K2141+G2142)/B$6), 0)</f>
        <v>0</v>
      </c>
      <c r="J2142" s="24">
        <f>IF(H2142&gt;0, MIN(C2142-F2142, B$8, K2141), 0)</f>
        <v>94.782197776055625</v>
      </c>
      <c r="K2142" s="24">
        <f>MAX(0, K2141-G2142+I2142*B$6-J2142)</f>
        <v>39.822747338209979</v>
      </c>
      <c r="L2142" s="24">
        <f t="shared" ref="L2142:L2205" si="140">IF(H2142&lt;=0, -I2142-H2142, 0)</f>
        <v>0</v>
      </c>
      <c r="M2142" s="24">
        <f>IF(H2142&gt;0, C2142-F2142-J2142, 0)</f>
        <v>0</v>
      </c>
      <c r="N2142" s="4">
        <f>MIN(C2142, F2142)</f>
        <v>0</v>
      </c>
    </row>
    <row r="2143" spans="1:14" x14ac:dyDescent="0.2">
      <c r="A2143" s="27">
        <v>43554.041666666672</v>
      </c>
      <c r="B2143" s="4">
        <v>0</v>
      </c>
      <c r="C2143" s="4">
        <v>146.6882642934205</v>
      </c>
      <c r="F2143" s="4">
        <f t="shared" si="138"/>
        <v>0</v>
      </c>
      <c r="G2143" s="24">
        <f t="shared" si="139"/>
        <v>0</v>
      </c>
      <c r="H2143" s="24">
        <f t="shared" ref="H2143:H2206" si="141">C2143-F2143</f>
        <v>146.6882642934205</v>
      </c>
      <c r="I2143" s="24">
        <f>IF(H2143&lt;=0, MIN(F2143-C2143, B$7, (D$5-K2142+G2143)/B$6), 0)</f>
        <v>0</v>
      </c>
      <c r="J2143" s="24">
        <f>IF(H2143&gt;0, MIN(C2143-F2143, B$8, K2142), 0)</f>
        <v>39.822747338209979</v>
      </c>
      <c r="K2143" s="24">
        <f>MAX(0, K2142-G2143+I2143*B$6-J2143)</f>
        <v>0</v>
      </c>
      <c r="L2143" s="24">
        <f t="shared" si="140"/>
        <v>0</v>
      </c>
      <c r="M2143" s="24">
        <f>IF(H2143&gt;0, C2143-F2143-J2143, 0)</f>
        <v>106.86551695521052</v>
      </c>
      <c r="N2143" s="4">
        <f>MIN(C2143, F2143)</f>
        <v>0</v>
      </c>
    </row>
    <row r="2144" spans="1:14" x14ac:dyDescent="0.2">
      <c r="A2144" s="27">
        <v>43554.083333333336</v>
      </c>
      <c r="B2144" s="4">
        <v>0</v>
      </c>
      <c r="C2144" s="4">
        <v>183.76402609153823</v>
      </c>
      <c r="F2144" s="4">
        <f t="shared" si="138"/>
        <v>0</v>
      </c>
      <c r="G2144" s="24">
        <f t="shared" si="139"/>
        <v>0</v>
      </c>
      <c r="H2144" s="24">
        <f t="shared" si="141"/>
        <v>183.76402609153823</v>
      </c>
      <c r="I2144" s="24">
        <f>IF(H2144&lt;=0, MIN(F2144-C2144, B$7, (D$5-K2143+G2144)/B$6), 0)</f>
        <v>0</v>
      </c>
      <c r="J2144" s="24">
        <f>IF(H2144&gt;0, MIN(C2144-F2144, B$8, K2143), 0)</f>
        <v>0</v>
      </c>
      <c r="K2144" s="24">
        <f>MAX(0, K2143-G2144+I2144*B$6-J2144)</f>
        <v>0</v>
      </c>
      <c r="L2144" s="24">
        <f t="shared" si="140"/>
        <v>0</v>
      </c>
      <c r="M2144" s="24">
        <f>IF(H2144&gt;0, C2144-F2144-J2144, 0)</f>
        <v>183.76402609153823</v>
      </c>
      <c r="N2144" s="4">
        <f>MIN(C2144, F2144)</f>
        <v>0</v>
      </c>
    </row>
    <row r="2145" spans="1:14" x14ac:dyDescent="0.2">
      <c r="A2145" s="27">
        <v>43554.125</v>
      </c>
      <c r="B2145" s="4">
        <v>0</v>
      </c>
      <c r="C2145" s="4">
        <v>94.782197776055625</v>
      </c>
      <c r="F2145" s="4">
        <f t="shared" si="138"/>
        <v>0</v>
      </c>
      <c r="G2145" s="24">
        <f t="shared" si="139"/>
        <v>0</v>
      </c>
      <c r="H2145" s="24">
        <f t="shared" si="141"/>
        <v>94.782197776055625</v>
      </c>
      <c r="I2145" s="24">
        <f>IF(H2145&lt;=0, MIN(F2145-C2145, B$7, (D$5-K2144+G2145)/B$6), 0)</f>
        <v>0</v>
      </c>
      <c r="J2145" s="24">
        <f>IF(H2145&gt;0, MIN(C2145-F2145, B$8, K2144), 0)</f>
        <v>0</v>
      </c>
      <c r="K2145" s="24">
        <f>MAX(0, K2144-G2145+I2145*B$6-J2145)</f>
        <v>0</v>
      </c>
      <c r="L2145" s="24">
        <f t="shared" si="140"/>
        <v>0</v>
      </c>
      <c r="M2145" s="24">
        <f>IF(H2145&gt;0, C2145-F2145-J2145, 0)</f>
        <v>94.782197776055625</v>
      </c>
      <c r="N2145" s="4">
        <f>MIN(C2145, F2145)</f>
        <v>0</v>
      </c>
    </row>
    <row r="2146" spans="1:14" x14ac:dyDescent="0.2">
      <c r="A2146" s="27">
        <v>43554.166666666672</v>
      </c>
      <c r="B2146" s="4">
        <v>0</v>
      </c>
      <c r="C2146" s="4">
        <v>146.6882642934205</v>
      </c>
      <c r="F2146" s="4">
        <f t="shared" si="138"/>
        <v>0</v>
      </c>
      <c r="G2146" s="24">
        <f t="shared" si="139"/>
        <v>0</v>
      </c>
      <c r="H2146" s="24">
        <f t="shared" si="141"/>
        <v>146.6882642934205</v>
      </c>
      <c r="I2146" s="24">
        <f>IF(H2146&lt;=0, MIN(F2146-C2146, B$7, (D$5-K2145+G2146)/B$6), 0)</f>
        <v>0</v>
      </c>
      <c r="J2146" s="24">
        <f>IF(H2146&gt;0, MIN(C2146-F2146, B$8, K2145), 0)</f>
        <v>0</v>
      </c>
      <c r="K2146" s="24">
        <f>MAX(0, K2145-G2146+I2146*B$6-J2146)</f>
        <v>0</v>
      </c>
      <c r="L2146" s="24">
        <f t="shared" si="140"/>
        <v>0</v>
      </c>
      <c r="M2146" s="24">
        <f>IF(H2146&gt;0, C2146-F2146-J2146, 0)</f>
        <v>146.6882642934205</v>
      </c>
      <c r="N2146" s="4">
        <f>MIN(C2146, F2146)</f>
        <v>0</v>
      </c>
    </row>
    <row r="2147" spans="1:14" x14ac:dyDescent="0.2">
      <c r="A2147" s="27">
        <v>43554.208333333336</v>
      </c>
      <c r="B2147" s="4">
        <v>4.1600671560395632</v>
      </c>
      <c r="C2147" s="4">
        <v>183.76402609153823</v>
      </c>
      <c r="F2147" s="4">
        <f t="shared" si="138"/>
        <v>24.960402936237379</v>
      </c>
      <c r="G2147" s="24">
        <f t="shared" si="139"/>
        <v>0.34722222222222221</v>
      </c>
      <c r="H2147" s="24">
        <f t="shared" si="141"/>
        <v>158.80362315530084</v>
      </c>
      <c r="I2147" s="24">
        <f>IF(H2147&lt;=0, MIN(F2147-C2147, B$7, (D$5-K2146+G2147)/B$6), 0)</f>
        <v>0</v>
      </c>
      <c r="J2147" s="24">
        <f>IF(H2147&gt;0, MIN(C2147-F2147, B$8, K2146), 0)</f>
        <v>0</v>
      </c>
      <c r="K2147" s="24">
        <f>MAX(0, K2146-G2147+I2147*B$6-J2147)</f>
        <v>0</v>
      </c>
      <c r="L2147" s="24">
        <f t="shared" si="140"/>
        <v>0</v>
      </c>
      <c r="M2147" s="24">
        <f>IF(H2147&gt;0, C2147-F2147-J2147, 0)</f>
        <v>158.80362315530084</v>
      </c>
      <c r="N2147" s="4">
        <f>MIN(C2147, F2147)</f>
        <v>24.960402936237379</v>
      </c>
    </row>
    <row r="2148" spans="1:14" x14ac:dyDescent="0.2">
      <c r="A2148" s="27">
        <v>43554.25</v>
      </c>
      <c r="B2148" s="4">
        <v>150.08095674963997</v>
      </c>
      <c r="C2148" s="4">
        <v>136.8013944805891</v>
      </c>
      <c r="F2148" s="4">
        <f t="shared" si="138"/>
        <v>900.48574049783974</v>
      </c>
      <c r="G2148" s="24">
        <f t="shared" si="139"/>
        <v>0.34722222222222221</v>
      </c>
      <c r="H2148" s="24">
        <f t="shared" si="141"/>
        <v>-763.68434601725062</v>
      </c>
      <c r="I2148" s="24">
        <f>IF(H2148&lt;=0, MIN(F2148-C2148, B$7, (D$5-K2147+G2148)/B$6), 0)</f>
        <v>763.68434601725062</v>
      </c>
      <c r="J2148" s="24">
        <f>IF(H2148&gt;0, MIN(C2148-F2148, B$8, K2147), 0)</f>
        <v>0</v>
      </c>
      <c r="K2148" s="24">
        <f>MAX(0, K2147-G2148+I2148*B$6-J2148)</f>
        <v>686.96868919330336</v>
      </c>
      <c r="L2148" s="24">
        <f t="shared" si="140"/>
        <v>0</v>
      </c>
      <c r="M2148" s="24">
        <f>IF(H2148&gt;0, C2148-F2148-J2148, 0)</f>
        <v>0</v>
      </c>
      <c r="N2148" s="4">
        <f>MIN(C2148, F2148)</f>
        <v>136.8013944805891</v>
      </c>
    </row>
    <row r="2149" spans="1:14" x14ac:dyDescent="0.2">
      <c r="A2149" s="27">
        <v>43554.291666666672</v>
      </c>
      <c r="B2149" s="4">
        <v>236.03588905383302</v>
      </c>
      <c r="C2149" s="4">
        <v>1520.1392624592488</v>
      </c>
      <c r="F2149" s="4">
        <f t="shared" si="138"/>
        <v>1416.2153343229982</v>
      </c>
      <c r="G2149" s="24">
        <f t="shared" si="139"/>
        <v>0.34722222222222221</v>
      </c>
      <c r="H2149" s="24">
        <f t="shared" si="141"/>
        <v>103.92392813625065</v>
      </c>
      <c r="I2149" s="24">
        <f>IF(H2149&lt;=0, MIN(F2149-C2149, B$7, (D$5-K2148+G2149)/B$6), 0)</f>
        <v>0</v>
      </c>
      <c r="J2149" s="24">
        <f>IF(H2149&gt;0, MIN(C2149-F2149, B$8, K2148), 0)</f>
        <v>103.92392813625065</v>
      </c>
      <c r="K2149" s="24">
        <f>MAX(0, K2148-G2149+I2149*B$6-J2149)</f>
        <v>582.69753883483054</v>
      </c>
      <c r="L2149" s="24">
        <f t="shared" si="140"/>
        <v>0</v>
      </c>
      <c r="M2149" s="24">
        <f>IF(H2149&gt;0, C2149-F2149-J2149, 0)</f>
        <v>0</v>
      </c>
      <c r="N2149" s="4">
        <f>MIN(C2149, F2149)</f>
        <v>1416.2153343229982</v>
      </c>
    </row>
    <row r="2150" spans="1:14" x14ac:dyDescent="0.2">
      <c r="A2150" s="27">
        <v>43554.333333333336</v>
      </c>
      <c r="B2150" s="4">
        <v>594.95443629020917</v>
      </c>
      <c r="C2150" s="4">
        <v>390.56438634326162</v>
      </c>
      <c r="F2150" s="4">
        <f t="shared" si="138"/>
        <v>3569.7266177412548</v>
      </c>
      <c r="G2150" s="24">
        <f t="shared" si="139"/>
        <v>0.34722222222222221</v>
      </c>
      <c r="H2150" s="24">
        <f t="shared" si="141"/>
        <v>-3179.1622313979933</v>
      </c>
      <c r="I2150" s="24">
        <f>IF(H2150&lt;=0, MIN(F2150-C2150, B$7, (D$5-K2149+G2150)/B$6), 0)</f>
        <v>3179.1622313979933</v>
      </c>
      <c r="J2150" s="24">
        <f>IF(H2150&gt;0, MIN(C2150-F2150, B$8, K2149), 0)</f>
        <v>0</v>
      </c>
      <c r="K2150" s="24">
        <f>MAX(0, K2149-G2150+I2150*B$6-J2150)</f>
        <v>3443.5963248708026</v>
      </c>
      <c r="L2150" s="24">
        <f t="shared" si="140"/>
        <v>0</v>
      </c>
      <c r="M2150" s="24">
        <f>IF(H2150&gt;0, C2150-F2150-J2150, 0)</f>
        <v>0</v>
      </c>
      <c r="N2150" s="4">
        <f>MIN(C2150, F2150)</f>
        <v>390.56438634326162</v>
      </c>
    </row>
    <row r="2151" spans="1:14" x14ac:dyDescent="0.2">
      <c r="A2151" s="27">
        <v>43554.375</v>
      </c>
      <c r="B2151" s="4">
        <v>627.96817047610409</v>
      </c>
      <c r="C2151" s="4">
        <v>331.24316746627323</v>
      </c>
      <c r="F2151" s="4">
        <f t="shared" si="138"/>
        <v>3767.8090228566243</v>
      </c>
      <c r="G2151" s="24">
        <f t="shared" si="139"/>
        <v>0.34722222222222221</v>
      </c>
      <c r="H2151" s="24">
        <f t="shared" si="141"/>
        <v>-3436.5658553903513</v>
      </c>
      <c r="I2151" s="24">
        <f>IF(H2151&lt;=0, MIN(F2151-C2151, B$7, (D$5-K2150+G2151)/B$6), 0)</f>
        <v>1729.7232192793549</v>
      </c>
      <c r="J2151" s="24">
        <f>IF(H2151&gt;0, MIN(C2151-F2151, B$8, K2150), 0)</f>
        <v>0</v>
      </c>
      <c r="K2151" s="24">
        <f>MAX(0, K2150-G2151+I2151*B$6-J2151)</f>
        <v>5000</v>
      </c>
      <c r="L2151" s="24">
        <f t="shared" si="140"/>
        <v>1706.8426361109964</v>
      </c>
      <c r="M2151" s="24">
        <f>IF(H2151&gt;0, C2151-F2151-J2151, 0)</f>
        <v>0</v>
      </c>
      <c r="N2151" s="4">
        <f>MIN(C2151, F2151)</f>
        <v>331.24316746627323</v>
      </c>
    </row>
    <row r="2152" spans="1:14" x14ac:dyDescent="0.2">
      <c r="A2152" s="27">
        <v>43554.416666666672</v>
      </c>
      <c r="B2152" s="4">
        <v>324.36439523914339</v>
      </c>
      <c r="C2152" s="4">
        <v>353.48862454514386</v>
      </c>
      <c r="F2152" s="4">
        <f t="shared" si="138"/>
        <v>1946.1863714348603</v>
      </c>
      <c r="G2152" s="24">
        <f t="shared" si="139"/>
        <v>0.34722222222222221</v>
      </c>
      <c r="H2152" s="24">
        <f t="shared" si="141"/>
        <v>-1592.6977468897164</v>
      </c>
      <c r="I2152" s="24">
        <f>IF(H2152&lt;=0, MIN(F2152-C2152, B$7, (D$5-K2151+G2152)/B$6), 0)</f>
        <v>0.38580246913580246</v>
      </c>
      <c r="J2152" s="24">
        <f>IF(H2152&gt;0, MIN(C2152-F2152, B$8, K2151), 0)</f>
        <v>0</v>
      </c>
      <c r="K2152" s="24">
        <f>MAX(0, K2151-G2152+I2152*B$6-J2152)</f>
        <v>5000</v>
      </c>
      <c r="L2152" s="24">
        <f t="shared" si="140"/>
        <v>1592.3119444205806</v>
      </c>
      <c r="M2152" s="24">
        <f>IF(H2152&gt;0, C2152-F2152-J2152, 0)</f>
        <v>0</v>
      </c>
      <c r="N2152" s="4">
        <f>MIN(C2152, F2152)</f>
        <v>353.48862454514386</v>
      </c>
    </row>
    <row r="2153" spans="1:14" x14ac:dyDescent="0.2">
      <c r="A2153" s="27">
        <v>43554.458333333336</v>
      </c>
      <c r="B2153" s="4">
        <v>550.0153397046804</v>
      </c>
      <c r="C2153" s="4">
        <v>1630.9928841983087</v>
      </c>
      <c r="F2153" s="4">
        <f t="shared" si="138"/>
        <v>3300.0920382280824</v>
      </c>
      <c r="G2153" s="24">
        <f t="shared" si="139"/>
        <v>0.34722222222222221</v>
      </c>
      <c r="H2153" s="24">
        <f t="shared" si="141"/>
        <v>-1669.0991540297737</v>
      </c>
      <c r="I2153" s="24">
        <f>IF(H2153&lt;=0, MIN(F2153-C2153, B$7, (D$5-K2152+G2153)/B$6), 0)</f>
        <v>0.38580246913580246</v>
      </c>
      <c r="J2153" s="24">
        <f>IF(H2153&gt;0, MIN(C2153-F2153, B$8, K2152), 0)</f>
        <v>0</v>
      </c>
      <c r="K2153" s="24">
        <f>MAX(0, K2152-G2153+I2153*B$6-J2153)</f>
        <v>5000</v>
      </c>
      <c r="L2153" s="24">
        <f t="shared" si="140"/>
        <v>1668.7133515606379</v>
      </c>
      <c r="M2153" s="24">
        <f>IF(H2153&gt;0, C2153-F2153-J2153, 0)</f>
        <v>0</v>
      </c>
      <c r="N2153" s="4">
        <f>MIN(C2153, F2153)</f>
        <v>1630.9928841983087</v>
      </c>
    </row>
    <row r="2154" spans="1:14" x14ac:dyDescent="0.2">
      <c r="A2154" s="27">
        <v>43554.5</v>
      </c>
      <c r="B2154" s="4">
        <v>641.19738266465879</v>
      </c>
      <c r="C2154" s="4">
        <v>218.41100041267944</v>
      </c>
      <c r="F2154" s="4">
        <f t="shared" si="138"/>
        <v>3847.1842959879527</v>
      </c>
      <c r="G2154" s="24">
        <f t="shared" si="139"/>
        <v>0.34722222222222221</v>
      </c>
      <c r="H2154" s="24">
        <f t="shared" si="141"/>
        <v>-3628.7732955752731</v>
      </c>
      <c r="I2154" s="24">
        <f>IF(H2154&lt;=0, MIN(F2154-C2154, B$7, (D$5-K2153+G2154)/B$6), 0)</f>
        <v>0.38580246913580246</v>
      </c>
      <c r="J2154" s="24">
        <f>IF(H2154&gt;0, MIN(C2154-F2154, B$8, K2153), 0)</f>
        <v>0</v>
      </c>
      <c r="K2154" s="24">
        <f>MAX(0, K2153-G2154+I2154*B$6-J2154)</f>
        <v>5000</v>
      </c>
      <c r="L2154" s="24">
        <f t="shared" si="140"/>
        <v>3628.3874931061373</v>
      </c>
      <c r="M2154" s="24">
        <f>IF(H2154&gt;0, C2154-F2154-J2154, 0)</f>
        <v>0</v>
      </c>
      <c r="N2154" s="4">
        <f>MIN(C2154, F2154)</f>
        <v>218.41100041267944</v>
      </c>
    </row>
    <row r="2155" spans="1:14" x14ac:dyDescent="0.2">
      <c r="A2155" s="27">
        <v>43554.541666666672</v>
      </c>
      <c r="B2155" s="4">
        <v>492.96402355558286</v>
      </c>
      <c r="C2155" s="4">
        <v>197.93013718429532</v>
      </c>
      <c r="F2155" s="4">
        <f t="shared" si="138"/>
        <v>2957.7841413334972</v>
      </c>
      <c r="G2155" s="24">
        <f t="shared" si="139"/>
        <v>0.34722222222222221</v>
      </c>
      <c r="H2155" s="24">
        <f t="shared" si="141"/>
        <v>-2759.854004149202</v>
      </c>
      <c r="I2155" s="24">
        <f>IF(H2155&lt;=0, MIN(F2155-C2155, B$7, (D$5-K2154+G2155)/B$6), 0)</f>
        <v>0.38580246913580246</v>
      </c>
      <c r="J2155" s="24">
        <f>IF(H2155&gt;0, MIN(C2155-F2155, B$8, K2154), 0)</f>
        <v>0</v>
      </c>
      <c r="K2155" s="24">
        <f>MAX(0, K2154-G2155+I2155*B$6-J2155)</f>
        <v>5000</v>
      </c>
      <c r="L2155" s="24">
        <f t="shared" si="140"/>
        <v>2759.4682016800662</v>
      </c>
      <c r="M2155" s="24">
        <f>IF(H2155&gt;0, C2155-F2155-J2155, 0)</f>
        <v>0</v>
      </c>
      <c r="N2155" s="4">
        <f>MIN(C2155, F2155)</f>
        <v>197.93013718429532</v>
      </c>
    </row>
    <row r="2156" spans="1:14" x14ac:dyDescent="0.2">
      <c r="A2156" s="27">
        <v>43554.583333333336</v>
      </c>
      <c r="B2156" s="4">
        <v>258.85112864036648</v>
      </c>
      <c r="C2156" s="4">
        <v>1417.6065021290558</v>
      </c>
      <c r="F2156" s="4">
        <f t="shared" si="138"/>
        <v>1553.1067718421989</v>
      </c>
      <c r="G2156" s="24">
        <f t="shared" si="139"/>
        <v>0.34722222222222221</v>
      </c>
      <c r="H2156" s="24">
        <f t="shared" si="141"/>
        <v>-135.5002697131431</v>
      </c>
      <c r="I2156" s="24">
        <f>IF(H2156&lt;=0, MIN(F2156-C2156, B$7, (D$5-K2155+G2156)/B$6), 0)</f>
        <v>0.38580246913580246</v>
      </c>
      <c r="J2156" s="24">
        <f>IF(H2156&gt;0, MIN(C2156-F2156, B$8, K2155), 0)</f>
        <v>0</v>
      </c>
      <c r="K2156" s="24">
        <f>MAX(0, K2155-G2156+I2156*B$6-J2156)</f>
        <v>5000</v>
      </c>
      <c r="L2156" s="24">
        <f t="shared" si="140"/>
        <v>135.1144672440073</v>
      </c>
      <c r="M2156" s="24">
        <f>IF(H2156&gt;0, C2156-F2156-J2156, 0)</f>
        <v>0</v>
      </c>
      <c r="N2156" s="4">
        <f>MIN(C2156, F2156)</f>
        <v>1417.6065021290558</v>
      </c>
    </row>
    <row r="2157" spans="1:14" x14ac:dyDescent="0.2">
      <c r="A2157" s="27">
        <v>43554.625</v>
      </c>
      <c r="B2157" s="4">
        <v>203.28115785587701</v>
      </c>
      <c r="C2157" s="4">
        <v>669.24052319020836</v>
      </c>
      <c r="F2157" s="4">
        <f t="shared" si="138"/>
        <v>1219.686947135262</v>
      </c>
      <c r="G2157" s="24">
        <f t="shared" si="139"/>
        <v>0.34722222222222221</v>
      </c>
      <c r="H2157" s="24">
        <f t="shared" si="141"/>
        <v>-550.44642394505365</v>
      </c>
      <c r="I2157" s="24">
        <f>IF(H2157&lt;=0, MIN(F2157-C2157, B$7, (D$5-K2156+G2157)/B$6), 0)</f>
        <v>0.38580246913580246</v>
      </c>
      <c r="J2157" s="24">
        <f>IF(H2157&gt;0, MIN(C2157-F2157, B$8, K2156), 0)</f>
        <v>0</v>
      </c>
      <c r="K2157" s="24">
        <f>MAX(0, K2156-G2157+I2157*B$6-J2157)</f>
        <v>5000</v>
      </c>
      <c r="L2157" s="24">
        <f t="shared" si="140"/>
        <v>550.06062147591786</v>
      </c>
      <c r="M2157" s="24">
        <f>IF(H2157&gt;0, C2157-F2157-J2157, 0)</f>
        <v>0</v>
      </c>
      <c r="N2157" s="4">
        <f>MIN(C2157, F2157)</f>
        <v>669.24052319020836</v>
      </c>
    </row>
    <row r="2158" spans="1:14" x14ac:dyDescent="0.2">
      <c r="A2158" s="27">
        <v>43554.666666666672</v>
      </c>
      <c r="B2158" s="4">
        <v>70.699932484411306</v>
      </c>
      <c r="C2158" s="4">
        <v>698.86417344462086</v>
      </c>
      <c r="F2158" s="4">
        <f t="shared" si="138"/>
        <v>424.19959490646784</v>
      </c>
      <c r="G2158" s="24">
        <f t="shared" si="139"/>
        <v>0.34722222222222221</v>
      </c>
      <c r="H2158" s="24">
        <f t="shared" si="141"/>
        <v>274.66457853815302</v>
      </c>
      <c r="I2158" s="24">
        <f>IF(H2158&lt;=0, MIN(F2158-C2158, B$7, (D$5-K2157+G2158)/B$6), 0)</f>
        <v>0</v>
      </c>
      <c r="J2158" s="24">
        <f>IF(H2158&gt;0, MIN(C2158-F2158, B$8, K2157), 0)</f>
        <v>274.66457853815302</v>
      </c>
      <c r="K2158" s="24">
        <f>MAX(0, K2157-G2158+I2158*B$6-J2158)</f>
        <v>4724.988199239624</v>
      </c>
      <c r="L2158" s="24">
        <f t="shared" si="140"/>
        <v>0</v>
      </c>
      <c r="M2158" s="24">
        <f>IF(H2158&gt;0, C2158-F2158-J2158, 0)</f>
        <v>0</v>
      </c>
      <c r="N2158" s="4">
        <f>MIN(C2158, F2158)</f>
        <v>424.19959490646784</v>
      </c>
    </row>
    <row r="2159" spans="1:14" x14ac:dyDescent="0.2">
      <c r="A2159" s="27">
        <v>43554.708333333336</v>
      </c>
      <c r="B2159" s="4">
        <v>0</v>
      </c>
      <c r="C2159" s="4">
        <v>732.48530070368076</v>
      </c>
      <c r="F2159" s="4">
        <f t="shared" si="138"/>
        <v>0</v>
      </c>
      <c r="G2159" s="24">
        <f t="shared" si="139"/>
        <v>0</v>
      </c>
      <c r="H2159" s="24">
        <f t="shared" si="141"/>
        <v>732.48530070368076</v>
      </c>
      <c r="I2159" s="24">
        <f>IF(H2159&lt;=0, MIN(F2159-C2159, B$7, (D$5-K2158+G2159)/B$6), 0)</f>
        <v>0</v>
      </c>
      <c r="J2159" s="24">
        <f>IF(H2159&gt;0, MIN(C2159-F2159, B$8, K2158), 0)</f>
        <v>732.48530070368076</v>
      </c>
      <c r="K2159" s="24">
        <f>MAX(0, K2158-G2159+I2159*B$6-J2159)</f>
        <v>3992.5028985359431</v>
      </c>
      <c r="L2159" s="24">
        <f t="shared" si="140"/>
        <v>0</v>
      </c>
      <c r="M2159" s="24">
        <f>IF(H2159&gt;0, C2159-F2159-J2159, 0)</f>
        <v>0</v>
      </c>
      <c r="N2159" s="4">
        <f>MIN(C2159, F2159)</f>
        <v>0</v>
      </c>
    </row>
    <row r="2160" spans="1:14" x14ac:dyDescent="0.2">
      <c r="A2160" s="27">
        <v>43554.75</v>
      </c>
      <c r="B2160" s="4">
        <v>0</v>
      </c>
      <c r="C2160" s="4">
        <v>346.89737800325634</v>
      </c>
      <c r="F2160" s="4">
        <f t="shared" si="138"/>
        <v>0</v>
      </c>
      <c r="G2160" s="24">
        <f t="shared" si="139"/>
        <v>0</v>
      </c>
      <c r="H2160" s="24">
        <f t="shared" si="141"/>
        <v>346.89737800325634</v>
      </c>
      <c r="I2160" s="24">
        <f>IF(H2160&lt;=0, MIN(F2160-C2160, B$7, (D$5-K2159+G2160)/B$6), 0)</f>
        <v>0</v>
      </c>
      <c r="J2160" s="24">
        <f>IF(H2160&gt;0, MIN(C2160-F2160, B$8, K2159), 0)</f>
        <v>346.89737800325634</v>
      </c>
      <c r="K2160" s="24">
        <f>MAX(0, K2159-G2160+I2160*B$6-J2160)</f>
        <v>3645.6055205326866</v>
      </c>
      <c r="L2160" s="24">
        <f t="shared" si="140"/>
        <v>0</v>
      </c>
      <c r="M2160" s="24">
        <f>IF(H2160&gt;0, C2160-F2160-J2160, 0)</f>
        <v>0</v>
      </c>
      <c r="N2160" s="4">
        <f>MIN(C2160, F2160)</f>
        <v>0</v>
      </c>
    </row>
    <row r="2161" spans="1:14" x14ac:dyDescent="0.2">
      <c r="A2161" s="27">
        <v>43554.791666666672</v>
      </c>
      <c r="B2161" s="4">
        <v>0</v>
      </c>
      <c r="C2161" s="4">
        <v>1419.6227526954631</v>
      </c>
      <c r="F2161" s="4">
        <f t="shared" si="138"/>
        <v>0</v>
      </c>
      <c r="G2161" s="24">
        <f t="shared" si="139"/>
        <v>0</v>
      </c>
      <c r="H2161" s="24">
        <f t="shared" si="141"/>
        <v>1419.6227526954631</v>
      </c>
      <c r="I2161" s="24">
        <f>IF(H2161&lt;=0, MIN(F2161-C2161, B$7, (D$5-K2160+G2161)/B$6), 0)</f>
        <v>0</v>
      </c>
      <c r="J2161" s="24">
        <f>IF(H2161&gt;0, MIN(C2161-F2161, B$8, K2160), 0)</f>
        <v>1419.6227526954631</v>
      </c>
      <c r="K2161" s="24">
        <f>MAX(0, K2160-G2161+I2161*B$6-J2161)</f>
        <v>2225.9827678372235</v>
      </c>
      <c r="L2161" s="24">
        <f t="shared" si="140"/>
        <v>0</v>
      </c>
      <c r="M2161" s="24">
        <f>IF(H2161&gt;0, C2161-F2161-J2161, 0)</f>
        <v>0</v>
      </c>
      <c r="N2161" s="4">
        <f>MIN(C2161, F2161)</f>
        <v>0</v>
      </c>
    </row>
    <row r="2162" spans="1:14" x14ac:dyDescent="0.2">
      <c r="A2162" s="27">
        <v>43554.833333333336</v>
      </c>
      <c r="B2162" s="4">
        <v>0</v>
      </c>
      <c r="C2162" s="4">
        <v>757.20247523575938</v>
      </c>
      <c r="F2162" s="4">
        <f t="shared" si="138"/>
        <v>0</v>
      </c>
      <c r="G2162" s="24">
        <f t="shared" si="139"/>
        <v>0</v>
      </c>
      <c r="H2162" s="24">
        <f t="shared" si="141"/>
        <v>757.20247523575938</v>
      </c>
      <c r="I2162" s="24">
        <f>IF(H2162&lt;=0, MIN(F2162-C2162, B$7, (D$5-K2161+G2162)/B$6), 0)</f>
        <v>0</v>
      </c>
      <c r="J2162" s="24">
        <f>IF(H2162&gt;0, MIN(C2162-F2162, B$8, K2161), 0)</f>
        <v>757.20247523575938</v>
      </c>
      <c r="K2162" s="24">
        <f>MAX(0, K2161-G2162+I2162*B$6-J2162)</f>
        <v>1468.7802926014642</v>
      </c>
      <c r="L2162" s="24">
        <f t="shared" si="140"/>
        <v>0</v>
      </c>
      <c r="M2162" s="24">
        <f>IF(H2162&gt;0, C2162-F2162-J2162, 0)</f>
        <v>0</v>
      </c>
      <c r="N2162" s="4">
        <f>MIN(C2162, F2162)</f>
        <v>0</v>
      </c>
    </row>
    <row r="2163" spans="1:14" x14ac:dyDescent="0.2">
      <c r="A2163" s="27">
        <v>43554.875</v>
      </c>
      <c r="B2163" s="4">
        <v>0</v>
      </c>
      <c r="C2163" s="4">
        <v>1347.9429465524354</v>
      </c>
      <c r="F2163" s="4">
        <f t="shared" si="138"/>
        <v>0</v>
      </c>
      <c r="G2163" s="24">
        <f t="shared" si="139"/>
        <v>0</v>
      </c>
      <c r="H2163" s="24">
        <f t="shared" si="141"/>
        <v>1347.9429465524354</v>
      </c>
      <c r="I2163" s="24">
        <f>IF(H2163&lt;=0, MIN(F2163-C2163, B$7, (D$5-K2162+G2163)/B$6), 0)</f>
        <v>0</v>
      </c>
      <c r="J2163" s="24">
        <f>IF(H2163&gt;0, MIN(C2163-F2163, B$8, K2162), 0)</f>
        <v>1347.9429465524354</v>
      </c>
      <c r="K2163" s="24">
        <f>MAX(0, K2162-G2163+I2163*B$6-J2163)</f>
        <v>120.83734604902884</v>
      </c>
      <c r="L2163" s="24">
        <f t="shared" si="140"/>
        <v>0</v>
      </c>
      <c r="M2163" s="24">
        <f>IF(H2163&gt;0, C2163-F2163-J2163, 0)</f>
        <v>0</v>
      </c>
      <c r="N2163" s="4">
        <f>MIN(C2163, F2163)</f>
        <v>0</v>
      </c>
    </row>
    <row r="2164" spans="1:14" x14ac:dyDescent="0.2">
      <c r="A2164" s="27">
        <v>43554.916666666672</v>
      </c>
      <c r="B2164" s="4">
        <v>0</v>
      </c>
      <c r="C2164" s="4">
        <v>369.14283508212696</v>
      </c>
      <c r="F2164" s="4">
        <f t="shared" si="138"/>
        <v>0</v>
      </c>
      <c r="G2164" s="24">
        <f t="shared" si="139"/>
        <v>0</v>
      </c>
      <c r="H2164" s="24">
        <f t="shared" si="141"/>
        <v>369.14283508212696</v>
      </c>
      <c r="I2164" s="24">
        <f>IF(H2164&lt;=0, MIN(F2164-C2164, B$7, (D$5-K2163+G2164)/B$6), 0)</f>
        <v>0</v>
      </c>
      <c r="J2164" s="24">
        <f>IF(H2164&gt;0, MIN(C2164-F2164, B$8, K2163), 0)</f>
        <v>120.83734604902884</v>
      </c>
      <c r="K2164" s="24">
        <f>MAX(0, K2163-G2164+I2164*B$6-J2164)</f>
        <v>0</v>
      </c>
      <c r="L2164" s="24">
        <f t="shared" si="140"/>
        <v>0</v>
      </c>
      <c r="M2164" s="24">
        <f>IF(H2164&gt;0, C2164-F2164-J2164, 0)</f>
        <v>248.30548903309813</v>
      </c>
      <c r="N2164" s="4">
        <f>MIN(C2164, F2164)</f>
        <v>0</v>
      </c>
    </row>
    <row r="2165" spans="1:14" x14ac:dyDescent="0.2">
      <c r="A2165" s="27">
        <v>43554.958333333336</v>
      </c>
      <c r="B2165" s="4">
        <v>0</v>
      </c>
      <c r="C2165" s="4">
        <v>218.36807043644808</v>
      </c>
      <c r="F2165" s="4">
        <f t="shared" si="138"/>
        <v>0</v>
      </c>
      <c r="G2165" s="24">
        <f t="shared" si="139"/>
        <v>0</v>
      </c>
      <c r="H2165" s="24">
        <f t="shared" si="141"/>
        <v>218.36807043644808</v>
      </c>
      <c r="I2165" s="24">
        <f>IF(H2165&lt;=0, MIN(F2165-C2165, B$7, (D$5-K2164+G2165)/B$6), 0)</f>
        <v>0</v>
      </c>
      <c r="J2165" s="24">
        <f>IF(H2165&gt;0, MIN(C2165-F2165, B$8, K2164), 0)</f>
        <v>0</v>
      </c>
      <c r="K2165" s="24">
        <f>MAX(0, K2164-G2165+I2165*B$6-J2165)</f>
        <v>0</v>
      </c>
      <c r="L2165" s="24">
        <f t="shared" si="140"/>
        <v>0</v>
      </c>
      <c r="M2165" s="24">
        <f>IF(H2165&gt;0, C2165-F2165-J2165, 0)</f>
        <v>218.36807043644808</v>
      </c>
      <c r="N2165" s="4">
        <f>MIN(C2165, F2165)</f>
        <v>0</v>
      </c>
    </row>
    <row r="2166" spans="1:14" x14ac:dyDescent="0.2">
      <c r="A2166" s="27">
        <v>43555</v>
      </c>
      <c r="B2166" s="4">
        <v>0</v>
      </c>
      <c r="C2166" s="4">
        <v>94.782197776055625</v>
      </c>
      <c r="F2166" s="4">
        <f t="shared" si="138"/>
        <v>0</v>
      </c>
      <c r="G2166" s="24">
        <f t="shared" si="139"/>
        <v>0</v>
      </c>
      <c r="H2166" s="24">
        <f t="shared" si="141"/>
        <v>94.782197776055625</v>
      </c>
      <c r="I2166" s="24">
        <f>IF(H2166&lt;=0, MIN(F2166-C2166, B$7, (D$5-K2165+G2166)/B$6), 0)</f>
        <v>0</v>
      </c>
      <c r="J2166" s="24">
        <f>IF(H2166&gt;0, MIN(C2166-F2166, B$8, K2165), 0)</f>
        <v>0</v>
      </c>
      <c r="K2166" s="24">
        <f>MAX(0, K2165-G2166+I2166*B$6-J2166)</f>
        <v>0</v>
      </c>
      <c r="L2166" s="24">
        <f t="shared" si="140"/>
        <v>0</v>
      </c>
      <c r="M2166" s="24">
        <f>IF(H2166&gt;0, C2166-F2166-J2166, 0)</f>
        <v>94.782197776055625</v>
      </c>
      <c r="N2166" s="4">
        <f>MIN(C2166, F2166)</f>
        <v>0</v>
      </c>
    </row>
    <row r="2167" spans="1:14" x14ac:dyDescent="0.2">
      <c r="A2167" s="27">
        <v>43555.041666666672</v>
      </c>
      <c r="B2167" s="4">
        <v>0</v>
      </c>
      <c r="C2167" s="4">
        <v>146.6882642934205</v>
      </c>
      <c r="F2167" s="4">
        <f t="shared" si="138"/>
        <v>0</v>
      </c>
      <c r="G2167" s="24">
        <f t="shared" si="139"/>
        <v>0</v>
      </c>
      <c r="H2167" s="24">
        <f t="shared" si="141"/>
        <v>146.6882642934205</v>
      </c>
      <c r="I2167" s="24">
        <f>IF(H2167&lt;=0, MIN(F2167-C2167, B$7, (D$5-K2166+G2167)/B$6), 0)</f>
        <v>0</v>
      </c>
      <c r="J2167" s="24">
        <f>IF(H2167&gt;0, MIN(C2167-F2167, B$8, K2166), 0)</f>
        <v>0</v>
      </c>
      <c r="K2167" s="24">
        <f>MAX(0, K2166-G2167+I2167*B$6-J2167)</f>
        <v>0</v>
      </c>
      <c r="L2167" s="24">
        <f t="shared" si="140"/>
        <v>0</v>
      </c>
      <c r="M2167" s="24">
        <f>IF(H2167&gt;0, C2167-F2167-J2167, 0)</f>
        <v>146.6882642934205</v>
      </c>
      <c r="N2167" s="4">
        <f>MIN(C2167, F2167)</f>
        <v>0</v>
      </c>
    </row>
    <row r="2168" spans="1:14" x14ac:dyDescent="0.2">
      <c r="A2168" s="27">
        <v>43555.083333333336</v>
      </c>
      <c r="B2168" s="4">
        <v>0</v>
      </c>
      <c r="C2168" s="4">
        <v>183.76402609153823</v>
      </c>
      <c r="F2168" s="4">
        <f t="shared" si="138"/>
        <v>0</v>
      </c>
      <c r="G2168" s="24">
        <f t="shared" si="139"/>
        <v>0</v>
      </c>
      <c r="H2168" s="24">
        <f t="shared" si="141"/>
        <v>183.76402609153823</v>
      </c>
      <c r="I2168" s="24">
        <f>IF(H2168&lt;=0, MIN(F2168-C2168, B$7, (D$5-K2167+G2168)/B$6), 0)</f>
        <v>0</v>
      </c>
      <c r="J2168" s="24">
        <f>IF(H2168&gt;0, MIN(C2168-F2168, B$8, K2167), 0)</f>
        <v>0</v>
      </c>
      <c r="K2168" s="24">
        <f>MAX(0, K2167-G2168+I2168*B$6-J2168)</f>
        <v>0</v>
      </c>
      <c r="L2168" s="24">
        <f t="shared" si="140"/>
        <v>0</v>
      </c>
      <c r="M2168" s="24">
        <f>IF(H2168&gt;0, C2168-F2168-J2168, 0)</f>
        <v>183.76402609153823</v>
      </c>
      <c r="N2168" s="4">
        <f>MIN(C2168, F2168)</f>
        <v>0</v>
      </c>
    </row>
    <row r="2169" spans="1:14" x14ac:dyDescent="0.2">
      <c r="A2169" s="27">
        <v>43555.125</v>
      </c>
      <c r="B2169" s="4">
        <v>0</v>
      </c>
      <c r="C2169" s="4">
        <v>94.782197776055625</v>
      </c>
      <c r="F2169" s="4">
        <f t="shared" si="138"/>
        <v>0</v>
      </c>
      <c r="G2169" s="24">
        <f t="shared" si="139"/>
        <v>0</v>
      </c>
      <c r="H2169" s="24">
        <f t="shared" si="141"/>
        <v>94.782197776055625</v>
      </c>
      <c r="I2169" s="24">
        <f>IF(H2169&lt;=0, MIN(F2169-C2169, B$7, (D$5-K2168+G2169)/B$6), 0)</f>
        <v>0</v>
      </c>
      <c r="J2169" s="24">
        <f>IF(H2169&gt;0, MIN(C2169-F2169, B$8, K2168), 0)</f>
        <v>0</v>
      </c>
      <c r="K2169" s="24">
        <f>MAX(0, K2168-G2169+I2169*B$6-J2169)</f>
        <v>0</v>
      </c>
      <c r="L2169" s="24">
        <f t="shared" si="140"/>
        <v>0</v>
      </c>
      <c r="M2169" s="24">
        <f>IF(H2169&gt;0, C2169-F2169-J2169, 0)</f>
        <v>94.782197776055625</v>
      </c>
      <c r="N2169" s="4">
        <f>MIN(C2169, F2169)</f>
        <v>0</v>
      </c>
    </row>
    <row r="2170" spans="1:14" x14ac:dyDescent="0.2">
      <c r="A2170" s="27">
        <v>43555.166666666672</v>
      </c>
      <c r="B2170" s="4">
        <v>0</v>
      </c>
      <c r="C2170" s="4">
        <v>146.6882642934205</v>
      </c>
      <c r="F2170" s="4">
        <f t="shared" si="138"/>
        <v>0</v>
      </c>
      <c r="G2170" s="24">
        <f t="shared" si="139"/>
        <v>0</v>
      </c>
      <c r="H2170" s="24">
        <f t="shared" si="141"/>
        <v>146.6882642934205</v>
      </c>
      <c r="I2170" s="24">
        <f>IF(H2170&lt;=0, MIN(F2170-C2170, B$7, (D$5-K2169+G2170)/B$6), 0)</f>
        <v>0</v>
      </c>
      <c r="J2170" s="24">
        <f>IF(H2170&gt;0, MIN(C2170-F2170, B$8, K2169), 0)</f>
        <v>0</v>
      </c>
      <c r="K2170" s="24">
        <f>MAX(0, K2169-G2170+I2170*B$6-J2170)</f>
        <v>0</v>
      </c>
      <c r="L2170" s="24">
        <f t="shared" si="140"/>
        <v>0</v>
      </c>
      <c r="M2170" s="24">
        <f>IF(H2170&gt;0, C2170-F2170-J2170, 0)</f>
        <v>146.6882642934205</v>
      </c>
      <c r="N2170" s="4">
        <f>MIN(C2170, F2170)</f>
        <v>0</v>
      </c>
    </row>
    <row r="2171" spans="1:14" x14ac:dyDescent="0.2">
      <c r="A2171" s="27">
        <v>43555.208333333336</v>
      </c>
      <c r="B2171" s="4">
        <v>18.529333068718273</v>
      </c>
      <c r="C2171" s="4">
        <v>183.76402609153823</v>
      </c>
      <c r="F2171" s="4">
        <f t="shared" si="138"/>
        <v>111.17599841230964</v>
      </c>
      <c r="G2171" s="24">
        <f t="shared" si="139"/>
        <v>0.34722222222222221</v>
      </c>
      <c r="H2171" s="24">
        <f t="shared" si="141"/>
        <v>72.588027679228588</v>
      </c>
      <c r="I2171" s="24">
        <f>IF(H2171&lt;=0, MIN(F2171-C2171, B$7, (D$5-K2170+G2171)/B$6), 0)</f>
        <v>0</v>
      </c>
      <c r="J2171" s="24">
        <f>IF(H2171&gt;0, MIN(C2171-F2171, B$8, K2170), 0)</f>
        <v>0</v>
      </c>
      <c r="K2171" s="24">
        <f>MAX(0, K2170-G2171+I2171*B$6-J2171)</f>
        <v>0</v>
      </c>
      <c r="L2171" s="24">
        <f t="shared" si="140"/>
        <v>0</v>
      </c>
      <c r="M2171" s="24">
        <f>IF(H2171&gt;0, C2171-F2171-J2171, 0)</f>
        <v>72.588027679228588</v>
      </c>
      <c r="N2171" s="4">
        <f>MIN(C2171, F2171)</f>
        <v>111.17599841230964</v>
      </c>
    </row>
    <row r="2172" spans="1:14" x14ac:dyDescent="0.2">
      <c r="A2172" s="27">
        <v>43555.25</v>
      </c>
      <c r="B2172" s="4">
        <v>275.74770327313325</v>
      </c>
      <c r="C2172" s="4">
        <v>487.78527283610384</v>
      </c>
      <c r="F2172" s="4">
        <f t="shared" si="138"/>
        <v>1654.4862196387994</v>
      </c>
      <c r="G2172" s="24">
        <f t="shared" si="139"/>
        <v>0.34722222222222221</v>
      </c>
      <c r="H2172" s="24">
        <f t="shared" si="141"/>
        <v>-1166.7009468026956</v>
      </c>
      <c r="I2172" s="24">
        <f>IF(H2172&lt;=0, MIN(F2172-C2172, B$7, (D$5-K2171+G2172)/B$6), 0)</f>
        <v>1166.7009468026956</v>
      </c>
      <c r="J2172" s="24">
        <f>IF(H2172&gt;0, MIN(C2172-F2172, B$8, K2171), 0)</f>
        <v>0</v>
      </c>
      <c r="K2172" s="24">
        <f>MAX(0, K2171-G2172+I2172*B$6-J2172)</f>
        <v>1049.6836299002039</v>
      </c>
      <c r="L2172" s="24">
        <f t="shared" si="140"/>
        <v>0</v>
      </c>
      <c r="M2172" s="24">
        <f>IF(H2172&gt;0, C2172-F2172-J2172, 0)</f>
        <v>0</v>
      </c>
      <c r="N2172" s="4">
        <f>MIN(C2172, F2172)</f>
        <v>487.78527283610384</v>
      </c>
    </row>
    <row r="2173" spans="1:14" x14ac:dyDescent="0.2">
      <c r="A2173" s="27">
        <v>43555.291666666672</v>
      </c>
      <c r="B2173" s="4">
        <v>285.95915412669927</v>
      </c>
      <c r="C2173" s="4">
        <v>1198.8159935422286</v>
      </c>
      <c r="F2173" s="4">
        <f t="shared" si="138"/>
        <v>1715.7549247601955</v>
      </c>
      <c r="G2173" s="24">
        <f t="shared" si="139"/>
        <v>0.34722222222222221</v>
      </c>
      <c r="H2173" s="24">
        <f t="shared" si="141"/>
        <v>-516.93893121796691</v>
      </c>
      <c r="I2173" s="24">
        <f>IF(H2173&lt;=0, MIN(F2173-C2173, B$7, (D$5-K2172+G2173)/B$6), 0)</f>
        <v>516.93893121796691</v>
      </c>
      <c r="J2173" s="24">
        <f>IF(H2173&gt;0, MIN(C2173-F2173, B$8, K2172), 0)</f>
        <v>0</v>
      </c>
      <c r="K2173" s="24">
        <f>MAX(0, K2172-G2173+I2173*B$6-J2173)</f>
        <v>1514.5814457741519</v>
      </c>
      <c r="L2173" s="24">
        <f t="shared" si="140"/>
        <v>0</v>
      </c>
      <c r="M2173" s="24">
        <f>IF(H2173&gt;0, C2173-F2173-J2173, 0)</f>
        <v>0</v>
      </c>
      <c r="N2173" s="4">
        <f>MIN(C2173, F2173)</f>
        <v>1198.8159935422286</v>
      </c>
    </row>
    <row r="2174" spans="1:14" x14ac:dyDescent="0.2">
      <c r="A2174" s="27">
        <v>43555.333333333336</v>
      </c>
      <c r="B2174" s="4">
        <v>492.40279866447338</v>
      </c>
      <c r="C2174" s="4">
        <v>328.08505985261155</v>
      </c>
      <c r="F2174" s="4">
        <f t="shared" si="138"/>
        <v>2954.4167919868405</v>
      </c>
      <c r="G2174" s="24">
        <f t="shared" si="139"/>
        <v>0.34722222222222221</v>
      </c>
      <c r="H2174" s="24">
        <f t="shared" si="141"/>
        <v>-2626.3317321342288</v>
      </c>
      <c r="I2174" s="24">
        <f>IF(H2174&lt;=0, MIN(F2174-C2174, B$7, (D$5-K2173+G2174)/B$6), 0)</f>
        <v>2626.3317321342288</v>
      </c>
      <c r="J2174" s="24">
        <f>IF(H2174&gt;0, MIN(C2174-F2174, B$8, K2173), 0)</f>
        <v>0</v>
      </c>
      <c r="K2174" s="24">
        <f>MAX(0, K2173-G2174+I2174*B$6-J2174)</f>
        <v>3877.9327824727361</v>
      </c>
      <c r="L2174" s="24">
        <f t="shared" si="140"/>
        <v>0</v>
      </c>
      <c r="M2174" s="24">
        <f>IF(H2174&gt;0, C2174-F2174-J2174, 0)</f>
        <v>0</v>
      </c>
      <c r="N2174" s="4">
        <f>MIN(C2174, F2174)</f>
        <v>328.08505985261155</v>
      </c>
    </row>
    <row r="2175" spans="1:14" x14ac:dyDescent="0.2">
      <c r="A2175" s="27">
        <v>43555.375</v>
      </c>
      <c r="B2175" s="4">
        <v>541.68468855530352</v>
      </c>
      <c r="C2175" s="4">
        <v>331.24316746627323</v>
      </c>
      <c r="F2175" s="4">
        <f t="shared" si="138"/>
        <v>3250.1081313318209</v>
      </c>
      <c r="G2175" s="24">
        <f t="shared" si="139"/>
        <v>0.34722222222222221</v>
      </c>
      <c r="H2175" s="24">
        <f t="shared" si="141"/>
        <v>-2918.8649638655479</v>
      </c>
      <c r="I2175" s="24">
        <f>IF(H2175&lt;=0, MIN(F2175-C2175, B$7, (D$5-K2174+G2175)/B$6), 0)</f>
        <v>1247.1271552772066</v>
      </c>
      <c r="J2175" s="24">
        <f>IF(H2175&gt;0, MIN(C2175-F2175, B$8, K2174), 0)</f>
        <v>0</v>
      </c>
      <c r="K2175" s="24">
        <f>MAX(0, K2174-G2175+I2175*B$6-J2175)</f>
        <v>5000</v>
      </c>
      <c r="L2175" s="24">
        <f t="shared" si="140"/>
        <v>1671.7378085883413</v>
      </c>
      <c r="M2175" s="24">
        <f>IF(H2175&gt;0, C2175-F2175-J2175, 0)</f>
        <v>0</v>
      </c>
      <c r="N2175" s="4">
        <f>MIN(C2175, F2175)</f>
        <v>331.24316746627323</v>
      </c>
    </row>
    <row r="2176" spans="1:14" x14ac:dyDescent="0.2">
      <c r="A2176" s="27">
        <v>43555.416666666672</v>
      </c>
      <c r="B2176" s="4">
        <v>691.75975155181288</v>
      </c>
      <c r="C2176" s="4">
        <v>353.48862454514386</v>
      </c>
      <c r="F2176" s="4">
        <f t="shared" si="138"/>
        <v>4150.5585093108775</v>
      </c>
      <c r="G2176" s="24">
        <f t="shared" si="139"/>
        <v>0.34722222222222221</v>
      </c>
      <c r="H2176" s="24">
        <f t="shared" si="141"/>
        <v>-3797.0698847657336</v>
      </c>
      <c r="I2176" s="24">
        <f>IF(H2176&lt;=0, MIN(F2176-C2176, B$7, (D$5-K2175+G2176)/B$6), 0)</f>
        <v>0.38580246913580246</v>
      </c>
      <c r="J2176" s="24">
        <f>IF(H2176&gt;0, MIN(C2176-F2176, B$8, K2175), 0)</f>
        <v>0</v>
      </c>
      <c r="K2176" s="24">
        <f>MAX(0, K2175-G2176+I2176*B$6-J2176)</f>
        <v>5000</v>
      </c>
      <c r="L2176" s="24">
        <f t="shared" si="140"/>
        <v>3796.6840822965978</v>
      </c>
      <c r="M2176" s="24">
        <f>IF(H2176&gt;0, C2176-F2176-J2176, 0)</f>
        <v>0</v>
      </c>
      <c r="N2176" s="4">
        <f>MIN(C2176, F2176)</f>
        <v>353.48862454514386</v>
      </c>
    </row>
    <row r="2177" spans="1:14" x14ac:dyDescent="0.2">
      <c r="A2177" s="27">
        <v>43555.458333333336</v>
      </c>
      <c r="B2177" s="4">
        <v>760.78357030238044</v>
      </c>
      <c r="C2177" s="4">
        <v>1663.4988747453044</v>
      </c>
      <c r="F2177" s="4">
        <f t="shared" si="138"/>
        <v>4564.7014218142831</v>
      </c>
      <c r="G2177" s="24">
        <f t="shared" si="139"/>
        <v>0.34722222222222221</v>
      </c>
      <c r="H2177" s="24">
        <f t="shared" si="141"/>
        <v>-2901.2025470689787</v>
      </c>
      <c r="I2177" s="24">
        <f>IF(H2177&lt;=0, MIN(F2177-C2177, B$7, (D$5-K2176+G2177)/B$6), 0)</f>
        <v>0.38580246913580246</v>
      </c>
      <c r="J2177" s="24">
        <f>IF(H2177&gt;0, MIN(C2177-F2177, B$8, K2176), 0)</f>
        <v>0</v>
      </c>
      <c r="K2177" s="24">
        <f>MAX(0, K2176-G2177+I2177*B$6-J2177)</f>
        <v>5000</v>
      </c>
      <c r="L2177" s="24">
        <f t="shared" si="140"/>
        <v>2900.8167445998429</v>
      </c>
      <c r="M2177" s="24">
        <f>IF(H2177&gt;0, C2177-F2177-J2177, 0)</f>
        <v>0</v>
      </c>
      <c r="N2177" s="4">
        <f>MIN(C2177, F2177)</f>
        <v>1663.4988747453044</v>
      </c>
    </row>
    <row r="2178" spans="1:14" x14ac:dyDescent="0.2">
      <c r="A2178" s="27">
        <v>43555.5</v>
      </c>
      <c r="B2178" s="4">
        <v>696.64109308216518</v>
      </c>
      <c r="C2178" s="4">
        <v>383.14923398363806</v>
      </c>
      <c r="F2178" s="4">
        <f t="shared" si="138"/>
        <v>4179.8465584929909</v>
      </c>
      <c r="G2178" s="24">
        <f t="shared" si="139"/>
        <v>0.34722222222222221</v>
      </c>
      <c r="H2178" s="24">
        <f t="shared" si="141"/>
        <v>-3796.6973245093527</v>
      </c>
      <c r="I2178" s="24">
        <f>IF(H2178&lt;=0, MIN(F2178-C2178, B$7, (D$5-K2177+G2178)/B$6), 0)</f>
        <v>0.38580246913580246</v>
      </c>
      <c r="J2178" s="24">
        <f>IF(H2178&gt;0, MIN(C2178-F2178, B$8, K2177), 0)</f>
        <v>0</v>
      </c>
      <c r="K2178" s="24">
        <f>MAX(0, K2177-G2178+I2178*B$6-J2178)</f>
        <v>5000</v>
      </c>
      <c r="L2178" s="24">
        <f t="shared" si="140"/>
        <v>3796.3115220402169</v>
      </c>
      <c r="M2178" s="24">
        <f>IF(H2178&gt;0, C2178-F2178-J2178, 0)</f>
        <v>0</v>
      </c>
      <c r="N2178" s="4">
        <f>MIN(C2178, F2178)</f>
        <v>383.14923398363806</v>
      </c>
    </row>
    <row r="2179" spans="1:14" x14ac:dyDescent="0.2">
      <c r="A2179" s="27">
        <v>43555.541666666672</v>
      </c>
      <c r="B2179" s="4">
        <v>472.4255469834593</v>
      </c>
      <c r="C2179" s="4">
        <v>353.48862454514386</v>
      </c>
      <c r="F2179" s="4">
        <f t="shared" si="138"/>
        <v>2834.5532819007558</v>
      </c>
      <c r="G2179" s="24">
        <f t="shared" si="139"/>
        <v>0.34722222222222221</v>
      </c>
      <c r="H2179" s="24">
        <f t="shared" si="141"/>
        <v>-2481.0646573556119</v>
      </c>
      <c r="I2179" s="24">
        <f>IF(H2179&lt;=0, MIN(F2179-C2179, B$7, (D$5-K2178+G2179)/B$6), 0)</f>
        <v>0.38580246913580246</v>
      </c>
      <c r="J2179" s="24">
        <f>IF(H2179&gt;0, MIN(C2179-F2179, B$8, K2178), 0)</f>
        <v>0</v>
      </c>
      <c r="K2179" s="24">
        <f>MAX(0, K2178-G2179+I2179*B$6-J2179)</f>
        <v>5000</v>
      </c>
      <c r="L2179" s="24">
        <f t="shared" si="140"/>
        <v>2480.6788548864761</v>
      </c>
      <c r="M2179" s="24">
        <f>IF(H2179&gt;0, C2179-F2179-J2179, 0)</f>
        <v>0</v>
      </c>
      <c r="N2179" s="4">
        <f>MIN(C2179, F2179)</f>
        <v>353.48862454514386</v>
      </c>
    </row>
    <row r="2180" spans="1:14" x14ac:dyDescent="0.2">
      <c r="A2180" s="27">
        <v>43555.583333333336</v>
      </c>
      <c r="B2180" s="4">
        <v>43.287025371048237</v>
      </c>
      <c r="C2180" s="4">
        <v>217.66873819076764</v>
      </c>
      <c r="F2180" s="4">
        <f t="shared" si="138"/>
        <v>259.72215222628944</v>
      </c>
      <c r="G2180" s="24">
        <f t="shared" si="139"/>
        <v>0.34722222222222221</v>
      </c>
      <c r="H2180" s="24">
        <f t="shared" si="141"/>
        <v>-42.053414035521797</v>
      </c>
      <c r="I2180" s="24">
        <f>IF(H2180&lt;=0, MIN(F2180-C2180, B$7, (D$5-K2179+G2180)/B$6), 0)</f>
        <v>0.38580246913580246</v>
      </c>
      <c r="J2180" s="24">
        <f>IF(H2180&gt;0, MIN(C2180-F2180, B$8, K2179), 0)</f>
        <v>0</v>
      </c>
      <c r="K2180" s="24">
        <f>MAX(0, K2179-G2180+I2180*B$6-J2180)</f>
        <v>5000</v>
      </c>
      <c r="L2180" s="24">
        <f t="shared" si="140"/>
        <v>41.667611566385993</v>
      </c>
      <c r="M2180" s="24">
        <f>IF(H2180&gt;0, C2180-F2180-J2180, 0)</f>
        <v>0</v>
      </c>
      <c r="N2180" s="4">
        <f>MIN(C2180, F2180)</f>
        <v>217.66873819076764</v>
      </c>
    </row>
    <row r="2181" spans="1:14" x14ac:dyDescent="0.2">
      <c r="A2181" s="27">
        <v>43555.625</v>
      </c>
      <c r="B2181" s="4">
        <v>130.46263280258563</v>
      </c>
      <c r="C2181" s="4">
        <v>224.50551109554007</v>
      </c>
      <c r="F2181" s="4">
        <f t="shared" si="138"/>
        <v>782.77579681551379</v>
      </c>
      <c r="G2181" s="24">
        <f t="shared" si="139"/>
        <v>0.34722222222222221</v>
      </c>
      <c r="H2181" s="24">
        <f t="shared" si="141"/>
        <v>-558.27028571997369</v>
      </c>
      <c r="I2181" s="24">
        <f>IF(H2181&lt;=0, MIN(F2181-C2181, B$7, (D$5-K2180+G2181)/B$6), 0)</f>
        <v>0.38580246913580246</v>
      </c>
      <c r="J2181" s="24">
        <f>IF(H2181&gt;0, MIN(C2181-F2181, B$8, K2180), 0)</f>
        <v>0</v>
      </c>
      <c r="K2181" s="24">
        <f>MAX(0, K2180-G2181+I2181*B$6-J2181)</f>
        <v>5000</v>
      </c>
      <c r="L2181" s="24">
        <f t="shared" si="140"/>
        <v>557.88448325083789</v>
      </c>
      <c r="M2181" s="24">
        <f>IF(H2181&gt;0, C2181-F2181-J2181, 0)</f>
        <v>0</v>
      </c>
      <c r="N2181" s="4">
        <f>MIN(C2181, F2181)</f>
        <v>224.50551109554007</v>
      </c>
    </row>
    <row r="2182" spans="1:14" x14ac:dyDescent="0.2">
      <c r="A2182" s="27">
        <v>43555.666666666672</v>
      </c>
      <c r="B2182" s="4">
        <v>49.302773966401361</v>
      </c>
      <c r="C2182" s="4">
        <v>253.95667159035474</v>
      </c>
      <c r="F2182" s="4">
        <f t="shared" si="138"/>
        <v>295.81664379840817</v>
      </c>
      <c r="G2182" s="24">
        <f t="shared" si="139"/>
        <v>0.34722222222222221</v>
      </c>
      <c r="H2182" s="24">
        <f t="shared" si="141"/>
        <v>-41.859972208053421</v>
      </c>
      <c r="I2182" s="24">
        <f>IF(H2182&lt;=0, MIN(F2182-C2182, B$7, (D$5-K2181+G2182)/B$6), 0)</f>
        <v>0.38580246913580246</v>
      </c>
      <c r="J2182" s="24">
        <f>IF(H2182&gt;0, MIN(C2182-F2182, B$8, K2181), 0)</f>
        <v>0</v>
      </c>
      <c r="K2182" s="24">
        <f>MAX(0, K2181-G2182+I2182*B$6-J2182)</f>
        <v>5000</v>
      </c>
      <c r="L2182" s="24">
        <f t="shared" si="140"/>
        <v>41.474169738917617</v>
      </c>
      <c r="M2182" s="24">
        <f>IF(H2182&gt;0, C2182-F2182-J2182, 0)</f>
        <v>0</v>
      </c>
      <c r="N2182" s="4">
        <f>MIN(C2182, F2182)</f>
        <v>253.95667159035474</v>
      </c>
    </row>
    <row r="2183" spans="1:14" x14ac:dyDescent="0.2">
      <c r="A2183" s="27">
        <v>43555.708333333336</v>
      </c>
      <c r="B2183" s="4">
        <v>0</v>
      </c>
      <c r="C2183" s="4">
        <v>287.57615912626795</v>
      </c>
      <c r="F2183" s="4">
        <f t="shared" si="138"/>
        <v>0</v>
      </c>
      <c r="G2183" s="24">
        <f t="shared" si="139"/>
        <v>0</v>
      </c>
      <c r="H2183" s="24">
        <f t="shared" si="141"/>
        <v>287.57615912626795</v>
      </c>
      <c r="I2183" s="24">
        <f>IF(H2183&lt;=0, MIN(F2183-C2183, B$7, (D$5-K2182+G2183)/B$6), 0)</f>
        <v>0</v>
      </c>
      <c r="J2183" s="24">
        <f>IF(H2183&gt;0, MIN(C2183-F2183, B$8, K2182), 0)</f>
        <v>287.57615912626795</v>
      </c>
      <c r="K2183" s="24">
        <f>MAX(0, K2182-G2183+I2183*B$6-J2183)</f>
        <v>4712.4238408737319</v>
      </c>
      <c r="L2183" s="24">
        <f t="shared" si="140"/>
        <v>0</v>
      </c>
      <c r="M2183" s="24">
        <f>IF(H2183&gt;0, C2183-F2183-J2183, 0)</f>
        <v>0</v>
      </c>
      <c r="N2183" s="4">
        <f>MIN(C2183, F2183)</f>
        <v>0</v>
      </c>
    </row>
    <row r="2184" spans="1:14" x14ac:dyDescent="0.2">
      <c r="A2184" s="27">
        <v>43555.75</v>
      </c>
      <c r="B2184" s="4">
        <v>0</v>
      </c>
      <c r="C2184" s="4">
        <v>346.89737800325634</v>
      </c>
      <c r="F2184" s="4">
        <f t="shared" si="138"/>
        <v>0</v>
      </c>
      <c r="G2184" s="24">
        <f t="shared" si="139"/>
        <v>0</v>
      </c>
      <c r="H2184" s="24">
        <f t="shared" si="141"/>
        <v>346.89737800325634</v>
      </c>
      <c r="I2184" s="24">
        <f>IF(H2184&lt;=0, MIN(F2184-C2184, B$7, (D$5-K2183+G2184)/B$6), 0)</f>
        <v>0</v>
      </c>
      <c r="J2184" s="24">
        <f>IF(H2184&gt;0, MIN(C2184-F2184, B$8, K2183), 0)</f>
        <v>346.89737800325634</v>
      </c>
      <c r="K2184" s="24">
        <f>MAX(0, K2183-G2184+I2184*B$6-J2184)</f>
        <v>4365.5264628704754</v>
      </c>
      <c r="L2184" s="24">
        <f t="shared" si="140"/>
        <v>0</v>
      </c>
      <c r="M2184" s="24">
        <f>IF(H2184&gt;0, C2184-F2184-J2184, 0)</f>
        <v>0</v>
      </c>
      <c r="N2184" s="4">
        <f>MIN(C2184, F2184)</f>
        <v>0</v>
      </c>
    </row>
    <row r="2185" spans="1:14" x14ac:dyDescent="0.2">
      <c r="A2185" s="27">
        <v>43555.791666666672</v>
      </c>
      <c r="B2185" s="4">
        <v>0</v>
      </c>
      <c r="C2185" s="4">
        <v>1419.6227526954631</v>
      </c>
      <c r="F2185" s="4">
        <f t="shared" si="138"/>
        <v>0</v>
      </c>
      <c r="G2185" s="24">
        <f t="shared" si="139"/>
        <v>0</v>
      </c>
      <c r="H2185" s="24">
        <f t="shared" si="141"/>
        <v>1419.6227526954631</v>
      </c>
      <c r="I2185" s="24">
        <f>IF(H2185&lt;=0, MIN(F2185-C2185, B$7, (D$5-K2184+G2185)/B$6), 0)</f>
        <v>0</v>
      </c>
      <c r="J2185" s="24">
        <f>IF(H2185&gt;0, MIN(C2185-F2185, B$8, K2184), 0)</f>
        <v>1419.6227526954631</v>
      </c>
      <c r="K2185" s="24">
        <f>MAX(0, K2184-G2185+I2185*B$6-J2185)</f>
        <v>2945.9037101750123</v>
      </c>
      <c r="L2185" s="24">
        <f t="shared" si="140"/>
        <v>0</v>
      </c>
      <c r="M2185" s="24">
        <f>IF(H2185&gt;0, C2185-F2185-J2185, 0)</f>
        <v>0</v>
      </c>
      <c r="N2185" s="4">
        <f>MIN(C2185, F2185)</f>
        <v>0</v>
      </c>
    </row>
    <row r="2186" spans="1:14" x14ac:dyDescent="0.2">
      <c r="A2186" s="27">
        <v>43555.833333333336</v>
      </c>
      <c r="B2186" s="4">
        <v>0</v>
      </c>
      <c r="C2186" s="4">
        <v>757.20247523575938</v>
      </c>
      <c r="F2186" s="4">
        <f t="shared" si="138"/>
        <v>0</v>
      </c>
      <c r="G2186" s="24">
        <f t="shared" si="139"/>
        <v>0</v>
      </c>
      <c r="H2186" s="24">
        <f t="shared" si="141"/>
        <v>757.20247523575938</v>
      </c>
      <c r="I2186" s="24">
        <f>IF(H2186&lt;=0, MIN(F2186-C2186, B$7, (D$5-K2185+G2186)/B$6), 0)</f>
        <v>0</v>
      </c>
      <c r="J2186" s="24">
        <f>IF(H2186&gt;0, MIN(C2186-F2186, B$8, K2185), 0)</f>
        <v>757.20247523575938</v>
      </c>
      <c r="K2186" s="24">
        <f>MAX(0, K2185-G2186+I2186*B$6-J2186)</f>
        <v>2188.701234939253</v>
      </c>
      <c r="L2186" s="24">
        <f t="shared" si="140"/>
        <v>0</v>
      </c>
      <c r="M2186" s="24">
        <f>IF(H2186&gt;0, C2186-F2186-J2186, 0)</f>
        <v>0</v>
      </c>
      <c r="N2186" s="4">
        <f>MIN(C2186, F2186)</f>
        <v>0</v>
      </c>
    </row>
    <row r="2187" spans="1:14" x14ac:dyDescent="0.2">
      <c r="A2187" s="27">
        <v>43555.875</v>
      </c>
      <c r="B2187" s="4">
        <v>0</v>
      </c>
      <c r="C2187" s="4">
        <v>1347.9429465524354</v>
      </c>
      <c r="F2187" s="4">
        <f t="shared" si="138"/>
        <v>0</v>
      </c>
      <c r="G2187" s="24">
        <f t="shared" si="139"/>
        <v>0</v>
      </c>
      <c r="H2187" s="24">
        <f t="shared" si="141"/>
        <v>1347.9429465524354</v>
      </c>
      <c r="I2187" s="24">
        <f>IF(H2187&lt;=0, MIN(F2187-C2187, B$7, (D$5-K2186+G2187)/B$6), 0)</f>
        <v>0</v>
      </c>
      <c r="J2187" s="24">
        <f>IF(H2187&gt;0, MIN(C2187-F2187, B$8, K2186), 0)</f>
        <v>1347.9429465524354</v>
      </c>
      <c r="K2187" s="24">
        <f>MAX(0, K2186-G2187+I2187*B$6-J2187)</f>
        <v>840.75828838681764</v>
      </c>
      <c r="L2187" s="24">
        <f t="shared" si="140"/>
        <v>0</v>
      </c>
      <c r="M2187" s="24">
        <f>IF(H2187&gt;0, C2187-F2187-J2187, 0)</f>
        <v>0</v>
      </c>
      <c r="N2187" s="4">
        <f>MIN(C2187, F2187)</f>
        <v>0</v>
      </c>
    </row>
    <row r="2188" spans="1:14" x14ac:dyDescent="0.2">
      <c r="A2188" s="27">
        <v>43555.916666666672</v>
      </c>
      <c r="B2188" s="4">
        <v>0</v>
      </c>
      <c r="C2188" s="4">
        <v>369.14283508212696</v>
      </c>
      <c r="F2188" s="4">
        <f t="shared" si="138"/>
        <v>0</v>
      </c>
      <c r="G2188" s="24">
        <f t="shared" si="139"/>
        <v>0</v>
      </c>
      <c r="H2188" s="24">
        <f t="shared" si="141"/>
        <v>369.14283508212696</v>
      </c>
      <c r="I2188" s="24">
        <f>IF(H2188&lt;=0, MIN(F2188-C2188, B$7, (D$5-K2187+G2188)/B$6), 0)</f>
        <v>0</v>
      </c>
      <c r="J2188" s="24">
        <f>IF(H2188&gt;0, MIN(C2188-F2188, B$8, K2187), 0)</f>
        <v>369.14283508212696</v>
      </c>
      <c r="K2188" s="24">
        <f>MAX(0, K2187-G2188+I2188*B$6-J2188)</f>
        <v>471.61545330469067</v>
      </c>
      <c r="L2188" s="24">
        <f t="shared" si="140"/>
        <v>0</v>
      </c>
      <c r="M2188" s="24">
        <f>IF(H2188&gt;0, C2188-F2188-J2188, 0)</f>
        <v>0</v>
      </c>
      <c r="N2188" s="4">
        <f>MIN(C2188, F2188)</f>
        <v>0</v>
      </c>
    </row>
    <row r="2189" spans="1:14" x14ac:dyDescent="0.2">
      <c r="A2189" s="27">
        <v>43555.958333333336</v>
      </c>
      <c r="B2189" s="4">
        <v>0</v>
      </c>
      <c r="C2189" s="4">
        <v>218.36807043644808</v>
      </c>
      <c r="F2189" s="4">
        <f t="shared" si="138"/>
        <v>0</v>
      </c>
      <c r="G2189" s="24">
        <f t="shared" si="139"/>
        <v>0</v>
      </c>
      <c r="H2189" s="24">
        <f t="shared" si="141"/>
        <v>218.36807043644808</v>
      </c>
      <c r="I2189" s="24">
        <f>IF(H2189&lt;=0, MIN(F2189-C2189, B$7, (D$5-K2188+G2189)/B$6), 0)</f>
        <v>0</v>
      </c>
      <c r="J2189" s="24">
        <f>IF(H2189&gt;0, MIN(C2189-F2189, B$8, K2188), 0)</f>
        <v>218.36807043644808</v>
      </c>
      <c r="K2189" s="24">
        <f>MAX(0, K2188-G2189+I2189*B$6-J2189)</f>
        <v>253.2473828682426</v>
      </c>
      <c r="L2189" s="24">
        <f t="shared" si="140"/>
        <v>0</v>
      </c>
      <c r="M2189" s="24">
        <f>IF(H2189&gt;0, C2189-F2189-J2189, 0)</f>
        <v>0</v>
      </c>
      <c r="N2189" s="4">
        <f>MIN(C2189, F2189)</f>
        <v>0</v>
      </c>
    </row>
    <row r="2190" spans="1:14" x14ac:dyDescent="0.2">
      <c r="A2190" s="27">
        <v>43556</v>
      </c>
      <c r="B2190" s="4">
        <v>0</v>
      </c>
      <c r="C2190" s="4">
        <v>94.782197776055625</v>
      </c>
      <c r="F2190" s="4">
        <f t="shared" si="138"/>
        <v>0</v>
      </c>
      <c r="G2190" s="24">
        <f t="shared" si="139"/>
        <v>0</v>
      </c>
      <c r="H2190" s="24">
        <f t="shared" si="141"/>
        <v>94.782197776055625</v>
      </c>
      <c r="I2190" s="24">
        <f>IF(H2190&lt;=0, MIN(F2190-C2190, B$7, (D$5-K2189+G2190)/B$6), 0)</f>
        <v>0</v>
      </c>
      <c r="J2190" s="24">
        <f>IF(H2190&gt;0, MIN(C2190-F2190, B$8, K2189), 0)</f>
        <v>94.782197776055625</v>
      </c>
      <c r="K2190" s="24">
        <f>MAX(0, K2189-G2190+I2190*B$6-J2190)</f>
        <v>158.46518509218697</v>
      </c>
      <c r="L2190" s="24">
        <f t="shared" si="140"/>
        <v>0</v>
      </c>
      <c r="M2190" s="24">
        <f>IF(H2190&gt;0, C2190-F2190-J2190, 0)</f>
        <v>0</v>
      </c>
      <c r="N2190" s="4">
        <f>MIN(C2190, F2190)</f>
        <v>0</v>
      </c>
    </row>
    <row r="2191" spans="1:14" x14ac:dyDescent="0.2">
      <c r="A2191" s="27">
        <v>43556.041666666672</v>
      </c>
      <c r="B2191" s="4">
        <v>0</v>
      </c>
      <c r="C2191" s="4">
        <v>146.6882642934205</v>
      </c>
      <c r="F2191" s="4">
        <f t="shared" si="138"/>
        <v>0</v>
      </c>
      <c r="G2191" s="24">
        <f t="shared" si="139"/>
        <v>0</v>
      </c>
      <c r="H2191" s="24">
        <f t="shared" si="141"/>
        <v>146.6882642934205</v>
      </c>
      <c r="I2191" s="24">
        <f>IF(H2191&lt;=0, MIN(F2191-C2191, B$7, (D$5-K2190+G2191)/B$6), 0)</f>
        <v>0</v>
      </c>
      <c r="J2191" s="24">
        <f>IF(H2191&gt;0, MIN(C2191-F2191, B$8, K2190), 0)</f>
        <v>146.6882642934205</v>
      </c>
      <c r="K2191" s="24">
        <f>MAX(0, K2190-G2191+I2191*B$6-J2191)</f>
        <v>11.776920798766469</v>
      </c>
      <c r="L2191" s="24">
        <f t="shared" si="140"/>
        <v>0</v>
      </c>
      <c r="M2191" s="24">
        <f>IF(H2191&gt;0, C2191-F2191-J2191, 0)</f>
        <v>0</v>
      </c>
      <c r="N2191" s="4">
        <f>MIN(C2191, F2191)</f>
        <v>0</v>
      </c>
    </row>
    <row r="2192" spans="1:14" x14ac:dyDescent="0.2">
      <c r="A2192" s="27">
        <v>43556.083333333336</v>
      </c>
      <c r="B2192" s="4">
        <v>0</v>
      </c>
      <c r="C2192" s="4">
        <v>1407.2641654294239</v>
      </c>
      <c r="F2192" s="4">
        <f t="shared" si="138"/>
        <v>0</v>
      </c>
      <c r="G2192" s="24">
        <f t="shared" si="139"/>
        <v>0</v>
      </c>
      <c r="H2192" s="24">
        <f t="shared" si="141"/>
        <v>1407.2641654294239</v>
      </c>
      <c r="I2192" s="24">
        <f>IF(H2192&lt;=0, MIN(F2192-C2192, B$7, (D$5-K2191+G2192)/B$6), 0)</f>
        <v>0</v>
      </c>
      <c r="J2192" s="24">
        <f>IF(H2192&gt;0, MIN(C2192-F2192, B$8, K2191), 0)</f>
        <v>11.776920798766469</v>
      </c>
      <c r="K2192" s="24">
        <f>MAX(0, K2191-G2192+I2192*B$6-J2192)</f>
        <v>0</v>
      </c>
      <c r="L2192" s="24">
        <f t="shared" si="140"/>
        <v>0</v>
      </c>
      <c r="M2192" s="24">
        <f>IF(H2192&gt;0, C2192-F2192-J2192, 0)</f>
        <v>1395.4872446306574</v>
      </c>
      <c r="N2192" s="4">
        <f>MIN(C2192, F2192)</f>
        <v>0</v>
      </c>
    </row>
    <row r="2193" spans="1:14" x14ac:dyDescent="0.2">
      <c r="A2193" s="27">
        <v>43556.125</v>
      </c>
      <c r="B2193" s="4">
        <v>0</v>
      </c>
      <c r="C2193" s="4">
        <v>539.69133935346861</v>
      </c>
      <c r="F2193" s="4">
        <f t="shared" si="138"/>
        <v>0</v>
      </c>
      <c r="G2193" s="24">
        <f t="shared" si="139"/>
        <v>0</v>
      </c>
      <c r="H2193" s="24">
        <f t="shared" si="141"/>
        <v>539.69133935346861</v>
      </c>
      <c r="I2193" s="24">
        <f>IF(H2193&lt;=0, MIN(F2193-C2193, B$7, (D$5-K2192+G2193)/B$6), 0)</f>
        <v>0</v>
      </c>
      <c r="J2193" s="24">
        <f>IF(H2193&gt;0, MIN(C2193-F2193, B$8, K2192), 0)</f>
        <v>0</v>
      </c>
      <c r="K2193" s="24">
        <f>MAX(0, K2192-G2193+I2193*B$6-J2193)</f>
        <v>0</v>
      </c>
      <c r="L2193" s="24">
        <f t="shared" si="140"/>
        <v>0</v>
      </c>
      <c r="M2193" s="24">
        <f>IF(H2193&gt;0, C2193-F2193-J2193, 0)</f>
        <v>539.69133935346861</v>
      </c>
      <c r="N2193" s="4">
        <f>MIN(C2193, F2193)</f>
        <v>0</v>
      </c>
    </row>
    <row r="2194" spans="1:14" x14ac:dyDescent="0.2">
      <c r="A2194" s="27">
        <v>43556.166666666672</v>
      </c>
      <c r="B2194" s="4">
        <v>0</v>
      </c>
      <c r="C2194" s="4">
        <v>591.59740587083343</v>
      </c>
      <c r="F2194" s="4">
        <f t="shared" si="138"/>
        <v>0</v>
      </c>
      <c r="G2194" s="24">
        <f t="shared" si="139"/>
        <v>0</v>
      </c>
      <c r="H2194" s="24">
        <f t="shared" si="141"/>
        <v>591.59740587083343</v>
      </c>
      <c r="I2194" s="24">
        <f>IF(H2194&lt;=0, MIN(F2194-C2194, B$7, (D$5-K2193+G2194)/B$6), 0)</f>
        <v>0</v>
      </c>
      <c r="J2194" s="24">
        <f>IF(H2194&gt;0, MIN(C2194-F2194, B$8, K2193), 0)</f>
        <v>0</v>
      </c>
      <c r="K2194" s="24">
        <f>MAX(0, K2193-G2194+I2194*B$6-J2194)</f>
        <v>0</v>
      </c>
      <c r="L2194" s="24">
        <f t="shared" si="140"/>
        <v>0</v>
      </c>
      <c r="M2194" s="24">
        <f>IF(H2194&gt;0, C2194-F2194-J2194, 0)</f>
        <v>591.59740587083343</v>
      </c>
      <c r="N2194" s="4">
        <f>MIN(C2194, F2194)</f>
        <v>0</v>
      </c>
    </row>
    <row r="2195" spans="1:14" x14ac:dyDescent="0.2">
      <c r="A2195" s="27">
        <v>43556.208333333336</v>
      </c>
      <c r="B2195" s="4">
        <v>4.0490982796241397</v>
      </c>
      <c r="C2195" s="4">
        <v>628.67316766895112</v>
      </c>
      <c r="F2195" s="4">
        <f t="shared" si="138"/>
        <v>24.294589677744838</v>
      </c>
      <c r="G2195" s="24">
        <f t="shared" si="139"/>
        <v>0.34722222222222221</v>
      </c>
      <c r="H2195" s="24">
        <f t="shared" si="141"/>
        <v>604.37857799120627</v>
      </c>
      <c r="I2195" s="24">
        <f>IF(H2195&lt;=0, MIN(F2195-C2195, B$7, (D$5-K2194+G2195)/B$6), 0)</f>
        <v>0</v>
      </c>
      <c r="J2195" s="24">
        <f>IF(H2195&gt;0, MIN(C2195-F2195, B$8, K2194), 0)</f>
        <v>0</v>
      </c>
      <c r="K2195" s="24">
        <f>MAX(0, K2194-G2195+I2195*B$6-J2195)</f>
        <v>0</v>
      </c>
      <c r="L2195" s="24">
        <f t="shared" si="140"/>
        <v>0</v>
      </c>
      <c r="M2195" s="24">
        <f>IF(H2195&gt;0, C2195-F2195-J2195, 0)</f>
        <v>604.37857799120627</v>
      </c>
      <c r="N2195" s="4">
        <f>MIN(C2195, F2195)</f>
        <v>24.294589677744838</v>
      </c>
    </row>
    <row r="2196" spans="1:14" x14ac:dyDescent="0.2">
      <c r="A2196" s="27">
        <v>43556.25</v>
      </c>
      <c r="B2196" s="4">
        <v>103.63383333316861</v>
      </c>
      <c r="C2196" s="4">
        <v>458.12466339760954</v>
      </c>
      <c r="F2196" s="4">
        <f t="shared" si="138"/>
        <v>621.80299999901172</v>
      </c>
      <c r="G2196" s="24">
        <f t="shared" si="139"/>
        <v>0.34722222222222221</v>
      </c>
      <c r="H2196" s="24">
        <f t="shared" si="141"/>
        <v>-163.67833660140218</v>
      </c>
      <c r="I2196" s="24">
        <f>IF(H2196&lt;=0, MIN(F2196-C2196, B$7, (D$5-K2195+G2196)/B$6), 0)</f>
        <v>163.67833660140218</v>
      </c>
      <c r="J2196" s="24">
        <f>IF(H2196&gt;0, MIN(C2196-F2196, B$8, K2195), 0)</f>
        <v>0</v>
      </c>
      <c r="K2196" s="24">
        <f>MAX(0, K2195-G2196+I2196*B$6-J2196)</f>
        <v>146.96328071903974</v>
      </c>
      <c r="L2196" s="24">
        <f t="shared" si="140"/>
        <v>0</v>
      </c>
      <c r="M2196" s="24">
        <f>IF(H2196&gt;0, C2196-F2196-J2196, 0)</f>
        <v>0</v>
      </c>
      <c r="N2196" s="4">
        <f>MIN(C2196, F2196)</f>
        <v>458.12466339760954</v>
      </c>
    </row>
    <row r="2197" spans="1:14" x14ac:dyDescent="0.2">
      <c r="A2197" s="27">
        <v>43556.291666666672</v>
      </c>
      <c r="B2197" s="4">
        <v>498.59464325130546</v>
      </c>
      <c r="C2197" s="4">
        <v>1198.8159935422286</v>
      </c>
      <c r="F2197" s="4">
        <f t="shared" si="138"/>
        <v>2991.5678595078325</v>
      </c>
      <c r="G2197" s="24">
        <f t="shared" si="139"/>
        <v>0.34722222222222221</v>
      </c>
      <c r="H2197" s="24">
        <f t="shared" si="141"/>
        <v>-1792.7518659656039</v>
      </c>
      <c r="I2197" s="24">
        <f>IF(H2197&lt;=0, MIN(F2197-C2197, B$7, (D$5-K2196+G2197)/B$6), 0)</f>
        <v>1792.7518659656039</v>
      </c>
      <c r="J2197" s="24">
        <f>IF(H2197&gt;0, MIN(C2197-F2197, B$8, K2196), 0)</f>
        <v>0</v>
      </c>
      <c r="K2197" s="24">
        <f>MAX(0, K2196-G2197+I2197*B$6-J2197)</f>
        <v>1760.092737865861</v>
      </c>
      <c r="L2197" s="24">
        <f t="shared" si="140"/>
        <v>0</v>
      </c>
      <c r="M2197" s="24">
        <f>IF(H2197&gt;0, C2197-F2197-J2197, 0)</f>
        <v>0</v>
      </c>
      <c r="N2197" s="4">
        <f>MIN(C2197, F2197)</f>
        <v>1198.8159935422286</v>
      </c>
    </row>
    <row r="2198" spans="1:14" x14ac:dyDescent="0.2">
      <c r="A2198" s="27">
        <v>43556.333333333336</v>
      </c>
      <c r="B2198" s="4">
        <v>621.02762985581785</v>
      </c>
      <c r="C2198" s="4">
        <v>368.4152575580265</v>
      </c>
      <c r="F2198" s="4">
        <f t="shared" si="138"/>
        <v>3726.1657791349071</v>
      </c>
      <c r="G2198" s="24">
        <f t="shared" si="139"/>
        <v>0.34722222222222221</v>
      </c>
      <c r="H2198" s="24">
        <f t="shared" si="141"/>
        <v>-3357.7505215768806</v>
      </c>
      <c r="I2198" s="24">
        <f>IF(H2198&lt;=0, MIN(F2198-C2198, B$7, (D$5-K2197+G2198)/B$6), 0)</f>
        <v>3357.7505215768806</v>
      </c>
      <c r="J2198" s="24">
        <f>IF(H2198&gt;0, MIN(C2198-F2198, B$8, K2197), 0)</f>
        <v>0</v>
      </c>
      <c r="K2198" s="24">
        <f>MAX(0, K2197-G2198+I2198*B$6-J2198)</f>
        <v>4781.7209850628315</v>
      </c>
      <c r="L2198" s="24">
        <f t="shared" si="140"/>
        <v>0</v>
      </c>
      <c r="M2198" s="24">
        <f>IF(H2198&gt;0, C2198-F2198-J2198, 0)</f>
        <v>0</v>
      </c>
      <c r="N2198" s="4">
        <f>MIN(C2198, F2198)</f>
        <v>368.4152575580265</v>
      </c>
    </row>
    <row r="2199" spans="1:14" x14ac:dyDescent="0.2">
      <c r="A2199" s="27">
        <v>43556.375</v>
      </c>
      <c r="B2199" s="4">
        <v>710.0167026972855</v>
      </c>
      <c r="C2199" s="4">
        <v>331.24316746627323</v>
      </c>
      <c r="F2199" s="4">
        <f t="shared" si="138"/>
        <v>4260.1002161837132</v>
      </c>
      <c r="G2199" s="24">
        <f t="shared" si="139"/>
        <v>0.34722222222222221</v>
      </c>
      <c r="H2199" s="24">
        <f t="shared" si="141"/>
        <v>-3928.8570487174402</v>
      </c>
      <c r="I2199" s="24">
        <f>IF(H2199&lt;=0, MIN(F2199-C2199, B$7, (D$5-K2198+G2199)/B$6), 0)</f>
        <v>242.91804128821195</v>
      </c>
      <c r="J2199" s="24">
        <f>IF(H2199&gt;0, MIN(C2199-F2199, B$8, K2198), 0)</f>
        <v>0</v>
      </c>
      <c r="K2199" s="24">
        <f>MAX(0, K2198-G2199+I2199*B$6-J2199)</f>
        <v>5000</v>
      </c>
      <c r="L2199" s="24">
        <f t="shared" si="140"/>
        <v>3685.9390074292282</v>
      </c>
      <c r="M2199" s="24">
        <f>IF(H2199&gt;0, C2199-F2199-J2199, 0)</f>
        <v>0</v>
      </c>
      <c r="N2199" s="4">
        <f>MIN(C2199, F2199)</f>
        <v>331.24316746627323</v>
      </c>
    </row>
    <row r="2200" spans="1:14" x14ac:dyDescent="0.2">
      <c r="A2200" s="27">
        <v>43556.416666666672</v>
      </c>
      <c r="B2200" s="4">
        <v>741.33146419714217</v>
      </c>
      <c r="C2200" s="4">
        <v>341.20404089671302</v>
      </c>
      <c r="F2200" s="4">
        <f t="shared" si="138"/>
        <v>4447.9887851828535</v>
      </c>
      <c r="G2200" s="24">
        <f t="shared" si="139"/>
        <v>0.34722222222222221</v>
      </c>
      <c r="H2200" s="24">
        <f t="shared" si="141"/>
        <v>-4106.7847442861403</v>
      </c>
      <c r="I2200" s="24">
        <f>IF(H2200&lt;=0, MIN(F2200-C2200, B$7, (D$5-K2199+G2200)/B$6), 0)</f>
        <v>0.38580246913580246</v>
      </c>
      <c r="J2200" s="24">
        <f>IF(H2200&gt;0, MIN(C2200-F2200, B$8, K2199), 0)</f>
        <v>0</v>
      </c>
      <c r="K2200" s="24">
        <f>MAX(0, K2199-G2200+I2200*B$6-J2200)</f>
        <v>5000</v>
      </c>
      <c r="L2200" s="24">
        <f t="shared" si="140"/>
        <v>4106.398941817004</v>
      </c>
      <c r="M2200" s="24">
        <f>IF(H2200&gt;0, C2200-F2200-J2200, 0)</f>
        <v>0</v>
      </c>
      <c r="N2200" s="4">
        <f>MIN(C2200, F2200)</f>
        <v>341.20404089671302</v>
      </c>
    </row>
    <row r="2201" spans="1:14" x14ac:dyDescent="0.2">
      <c r="A2201" s="27">
        <v>43556.458333333336</v>
      </c>
      <c r="B2201" s="4">
        <v>754.47742213611207</v>
      </c>
      <c r="C2201" s="4">
        <v>1458.8929499873616</v>
      </c>
      <c r="F2201" s="4">
        <f t="shared" si="138"/>
        <v>4526.8645328166722</v>
      </c>
      <c r="G2201" s="24">
        <f t="shared" si="139"/>
        <v>0.34722222222222221</v>
      </c>
      <c r="H2201" s="24">
        <f t="shared" si="141"/>
        <v>-3067.9715828293106</v>
      </c>
      <c r="I2201" s="24">
        <f>IF(H2201&lt;=0, MIN(F2201-C2201, B$7, (D$5-K2200+G2201)/B$6), 0)</f>
        <v>0.38580246913580246</v>
      </c>
      <c r="J2201" s="24">
        <f>IF(H2201&gt;0, MIN(C2201-F2201, B$8, K2200), 0)</f>
        <v>0</v>
      </c>
      <c r="K2201" s="24">
        <f>MAX(0, K2200-G2201+I2201*B$6-J2201)</f>
        <v>5000</v>
      </c>
      <c r="L2201" s="24">
        <f t="shared" si="140"/>
        <v>3067.5857803601748</v>
      </c>
      <c r="M2201" s="24">
        <f>IF(H2201&gt;0, C2201-F2201-J2201, 0)</f>
        <v>0</v>
      </c>
      <c r="N2201" s="4">
        <f>MIN(C2201, F2201)</f>
        <v>1458.8929499873616</v>
      </c>
    </row>
    <row r="2202" spans="1:14" x14ac:dyDescent="0.2">
      <c r="A2202" s="27">
        <v>43556.5</v>
      </c>
      <c r="B2202" s="4">
        <v>715.7767899213942</v>
      </c>
      <c r="C2202" s="4">
        <v>213.21299799225224</v>
      </c>
      <c r="F2202" s="4">
        <f t="shared" si="138"/>
        <v>4294.6607395283654</v>
      </c>
      <c r="G2202" s="24">
        <f t="shared" si="139"/>
        <v>0.34722222222222221</v>
      </c>
      <c r="H2202" s="24">
        <f t="shared" si="141"/>
        <v>-4081.447741536113</v>
      </c>
      <c r="I2202" s="24">
        <f>IF(H2202&lt;=0, MIN(F2202-C2202, B$7, (D$5-K2201+G2202)/B$6), 0)</f>
        <v>0.38580246913580246</v>
      </c>
      <c r="J2202" s="24">
        <f>IF(H2202&gt;0, MIN(C2202-F2202, B$8, K2201), 0)</f>
        <v>0</v>
      </c>
      <c r="K2202" s="24">
        <f>MAX(0, K2201-G2202+I2202*B$6-J2202)</f>
        <v>5000</v>
      </c>
      <c r="L2202" s="24">
        <f t="shared" si="140"/>
        <v>4081.0619390669772</v>
      </c>
      <c r="M2202" s="24">
        <f>IF(H2202&gt;0, C2202-F2202-J2202, 0)</f>
        <v>0</v>
      </c>
      <c r="N2202" s="4">
        <f>MIN(C2202, F2202)</f>
        <v>213.21299799225224</v>
      </c>
    </row>
    <row r="2203" spans="1:14" x14ac:dyDescent="0.2">
      <c r="A2203" s="27">
        <v>43556.541666666672</v>
      </c>
      <c r="B2203" s="4">
        <v>574.57257524221154</v>
      </c>
      <c r="C2203" s="4">
        <v>296.03443595292629</v>
      </c>
      <c r="F2203" s="4">
        <f t="shared" si="138"/>
        <v>3447.4354514532693</v>
      </c>
      <c r="G2203" s="24">
        <f t="shared" si="139"/>
        <v>0.34722222222222221</v>
      </c>
      <c r="H2203" s="24">
        <f t="shared" si="141"/>
        <v>-3151.401015500343</v>
      </c>
      <c r="I2203" s="24">
        <f>IF(H2203&lt;=0, MIN(F2203-C2203, B$7, (D$5-K2202+G2203)/B$6), 0)</f>
        <v>0.38580246913580246</v>
      </c>
      <c r="J2203" s="24">
        <f>IF(H2203&gt;0, MIN(C2203-F2203, B$8, K2202), 0)</f>
        <v>0</v>
      </c>
      <c r="K2203" s="24">
        <f>MAX(0, K2202-G2203+I2203*B$6-J2203)</f>
        <v>5000</v>
      </c>
      <c r="L2203" s="24">
        <f t="shared" si="140"/>
        <v>3151.0152130312072</v>
      </c>
      <c r="M2203" s="24">
        <f>IF(H2203&gt;0, C2203-F2203-J2203, 0)</f>
        <v>0</v>
      </c>
      <c r="N2203" s="4">
        <f>MIN(C2203, F2203)</f>
        <v>296.03443595292629</v>
      </c>
    </row>
    <row r="2204" spans="1:14" x14ac:dyDescent="0.2">
      <c r="A2204" s="27">
        <v>43556.583333333336</v>
      </c>
      <c r="B2204" s="4">
        <v>380.97357356285301</v>
      </c>
      <c r="C2204" s="4">
        <v>1528.6251562894956</v>
      </c>
      <c r="F2204" s="4">
        <f t="shared" si="138"/>
        <v>2285.8414413771179</v>
      </c>
      <c r="G2204" s="24">
        <f t="shared" si="139"/>
        <v>0.34722222222222221</v>
      </c>
      <c r="H2204" s="24">
        <f t="shared" si="141"/>
        <v>-757.21628508762228</v>
      </c>
      <c r="I2204" s="24">
        <f>IF(H2204&lt;=0, MIN(F2204-C2204, B$7, (D$5-K2203+G2204)/B$6), 0)</f>
        <v>0.38580246913580246</v>
      </c>
      <c r="J2204" s="24">
        <f>IF(H2204&gt;0, MIN(C2204-F2204, B$8, K2203), 0)</f>
        <v>0</v>
      </c>
      <c r="K2204" s="24">
        <f>MAX(0, K2203-G2204+I2204*B$6-J2204)</f>
        <v>5000</v>
      </c>
      <c r="L2204" s="24">
        <f t="shared" si="140"/>
        <v>756.83048261848649</v>
      </c>
      <c r="M2204" s="24">
        <f>IF(H2204&gt;0, C2204-F2204-J2204, 0)</f>
        <v>0</v>
      </c>
      <c r="N2204" s="4">
        <f>MIN(C2204, F2204)</f>
        <v>1528.6251562894956</v>
      </c>
    </row>
    <row r="2205" spans="1:14" x14ac:dyDescent="0.2">
      <c r="A2205" s="27">
        <v>43556.625</v>
      </c>
      <c r="B2205" s="4">
        <v>230.34233480062471</v>
      </c>
      <c r="C2205" s="4">
        <v>669.19565902325428</v>
      </c>
      <c r="F2205" s="4">
        <f t="shared" si="138"/>
        <v>1382.0540088037483</v>
      </c>
      <c r="G2205" s="24">
        <f t="shared" si="139"/>
        <v>0.34722222222222221</v>
      </c>
      <c r="H2205" s="24">
        <f t="shared" si="141"/>
        <v>-712.858349780494</v>
      </c>
      <c r="I2205" s="24">
        <f>IF(H2205&lt;=0, MIN(F2205-C2205, B$7, (D$5-K2204+G2205)/B$6), 0)</f>
        <v>0.38580246913580246</v>
      </c>
      <c r="J2205" s="24">
        <f>IF(H2205&gt;0, MIN(C2205-F2205, B$8, K2204), 0)</f>
        <v>0</v>
      </c>
      <c r="K2205" s="24">
        <f>MAX(0, K2204-G2205+I2205*B$6-J2205)</f>
        <v>5000</v>
      </c>
      <c r="L2205" s="24">
        <f t="shared" si="140"/>
        <v>712.4725473113582</v>
      </c>
      <c r="M2205" s="24">
        <f>IF(H2205&gt;0, C2205-F2205-J2205, 0)</f>
        <v>0</v>
      </c>
      <c r="N2205" s="4">
        <f>MIN(C2205, F2205)</f>
        <v>669.19565902325428</v>
      </c>
    </row>
    <row r="2206" spans="1:14" x14ac:dyDescent="0.2">
      <c r="A2206" s="27">
        <v>43556.666666666672</v>
      </c>
      <c r="B2206" s="4">
        <v>69.403293141000447</v>
      </c>
      <c r="C2206" s="4">
        <v>698.8171794987561</v>
      </c>
      <c r="F2206" s="4">
        <f t="shared" ref="F2206:F2269" si="142">B2206*B$4</f>
        <v>416.41975884600265</v>
      </c>
      <c r="G2206" s="24">
        <f t="shared" ref="G2206:G2269" si="143">MIN(F2206, B$9)</f>
        <v>0.34722222222222221</v>
      </c>
      <c r="H2206" s="24">
        <f t="shared" si="141"/>
        <v>282.39742065275345</v>
      </c>
      <c r="I2206" s="24">
        <f>IF(H2206&lt;=0, MIN(F2206-C2206, B$7, (D$5-K2205+G2206)/B$6), 0)</f>
        <v>0</v>
      </c>
      <c r="J2206" s="24">
        <f>IF(H2206&gt;0, MIN(C2206-F2206, B$8, K2205), 0)</f>
        <v>282.39742065275345</v>
      </c>
      <c r="K2206" s="24">
        <f>MAX(0, K2205-G2206+I2206*B$6-J2206)</f>
        <v>4717.2553571250237</v>
      </c>
      <c r="L2206" s="24">
        <f t="shared" ref="L2206:L2269" si="144">IF(H2206&lt;=0, -I2206-H2206, 0)</f>
        <v>0</v>
      </c>
      <c r="M2206" s="24">
        <f>IF(H2206&gt;0, C2206-F2206-J2206, 0)</f>
        <v>0</v>
      </c>
      <c r="N2206" s="4">
        <f>MIN(C2206, F2206)</f>
        <v>416.41975884600265</v>
      </c>
    </row>
    <row r="2207" spans="1:14" x14ac:dyDescent="0.2">
      <c r="A2207" s="27">
        <v>43556.708333333336</v>
      </c>
      <c r="B2207" s="4">
        <v>0.50817762160154467</v>
      </c>
      <c r="C2207" s="4">
        <v>732.48530070368076</v>
      </c>
      <c r="F2207" s="4">
        <f t="shared" si="142"/>
        <v>3.0490657296092678</v>
      </c>
      <c r="G2207" s="24">
        <f t="shared" si="143"/>
        <v>0.34722222222222221</v>
      </c>
      <c r="H2207" s="24">
        <f t="shared" ref="H2207:H2270" si="145">C2207-F2207</f>
        <v>729.43623497407145</v>
      </c>
      <c r="I2207" s="24">
        <f>IF(H2207&lt;=0, MIN(F2207-C2207, B$7, (D$5-K2206+G2207)/B$6), 0)</f>
        <v>0</v>
      </c>
      <c r="J2207" s="24">
        <f>IF(H2207&gt;0, MIN(C2207-F2207, B$8, K2206), 0)</f>
        <v>729.43623497407145</v>
      </c>
      <c r="K2207" s="24">
        <f>MAX(0, K2206-G2207+I2207*B$6-J2207)</f>
        <v>3987.4718999287297</v>
      </c>
      <c r="L2207" s="24">
        <f t="shared" si="144"/>
        <v>0</v>
      </c>
      <c r="M2207" s="24">
        <f>IF(H2207&gt;0, C2207-F2207-J2207, 0)</f>
        <v>0</v>
      </c>
      <c r="N2207" s="4">
        <f>MIN(C2207, F2207)</f>
        <v>3.0490657296092678</v>
      </c>
    </row>
    <row r="2208" spans="1:14" x14ac:dyDescent="0.2">
      <c r="A2208" s="27">
        <v>43556.75</v>
      </c>
      <c r="B2208" s="4">
        <v>0</v>
      </c>
      <c r="C2208" s="4">
        <v>346.89737800325634</v>
      </c>
      <c r="F2208" s="4">
        <f t="shared" si="142"/>
        <v>0</v>
      </c>
      <c r="G2208" s="24">
        <f t="shared" si="143"/>
        <v>0</v>
      </c>
      <c r="H2208" s="24">
        <f t="shared" si="145"/>
        <v>346.89737800325634</v>
      </c>
      <c r="I2208" s="24">
        <f>IF(H2208&lt;=0, MIN(F2208-C2208, B$7, (D$5-K2207+G2208)/B$6), 0)</f>
        <v>0</v>
      </c>
      <c r="J2208" s="24">
        <f>IF(H2208&gt;0, MIN(C2208-F2208, B$8, K2207), 0)</f>
        <v>346.89737800325634</v>
      </c>
      <c r="K2208" s="24">
        <f>MAX(0, K2207-G2208+I2208*B$6-J2208)</f>
        <v>3640.5745219254732</v>
      </c>
      <c r="L2208" s="24">
        <f t="shared" si="144"/>
        <v>0</v>
      </c>
      <c r="M2208" s="24">
        <f>IF(H2208&gt;0, C2208-F2208-J2208, 0)</f>
        <v>0</v>
      </c>
      <c r="N2208" s="4">
        <f>MIN(C2208, F2208)</f>
        <v>0</v>
      </c>
    </row>
    <row r="2209" spans="1:14" x14ac:dyDescent="0.2">
      <c r="A2209" s="27">
        <v>43556.791666666672</v>
      </c>
      <c r="B2209" s="4">
        <v>0</v>
      </c>
      <c r="C2209" s="4">
        <v>3125.1077954088796</v>
      </c>
      <c r="F2209" s="4">
        <f t="shared" si="142"/>
        <v>0</v>
      </c>
      <c r="G2209" s="24">
        <f t="shared" si="143"/>
        <v>0</v>
      </c>
      <c r="H2209" s="24">
        <f t="shared" si="145"/>
        <v>3125.1077954088796</v>
      </c>
      <c r="I2209" s="24">
        <f>IF(H2209&lt;=0, MIN(F2209-C2209, B$7, (D$5-K2208+G2209)/B$6), 0)</f>
        <v>0</v>
      </c>
      <c r="J2209" s="24">
        <f>IF(H2209&gt;0, MIN(C2209-F2209, B$8, K2208), 0)</f>
        <v>3125.1077954088796</v>
      </c>
      <c r="K2209" s="24">
        <f>MAX(0, K2208-G2209+I2209*B$6-J2209)</f>
        <v>515.46672651659355</v>
      </c>
      <c r="L2209" s="24">
        <f t="shared" si="144"/>
        <v>0</v>
      </c>
      <c r="M2209" s="24">
        <f>IF(H2209&gt;0, C2209-F2209-J2209, 0)</f>
        <v>0</v>
      </c>
      <c r="N2209" s="4">
        <f>MIN(C2209, F2209)</f>
        <v>0</v>
      </c>
    </row>
    <row r="2210" spans="1:14" x14ac:dyDescent="0.2">
      <c r="A2210" s="27">
        <v>43556.833333333336</v>
      </c>
      <c r="B2210" s="4">
        <v>0</v>
      </c>
      <c r="C2210" s="4">
        <v>435.87920631873891</v>
      </c>
      <c r="F2210" s="4">
        <f t="shared" si="142"/>
        <v>0</v>
      </c>
      <c r="G2210" s="24">
        <f t="shared" si="143"/>
        <v>0</v>
      </c>
      <c r="H2210" s="24">
        <f t="shared" si="145"/>
        <v>435.87920631873891</v>
      </c>
      <c r="I2210" s="24">
        <f>IF(H2210&lt;=0, MIN(F2210-C2210, B$7, (D$5-K2209+G2210)/B$6), 0)</f>
        <v>0</v>
      </c>
      <c r="J2210" s="24">
        <f>IF(H2210&gt;0, MIN(C2210-F2210, B$8, K2209), 0)</f>
        <v>435.87920631873891</v>
      </c>
      <c r="K2210" s="24">
        <f>MAX(0, K2209-G2210+I2210*B$6-J2210)</f>
        <v>79.587520197854644</v>
      </c>
      <c r="L2210" s="24">
        <f t="shared" si="144"/>
        <v>0</v>
      </c>
      <c r="M2210" s="24">
        <f>IF(H2210&gt;0, C2210-F2210-J2210, 0)</f>
        <v>0</v>
      </c>
      <c r="N2210" s="4">
        <f>MIN(C2210, F2210)</f>
        <v>0</v>
      </c>
    </row>
    <row r="2211" spans="1:14" x14ac:dyDescent="0.2">
      <c r="A2211" s="27">
        <v>43556.875</v>
      </c>
      <c r="B2211" s="4">
        <v>0</v>
      </c>
      <c r="C2211" s="4">
        <v>346.89737800325634</v>
      </c>
      <c r="F2211" s="4">
        <f t="shared" si="142"/>
        <v>0</v>
      </c>
      <c r="G2211" s="24">
        <f t="shared" si="143"/>
        <v>0</v>
      </c>
      <c r="H2211" s="24">
        <f t="shared" si="145"/>
        <v>346.89737800325634</v>
      </c>
      <c r="I2211" s="24">
        <f>IF(H2211&lt;=0, MIN(F2211-C2211, B$7, (D$5-K2210+G2211)/B$6), 0)</f>
        <v>0</v>
      </c>
      <c r="J2211" s="24">
        <f>IF(H2211&gt;0, MIN(C2211-F2211, B$8, K2210), 0)</f>
        <v>79.587520197854644</v>
      </c>
      <c r="K2211" s="24">
        <f>MAX(0, K2210-G2211+I2211*B$6-J2211)</f>
        <v>0</v>
      </c>
      <c r="L2211" s="24">
        <f t="shared" si="144"/>
        <v>0</v>
      </c>
      <c r="M2211" s="24">
        <f>IF(H2211&gt;0, C2211-F2211-J2211, 0)</f>
        <v>267.30985780540169</v>
      </c>
      <c r="N2211" s="4">
        <f>MIN(C2211, F2211)</f>
        <v>0</v>
      </c>
    </row>
    <row r="2212" spans="1:14" x14ac:dyDescent="0.2">
      <c r="A2212" s="27">
        <v>43556.916666666672</v>
      </c>
      <c r="B2212" s="4">
        <v>0</v>
      </c>
      <c r="C2212" s="4">
        <v>369.14283508212696</v>
      </c>
      <c r="F2212" s="4">
        <f t="shared" si="142"/>
        <v>0</v>
      </c>
      <c r="G2212" s="24">
        <f t="shared" si="143"/>
        <v>0</v>
      </c>
      <c r="H2212" s="24">
        <f t="shared" si="145"/>
        <v>369.14283508212696</v>
      </c>
      <c r="I2212" s="24">
        <f>IF(H2212&lt;=0, MIN(F2212-C2212, B$7, (D$5-K2211+G2212)/B$6), 0)</f>
        <v>0</v>
      </c>
      <c r="J2212" s="24">
        <f>IF(H2212&gt;0, MIN(C2212-F2212, B$8, K2211), 0)</f>
        <v>0</v>
      </c>
      <c r="K2212" s="24">
        <f>MAX(0, K2211-G2212+I2212*B$6-J2212)</f>
        <v>0</v>
      </c>
      <c r="L2212" s="24">
        <f t="shared" si="144"/>
        <v>0</v>
      </c>
      <c r="M2212" s="24">
        <f>IF(H2212&gt;0, C2212-F2212-J2212, 0)</f>
        <v>369.14283508212696</v>
      </c>
      <c r="N2212" s="4">
        <f>MIN(C2212, F2212)</f>
        <v>0</v>
      </c>
    </row>
    <row r="2213" spans="1:14" x14ac:dyDescent="0.2">
      <c r="A2213" s="27">
        <v>43556.958333333336</v>
      </c>
      <c r="B2213" s="4">
        <v>0</v>
      </c>
      <c r="C2213" s="4">
        <v>218.36807043644808</v>
      </c>
      <c r="F2213" s="4">
        <f t="shared" si="142"/>
        <v>0</v>
      </c>
      <c r="G2213" s="24">
        <f t="shared" si="143"/>
        <v>0</v>
      </c>
      <c r="H2213" s="24">
        <f t="shared" si="145"/>
        <v>218.36807043644808</v>
      </c>
      <c r="I2213" s="24">
        <f>IF(H2213&lt;=0, MIN(F2213-C2213, B$7, (D$5-K2212+G2213)/B$6), 0)</f>
        <v>0</v>
      </c>
      <c r="J2213" s="24">
        <f>IF(H2213&gt;0, MIN(C2213-F2213, B$8, K2212), 0)</f>
        <v>0</v>
      </c>
      <c r="K2213" s="24">
        <f>MAX(0, K2212-G2213+I2213*B$6-J2213)</f>
        <v>0</v>
      </c>
      <c r="L2213" s="24">
        <f t="shared" si="144"/>
        <v>0</v>
      </c>
      <c r="M2213" s="24">
        <f>IF(H2213&gt;0, C2213-F2213-J2213, 0)</f>
        <v>218.36807043644808</v>
      </c>
      <c r="N2213" s="4">
        <f>MIN(C2213, F2213)</f>
        <v>0</v>
      </c>
    </row>
    <row r="2214" spans="1:14" x14ac:dyDescent="0.2">
      <c r="A2214" s="27">
        <v>43557</v>
      </c>
      <c r="B2214" s="4">
        <v>0</v>
      </c>
      <c r="C2214" s="4">
        <v>94.782197776055625</v>
      </c>
      <c r="F2214" s="4">
        <f t="shared" si="142"/>
        <v>0</v>
      </c>
      <c r="G2214" s="24">
        <f t="shared" si="143"/>
        <v>0</v>
      </c>
      <c r="H2214" s="24">
        <f t="shared" si="145"/>
        <v>94.782197776055625</v>
      </c>
      <c r="I2214" s="24">
        <f>IF(H2214&lt;=0, MIN(F2214-C2214, B$7, (D$5-K2213+G2214)/B$6), 0)</f>
        <v>0</v>
      </c>
      <c r="J2214" s="24">
        <f>IF(H2214&gt;0, MIN(C2214-F2214, B$8, K2213), 0)</f>
        <v>0</v>
      </c>
      <c r="K2214" s="24">
        <f>MAX(0, K2213-G2214+I2214*B$6-J2214)</f>
        <v>0</v>
      </c>
      <c r="L2214" s="24">
        <f t="shared" si="144"/>
        <v>0</v>
      </c>
      <c r="M2214" s="24">
        <f>IF(H2214&gt;0, C2214-F2214-J2214, 0)</f>
        <v>94.782197776055625</v>
      </c>
      <c r="N2214" s="4">
        <f>MIN(C2214, F2214)</f>
        <v>0</v>
      </c>
    </row>
    <row r="2215" spans="1:14" x14ac:dyDescent="0.2">
      <c r="A2215" s="27">
        <v>43557.041666666672</v>
      </c>
      <c r="B2215" s="4">
        <v>0</v>
      </c>
      <c r="C2215" s="4">
        <v>146.6882642934205</v>
      </c>
      <c r="F2215" s="4">
        <f t="shared" si="142"/>
        <v>0</v>
      </c>
      <c r="G2215" s="24">
        <f t="shared" si="143"/>
        <v>0</v>
      </c>
      <c r="H2215" s="24">
        <f t="shared" si="145"/>
        <v>146.6882642934205</v>
      </c>
      <c r="I2215" s="24">
        <f>IF(H2215&lt;=0, MIN(F2215-C2215, B$7, (D$5-K2214+G2215)/B$6), 0)</f>
        <v>0</v>
      </c>
      <c r="J2215" s="24">
        <f>IF(H2215&gt;0, MIN(C2215-F2215, B$8, K2214), 0)</f>
        <v>0</v>
      </c>
      <c r="K2215" s="24">
        <f>MAX(0, K2214-G2215+I2215*B$6-J2215)</f>
        <v>0</v>
      </c>
      <c r="L2215" s="24">
        <f t="shared" si="144"/>
        <v>0</v>
      </c>
      <c r="M2215" s="24">
        <f>IF(H2215&gt;0, C2215-F2215-J2215, 0)</f>
        <v>146.6882642934205</v>
      </c>
      <c r="N2215" s="4">
        <f>MIN(C2215, F2215)</f>
        <v>0</v>
      </c>
    </row>
    <row r="2216" spans="1:14" x14ac:dyDescent="0.2">
      <c r="A2216" s="27">
        <v>43557.083333333336</v>
      </c>
      <c r="B2216" s="4">
        <v>0</v>
      </c>
      <c r="C2216" s="4">
        <v>183.76402609153823</v>
      </c>
      <c r="F2216" s="4">
        <f t="shared" si="142"/>
        <v>0</v>
      </c>
      <c r="G2216" s="24">
        <f t="shared" si="143"/>
        <v>0</v>
      </c>
      <c r="H2216" s="24">
        <f t="shared" si="145"/>
        <v>183.76402609153823</v>
      </c>
      <c r="I2216" s="24">
        <f>IF(H2216&lt;=0, MIN(F2216-C2216, B$7, (D$5-K2215+G2216)/B$6), 0)</f>
        <v>0</v>
      </c>
      <c r="J2216" s="24">
        <f>IF(H2216&gt;0, MIN(C2216-F2216, B$8, K2215), 0)</f>
        <v>0</v>
      </c>
      <c r="K2216" s="24">
        <f>MAX(0, K2215-G2216+I2216*B$6-J2216)</f>
        <v>0</v>
      </c>
      <c r="L2216" s="24">
        <f t="shared" si="144"/>
        <v>0</v>
      </c>
      <c r="M2216" s="24">
        <f>IF(H2216&gt;0, C2216-F2216-J2216, 0)</f>
        <v>183.76402609153823</v>
      </c>
      <c r="N2216" s="4">
        <f>MIN(C2216, F2216)</f>
        <v>0</v>
      </c>
    </row>
    <row r="2217" spans="1:14" x14ac:dyDescent="0.2">
      <c r="A2217" s="27">
        <v>43557.125</v>
      </c>
      <c r="B2217" s="4">
        <v>0</v>
      </c>
      <c r="C2217" s="4">
        <v>94.782197776055625</v>
      </c>
      <c r="F2217" s="4">
        <f t="shared" si="142"/>
        <v>0</v>
      </c>
      <c r="G2217" s="24">
        <f t="shared" si="143"/>
        <v>0</v>
      </c>
      <c r="H2217" s="24">
        <f t="shared" si="145"/>
        <v>94.782197776055625</v>
      </c>
      <c r="I2217" s="24">
        <f>IF(H2217&lt;=0, MIN(F2217-C2217, B$7, (D$5-K2216+G2217)/B$6), 0)</f>
        <v>0</v>
      </c>
      <c r="J2217" s="24">
        <f>IF(H2217&gt;0, MIN(C2217-F2217, B$8, K2216), 0)</f>
        <v>0</v>
      </c>
      <c r="K2217" s="24">
        <f>MAX(0, K2216-G2217+I2217*B$6-J2217)</f>
        <v>0</v>
      </c>
      <c r="L2217" s="24">
        <f t="shared" si="144"/>
        <v>0</v>
      </c>
      <c r="M2217" s="24">
        <f>IF(H2217&gt;0, C2217-F2217-J2217, 0)</f>
        <v>94.782197776055625</v>
      </c>
      <c r="N2217" s="4">
        <f>MIN(C2217, F2217)</f>
        <v>0</v>
      </c>
    </row>
    <row r="2218" spans="1:14" x14ac:dyDescent="0.2">
      <c r="A2218" s="27">
        <v>43557.166666666672</v>
      </c>
      <c r="B2218" s="4">
        <v>0</v>
      </c>
      <c r="C2218" s="4">
        <v>146.6882642934205</v>
      </c>
      <c r="F2218" s="4">
        <f t="shared" si="142"/>
        <v>0</v>
      </c>
      <c r="G2218" s="24">
        <f t="shared" si="143"/>
        <v>0</v>
      </c>
      <c r="H2218" s="24">
        <f t="shared" si="145"/>
        <v>146.6882642934205</v>
      </c>
      <c r="I2218" s="24">
        <f>IF(H2218&lt;=0, MIN(F2218-C2218, B$7, (D$5-K2217+G2218)/B$6), 0)</f>
        <v>0</v>
      </c>
      <c r="J2218" s="24">
        <f>IF(H2218&gt;0, MIN(C2218-F2218, B$8, K2217), 0)</f>
        <v>0</v>
      </c>
      <c r="K2218" s="24">
        <f>MAX(0, K2217-G2218+I2218*B$6-J2218)</f>
        <v>0</v>
      </c>
      <c r="L2218" s="24">
        <f t="shared" si="144"/>
        <v>0</v>
      </c>
      <c r="M2218" s="24">
        <f>IF(H2218&gt;0, C2218-F2218-J2218, 0)</f>
        <v>146.6882642934205</v>
      </c>
      <c r="N2218" s="4">
        <f>MIN(C2218, F2218)</f>
        <v>0</v>
      </c>
    </row>
    <row r="2219" spans="1:14" x14ac:dyDescent="0.2">
      <c r="A2219" s="27">
        <v>43557.208333333336</v>
      </c>
      <c r="B2219" s="4">
        <v>31.464302907764669</v>
      </c>
      <c r="C2219" s="4">
        <v>183.76402609153823</v>
      </c>
      <c r="F2219" s="4">
        <f t="shared" si="142"/>
        <v>188.785817446588</v>
      </c>
      <c r="G2219" s="24">
        <f t="shared" si="143"/>
        <v>0.34722222222222221</v>
      </c>
      <c r="H2219" s="24">
        <f t="shared" si="145"/>
        <v>-5.0217913550497713</v>
      </c>
      <c r="I2219" s="24">
        <f>IF(H2219&lt;=0, MIN(F2219-C2219, B$7, (D$5-K2218+G2219)/B$6), 0)</f>
        <v>5.0217913550497713</v>
      </c>
      <c r="J2219" s="24">
        <f>IF(H2219&gt;0, MIN(C2219-F2219, B$8, K2218), 0)</f>
        <v>0</v>
      </c>
      <c r="K2219" s="24">
        <f>MAX(0, K2218-G2219+I2219*B$6-J2219)</f>
        <v>4.172389997322572</v>
      </c>
      <c r="L2219" s="24">
        <f t="shared" si="144"/>
        <v>0</v>
      </c>
      <c r="M2219" s="24">
        <f>IF(H2219&gt;0, C2219-F2219-J2219, 0)</f>
        <v>0</v>
      </c>
      <c r="N2219" s="4">
        <f>MIN(C2219, F2219)</f>
        <v>183.76402609153823</v>
      </c>
    </row>
    <row r="2220" spans="1:14" x14ac:dyDescent="0.2">
      <c r="A2220" s="27">
        <v>43557.25</v>
      </c>
      <c r="B2220" s="4">
        <v>116.67331646746044</v>
      </c>
      <c r="C2220" s="4">
        <v>779.44793231463018</v>
      </c>
      <c r="F2220" s="4">
        <f t="shared" si="142"/>
        <v>700.03989880476263</v>
      </c>
      <c r="G2220" s="24">
        <f t="shared" si="143"/>
        <v>0.34722222222222221</v>
      </c>
      <c r="H2220" s="24">
        <f t="shared" si="145"/>
        <v>79.40803350986755</v>
      </c>
      <c r="I2220" s="24">
        <f>IF(H2220&lt;=0, MIN(F2220-C2220, B$7, (D$5-K2219+G2220)/B$6), 0)</f>
        <v>0</v>
      </c>
      <c r="J2220" s="24">
        <f>IF(H2220&gt;0, MIN(C2220-F2220, B$8, K2219), 0)</f>
        <v>4.172389997322572</v>
      </c>
      <c r="K2220" s="24">
        <f>MAX(0, K2219-G2220+I2220*B$6-J2220)</f>
        <v>0</v>
      </c>
      <c r="L2220" s="24">
        <f t="shared" si="144"/>
        <v>0</v>
      </c>
      <c r="M2220" s="24">
        <f>IF(H2220&gt;0, C2220-F2220-J2220, 0)</f>
        <v>75.235643512544982</v>
      </c>
      <c r="N2220" s="4">
        <f>MIN(C2220, F2220)</f>
        <v>700.03989880476263</v>
      </c>
    </row>
    <row r="2221" spans="1:14" x14ac:dyDescent="0.2">
      <c r="A2221" s="27">
        <v>43557.291666666672</v>
      </c>
      <c r="B2221" s="4">
        <v>224.61403552460104</v>
      </c>
      <c r="C2221" s="4">
        <v>877.4927246252081</v>
      </c>
      <c r="F2221" s="4">
        <f t="shared" si="142"/>
        <v>1347.6842131476062</v>
      </c>
      <c r="G2221" s="24">
        <f t="shared" si="143"/>
        <v>0.34722222222222221</v>
      </c>
      <c r="H2221" s="24">
        <f t="shared" si="145"/>
        <v>-470.19148852239812</v>
      </c>
      <c r="I2221" s="24">
        <f>IF(H2221&lt;=0, MIN(F2221-C2221, B$7, (D$5-K2220+G2221)/B$6), 0)</f>
        <v>470.19148852239812</v>
      </c>
      <c r="J2221" s="24">
        <f>IF(H2221&gt;0, MIN(C2221-F2221, B$8, K2220), 0)</f>
        <v>0</v>
      </c>
      <c r="K2221" s="24">
        <f>MAX(0, K2220-G2221+I2221*B$6-J2221)</f>
        <v>422.82511744793607</v>
      </c>
      <c r="L2221" s="24">
        <f t="shared" si="144"/>
        <v>0</v>
      </c>
      <c r="M2221" s="24">
        <f>IF(H2221&gt;0, C2221-F2221-J2221, 0)</f>
        <v>0</v>
      </c>
      <c r="N2221" s="4">
        <f>MIN(C2221, F2221)</f>
        <v>877.4927246252081</v>
      </c>
    </row>
    <row r="2222" spans="1:14" x14ac:dyDescent="0.2">
      <c r="A2222" s="27">
        <v>43557.333333333336</v>
      </c>
      <c r="B2222" s="4">
        <v>225.85624752392806</v>
      </c>
      <c r="C2222" s="4">
        <v>304.81635183107562</v>
      </c>
      <c r="F2222" s="4">
        <f t="shared" si="142"/>
        <v>1355.1374851435685</v>
      </c>
      <c r="G2222" s="24">
        <f t="shared" si="143"/>
        <v>0.34722222222222221</v>
      </c>
      <c r="H2222" s="24">
        <f t="shared" si="145"/>
        <v>-1050.3211333124927</v>
      </c>
      <c r="I2222" s="24">
        <f>IF(H2222&lt;=0, MIN(F2222-C2222, B$7, (D$5-K2221+G2222)/B$6), 0)</f>
        <v>1050.3211333124927</v>
      </c>
      <c r="J2222" s="24">
        <f>IF(H2222&gt;0, MIN(C2222-F2222, B$8, K2221), 0)</f>
        <v>0</v>
      </c>
      <c r="K2222" s="24">
        <f>MAX(0, K2221-G2222+I2222*B$6-J2222)</f>
        <v>1367.7669152069575</v>
      </c>
      <c r="L2222" s="24">
        <f t="shared" si="144"/>
        <v>0</v>
      </c>
      <c r="M2222" s="24">
        <f>IF(H2222&gt;0, C2222-F2222-J2222, 0)</f>
        <v>0</v>
      </c>
      <c r="N2222" s="4">
        <f>MIN(C2222, F2222)</f>
        <v>304.81635183107562</v>
      </c>
    </row>
    <row r="2223" spans="1:14" x14ac:dyDescent="0.2">
      <c r="A2223" s="27">
        <v>43557.375</v>
      </c>
      <c r="B2223" s="4">
        <v>225.15269470641948</v>
      </c>
      <c r="C2223" s="4">
        <v>331.24316746627323</v>
      </c>
      <c r="F2223" s="4">
        <f t="shared" si="142"/>
        <v>1350.916168238517</v>
      </c>
      <c r="G2223" s="24">
        <f t="shared" si="143"/>
        <v>0.34722222222222221</v>
      </c>
      <c r="H2223" s="24">
        <f t="shared" si="145"/>
        <v>-1019.6730007722438</v>
      </c>
      <c r="I2223" s="24">
        <f>IF(H2223&lt;=0, MIN(F2223-C2223, B$7, (D$5-K2222+G2223)/B$6), 0)</f>
        <v>1019.6730007722438</v>
      </c>
      <c r="J2223" s="24">
        <f>IF(H2223&gt;0, MIN(C2223-F2223, B$8, K2222), 0)</f>
        <v>0</v>
      </c>
      <c r="K2223" s="24">
        <f>MAX(0, K2222-G2223+I2223*B$6-J2223)</f>
        <v>2285.1253936797548</v>
      </c>
      <c r="L2223" s="24">
        <f t="shared" si="144"/>
        <v>0</v>
      </c>
      <c r="M2223" s="24">
        <f>IF(H2223&gt;0, C2223-F2223-J2223, 0)</f>
        <v>0</v>
      </c>
      <c r="N2223" s="4">
        <f>MIN(C2223, F2223)</f>
        <v>331.24316746627323</v>
      </c>
    </row>
    <row r="2224" spans="1:14" x14ac:dyDescent="0.2">
      <c r="A2224" s="27">
        <v>43557.416666666672</v>
      </c>
      <c r="B2224" s="4">
        <v>178.21271694742728</v>
      </c>
      <c r="C2224" s="4">
        <v>235.42577233067132</v>
      </c>
      <c r="F2224" s="4">
        <f t="shared" si="142"/>
        <v>1069.2763016845638</v>
      </c>
      <c r="G2224" s="24">
        <f t="shared" si="143"/>
        <v>0.34722222222222221</v>
      </c>
      <c r="H2224" s="24">
        <f t="shared" si="145"/>
        <v>-833.85052935389251</v>
      </c>
      <c r="I2224" s="24">
        <f>IF(H2224&lt;=0, MIN(F2224-C2224, B$7, (D$5-K2223+G2224)/B$6), 0)</f>
        <v>833.85052935389251</v>
      </c>
      <c r="J2224" s="24">
        <f>IF(H2224&gt;0, MIN(C2224-F2224, B$8, K2223), 0)</f>
        <v>0</v>
      </c>
      <c r="K2224" s="24">
        <f>MAX(0, K2223-G2224+I2224*B$6-J2224)</f>
        <v>3035.243647876036</v>
      </c>
      <c r="L2224" s="24">
        <f t="shared" si="144"/>
        <v>0</v>
      </c>
      <c r="M2224" s="24">
        <f>IF(H2224&gt;0, C2224-F2224-J2224, 0)</f>
        <v>0</v>
      </c>
      <c r="N2224" s="4">
        <f>MIN(C2224, F2224)</f>
        <v>235.42577233067132</v>
      </c>
    </row>
    <row r="2225" spans="1:14" x14ac:dyDescent="0.2">
      <c r="A2225" s="27">
        <v>43557.458333333336</v>
      </c>
      <c r="B2225" s="4">
        <v>97.064916755844294</v>
      </c>
      <c r="C2225" s="4">
        <v>1465.4628017267446</v>
      </c>
      <c r="F2225" s="4">
        <f t="shared" si="142"/>
        <v>582.38950053506574</v>
      </c>
      <c r="G2225" s="24">
        <f t="shared" si="143"/>
        <v>0.34722222222222221</v>
      </c>
      <c r="H2225" s="24">
        <f t="shared" si="145"/>
        <v>883.07330119167887</v>
      </c>
      <c r="I2225" s="24">
        <f>IF(H2225&lt;=0, MIN(F2225-C2225, B$7, (D$5-K2224+G2225)/B$6), 0)</f>
        <v>0</v>
      </c>
      <c r="J2225" s="24">
        <f>IF(H2225&gt;0, MIN(C2225-F2225, B$8, K2224), 0)</f>
        <v>883.07330119167887</v>
      </c>
      <c r="K2225" s="24">
        <f>MAX(0, K2224-G2225+I2225*B$6-J2225)</f>
        <v>2151.8231244621347</v>
      </c>
      <c r="L2225" s="24">
        <f t="shared" si="144"/>
        <v>0</v>
      </c>
      <c r="M2225" s="24">
        <f>IF(H2225&gt;0, C2225-F2225-J2225, 0)</f>
        <v>0</v>
      </c>
      <c r="N2225" s="4">
        <f>MIN(C2225, F2225)</f>
        <v>582.38950053506574</v>
      </c>
    </row>
    <row r="2226" spans="1:14" x14ac:dyDescent="0.2">
      <c r="A2226" s="27">
        <v>43557.5</v>
      </c>
      <c r="B2226" s="4">
        <v>89.950288345607959</v>
      </c>
      <c r="C2226" s="4">
        <v>212.7928302306978</v>
      </c>
      <c r="F2226" s="4">
        <f t="shared" si="142"/>
        <v>539.7017300736477</v>
      </c>
      <c r="G2226" s="24">
        <f t="shared" si="143"/>
        <v>0.34722222222222221</v>
      </c>
      <c r="H2226" s="24">
        <f t="shared" si="145"/>
        <v>-326.90889984294989</v>
      </c>
      <c r="I2226" s="24">
        <f>IF(H2226&lt;=0, MIN(F2226-C2226, B$7, (D$5-K2225+G2226)/B$6), 0)</f>
        <v>326.90889984294989</v>
      </c>
      <c r="J2226" s="24">
        <f>IF(H2226&gt;0, MIN(C2226-F2226, B$8, K2225), 0)</f>
        <v>0</v>
      </c>
      <c r="K2226" s="24">
        <f>MAX(0, K2225-G2226+I2226*B$6-J2226)</f>
        <v>2445.6939120985676</v>
      </c>
      <c r="L2226" s="24">
        <f t="shared" si="144"/>
        <v>0</v>
      </c>
      <c r="M2226" s="24">
        <f>IF(H2226&gt;0, C2226-F2226-J2226, 0)</f>
        <v>0</v>
      </c>
      <c r="N2226" s="4">
        <f>MIN(C2226, F2226)</f>
        <v>212.7928302306978</v>
      </c>
    </row>
    <row r="2227" spans="1:14" x14ac:dyDescent="0.2">
      <c r="A2227" s="27">
        <v>43557.541666666672</v>
      </c>
      <c r="B2227" s="4">
        <v>78.088134457446827</v>
      </c>
      <c r="C2227" s="4">
        <v>295.47500025128005</v>
      </c>
      <c r="F2227" s="4">
        <f t="shared" si="142"/>
        <v>468.52880674468099</v>
      </c>
      <c r="G2227" s="24">
        <f t="shared" si="143"/>
        <v>0.34722222222222221</v>
      </c>
      <c r="H2227" s="24">
        <f t="shared" si="145"/>
        <v>-173.05380649340094</v>
      </c>
      <c r="I2227" s="24">
        <f>IF(H2227&lt;=0, MIN(F2227-C2227, B$7, (D$5-K2226+G2227)/B$6), 0)</f>
        <v>173.05380649340094</v>
      </c>
      <c r="J2227" s="24">
        <f>IF(H2227&gt;0, MIN(C2227-F2227, B$8, K2226), 0)</f>
        <v>0</v>
      </c>
      <c r="K2227" s="24">
        <f>MAX(0, K2226-G2227+I2227*B$6-J2227)</f>
        <v>2601.0951157204063</v>
      </c>
      <c r="L2227" s="24">
        <f t="shared" si="144"/>
        <v>0</v>
      </c>
      <c r="M2227" s="24">
        <f>IF(H2227&gt;0, C2227-F2227-J2227, 0)</f>
        <v>0</v>
      </c>
      <c r="N2227" s="4">
        <f>MIN(C2227, F2227)</f>
        <v>295.47500025128005</v>
      </c>
    </row>
    <row r="2228" spans="1:14" x14ac:dyDescent="0.2">
      <c r="A2228" s="27">
        <v>43557.583333333336</v>
      </c>
      <c r="B2228" s="4">
        <v>34.727616066357292</v>
      </c>
      <c r="C2228" s="4">
        <v>1511.0762984641535</v>
      </c>
      <c r="F2228" s="4">
        <f t="shared" si="142"/>
        <v>208.36569639814377</v>
      </c>
      <c r="G2228" s="24">
        <f t="shared" si="143"/>
        <v>0.34722222222222221</v>
      </c>
      <c r="H2228" s="24">
        <f t="shared" si="145"/>
        <v>1302.7106020660099</v>
      </c>
      <c r="I2228" s="24">
        <f>IF(H2228&lt;=0, MIN(F2228-C2228, B$7, (D$5-K2227+G2228)/B$6), 0)</f>
        <v>0</v>
      </c>
      <c r="J2228" s="24">
        <f>IF(H2228&gt;0, MIN(C2228-F2228, B$8, K2227), 0)</f>
        <v>1302.7106020660099</v>
      </c>
      <c r="K2228" s="24">
        <f>MAX(0, K2227-G2228+I2228*B$6-J2228)</f>
        <v>1298.0372914321742</v>
      </c>
      <c r="L2228" s="24">
        <f t="shared" si="144"/>
        <v>0</v>
      </c>
      <c r="M2228" s="24">
        <f>IF(H2228&gt;0, C2228-F2228-J2228, 0)</f>
        <v>0</v>
      </c>
      <c r="N2228" s="4">
        <f>MIN(C2228, F2228)</f>
        <v>208.36569639814377</v>
      </c>
    </row>
    <row r="2229" spans="1:14" x14ac:dyDescent="0.2">
      <c r="A2229" s="27">
        <v>43557.625</v>
      </c>
      <c r="B2229" s="4">
        <v>80.360352607502364</v>
      </c>
      <c r="C2229" s="4">
        <v>680.57923418631594</v>
      </c>
      <c r="F2229" s="4">
        <f t="shared" si="142"/>
        <v>482.16211564501418</v>
      </c>
      <c r="G2229" s="24">
        <f t="shared" si="143"/>
        <v>0.34722222222222221</v>
      </c>
      <c r="H2229" s="24">
        <f t="shared" si="145"/>
        <v>198.41711854130176</v>
      </c>
      <c r="I2229" s="24">
        <f>IF(H2229&lt;=0, MIN(F2229-C2229, B$7, (D$5-K2228+G2229)/B$6), 0)</f>
        <v>0</v>
      </c>
      <c r="J2229" s="24">
        <f>IF(H2229&gt;0, MIN(C2229-F2229, B$8, K2228), 0)</f>
        <v>198.41711854130176</v>
      </c>
      <c r="K2229" s="24">
        <f>MAX(0, K2228-G2229+I2229*B$6-J2229)</f>
        <v>1099.2729506686503</v>
      </c>
      <c r="L2229" s="24">
        <f t="shared" si="144"/>
        <v>0</v>
      </c>
      <c r="M2229" s="24">
        <f>IF(H2229&gt;0, C2229-F2229-J2229, 0)</f>
        <v>0</v>
      </c>
      <c r="N2229" s="4">
        <f>MIN(C2229, F2229)</f>
        <v>482.16211564501418</v>
      </c>
    </row>
    <row r="2230" spans="1:14" x14ac:dyDescent="0.2">
      <c r="A2230" s="27">
        <v>43557.666666666672</v>
      </c>
      <c r="B2230" s="4">
        <v>72.433449131702801</v>
      </c>
      <c r="C2230" s="4">
        <v>695.40953890556318</v>
      </c>
      <c r="F2230" s="4">
        <f t="shared" si="142"/>
        <v>434.60069479021683</v>
      </c>
      <c r="G2230" s="24">
        <f t="shared" si="143"/>
        <v>0.34722222222222221</v>
      </c>
      <c r="H2230" s="24">
        <f t="shared" si="145"/>
        <v>260.80884411534635</v>
      </c>
      <c r="I2230" s="24">
        <f>IF(H2230&lt;=0, MIN(F2230-C2230, B$7, (D$5-K2229+G2230)/B$6), 0)</f>
        <v>0</v>
      </c>
      <c r="J2230" s="24">
        <f>IF(H2230&gt;0, MIN(C2230-F2230, B$8, K2229), 0)</f>
        <v>260.80884411534635</v>
      </c>
      <c r="K2230" s="24">
        <f>MAX(0, K2229-G2230+I2230*B$6-J2230)</f>
        <v>838.11688433108179</v>
      </c>
      <c r="L2230" s="24">
        <f t="shared" si="144"/>
        <v>0</v>
      </c>
      <c r="M2230" s="24">
        <f>IF(H2230&gt;0, C2230-F2230-J2230, 0)</f>
        <v>0</v>
      </c>
      <c r="N2230" s="4">
        <f>MIN(C2230, F2230)</f>
        <v>434.60069479021683</v>
      </c>
    </row>
    <row r="2231" spans="1:14" x14ac:dyDescent="0.2">
      <c r="A2231" s="27">
        <v>43557.708333333336</v>
      </c>
      <c r="B2231" s="4">
        <v>0</v>
      </c>
      <c r="C2231" s="4">
        <v>732.48530070368076</v>
      </c>
      <c r="F2231" s="4">
        <f t="shared" si="142"/>
        <v>0</v>
      </c>
      <c r="G2231" s="24">
        <f t="shared" si="143"/>
        <v>0</v>
      </c>
      <c r="H2231" s="24">
        <f t="shared" si="145"/>
        <v>732.48530070368076</v>
      </c>
      <c r="I2231" s="24">
        <f>IF(H2231&lt;=0, MIN(F2231-C2231, B$7, (D$5-K2230+G2231)/B$6), 0)</f>
        <v>0</v>
      </c>
      <c r="J2231" s="24">
        <f>IF(H2231&gt;0, MIN(C2231-F2231, B$8, K2230), 0)</f>
        <v>732.48530070368076</v>
      </c>
      <c r="K2231" s="24">
        <f>MAX(0, K2230-G2231+I2231*B$6-J2231)</f>
        <v>105.63158362740103</v>
      </c>
      <c r="L2231" s="24">
        <f t="shared" si="144"/>
        <v>0</v>
      </c>
      <c r="M2231" s="24">
        <f>IF(H2231&gt;0, C2231-F2231-J2231, 0)</f>
        <v>0</v>
      </c>
      <c r="N2231" s="4">
        <f>MIN(C2231, F2231)</f>
        <v>0</v>
      </c>
    </row>
    <row r="2232" spans="1:14" x14ac:dyDescent="0.2">
      <c r="A2232" s="27">
        <v>43557.75</v>
      </c>
      <c r="B2232" s="4">
        <v>0</v>
      </c>
      <c r="C2232" s="4">
        <v>346.89737800325634</v>
      </c>
      <c r="F2232" s="4">
        <f t="shared" si="142"/>
        <v>0</v>
      </c>
      <c r="G2232" s="24">
        <f t="shared" si="143"/>
        <v>0</v>
      </c>
      <c r="H2232" s="24">
        <f t="shared" si="145"/>
        <v>346.89737800325634</v>
      </c>
      <c r="I2232" s="24">
        <f>IF(H2232&lt;=0, MIN(F2232-C2232, B$7, (D$5-K2231+G2232)/B$6), 0)</f>
        <v>0</v>
      </c>
      <c r="J2232" s="24">
        <f>IF(H2232&gt;0, MIN(C2232-F2232, B$8, K2231), 0)</f>
        <v>105.63158362740103</v>
      </c>
      <c r="K2232" s="24">
        <f>MAX(0, K2231-G2232+I2232*B$6-J2232)</f>
        <v>0</v>
      </c>
      <c r="L2232" s="24">
        <f t="shared" si="144"/>
        <v>0</v>
      </c>
      <c r="M2232" s="24">
        <f>IF(H2232&gt;0, C2232-F2232-J2232, 0)</f>
        <v>241.26579437585531</v>
      </c>
      <c r="N2232" s="4">
        <f>MIN(C2232, F2232)</f>
        <v>0</v>
      </c>
    </row>
    <row r="2233" spans="1:14" x14ac:dyDescent="0.2">
      <c r="A2233" s="27">
        <v>43557.791666666672</v>
      </c>
      <c r="B2233" s="4">
        <v>0</v>
      </c>
      <c r="C2233" s="4">
        <v>2741.9915901616632</v>
      </c>
      <c r="F2233" s="4">
        <f t="shared" si="142"/>
        <v>0</v>
      </c>
      <c r="G2233" s="24">
        <f t="shared" si="143"/>
        <v>0</v>
      </c>
      <c r="H2233" s="24">
        <f t="shared" si="145"/>
        <v>2741.9915901616632</v>
      </c>
      <c r="I2233" s="24">
        <f>IF(H2233&lt;=0, MIN(F2233-C2233, B$7, (D$5-K2232+G2233)/B$6), 0)</f>
        <v>0</v>
      </c>
      <c r="J2233" s="24">
        <f>IF(H2233&gt;0, MIN(C2233-F2233, B$8, K2232), 0)</f>
        <v>0</v>
      </c>
      <c r="K2233" s="24">
        <f>MAX(0, K2232-G2233+I2233*B$6-J2233)</f>
        <v>0</v>
      </c>
      <c r="L2233" s="24">
        <f t="shared" si="144"/>
        <v>0</v>
      </c>
      <c r="M2233" s="24">
        <f>IF(H2233&gt;0, C2233-F2233-J2233, 0)</f>
        <v>2741.9915901616632</v>
      </c>
      <c r="N2233" s="4">
        <f>MIN(C2233, F2233)</f>
        <v>0</v>
      </c>
    </row>
    <row r="2234" spans="1:14" x14ac:dyDescent="0.2">
      <c r="A2234" s="27">
        <v>43557.833333333336</v>
      </c>
      <c r="B2234" s="4">
        <v>0</v>
      </c>
      <c r="C2234" s="4">
        <v>435.87920631873891</v>
      </c>
      <c r="F2234" s="4">
        <f t="shared" si="142"/>
        <v>0</v>
      </c>
      <c r="G2234" s="24">
        <f t="shared" si="143"/>
        <v>0</v>
      </c>
      <c r="H2234" s="24">
        <f t="shared" si="145"/>
        <v>435.87920631873891</v>
      </c>
      <c r="I2234" s="24">
        <f>IF(H2234&lt;=0, MIN(F2234-C2234, B$7, (D$5-K2233+G2234)/B$6), 0)</f>
        <v>0</v>
      </c>
      <c r="J2234" s="24">
        <f>IF(H2234&gt;0, MIN(C2234-F2234, B$8, K2233), 0)</f>
        <v>0</v>
      </c>
      <c r="K2234" s="24">
        <f>MAX(0, K2233-G2234+I2234*B$6-J2234)</f>
        <v>0</v>
      </c>
      <c r="L2234" s="24">
        <f t="shared" si="144"/>
        <v>0</v>
      </c>
      <c r="M2234" s="24">
        <f>IF(H2234&gt;0, C2234-F2234-J2234, 0)</f>
        <v>435.87920631873891</v>
      </c>
      <c r="N2234" s="4">
        <f>MIN(C2234, F2234)</f>
        <v>0</v>
      </c>
    </row>
    <row r="2235" spans="1:14" x14ac:dyDescent="0.2">
      <c r="A2235" s="27">
        <v>43557.875</v>
      </c>
      <c r="B2235" s="4">
        <v>0</v>
      </c>
      <c r="C2235" s="4">
        <v>346.89737800325634</v>
      </c>
      <c r="F2235" s="4">
        <f t="shared" si="142"/>
        <v>0</v>
      </c>
      <c r="G2235" s="24">
        <f t="shared" si="143"/>
        <v>0</v>
      </c>
      <c r="H2235" s="24">
        <f t="shared" si="145"/>
        <v>346.89737800325634</v>
      </c>
      <c r="I2235" s="24">
        <f>IF(H2235&lt;=0, MIN(F2235-C2235, B$7, (D$5-K2234+G2235)/B$6), 0)</f>
        <v>0</v>
      </c>
      <c r="J2235" s="24">
        <f>IF(H2235&gt;0, MIN(C2235-F2235, B$8, K2234), 0)</f>
        <v>0</v>
      </c>
      <c r="K2235" s="24">
        <f>MAX(0, K2234-G2235+I2235*B$6-J2235)</f>
        <v>0</v>
      </c>
      <c r="L2235" s="24">
        <f t="shared" si="144"/>
        <v>0</v>
      </c>
      <c r="M2235" s="24">
        <f>IF(H2235&gt;0, C2235-F2235-J2235, 0)</f>
        <v>346.89737800325634</v>
      </c>
      <c r="N2235" s="4">
        <f>MIN(C2235, F2235)</f>
        <v>0</v>
      </c>
    </row>
    <row r="2236" spans="1:14" x14ac:dyDescent="0.2">
      <c r="A2236" s="27">
        <v>43557.916666666672</v>
      </c>
      <c r="B2236" s="4">
        <v>0</v>
      </c>
      <c r="C2236" s="4">
        <v>369.14283508212696</v>
      </c>
      <c r="F2236" s="4">
        <f t="shared" si="142"/>
        <v>0</v>
      </c>
      <c r="G2236" s="24">
        <f t="shared" si="143"/>
        <v>0</v>
      </c>
      <c r="H2236" s="24">
        <f t="shared" si="145"/>
        <v>369.14283508212696</v>
      </c>
      <c r="I2236" s="24">
        <f>IF(H2236&lt;=0, MIN(F2236-C2236, B$7, (D$5-K2235+G2236)/B$6), 0)</f>
        <v>0</v>
      </c>
      <c r="J2236" s="24">
        <f>IF(H2236&gt;0, MIN(C2236-F2236, B$8, K2235), 0)</f>
        <v>0</v>
      </c>
      <c r="K2236" s="24">
        <f>MAX(0, K2235-G2236+I2236*B$6-J2236)</f>
        <v>0</v>
      </c>
      <c r="L2236" s="24">
        <f t="shared" si="144"/>
        <v>0</v>
      </c>
      <c r="M2236" s="24">
        <f>IF(H2236&gt;0, C2236-F2236-J2236, 0)</f>
        <v>369.14283508212696</v>
      </c>
      <c r="N2236" s="4">
        <f>MIN(C2236, F2236)</f>
        <v>0</v>
      </c>
    </row>
    <row r="2237" spans="1:14" x14ac:dyDescent="0.2">
      <c r="A2237" s="27">
        <v>43557.958333333336</v>
      </c>
      <c r="B2237" s="4">
        <v>0</v>
      </c>
      <c r="C2237" s="4">
        <v>218.36807043644808</v>
      </c>
      <c r="F2237" s="4">
        <f t="shared" si="142"/>
        <v>0</v>
      </c>
      <c r="G2237" s="24">
        <f t="shared" si="143"/>
        <v>0</v>
      </c>
      <c r="H2237" s="24">
        <f t="shared" si="145"/>
        <v>218.36807043644808</v>
      </c>
      <c r="I2237" s="24">
        <f>IF(H2237&lt;=0, MIN(F2237-C2237, B$7, (D$5-K2236+G2237)/B$6), 0)</f>
        <v>0</v>
      </c>
      <c r="J2237" s="24">
        <f>IF(H2237&gt;0, MIN(C2237-F2237, B$8, K2236), 0)</f>
        <v>0</v>
      </c>
      <c r="K2237" s="24">
        <f>MAX(0, K2236-G2237+I2237*B$6-J2237)</f>
        <v>0</v>
      </c>
      <c r="L2237" s="24">
        <f t="shared" si="144"/>
        <v>0</v>
      </c>
      <c r="M2237" s="24">
        <f>IF(H2237&gt;0, C2237-F2237-J2237, 0)</f>
        <v>218.36807043644808</v>
      </c>
      <c r="N2237" s="4">
        <f>MIN(C2237, F2237)</f>
        <v>0</v>
      </c>
    </row>
    <row r="2238" spans="1:14" x14ac:dyDescent="0.2">
      <c r="A2238" s="27">
        <v>43558</v>
      </c>
      <c r="B2238" s="4">
        <v>0</v>
      </c>
      <c r="C2238" s="4">
        <v>94.782197776055625</v>
      </c>
      <c r="F2238" s="4">
        <f t="shared" si="142"/>
        <v>0</v>
      </c>
      <c r="G2238" s="24">
        <f t="shared" si="143"/>
        <v>0</v>
      </c>
      <c r="H2238" s="24">
        <f t="shared" si="145"/>
        <v>94.782197776055625</v>
      </c>
      <c r="I2238" s="24">
        <f>IF(H2238&lt;=0, MIN(F2238-C2238, B$7, (D$5-K2237+G2238)/B$6), 0)</f>
        <v>0</v>
      </c>
      <c r="J2238" s="24">
        <f>IF(H2238&gt;0, MIN(C2238-F2238, B$8, K2237), 0)</f>
        <v>0</v>
      </c>
      <c r="K2238" s="24">
        <f>MAX(0, K2237-G2238+I2238*B$6-J2238)</f>
        <v>0</v>
      </c>
      <c r="L2238" s="24">
        <f t="shared" si="144"/>
        <v>0</v>
      </c>
      <c r="M2238" s="24">
        <f>IF(H2238&gt;0, C2238-F2238-J2238, 0)</f>
        <v>94.782197776055625</v>
      </c>
      <c r="N2238" s="4">
        <f>MIN(C2238, F2238)</f>
        <v>0</v>
      </c>
    </row>
    <row r="2239" spans="1:14" x14ac:dyDescent="0.2">
      <c r="A2239" s="27">
        <v>43558.041666666672</v>
      </c>
      <c r="B2239" s="4">
        <v>0</v>
      </c>
      <c r="C2239" s="4">
        <v>146.6882642934205</v>
      </c>
      <c r="F2239" s="4">
        <f t="shared" si="142"/>
        <v>0</v>
      </c>
      <c r="G2239" s="24">
        <f t="shared" si="143"/>
        <v>0</v>
      </c>
      <c r="H2239" s="24">
        <f t="shared" si="145"/>
        <v>146.6882642934205</v>
      </c>
      <c r="I2239" s="24">
        <f>IF(H2239&lt;=0, MIN(F2239-C2239, B$7, (D$5-K2238+G2239)/B$6), 0)</f>
        <v>0</v>
      </c>
      <c r="J2239" s="24">
        <f>IF(H2239&gt;0, MIN(C2239-F2239, B$8, K2238), 0)</f>
        <v>0</v>
      </c>
      <c r="K2239" s="24">
        <f>MAX(0, K2238-G2239+I2239*B$6-J2239)</f>
        <v>0</v>
      </c>
      <c r="L2239" s="24">
        <f t="shared" si="144"/>
        <v>0</v>
      </c>
      <c r="M2239" s="24">
        <f>IF(H2239&gt;0, C2239-F2239-J2239, 0)</f>
        <v>146.6882642934205</v>
      </c>
      <c r="N2239" s="4">
        <f>MIN(C2239, F2239)</f>
        <v>0</v>
      </c>
    </row>
    <row r="2240" spans="1:14" x14ac:dyDescent="0.2">
      <c r="A2240" s="27">
        <v>43558.083333333336</v>
      </c>
      <c r="B2240" s="4">
        <v>0</v>
      </c>
      <c r="C2240" s="4">
        <v>183.76402609153823</v>
      </c>
      <c r="F2240" s="4">
        <f t="shared" si="142"/>
        <v>0</v>
      </c>
      <c r="G2240" s="24">
        <f t="shared" si="143"/>
        <v>0</v>
      </c>
      <c r="H2240" s="24">
        <f t="shared" si="145"/>
        <v>183.76402609153823</v>
      </c>
      <c r="I2240" s="24">
        <f>IF(H2240&lt;=0, MIN(F2240-C2240, B$7, (D$5-K2239+G2240)/B$6), 0)</f>
        <v>0</v>
      </c>
      <c r="J2240" s="24">
        <f>IF(H2240&gt;0, MIN(C2240-F2240, B$8, K2239), 0)</f>
        <v>0</v>
      </c>
      <c r="K2240" s="24">
        <f>MAX(0, K2239-G2240+I2240*B$6-J2240)</f>
        <v>0</v>
      </c>
      <c r="L2240" s="24">
        <f t="shared" si="144"/>
        <v>0</v>
      </c>
      <c r="M2240" s="24">
        <f>IF(H2240&gt;0, C2240-F2240-J2240, 0)</f>
        <v>183.76402609153823</v>
      </c>
      <c r="N2240" s="4">
        <f>MIN(C2240, F2240)</f>
        <v>0</v>
      </c>
    </row>
    <row r="2241" spans="1:14" x14ac:dyDescent="0.2">
      <c r="A2241" s="27">
        <v>43558.125</v>
      </c>
      <c r="B2241" s="4">
        <v>0</v>
      </c>
      <c r="C2241" s="4">
        <v>94.782197776055625</v>
      </c>
      <c r="F2241" s="4">
        <f t="shared" si="142"/>
        <v>0</v>
      </c>
      <c r="G2241" s="24">
        <f t="shared" si="143"/>
        <v>0</v>
      </c>
      <c r="H2241" s="24">
        <f t="shared" si="145"/>
        <v>94.782197776055625</v>
      </c>
      <c r="I2241" s="24">
        <f>IF(H2241&lt;=0, MIN(F2241-C2241, B$7, (D$5-K2240+G2241)/B$6), 0)</f>
        <v>0</v>
      </c>
      <c r="J2241" s="24">
        <f>IF(H2241&gt;0, MIN(C2241-F2241, B$8, K2240), 0)</f>
        <v>0</v>
      </c>
      <c r="K2241" s="24">
        <f>MAX(0, K2240-G2241+I2241*B$6-J2241)</f>
        <v>0</v>
      </c>
      <c r="L2241" s="24">
        <f t="shared" si="144"/>
        <v>0</v>
      </c>
      <c r="M2241" s="24">
        <f>IF(H2241&gt;0, C2241-F2241-J2241, 0)</f>
        <v>94.782197776055625</v>
      </c>
      <c r="N2241" s="4">
        <f>MIN(C2241, F2241)</f>
        <v>0</v>
      </c>
    </row>
    <row r="2242" spans="1:14" x14ac:dyDescent="0.2">
      <c r="A2242" s="27">
        <v>43558.166666666672</v>
      </c>
      <c r="B2242" s="4">
        <v>0</v>
      </c>
      <c r="C2242" s="4">
        <v>146.6882642934205</v>
      </c>
      <c r="F2242" s="4">
        <f t="shared" si="142"/>
        <v>0</v>
      </c>
      <c r="G2242" s="24">
        <f t="shared" si="143"/>
        <v>0</v>
      </c>
      <c r="H2242" s="24">
        <f t="shared" si="145"/>
        <v>146.6882642934205</v>
      </c>
      <c r="I2242" s="24">
        <f>IF(H2242&lt;=0, MIN(F2242-C2242, B$7, (D$5-K2241+G2242)/B$6), 0)</f>
        <v>0</v>
      </c>
      <c r="J2242" s="24">
        <f>IF(H2242&gt;0, MIN(C2242-F2242, B$8, K2241), 0)</f>
        <v>0</v>
      </c>
      <c r="K2242" s="24">
        <f>MAX(0, K2241-G2242+I2242*B$6-J2242)</f>
        <v>0</v>
      </c>
      <c r="L2242" s="24">
        <f t="shared" si="144"/>
        <v>0</v>
      </c>
      <c r="M2242" s="24">
        <f>IF(H2242&gt;0, C2242-F2242-J2242, 0)</f>
        <v>146.6882642934205</v>
      </c>
      <c r="N2242" s="4">
        <f>MIN(C2242, F2242)</f>
        <v>0</v>
      </c>
    </row>
    <row r="2243" spans="1:14" x14ac:dyDescent="0.2">
      <c r="A2243" s="27">
        <v>43558.208333333336</v>
      </c>
      <c r="B2243" s="4">
        <v>57.595285335596863</v>
      </c>
      <c r="C2243" s="4">
        <v>183.76402609153823</v>
      </c>
      <c r="F2243" s="4">
        <f t="shared" si="142"/>
        <v>345.57171201358119</v>
      </c>
      <c r="G2243" s="24">
        <f t="shared" si="143"/>
        <v>0.34722222222222221</v>
      </c>
      <c r="H2243" s="24">
        <f t="shared" si="145"/>
        <v>-161.80768592204296</v>
      </c>
      <c r="I2243" s="24">
        <f>IF(H2243&lt;=0, MIN(F2243-C2243, B$7, (D$5-K2242+G2243)/B$6), 0)</f>
        <v>161.80768592204296</v>
      </c>
      <c r="J2243" s="24">
        <f>IF(H2243&gt;0, MIN(C2243-F2243, B$8, K2242), 0)</f>
        <v>0</v>
      </c>
      <c r="K2243" s="24">
        <f>MAX(0, K2242-G2243+I2243*B$6-J2243)</f>
        <v>145.27969510761645</v>
      </c>
      <c r="L2243" s="24">
        <f t="shared" si="144"/>
        <v>0</v>
      </c>
      <c r="M2243" s="24">
        <f>IF(H2243&gt;0, C2243-F2243-J2243, 0)</f>
        <v>0</v>
      </c>
      <c r="N2243" s="4">
        <f>MIN(C2243, F2243)</f>
        <v>183.76402609153823</v>
      </c>
    </row>
    <row r="2244" spans="1:14" x14ac:dyDescent="0.2">
      <c r="A2244" s="27">
        <v>43558.25</v>
      </c>
      <c r="B2244" s="4">
        <v>262.92940460411972</v>
      </c>
      <c r="C2244" s="4">
        <v>528.98056372290125</v>
      </c>
      <c r="F2244" s="4">
        <f t="shared" si="142"/>
        <v>1577.5764276247182</v>
      </c>
      <c r="G2244" s="24">
        <f t="shared" si="143"/>
        <v>0.34722222222222221</v>
      </c>
      <c r="H2244" s="24">
        <f t="shared" si="145"/>
        <v>-1048.595863901817</v>
      </c>
      <c r="I2244" s="24">
        <f>IF(H2244&lt;=0, MIN(F2244-C2244, B$7, (D$5-K2243+G2244)/B$6), 0)</f>
        <v>1048.595863901817</v>
      </c>
      <c r="J2244" s="24">
        <f>IF(H2244&gt;0, MIN(C2244-F2244, B$8, K2243), 0)</f>
        <v>0</v>
      </c>
      <c r="K2244" s="24">
        <f>MAX(0, K2243-G2244+I2244*B$6-J2244)</f>
        <v>1088.6687503970295</v>
      </c>
      <c r="L2244" s="24">
        <f t="shared" si="144"/>
        <v>0</v>
      </c>
      <c r="M2244" s="24">
        <f>IF(H2244&gt;0, C2244-F2244-J2244, 0)</f>
        <v>0</v>
      </c>
      <c r="N2244" s="4">
        <f>MIN(C2244, F2244)</f>
        <v>528.98056372290125</v>
      </c>
    </row>
    <row r="2245" spans="1:14" x14ac:dyDescent="0.2">
      <c r="A2245" s="27">
        <v>43558.291666666672</v>
      </c>
      <c r="B2245" s="4">
        <v>455.35532092172906</v>
      </c>
      <c r="C2245" s="4">
        <v>1198.8159935422286</v>
      </c>
      <c r="F2245" s="4">
        <f t="shared" si="142"/>
        <v>2732.1319255303742</v>
      </c>
      <c r="G2245" s="24">
        <f t="shared" si="143"/>
        <v>0.34722222222222221</v>
      </c>
      <c r="H2245" s="24">
        <f t="shared" si="145"/>
        <v>-1533.3159319881456</v>
      </c>
      <c r="I2245" s="24">
        <f>IF(H2245&lt;=0, MIN(F2245-C2245, B$7, (D$5-K2244+G2245)/B$6), 0)</f>
        <v>1533.3159319881456</v>
      </c>
      <c r="J2245" s="24">
        <f>IF(H2245&gt;0, MIN(C2245-F2245, B$8, K2244), 0)</f>
        <v>0</v>
      </c>
      <c r="K2245" s="24">
        <f>MAX(0, K2244-G2245+I2245*B$6-J2245)</f>
        <v>2468.3058669641387</v>
      </c>
      <c r="L2245" s="24">
        <f t="shared" si="144"/>
        <v>0</v>
      </c>
      <c r="M2245" s="24">
        <f>IF(H2245&gt;0, C2245-F2245-J2245, 0)</f>
        <v>0</v>
      </c>
      <c r="N2245" s="4">
        <f>MIN(C2245, F2245)</f>
        <v>1198.8159935422286</v>
      </c>
    </row>
    <row r="2246" spans="1:14" x14ac:dyDescent="0.2">
      <c r="A2246" s="27">
        <v>43558.333333333336</v>
      </c>
      <c r="B2246" s="4">
        <v>601.83660902735699</v>
      </c>
      <c r="C2246" s="4">
        <v>390.56438634326162</v>
      </c>
      <c r="F2246" s="4">
        <f t="shared" si="142"/>
        <v>3611.0196541641417</v>
      </c>
      <c r="G2246" s="24">
        <f t="shared" si="143"/>
        <v>0.34722222222222221</v>
      </c>
      <c r="H2246" s="24">
        <f t="shared" si="145"/>
        <v>-3220.4552678208802</v>
      </c>
      <c r="I2246" s="24">
        <f>IF(H2246&lt;=0, MIN(F2246-C2246, B$7, (D$5-K2245+G2246)/B$6), 0)</f>
        <v>2813.3792836200928</v>
      </c>
      <c r="J2246" s="24">
        <f>IF(H2246&gt;0, MIN(C2246-F2246, B$8, K2245), 0)</f>
        <v>0</v>
      </c>
      <c r="K2246" s="24">
        <f>MAX(0, K2245-G2246+I2246*B$6-J2246)</f>
        <v>5000</v>
      </c>
      <c r="L2246" s="24">
        <f t="shared" si="144"/>
        <v>407.07598420078739</v>
      </c>
      <c r="M2246" s="24">
        <f>IF(H2246&gt;0, C2246-F2246-J2246, 0)</f>
        <v>0</v>
      </c>
      <c r="N2246" s="4">
        <f>MIN(C2246, F2246)</f>
        <v>390.56438634326162</v>
      </c>
    </row>
    <row r="2247" spans="1:14" x14ac:dyDescent="0.2">
      <c r="A2247" s="27">
        <v>43558.375</v>
      </c>
      <c r="B2247" s="4">
        <v>684.72771467700318</v>
      </c>
      <c r="C2247" s="4">
        <v>331.24316746627323</v>
      </c>
      <c r="F2247" s="4">
        <f t="shared" si="142"/>
        <v>4108.3662880620195</v>
      </c>
      <c r="G2247" s="24">
        <f t="shared" si="143"/>
        <v>0.34722222222222221</v>
      </c>
      <c r="H2247" s="24">
        <f t="shared" si="145"/>
        <v>-3777.1231205957465</v>
      </c>
      <c r="I2247" s="24">
        <f>IF(H2247&lt;=0, MIN(F2247-C2247, B$7, (D$5-K2246+G2247)/B$6), 0)</f>
        <v>0.38580246913580246</v>
      </c>
      <c r="J2247" s="24">
        <f>IF(H2247&gt;0, MIN(C2247-F2247, B$8, K2246), 0)</f>
        <v>0</v>
      </c>
      <c r="K2247" s="24">
        <f>MAX(0, K2246-G2247+I2247*B$6-J2247)</f>
        <v>5000</v>
      </c>
      <c r="L2247" s="24">
        <f t="shared" si="144"/>
        <v>3776.7373181266107</v>
      </c>
      <c r="M2247" s="24">
        <f>IF(H2247&gt;0, C2247-F2247-J2247, 0)</f>
        <v>0</v>
      </c>
      <c r="N2247" s="4">
        <f>MIN(C2247, F2247)</f>
        <v>331.24316746627323</v>
      </c>
    </row>
    <row r="2248" spans="1:14" x14ac:dyDescent="0.2">
      <c r="A2248" s="27">
        <v>43558.416666666672</v>
      </c>
      <c r="B2248" s="4">
        <v>744.61071626527939</v>
      </c>
      <c r="C2248" s="4">
        <v>353.48862454514386</v>
      </c>
      <c r="F2248" s="4">
        <f t="shared" si="142"/>
        <v>4467.6642975916766</v>
      </c>
      <c r="G2248" s="24">
        <f t="shared" si="143"/>
        <v>0.34722222222222221</v>
      </c>
      <c r="H2248" s="24">
        <f t="shared" si="145"/>
        <v>-4114.1756730465331</v>
      </c>
      <c r="I2248" s="24">
        <f>IF(H2248&lt;=0, MIN(F2248-C2248, B$7, (D$5-K2247+G2248)/B$6), 0)</f>
        <v>0.38580246913580246</v>
      </c>
      <c r="J2248" s="24">
        <f>IF(H2248&gt;0, MIN(C2248-F2248, B$8, K2247), 0)</f>
        <v>0</v>
      </c>
      <c r="K2248" s="24">
        <f>MAX(0, K2247-G2248+I2248*B$6-J2248)</f>
        <v>5000</v>
      </c>
      <c r="L2248" s="24">
        <f t="shared" si="144"/>
        <v>4113.7898705773969</v>
      </c>
      <c r="M2248" s="24">
        <f>IF(H2248&gt;0, C2248-F2248-J2248, 0)</f>
        <v>0</v>
      </c>
      <c r="N2248" s="4">
        <f>MIN(C2248, F2248)</f>
        <v>353.48862454514386</v>
      </c>
    </row>
    <row r="2249" spans="1:14" x14ac:dyDescent="0.2">
      <c r="A2249" s="27">
        <v>43558.458333333336</v>
      </c>
      <c r="B2249" s="4">
        <v>702.60841919701613</v>
      </c>
      <c r="C2249" s="4">
        <v>1663.4988747453044</v>
      </c>
      <c r="F2249" s="4">
        <f t="shared" si="142"/>
        <v>4215.6505151820966</v>
      </c>
      <c r="G2249" s="24">
        <f t="shared" si="143"/>
        <v>0.34722222222222221</v>
      </c>
      <c r="H2249" s="24">
        <f t="shared" si="145"/>
        <v>-2552.1516404367921</v>
      </c>
      <c r="I2249" s="24">
        <f>IF(H2249&lt;=0, MIN(F2249-C2249, B$7, (D$5-K2248+G2249)/B$6), 0)</f>
        <v>0.38580246913580246</v>
      </c>
      <c r="J2249" s="24">
        <f>IF(H2249&gt;0, MIN(C2249-F2249, B$8, K2248), 0)</f>
        <v>0</v>
      </c>
      <c r="K2249" s="24">
        <f>MAX(0, K2248-G2249+I2249*B$6-J2249)</f>
        <v>5000</v>
      </c>
      <c r="L2249" s="24">
        <f t="shared" si="144"/>
        <v>2551.7658379676564</v>
      </c>
      <c r="M2249" s="24">
        <f>IF(H2249&gt;0, C2249-F2249-J2249, 0)</f>
        <v>0</v>
      </c>
      <c r="N2249" s="4">
        <f>MIN(C2249, F2249)</f>
        <v>1663.4988747453044</v>
      </c>
    </row>
    <row r="2250" spans="1:14" x14ac:dyDescent="0.2">
      <c r="A2250" s="27">
        <v>43558.5</v>
      </c>
      <c r="B2250" s="4">
        <v>619.18214309429368</v>
      </c>
      <c r="C2250" s="4">
        <v>375.61042302844248</v>
      </c>
      <c r="F2250" s="4">
        <f t="shared" si="142"/>
        <v>3715.0928585657621</v>
      </c>
      <c r="G2250" s="24">
        <f t="shared" si="143"/>
        <v>0.34722222222222221</v>
      </c>
      <c r="H2250" s="24">
        <f t="shared" si="145"/>
        <v>-3339.4824355373194</v>
      </c>
      <c r="I2250" s="24">
        <f>IF(H2250&lt;=0, MIN(F2250-C2250, B$7, (D$5-K2249+G2250)/B$6), 0)</f>
        <v>0.38580246913580246</v>
      </c>
      <c r="J2250" s="24">
        <f>IF(H2250&gt;0, MIN(C2250-F2250, B$8, K2249), 0)</f>
        <v>0</v>
      </c>
      <c r="K2250" s="24">
        <f>MAX(0, K2249-G2250+I2250*B$6-J2250)</f>
        <v>5000</v>
      </c>
      <c r="L2250" s="24">
        <f t="shared" si="144"/>
        <v>3339.0966330681836</v>
      </c>
      <c r="M2250" s="24">
        <f>IF(H2250&gt;0, C2250-F2250-J2250, 0)</f>
        <v>0</v>
      </c>
      <c r="N2250" s="4">
        <f>MIN(C2250, F2250)</f>
        <v>375.61042302844248</v>
      </c>
    </row>
    <row r="2251" spans="1:14" x14ac:dyDescent="0.2">
      <c r="A2251" s="27">
        <v>43558.541666666672</v>
      </c>
      <c r="B2251" s="4">
        <v>513.60065579084608</v>
      </c>
      <c r="C2251" s="4">
        <v>203.10660311004861</v>
      </c>
      <c r="F2251" s="4">
        <f t="shared" si="142"/>
        <v>3081.6039347450765</v>
      </c>
      <c r="G2251" s="24">
        <f t="shared" si="143"/>
        <v>0.34722222222222221</v>
      </c>
      <c r="H2251" s="24">
        <f t="shared" si="145"/>
        <v>-2878.4973316350279</v>
      </c>
      <c r="I2251" s="24">
        <f>IF(H2251&lt;=0, MIN(F2251-C2251, B$7, (D$5-K2250+G2251)/B$6), 0)</f>
        <v>0.38580246913580246</v>
      </c>
      <c r="J2251" s="24">
        <f>IF(H2251&gt;0, MIN(C2251-F2251, B$8, K2250), 0)</f>
        <v>0</v>
      </c>
      <c r="K2251" s="24">
        <f>MAX(0, K2250-G2251+I2251*B$6-J2251)</f>
        <v>5000</v>
      </c>
      <c r="L2251" s="24">
        <f t="shared" si="144"/>
        <v>2878.1115291658921</v>
      </c>
      <c r="M2251" s="24">
        <f>IF(H2251&gt;0, C2251-F2251-J2251, 0)</f>
        <v>0</v>
      </c>
      <c r="N2251" s="4">
        <f>MIN(C2251, F2251)</f>
        <v>203.10660311004861</v>
      </c>
    </row>
    <row r="2252" spans="1:14" x14ac:dyDescent="0.2">
      <c r="A2252" s="27">
        <v>43558.583333333336</v>
      </c>
      <c r="B2252" s="4">
        <v>381.04983701510605</v>
      </c>
      <c r="C2252" s="4">
        <v>193.9490939877731</v>
      </c>
      <c r="F2252" s="4">
        <f t="shared" si="142"/>
        <v>2286.2990220906363</v>
      </c>
      <c r="G2252" s="24">
        <f t="shared" si="143"/>
        <v>0.34722222222222221</v>
      </c>
      <c r="H2252" s="24">
        <f t="shared" si="145"/>
        <v>-2092.349928102863</v>
      </c>
      <c r="I2252" s="24">
        <f>IF(H2252&lt;=0, MIN(F2252-C2252, B$7, (D$5-K2251+G2252)/B$6), 0)</f>
        <v>0.38580246913580246</v>
      </c>
      <c r="J2252" s="24">
        <f>IF(H2252&gt;0, MIN(C2252-F2252, B$8, K2251), 0)</f>
        <v>0</v>
      </c>
      <c r="K2252" s="24">
        <f>MAX(0, K2251-G2252+I2252*B$6-J2252)</f>
        <v>5000</v>
      </c>
      <c r="L2252" s="24">
        <f t="shared" si="144"/>
        <v>2091.9641256337272</v>
      </c>
      <c r="M2252" s="24">
        <f>IF(H2252&gt;0, C2252-F2252-J2252, 0)</f>
        <v>0</v>
      </c>
      <c r="N2252" s="4">
        <f>MIN(C2252, F2252)</f>
        <v>193.9490939877731</v>
      </c>
    </row>
    <row r="2253" spans="1:14" x14ac:dyDescent="0.2">
      <c r="A2253" s="27">
        <v>43558.625</v>
      </c>
      <c r="B2253" s="4">
        <v>207.83644918925978</v>
      </c>
      <c r="C2253" s="4">
        <v>224.28949878019426</v>
      </c>
      <c r="F2253" s="4">
        <f t="shared" si="142"/>
        <v>1247.0186951355586</v>
      </c>
      <c r="G2253" s="24">
        <f t="shared" si="143"/>
        <v>0.34722222222222221</v>
      </c>
      <c r="H2253" s="24">
        <f t="shared" si="145"/>
        <v>-1022.7291963553644</v>
      </c>
      <c r="I2253" s="24">
        <f>IF(H2253&lt;=0, MIN(F2253-C2253, B$7, (D$5-K2252+G2253)/B$6), 0)</f>
        <v>0.38580246913580246</v>
      </c>
      <c r="J2253" s="24">
        <f>IF(H2253&gt;0, MIN(C2253-F2253, B$8, K2252), 0)</f>
        <v>0</v>
      </c>
      <c r="K2253" s="24">
        <f>MAX(0, K2252-G2253+I2253*B$6-J2253)</f>
        <v>5000</v>
      </c>
      <c r="L2253" s="24">
        <f t="shared" si="144"/>
        <v>1022.3433938862286</v>
      </c>
      <c r="M2253" s="24">
        <f>IF(H2253&gt;0, C2253-F2253-J2253, 0)</f>
        <v>0</v>
      </c>
      <c r="N2253" s="4">
        <f>MIN(C2253, F2253)</f>
        <v>224.28949878019426</v>
      </c>
    </row>
    <row r="2254" spans="1:14" x14ac:dyDescent="0.2">
      <c r="A2254" s="27">
        <v>43558.666666666672</v>
      </c>
      <c r="B2254" s="4">
        <v>73.611513589542497</v>
      </c>
      <c r="C2254" s="4">
        <v>253.91189418894405</v>
      </c>
      <c r="F2254" s="4">
        <f t="shared" si="142"/>
        <v>441.66908153725501</v>
      </c>
      <c r="G2254" s="24">
        <f t="shared" si="143"/>
        <v>0.34722222222222221</v>
      </c>
      <c r="H2254" s="24">
        <f t="shared" si="145"/>
        <v>-187.75718734831096</v>
      </c>
      <c r="I2254" s="24">
        <f>IF(H2254&lt;=0, MIN(F2254-C2254, B$7, (D$5-K2253+G2254)/B$6), 0)</f>
        <v>0.38580246913580246</v>
      </c>
      <c r="J2254" s="24">
        <f>IF(H2254&gt;0, MIN(C2254-F2254, B$8, K2253), 0)</f>
        <v>0</v>
      </c>
      <c r="K2254" s="24">
        <f>MAX(0, K2253-G2254+I2254*B$6-J2254)</f>
        <v>5000</v>
      </c>
      <c r="L2254" s="24">
        <f t="shared" si="144"/>
        <v>187.37138487917517</v>
      </c>
      <c r="M2254" s="24">
        <f>IF(H2254&gt;0, C2254-F2254-J2254, 0)</f>
        <v>0</v>
      </c>
      <c r="N2254" s="4">
        <f>MIN(C2254, F2254)</f>
        <v>253.91189418894405</v>
      </c>
    </row>
    <row r="2255" spans="1:14" x14ac:dyDescent="0.2">
      <c r="A2255" s="27">
        <v>43558.708333333336</v>
      </c>
      <c r="B2255" s="4">
        <v>0</v>
      </c>
      <c r="C2255" s="4">
        <v>406.21859688024472</v>
      </c>
      <c r="F2255" s="4">
        <f t="shared" si="142"/>
        <v>0</v>
      </c>
      <c r="G2255" s="24">
        <f t="shared" si="143"/>
        <v>0</v>
      </c>
      <c r="H2255" s="24">
        <f t="shared" si="145"/>
        <v>406.21859688024472</v>
      </c>
      <c r="I2255" s="24">
        <f>IF(H2255&lt;=0, MIN(F2255-C2255, B$7, (D$5-K2254+G2255)/B$6), 0)</f>
        <v>0</v>
      </c>
      <c r="J2255" s="24">
        <f>IF(H2255&gt;0, MIN(C2255-F2255, B$8, K2254), 0)</f>
        <v>406.21859688024472</v>
      </c>
      <c r="K2255" s="24">
        <f>MAX(0, K2254-G2255+I2255*B$6-J2255)</f>
        <v>4593.7814031197549</v>
      </c>
      <c r="L2255" s="24">
        <f t="shared" si="144"/>
        <v>0</v>
      </c>
      <c r="M2255" s="24">
        <f>IF(H2255&gt;0, C2255-F2255-J2255, 0)</f>
        <v>0</v>
      </c>
      <c r="N2255" s="4">
        <f>MIN(C2255, F2255)</f>
        <v>0</v>
      </c>
    </row>
    <row r="2256" spans="1:14" x14ac:dyDescent="0.2">
      <c r="A2256" s="27">
        <v>43558.75</v>
      </c>
      <c r="B2256" s="4">
        <v>0</v>
      </c>
      <c r="C2256" s="4">
        <v>346.89737800325634</v>
      </c>
      <c r="F2256" s="4">
        <f t="shared" si="142"/>
        <v>0</v>
      </c>
      <c r="G2256" s="24">
        <f t="shared" si="143"/>
        <v>0</v>
      </c>
      <c r="H2256" s="24">
        <f t="shared" si="145"/>
        <v>346.89737800325634</v>
      </c>
      <c r="I2256" s="24">
        <f>IF(H2256&lt;=0, MIN(F2256-C2256, B$7, (D$5-K2255+G2256)/B$6), 0)</f>
        <v>0</v>
      </c>
      <c r="J2256" s="24">
        <f>IF(H2256&gt;0, MIN(C2256-F2256, B$8, K2255), 0)</f>
        <v>346.89737800325634</v>
      </c>
      <c r="K2256" s="24">
        <f>MAX(0, K2255-G2256+I2256*B$6-J2256)</f>
        <v>4246.8840251164984</v>
      </c>
      <c r="L2256" s="24">
        <f t="shared" si="144"/>
        <v>0</v>
      </c>
      <c r="M2256" s="24">
        <f>IF(H2256&gt;0, C2256-F2256-J2256, 0)</f>
        <v>0</v>
      </c>
      <c r="N2256" s="4">
        <f>MIN(C2256, F2256)</f>
        <v>0</v>
      </c>
    </row>
    <row r="2257" spans="1:14" x14ac:dyDescent="0.2">
      <c r="A2257" s="27">
        <v>43558.791666666672</v>
      </c>
      <c r="B2257" s="4">
        <v>0</v>
      </c>
      <c r="C2257" s="4">
        <v>1419.6227526954631</v>
      </c>
      <c r="F2257" s="4">
        <f t="shared" si="142"/>
        <v>0</v>
      </c>
      <c r="G2257" s="24">
        <f t="shared" si="143"/>
        <v>0</v>
      </c>
      <c r="H2257" s="24">
        <f t="shared" si="145"/>
        <v>1419.6227526954631</v>
      </c>
      <c r="I2257" s="24">
        <f>IF(H2257&lt;=0, MIN(F2257-C2257, B$7, (D$5-K2256+G2257)/B$6), 0)</f>
        <v>0</v>
      </c>
      <c r="J2257" s="24">
        <f>IF(H2257&gt;0, MIN(C2257-F2257, B$8, K2256), 0)</f>
        <v>1419.6227526954631</v>
      </c>
      <c r="K2257" s="24">
        <f>MAX(0, K2256-G2257+I2257*B$6-J2257)</f>
        <v>2827.2612724210353</v>
      </c>
      <c r="L2257" s="24">
        <f t="shared" si="144"/>
        <v>0</v>
      </c>
      <c r="M2257" s="24">
        <f>IF(H2257&gt;0, C2257-F2257-J2257, 0)</f>
        <v>0</v>
      </c>
      <c r="N2257" s="4">
        <f>MIN(C2257, F2257)</f>
        <v>0</v>
      </c>
    </row>
    <row r="2258" spans="1:14" x14ac:dyDescent="0.2">
      <c r="A2258" s="27">
        <v>43558.833333333336</v>
      </c>
      <c r="B2258" s="4">
        <v>0</v>
      </c>
      <c r="C2258" s="4">
        <v>757.20247523575938</v>
      </c>
      <c r="F2258" s="4">
        <f t="shared" si="142"/>
        <v>0</v>
      </c>
      <c r="G2258" s="24">
        <f t="shared" si="143"/>
        <v>0</v>
      </c>
      <c r="H2258" s="24">
        <f t="shared" si="145"/>
        <v>757.20247523575938</v>
      </c>
      <c r="I2258" s="24">
        <f>IF(H2258&lt;=0, MIN(F2258-C2258, B$7, (D$5-K2257+G2258)/B$6), 0)</f>
        <v>0</v>
      </c>
      <c r="J2258" s="24">
        <f>IF(H2258&gt;0, MIN(C2258-F2258, B$8, K2257), 0)</f>
        <v>757.20247523575938</v>
      </c>
      <c r="K2258" s="24">
        <f>MAX(0, K2257-G2258+I2258*B$6-J2258)</f>
        <v>2070.058797185276</v>
      </c>
      <c r="L2258" s="24">
        <f t="shared" si="144"/>
        <v>0</v>
      </c>
      <c r="M2258" s="24">
        <f>IF(H2258&gt;0, C2258-F2258-J2258, 0)</f>
        <v>0</v>
      </c>
      <c r="N2258" s="4">
        <f>MIN(C2258, F2258)</f>
        <v>0</v>
      </c>
    </row>
    <row r="2259" spans="1:14" x14ac:dyDescent="0.2">
      <c r="A2259" s="27">
        <v>43558.875</v>
      </c>
      <c r="B2259" s="4">
        <v>0</v>
      </c>
      <c r="C2259" s="4">
        <v>1347.9429465524354</v>
      </c>
      <c r="F2259" s="4">
        <f t="shared" si="142"/>
        <v>0</v>
      </c>
      <c r="G2259" s="24">
        <f t="shared" si="143"/>
        <v>0</v>
      </c>
      <c r="H2259" s="24">
        <f t="shared" si="145"/>
        <v>1347.9429465524354</v>
      </c>
      <c r="I2259" s="24">
        <f>IF(H2259&lt;=0, MIN(F2259-C2259, B$7, (D$5-K2258+G2259)/B$6), 0)</f>
        <v>0</v>
      </c>
      <c r="J2259" s="24">
        <f>IF(H2259&gt;0, MIN(C2259-F2259, B$8, K2258), 0)</f>
        <v>1347.9429465524354</v>
      </c>
      <c r="K2259" s="24">
        <f>MAX(0, K2258-G2259+I2259*B$6-J2259)</f>
        <v>722.11585063284065</v>
      </c>
      <c r="L2259" s="24">
        <f t="shared" si="144"/>
        <v>0</v>
      </c>
      <c r="M2259" s="24">
        <f>IF(H2259&gt;0, C2259-F2259-J2259, 0)</f>
        <v>0</v>
      </c>
      <c r="N2259" s="4">
        <f>MIN(C2259, F2259)</f>
        <v>0</v>
      </c>
    </row>
    <row r="2260" spans="1:14" x14ac:dyDescent="0.2">
      <c r="A2260" s="27">
        <v>43558.916666666672</v>
      </c>
      <c r="B2260" s="4">
        <v>0</v>
      </c>
      <c r="C2260" s="4">
        <v>369.14283508212696</v>
      </c>
      <c r="F2260" s="4">
        <f t="shared" si="142"/>
        <v>0</v>
      </c>
      <c r="G2260" s="24">
        <f t="shared" si="143"/>
        <v>0</v>
      </c>
      <c r="H2260" s="24">
        <f t="shared" si="145"/>
        <v>369.14283508212696</v>
      </c>
      <c r="I2260" s="24">
        <f>IF(H2260&lt;=0, MIN(F2260-C2260, B$7, (D$5-K2259+G2260)/B$6), 0)</f>
        <v>0</v>
      </c>
      <c r="J2260" s="24">
        <f>IF(H2260&gt;0, MIN(C2260-F2260, B$8, K2259), 0)</f>
        <v>369.14283508212696</v>
      </c>
      <c r="K2260" s="24">
        <f>MAX(0, K2259-G2260+I2260*B$6-J2260)</f>
        <v>352.97301555071368</v>
      </c>
      <c r="L2260" s="24">
        <f t="shared" si="144"/>
        <v>0</v>
      </c>
      <c r="M2260" s="24">
        <f>IF(H2260&gt;0, C2260-F2260-J2260, 0)</f>
        <v>0</v>
      </c>
      <c r="N2260" s="4">
        <f>MIN(C2260, F2260)</f>
        <v>0</v>
      </c>
    </row>
    <row r="2261" spans="1:14" x14ac:dyDescent="0.2">
      <c r="A2261" s="27">
        <v>43558.958333333336</v>
      </c>
      <c r="B2261" s="4">
        <v>0</v>
      </c>
      <c r="C2261" s="4">
        <v>218.36807043644808</v>
      </c>
      <c r="F2261" s="4">
        <f t="shared" si="142"/>
        <v>0</v>
      </c>
      <c r="G2261" s="24">
        <f t="shared" si="143"/>
        <v>0</v>
      </c>
      <c r="H2261" s="24">
        <f t="shared" si="145"/>
        <v>218.36807043644808</v>
      </c>
      <c r="I2261" s="24">
        <f>IF(H2261&lt;=0, MIN(F2261-C2261, B$7, (D$5-K2260+G2261)/B$6), 0)</f>
        <v>0</v>
      </c>
      <c r="J2261" s="24">
        <f>IF(H2261&gt;0, MIN(C2261-F2261, B$8, K2260), 0)</f>
        <v>218.36807043644808</v>
      </c>
      <c r="K2261" s="24">
        <f>MAX(0, K2260-G2261+I2261*B$6-J2261)</f>
        <v>134.6049451142656</v>
      </c>
      <c r="L2261" s="24">
        <f t="shared" si="144"/>
        <v>0</v>
      </c>
      <c r="M2261" s="24">
        <f>IF(H2261&gt;0, C2261-F2261-J2261, 0)</f>
        <v>0</v>
      </c>
      <c r="N2261" s="4">
        <f>MIN(C2261, F2261)</f>
        <v>0</v>
      </c>
    </row>
    <row r="2262" spans="1:14" x14ac:dyDescent="0.2">
      <c r="A2262" s="27">
        <v>43559</v>
      </c>
      <c r="B2262" s="4">
        <v>0</v>
      </c>
      <c r="C2262" s="4">
        <v>94.782197776055625</v>
      </c>
      <c r="F2262" s="4">
        <f t="shared" si="142"/>
        <v>0</v>
      </c>
      <c r="G2262" s="24">
        <f t="shared" si="143"/>
        <v>0</v>
      </c>
      <c r="H2262" s="24">
        <f t="shared" si="145"/>
        <v>94.782197776055625</v>
      </c>
      <c r="I2262" s="24">
        <f>IF(H2262&lt;=0, MIN(F2262-C2262, B$7, (D$5-K2261+G2262)/B$6), 0)</f>
        <v>0</v>
      </c>
      <c r="J2262" s="24">
        <f>IF(H2262&gt;0, MIN(C2262-F2262, B$8, K2261), 0)</f>
        <v>94.782197776055625</v>
      </c>
      <c r="K2262" s="24">
        <f>MAX(0, K2261-G2262+I2262*B$6-J2262)</f>
        <v>39.822747338209979</v>
      </c>
      <c r="L2262" s="24">
        <f t="shared" si="144"/>
        <v>0</v>
      </c>
      <c r="M2262" s="24">
        <f>IF(H2262&gt;0, C2262-F2262-J2262, 0)</f>
        <v>0</v>
      </c>
      <c r="N2262" s="4">
        <f>MIN(C2262, F2262)</f>
        <v>0</v>
      </c>
    </row>
    <row r="2263" spans="1:14" x14ac:dyDescent="0.2">
      <c r="A2263" s="27">
        <v>43559.041666666672</v>
      </c>
      <c r="B2263" s="4">
        <v>0</v>
      </c>
      <c r="C2263" s="4">
        <v>146.6882642934205</v>
      </c>
      <c r="F2263" s="4">
        <f t="shared" si="142"/>
        <v>0</v>
      </c>
      <c r="G2263" s="24">
        <f t="shared" si="143"/>
        <v>0</v>
      </c>
      <c r="H2263" s="24">
        <f t="shared" si="145"/>
        <v>146.6882642934205</v>
      </c>
      <c r="I2263" s="24">
        <f>IF(H2263&lt;=0, MIN(F2263-C2263, B$7, (D$5-K2262+G2263)/B$6), 0)</f>
        <v>0</v>
      </c>
      <c r="J2263" s="24">
        <f>IF(H2263&gt;0, MIN(C2263-F2263, B$8, K2262), 0)</f>
        <v>39.822747338209979</v>
      </c>
      <c r="K2263" s="24">
        <f>MAX(0, K2262-G2263+I2263*B$6-J2263)</f>
        <v>0</v>
      </c>
      <c r="L2263" s="24">
        <f t="shared" si="144"/>
        <v>0</v>
      </c>
      <c r="M2263" s="24">
        <f>IF(H2263&gt;0, C2263-F2263-J2263, 0)</f>
        <v>106.86551695521052</v>
      </c>
      <c r="N2263" s="4">
        <f>MIN(C2263, F2263)</f>
        <v>0</v>
      </c>
    </row>
    <row r="2264" spans="1:14" x14ac:dyDescent="0.2">
      <c r="A2264" s="27">
        <v>43559.083333333336</v>
      </c>
      <c r="B2264" s="4">
        <v>0</v>
      </c>
      <c r="C2264" s="4">
        <v>183.76402609153823</v>
      </c>
      <c r="F2264" s="4">
        <f t="shared" si="142"/>
        <v>0</v>
      </c>
      <c r="G2264" s="24">
        <f t="shared" si="143"/>
        <v>0</v>
      </c>
      <c r="H2264" s="24">
        <f t="shared" si="145"/>
        <v>183.76402609153823</v>
      </c>
      <c r="I2264" s="24">
        <f>IF(H2264&lt;=0, MIN(F2264-C2264, B$7, (D$5-K2263+G2264)/B$6), 0)</f>
        <v>0</v>
      </c>
      <c r="J2264" s="24">
        <f>IF(H2264&gt;0, MIN(C2264-F2264, B$8, K2263), 0)</f>
        <v>0</v>
      </c>
      <c r="K2264" s="24">
        <f>MAX(0, K2263-G2264+I2264*B$6-J2264)</f>
        <v>0</v>
      </c>
      <c r="L2264" s="24">
        <f t="shared" si="144"/>
        <v>0</v>
      </c>
      <c r="M2264" s="24">
        <f>IF(H2264&gt;0, C2264-F2264-J2264, 0)</f>
        <v>183.76402609153823</v>
      </c>
      <c r="N2264" s="4">
        <f>MIN(C2264, F2264)</f>
        <v>0</v>
      </c>
    </row>
    <row r="2265" spans="1:14" x14ac:dyDescent="0.2">
      <c r="A2265" s="27">
        <v>43559.125</v>
      </c>
      <c r="B2265" s="4">
        <v>0</v>
      </c>
      <c r="C2265" s="4">
        <v>94.782197776055625</v>
      </c>
      <c r="F2265" s="4">
        <f t="shared" si="142"/>
        <v>0</v>
      </c>
      <c r="G2265" s="24">
        <f t="shared" si="143"/>
        <v>0</v>
      </c>
      <c r="H2265" s="24">
        <f t="shared" si="145"/>
        <v>94.782197776055625</v>
      </c>
      <c r="I2265" s="24">
        <f>IF(H2265&lt;=0, MIN(F2265-C2265, B$7, (D$5-K2264+G2265)/B$6), 0)</f>
        <v>0</v>
      </c>
      <c r="J2265" s="24">
        <f>IF(H2265&gt;0, MIN(C2265-F2265, B$8, K2264), 0)</f>
        <v>0</v>
      </c>
      <c r="K2265" s="24">
        <f>MAX(0, K2264-G2265+I2265*B$6-J2265)</f>
        <v>0</v>
      </c>
      <c r="L2265" s="24">
        <f t="shared" si="144"/>
        <v>0</v>
      </c>
      <c r="M2265" s="24">
        <f>IF(H2265&gt;0, C2265-F2265-J2265, 0)</f>
        <v>94.782197776055625</v>
      </c>
      <c r="N2265" s="4">
        <f>MIN(C2265, F2265)</f>
        <v>0</v>
      </c>
    </row>
    <row r="2266" spans="1:14" x14ac:dyDescent="0.2">
      <c r="A2266" s="27">
        <v>43559.166666666672</v>
      </c>
      <c r="B2266" s="4">
        <v>0</v>
      </c>
      <c r="C2266" s="4">
        <v>146.6882642934205</v>
      </c>
      <c r="F2266" s="4">
        <f t="shared" si="142"/>
        <v>0</v>
      </c>
      <c r="G2266" s="24">
        <f t="shared" si="143"/>
        <v>0</v>
      </c>
      <c r="H2266" s="24">
        <f t="shared" si="145"/>
        <v>146.6882642934205</v>
      </c>
      <c r="I2266" s="24">
        <f>IF(H2266&lt;=0, MIN(F2266-C2266, B$7, (D$5-K2265+G2266)/B$6), 0)</f>
        <v>0</v>
      </c>
      <c r="J2266" s="24">
        <f>IF(H2266&gt;0, MIN(C2266-F2266, B$8, K2265), 0)</f>
        <v>0</v>
      </c>
      <c r="K2266" s="24">
        <f>MAX(0, K2265-G2266+I2266*B$6-J2266)</f>
        <v>0</v>
      </c>
      <c r="L2266" s="24">
        <f t="shared" si="144"/>
        <v>0</v>
      </c>
      <c r="M2266" s="24">
        <f>IF(H2266&gt;0, C2266-F2266-J2266, 0)</f>
        <v>146.6882642934205</v>
      </c>
      <c r="N2266" s="4">
        <f>MIN(C2266, F2266)</f>
        <v>0</v>
      </c>
    </row>
    <row r="2267" spans="1:14" x14ac:dyDescent="0.2">
      <c r="A2267" s="27">
        <v>43559.208333333336</v>
      </c>
      <c r="B2267" s="4">
        <v>42.747244388636837</v>
      </c>
      <c r="C2267" s="4">
        <v>183.76402609153823</v>
      </c>
      <c r="F2267" s="4">
        <f t="shared" si="142"/>
        <v>256.48346633182103</v>
      </c>
      <c r="G2267" s="24">
        <f t="shared" si="143"/>
        <v>0.34722222222222221</v>
      </c>
      <c r="H2267" s="24">
        <f t="shared" si="145"/>
        <v>-72.719440240282808</v>
      </c>
      <c r="I2267" s="24">
        <f>IF(H2267&lt;=0, MIN(F2267-C2267, B$7, (D$5-K2266+G2267)/B$6), 0)</f>
        <v>72.719440240282808</v>
      </c>
      <c r="J2267" s="24">
        <f>IF(H2267&gt;0, MIN(C2267-F2267, B$8, K2266), 0)</f>
        <v>0</v>
      </c>
      <c r="K2267" s="24">
        <f>MAX(0, K2266-G2267+I2267*B$6-J2267)</f>
        <v>65.100273994032307</v>
      </c>
      <c r="L2267" s="24">
        <f t="shared" si="144"/>
        <v>0</v>
      </c>
      <c r="M2267" s="24">
        <f>IF(H2267&gt;0, C2267-F2267-J2267, 0)</f>
        <v>0</v>
      </c>
      <c r="N2267" s="4">
        <f>MIN(C2267, F2267)</f>
        <v>183.76402609153823</v>
      </c>
    </row>
    <row r="2268" spans="1:14" x14ac:dyDescent="0.2">
      <c r="A2268" s="27">
        <v>43559.25</v>
      </c>
      <c r="B2268" s="4">
        <v>208.74115340082287</v>
      </c>
      <c r="C2268" s="4">
        <v>458.12466339760954</v>
      </c>
      <c r="F2268" s="4">
        <f t="shared" si="142"/>
        <v>1252.4469204049371</v>
      </c>
      <c r="G2268" s="24">
        <f t="shared" si="143"/>
        <v>0.34722222222222221</v>
      </c>
      <c r="H2268" s="24">
        <f t="shared" si="145"/>
        <v>-794.32225700732761</v>
      </c>
      <c r="I2268" s="24">
        <f>IF(H2268&lt;=0, MIN(F2268-C2268, B$7, (D$5-K2267+G2268)/B$6), 0)</f>
        <v>794.32225700732761</v>
      </c>
      <c r="J2268" s="24">
        <f>IF(H2268&gt;0, MIN(C2268-F2268, B$8, K2267), 0)</f>
        <v>0</v>
      </c>
      <c r="K2268" s="24">
        <f>MAX(0, K2267-G2268+I2268*B$6-J2268)</f>
        <v>779.64308307840497</v>
      </c>
      <c r="L2268" s="24">
        <f t="shared" si="144"/>
        <v>0</v>
      </c>
      <c r="M2268" s="24">
        <f>IF(H2268&gt;0, C2268-F2268-J2268, 0)</f>
        <v>0</v>
      </c>
      <c r="N2268" s="4">
        <f>MIN(C2268, F2268)</f>
        <v>458.12466339760954</v>
      </c>
    </row>
    <row r="2269" spans="1:14" x14ac:dyDescent="0.2">
      <c r="A2269" s="27">
        <v>43559.291666666672</v>
      </c>
      <c r="B2269" s="4">
        <v>418.9804312987041</v>
      </c>
      <c r="C2269" s="4">
        <v>1198.8159935422286</v>
      </c>
      <c r="F2269" s="4">
        <f t="shared" si="142"/>
        <v>2513.8825877922245</v>
      </c>
      <c r="G2269" s="24">
        <f t="shared" si="143"/>
        <v>0.34722222222222221</v>
      </c>
      <c r="H2269" s="24">
        <f t="shared" si="145"/>
        <v>-1315.0665942499959</v>
      </c>
      <c r="I2269" s="24">
        <f>IF(H2269&lt;=0, MIN(F2269-C2269, B$7, (D$5-K2268+G2269)/B$6), 0)</f>
        <v>1315.0665942499959</v>
      </c>
      <c r="J2269" s="24">
        <f>IF(H2269&gt;0, MIN(C2269-F2269, B$8, K2268), 0)</f>
        <v>0</v>
      </c>
      <c r="K2269" s="24">
        <f>MAX(0, K2268-G2269+I2269*B$6-J2269)</f>
        <v>1962.8557956811792</v>
      </c>
      <c r="L2269" s="24">
        <f t="shared" si="144"/>
        <v>0</v>
      </c>
      <c r="M2269" s="24">
        <f>IF(H2269&gt;0, C2269-F2269-J2269, 0)</f>
        <v>0</v>
      </c>
      <c r="N2269" s="4">
        <f>MIN(C2269, F2269)</f>
        <v>1198.8159935422286</v>
      </c>
    </row>
    <row r="2270" spans="1:14" x14ac:dyDescent="0.2">
      <c r="A2270" s="27">
        <v>43559.333333333336</v>
      </c>
      <c r="B2270" s="4">
        <v>582.86592758635129</v>
      </c>
      <c r="C2270" s="4">
        <v>360.02176467633979</v>
      </c>
      <c r="F2270" s="4">
        <f t="shared" ref="F2270:F2333" si="146">B2270*B$4</f>
        <v>3497.1955655181077</v>
      </c>
      <c r="G2270" s="24">
        <f t="shared" ref="G2270:G2333" si="147">MIN(F2270, B$9)</f>
        <v>0.34722222222222221</v>
      </c>
      <c r="H2270" s="24">
        <f t="shared" si="145"/>
        <v>-3137.1738008417678</v>
      </c>
      <c r="I2270" s="24">
        <f>IF(H2270&lt;=0, MIN(F2270-C2270, B$7, (D$5-K2269+G2270)/B$6), 0)</f>
        <v>3137.1738008417678</v>
      </c>
      <c r="J2270" s="24">
        <f>IF(H2270&gt;0, MIN(C2270-F2270, B$8, K2269), 0)</f>
        <v>0</v>
      </c>
      <c r="K2270" s="24">
        <f>MAX(0, K2269-G2270+I2270*B$6-J2270)</f>
        <v>4785.9649942165488</v>
      </c>
      <c r="L2270" s="24">
        <f t="shared" ref="L2270:L2333" si="148">IF(H2270&lt;=0, -I2270-H2270, 0)</f>
        <v>0</v>
      </c>
      <c r="M2270" s="24">
        <f>IF(H2270&gt;0, C2270-F2270-J2270, 0)</f>
        <v>0</v>
      </c>
      <c r="N2270" s="4">
        <f>MIN(C2270, F2270)</f>
        <v>360.02176467633979</v>
      </c>
    </row>
    <row r="2271" spans="1:14" x14ac:dyDescent="0.2">
      <c r="A2271" s="27">
        <v>43559.375</v>
      </c>
      <c r="B2271" s="4">
        <v>639.69151208368135</v>
      </c>
      <c r="C2271" s="4">
        <v>331.24316746627323</v>
      </c>
      <c r="F2271" s="4">
        <f t="shared" si="146"/>
        <v>3838.1490725020881</v>
      </c>
      <c r="G2271" s="24">
        <f t="shared" si="147"/>
        <v>0.34722222222222221</v>
      </c>
      <c r="H2271" s="24">
        <f t="shared" ref="H2271:H2334" si="149">C2271-F2271</f>
        <v>-3506.9059050358146</v>
      </c>
      <c r="I2271" s="24">
        <f>IF(H2271&lt;=0, MIN(F2271-C2271, B$7, (D$5-K2270+G2271)/B$6), 0)</f>
        <v>238.20247556185936</v>
      </c>
      <c r="J2271" s="24">
        <f>IF(H2271&gt;0, MIN(C2271-F2271, B$8, K2270), 0)</f>
        <v>0</v>
      </c>
      <c r="K2271" s="24">
        <f>MAX(0, K2270-G2271+I2271*B$6-J2271)</f>
        <v>5000</v>
      </c>
      <c r="L2271" s="24">
        <f t="shared" si="148"/>
        <v>3268.7034294739551</v>
      </c>
      <c r="M2271" s="24">
        <f>IF(H2271&gt;0, C2271-F2271-J2271, 0)</f>
        <v>0</v>
      </c>
      <c r="N2271" s="4">
        <f>MIN(C2271, F2271)</f>
        <v>331.24316746627323</v>
      </c>
    </row>
    <row r="2272" spans="1:14" x14ac:dyDescent="0.2">
      <c r="A2272" s="27">
        <v>43559.416666666672</v>
      </c>
      <c r="B2272" s="4">
        <v>718.48513173713718</v>
      </c>
      <c r="C2272" s="4">
        <v>353.48862454514386</v>
      </c>
      <c r="F2272" s="4">
        <f t="shared" si="146"/>
        <v>4310.9107904228231</v>
      </c>
      <c r="G2272" s="24">
        <f t="shared" si="147"/>
        <v>0.34722222222222221</v>
      </c>
      <c r="H2272" s="24">
        <f t="shared" si="149"/>
        <v>-3957.4221658776792</v>
      </c>
      <c r="I2272" s="24">
        <f>IF(H2272&lt;=0, MIN(F2272-C2272, B$7, (D$5-K2271+G2272)/B$6), 0)</f>
        <v>0.38580246913580246</v>
      </c>
      <c r="J2272" s="24">
        <f>IF(H2272&gt;0, MIN(C2272-F2272, B$8, K2271), 0)</f>
        <v>0</v>
      </c>
      <c r="K2272" s="24">
        <f>MAX(0, K2271-G2272+I2272*B$6-J2272)</f>
        <v>5000</v>
      </c>
      <c r="L2272" s="24">
        <f t="shared" si="148"/>
        <v>3957.0363634085434</v>
      </c>
      <c r="M2272" s="24">
        <f>IF(H2272&gt;0, C2272-F2272-J2272, 0)</f>
        <v>0</v>
      </c>
      <c r="N2272" s="4">
        <f>MIN(C2272, F2272)</f>
        <v>353.48862454514386</v>
      </c>
    </row>
    <row r="2273" spans="1:14" x14ac:dyDescent="0.2">
      <c r="A2273" s="27">
        <v>43559.458333333336</v>
      </c>
      <c r="B2273" s="4">
        <v>691.73623388311364</v>
      </c>
      <c r="C2273" s="4">
        <v>1622.9973942624522</v>
      </c>
      <c r="F2273" s="4">
        <f t="shared" si="146"/>
        <v>4150.4174032986821</v>
      </c>
      <c r="G2273" s="24">
        <f t="shared" si="147"/>
        <v>0.34722222222222221</v>
      </c>
      <c r="H2273" s="24">
        <f t="shared" si="149"/>
        <v>-2527.4200090362301</v>
      </c>
      <c r="I2273" s="24">
        <f>IF(H2273&lt;=0, MIN(F2273-C2273, B$7, (D$5-K2272+G2273)/B$6), 0)</f>
        <v>0.38580246913580246</v>
      </c>
      <c r="J2273" s="24">
        <f>IF(H2273&gt;0, MIN(C2273-F2273, B$8, K2272), 0)</f>
        <v>0</v>
      </c>
      <c r="K2273" s="24">
        <f>MAX(0, K2272-G2273+I2273*B$6-J2273)</f>
        <v>5000</v>
      </c>
      <c r="L2273" s="24">
        <f t="shared" si="148"/>
        <v>2527.0342065670943</v>
      </c>
      <c r="M2273" s="24">
        <f>IF(H2273&gt;0, C2273-F2273-J2273, 0)</f>
        <v>0</v>
      </c>
      <c r="N2273" s="4">
        <f>MIN(C2273, F2273)</f>
        <v>1622.9973942624522</v>
      </c>
    </row>
    <row r="2274" spans="1:14" x14ac:dyDescent="0.2">
      <c r="A2274" s="27">
        <v>43559.5</v>
      </c>
      <c r="B2274" s="4">
        <v>544.58239674088929</v>
      </c>
      <c r="C2274" s="4">
        <v>217.33020856074489</v>
      </c>
      <c r="F2274" s="4">
        <f t="shared" si="146"/>
        <v>3267.494380445336</v>
      </c>
      <c r="G2274" s="24">
        <f t="shared" si="147"/>
        <v>0.34722222222222221</v>
      </c>
      <c r="H2274" s="24">
        <f t="shared" si="149"/>
        <v>-3050.1641718845913</v>
      </c>
      <c r="I2274" s="24">
        <f>IF(H2274&lt;=0, MIN(F2274-C2274, B$7, (D$5-K2273+G2274)/B$6), 0)</f>
        <v>0.38580246913580246</v>
      </c>
      <c r="J2274" s="24">
        <f>IF(H2274&gt;0, MIN(C2274-F2274, B$8, K2273), 0)</f>
        <v>0</v>
      </c>
      <c r="K2274" s="24">
        <f>MAX(0, K2273-G2274+I2274*B$6-J2274)</f>
        <v>5000</v>
      </c>
      <c r="L2274" s="24">
        <f t="shared" si="148"/>
        <v>3049.7783694154555</v>
      </c>
      <c r="M2274" s="24">
        <f>IF(H2274&gt;0, C2274-F2274-J2274, 0)</f>
        <v>0</v>
      </c>
      <c r="N2274" s="4">
        <f>MIN(C2274, F2274)</f>
        <v>217.33020856074489</v>
      </c>
    </row>
    <row r="2275" spans="1:14" x14ac:dyDescent="0.2">
      <c r="A2275" s="27">
        <v>43559.541666666672</v>
      </c>
      <c r="B2275" s="4">
        <v>517.68167038142644</v>
      </c>
      <c r="C2275" s="4">
        <v>196.84108740375913</v>
      </c>
      <c r="F2275" s="4">
        <f t="shared" si="146"/>
        <v>3106.0900222885584</v>
      </c>
      <c r="G2275" s="24">
        <f t="shared" si="147"/>
        <v>0.34722222222222221</v>
      </c>
      <c r="H2275" s="24">
        <f t="shared" si="149"/>
        <v>-2909.2489348847994</v>
      </c>
      <c r="I2275" s="24">
        <f>IF(H2275&lt;=0, MIN(F2275-C2275, B$7, (D$5-K2274+G2275)/B$6), 0)</f>
        <v>0.38580246913580246</v>
      </c>
      <c r="J2275" s="24">
        <f>IF(H2275&gt;0, MIN(C2275-F2275, B$8, K2274), 0)</f>
        <v>0</v>
      </c>
      <c r="K2275" s="24">
        <f>MAX(0, K2274-G2275+I2275*B$6-J2275)</f>
        <v>5000</v>
      </c>
      <c r="L2275" s="24">
        <f t="shared" si="148"/>
        <v>2908.8631324156636</v>
      </c>
      <c r="M2275" s="24">
        <f>IF(H2275&gt;0, C2275-F2275-J2275, 0)</f>
        <v>0</v>
      </c>
      <c r="N2275" s="4">
        <f>MIN(C2275, F2275)</f>
        <v>196.84108740375913</v>
      </c>
    </row>
    <row r="2276" spans="1:14" x14ac:dyDescent="0.2">
      <c r="A2276" s="27">
        <v>43559.583333333336</v>
      </c>
      <c r="B2276" s="4">
        <v>377.35731547894716</v>
      </c>
      <c r="C2276" s="4">
        <v>1417.3034124242199</v>
      </c>
      <c r="F2276" s="4">
        <f t="shared" si="146"/>
        <v>2264.1438928736829</v>
      </c>
      <c r="G2276" s="24">
        <f t="shared" si="147"/>
        <v>0.34722222222222221</v>
      </c>
      <c r="H2276" s="24">
        <f t="shared" si="149"/>
        <v>-846.84048044946303</v>
      </c>
      <c r="I2276" s="24">
        <f>IF(H2276&lt;=0, MIN(F2276-C2276, B$7, (D$5-K2275+G2276)/B$6), 0)</f>
        <v>0.38580246913580246</v>
      </c>
      <c r="J2276" s="24">
        <f>IF(H2276&gt;0, MIN(C2276-F2276, B$8, K2275), 0)</f>
        <v>0</v>
      </c>
      <c r="K2276" s="24">
        <f>MAX(0, K2275-G2276+I2276*B$6-J2276)</f>
        <v>5000</v>
      </c>
      <c r="L2276" s="24">
        <f t="shared" si="148"/>
        <v>846.45467798032723</v>
      </c>
      <c r="M2276" s="24">
        <f>IF(H2276&gt;0, C2276-F2276-J2276, 0)</f>
        <v>0</v>
      </c>
      <c r="N2276" s="4">
        <f>MIN(C2276, F2276)</f>
        <v>1417.3034124242199</v>
      </c>
    </row>
    <row r="2277" spans="1:14" x14ac:dyDescent="0.2">
      <c r="A2277" s="27">
        <v>43559.625</v>
      </c>
      <c r="B2277" s="4">
        <v>192.88448908842523</v>
      </c>
      <c r="C2277" s="4">
        <v>669.19431127814028</v>
      </c>
      <c r="F2277" s="4">
        <f t="shared" si="146"/>
        <v>1157.3069345305514</v>
      </c>
      <c r="G2277" s="24">
        <f t="shared" si="147"/>
        <v>0.34722222222222221</v>
      </c>
      <c r="H2277" s="24">
        <f t="shared" si="149"/>
        <v>-488.11262325241114</v>
      </c>
      <c r="I2277" s="24">
        <f>IF(H2277&lt;=0, MIN(F2277-C2277, B$7, (D$5-K2276+G2277)/B$6), 0)</f>
        <v>0.38580246913580246</v>
      </c>
      <c r="J2277" s="24">
        <f>IF(H2277&gt;0, MIN(C2277-F2277, B$8, K2276), 0)</f>
        <v>0</v>
      </c>
      <c r="K2277" s="24">
        <f>MAX(0, K2276-G2277+I2277*B$6-J2277)</f>
        <v>5000</v>
      </c>
      <c r="L2277" s="24">
        <f t="shared" si="148"/>
        <v>487.72682078327534</v>
      </c>
      <c r="M2277" s="24">
        <f>IF(H2277&gt;0, C2277-F2277-J2277, 0)</f>
        <v>0</v>
      </c>
      <c r="N2277" s="4">
        <f>MIN(C2277, F2277)</f>
        <v>669.19431127814028</v>
      </c>
    </row>
    <row r="2278" spans="1:14" x14ac:dyDescent="0.2">
      <c r="A2278" s="27">
        <v>43559.666666666672</v>
      </c>
      <c r="B2278" s="4">
        <v>72.881106074801124</v>
      </c>
      <c r="C2278" s="4">
        <v>698.81840952594553</v>
      </c>
      <c r="F2278" s="4">
        <f t="shared" si="146"/>
        <v>437.28663644880675</v>
      </c>
      <c r="G2278" s="24">
        <f t="shared" si="147"/>
        <v>0.34722222222222221</v>
      </c>
      <c r="H2278" s="24">
        <f t="shared" si="149"/>
        <v>261.53177307713878</v>
      </c>
      <c r="I2278" s="24">
        <f>IF(H2278&lt;=0, MIN(F2278-C2278, B$7, (D$5-K2277+G2278)/B$6), 0)</f>
        <v>0</v>
      </c>
      <c r="J2278" s="24">
        <f>IF(H2278&gt;0, MIN(C2278-F2278, B$8, K2277), 0)</f>
        <v>261.53177307713878</v>
      </c>
      <c r="K2278" s="24">
        <f>MAX(0, K2277-G2278+I2278*B$6-J2278)</f>
        <v>4738.1210047006389</v>
      </c>
      <c r="L2278" s="24">
        <f t="shared" si="148"/>
        <v>0</v>
      </c>
      <c r="M2278" s="24">
        <f>IF(H2278&gt;0, C2278-F2278-J2278, 0)</f>
        <v>0</v>
      </c>
      <c r="N2278" s="4">
        <f>MIN(C2278, F2278)</f>
        <v>437.28663644880675</v>
      </c>
    </row>
    <row r="2279" spans="1:14" x14ac:dyDescent="0.2">
      <c r="A2279" s="27">
        <v>43559.708333333336</v>
      </c>
      <c r="B2279" s="4">
        <v>0</v>
      </c>
      <c r="C2279" s="4">
        <v>732.48530070368076</v>
      </c>
      <c r="F2279" s="4">
        <f t="shared" si="146"/>
        <v>0</v>
      </c>
      <c r="G2279" s="24">
        <f t="shared" si="147"/>
        <v>0</v>
      </c>
      <c r="H2279" s="24">
        <f t="shared" si="149"/>
        <v>732.48530070368076</v>
      </c>
      <c r="I2279" s="24">
        <f>IF(H2279&lt;=0, MIN(F2279-C2279, B$7, (D$5-K2278+G2279)/B$6), 0)</f>
        <v>0</v>
      </c>
      <c r="J2279" s="24">
        <f>IF(H2279&gt;0, MIN(C2279-F2279, B$8, K2278), 0)</f>
        <v>732.48530070368076</v>
      </c>
      <c r="K2279" s="24">
        <f>MAX(0, K2278-G2279+I2279*B$6-J2279)</f>
        <v>4005.635703996958</v>
      </c>
      <c r="L2279" s="24">
        <f t="shared" si="148"/>
        <v>0</v>
      </c>
      <c r="M2279" s="24">
        <f>IF(H2279&gt;0, C2279-F2279-J2279, 0)</f>
        <v>0</v>
      </c>
      <c r="N2279" s="4">
        <f>MIN(C2279, F2279)</f>
        <v>0</v>
      </c>
    </row>
    <row r="2280" spans="1:14" x14ac:dyDescent="0.2">
      <c r="A2280" s="27">
        <v>43559.75</v>
      </c>
      <c r="B2280" s="4">
        <v>0</v>
      </c>
      <c r="C2280" s="4">
        <v>346.89737800325634</v>
      </c>
      <c r="F2280" s="4">
        <f t="shared" si="146"/>
        <v>0</v>
      </c>
      <c r="G2280" s="24">
        <f t="shared" si="147"/>
        <v>0</v>
      </c>
      <c r="H2280" s="24">
        <f t="shared" si="149"/>
        <v>346.89737800325634</v>
      </c>
      <c r="I2280" s="24">
        <f>IF(H2280&lt;=0, MIN(F2280-C2280, B$7, (D$5-K2279+G2280)/B$6), 0)</f>
        <v>0</v>
      </c>
      <c r="J2280" s="24">
        <f>IF(H2280&gt;0, MIN(C2280-F2280, B$8, K2279), 0)</f>
        <v>346.89737800325634</v>
      </c>
      <c r="K2280" s="24">
        <f>MAX(0, K2279-G2280+I2280*B$6-J2280)</f>
        <v>3658.7383259937014</v>
      </c>
      <c r="L2280" s="24">
        <f t="shared" si="148"/>
        <v>0</v>
      </c>
      <c r="M2280" s="24">
        <f>IF(H2280&gt;0, C2280-F2280-J2280, 0)</f>
        <v>0</v>
      </c>
      <c r="N2280" s="4">
        <f>MIN(C2280, F2280)</f>
        <v>0</v>
      </c>
    </row>
    <row r="2281" spans="1:14" x14ac:dyDescent="0.2">
      <c r="A2281" s="27">
        <v>43559.791666666672</v>
      </c>
      <c r="B2281" s="4">
        <v>0</v>
      </c>
      <c r="C2281" s="4">
        <v>4175.5877130222161</v>
      </c>
      <c r="F2281" s="4">
        <f t="shared" si="146"/>
        <v>0</v>
      </c>
      <c r="G2281" s="24">
        <f t="shared" si="147"/>
        <v>0</v>
      </c>
      <c r="H2281" s="24">
        <f t="shared" si="149"/>
        <v>4175.5877130222161</v>
      </c>
      <c r="I2281" s="24">
        <f>IF(H2281&lt;=0, MIN(F2281-C2281, B$7, (D$5-K2280+G2281)/B$6), 0)</f>
        <v>0</v>
      </c>
      <c r="J2281" s="24">
        <f>IF(H2281&gt;0, MIN(C2281-F2281, B$8, K2280), 0)</f>
        <v>3658.7383259937014</v>
      </c>
      <c r="K2281" s="24">
        <f>MAX(0, K2280-G2281+I2281*B$6-J2281)</f>
        <v>0</v>
      </c>
      <c r="L2281" s="24">
        <f t="shared" si="148"/>
        <v>0</v>
      </c>
      <c r="M2281" s="24">
        <f>IF(H2281&gt;0, C2281-F2281-J2281, 0)</f>
        <v>516.84938702851468</v>
      </c>
      <c r="N2281" s="4">
        <f>MIN(C2281, F2281)</f>
        <v>0</v>
      </c>
    </row>
    <row r="2282" spans="1:14" x14ac:dyDescent="0.2">
      <c r="A2282" s="27">
        <v>43559.833333333336</v>
      </c>
      <c r="B2282" s="4">
        <v>0</v>
      </c>
      <c r="C2282" s="4">
        <v>435.87920631873891</v>
      </c>
      <c r="F2282" s="4">
        <f t="shared" si="146"/>
        <v>0</v>
      </c>
      <c r="G2282" s="24">
        <f t="shared" si="147"/>
        <v>0</v>
      </c>
      <c r="H2282" s="24">
        <f t="shared" si="149"/>
        <v>435.87920631873891</v>
      </c>
      <c r="I2282" s="24">
        <f>IF(H2282&lt;=0, MIN(F2282-C2282, B$7, (D$5-K2281+G2282)/B$6), 0)</f>
        <v>0</v>
      </c>
      <c r="J2282" s="24">
        <f>IF(H2282&gt;0, MIN(C2282-F2282, B$8, K2281), 0)</f>
        <v>0</v>
      </c>
      <c r="K2282" s="24">
        <f>MAX(0, K2281-G2282+I2282*B$6-J2282)</f>
        <v>0</v>
      </c>
      <c r="L2282" s="24">
        <f t="shared" si="148"/>
        <v>0</v>
      </c>
      <c r="M2282" s="24">
        <f>IF(H2282&gt;0, C2282-F2282-J2282, 0)</f>
        <v>435.87920631873891</v>
      </c>
      <c r="N2282" s="4">
        <f>MIN(C2282, F2282)</f>
        <v>0</v>
      </c>
    </row>
    <row r="2283" spans="1:14" x14ac:dyDescent="0.2">
      <c r="A2283" s="27">
        <v>43559.875</v>
      </c>
      <c r="B2283" s="4">
        <v>0</v>
      </c>
      <c r="C2283" s="4">
        <v>346.89737800325634</v>
      </c>
      <c r="F2283" s="4">
        <f t="shared" si="146"/>
        <v>0</v>
      </c>
      <c r="G2283" s="24">
        <f t="shared" si="147"/>
        <v>0</v>
      </c>
      <c r="H2283" s="24">
        <f t="shared" si="149"/>
        <v>346.89737800325634</v>
      </c>
      <c r="I2283" s="24">
        <f>IF(H2283&lt;=0, MIN(F2283-C2283, B$7, (D$5-K2282+G2283)/B$6), 0)</f>
        <v>0</v>
      </c>
      <c r="J2283" s="24">
        <f>IF(H2283&gt;0, MIN(C2283-F2283, B$8, K2282), 0)</f>
        <v>0</v>
      </c>
      <c r="K2283" s="24">
        <f>MAX(0, K2282-G2283+I2283*B$6-J2283)</f>
        <v>0</v>
      </c>
      <c r="L2283" s="24">
        <f t="shared" si="148"/>
        <v>0</v>
      </c>
      <c r="M2283" s="24">
        <f>IF(H2283&gt;0, C2283-F2283-J2283, 0)</f>
        <v>346.89737800325634</v>
      </c>
      <c r="N2283" s="4">
        <f>MIN(C2283, F2283)</f>
        <v>0</v>
      </c>
    </row>
    <row r="2284" spans="1:14" x14ac:dyDescent="0.2">
      <c r="A2284" s="27">
        <v>43559.916666666672</v>
      </c>
      <c r="B2284" s="4">
        <v>0</v>
      </c>
      <c r="C2284" s="4">
        <v>369.14283508212696</v>
      </c>
      <c r="F2284" s="4">
        <f t="shared" si="146"/>
        <v>0</v>
      </c>
      <c r="G2284" s="24">
        <f t="shared" si="147"/>
        <v>0</v>
      </c>
      <c r="H2284" s="24">
        <f t="shared" si="149"/>
        <v>369.14283508212696</v>
      </c>
      <c r="I2284" s="24">
        <f>IF(H2284&lt;=0, MIN(F2284-C2284, B$7, (D$5-K2283+G2284)/B$6), 0)</f>
        <v>0</v>
      </c>
      <c r="J2284" s="24">
        <f>IF(H2284&gt;0, MIN(C2284-F2284, B$8, K2283), 0)</f>
        <v>0</v>
      </c>
      <c r="K2284" s="24">
        <f>MAX(0, K2283-G2284+I2284*B$6-J2284)</f>
        <v>0</v>
      </c>
      <c r="L2284" s="24">
        <f t="shared" si="148"/>
        <v>0</v>
      </c>
      <c r="M2284" s="24">
        <f>IF(H2284&gt;0, C2284-F2284-J2284, 0)</f>
        <v>369.14283508212696</v>
      </c>
      <c r="N2284" s="4">
        <f>MIN(C2284, F2284)</f>
        <v>0</v>
      </c>
    </row>
    <row r="2285" spans="1:14" x14ac:dyDescent="0.2">
      <c r="A2285" s="27">
        <v>43559.958333333336</v>
      </c>
      <c r="B2285" s="4">
        <v>0</v>
      </c>
      <c r="C2285" s="4">
        <v>218.36807043644808</v>
      </c>
      <c r="F2285" s="4">
        <f t="shared" si="146"/>
        <v>0</v>
      </c>
      <c r="G2285" s="24">
        <f t="shared" si="147"/>
        <v>0</v>
      </c>
      <c r="H2285" s="24">
        <f t="shared" si="149"/>
        <v>218.36807043644808</v>
      </c>
      <c r="I2285" s="24">
        <f>IF(H2285&lt;=0, MIN(F2285-C2285, B$7, (D$5-K2284+G2285)/B$6), 0)</f>
        <v>0</v>
      </c>
      <c r="J2285" s="24">
        <f>IF(H2285&gt;0, MIN(C2285-F2285, B$8, K2284), 0)</f>
        <v>0</v>
      </c>
      <c r="K2285" s="24">
        <f>MAX(0, K2284-G2285+I2285*B$6-J2285)</f>
        <v>0</v>
      </c>
      <c r="L2285" s="24">
        <f t="shared" si="148"/>
        <v>0</v>
      </c>
      <c r="M2285" s="24">
        <f>IF(H2285&gt;0, C2285-F2285-J2285, 0)</f>
        <v>218.36807043644808</v>
      </c>
      <c r="N2285" s="4">
        <f>MIN(C2285, F2285)</f>
        <v>0</v>
      </c>
    </row>
    <row r="2286" spans="1:14" x14ac:dyDescent="0.2">
      <c r="A2286" s="27">
        <v>43560</v>
      </c>
      <c r="B2286" s="4">
        <v>0</v>
      </c>
      <c r="C2286" s="4">
        <v>94.782197776055625</v>
      </c>
      <c r="F2286" s="4">
        <f t="shared" si="146"/>
        <v>0</v>
      </c>
      <c r="G2286" s="24">
        <f t="shared" si="147"/>
        <v>0</v>
      </c>
      <c r="H2286" s="24">
        <f t="shared" si="149"/>
        <v>94.782197776055625</v>
      </c>
      <c r="I2286" s="24">
        <f>IF(H2286&lt;=0, MIN(F2286-C2286, B$7, (D$5-K2285+G2286)/B$6), 0)</f>
        <v>0</v>
      </c>
      <c r="J2286" s="24">
        <f>IF(H2286&gt;0, MIN(C2286-F2286, B$8, K2285), 0)</f>
        <v>0</v>
      </c>
      <c r="K2286" s="24">
        <f>MAX(0, K2285-G2286+I2286*B$6-J2286)</f>
        <v>0</v>
      </c>
      <c r="L2286" s="24">
        <f t="shared" si="148"/>
        <v>0</v>
      </c>
      <c r="M2286" s="24">
        <f>IF(H2286&gt;0, C2286-F2286-J2286, 0)</f>
        <v>94.782197776055625</v>
      </c>
      <c r="N2286" s="4">
        <f>MIN(C2286, F2286)</f>
        <v>0</v>
      </c>
    </row>
    <row r="2287" spans="1:14" x14ac:dyDescent="0.2">
      <c r="A2287" s="27">
        <v>43560.041666666672</v>
      </c>
      <c r="B2287" s="4">
        <v>0</v>
      </c>
      <c r="C2287" s="4">
        <v>146.6882642934205</v>
      </c>
      <c r="F2287" s="4">
        <f t="shared" si="146"/>
        <v>0</v>
      </c>
      <c r="G2287" s="24">
        <f t="shared" si="147"/>
        <v>0</v>
      </c>
      <c r="H2287" s="24">
        <f t="shared" si="149"/>
        <v>146.6882642934205</v>
      </c>
      <c r="I2287" s="24">
        <f>IF(H2287&lt;=0, MIN(F2287-C2287, B$7, (D$5-K2286+G2287)/B$6), 0)</f>
        <v>0</v>
      </c>
      <c r="J2287" s="24">
        <f>IF(H2287&gt;0, MIN(C2287-F2287, B$8, K2286), 0)</f>
        <v>0</v>
      </c>
      <c r="K2287" s="24">
        <f>MAX(0, K2286-G2287+I2287*B$6-J2287)</f>
        <v>0</v>
      </c>
      <c r="L2287" s="24">
        <f t="shared" si="148"/>
        <v>0</v>
      </c>
      <c r="M2287" s="24">
        <f>IF(H2287&gt;0, C2287-F2287-J2287, 0)</f>
        <v>146.6882642934205</v>
      </c>
      <c r="N2287" s="4">
        <f>MIN(C2287, F2287)</f>
        <v>0</v>
      </c>
    </row>
    <row r="2288" spans="1:14" x14ac:dyDescent="0.2">
      <c r="A2288" s="27">
        <v>43560.083333333336</v>
      </c>
      <c r="B2288" s="4">
        <v>0</v>
      </c>
      <c r="C2288" s="4">
        <v>183.76402609153823</v>
      </c>
      <c r="F2288" s="4">
        <f t="shared" si="146"/>
        <v>0</v>
      </c>
      <c r="G2288" s="24">
        <f t="shared" si="147"/>
        <v>0</v>
      </c>
      <c r="H2288" s="24">
        <f t="shared" si="149"/>
        <v>183.76402609153823</v>
      </c>
      <c r="I2288" s="24">
        <f>IF(H2288&lt;=0, MIN(F2288-C2288, B$7, (D$5-K2287+G2288)/B$6), 0)</f>
        <v>0</v>
      </c>
      <c r="J2288" s="24">
        <f>IF(H2288&gt;0, MIN(C2288-F2288, B$8, K2287), 0)</f>
        <v>0</v>
      </c>
      <c r="K2288" s="24">
        <f>MAX(0, K2287-G2288+I2288*B$6-J2288)</f>
        <v>0</v>
      </c>
      <c r="L2288" s="24">
        <f t="shared" si="148"/>
        <v>0</v>
      </c>
      <c r="M2288" s="24">
        <f>IF(H2288&gt;0, C2288-F2288-J2288, 0)</f>
        <v>183.76402609153823</v>
      </c>
      <c r="N2288" s="4">
        <f>MIN(C2288, F2288)</f>
        <v>0</v>
      </c>
    </row>
    <row r="2289" spans="1:14" x14ac:dyDescent="0.2">
      <c r="A2289" s="27">
        <v>43560.125</v>
      </c>
      <c r="B2289" s="4">
        <v>0</v>
      </c>
      <c r="C2289" s="4">
        <v>94.782197776055625</v>
      </c>
      <c r="F2289" s="4">
        <f t="shared" si="146"/>
        <v>0</v>
      </c>
      <c r="G2289" s="24">
        <f t="shared" si="147"/>
        <v>0</v>
      </c>
      <c r="H2289" s="24">
        <f t="shared" si="149"/>
        <v>94.782197776055625</v>
      </c>
      <c r="I2289" s="24">
        <f>IF(H2289&lt;=0, MIN(F2289-C2289, B$7, (D$5-K2288+G2289)/B$6), 0)</f>
        <v>0</v>
      </c>
      <c r="J2289" s="24">
        <f>IF(H2289&gt;0, MIN(C2289-F2289, B$8, K2288), 0)</f>
        <v>0</v>
      </c>
      <c r="K2289" s="24">
        <f>MAX(0, K2288-G2289+I2289*B$6-J2289)</f>
        <v>0</v>
      </c>
      <c r="L2289" s="24">
        <f t="shared" si="148"/>
        <v>0</v>
      </c>
      <c r="M2289" s="24">
        <f>IF(H2289&gt;0, C2289-F2289-J2289, 0)</f>
        <v>94.782197776055625</v>
      </c>
      <c r="N2289" s="4">
        <f>MIN(C2289, F2289)</f>
        <v>0</v>
      </c>
    </row>
    <row r="2290" spans="1:14" x14ac:dyDescent="0.2">
      <c r="A2290" s="27">
        <v>43560.166666666672</v>
      </c>
      <c r="B2290" s="4">
        <v>0</v>
      </c>
      <c r="C2290" s="4">
        <v>146.6882642934205</v>
      </c>
      <c r="F2290" s="4">
        <f t="shared" si="146"/>
        <v>0</v>
      </c>
      <c r="G2290" s="24">
        <f t="shared" si="147"/>
        <v>0</v>
      </c>
      <c r="H2290" s="24">
        <f t="shared" si="149"/>
        <v>146.6882642934205</v>
      </c>
      <c r="I2290" s="24">
        <f>IF(H2290&lt;=0, MIN(F2290-C2290, B$7, (D$5-K2289+G2290)/B$6), 0)</f>
        <v>0</v>
      </c>
      <c r="J2290" s="24">
        <f>IF(H2290&gt;0, MIN(C2290-F2290, B$8, K2289), 0)</f>
        <v>0</v>
      </c>
      <c r="K2290" s="24">
        <f>MAX(0, K2289-G2290+I2290*B$6-J2290)</f>
        <v>0</v>
      </c>
      <c r="L2290" s="24">
        <f t="shared" si="148"/>
        <v>0</v>
      </c>
      <c r="M2290" s="24">
        <f>IF(H2290&gt;0, C2290-F2290-J2290, 0)</f>
        <v>146.6882642934205</v>
      </c>
      <c r="N2290" s="4">
        <f>MIN(C2290, F2290)</f>
        <v>0</v>
      </c>
    </row>
    <row r="2291" spans="1:14" x14ac:dyDescent="0.2">
      <c r="A2291" s="27">
        <v>43560.208333333336</v>
      </c>
      <c r="B2291" s="4">
        <v>55.619436329384378</v>
      </c>
      <c r="C2291" s="4">
        <v>183.76402609153823</v>
      </c>
      <c r="F2291" s="4">
        <f t="shared" si="146"/>
        <v>333.71661797630628</v>
      </c>
      <c r="G2291" s="24">
        <f t="shared" si="147"/>
        <v>0.34722222222222221</v>
      </c>
      <c r="H2291" s="24">
        <f t="shared" si="149"/>
        <v>-149.95259188476805</v>
      </c>
      <c r="I2291" s="24">
        <f>IF(H2291&lt;=0, MIN(F2291-C2291, B$7, (D$5-K2290+G2291)/B$6), 0)</f>
        <v>149.95259188476805</v>
      </c>
      <c r="J2291" s="24">
        <f>IF(H2291&gt;0, MIN(C2291-F2291, B$8, K2290), 0)</f>
        <v>0</v>
      </c>
      <c r="K2291" s="24">
        <f>MAX(0, K2290-G2291+I2291*B$6-J2291)</f>
        <v>134.61011047406902</v>
      </c>
      <c r="L2291" s="24">
        <f t="shared" si="148"/>
        <v>0</v>
      </c>
      <c r="M2291" s="24">
        <f>IF(H2291&gt;0, C2291-F2291-J2291, 0)</f>
        <v>0</v>
      </c>
      <c r="N2291" s="4">
        <f>MIN(C2291, F2291)</f>
        <v>183.76402609153823</v>
      </c>
    </row>
    <row r="2292" spans="1:14" x14ac:dyDescent="0.2">
      <c r="A2292" s="27">
        <v>43560.25</v>
      </c>
      <c r="B2292" s="4">
        <v>229.18765515196975</v>
      </c>
      <c r="C2292" s="4">
        <v>458.12466339760954</v>
      </c>
      <c r="F2292" s="4">
        <f t="shared" si="146"/>
        <v>1375.1259309118186</v>
      </c>
      <c r="G2292" s="24">
        <f t="shared" si="147"/>
        <v>0.34722222222222221</v>
      </c>
      <c r="H2292" s="24">
        <f t="shared" si="149"/>
        <v>-917.00126751420908</v>
      </c>
      <c r="I2292" s="24">
        <f>IF(H2292&lt;=0, MIN(F2292-C2292, B$7, (D$5-K2291+G2292)/B$6), 0)</f>
        <v>917.00126751420908</v>
      </c>
      <c r="J2292" s="24">
        <f>IF(H2292&gt;0, MIN(C2292-F2292, B$8, K2291), 0)</f>
        <v>0</v>
      </c>
      <c r="K2292" s="24">
        <f>MAX(0, K2291-G2292+I2292*B$6-J2292)</f>
        <v>959.56402901463503</v>
      </c>
      <c r="L2292" s="24">
        <f t="shared" si="148"/>
        <v>0</v>
      </c>
      <c r="M2292" s="24">
        <f>IF(H2292&gt;0, C2292-F2292-J2292, 0)</f>
        <v>0</v>
      </c>
      <c r="N2292" s="4">
        <f>MIN(C2292, F2292)</f>
        <v>458.12466339760954</v>
      </c>
    </row>
    <row r="2293" spans="1:14" x14ac:dyDescent="0.2">
      <c r="A2293" s="27">
        <v>43560.291666666672</v>
      </c>
      <c r="B2293" s="4">
        <v>366.14573649805641</v>
      </c>
      <c r="C2293" s="4">
        <v>877.4927246252081</v>
      </c>
      <c r="F2293" s="4">
        <f t="shared" si="146"/>
        <v>2196.8744189883382</v>
      </c>
      <c r="G2293" s="24">
        <f t="shared" si="147"/>
        <v>0.34722222222222221</v>
      </c>
      <c r="H2293" s="24">
        <f t="shared" si="149"/>
        <v>-1319.38169436313</v>
      </c>
      <c r="I2293" s="24">
        <f>IF(H2293&lt;=0, MIN(F2293-C2293, B$7, (D$5-K2292+G2293)/B$6), 0)</f>
        <v>1319.38169436313</v>
      </c>
      <c r="J2293" s="24">
        <f>IF(H2293&gt;0, MIN(C2293-F2293, B$8, K2292), 0)</f>
        <v>0</v>
      </c>
      <c r="K2293" s="24">
        <f>MAX(0, K2292-G2293+I2293*B$6-J2293)</f>
        <v>2146.6603317192298</v>
      </c>
      <c r="L2293" s="24">
        <f t="shared" si="148"/>
        <v>0</v>
      </c>
      <c r="M2293" s="24">
        <f>IF(H2293&gt;0, C2293-F2293-J2293, 0)</f>
        <v>0</v>
      </c>
      <c r="N2293" s="4">
        <f>MIN(C2293, F2293)</f>
        <v>877.4927246252081</v>
      </c>
    </row>
    <row r="2294" spans="1:14" x14ac:dyDescent="0.2">
      <c r="A2294" s="27">
        <v>43560.333333333336</v>
      </c>
      <c r="B2294" s="4">
        <v>600.57883543646562</v>
      </c>
      <c r="C2294" s="4">
        <v>390.56438634326162</v>
      </c>
      <c r="F2294" s="4">
        <f t="shared" si="146"/>
        <v>3603.4730126187937</v>
      </c>
      <c r="G2294" s="24">
        <f t="shared" si="147"/>
        <v>0.34722222222222221</v>
      </c>
      <c r="H2294" s="24">
        <f t="shared" si="149"/>
        <v>-3212.9086262755322</v>
      </c>
      <c r="I2294" s="24">
        <f>IF(H2294&lt;=0, MIN(F2294-C2294, B$7, (D$5-K2293+G2294)/B$6), 0)</f>
        <v>3170.7632116699915</v>
      </c>
      <c r="J2294" s="24">
        <f>IF(H2294&gt;0, MIN(C2294-F2294, B$8, K2293), 0)</f>
        <v>0</v>
      </c>
      <c r="K2294" s="24">
        <f>MAX(0, K2293-G2294+I2294*B$6-J2294)</f>
        <v>5000</v>
      </c>
      <c r="L2294" s="24">
        <f t="shared" si="148"/>
        <v>42.145414605540736</v>
      </c>
      <c r="M2294" s="24">
        <f>IF(H2294&gt;0, C2294-F2294-J2294, 0)</f>
        <v>0</v>
      </c>
      <c r="N2294" s="4">
        <f>MIN(C2294, F2294)</f>
        <v>390.56438634326162</v>
      </c>
    </row>
    <row r="2295" spans="1:14" x14ac:dyDescent="0.2">
      <c r="A2295" s="27">
        <v>43560.375</v>
      </c>
      <c r="B2295" s="4">
        <v>631.06860528671371</v>
      </c>
      <c r="C2295" s="4">
        <v>331.24316746627323</v>
      </c>
      <c r="F2295" s="4">
        <f t="shared" si="146"/>
        <v>3786.4116317202825</v>
      </c>
      <c r="G2295" s="24">
        <f t="shared" si="147"/>
        <v>0.34722222222222221</v>
      </c>
      <c r="H2295" s="24">
        <f t="shared" si="149"/>
        <v>-3455.1684642540095</v>
      </c>
      <c r="I2295" s="24">
        <f>IF(H2295&lt;=0, MIN(F2295-C2295, B$7, (D$5-K2294+G2295)/B$6), 0)</f>
        <v>0.38580246913580246</v>
      </c>
      <c r="J2295" s="24">
        <f>IF(H2295&gt;0, MIN(C2295-F2295, B$8, K2294), 0)</f>
        <v>0</v>
      </c>
      <c r="K2295" s="24">
        <f>MAX(0, K2294-G2295+I2295*B$6-J2295)</f>
        <v>5000</v>
      </c>
      <c r="L2295" s="24">
        <f t="shared" si="148"/>
        <v>3454.7826617848737</v>
      </c>
      <c r="M2295" s="24">
        <f>IF(H2295&gt;0, C2295-F2295-J2295, 0)</f>
        <v>0</v>
      </c>
      <c r="N2295" s="4">
        <f>MIN(C2295, F2295)</f>
        <v>331.24316746627323</v>
      </c>
    </row>
    <row r="2296" spans="1:14" x14ac:dyDescent="0.2">
      <c r="A2296" s="27">
        <v>43560.416666666672</v>
      </c>
      <c r="B2296" s="4">
        <v>714.05346891410261</v>
      </c>
      <c r="C2296" s="4">
        <v>223.52806554264563</v>
      </c>
      <c r="F2296" s="4">
        <f t="shared" si="146"/>
        <v>4284.3208134846154</v>
      </c>
      <c r="G2296" s="24">
        <f t="shared" si="147"/>
        <v>0.34722222222222221</v>
      </c>
      <c r="H2296" s="24">
        <f t="shared" si="149"/>
        <v>-4060.79274794197</v>
      </c>
      <c r="I2296" s="24">
        <f>IF(H2296&lt;=0, MIN(F2296-C2296, B$7, (D$5-K2295+G2296)/B$6), 0)</f>
        <v>0.38580246913580246</v>
      </c>
      <c r="J2296" s="24">
        <f>IF(H2296&gt;0, MIN(C2296-F2296, B$8, K2295), 0)</f>
        <v>0</v>
      </c>
      <c r="K2296" s="24">
        <f>MAX(0, K2295-G2296+I2296*B$6-J2296)</f>
        <v>5000</v>
      </c>
      <c r="L2296" s="24">
        <f t="shared" si="148"/>
        <v>4060.4069454728342</v>
      </c>
      <c r="M2296" s="24">
        <f>IF(H2296&gt;0, C2296-F2296-J2296, 0)</f>
        <v>0</v>
      </c>
      <c r="N2296" s="4">
        <f>MIN(C2296, F2296)</f>
        <v>223.52806554264563</v>
      </c>
    </row>
    <row r="2297" spans="1:14" x14ac:dyDescent="0.2">
      <c r="A2297" s="27">
        <v>43560.458333333336</v>
      </c>
      <c r="B2297" s="4">
        <v>627.12973742959025</v>
      </c>
      <c r="C2297" s="4">
        <v>1520.1392624592488</v>
      </c>
      <c r="F2297" s="4">
        <f t="shared" si="146"/>
        <v>3762.7784245775415</v>
      </c>
      <c r="G2297" s="24">
        <f t="shared" si="147"/>
        <v>0.34722222222222221</v>
      </c>
      <c r="H2297" s="24">
        <f t="shared" si="149"/>
        <v>-2242.6391621182929</v>
      </c>
      <c r="I2297" s="24">
        <f>IF(H2297&lt;=0, MIN(F2297-C2297, B$7, (D$5-K2296+G2297)/B$6), 0)</f>
        <v>0.38580246913580246</v>
      </c>
      <c r="J2297" s="24">
        <f>IF(H2297&gt;0, MIN(C2297-F2297, B$8, K2296), 0)</f>
        <v>0</v>
      </c>
      <c r="K2297" s="24">
        <f>MAX(0, K2296-G2297+I2297*B$6-J2297)</f>
        <v>5000</v>
      </c>
      <c r="L2297" s="24">
        <f t="shared" si="148"/>
        <v>2242.2533596491571</v>
      </c>
      <c r="M2297" s="24">
        <f>IF(H2297&gt;0, C2297-F2297-J2297, 0)</f>
        <v>0</v>
      </c>
      <c r="N2297" s="4">
        <f>MIN(C2297, F2297)</f>
        <v>1520.1392624592488</v>
      </c>
    </row>
    <row r="2298" spans="1:14" x14ac:dyDescent="0.2">
      <c r="A2298" s="27">
        <v>43560.5</v>
      </c>
      <c r="B2298" s="4">
        <v>577.70305173908173</v>
      </c>
      <c r="C2298" s="4">
        <v>383.14923398363806</v>
      </c>
      <c r="F2298" s="4">
        <f t="shared" si="146"/>
        <v>3466.2183104344904</v>
      </c>
      <c r="G2298" s="24">
        <f t="shared" si="147"/>
        <v>0.34722222222222221</v>
      </c>
      <c r="H2298" s="24">
        <f t="shared" si="149"/>
        <v>-3083.0690764508522</v>
      </c>
      <c r="I2298" s="24">
        <f>IF(H2298&lt;=0, MIN(F2298-C2298, B$7, (D$5-K2297+G2298)/B$6), 0)</f>
        <v>0.38580246913580246</v>
      </c>
      <c r="J2298" s="24">
        <f>IF(H2298&gt;0, MIN(C2298-F2298, B$8, K2297), 0)</f>
        <v>0</v>
      </c>
      <c r="K2298" s="24">
        <f>MAX(0, K2297-G2298+I2298*B$6-J2298)</f>
        <v>5000</v>
      </c>
      <c r="L2298" s="24">
        <f t="shared" si="148"/>
        <v>3082.6832739817164</v>
      </c>
      <c r="M2298" s="24">
        <f>IF(H2298&gt;0, C2298-F2298-J2298, 0)</f>
        <v>0</v>
      </c>
      <c r="N2298" s="4">
        <f>MIN(C2298, F2298)</f>
        <v>383.14923398363806</v>
      </c>
    </row>
    <row r="2299" spans="1:14" x14ac:dyDescent="0.2">
      <c r="A2299" s="27">
        <v>43560.541666666672</v>
      </c>
      <c r="B2299" s="4">
        <v>323.34708369973634</v>
      </c>
      <c r="C2299" s="4">
        <v>256.60112779774471</v>
      </c>
      <c r="F2299" s="4">
        <f t="shared" si="146"/>
        <v>1940.0825021984181</v>
      </c>
      <c r="G2299" s="24">
        <f t="shared" si="147"/>
        <v>0.34722222222222221</v>
      </c>
      <c r="H2299" s="24">
        <f t="shared" si="149"/>
        <v>-1683.4813744006733</v>
      </c>
      <c r="I2299" s="24">
        <f>IF(H2299&lt;=0, MIN(F2299-C2299, B$7, (D$5-K2298+G2299)/B$6), 0)</f>
        <v>0.38580246913580246</v>
      </c>
      <c r="J2299" s="24">
        <f>IF(H2299&gt;0, MIN(C2299-F2299, B$8, K2298), 0)</f>
        <v>0</v>
      </c>
      <c r="K2299" s="24">
        <f>MAX(0, K2298-G2299+I2299*B$6-J2299)</f>
        <v>5000</v>
      </c>
      <c r="L2299" s="24">
        <f t="shared" si="148"/>
        <v>1683.0955719315375</v>
      </c>
      <c r="M2299" s="24">
        <f>IF(H2299&gt;0, C2299-F2299-J2299, 0)</f>
        <v>0</v>
      </c>
      <c r="N2299" s="4">
        <f>MIN(C2299, F2299)</f>
        <v>256.60112779774471</v>
      </c>
    </row>
    <row r="2300" spans="1:14" x14ac:dyDescent="0.2">
      <c r="A2300" s="27">
        <v>43560.583333333336</v>
      </c>
      <c r="B2300" s="4">
        <v>299.50528558155406</v>
      </c>
      <c r="C2300" s="4">
        <v>195.29403121410084</v>
      </c>
      <c r="F2300" s="4">
        <f t="shared" si="146"/>
        <v>1797.0317134893244</v>
      </c>
      <c r="G2300" s="24">
        <f t="shared" si="147"/>
        <v>0.34722222222222221</v>
      </c>
      <c r="H2300" s="24">
        <f t="shared" si="149"/>
        <v>-1601.7376822752235</v>
      </c>
      <c r="I2300" s="24">
        <f>IF(H2300&lt;=0, MIN(F2300-C2300, B$7, (D$5-K2299+G2300)/B$6), 0)</f>
        <v>0.38580246913580246</v>
      </c>
      <c r="J2300" s="24">
        <f>IF(H2300&gt;0, MIN(C2300-F2300, B$8, K2299), 0)</f>
        <v>0</v>
      </c>
      <c r="K2300" s="24">
        <f>MAX(0, K2299-G2300+I2300*B$6-J2300)</f>
        <v>5000</v>
      </c>
      <c r="L2300" s="24">
        <f t="shared" si="148"/>
        <v>1601.3518798060877</v>
      </c>
      <c r="M2300" s="24">
        <f>IF(H2300&gt;0, C2300-F2300-J2300, 0)</f>
        <v>0</v>
      </c>
      <c r="N2300" s="4">
        <f>MIN(C2300, F2300)</f>
        <v>195.29403121410084</v>
      </c>
    </row>
    <row r="2301" spans="1:14" x14ac:dyDescent="0.2">
      <c r="A2301" s="27">
        <v>43560.625</v>
      </c>
      <c r="B2301" s="4">
        <v>134.61642908570377</v>
      </c>
      <c r="C2301" s="4">
        <v>224.29434936794635</v>
      </c>
      <c r="F2301" s="4">
        <f t="shared" si="146"/>
        <v>807.69857451422263</v>
      </c>
      <c r="G2301" s="24">
        <f t="shared" si="147"/>
        <v>0.34722222222222221</v>
      </c>
      <c r="H2301" s="24">
        <f t="shared" si="149"/>
        <v>-583.4042251462763</v>
      </c>
      <c r="I2301" s="24">
        <f>IF(H2301&lt;=0, MIN(F2301-C2301, B$7, (D$5-K2300+G2301)/B$6), 0)</f>
        <v>0.38580246913580246</v>
      </c>
      <c r="J2301" s="24">
        <f>IF(H2301&gt;0, MIN(C2301-F2301, B$8, K2300), 0)</f>
        <v>0</v>
      </c>
      <c r="K2301" s="24">
        <f>MAX(0, K2300-G2301+I2301*B$6-J2301)</f>
        <v>5000</v>
      </c>
      <c r="L2301" s="24">
        <f t="shared" si="148"/>
        <v>583.01842267714051</v>
      </c>
      <c r="M2301" s="24">
        <f>IF(H2301&gt;0, C2301-F2301-J2301, 0)</f>
        <v>0</v>
      </c>
      <c r="N2301" s="4">
        <f>MIN(C2301, F2301)</f>
        <v>224.29434936794635</v>
      </c>
    </row>
    <row r="2302" spans="1:14" x14ac:dyDescent="0.2">
      <c r="A2302" s="27">
        <v>43560.666666666672</v>
      </c>
      <c r="B2302" s="4">
        <v>74.294609767442907</v>
      </c>
      <c r="C2302" s="4">
        <v>253.9124099606392</v>
      </c>
      <c r="F2302" s="4">
        <f t="shared" si="146"/>
        <v>445.76765860465741</v>
      </c>
      <c r="G2302" s="24">
        <f t="shared" si="147"/>
        <v>0.34722222222222221</v>
      </c>
      <c r="H2302" s="24">
        <f t="shared" si="149"/>
        <v>-191.85524864401822</v>
      </c>
      <c r="I2302" s="24">
        <f>IF(H2302&lt;=0, MIN(F2302-C2302, B$7, (D$5-K2301+G2302)/B$6), 0)</f>
        <v>0.38580246913580246</v>
      </c>
      <c r="J2302" s="24">
        <f>IF(H2302&gt;0, MIN(C2302-F2302, B$8, K2301), 0)</f>
        <v>0</v>
      </c>
      <c r="K2302" s="24">
        <f>MAX(0, K2301-G2302+I2302*B$6-J2302)</f>
        <v>5000</v>
      </c>
      <c r="L2302" s="24">
        <f t="shared" si="148"/>
        <v>191.46944617488242</v>
      </c>
      <c r="M2302" s="24">
        <f>IF(H2302&gt;0, C2302-F2302-J2302, 0)</f>
        <v>0</v>
      </c>
      <c r="N2302" s="4">
        <f>MIN(C2302, F2302)</f>
        <v>253.9124099606392</v>
      </c>
    </row>
    <row r="2303" spans="1:14" x14ac:dyDescent="0.2">
      <c r="A2303" s="27">
        <v>43560.708333333336</v>
      </c>
      <c r="B2303" s="4">
        <v>5.8741400384463631</v>
      </c>
      <c r="C2303" s="4">
        <v>287.57615912626795</v>
      </c>
      <c r="F2303" s="4">
        <f t="shared" si="146"/>
        <v>35.244840230678179</v>
      </c>
      <c r="G2303" s="24">
        <f t="shared" si="147"/>
        <v>0.34722222222222221</v>
      </c>
      <c r="H2303" s="24">
        <f t="shared" si="149"/>
        <v>252.33131889558979</v>
      </c>
      <c r="I2303" s="24">
        <f>IF(H2303&lt;=0, MIN(F2303-C2303, B$7, (D$5-K2302+G2303)/B$6), 0)</f>
        <v>0</v>
      </c>
      <c r="J2303" s="24">
        <f>IF(H2303&gt;0, MIN(C2303-F2303, B$8, K2302), 0)</f>
        <v>252.33131889558979</v>
      </c>
      <c r="K2303" s="24">
        <f>MAX(0, K2302-G2303+I2303*B$6-J2303)</f>
        <v>4747.3214588821875</v>
      </c>
      <c r="L2303" s="24">
        <f t="shared" si="148"/>
        <v>0</v>
      </c>
      <c r="M2303" s="24">
        <f>IF(H2303&gt;0, C2303-F2303-J2303, 0)</f>
        <v>0</v>
      </c>
      <c r="N2303" s="4">
        <f>MIN(C2303, F2303)</f>
        <v>35.244840230678179</v>
      </c>
    </row>
    <row r="2304" spans="1:14" x14ac:dyDescent="0.2">
      <c r="A2304" s="27">
        <v>43560.75</v>
      </c>
      <c r="B2304" s="4">
        <v>0</v>
      </c>
      <c r="C2304" s="4">
        <v>346.89737800325634</v>
      </c>
      <c r="F2304" s="4">
        <f t="shared" si="146"/>
        <v>0</v>
      </c>
      <c r="G2304" s="24">
        <f t="shared" si="147"/>
        <v>0</v>
      </c>
      <c r="H2304" s="24">
        <f t="shared" si="149"/>
        <v>346.89737800325634</v>
      </c>
      <c r="I2304" s="24">
        <f>IF(H2304&lt;=0, MIN(F2304-C2304, B$7, (D$5-K2303+G2304)/B$6), 0)</f>
        <v>0</v>
      </c>
      <c r="J2304" s="24">
        <f>IF(H2304&gt;0, MIN(C2304-F2304, B$8, K2303), 0)</f>
        <v>346.89737800325634</v>
      </c>
      <c r="K2304" s="24">
        <f>MAX(0, K2303-G2304+I2304*B$6-J2304)</f>
        <v>4400.4240808789309</v>
      </c>
      <c r="L2304" s="24">
        <f t="shared" si="148"/>
        <v>0</v>
      </c>
      <c r="M2304" s="24">
        <f>IF(H2304&gt;0, C2304-F2304-J2304, 0)</f>
        <v>0</v>
      </c>
      <c r="N2304" s="4">
        <f>MIN(C2304, F2304)</f>
        <v>0</v>
      </c>
    </row>
    <row r="2305" spans="1:14" x14ac:dyDescent="0.2">
      <c r="A2305" s="27">
        <v>43560.791666666672</v>
      </c>
      <c r="B2305" s="4">
        <v>0</v>
      </c>
      <c r="C2305" s="4">
        <v>1419.6227526954631</v>
      </c>
      <c r="F2305" s="4">
        <f t="shared" si="146"/>
        <v>0</v>
      </c>
      <c r="G2305" s="24">
        <f t="shared" si="147"/>
        <v>0</v>
      </c>
      <c r="H2305" s="24">
        <f t="shared" si="149"/>
        <v>1419.6227526954631</v>
      </c>
      <c r="I2305" s="24">
        <f>IF(H2305&lt;=0, MIN(F2305-C2305, B$7, (D$5-K2304+G2305)/B$6), 0)</f>
        <v>0</v>
      </c>
      <c r="J2305" s="24">
        <f>IF(H2305&gt;0, MIN(C2305-F2305, B$8, K2304), 0)</f>
        <v>1419.6227526954631</v>
      </c>
      <c r="K2305" s="24">
        <f>MAX(0, K2304-G2305+I2305*B$6-J2305)</f>
        <v>2980.8013281834678</v>
      </c>
      <c r="L2305" s="24">
        <f t="shared" si="148"/>
        <v>0</v>
      </c>
      <c r="M2305" s="24">
        <f>IF(H2305&gt;0, C2305-F2305-J2305, 0)</f>
        <v>0</v>
      </c>
      <c r="N2305" s="4">
        <f>MIN(C2305, F2305)</f>
        <v>0</v>
      </c>
    </row>
    <row r="2306" spans="1:14" x14ac:dyDescent="0.2">
      <c r="A2306" s="27">
        <v>43560.833333333336</v>
      </c>
      <c r="B2306" s="4">
        <v>0</v>
      </c>
      <c r="C2306" s="4">
        <v>757.20247523575938</v>
      </c>
      <c r="F2306" s="4">
        <f t="shared" si="146"/>
        <v>0</v>
      </c>
      <c r="G2306" s="24">
        <f t="shared" si="147"/>
        <v>0</v>
      </c>
      <c r="H2306" s="24">
        <f t="shared" si="149"/>
        <v>757.20247523575938</v>
      </c>
      <c r="I2306" s="24">
        <f>IF(H2306&lt;=0, MIN(F2306-C2306, B$7, (D$5-K2305+G2306)/B$6), 0)</f>
        <v>0</v>
      </c>
      <c r="J2306" s="24">
        <f>IF(H2306&gt;0, MIN(C2306-F2306, B$8, K2305), 0)</f>
        <v>757.20247523575938</v>
      </c>
      <c r="K2306" s="24">
        <f>MAX(0, K2305-G2306+I2306*B$6-J2306)</f>
        <v>2223.5988529477086</v>
      </c>
      <c r="L2306" s="24">
        <f t="shared" si="148"/>
        <v>0</v>
      </c>
      <c r="M2306" s="24">
        <f>IF(H2306&gt;0, C2306-F2306-J2306, 0)</f>
        <v>0</v>
      </c>
      <c r="N2306" s="4">
        <f>MIN(C2306, F2306)</f>
        <v>0</v>
      </c>
    </row>
    <row r="2307" spans="1:14" x14ac:dyDescent="0.2">
      <c r="A2307" s="27">
        <v>43560.875</v>
      </c>
      <c r="B2307" s="4">
        <v>0</v>
      </c>
      <c r="C2307" s="4">
        <v>1347.9429465524354</v>
      </c>
      <c r="F2307" s="4">
        <f t="shared" si="146"/>
        <v>0</v>
      </c>
      <c r="G2307" s="24">
        <f t="shared" si="147"/>
        <v>0</v>
      </c>
      <c r="H2307" s="24">
        <f t="shared" si="149"/>
        <v>1347.9429465524354</v>
      </c>
      <c r="I2307" s="24">
        <f>IF(H2307&lt;=0, MIN(F2307-C2307, B$7, (D$5-K2306+G2307)/B$6), 0)</f>
        <v>0</v>
      </c>
      <c r="J2307" s="24">
        <f>IF(H2307&gt;0, MIN(C2307-F2307, B$8, K2306), 0)</f>
        <v>1347.9429465524354</v>
      </c>
      <c r="K2307" s="24">
        <f>MAX(0, K2306-G2307+I2307*B$6-J2307)</f>
        <v>875.65590639527318</v>
      </c>
      <c r="L2307" s="24">
        <f t="shared" si="148"/>
        <v>0</v>
      </c>
      <c r="M2307" s="24">
        <f>IF(H2307&gt;0, C2307-F2307-J2307, 0)</f>
        <v>0</v>
      </c>
      <c r="N2307" s="4">
        <f>MIN(C2307, F2307)</f>
        <v>0</v>
      </c>
    </row>
    <row r="2308" spans="1:14" x14ac:dyDescent="0.2">
      <c r="A2308" s="27">
        <v>43560.916666666672</v>
      </c>
      <c r="B2308" s="4">
        <v>0</v>
      </c>
      <c r="C2308" s="4">
        <v>369.14283508212696</v>
      </c>
      <c r="F2308" s="4">
        <f t="shared" si="146"/>
        <v>0</v>
      </c>
      <c r="G2308" s="24">
        <f t="shared" si="147"/>
        <v>0</v>
      </c>
      <c r="H2308" s="24">
        <f t="shared" si="149"/>
        <v>369.14283508212696</v>
      </c>
      <c r="I2308" s="24">
        <f>IF(H2308&lt;=0, MIN(F2308-C2308, B$7, (D$5-K2307+G2308)/B$6), 0)</f>
        <v>0</v>
      </c>
      <c r="J2308" s="24">
        <f>IF(H2308&gt;0, MIN(C2308-F2308, B$8, K2307), 0)</f>
        <v>369.14283508212696</v>
      </c>
      <c r="K2308" s="24">
        <f>MAX(0, K2307-G2308+I2308*B$6-J2308)</f>
        <v>506.51307131314621</v>
      </c>
      <c r="L2308" s="24">
        <f t="shared" si="148"/>
        <v>0</v>
      </c>
      <c r="M2308" s="24">
        <f>IF(H2308&gt;0, C2308-F2308-J2308, 0)</f>
        <v>0</v>
      </c>
      <c r="N2308" s="4">
        <f>MIN(C2308, F2308)</f>
        <v>0</v>
      </c>
    </row>
    <row r="2309" spans="1:14" x14ac:dyDescent="0.2">
      <c r="A2309" s="27">
        <v>43560.958333333336</v>
      </c>
      <c r="B2309" s="4">
        <v>0</v>
      </c>
      <c r="C2309" s="4">
        <v>218.36807043644808</v>
      </c>
      <c r="F2309" s="4">
        <f t="shared" si="146"/>
        <v>0</v>
      </c>
      <c r="G2309" s="24">
        <f t="shared" si="147"/>
        <v>0</v>
      </c>
      <c r="H2309" s="24">
        <f t="shared" si="149"/>
        <v>218.36807043644808</v>
      </c>
      <c r="I2309" s="24">
        <f>IF(H2309&lt;=0, MIN(F2309-C2309, B$7, (D$5-K2308+G2309)/B$6), 0)</f>
        <v>0</v>
      </c>
      <c r="J2309" s="24">
        <f>IF(H2309&gt;0, MIN(C2309-F2309, B$8, K2308), 0)</f>
        <v>218.36807043644808</v>
      </c>
      <c r="K2309" s="24">
        <f>MAX(0, K2308-G2309+I2309*B$6-J2309)</f>
        <v>288.14500087669813</v>
      </c>
      <c r="L2309" s="24">
        <f t="shared" si="148"/>
        <v>0</v>
      </c>
      <c r="M2309" s="24">
        <f>IF(H2309&gt;0, C2309-F2309-J2309, 0)</f>
        <v>0</v>
      </c>
      <c r="N2309" s="4">
        <f>MIN(C2309, F2309)</f>
        <v>0</v>
      </c>
    </row>
    <row r="2310" spans="1:14" x14ac:dyDescent="0.2">
      <c r="A2310" s="27">
        <v>43561</v>
      </c>
      <c r="B2310" s="4">
        <v>0</v>
      </c>
      <c r="C2310" s="4">
        <v>94.782197776055625</v>
      </c>
      <c r="F2310" s="4">
        <f t="shared" si="146"/>
        <v>0</v>
      </c>
      <c r="G2310" s="24">
        <f t="shared" si="147"/>
        <v>0</v>
      </c>
      <c r="H2310" s="24">
        <f t="shared" si="149"/>
        <v>94.782197776055625</v>
      </c>
      <c r="I2310" s="24">
        <f>IF(H2310&lt;=0, MIN(F2310-C2310, B$7, (D$5-K2309+G2310)/B$6), 0)</f>
        <v>0</v>
      </c>
      <c r="J2310" s="24">
        <f>IF(H2310&gt;0, MIN(C2310-F2310, B$8, K2309), 0)</f>
        <v>94.782197776055625</v>
      </c>
      <c r="K2310" s="24">
        <f>MAX(0, K2309-G2310+I2310*B$6-J2310)</f>
        <v>193.36280310064251</v>
      </c>
      <c r="L2310" s="24">
        <f t="shared" si="148"/>
        <v>0</v>
      </c>
      <c r="M2310" s="24">
        <f>IF(H2310&gt;0, C2310-F2310-J2310, 0)</f>
        <v>0</v>
      </c>
      <c r="N2310" s="4">
        <f>MIN(C2310, F2310)</f>
        <v>0</v>
      </c>
    </row>
    <row r="2311" spans="1:14" x14ac:dyDescent="0.2">
      <c r="A2311" s="27">
        <v>43561.041666666672</v>
      </c>
      <c r="B2311" s="4">
        <v>0</v>
      </c>
      <c r="C2311" s="4">
        <v>146.6882642934205</v>
      </c>
      <c r="F2311" s="4">
        <f t="shared" si="146"/>
        <v>0</v>
      </c>
      <c r="G2311" s="24">
        <f t="shared" si="147"/>
        <v>0</v>
      </c>
      <c r="H2311" s="24">
        <f t="shared" si="149"/>
        <v>146.6882642934205</v>
      </c>
      <c r="I2311" s="24">
        <f>IF(H2311&lt;=0, MIN(F2311-C2311, B$7, (D$5-K2310+G2311)/B$6), 0)</f>
        <v>0</v>
      </c>
      <c r="J2311" s="24">
        <f>IF(H2311&gt;0, MIN(C2311-F2311, B$8, K2310), 0)</f>
        <v>146.6882642934205</v>
      </c>
      <c r="K2311" s="24">
        <f>MAX(0, K2310-G2311+I2311*B$6-J2311)</f>
        <v>46.674538807222007</v>
      </c>
      <c r="L2311" s="24">
        <f t="shared" si="148"/>
        <v>0</v>
      </c>
      <c r="M2311" s="24">
        <f>IF(H2311&gt;0, C2311-F2311-J2311, 0)</f>
        <v>0</v>
      </c>
      <c r="N2311" s="4">
        <f>MIN(C2311, F2311)</f>
        <v>0</v>
      </c>
    </row>
    <row r="2312" spans="1:14" x14ac:dyDescent="0.2">
      <c r="A2312" s="27">
        <v>43561.083333333336</v>
      </c>
      <c r="B2312" s="4">
        <v>0</v>
      </c>
      <c r="C2312" s="4">
        <v>183.76402609153823</v>
      </c>
      <c r="F2312" s="4">
        <f t="shared" si="146"/>
        <v>0</v>
      </c>
      <c r="G2312" s="24">
        <f t="shared" si="147"/>
        <v>0</v>
      </c>
      <c r="H2312" s="24">
        <f t="shared" si="149"/>
        <v>183.76402609153823</v>
      </c>
      <c r="I2312" s="24">
        <f>IF(H2312&lt;=0, MIN(F2312-C2312, B$7, (D$5-K2311+G2312)/B$6), 0)</f>
        <v>0</v>
      </c>
      <c r="J2312" s="24">
        <f>IF(H2312&gt;0, MIN(C2312-F2312, B$8, K2311), 0)</f>
        <v>46.674538807222007</v>
      </c>
      <c r="K2312" s="24">
        <f>MAX(0, K2311-G2312+I2312*B$6-J2312)</f>
        <v>0</v>
      </c>
      <c r="L2312" s="24">
        <f t="shared" si="148"/>
        <v>0</v>
      </c>
      <c r="M2312" s="24">
        <f>IF(H2312&gt;0, C2312-F2312-J2312, 0)</f>
        <v>137.08948728431622</v>
      </c>
      <c r="N2312" s="4">
        <f>MIN(C2312, F2312)</f>
        <v>0</v>
      </c>
    </row>
    <row r="2313" spans="1:14" x14ac:dyDescent="0.2">
      <c r="A2313" s="27">
        <v>43561.125</v>
      </c>
      <c r="B2313" s="4">
        <v>0</v>
      </c>
      <c r="C2313" s="4">
        <v>94.782197776055625</v>
      </c>
      <c r="F2313" s="4">
        <f t="shared" si="146"/>
        <v>0</v>
      </c>
      <c r="G2313" s="24">
        <f t="shared" si="147"/>
        <v>0</v>
      </c>
      <c r="H2313" s="24">
        <f t="shared" si="149"/>
        <v>94.782197776055625</v>
      </c>
      <c r="I2313" s="24">
        <f>IF(H2313&lt;=0, MIN(F2313-C2313, B$7, (D$5-K2312+G2313)/B$6), 0)</f>
        <v>0</v>
      </c>
      <c r="J2313" s="24">
        <f>IF(H2313&gt;0, MIN(C2313-F2313, B$8, K2312), 0)</f>
        <v>0</v>
      </c>
      <c r="K2313" s="24">
        <f>MAX(0, K2312-G2313+I2313*B$6-J2313)</f>
        <v>0</v>
      </c>
      <c r="L2313" s="24">
        <f t="shared" si="148"/>
        <v>0</v>
      </c>
      <c r="M2313" s="24">
        <f>IF(H2313&gt;0, C2313-F2313-J2313, 0)</f>
        <v>94.782197776055625</v>
      </c>
      <c r="N2313" s="4">
        <f>MIN(C2313, F2313)</f>
        <v>0</v>
      </c>
    </row>
    <row r="2314" spans="1:14" x14ac:dyDescent="0.2">
      <c r="A2314" s="27">
        <v>43561.166666666672</v>
      </c>
      <c r="B2314" s="4">
        <v>0</v>
      </c>
      <c r="C2314" s="4">
        <v>146.6882642934205</v>
      </c>
      <c r="F2314" s="4">
        <f t="shared" si="146"/>
        <v>0</v>
      </c>
      <c r="G2314" s="24">
        <f t="shared" si="147"/>
        <v>0</v>
      </c>
      <c r="H2314" s="24">
        <f t="shared" si="149"/>
        <v>146.6882642934205</v>
      </c>
      <c r="I2314" s="24">
        <f>IF(H2314&lt;=0, MIN(F2314-C2314, B$7, (D$5-K2313+G2314)/B$6), 0)</f>
        <v>0</v>
      </c>
      <c r="J2314" s="24">
        <f>IF(H2314&gt;0, MIN(C2314-F2314, B$8, K2313), 0)</f>
        <v>0</v>
      </c>
      <c r="K2314" s="24">
        <f>MAX(0, K2313-G2314+I2314*B$6-J2314)</f>
        <v>0</v>
      </c>
      <c r="L2314" s="24">
        <f t="shared" si="148"/>
        <v>0</v>
      </c>
      <c r="M2314" s="24">
        <f>IF(H2314&gt;0, C2314-F2314-J2314, 0)</f>
        <v>146.6882642934205</v>
      </c>
      <c r="N2314" s="4">
        <f>MIN(C2314, F2314)</f>
        <v>0</v>
      </c>
    </row>
    <row r="2315" spans="1:14" x14ac:dyDescent="0.2">
      <c r="A2315" s="27">
        <v>43561.208333333336</v>
      </c>
      <c r="B2315" s="4">
        <v>51.268821002328259</v>
      </c>
      <c r="C2315" s="4">
        <v>183.76402609153823</v>
      </c>
      <c r="F2315" s="4">
        <f t="shared" si="146"/>
        <v>307.61292601396957</v>
      </c>
      <c r="G2315" s="24">
        <f t="shared" si="147"/>
        <v>0.34722222222222221</v>
      </c>
      <c r="H2315" s="24">
        <f t="shared" si="149"/>
        <v>-123.84889992243134</v>
      </c>
      <c r="I2315" s="24">
        <f>IF(H2315&lt;=0, MIN(F2315-C2315, B$7, (D$5-K2314+G2315)/B$6), 0)</f>
        <v>123.84889992243134</v>
      </c>
      <c r="J2315" s="24">
        <f>IF(H2315&gt;0, MIN(C2315-F2315, B$8, K2314), 0)</f>
        <v>0</v>
      </c>
      <c r="K2315" s="24">
        <f>MAX(0, K2314-G2315+I2315*B$6-J2315)</f>
        <v>111.11678770796598</v>
      </c>
      <c r="L2315" s="24">
        <f t="shared" si="148"/>
        <v>0</v>
      </c>
      <c r="M2315" s="24">
        <f>IF(H2315&gt;0, C2315-F2315-J2315, 0)</f>
        <v>0</v>
      </c>
      <c r="N2315" s="4">
        <f>MIN(C2315, F2315)</f>
        <v>183.76402609153823</v>
      </c>
    </row>
    <row r="2316" spans="1:14" x14ac:dyDescent="0.2">
      <c r="A2316" s="27">
        <v>43561.25</v>
      </c>
      <c r="B2316" s="4">
        <v>249.20371921841044</v>
      </c>
      <c r="C2316" s="4">
        <v>207.65729480588078</v>
      </c>
      <c r="F2316" s="4">
        <f t="shared" si="146"/>
        <v>1495.2223153104626</v>
      </c>
      <c r="G2316" s="24">
        <f t="shared" si="147"/>
        <v>0.34722222222222221</v>
      </c>
      <c r="H2316" s="24">
        <f t="shared" si="149"/>
        <v>-1287.5650205045818</v>
      </c>
      <c r="I2316" s="24">
        <f>IF(H2316&lt;=0, MIN(F2316-C2316, B$7, (D$5-K2315+G2316)/B$6), 0)</f>
        <v>1287.5650205045818</v>
      </c>
      <c r="J2316" s="24">
        <f>IF(H2316&gt;0, MIN(C2316-F2316, B$8, K2315), 0)</f>
        <v>0</v>
      </c>
      <c r="K2316" s="24">
        <f>MAX(0, K2315-G2316+I2316*B$6-J2316)</f>
        <v>1269.5780839398674</v>
      </c>
      <c r="L2316" s="24">
        <f t="shared" si="148"/>
        <v>0</v>
      </c>
      <c r="M2316" s="24">
        <f>IF(H2316&gt;0, C2316-F2316-J2316, 0)</f>
        <v>0</v>
      </c>
      <c r="N2316" s="4">
        <f>MIN(C2316, F2316)</f>
        <v>207.65729480588078</v>
      </c>
    </row>
    <row r="2317" spans="1:14" x14ac:dyDescent="0.2">
      <c r="A2317" s="27">
        <v>43561.291666666672</v>
      </c>
      <c r="B2317" s="4">
        <v>454.3268086041204</v>
      </c>
      <c r="C2317" s="4">
        <v>1520.1392624592488</v>
      </c>
      <c r="F2317" s="4">
        <f t="shared" si="146"/>
        <v>2725.9608516247226</v>
      </c>
      <c r="G2317" s="24">
        <f t="shared" si="147"/>
        <v>0.34722222222222221</v>
      </c>
      <c r="H2317" s="24">
        <f t="shared" si="149"/>
        <v>-1205.8215891654738</v>
      </c>
      <c r="I2317" s="24">
        <f>IF(H2317&lt;=0, MIN(F2317-C2317, B$7, (D$5-K2316+G2317)/B$6), 0)</f>
        <v>1205.8215891654738</v>
      </c>
      <c r="J2317" s="24">
        <f>IF(H2317&gt;0, MIN(C2317-F2317, B$8, K2316), 0)</f>
        <v>0</v>
      </c>
      <c r="K2317" s="24">
        <f>MAX(0, K2316-G2317+I2317*B$6-J2317)</f>
        <v>2354.4702919665715</v>
      </c>
      <c r="L2317" s="24">
        <f t="shared" si="148"/>
        <v>0</v>
      </c>
      <c r="M2317" s="24">
        <f>IF(H2317&gt;0, C2317-F2317-J2317, 0)</f>
        <v>0</v>
      </c>
      <c r="N2317" s="4">
        <f>MIN(C2317, F2317)</f>
        <v>1520.1392624592488</v>
      </c>
    </row>
    <row r="2318" spans="1:14" x14ac:dyDescent="0.2">
      <c r="A2318" s="27">
        <v>43561.333333333336</v>
      </c>
      <c r="B2318" s="4">
        <v>609.32247929943139</v>
      </c>
      <c r="C2318" s="4">
        <v>390.56438634326162</v>
      </c>
      <c r="F2318" s="4">
        <f t="shared" si="146"/>
        <v>3655.9348757965881</v>
      </c>
      <c r="G2318" s="24">
        <f t="shared" si="147"/>
        <v>0.34722222222222221</v>
      </c>
      <c r="H2318" s="24">
        <f t="shared" si="149"/>
        <v>-3265.3704894533266</v>
      </c>
      <c r="I2318" s="24">
        <f>IF(H2318&lt;=0, MIN(F2318-C2318, B$7, (D$5-K2317+G2318)/B$6), 0)</f>
        <v>2939.8632558396116</v>
      </c>
      <c r="J2318" s="24">
        <f>IF(H2318&gt;0, MIN(C2318-F2318, B$8, K2317), 0)</f>
        <v>0</v>
      </c>
      <c r="K2318" s="24">
        <f>MAX(0, K2317-G2318+I2318*B$6-J2318)</f>
        <v>5000</v>
      </c>
      <c r="L2318" s="24">
        <f t="shared" si="148"/>
        <v>325.50723361371502</v>
      </c>
      <c r="M2318" s="24">
        <f>IF(H2318&gt;0, C2318-F2318-J2318, 0)</f>
        <v>0</v>
      </c>
      <c r="N2318" s="4">
        <f>MIN(C2318, F2318)</f>
        <v>390.56438634326162</v>
      </c>
    </row>
    <row r="2319" spans="1:14" x14ac:dyDescent="0.2">
      <c r="A2319" s="27">
        <v>43561.375</v>
      </c>
      <c r="B2319" s="4">
        <v>613.39635584940879</v>
      </c>
      <c r="C2319" s="4">
        <v>331.24316746627323</v>
      </c>
      <c r="F2319" s="4">
        <f t="shared" si="146"/>
        <v>3680.3781350964528</v>
      </c>
      <c r="G2319" s="24">
        <f t="shared" si="147"/>
        <v>0.34722222222222221</v>
      </c>
      <c r="H2319" s="24">
        <f t="shared" si="149"/>
        <v>-3349.1349676301797</v>
      </c>
      <c r="I2319" s="24">
        <f>IF(H2319&lt;=0, MIN(F2319-C2319, B$7, (D$5-K2318+G2319)/B$6), 0)</f>
        <v>0.38580246913580246</v>
      </c>
      <c r="J2319" s="24">
        <f>IF(H2319&gt;0, MIN(C2319-F2319, B$8, K2318), 0)</f>
        <v>0</v>
      </c>
      <c r="K2319" s="24">
        <f>MAX(0, K2318-G2319+I2319*B$6-J2319)</f>
        <v>5000</v>
      </c>
      <c r="L2319" s="24">
        <f t="shared" si="148"/>
        <v>3348.7491651610439</v>
      </c>
      <c r="M2319" s="24">
        <f>IF(H2319&gt;0, C2319-F2319-J2319, 0)</f>
        <v>0</v>
      </c>
      <c r="N2319" s="4">
        <f>MIN(C2319, F2319)</f>
        <v>331.24316746627323</v>
      </c>
    </row>
    <row r="2320" spans="1:14" x14ac:dyDescent="0.2">
      <c r="A2320" s="27">
        <v>43561.416666666672</v>
      </c>
      <c r="B2320" s="4">
        <v>743.9201016767156</v>
      </c>
      <c r="C2320" s="4">
        <v>353.48862454514386</v>
      </c>
      <c r="F2320" s="4">
        <f t="shared" si="146"/>
        <v>4463.5206100602936</v>
      </c>
      <c r="G2320" s="24">
        <f t="shared" si="147"/>
        <v>0.34722222222222221</v>
      </c>
      <c r="H2320" s="24">
        <f t="shared" si="149"/>
        <v>-4110.0319855151502</v>
      </c>
      <c r="I2320" s="24">
        <f>IF(H2320&lt;=0, MIN(F2320-C2320, B$7, (D$5-K2319+G2320)/B$6), 0)</f>
        <v>0.38580246913580246</v>
      </c>
      <c r="J2320" s="24">
        <f>IF(H2320&gt;0, MIN(C2320-F2320, B$8, K2319), 0)</f>
        <v>0</v>
      </c>
      <c r="K2320" s="24">
        <f>MAX(0, K2319-G2320+I2320*B$6-J2320)</f>
        <v>5000</v>
      </c>
      <c r="L2320" s="24">
        <f t="shared" si="148"/>
        <v>4109.6461830460139</v>
      </c>
      <c r="M2320" s="24">
        <f>IF(H2320&gt;0, C2320-F2320-J2320, 0)</f>
        <v>0</v>
      </c>
      <c r="N2320" s="4">
        <f>MIN(C2320, F2320)</f>
        <v>353.48862454514386</v>
      </c>
    </row>
    <row r="2321" spans="1:14" x14ac:dyDescent="0.2">
      <c r="A2321" s="27">
        <v>43561.458333333336</v>
      </c>
      <c r="B2321" s="4">
        <v>723.78912876677464</v>
      </c>
      <c r="C2321" s="4">
        <v>1624.3396063028958</v>
      </c>
      <c r="F2321" s="4">
        <f t="shared" si="146"/>
        <v>4342.7347726006483</v>
      </c>
      <c r="G2321" s="24">
        <f t="shared" si="147"/>
        <v>0.34722222222222221</v>
      </c>
      <c r="H2321" s="24">
        <f t="shared" si="149"/>
        <v>-2718.3951662977524</v>
      </c>
      <c r="I2321" s="24">
        <f>IF(H2321&lt;=0, MIN(F2321-C2321, B$7, (D$5-K2320+G2321)/B$6), 0)</f>
        <v>0.38580246913580246</v>
      </c>
      <c r="J2321" s="24">
        <f>IF(H2321&gt;0, MIN(C2321-F2321, B$8, K2320), 0)</f>
        <v>0</v>
      </c>
      <c r="K2321" s="24">
        <f>MAX(0, K2320-G2321+I2321*B$6-J2321)</f>
        <v>5000</v>
      </c>
      <c r="L2321" s="24">
        <f t="shared" si="148"/>
        <v>2718.0093638286166</v>
      </c>
      <c r="M2321" s="24">
        <f>IF(H2321&gt;0, C2321-F2321-J2321, 0)</f>
        <v>0</v>
      </c>
      <c r="N2321" s="4">
        <f>MIN(C2321, F2321)</f>
        <v>1624.3396063028958</v>
      </c>
    </row>
    <row r="2322" spans="1:14" x14ac:dyDescent="0.2">
      <c r="A2322" s="27">
        <v>43561.5</v>
      </c>
      <c r="B2322" s="4">
        <v>568.75983761198052</v>
      </c>
      <c r="C2322" s="4">
        <v>217.40040906342443</v>
      </c>
      <c r="F2322" s="4">
        <f t="shared" si="146"/>
        <v>3412.5590256718833</v>
      </c>
      <c r="G2322" s="24">
        <f t="shared" si="147"/>
        <v>0.34722222222222221</v>
      </c>
      <c r="H2322" s="24">
        <f t="shared" si="149"/>
        <v>-3195.1586166084589</v>
      </c>
      <c r="I2322" s="24">
        <f>IF(H2322&lt;=0, MIN(F2322-C2322, B$7, (D$5-K2321+G2322)/B$6), 0)</f>
        <v>0.38580246913580246</v>
      </c>
      <c r="J2322" s="24">
        <f>IF(H2322&gt;0, MIN(C2322-F2322, B$8, K2321), 0)</f>
        <v>0</v>
      </c>
      <c r="K2322" s="24">
        <f>MAX(0, K2321-G2322+I2322*B$6-J2322)</f>
        <v>5000</v>
      </c>
      <c r="L2322" s="24">
        <f t="shared" si="148"/>
        <v>3194.7728141393231</v>
      </c>
      <c r="M2322" s="24">
        <f>IF(H2322&gt;0, C2322-F2322-J2322, 0)</f>
        <v>0</v>
      </c>
      <c r="N2322" s="4">
        <f>MIN(C2322, F2322)</f>
        <v>217.40040906342443</v>
      </c>
    </row>
    <row r="2323" spans="1:14" x14ac:dyDescent="0.2">
      <c r="A2323" s="27">
        <v>43561.541666666672</v>
      </c>
      <c r="B2323" s="4">
        <v>415.97848708494229</v>
      </c>
      <c r="C2323" s="4">
        <v>196.85547741624495</v>
      </c>
      <c r="F2323" s="4">
        <f t="shared" si="146"/>
        <v>2495.8709225096536</v>
      </c>
      <c r="G2323" s="24">
        <f t="shared" si="147"/>
        <v>0.34722222222222221</v>
      </c>
      <c r="H2323" s="24">
        <f t="shared" si="149"/>
        <v>-2299.0154450934087</v>
      </c>
      <c r="I2323" s="24">
        <f>IF(H2323&lt;=0, MIN(F2323-C2323, B$7, (D$5-K2322+G2323)/B$6), 0)</f>
        <v>0.38580246913580246</v>
      </c>
      <c r="J2323" s="24">
        <f>IF(H2323&gt;0, MIN(C2323-F2323, B$8, K2322), 0)</f>
        <v>0</v>
      </c>
      <c r="K2323" s="24">
        <f>MAX(0, K2322-G2323+I2323*B$6-J2323)</f>
        <v>5000</v>
      </c>
      <c r="L2323" s="24">
        <f t="shared" si="148"/>
        <v>2298.6296426242729</v>
      </c>
      <c r="M2323" s="24">
        <f>IF(H2323&gt;0, C2323-F2323-J2323, 0)</f>
        <v>0</v>
      </c>
      <c r="N2323" s="4">
        <f>MIN(C2323, F2323)</f>
        <v>196.85547741624495</v>
      </c>
    </row>
    <row r="2324" spans="1:14" x14ac:dyDescent="0.2">
      <c r="A2324" s="27">
        <v>43561.583333333336</v>
      </c>
      <c r="B2324" s="4">
        <v>372.3080052092235</v>
      </c>
      <c r="C2324" s="4">
        <v>1417.3009870660126</v>
      </c>
      <c r="F2324" s="4">
        <f t="shared" si="146"/>
        <v>2233.8480312553411</v>
      </c>
      <c r="G2324" s="24">
        <f t="shared" si="147"/>
        <v>0.34722222222222221</v>
      </c>
      <c r="H2324" s="24">
        <f t="shared" si="149"/>
        <v>-816.54704418932852</v>
      </c>
      <c r="I2324" s="24">
        <f>IF(H2324&lt;=0, MIN(F2324-C2324, B$7, (D$5-K2323+G2324)/B$6), 0)</f>
        <v>0.38580246913580246</v>
      </c>
      <c r="J2324" s="24">
        <f>IF(H2324&gt;0, MIN(C2324-F2324, B$8, K2323), 0)</f>
        <v>0</v>
      </c>
      <c r="K2324" s="24">
        <f>MAX(0, K2323-G2324+I2324*B$6-J2324)</f>
        <v>5000</v>
      </c>
      <c r="L2324" s="24">
        <f t="shared" si="148"/>
        <v>816.16124172019272</v>
      </c>
      <c r="M2324" s="24">
        <f>IF(H2324&gt;0, C2324-F2324-J2324, 0)</f>
        <v>0</v>
      </c>
      <c r="N2324" s="4">
        <f>MIN(C2324, F2324)</f>
        <v>1417.3009870660126</v>
      </c>
    </row>
    <row r="2325" spans="1:14" x14ac:dyDescent="0.2">
      <c r="A2325" s="27">
        <v>43561.625</v>
      </c>
      <c r="B2325" s="4">
        <v>185.95723749705306</v>
      </c>
      <c r="C2325" s="4">
        <v>669.18623770000852</v>
      </c>
      <c r="F2325" s="4">
        <f t="shared" si="146"/>
        <v>1115.7434249823184</v>
      </c>
      <c r="G2325" s="24">
        <f t="shared" si="147"/>
        <v>0.34722222222222221</v>
      </c>
      <c r="H2325" s="24">
        <f t="shared" si="149"/>
        <v>-446.55718728230988</v>
      </c>
      <c r="I2325" s="24">
        <f>IF(H2325&lt;=0, MIN(F2325-C2325, B$7, (D$5-K2324+G2325)/B$6), 0)</f>
        <v>0.38580246913580246</v>
      </c>
      <c r="J2325" s="24">
        <f>IF(H2325&gt;0, MIN(C2325-F2325, B$8, K2324), 0)</f>
        <v>0</v>
      </c>
      <c r="K2325" s="24">
        <f>MAX(0, K2324-G2325+I2325*B$6-J2325)</f>
        <v>5000</v>
      </c>
      <c r="L2325" s="24">
        <f t="shared" si="148"/>
        <v>446.17138481317409</v>
      </c>
      <c r="M2325" s="24">
        <f>IF(H2325&gt;0, C2325-F2325-J2325, 0)</f>
        <v>0</v>
      </c>
      <c r="N2325" s="4">
        <f>MIN(C2325, F2325)</f>
        <v>669.18623770000852</v>
      </c>
    </row>
    <row r="2326" spans="1:14" x14ac:dyDescent="0.2">
      <c r="A2326" s="27">
        <v>43561.666666666672</v>
      </c>
      <c r="B2326" s="4">
        <v>66.009126359521019</v>
      </c>
      <c r="C2326" s="4">
        <v>698.80901615385619</v>
      </c>
      <c r="F2326" s="4">
        <f t="shared" si="146"/>
        <v>396.05475815712612</v>
      </c>
      <c r="G2326" s="24">
        <f t="shared" si="147"/>
        <v>0.34722222222222221</v>
      </c>
      <c r="H2326" s="24">
        <f t="shared" si="149"/>
        <v>302.75425799673008</v>
      </c>
      <c r="I2326" s="24">
        <f>IF(H2326&lt;=0, MIN(F2326-C2326, B$7, (D$5-K2325+G2326)/B$6), 0)</f>
        <v>0</v>
      </c>
      <c r="J2326" s="24">
        <f>IF(H2326&gt;0, MIN(C2326-F2326, B$8, K2325), 0)</f>
        <v>302.75425799673008</v>
      </c>
      <c r="K2326" s="24">
        <f>MAX(0, K2325-G2326+I2326*B$6-J2326)</f>
        <v>4696.8985197810471</v>
      </c>
      <c r="L2326" s="24">
        <f t="shared" si="148"/>
        <v>0</v>
      </c>
      <c r="M2326" s="24">
        <f>IF(H2326&gt;0, C2326-F2326-J2326, 0)</f>
        <v>0</v>
      </c>
      <c r="N2326" s="4">
        <f>MIN(C2326, F2326)</f>
        <v>396.05475815712612</v>
      </c>
    </row>
    <row r="2327" spans="1:14" x14ac:dyDescent="0.2">
      <c r="A2327" s="27">
        <v>43561.708333333336</v>
      </c>
      <c r="B2327" s="4">
        <v>7.0200295625911924</v>
      </c>
      <c r="C2327" s="4">
        <v>735.88078434948034</v>
      </c>
      <c r="F2327" s="4">
        <f t="shared" si="146"/>
        <v>42.120177375547158</v>
      </c>
      <c r="G2327" s="24">
        <f t="shared" si="147"/>
        <v>0.34722222222222221</v>
      </c>
      <c r="H2327" s="24">
        <f t="shared" si="149"/>
        <v>693.76060697393314</v>
      </c>
      <c r="I2327" s="24">
        <f>IF(H2327&lt;=0, MIN(F2327-C2327, B$7, (D$5-K2326+G2327)/B$6), 0)</f>
        <v>0</v>
      </c>
      <c r="J2327" s="24">
        <f>IF(H2327&gt;0, MIN(C2327-F2327, B$8, K2326), 0)</f>
        <v>693.76060697393314</v>
      </c>
      <c r="K2327" s="24">
        <f>MAX(0, K2326-G2327+I2327*B$6-J2327)</f>
        <v>4002.7906905848913</v>
      </c>
      <c r="L2327" s="24">
        <f t="shared" si="148"/>
        <v>0</v>
      </c>
      <c r="M2327" s="24">
        <f>IF(H2327&gt;0, C2327-F2327-J2327, 0)</f>
        <v>0</v>
      </c>
      <c r="N2327" s="4">
        <f>MIN(C2327, F2327)</f>
        <v>42.120177375547158</v>
      </c>
    </row>
    <row r="2328" spans="1:14" x14ac:dyDescent="0.2">
      <c r="A2328" s="27">
        <v>43561.75</v>
      </c>
      <c r="B2328" s="4">
        <v>0</v>
      </c>
      <c r="C2328" s="4">
        <v>346.89737800325634</v>
      </c>
      <c r="F2328" s="4">
        <f t="shared" si="146"/>
        <v>0</v>
      </c>
      <c r="G2328" s="24">
        <f t="shared" si="147"/>
        <v>0</v>
      </c>
      <c r="H2328" s="24">
        <f t="shared" si="149"/>
        <v>346.89737800325634</v>
      </c>
      <c r="I2328" s="24">
        <f>IF(H2328&lt;=0, MIN(F2328-C2328, B$7, (D$5-K2327+G2328)/B$6), 0)</f>
        <v>0</v>
      </c>
      <c r="J2328" s="24">
        <f>IF(H2328&gt;0, MIN(C2328-F2328, B$8, K2327), 0)</f>
        <v>346.89737800325634</v>
      </c>
      <c r="K2328" s="24">
        <f>MAX(0, K2327-G2328+I2328*B$6-J2328)</f>
        <v>3655.8933125816347</v>
      </c>
      <c r="L2328" s="24">
        <f t="shared" si="148"/>
        <v>0</v>
      </c>
      <c r="M2328" s="24">
        <f>IF(H2328&gt;0, C2328-F2328-J2328, 0)</f>
        <v>0</v>
      </c>
      <c r="N2328" s="4">
        <f>MIN(C2328, F2328)</f>
        <v>0</v>
      </c>
    </row>
    <row r="2329" spans="1:14" x14ac:dyDescent="0.2">
      <c r="A2329" s="27">
        <v>43561.791666666672</v>
      </c>
      <c r="B2329" s="4">
        <v>0</v>
      </c>
      <c r="C2329" s="4">
        <v>1419.6227526954631</v>
      </c>
      <c r="F2329" s="4">
        <f t="shared" si="146"/>
        <v>0</v>
      </c>
      <c r="G2329" s="24">
        <f t="shared" si="147"/>
        <v>0</v>
      </c>
      <c r="H2329" s="24">
        <f t="shared" si="149"/>
        <v>1419.6227526954631</v>
      </c>
      <c r="I2329" s="24">
        <f>IF(H2329&lt;=0, MIN(F2329-C2329, B$7, (D$5-K2328+G2329)/B$6), 0)</f>
        <v>0</v>
      </c>
      <c r="J2329" s="24">
        <f>IF(H2329&gt;0, MIN(C2329-F2329, B$8, K2328), 0)</f>
        <v>1419.6227526954631</v>
      </c>
      <c r="K2329" s="24">
        <f>MAX(0, K2328-G2329+I2329*B$6-J2329)</f>
        <v>2236.2705598861717</v>
      </c>
      <c r="L2329" s="24">
        <f t="shared" si="148"/>
        <v>0</v>
      </c>
      <c r="M2329" s="24">
        <f>IF(H2329&gt;0, C2329-F2329-J2329, 0)</f>
        <v>0</v>
      </c>
      <c r="N2329" s="4">
        <f>MIN(C2329, F2329)</f>
        <v>0</v>
      </c>
    </row>
    <row r="2330" spans="1:14" x14ac:dyDescent="0.2">
      <c r="A2330" s="27">
        <v>43561.833333333336</v>
      </c>
      <c r="B2330" s="4">
        <v>0</v>
      </c>
      <c r="C2330" s="4">
        <v>757.20247523575938</v>
      </c>
      <c r="F2330" s="4">
        <f t="shared" si="146"/>
        <v>0</v>
      </c>
      <c r="G2330" s="24">
        <f t="shared" si="147"/>
        <v>0</v>
      </c>
      <c r="H2330" s="24">
        <f t="shared" si="149"/>
        <v>757.20247523575938</v>
      </c>
      <c r="I2330" s="24">
        <f>IF(H2330&lt;=0, MIN(F2330-C2330, B$7, (D$5-K2329+G2330)/B$6), 0)</f>
        <v>0</v>
      </c>
      <c r="J2330" s="24">
        <f>IF(H2330&gt;0, MIN(C2330-F2330, B$8, K2329), 0)</f>
        <v>757.20247523575938</v>
      </c>
      <c r="K2330" s="24">
        <f>MAX(0, K2329-G2330+I2330*B$6-J2330)</f>
        <v>1479.0680846504124</v>
      </c>
      <c r="L2330" s="24">
        <f t="shared" si="148"/>
        <v>0</v>
      </c>
      <c r="M2330" s="24">
        <f>IF(H2330&gt;0, C2330-F2330-J2330, 0)</f>
        <v>0</v>
      </c>
      <c r="N2330" s="4">
        <f>MIN(C2330, F2330)</f>
        <v>0</v>
      </c>
    </row>
    <row r="2331" spans="1:14" x14ac:dyDescent="0.2">
      <c r="A2331" s="27">
        <v>43561.875</v>
      </c>
      <c r="B2331" s="4">
        <v>0</v>
      </c>
      <c r="C2331" s="4">
        <v>1347.9429465524354</v>
      </c>
      <c r="F2331" s="4">
        <f t="shared" si="146"/>
        <v>0</v>
      </c>
      <c r="G2331" s="24">
        <f t="shared" si="147"/>
        <v>0</v>
      </c>
      <c r="H2331" s="24">
        <f t="shared" si="149"/>
        <v>1347.9429465524354</v>
      </c>
      <c r="I2331" s="24">
        <f>IF(H2331&lt;=0, MIN(F2331-C2331, B$7, (D$5-K2330+G2331)/B$6), 0)</f>
        <v>0</v>
      </c>
      <c r="J2331" s="24">
        <f>IF(H2331&gt;0, MIN(C2331-F2331, B$8, K2330), 0)</f>
        <v>1347.9429465524354</v>
      </c>
      <c r="K2331" s="24">
        <f>MAX(0, K2330-G2331+I2331*B$6-J2331)</f>
        <v>131.12513809797701</v>
      </c>
      <c r="L2331" s="24">
        <f t="shared" si="148"/>
        <v>0</v>
      </c>
      <c r="M2331" s="24">
        <f>IF(H2331&gt;0, C2331-F2331-J2331, 0)</f>
        <v>0</v>
      </c>
      <c r="N2331" s="4">
        <f>MIN(C2331, F2331)</f>
        <v>0</v>
      </c>
    </row>
    <row r="2332" spans="1:14" x14ac:dyDescent="0.2">
      <c r="A2332" s="27">
        <v>43561.916666666672</v>
      </c>
      <c r="B2332" s="4">
        <v>0</v>
      </c>
      <c r="C2332" s="4">
        <v>369.14283508212696</v>
      </c>
      <c r="F2332" s="4">
        <f t="shared" si="146"/>
        <v>0</v>
      </c>
      <c r="G2332" s="24">
        <f t="shared" si="147"/>
        <v>0</v>
      </c>
      <c r="H2332" s="24">
        <f t="shared" si="149"/>
        <v>369.14283508212696</v>
      </c>
      <c r="I2332" s="24">
        <f>IF(H2332&lt;=0, MIN(F2332-C2332, B$7, (D$5-K2331+G2332)/B$6), 0)</f>
        <v>0</v>
      </c>
      <c r="J2332" s="24">
        <f>IF(H2332&gt;0, MIN(C2332-F2332, B$8, K2331), 0)</f>
        <v>131.12513809797701</v>
      </c>
      <c r="K2332" s="24">
        <f>MAX(0, K2331-G2332+I2332*B$6-J2332)</f>
        <v>0</v>
      </c>
      <c r="L2332" s="24">
        <f t="shared" si="148"/>
        <v>0</v>
      </c>
      <c r="M2332" s="24">
        <f>IF(H2332&gt;0, C2332-F2332-J2332, 0)</f>
        <v>238.01769698414995</v>
      </c>
      <c r="N2332" s="4">
        <f>MIN(C2332, F2332)</f>
        <v>0</v>
      </c>
    </row>
    <row r="2333" spans="1:14" x14ac:dyDescent="0.2">
      <c r="A2333" s="27">
        <v>43561.958333333336</v>
      </c>
      <c r="B2333" s="4">
        <v>0</v>
      </c>
      <c r="C2333" s="4">
        <v>218.36807043644808</v>
      </c>
      <c r="F2333" s="4">
        <f t="shared" si="146"/>
        <v>0</v>
      </c>
      <c r="G2333" s="24">
        <f t="shared" si="147"/>
        <v>0</v>
      </c>
      <c r="H2333" s="24">
        <f t="shared" si="149"/>
        <v>218.36807043644808</v>
      </c>
      <c r="I2333" s="24">
        <f>IF(H2333&lt;=0, MIN(F2333-C2333, B$7, (D$5-K2332+G2333)/B$6), 0)</f>
        <v>0</v>
      </c>
      <c r="J2333" s="24">
        <f>IF(H2333&gt;0, MIN(C2333-F2333, B$8, K2332), 0)</f>
        <v>0</v>
      </c>
      <c r="K2333" s="24">
        <f>MAX(0, K2332-G2333+I2333*B$6-J2333)</f>
        <v>0</v>
      </c>
      <c r="L2333" s="24">
        <f t="shared" si="148"/>
        <v>0</v>
      </c>
      <c r="M2333" s="24">
        <f>IF(H2333&gt;0, C2333-F2333-J2333, 0)</f>
        <v>218.36807043644808</v>
      </c>
      <c r="N2333" s="4">
        <f>MIN(C2333, F2333)</f>
        <v>0</v>
      </c>
    </row>
    <row r="2334" spans="1:14" x14ac:dyDescent="0.2">
      <c r="A2334" s="27">
        <v>43562</v>
      </c>
      <c r="B2334" s="4">
        <v>0</v>
      </c>
      <c r="C2334" s="4">
        <v>94.782197776055625</v>
      </c>
      <c r="F2334" s="4">
        <f t="shared" ref="F2334:F2397" si="150">B2334*B$4</f>
        <v>0</v>
      </c>
      <c r="G2334" s="24">
        <f t="shared" ref="G2334:G2397" si="151">MIN(F2334, B$9)</f>
        <v>0</v>
      </c>
      <c r="H2334" s="24">
        <f t="shared" si="149"/>
        <v>94.782197776055625</v>
      </c>
      <c r="I2334" s="24">
        <f>IF(H2334&lt;=0, MIN(F2334-C2334, B$7, (D$5-K2333+G2334)/B$6), 0)</f>
        <v>0</v>
      </c>
      <c r="J2334" s="24">
        <f>IF(H2334&gt;0, MIN(C2334-F2334, B$8, K2333), 0)</f>
        <v>0</v>
      </c>
      <c r="K2334" s="24">
        <f>MAX(0, K2333-G2334+I2334*B$6-J2334)</f>
        <v>0</v>
      </c>
      <c r="L2334" s="24">
        <f t="shared" ref="L2334:L2397" si="152">IF(H2334&lt;=0, -I2334-H2334, 0)</f>
        <v>0</v>
      </c>
      <c r="M2334" s="24">
        <f>IF(H2334&gt;0, C2334-F2334-J2334, 0)</f>
        <v>94.782197776055625</v>
      </c>
      <c r="N2334" s="4">
        <f>MIN(C2334, F2334)</f>
        <v>0</v>
      </c>
    </row>
    <row r="2335" spans="1:14" x14ac:dyDescent="0.2">
      <c r="A2335" s="27">
        <v>43562.041666666672</v>
      </c>
      <c r="B2335" s="4">
        <v>0</v>
      </c>
      <c r="C2335" s="4">
        <v>146.6882642934205</v>
      </c>
      <c r="F2335" s="4">
        <f t="shared" si="150"/>
        <v>0</v>
      </c>
      <c r="G2335" s="24">
        <f t="shared" si="151"/>
        <v>0</v>
      </c>
      <c r="H2335" s="24">
        <f t="shared" ref="H2335:H2398" si="153">C2335-F2335</f>
        <v>146.6882642934205</v>
      </c>
      <c r="I2335" s="24">
        <f>IF(H2335&lt;=0, MIN(F2335-C2335, B$7, (D$5-K2334+G2335)/B$6), 0)</f>
        <v>0</v>
      </c>
      <c r="J2335" s="24">
        <f>IF(H2335&gt;0, MIN(C2335-F2335, B$8, K2334), 0)</f>
        <v>0</v>
      </c>
      <c r="K2335" s="24">
        <f>MAX(0, K2334-G2335+I2335*B$6-J2335)</f>
        <v>0</v>
      </c>
      <c r="L2335" s="24">
        <f t="shared" si="152"/>
        <v>0</v>
      </c>
      <c r="M2335" s="24">
        <f>IF(H2335&gt;0, C2335-F2335-J2335, 0)</f>
        <v>146.6882642934205</v>
      </c>
      <c r="N2335" s="4">
        <f>MIN(C2335, F2335)</f>
        <v>0</v>
      </c>
    </row>
    <row r="2336" spans="1:14" x14ac:dyDescent="0.2">
      <c r="A2336" s="27">
        <v>43562.083333333336</v>
      </c>
      <c r="B2336" s="4">
        <v>0</v>
      </c>
      <c r="C2336" s="4">
        <v>183.76402609153823</v>
      </c>
      <c r="F2336" s="4">
        <f t="shared" si="150"/>
        <v>0</v>
      </c>
      <c r="G2336" s="24">
        <f t="shared" si="151"/>
        <v>0</v>
      </c>
      <c r="H2336" s="24">
        <f t="shared" si="153"/>
        <v>183.76402609153823</v>
      </c>
      <c r="I2336" s="24">
        <f>IF(H2336&lt;=0, MIN(F2336-C2336, B$7, (D$5-K2335+G2336)/B$6), 0)</f>
        <v>0</v>
      </c>
      <c r="J2336" s="24">
        <f>IF(H2336&gt;0, MIN(C2336-F2336, B$8, K2335), 0)</f>
        <v>0</v>
      </c>
      <c r="K2336" s="24">
        <f>MAX(0, K2335-G2336+I2336*B$6-J2336)</f>
        <v>0</v>
      </c>
      <c r="L2336" s="24">
        <f t="shared" si="152"/>
        <v>0</v>
      </c>
      <c r="M2336" s="24">
        <f>IF(H2336&gt;0, C2336-F2336-J2336, 0)</f>
        <v>183.76402609153823</v>
      </c>
      <c r="N2336" s="4">
        <f>MIN(C2336, F2336)</f>
        <v>0</v>
      </c>
    </row>
    <row r="2337" spans="1:14" x14ac:dyDescent="0.2">
      <c r="A2337" s="27">
        <v>43562.125</v>
      </c>
      <c r="B2337" s="4">
        <v>0</v>
      </c>
      <c r="C2337" s="4">
        <v>94.782197776055625</v>
      </c>
      <c r="F2337" s="4">
        <f t="shared" si="150"/>
        <v>0</v>
      </c>
      <c r="G2337" s="24">
        <f t="shared" si="151"/>
        <v>0</v>
      </c>
      <c r="H2337" s="24">
        <f t="shared" si="153"/>
        <v>94.782197776055625</v>
      </c>
      <c r="I2337" s="24">
        <f>IF(H2337&lt;=0, MIN(F2337-C2337, B$7, (D$5-K2336+G2337)/B$6), 0)</f>
        <v>0</v>
      </c>
      <c r="J2337" s="24">
        <f>IF(H2337&gt;0, MIN(C2337-F2337, B$8, K2336), 0)</f>
        <v>0</v>
      </c>
      <c r="K2337" s="24">
        <f>MAX(0, K2336-G2337+I2337*B$6-J2337)</f>
        <v>0</v>
      </c>
      <c r="L2337" s="24">
        <f t="shared" si="152"/>
        <v>0</v>
      </c>
      <c r="M2337" s="24">
        <f>IF(H2337&gt;0, C2337-F2337-J2337, 0)</f>
        <v>94.782197776055625</v>
      </c>
      <c r="N2337" s="4">
        <f>MIN(C2337, F2337)</f>
        <v>0</v>
      </c>
    </row>
    <row r="2338" spans="1:14" x14ac:dyDescent="0.2">
      <c r="A2338" s="27">
        <v>43562.166666666672</v>
      </c>
      <c r="B2338" s="4">
        <v>0</v>
      </c>
      <c r="C2338" s="4">
        <v>146.6882642934205</v>
      </c>
      <c r="F2338" s="4">
        <f t="shared" si="150"/>
        <v>0</v>
      </c>
      <c r="G2338" s="24">
        <f t="shared" si="151"/>
        <v>0</v>
      </c>
      <c r="H2338" s="24">
        <f t="shared" si="153"/>
        <v>146.6882642934205</v>
      </c>
      <c r="I2338" s="24">
        <f>IF(H2338&lt;=0, MIN(F2338-C2338, B$7, (D$5-K2337+G2338)/B$6), 0)</f>
        <v>0</v>
      </c>
      <c r="J2338" s="24">
        <f>IF(H2338&gt;0, MIN(C2338-F2338, B$8, K2337), 0)</f>
        <v>0</v>
      </c>
      <c r="K2338" s="24">
        <f>MAX(0, K2337-G2338+I2338*B$6-J2338)</f>
        <v>0</v>
      </c>
      <c r="L2338" s="24">
        <f t="shared" si="152"/>
        <v>0</v>
      </c>
      <c r="M2338" s="24">
        <f>IF(H2338&gt;0, C2338-F2338-J2338, 0)</f>
        <v>146.6882642934205</v>
      </c>
      <c r="N2338" s="4">
        <f>MIN(C2338, F2338)</f>
        <v>0</v>
      </c>
    </row>
    <row r="2339" spans="1:14" x14ac:dyDescent="0.2">
      <c r="A2339" s="27">
        <v>43562.208333333336</v>
      </c>
      <c r="B2339" s="4">
        <v>33.178108208183396</v>
      </c>
      <c r="C2339" s="4">
        <v>183.76402609153823</v>
      </c>
      <c r="F2339" s="4">
        <f t="shared" si="150"/>
        <v>199.06864924910036</v>
      </c>
      <c r="G2339" s="24">
        <f t="shared" si="151"/>
        <v>0.34722222222222221</v>
      </c>
      <c r="H2339" s="24">
        <f t="shared" si="153"/>
        <v>-15.304623157562133</v>
      </c>
      <c r="I2339" s="24">
        <f>IF(H2339&lt;=0, MIN(F2339-C2339, B$7, (D$5-K2338+G2339)/B$6), 0)</f>
        <v>15.304623157562133</v>
      </c>
      <c r="J2339" s="24">
        <f>IF(H2339&gt;0, MIN(C2339-F2339, B$8, K2338), 0)</f>
        <v>0</v>
      </c>
      <c r="K2339" s="24">
        <f>MAX(0, K2338-G2339+I2339*B$6-J2339)</f>
        <v>13.4269386195837</v>
      </c>
      <c r="L2339" s="24">
        <f t="shared" si="152"/>
        <v>0</v>
      </c>
      <c r="M2339" s="24">
        <f>IF(H2339&gt;0, C2339-F2339-J2339, 0)</f>
        <v>0</v>
      </c>
      <c r="N2339" s="4">
        <f>MIN(C2339, F2339)</f>
        <v>183.76402609153823</v>
      </c>
    </row>
    <row r="2340" spans="1:14" x14ac:dyDescent="0.2">
      <c r="A2340" s="27">
        <v>43562.25</v>
      </c>
      <c r="B2340" s="4">
        <v>148.82116184365631</v>
      </c>
      <c r="C2340" s="4">
        <v>487.78527283610384</v>
      </c>
      <c r="F2340" s="4">
        <f t="shared" si="150"/>
        <v>892.92697106193782</v>
      </c>
      <c r="G2340" s="24">
        <f t="shared" si="151"/>
        <v>0.34722222222222221</v>
      </c>
      <c r="H2340" s="24">
        <f t="shared" si="153"/>
        <v>-405.14169822583398</v>
      </c>
      <c r="I2340" s="24">
        <f>IF(H2340&lt;=0, MIN(F2340-C2340, B$7, (D$5-K2339+G2340)/B$6), 0)</f>
        <v>405.14169822583398</v>
      </c>
      <c r="J2340" s="24">
        <f>IF(H2340&gt;0, MIN(C2340-F2340, B$8, K2339), 0)</f>
        <v>0</v>
      </c>
      <c r="K2340" s="24">
        <f>MAX(0, K2339-G2340+I2340*B$6-J2340)</f>
        <v>377.7072448006121</v>
      </c>
      <c r="L2340" s="24">
        <f t="shared" si="152"/>
        <v>0</v>
      </c>
      <c r="M2340" s="24">
        <f>IF(H2340&gt;0, C2340-F2340-J2340, 0)</f>
        <v>0</v>
      </c>
      <c r="N2340" s="4">
        <f>MIN(C2340, F2340)</f>
        <v>487.78527283610384</v>
      </c>
    </row>
    <row r="2341" spans="1:14" x14ac:dyDescent="0.2">
      <c r="A2341" s="27">
        <v>43562.291666666672</v>
      </c>
      <c r="B2341" s="4">
        <v>379.41972215482093</v>
      </c>
      <c r="C2341" s="4">
        <v>1198.8159935422286</v>
      </c>
      <c r="F2341" s="4">
        <f t="shared" si="150"/>
        <v>2276.5183329289257</v>
      </c>
      <c r="G2341" s="24">
        <f t="shared" si="151"/>
        <v>0.34722222222222221</v>
      </c>
      <c r="H2341" s="24">
        <f t="shared" si="153"/>
        <v>-1077.7023393866971</v>
      </c>
      <c r="I2341" s="24">
        <f>IF(H2341&lt;=0, MIN(F2341-C2341, B$7, (D$5-K2340+G2341)/B$6), 0)</f>
        <v>1077.7023393866971</v>
      </c>
      <c r="J2341" s="24">
        <f>IF(H2341&gt;0, MIN(C2341-F2341, B$8, K2340), 0)</f>
        <v>0</v>
      </c>
      <c r="K2341" s="24">
        <f>MAX(0, K2340-G2341+I2341*B$6-J2341)</f>
        <v>1347.2921280264172</v>
      </c>
      <c r="L2341" s="24">
        <f t="shared" si="152"/>
        <v>0</v>
      </c>
      <c r="M2341" s="24">
        <f>IF(H2341&gt;0, C2341-F2341-J2341, 0)</f>
        <v>0</v>
      </c>
      <c r="N2341" s="4">
        <f>MIN(C2341, F2341)</f>
        <v>1198.8159935422286</v>
      </c>
    </row>
    <row r="2342" spans="1:14" x14ac:dyDescent="0.2">
      <c r="A2342" s="27">
        <v>43562.333333333336</v>
      </c>
      <c r="B2342" s="4">
        <v>432.03608582834551</v>
      </c>
      <c r="C2342" s="4">
        <v>256.44750156006791</v>
      </c>
      <c r="F2342" s="4">
        <f t="shared" si="150"/>
        <v>2592.2165149700731</v>
      </c>
      <c r="G2342" s="24">
        <f t="shared" si="151"/>
        <v>0.34722222222222221</v>
      </c>
      <c r="H2342" s="24">
        <f t="shared" si="153"/>
        <v>-2335.7690134100053</v>
      </c>
      <c r="I2342" s="24">
        <f>IF(H2342&lt;=0, MIN(F2342-C2342, B$7, (D$5-K2341+G2342)/B$6), 0)</f>
        <v>2335.7690134100053</v>
      </c>
      <c r="J2342" s="24">
        <f>IF(H2342&gt;0, MIN(C2342-F2342, B$8, K2341), 0)</f>
        <v>0</v>
      </c>
      <c r="K2342" s="24">
        <f>MAX(0, K2341-G2342+I2342*B$6-J2342)</f>
        <v>3449.1370178732</v>
      </c>
      <c r="L2342" s="24">
        <f t="shared" si="152"/>
        <v>0</v>
      </c>
      <c r="M2342" s="24">
        <f>IF(H2342&gt;0, C2342-F2342-J2342, 0)</f>
        <v>0</v>
      </c>
      <c r="N2342" s="4">
        <f>MIN(C2342, F2342)</f>
        <v>256.44750156006791</v>
      </c>
    </row>
    <row r="2343" spans="1:14" x14ac:dyDescent="0.2">
      <c r="A2343" s="27">
        <v>43562.375</v>
      </c>
      <c r="B2343" s="4">
        <v>181.32421238052271</v>
      </c>
      <c r="C2343" s="4">
        <v>330.09256705197066</v>
      </c>
      <c r="F2343" s="4">
        <f t="shared" si="150"/>
        <v>1087.9452742831363</v>
      </c>
      <c r="G2343" s="24">
        <f t="shared" si="151"/>
        <v>0.34722222222222221</v>
      </c>
      <c r="H2343" s="24">
        <f t="shared" si="153"/>
        <v>-757.8527072311656</v>
      </c>
      <c r="I2343" s="24">
        <f>IF(H2343&lt;=0, MIN(F2343-C2343, B$7, (D$5-K2342+G2343)/B$6), 0)</f>
        <v>757.8527072311656</v>
      </c>
      <c r="J2343" s="24">
        <f>IF(H2343&gt;0, MIN(C2343-F2343, B$8, K2342), 0)</f>
        <v>0</v>
      </c>
      <c r="K2343" s="24">
        <f>MAX(0, K2342-G2343+I2343*B$6-J2343)</f>
        <v>4130.8572321590273</v>
      </c>
      <c r="L2343" s="24">
        <f t="shared" si="152"/>
        <v>0</v>
      </c>
      <c r="M2343" s="24">
        <f>IF(H2343&gt;0, C2343-F2343-J2343, 0)</f>
        <v>0</v>
      </c>
      <c r="N2343" s="4">
        <f>MIN(C2343, F2343)</f>
        <v>330.09256705197066</v>
      </c>
    </row>
    <row r="2344" spans="1:14" x14ac:dyDescent="0.2">
      <c r="A2344" s="27">
        <v>43562.416666666672</v>
      </c>
      <c r="B2344" s="4">
        <v>351.38349619219673</v>
      </c>
      <c r="C2344" s="4">
        <v>353.48862454514386</v>
      </c>
      <c r="F2344" s="4">
        <f t="shared" si="150"/>
        <v>2108.3009771531806</v>
      </c>
      <c r="G2344" s="24">
        <f t="shared" si="151"/>
        <v>0.34722222222222221</v>
      </c>
      <c r="H2344" s="24">
        <f t="shared" si="153"/>
        <v>-1754.8123526080367</v>
      </c>
      <c r="I2344" s="24">
        <f>IF(H2344&lt;=0, MIN(F2344-C2344, B$7, (D$5-K2343+G2344)/B$6), 0)</f>
        <v>966.09998895910542</v>
      </c>
      <c r="J2344" s="24">
        <f>IF(H2344&gt;0, MIN(C2344-F2344, B$8, K2343), 0)</f>
        <v>0</v>
      </c>
      <c r="K2344" s="24">
        <f>MAX(0, K2343-G2344+I2344*B$6-J2344)</f>
        <v>5000</v>
      </c>
      <c r="L2344" s="24">
        <f t="shared" si="152"/>
        <v>788.71236364893127</v>
      </c>
      <c r="M2344" s="24">
        <f>IF(H2344&gt;0, C2344-F2344-J2344, 0)</f>
        <v>0</v>
      </c>
      <c r="N2344" s="4">
        <f>MIN(C2344, F2344)</f>
        <v>353.48862454514386</v>
      </c>
    </row>
    <row r="2345" spans="1:14" x14ac:dyDescent="0.2">
      <c r="A2345" s="27">
        <v>43562.458333333336</v>
      </c>
      <c r="B2345" s="4">
        <v>336.24475063393356</v>
      </c>
      <c r="C2345" s="4">
        <v>1649.9804428135008</v>
      </c>
      <c r="F2345" s="4">
        <f t="shared" si="150"/>
        <v>2017.4685038036014</v>
      </c>
      <c r="G2345" s="24">
        <f t="shared" si="151"/>
        <v>0.34722222222222221</v>
      </c>
      <c r="H2345" s="24">
        <f t="shared" si="153"/>
        <v>-367.48806099010062</v>
      </c>
      <c r="I2345" s="24">
        <f>IF(H2345&lt;=0, MIN(F2345-C2345, B$7, (D$5-K2344+G2345)/B$6), 0)</f>
        <v>0.38580246913580246</v>
      </c>
      <c r="J2345" s="24">
        <f>IF(H2345&gt;0, MIN(C2345-F2345, B$8, K2344), 0)</f>
        <v>0</v>
      </c>
      <c r="K2345" s="24">
        <f>MAX(0, K2344-G2345+I2345*B$6-J2345)</f>
        <v>5000</v>
      </c>
      <c r="L2345" s="24">
        <f t="shared" si="152"/>
        <v>367.10225852096482</v>
      </c>
      <c r="M2345" s="24">
        <f>IF(H2345&gt;0, C2345-F2345-J2345, 0)</f>
        <v>0</v>
      </c>
      <c r="N2345" s="4">
        <f>MIN(C2345, F2345)</f>
        <v>1649.9804428135008</v>
      </c>
    </row>
    <row r="2346" spans="1:14" x14ac:dyDescent="0.2">
      <c r="A2346" s="27">
        <v>43562.5</v>
      </c>
      <c r="B2346" s="4">
        <v>271.66053829409486</v>
      </c>
      <c r="C2346" s="4">
        <v>218.90277085297998</v>
      </c>
      <c r="F2346" s="4">
        <f t="shared" si="150"/>
        <v>1629.9632297645692</v>
      </c>
      <c r="G2346" s="24">
        <f t="shared" si="151"/>
        <v>0.34722222222222221</v>
      </c>
      <c r="H2346" s="24">
        <f t="shared" si="153"/>
        <v>-1411.0604589115892</v>
      </c>
      <c r="I2346" s="24">
        <f>IF(H2346&lt;=0, MIN(F2346-C2346, B$7, (D$5-K2345+G2346)/B$6), 0)</f>
        <v>0.38580246913580246</v>
      </c>
      <c r="J2346" s="24">
        <f>IF(H2346&gt;0, MIN(C2346-F2346, B$8, K2345), 0)</f>
        <v>0</v>
      </c>
      <c r="K2346" s="24">
        <f>MAX(0, K2345-G2346+I2346*B$6-J2346)</f>
        <v>5000</v>
      </c>
      <c r="L2346" s="24">
        <f t="shared" si="152"/>
        <v>1410.6746564424534</v>
      </c>
      <c r="M2346" s="24">
        <f>IF(H2346&gt;0, C2346-F2346-J2346, 0)</f>
        <v>0</v>
      </c>
      <c r="N2346" s="4">
        <f>MIN(C2346, F2346)</f>
        <v>218.90277085297998</v>
      </c>
    </row>
    <row r="2347" spans="1:14" x14ac:dyDescent="0.2">
      <c r="A2347" s="27">
        <v>43562.541666666672</v>
      </c>
      <c r="B2347" s="4">
        <v>188.86702579233244</v>
      </c>
      <c r="C2347" s="4">
        <v>196.75881914909647</v>
      </c>
      <c r="F2347" s="4">
        <f t="shared" si="150"/>
        <v>1133.2021547539946</v>
      </c>
      <c r="G2347" s="24">
        <f t="shared" si="151"/>
        <v>0.34722222222222221</v>
      </c>
      <c r="H2347" s="24">
        <f t="shared" si="153"/>
        <v>-936.44333560489815</v>
      </c>
      <c r="I2347" s="24">
        <f>IF(H2347&lt;=0, MIN(F2347-C2347, B$7, (D$5-K2346+G2347)/B$6), 0)</f>
        <v>0.38580246913580246</v>
      </c>
      <c r="J2347" s="24">
        <f>IF(H2347&gt;0, MIN(C2347-F2347, B$8, K2346), 0)</f>
        <v>0</v>
      </c>
      <c r="K2347" s="24">
        <f>MAX(0, K2346-G2347+I2347*B$6-J2347)</f>
        <v>5000</v>
      </c>
      <c r="L2347" s="24">
        <f t="shared" si="152"/>
        <v>936.05753313576236</v>
      </c>
      <c r="M2347" s="24">
        <f>IF(H2347&gt;0, C2347-F2347-J2347, 0)</f>
        <v>0</v>
      </c>
      <c r="N2347" s="4">
        <f>MIN(C2347, F2347)</f>
        <v>196.75881914909647</v>
      </c>
    </row>
    <row r="2348" spans="1:14" x14ac:dyDescent="0.2">
      <c r="A2348" s="27">
        <v>43562.583333333336</v>
      </c>
      <c r="B2348" s="4">
        <v>339.79578000288711</v>
      </c>
      <c r="C2348" s="4">
        <v>193.77144115604466</v>
      </c>
      <c r="F2348" s="4">
        <f t="shared" si="150"/>
        <v>2038.7746800173227</v>
      </c>
      <c r="G2348" s="24">
        <f t="shared" si="151"/>
        <v>0.34722222222222221</v>
      </c>
      <c r="H2348" s="24">
        <f t="shared" si="153"/>
        <v>-1845.0032388612781</v>
      </c>
      <c r="I2348" s="24">
        <f>IF(H2348&lt;=0, MIN(F2348-C2348, B$7, (D$5-K2347+G2348)/B$6), 0)</f>
        <v>0.38580246913580246</v>
      </c>
      <c r="J2348" s="24">
        <f>IF(H2348&gt;0, MIN(C2348-F2348, B$8, K2347), 0)</f>
        <v>0</v>
      </c>
      <c r="K2348" s="24">
        <f>MAX(0, K2347-G2348+I2348*B$6-J2348)</f>
        <v>5000</v>
      </c>
      <c r="L2348" s="24">
        <f t="shared" si="152"/>
        <v>1844.6174363921423</v>
      </c>
      <c r="M2348" s="24">
        <f>IF(H2348&gt;0, C2348-F2348-J2348, 0)</f>
        <v>0</v>
      </c>
      <c r="N2348" s="4">
        <f>MIN(C2348, F2348)</f>
        <v>193.77144115604466</v>
      </c>
    </row>
    <row r="2349" spans="1:14" x14ac:dyDescent="0.2">
      <c r="A2349" s="27">
        <v>43562.625</v>
      </c>
      <c r="B2349" s="4">
        <v>214.73311088139997</v>
      </c>
      <c r="C2349" s="4">
        <v>224.2752701894631</v>
      </c>
      <c r="F2349" s="4">
        <f t="shared" si="150"/>
        <v>1288.3986652883998</v>
      </c>
      <c r="G2349" s="24">
        <f t="shared" si="151"/>
        <v>0.34722222222222221</v>
      </c>
      <c r="H2349" s="24">
        <f t="shared" si="153"/>
        <v>-1064.1233950989367</v>
      </c>
      <c r="I2349" s="24">
        <f>IF(H2349&lt;=0, MIN(F2349-C2349, B$7, (D$5-K2348+G2349)/B$6), 0)</f>
        <v>0.38580246913580246</v>
      </c>
      <c r="J2349" s="24">
        <f>IF(H2349&gt;0, MIN(C2349-F2349, B$8, K2348), 0)</f>
        <v>0</v>
      </c>
      <c r="K2349" s="24">
        <f>MAX(0, K2348-G2349+I2349*B$6-J2349)</f>
        <v>5000</v>
      </c>
      <c r="L2349" s="24">
        <f t="shared" si="152"/>
        <v>1063.7375926298009</v>
      </c>
      <c r="M2349" s="24">
        <f>IF(H2349&gt;0, C2349-F2349-J2349, 0)</f>
        <v>0</v>
      </c>
      <c r="N2349" s="4">
        <f>MIN(C2349, F2349)</f>
        <v>224.2752701894631</v>
      </c>
    </row>
    <row r="2350" spans="1:14" x14ac:dyDescent="0.2">
      <c r="A2350" s="27">
        <v>43562.666666666672</v>
      </c>
      <c r="B2350" s="4">
        <v>78.930079357149211</v>
      </c>
      <c r="C2350" s="4">
        <v>253.90015310733449</v>
      </c>
      <c r="F2350" s="4">
        <f t="shared" si="150"/>
        <v>473.58047614289524</v>
      </c>
      <c r="G2350" s="24">
        <f t="shared" si="151"/>
        <v>0.34722222222222221</v>
      </c>
      <c r="H2350" s="24">
        <f t="shared" si="153"/>
        <v>-219.68032303556075</v>
      </c>
      <c r="I2350" s="24">
        <f>IF(H2350&lt;=0, MIN(F2350-C2350, B$7, (D$5-K2349+G2350)/B$6), 0)</f>
        <v>0.38580246913580246</v>
      </c>
      <c r="J2350" s="24">
        <f>IF(H2350&gt;0, MIN(C2350-F2350, B$8, K2349), 0)</f>
        <v>0</v>
      </c>
      <c r="K2350" s="24">
        <f>MAX(0, K2349-G2350+I2350*B$6-J2350)</f>
        <v>5000</v>
      </c>
      <c r="L2350" s="24">
        <f t="shared" si="152"/>
        <v>219.29452056642495</v>
      </c>
      <c r="M2350" s="24">
        <f>IF(H2350&gt;0, C2350-F2350-J2350, 0)</f>
        <v>0</v>
      </c>
      <c r="N2350" s="4">
        <f>MIN(C2350, F2350)</f>
        <v>253.90015310733449</v>
      </c>
    </row>
    <row r="2351" spans="1:14" x14ac:dyDescent="0.2">
      <c r="A2351" s="27">
        <v>43562.708333333336</v>
      </c>
      <c r="B2351" s="4">
        <v>8.8025130841442625</v>
      </c>
      <c r="C2351" s="4">
        <v>287.57615912626795</v>
      </c>
      <c r="F2351" s="4">
        <f t="shared" si="150"/>
        <v>52.815078504865575</v>
      </c>
      <c r="G2351" s="24">
        <f t="shared" si="151"/>
        <v>0.34722222222222221</v>
      </c>
      <c r="H2351" s="24">
        <f t="shared" si="153"/>
        <v>234.76108062140239</v>
      </c>
      <c r="I2351" s="24">
        <f>IF(H2351&lt;=0, MIN(F2351-C2351, B$7, (D$5-K2350+G2351)/B$6), 0)</f>
        <v>0</v>
      </c>
      <c r="J2351" s="24">
        <f>IF(H2351&gt;0, MIN(C2351-F2351, B$8, K2350), 0)</f>
        <v>234.76108062140239</v>
      </c>
      <c r="K2351" s="24">
        <f>MAX(0, K2350-G2351+I2351*B$6-J2351)</f>
        <v>4764.8916971563749</v>
      </c>
      <c r="L2351" s="24">
        <f t="shared" si="152"/>
        <v>0</v>
      </c>
      <c r="M2351" s="24">
        <f>IF(H2351&gt;0, C2351-F2351-J2351, 0)</f>
        <v>0</v>
      </c>
      <c r="N2351" s="4">
        <f>MIN(C2351, F2351)</f>
        <v>52.815078504865575</v>
      </c>
    </row>
    <row r="2352" spans="1:14" x14ac:dyDescent="0.2">
      <c r="A2352" s="27">
        <v>43562.75</v>
      </c>
      <c r="B2352" s="4">
        <v>0</v>
      </c>
      <c r="C2352" s="4">
        <v>346.89737800325634</v>
      </c>
      <c r="F2352" s="4">
        <f t="shared" si="150"/>
        <v>0</v>
      </c>
      <c r="G2352" s="24">
        <f t="shared" si="151"/>
        <v>0</v>
      </c>
      <c r="H2352" s="24">
        <f t="shared" si="153"/>
        <v>346.89737800325634</v>
      </c>
      <c r="I2352" s="24">
        <f>IF(H2352&lt;=0, MIN(F2352-C2352, B$7, (D$5-K2351+G2352)/B$6), 0)</f>
        <v>0</v>
      </c>
      <c r="J2352" s="24">
        <f>IF(H2352&gt;0, MIN(C2352-F2352, B$8, K2351), 0)</f>
        <v>346.89737800325634</v>
      </c>
      <c r="K2352" s="24">
        <f>MAX(0, K2351-G2352+I2352*B$6-J2352)</f>
        <v>4417.9943191531183</v>
      </c>
      <c r="L2352" s="24">
        <f t="shared" si="152"/>
        <v>0</v>
      </c>
      <c r="M2352" s="24">
        <f>IF(H2352&gt;0, C2352-F2352-J2352, 0)</f>
        <v>0</v>
      </c>
      <c r="N2352" s="4">
        <f>MIN(C2352, F2352)</f>
        <v>0</v>
      </c>
    </row>
    <row r="2353" spans="1:14" x14ac:dyDescent="0.2">
      <c r="A2353" s="27">
        <v>43562.791666666672</v>
      </c>
      <c r="B2353" s="4">
        <v>0</v>
      </c>
      <c r="C2353" s="4">
        <v>1419.6227526954631</v>
      </c>
      <c r="F2353" s="4">
        <f t="shared" si="150"/>
        <v>0</v>
      </c>
      <c r="G2353" s="24">
        <f t="shared" si="151"/>
        <v>0</v>
      </c>
      <c r="H2353" s="24">
        <f t="shared" si="153"/>
        <v>1419.6227526954631</v>
      </c>
      <c r="I2353" s="24">
        <f>IF(H2353&lt;=0, MIN(F2353-C2353, B$7, (D$5-K2352+G2353)/B$6), 0)</f>
        <v>0</v>
      </c>
      <c r="J2353" s="24">
        <f>IF(H2353&gt;0, MIN(C2353-F2353, B$8, K2352), 0)</f>
        <v>1419.6227526954631</v>
      </c>
      <c r="K2353" s="24">
        <f>MAX(0, K2352-G2353+I2353*B$6-J2353)</f>
        <v>2998.3715664576553</v>
      </c>
      <c r="L2353" s="24">
        <f t="shared" si="152"/>
        <v>0</v>
      </c>
      <c r="M2353" s="24">
        <f>IF(H2353&gt;0, C2353-F2353-J2353, 0)</f>
        <v>0</v>
      </c>
      <c r="N2353" s="4">
        <f>MIN(C2353, F2353)</f>
        <v>0</v>
      </c>
    </row>
    <row r="2354" spans="1:14" x14ac:dyDescent="0.2">
      <c r="A2354" s="27">
        <v>43562.833333333336</v>
      </c>
      <c r="B2354" s="4">
        <v>0</v>
      </c>
      <c r="C2354" s="4">
        <v>757.20247523575938</v>
      </c>
      <c r="F2354" s="4">
        <f t="shared" si="150"/>
        <v>0</v>
      </c>
      <c r="G2354" s="24">
        <f t="shared" si="151"/>
        <v>0</v>
      </c>
      <c r="H2354" s="24">
        <f t="shared" si="153"/>
        <v>757.20247523575938</v>
      </c>
      <c r="I2354" s="24">
        <f>IF(H2354&lt;=0, MIN(F2354-C2354, B$7, (D$5-K2353+G2354)/B$6), 0)</f>
        <v>0</v>
      </c>
      <c r="J2354" s="24">
        <f>IF(H2354&gt;0, MIN(C2354-F2354, B$8, K2353), 0)</f>
        <v>757.20247523575938</v>
      </c>
      <c r="K2354" s="24">
        <f>MAX(0, K2353-G2354+I2354*B$6-J2354)</f>
        <v>2241.169091221896</v>
      </c>
      <c r="L2354" s="24">
        <f t="shared" si="152"/>
        <v>0</v>
      </c>
      <c r="M2354" s="24">
        <f>IF(H2354&gt;0, C2354-F2354-J2354, 0)</f>
        <v>0</v>
      </c>
      <c r="N2354" s="4">
        <f>MIN(C2354, F2354)</f>
        <v>0</v>
      </c>
    </row>
    <row r="2355" spans="1:14" x14ac:dyDescent="0.2">
      <c r="A2355" s="27">
        <v>43562.875</v>
      </c>
      <c r="B2355" s="4">
        <v>0</v>
      </c>
      <c r="C2355" s="4">
        <v>1347.9429465524354</v>
      </c>
      <c r="F2355" s="4">
        <f t="shared" si="150"/>
        <v>0</v>
      </c>
      <c r="G2355" s="24">
        <f t="shared" si="151"/>
        <v>0</v>
      </c>
      <c r="H2355" s="24">
        <f t="shared" si="153"/>
        <v>1347.9429465524354</v>
      </c>
      <c r="I2355" s="24">
        <f>IF(H2355&lt;=0, MIN(F2355-C2355, B$7, (D$5-K2354+G2355)/B$6), 0)</f>
        <v>0</v>
      </c>
      <c r="J2355" s="24">
        <f>IF(H2355&gt;0, MIN(C2355-F2355, B$8, K2354), 0)</f>
        <v>1347.9429465524354</v>
      </c>
      <c r="K2355" s="24">
        <f>MAX(0, K2354-G2355+I2355*B$6-J2355)</f>
        <v>893.22614466946061</v>
      </c>
      <c r="L2355" s="24">
        <f t="shared" si="152"/>
        <v>0</v>
      </c>
      <c r="M2355" s="24">
        <f>IF(H2355&gt;0, C2355-F2355-J2355, 0)</f>
        <v>0</v>
      </c>
      <c r="N2355" s="4">
        <f>MIN(C2355, F2355)</f>
        <v>0</v>
      </c>
    </row>
    <row r="2356" spans="1:14" x14ac:dyDescent="0.2">
      <c r="A2356" s="27">
        <v>43562.916666666672</v>
      </c>
      <c r="B2356" s="4">
        <v>0</v>
      </c>
      <c r="C2356" s="4">
        <v>369.14283508212696</v>
      </c>
      <c r="F2356" s="4">
        <f t="shared" si="150"/>
        <v>0</v>
      </c>
      <c r="G2356" s="24">
        <f t="shared" si="151"/>
        <v>0</v>
      </c>
      <c r="H2356" s="24">
        <f t="shared" si="153"/>
        <v>369.14283508212696</v>
      </c>
      <c r="I2356" s="24">
        <f>IF(H2356&lt;=0, MIN(F2356-C2356, B$7, (D$5-K2355+G2356)/B$6), 0)</f>
        <v>0</v>
      </c>
      <c r="J2356" s="24">
        <f>IF(H2356&gt;0, MIN(C2356-F2356, B$8, K2355), 0)</f>
        <v>369.14283508212696</v>
      </c>
      <c r="K2356" s="24">
        <f>MAX(0, K2355-G2356+I2356*B$6-J2356)</f>
        <v>524.08330958733359</v>
      </c>
      <c r="L2356" s="24">
        <f t="shared" si="152"/>
        <v>0</v>
      </c>
      <c r="M2356" s="24">
        <f>IF(H2356&gt;0, C2356-F2356-J2356, 0)</f>
        <v>0</v>
      </c>
      <c r="N2356" s="4">
        <f>MIN(C2356, F2356)</f>
        <v>0</v>
      </c>
    </row>
    <row r="2357" spans="1:14" x14ac:dyDescent="0.2">
      <c r="A2357" s="27">
        <v>43562.958333333336</v>
      </c>
      <c r="B2357" s="4">
        <v>0</v>
      </c>
      <c r="C2357" s="4">
        <v>218.36807043644808</v>
      </c>
      <c r="F2357" s="4">
        <f t="shared" si="150"/>
        <v>0</v>
      </c>
      <c r="G2357" s="24">
        <f t="shared" si="151"/>
        <v>0</v>
      </c>
      <c r="H2357" s="24">
        <f t="shared" si="153"/>
        <v>218.36807043644808</v>
      </c>
      <c r="I2357" s="24">
        <f>IF(H2357&lt;=0, MIN(F2357-C2357, B$7, (D$5-K2356+G2357)/B$6), 0)</f>
        <v>0</v>
      </c>
      <c r="J2357" s="24">
        <f>IF(H2357&gt;0, MIN(C2357-F2357, B$8, K2356), 0)</f>
        <v>218.36807043644808</v>
      </c>
      <c r="K2357" s="24">
        <f>MAX(0, K2356-G2357+I2357*B$6-J2357)</f>
        <v>305.71523915088551</v>
      </c>
      <c r="L2357" s="24">
        <f t="shared" si="152"/>
        <v>0</v>
      </c>
      <c r="M2357" s="24">
        <f>IF(H2357&gt;0, C2357-F2357-J2357, 0)</f>
        <v>0</v>
      </c>
      <c r="N2357" s="4">
        <f>MIN(C2357, F2357)</f>
        <v>0</v>
      </c>
    </row>
    <row r="2358" spans="1:14" x14ac:dyDescent="0.2">
      <c r="A2358" s="27">
        <v>43563</v>
      </c>
      <c r="B2358" s="4">
        <v>0</v>
      </c>
      <c r="C2358" s="4">
        <v>94.782197776055625</v>
      </c>
      <c r="F2358" s="4">
        <f t="shared" si="150"/>
        <v>0</v>
      </c>
      <c r="G2358" s="24">
        <f t="shared" si="151"/>
        <v>0</v>
      </c>
      <c r="H2358" s="24">
        <f t="shared" si="153"/>
        <v>94.782197776055625</v>
      </c>
      <c r="I2358" s="24">
        <f>IF(H2358&lt;=0, MIN(F2358-C2358, B$7, (D$5-K2357+G2358)/B$6), 0)</f>
        <v>0</v>
      </c>
      <c r="J2358" s="24">
        <f>IF(H2358&gt;0, MIN(C2358-F2358, B$8, K2357), 0)</f>
        <v>94.782197776055625</v>
      </c>
      <c r="K2358" s="24">
        <f>MAX(0, K2357-G2358+I2358*B$6-J2358)</f>
        <v>210.93304137482988</v>
      </c>
      <c r="L2358" s="24">
        <f t="shared" si="152"/>
        <v>0</v>
      </c>
      <c r="M2358" s="24">
        <f>IF(H2358&gt;0, C2358-F2358-J2358, 0)</f>
        <v>0</v>
      </c>
      <c r="N2358" s="4">
        <f>MIN(C2358, F2358)</f>
        <v>0</v>
      </c>
    </row>
    <row r="2359" spans="1:14" x14ac:dyDescent="0.2">
      <c r="A2359" s="27">
        <v>43563.041666666672</v>
      </c>
      <c r="B2359" s="4">
        <v>0</v>
      </c>
      <c r="C2359" s="4">
        <v>146.6882642934205</v>
      </c>
      <c r="F2359" s="4">
        <f t="shared" si="150"/>
        <v>0</v>
      </c>
      <c r="G2359" s="24">
        <f t="shared" si="151"/>
        <v>0</v>
      </c>
      <c r="H2359" s="24">
        <f t="shared" si="153"/>
        <v>146.6882642934205</v>
      </c>
      <c r="I2359" s="24">
        <f>IF(H2359&lt;=0, MIN(F2359-C2359, B$7, (D$5-K2358+G2359)/B$6), 0)</f>
        <v>0</v>
      </c>
      <c r="J2359" s="24">
        <f>IF(H2359&gt;0, MIN(C2359-F2359, B$8, K2358), 0)</f>
        <v>146.6882642934205</v>
      </c>
      <c r="K2359" s="24">
        <f>MAX(0, K2358-G2359+I2359*B$6-J2359)</f>
        <v>64.244777081409381</v>
      </c>
      <c r="L2359" s="24">
        <f t="shared" si="152"/>
        <v>0</v>
      </c>
      <c r="M2359" s="24">
        <f>IF(H2359&gt;0, C2359-F2359-J2359, 0)</f>
        <v>0</v>
      </c>
      <c r="N2359" s="4">
        <f>MIN(C2359, F2359)</f>
        <v>0</v>
      </c>
    </row>
    <row r="2360" spans="1:14" x14ac:dyDescent="0.2">
      <c r="A2360" s="27">
        <v>43563.083333333336</v>
      </c>
      <c r="B2360" s="4">
        <v>0</v>
      </c>
      <c r="C2360" s="4">
        <v>1407.2641654294239</v>
      </c>
      <c r="F2360" s="4">
        <f t="shared" si="150"/>
        <v>0</v>
      </c>
      <c r="G2360" s="24">
        <f t="shared" si="151"/>
        <v>0</v>
      </c>
      <c r="H2360" s="24">
        <f t="shared" si="153"/>
        <v>1407.2641654294239</v>
      </c>
      <c r="I2360" s="24">
        <f>IF(H2360&lt;=0, MIN(F2360-C2360, B$7, (D$5-K2359+G2360)/B$6), 0)</f>
        <v>0</v>
      </c>
      <c r="J2360" s="24">
        <f>IF(H2360&gt;0, MIN(C2360-F2360, B$8, K2359), 0)</f>
        <v>64.244777081409381</v>
      </c>
      <c r="K2360" s="24">
        <f>MAX(0, K2359-G2360+I2360*B$6-J2360)</f>
        <v>0</v>
      </c>
      <c r="L2360" s="24">
        <f t="shared" si="152"/>
        <v>0</v>
      </c>
      <c r="M2360" s="24">
        <f>IF(H2360&gt;0, C2360-F2360-J2360, 0)</f>
        <v>1343.0193883480144</v>
      </c>
      <c r="N2360" s="4">
        <f>MIN(C2360, F2360)</f>
        <v>0</v>
      </c>
    </row>
    <row r="2361" spans="1:14" x14ac:dyDescent="0.2">
      <c r="A2361" s="27">
        <v>43563.125</v>
      </c>
      <c r="B2361" s="4">
        <v>0</v>
      </c>
      <c r="C2361" s="4">
        <v>539.69133935346861</v>
      </c>
      <c r="F2361" s="4">
        <f t="shared" si="150"/>
        <v>0</v>
      </c>
      <c r="G2361" s="24">
        <f t="shared" si="151"/>
        <v>0</v>
      </c>
      <c r="H2361" s="24">
        <f t="shared" si="153"/>
        <v>539.69133935346861</v>
      </c>
      <c r="I2361" s="24">
        <f>IF(H2361&lt;=0, MIN(F2361-C2361, B$7, (D$5-K2360+G2361)/B$6), 0)</f>
        <v>0</v>
      </c>
      <c r="J2361" s="24">
        <f>IF(H2361&gt;0, MIN(C2361-F2361, B$8, K2360), 0)</f>
        <v>0</v>
      </c>
      <c r="K2361" s="24">
        <f>MAX(0, K2360-G2361+I2361*B$6-J2361)</f>
        <v>0</v>
      </c>
      <c r="L2361" s="24">
        <f t="shared" si="152"/>
        <v>0</v>
      </c>
      <c r="M2361" s="24">
        <f>IF(H2361&gt;0, C2361-F2361-J2361, 0)</f>
        <v>539.69133935346861</v>
      </c>
      <c r="N2361" s="4">
        <f>MIN(C2361, F2361)</f>
        <v>0</v>
      </c>
    </row>
    <row r="2362" spans="1:14" x14ac:dyDescent="0.2">
      <c r="A2362" s="27">
        <v>43563.166666666672</v>
      </c>
      <c r="B2362" s="4">
        <v>0</v>
      </c>
      <c r="C2362" s="4">
        <v>591.59740587083343</v>
      </c>
      <c r="F2362" s="4">
        <f t="shared" si="150"/>
        <v>0</v>
      </c>
      <c r="G2362" s="24">
        <f t="shared" si="151"/>
        <v>0</v>
      </c>
      <c r="H2362" s="24">
        <f t="shared" si="153"/>
        <v>591.59740587083343</v>
      </c>
      <c r="I2362" s="24">
        <f>IF(H2362&lt;=0, MIN(F2362-C2362, B$7, (D$5-K2361+G2362)/B$6), 0)</f>
        <v>0</v>
      </c>
      <c r="J2362" s="24">
        <f>IF(H2362&gt;0, MIN(C2362-F2362, B$8, K2361), 0)</f>
        <v>0</v>
      </c>
      <c r="K2362" s="24">
        <f>MAX(0, K2361-G2362+I2362*B$6-J2362)</f>
        <v>0</v>
      </c>
      <c r="L2362" s="24">
        <f t="shared" si="152"/>
        <v>0</v>
      </c>
      <c r="M2362" s="24">
        <f>IF(H2362&gt;0, C2362-F2362-J2362, 0)</f>
        <v>591.59740587083343</v>
      </c>
      <c r="N2362" s="4">
        <f>MIN(C2362, F2362)</f>
        <v>0</v>
      </c>
    </row>
    <row r="2363" spans="1:14" x14ac:dyDescent="0.2">
      <c r="A2363" s="27">
        <v>43563.208333333336</v>
      </c>
      <c r="B2363" s="4">
        <v>101.55682153016926</v>
      </c>
      <c r="C2363" s="4">
        <v>628.67316766895112</v>
      </c>
      <c r="F2363" s="4">
        <f t="shared" si="150"/>
        <v>609.34092918101555</v>
      </c>
      <c r="G2363" s="24">
        <f t="shared" si="151"/>
        <v>0.34722222222222221</v>
      </c>
      <c r="H2363" s="24">
        <f t="shared" si="153"/>
        <v>19.33223848793557</v>
      </c>
      <c r="I2363" s="24">
        <f>IF(H2363&lt;=0, MIN(F2363-C2363, B$7, (D$5-K2362+G2363)/B$6), 0)</f>
        <v>0</v>
      </c>
      <c r="J2363" s="24">
        <f>IF(H2363&gt;0, MIN(C2363-F2363, B$8, K2362), 0)</f>
        <v>0</v>
      </c>
      <c r="K2363" s="24">
        <f>MAX(0, K2362-G2363+I2363*B$6-J2363)</f>
        <v>0</v>
      </c>
      <c r="L2363" s="24">
        <f t="shared" si="152"/>
        <v>0</v>
      </c>
      <c r="M2363" s="24">
        <f>IF(H2363&gt;0, C2363-F2363-J2363, 0)</f>
        <v>19.33223848793557</v>
      </c>
      <c r="N2363" s="4">
        <f>MIN(C2363, F2363)</f>
        <v>609.34092918101555</v>
      </c>
    </row>
    <row r="2364" spans="1:14" x14ac:dyDescent="0.2">
      <c r="A2364" s="27">
        <v>43563.25</v>
      </c>
      <c r="B2364" s="4">
        <v>253.20483820906983</v>
      </c>
      <c r="C2364" s="4">
        <v>458.12466339760954</v>
      </c>
      <c r="F2364" s="4">
        <f t="shared" si="150"/>
        <v>1519.2290292544189</v>
      </c>
      <c r="G2364" s="24">
        <f t="shared" si="151"/>
        <v>0.34722222222222221</v>
      </c>
      <c r="H2364" s="24">
        <f t="shared" si="153"/>
        <v>-1061.1043658568094</v>
      </c>
      <c r="I2364" s="24">
        <f>IF(H2364&lt;=0, MIN(F2364-C2364, B$7, (D$5-K2363+G2364)/B$6), 0)</f>
        <v>1061.1043658568094</v>
      </c>
      <c r="J2364" s="24">
        <f>IF(H2364&gt;0, MIN(C2364-F2364, B$8, K2363), 0)</f>
        <v>0</v>
      </c>
      <c r="K2364" s="24">
        <f>MAX(0, K2363-G2364+I2364*B$6-J2364)</f>
        <v>954.64670704890636</v>
      </c>
      <c r="L2364" s="24">
        <f t="shared" si="152"/>
        <v>0</v>
      </c>
      <c r="M2364" s="24">
        <f>IF(H2364&gt;0, C2364-F2364-J2364, 0)</f>
        <v>0</v>
      </c>
      <c r="N2364" s="4">
        <f>MIN(C2364, F2364)</f>
        <v>458.12466339760954</v>
      </c>
    </row>
    <row r="2365" spans="1:14" x14ac:dyDescent="0.2">
      <c r="A2365" s="27">
        <v>43563.291666666672</v>
      </c>
      <c r="B2365" s="4">
        <v>367.76893610717917</v>
      </c>
      <c r="C2365" s="4">
        <v>1198.8159935422286</v>
      </c>
      <c r="F2365" s="4">
        <f t="shared" si="150"/>
        <v>2206.6136166430751</v>
      </c>
      <c r="G2365" s="24">
        <f t="shared" si="151"/>
        <v>0.34722222222222221</v>
      </c>
      <c r="H2365" s="24">
        <f t="shared" si="153"/>
        <v>-1007.7976231008465</v>
      </c>
      <c r="I2365" s="24">
        <f>IF(H2365&lt;=0, MIN(F2365-C2365, B$7, (D$5-K2364+G2365)/B$6), 0)</f>
        <v>1007.7976231008465</v>
      </c>
      <c r="J2365" s="24">
        <f>IF(H2365&gt;0, MIN(C2365-F2365, B$8, K2364), 0)</f>
        <v>0</v>
      </c>
      <c r="K2365" s="24">
        <f>MAX(0, K2364-G2365+I2365*B$6-J2365)</f>
        <v>1861.3173456174461</v>
      </c>
      <c r="L2365" s="24">
        <f t="shared" si="152"/>
        <v>0</v>
      </c>
      <c r="M2365" s="24">
        <f>IF(H2365&gt;0, C2365-F2365-J2365, 0)</f>
        <v>0</v>
      </c>
      <c r="N2365" s="4">
        <f>MIN(C2365, F2365)</f>
        <v>1198.8159935422286</v>
      </c>
    </row>
    <row r="2366" spans="1:14" x14ac:dyDescent="0.2">
      <c r="A2366" s="27">
        <v>43563.333333333336</v>
      </c>
      <c r="B2366" s="4">
        <v>110.94780861991764</v>
      </c>
      <c r="C2366" s="4">
        <v>360.46023961086331</v>
      </c>
      <c r="F2366" s="4">
        <f t="shared" si="150"/>
        <v>665.68685171950585</v>
      </c>
      <c r="G2366" s="24">
        <f t="shared" si="151"/>
        <v>0.34722222222222221</v>
      </c>
      <c r="H2366" s="24">
        <f t="shared" si="153"/>
        <v>-305.22661210864254</v>
      </c>
      <c r="I2366" s="24">
        <f>IF(H2366&lt;=0, MIN(F2366-C2366, B$7, (D$5-K2365+G2366)/B$6), 0)</f>
        <v>305.22661210864254</v>
      </c>
      <c r="J2366" s="24">
        <f>IF(H2366&gt;0, MIN(C2366-F2366, B$8, K2365), 0)</f>
        <v>0</v>
      </c>
      <c r="K2366" s="24">
        <f>MAX(0, K2365-G2366+I2366*B$6-J2366)</f>
        <v>2135.6740742930024</v>
      </c>
      <c r="L2366" s="24">
        <f t="shared" si="152"/>
        <v>0</v>
      </c>
      <c r="M2366" s="24">
        <f>IF(H2366&gt;0, C2366-F2366-J2366, 0)</f>
        <v>0</v>
      </c>
      <c r="N2366" s="4">
        <f>MIN(C2366, F2366)</f>
        <v>360.46023961086331</v>
      </c>
    </row>
    <row r="2367" spans="1:14" x14ac:dyDescent="0.2">
      <c r="A2367" s="27">
        <v>43563.375</v>
      </c>
      <c r="B2367" s="4">
        <v>142.45385609165342</v>
      </c>
      <c r="C2367" s="4">
        <v>331.24316746627323</v>
      </c>
      <c r="F2367" s="4">
        <f t="shared" si="150"/>
        <v>854.72313654992058</v>
      </c>
      <c r="G2367" s="24">
        <f t="shared" si="151"/>
        <v>0.34722222222222221</v>
      </c>
      <c r="H2367" s="24">
        <f t="shared" si="153"/>
        <v>-523.47996908364735</v>
      </c>
      <c r="I2367" s="24">
        <f>IF(H2367&lt;=0, MIN(F2367-C2367, B$7, (D$5-K2366+G2367)/B$6), 0)</f>
        <v>523.47996908364735</v>
      </c>
      <c r="J2367" s="24">
        <f>IF(H2367&gt;0, MIN(C2367-F2367, B$8, K2366), 0)</f>
        <v>0</v>
      </c>
      <c r="K2367" s="24">
        <f>MAX(0, K2366-G2367+I2367*B$6-J2367)</f>
        <v>2606.4588242460627</v>
      </c>
      <c r="L2367" s="24">
        <f t="shared" si="152"/>
        <v>0</v>
      </c>
      <c r="M2367" s="24">
        <f>IF(H2367&gt;0, C2367-F2367-J2367, 0)</f>
        <v>0</v>
      </c>
      <c r="N2367" s="4">
        <f>MIN(C2367, F2367)</f>
        <v>331.24316746627323</v>
      </c>
    </row>
    <row r="2368" spans="1:14" x14ac:dyDescent="0.2">
      <c r="A2368" s="27">
        <v>43563.416666666672</v>
      </c>
      <c r="B2368" s="4">
        <v>347.49659813213356</v>
      </c>
      <c r="C2368" s="4">
        <v>336.83971598158428</v>
      </c>
      <c r="F2368" s="4">
        <f t="shared" si="150"/>
        <v>2084.9795887928012</v>
      </c>
      <c r="G2368" s="24">
        <f t="shared" si="151"/>
        <v>0.34722222222222221</v>
      </c>
      <c r="H2368" s="24">
        <f t="shared" si="153"/>
        <v>-1748.1398728112169</v>
      </c>
      <c r="I2368" s="24">
        <f>IF(H2368&lt;=0, MIN(F2368-C2368, B$7, (D$5-K2367+G2368)/B$6), 0)</f>
        <v>1748.1398728112169</v>
      </c>
      <c r="J2368" s="24">
        <f>IF(H2368&gt;0, MIN(C2368-F2368, B$8, K2367), 0)</f>
        <v>0</v>
      </c>
      <c r="K2368" s="24">
        <f>MAX(0, K2367-G2368+I2368*B$6-J2368)</f>
        <v>4179.4374875539361</v>
      </c>
      <c r="L2368" s="24">
        <f t="shared" si="152"/>
        <v>0</v>
      </c>
      <c r="M2368" s="24">
        <f>IF(H2368&gt;0, C2368-F2368-J2368, 0)</f>
        <v>0</v>
      </c>
      <c r="N2368" s="4">
        <f>MIN(C2368, F2368)</f>
        <v>336.83971598158428</v>
      </c>
    </row>
    <row r="2369" spans="1:14" x14ac:dyDescent="0.2">
      <c r="A2369" s="27">
        <v>43563.458333333336</v>
      </c>
      <c r="B2369" s="4">
        <v>179.23056539453313</v>
      </c>
      <c r="C2369" s="4">
        <v>1458.7275498027304</v>
      </c>
      <c r="F2369" s="4">
        <f t="shared" si="150"/>
        <v>1075.3833923671987</v>
      </c>
      <c r="G2369" s="24">
        <f t="shared" si="151"/>
        <v>0.34722222222222221</v>
      </c>
      <c r="H2369" s="24">
        <f t="shared" si="153"/>
        <v>383.34415743553177</v>
      </c>
      <c r="I2369" s="24">
        <f>IF(H2369&lt;=0, MIN(F2369-C2369, B$7, (D$5-K2368+G2369)/B$6), 0)</f>
        <v>0</v>
      </c>
      <c r="J2369" s="24">
        <f>IF(H2369&gt;0, MIN(C2369-F2369, B$8, K2368), 0)</f>
        <v>383.34415743553177</v>
      </c>
      <c r="K2369" s="24">
        <f>MAX(0, K2368-G2369+I2369*B$6-J2369)</f>
        <v>3795.7461078961815</v>
      </c>
      <c r="L2369" s="24">
        <f t="shared" si="152"/>
        <v>0</v>
      </c>
      <c r="M2369" s="24">
        <f>IF(H2369&gt;0, C2369-F2369-J2369, 0)</f>
        <v>0</v>
      </c>
      <c r="N2369" s="4">
        <f>MIN(C2369, F2369)</f>
        <v>1075.3833923671987</v>
      </c>
    </row>
    <row r="2370" spans="1:14" x14ac:dyDescent="0.2">
      <c r="A2370" s="27">
        <v>43563.5</v>
      </c>
      <c r="B2370" s="4">
        <v>245.20028711376852</v>
      </c>
      <c r="C2370" s="4">
        <v>212.7213415615077</v>
      </c>
      <c r="F2370" s="4">
        <f t="shared" si="150"/>
        <v>1471.201722682611</v>
      </c>
      <c r="G2370" s="24">
        <f t="shared" si="151"/>
        <v>0.34722222222222221</v>
      </c>
      <c r="H2370" s="24">
        <f t="shared" si="153"/>
        <v>-1258.4803811211034</v>
      </c>
      <c r="I2370" s="24">
        <f>IF(H2370&lt;=0, MIN(F2370-C2370, B$7, (D$5-K2369+G2370)/B$6), 0)</f>
        <v>1258.4803811211034</v>
      </c>
      <c r="J2370" s="24">
        <f>IF(H2370&gt;0, MIN(C2370-F2370, B$8, K2369), 0)</f>
        <v>0</v>
      </c>
      <c r="K2370" s="24">
        <f>MAX(0, K2369-G2370+I2370*B$6-J2370)</f>
        <v>4928.0312286829521</v>
      </c>
      <c r="L2370" s="24">
        <f t="shared" si="152"/>
        <v>0</v>
      </c>
      <c r="M2370" s="24">
        <f>IF(H2370&gt;0, C2370-F2370-J2370, 0)</f>
        <v>0</v>
      </c>
      <c r="N2370" s="4">
        <f>MIN(C2370, F2370)</f>
        <v>212.7213415615077</v>
      </c>
    </row>
    <row r="2371" spans="1:14" x14ac:dyDescent="0.2">
      <c r="A2371" s="27">
        <v>43563.541666666672</v>
      </c>
      <c r="B2371" s="4">
        <v>93.34739355227515</v>
      </c>
      <c r="C2371" s="4">
        <v>295.40376875973573</v>
      </c>
      <c r="F2371" s="4">
        <f t="shared" si="150"/>
        <v>560.0843613136509</v>
      </c>
      <c r="G2371" s="24">
        <f t="shared" si="151"/>
        <v>0.34722222222222221</v>
      </c>
      <c r="H2371" s="24">
        <f t="shared" si="153"/>
        <v>-264.68059255391518</v>
      </c>
      <c r="I2371" s="24">
        <f>IF(H2371&lt;=0, MIN(F2371-C2371, B$7, (D$5-K2370+G2371)/B$6), 0)</f>
        <v>80.351103932522321</v>
      </c>
      <c r="J2371" s="24">
        <f>IF(H2371&gt;0, MIN(C2371-F2371, B$8, K2370), 0)</f>
        <v>0</v>
      </c>
      <c r="K2371" s="24">
        <f>MAX(0, K2370-G2371+I2371*B$6-J2371)</f>
        <v>5000</v>
      </c>
      <c r="L2371" s="24">
        <f t="shared" si="152"/>
        <v>184.32948862139284</v>
      </c>
      <c r="M2371" s="24">
        <f>IF(H2371&gt;0, C2371-F2371-J2371, 0)</f>
        <v>0</v>
      </c>
      <c r="N2371" s="4">
        <f>MIN(C2371, F2371)</f>
        <v>295.40376875973573</v>
      </c>
    </row>
    <row r="2372" spans="1:14" x14ac:dyDescent="0.2">
      <c r="A2372" s="27">
        <v>43563.583333333336</v>
      </c>
      <c r="B2372" s="4">
        <v>304.82644021447783</v>
      </c>
      <c r="C2372" s="4">
        <v>1528.4590509067996</v>
      </c>
      <c r="F2372" s="4">
        <f t="shared" si="150"/>
        <v>1828.9586412868671</v>
      </c>
      <c r="G2372" s="24">
        <f t="shared" si="151"/>
        <v>0.34722222222222221</v>
      </c>
      <c r="H2372" s="24">
        <f t="shared" si="153"/>
        <v>-300.4995903800675</v>
      </c>
      <c r="I2372" s="24">
        <f>IF(H2372&lt;=0, MIN(F2372-C2372, B$7, (D$5-K2371+G2372)/B$6), 0)</f>
        <v>0.38580246913580246</v>
      </c>
      <c r="J2372" s="24">
        <f>IF(H2372&gt;0, MIN(C2372-F2372, B$8, K2371), 0)</f>
        <v>0</v>
      </c>
      <c r="K2372" s="24">
        <f>MAX(0, K2371-G2372+I2372*B$6-J2372)</f>
        <v>5000</v>
      </c>
      <c r="L2372" s="24">
        <f t="shared" si="152"/>
        <v>300.11378791093171</v>
      </c>
      <c r="M2372" s="24">
        <f>IF(H2372&gt;0, C2372-F2372-J2372, 0)</f>
        <v>0</v>
      </c>
      <c r="N2372" s="4">
        <f>MIN(C2372, F2372)</f>
        <v>1528.4590509067996</v>
      </c>
    </row>
    <row r="2373" spans="1:14" x14ac:dyDescent="0.2">
      <c r="A2373" s="27">
        <v>43563.625</v>
      </c>
      <c r="B2373" s="4">
        <v>46.087900680201798</v>
      </c>
      <c r="C2373" s="4">
        <v>669.18187843690043</v>
      </c>
      <c r="F2373" s="4">
        <f t="shared" si="150"/>
        <v>276.52740408121076</v>
      </c>
      <c r="G2373" s="24">
        <f t="shared" si="151"/>
        <v>0.34722222222222221</v>
      </c>
      <c r="H2373" s="24">
        <f t="shared" si="153"/>
        <v>392.65447435568967</v>
      </c>
      <c r="I2373" s="24">
        <f>IF(H2373&lt;=0, MIN(F2373-C2373, B$7, (D$5-K2372+G2373)/B$6), 0)</f>
        <v>0</v>
      </c>
      <c r="J2373" s="24">
        <f>IF(H2373&gt;0, MIN(C2373-F2373, B$8, K2372), 0)</f>
        <v>392.65447435568967</v>
      </c>
      <c r="K2373" s="24">
        <f>MAX(0, K2372-G2373+I2373*B$6-J2373)</f>
        <v>4606.9983034220877</v>
      </c>
      <c r="L2373" s="24">
        <f t="shared" si="152"/>
        <v>0</v>
      </c>
      <c r="M2373" s="24">
        <f>IF(H2373&gt;0, C2373-F2373-J2373, 0)</f>
        <v>0</v>
      </c>
      <c r="N2373" s="4">
        <f>MIN(C2373, F2373)</f>
        <v>276.52740408121076</v>
      </c>
    </row>
    <row r="2374" spans="1:14" x14ac:dyDescent="0.2">
      <c r="A2374" s="27">
        <v>43563.666666666672</v>
      </c>
      <c r="B2374" s="4">
        <v>79.711509337545451</v>
      </c>
      <c r="C2374" s="4">
        <v>698.80644769561059</v>
      </c>
      <c r="F2374" s="4">
        <f t="shared" si="150"/>
        <v>478.26905602527268</v>
      </c>
      <c r="G2374" s="24">
        <f t="shared" si="151"/>
        <v>0.34722222222222221</v>
      </c>
      <c r="H2374" s="24">
        <f t="shared" si="153"/>
        <v>220.53739167033791</v>
      </c>
      <c r="I2374" s="24">
        <f>IF(H2374&lt;=0, MIN(F2374-C2374, B$7, (D$5-K2373+G2374)/B$6), 0)</f>
        <v>0</v>
      </c>
      <c r="J2374" s="24">
        <f>IF(H2374&gt;0, MIN(C2374-F2374, B$8, K2373), 0)</f>
        <v>220.53739167033791</v>
      </c>
      <c r="K2374" s="24">
        <f>MAX(0, K2373-G2374+I2374*B$6-J2374)</f>
        <v>4386.1136895295276</v>
      </c>
      <c r="L2374" s="24">
        <f t="shared" si="152"/>
        <v>0</v>
      </c>
      <c r="M2374" s="24">
        <f>IF(H2374&gt;0, C2374-F2374-J2374, 0)</f>
        <v>0</v>
      </c>
      <c r="N2374" s="4">
        <f>MIN(C2374, F2374)</f>
        <v>478.26905602527268</v>
      </c>
    </row>
    <row r="2375" spans="1:14" x14ac:dyDescent="0.2">
      <c r="A2375" s="27">
        <v>43563.708333333336</v>
      </c>
      <c r="B2375" s="4">
        <v>12.148789109420152</v>
      </c>
      <c r="C2375" s="4">
        <v>735.87895564974417</v>
      </c>
      <c r="F2375" s="4">
        <f t="shared" si="150"/>
        <v>72.892734656520915</v>
      </c>
      <c r="G2375" s="24">
        <f t="shared" si="151"/>
        <v>0.34722222222222221</v>
      </c>
      <c r="H2375" s="24">
        <f t="shared" si="153"/>
        <v>662.98622099322324</v>
      </c>
      <c r="I2375" s="24">
        <f>IF(H2375&lt;=0, MIN(F2375-C2375, B$7, (D$5-K2374+G2375)/B$6), 0)</f>
        <v>0</v>
      </c>
      <c r="J2375" s="24">
        <f>IF(H2375&gt;0, MIN(C2375-F2375, B$8, K2374), 0)</f>
        <v>662.98622099322324</v>
      </c>
      <c r="K2375" s="24">
        <f>MAX(0, K2374-G2375+I2375*B$6-J2375)</f>
        <v>3722.7802463140815</v>
      </c>
      <c r="L2375" s="24">
        <f t="shared" si="152"/>
        <v>0</v>
      </c>
      <c r="M2375" s="24">
        <f>IF(H2375&gt;0, C2375-F2375-J2375, 0)</f>
        <v>0</v>
      </c>
      <c r="N2375" s="4">
        <f>MIN(C2375, F2375)</f>
        <v>72.892734656520915</v>
      </c>
    </row>
    <row r="2376" spans="1:14" x14ac:dyDescent="0.2">
      <c r="A2376" s="27">
        <v>43563.75</v>
      </c>
      <c r="B2376" s="4">
        <v>0</v>
      </c>
      <c r="C2376" s="4">
        <v>346.89737800325634</v>
      </c>
      <c r="F2376" s="4">
        <f t="shared" si="150"/>
        <v>0</v>
      </c>
      <c r="G2376" s="24">
        <f t="shared" si="151"/>
        <v>0</v>
      </c>
      <c r="H2376" s="24">
        <f t="shared" si="153"/>
        <v>346.89737800325634</v>
      </c>
      <c r="I2376" s="24">
        <f>IF(H2376&lt;=0, MIN(F2376-C2376, B$7, (D$5-K2375+G2376)/B$6), 0)</f>
        <v>0</v>
      </c>
      <c r="J2376" s="24">
        <f>IF(H2376&gt;0, MIN(C2376-F2376, B$8, K2375), 0)</f>
        <v>346.89737800325634</v>
      </c>
      <c r="K2376" s="24">
        <f>MAX(0, K2375-G2376+I2376*B$6-J2376)</f>
        <v>3375.882868310825</v>
      </c>
      <c r="L2376" s="24">
        <f t="shared" si="152"/>
        <v>0</v>
      </c>
      <c r="M2376" s="24">
        <f>IF(H2376&gt;0, C2376-F2376-J2376, 0)</f>
        <v>0</v>
      </c>
      <c r="N2376" s="4">
        <f>MIN(C2376, F2376)</f>
        <v>0</v>
      </c>
    </row>
    <row r="2377" spans="1:14" x14ac:dyDescent="0.2">
      <c r="A2377" s="27">
        <v>43563.791666666672</v>
      </c>
      <c r="B2377" s="4">
        <v>0</v>
      </c>
      <c r="C2377" s="4">
        <v>3125.1077954088796</v>
      </c>
      <c r="F2377" s="4">
        <f t="shared" si="150"/>
        <v>0</v>
      </c>
      <c r="G2377" s="24">
        <f t="shared" si="151"/>
        <v>0</v>
      </c>
      <c r="H2377" s="24">
        <f t="shared" si="153"/>
        <v>3125.1077954088796</v>
      </c>
      <c r="I2377" s="24">
        <f>IF(H2377&lt;=0, MIN(F2377-C2377, B$7, (D$5-K2376+G2377)/B$6), 0)</f>
        <v>0</v>
      </c>
      <c r="J2377" s="24">
        <f>IF(H2377&gt;0, MIN(C2377-F2377, B$8, K2376), 0)</f>
        <v>3125.1077954088796</v>
      </c>
      <c r="K2377" s="24">
        <f>MAX(0, K2376-G2377+I2377*B$6-J2377)</f>
        <v>250.77507290194535</v>
      </c>
      <c r="L2377" s="24">
        <f t="shared" si="152"/>
        <v>0</v>
      </c>
      <c r="M2377" s="24">
        <f>IF(H2377&gt;0, C2377-F2377-J2377, 0)</f>
        <v>0</v>
      </c>
      <c r="N2377" s="4">
        <f>MIN(C2377, F2377)</f>
        <v>0</v>
      </c>
    </row>
    <row r="2378" spans="1:14" x14ac:dyDescent="0.2">
      <c r="A2378" s="27">
        <v>43563.833333333336</v>
      </c>
      <c r="B2378" s="4">
        <v>0</v>
      </c>
      <c r="C2378" s="4">
        <v>435.87920631873891</v>
      </c>
      <c r="F2378" s="4">
        <f t="shared" si="150"/>
        <v>0</v>
      </c>
      <c r="G2378" s="24">
        <f t="shared" si="151"/>
        <v>0</v>
      </c>
      <c r="H2378" s="24">
        <f t="shared" si="153"/>
        <v>435.87920631873891</v>
      </c>
      <c r="I2378" s="24">
        <f>IF(H2378&lt;=0, MIN(F2378-C2378, B$7, (D$5-K2377+G2378)/B$6), 0)</f>
        <v>0</v>
      </c>
      <c r="J2378" s="24">
        <f>IF(H2378&gt;0, MIN(C2378-F2378, B$8, K2377), 0)</f>
        <v>250.77507290194535</v>
      </c>
      <c r="K2378" s="24">
        <f>MAX(0, K2377-G2378+I2378*B$6-J2378)</f>
        <v>0</v>
      </c>
      <c r="L2378" s="24">
        <f t="shared" si="152"/>
        <v>0</v>
      </c>
      <c r="M2378" s="24">
        <f>IF(H2378&gt;0, C2378-F2378-J2378, 0)</f>
        <v>185.10413341679356</v>
      </c>
      <c r="N2378" s="4">
        <f>MIN(C2378, F2378)</f>
        <v>0</v>
      </c>
    </row>
    <row r="2379" spans="1:14" x14ac:dyDescent="0.2">
      <c r="A2379" s="27">
        <v>43563.875</v>
      </c>
      <c r="B2379" s="4">
        <v>0</v>
      </c>
      <c r="C2379" s="4">
        <v>346.89737800325634</v>
      </c>
      <c r="F2379" s="4">
        <f t="shared" si="150"/>
        <v>0</v>
      </c>
      <c r="G2379" s="24">
        <f t="shared" si="151"/>
        <v>0</v>
      </c>
      <c r="H2379" s="24">
        <f t="shared" si="153"/>
        <v>346.89737800325634</v>
      </c>
      <c r="I2379" s="24">
        <f>IF(H2379&lt;=0, MIN(F2379-C2379, B$7, (D$5-K2378+G2379)/B$6), 0)</f>
        <v>0</v>
      </c>
      <c r="J2379" s="24">
        <f>IF(H2379&gt;0, MIN(C2379-F2379, B$8, K2378), 0)</f>
        <v>0</v>
      </c>
      <c r="K2379" s="24">
        <f>MAX(0, K2378-G2379+I2379*B$6-J2379)</f>
        <v>0</v>
      </c>
      <c r="L2379" s="24">
        <f t="shared" si="152"/>
        <v>0</v>
      </c>
      <c r="M2379" s="24">
        <f>IF(H2379&gt;0, C2379-F2379-J2379, 0)</f>
        <v>346.89737800325634</v>
      </c>
      <c r="N2379" s="4">
        <f>MIN(C2379, F2379)</f>
        <v>0</v>
      </c>
    </row>
    <row r="2380" spans="1:14" x14ac:dyDescent="0.2">
      <c r="A2380" s="27">
        <v>43563.916666666672</v>
      </c>
      <c r="B2380" s="4">
        <v>0</v>
      </c>
      <c r="C2380" s="4">
        <v>369.14283508212696</v>
      </c>
      <c r="F2380" s="4">
        <f t="shared" si="150"/>
        <v>0</v>
      </c>
      <c r="G2380" s="24">
        <f t="shared" si="151"/>
        <v>0</v>
      </c>
      <c r="H2380" s="24">
        <f t="shared" si="153"/>
        <v>369.14283508212696</v>
      </c>
      <c r="I2380" s="24">
        <f>IF(H2380&lt;=0, MIN(F2380-C2380, B$7, (D$5-K2379+G2380)/B$6), 0)</f>
        <v>0</v>
      </c>
      <c r="J2380" s="24">
        <f>IF(H2380&gt;0, MIN(C2380-F2380, B$8, K2379), 0)</f>
        <v>0</v>
      </c>
      <c r="K2380" s="24">
        <f>MAX(0, K2379-G2380+I2380*B$6-J2380)</f>
        <v>0</v>
      </c>
      <c r="L2380" s="24">
        <f t="shared" si="152"/>
        <v>0</v>
      </c>
      <c r="M2380" s="24">
        <f>IF(H2380&gt;0, C2380-F2380-J2380, 0)</f>
        <v>369.14283508212696</v>
      </c>
      <c r="N2380" s="4">
        <f>MIN(C2380, F2380)</f>
        <v>0</v>
      </c>
    </row>
    <row r="2381" spans="1:14" x14ac:dyDescent="0.2">
      <c r="A2381" s="27">
        <v>43563.958333333336</v>
      </c>
      <c r="B2381" s="4">
        <v>0</v>
      </c>
      <c r="C2381" s="4">
        <v>218.36807043644808</v>
      </c>
      <c r="F2381" s="4">
        <f t="shared" si="150"/>
        <v>0</v>
      </c>
      <c r="G2381" s="24">
        <f t="shared" si="151"/>
        <v>0</v>
      </c>
      <c r="H2381" s="24">
        <f t="shared" si="153"/>
        <v>218.36807043644808</v>
      </c>
      <c r="I2381" s="24">
        <f>IF(H2381&lt;=0, MIN(F2381-C2381, B$7, (D$5-K2380+G2381)/B$6), 0)</f>
        <v>0</v>
      </c>
      <c r="J2381" s="24">
        <f>IF(H2381&gt;0, MIN(C2381-F2381, B$8, K2380), 0)</f>
        <v>0</v>
      </c>
      <c r="K2381" s="24">
        <f>MAX(0, K2380-G2381+I2381*B$6-J2381)</f>
        <v>0</v>
      </c>
      <c r="L2381" s="24">
        <f t="shared" si="152"/>
        <v>0</v>
      </c>
      <c r="M2381" s="24">
        <f>IF(H2381&gt;0, C2381-F2381-J2381, 0)</f>
        <v>218.36807043644808</v>
      </c>
      <c r="N2381" s="4">
        <f>MIN(C2381, F2381)</f>
        <v>0</v>
      </c>
    </row>
    <row r="2382" spans="1:14" x14ac:dyDescent="0.2">
      <c r="A2382" s="27">
        <v>43564</v>
      </c>
      <c r="B2382" s="4">
        <v>0</v>
      </c>
      <c r="C2382" s="4">
        <v>94.782197776055625</v>
      </c>
      <c r="F2382" s="4">
        <f t="shared" si="150"/>
        <v>0</v>
      </c>
      <c r="G2382" s="24">
        <f t="shared" si="151"/>
        <v>0</v>
      </c>
      <c r="H2382" s="24">
        <f t="shared" si="153"/>
        <v>94.782197776055625</v>
      </c>
      <c r="I2382" s="24">
        <f>IF(H2382&lt;=0, MIN(F2382-C2382, B$7, (D$5-K2381+G2382)/B$6), 0)</f>
        <v>0</v>
      </c>
      <c r="J2382" s="24">
        <f>IF(H2382&gt;0, MIN(C2382-F2382, B$8, K2381), 0)</f>
        <v>0</v>
      </c>
      <c r="K2382" s="24">
        <f>MAX(0, K2381-G2382+I2382*B$6-J2382)</f>
        <v>0</v>
      </c>
      <c r="L2382" s="24">
        <f t="shared" si="152"/>
        <v>0</v>
      </c>
      <c r="M2382" s="24">
        <f>IF(H2382&gt;0, C2382-F2382-J2382, 0)</f>
        <v>94.782197776055625</v>
      </c>
      <c r="N2382" s="4">
        <f>MIN(C2382, F2382)</f>
        <v>0</v>
      </c>
    </row>
    <row r="2383" spans="1:14" x14ac:dyDescent="0.2">
      <c r="A2383" s="27">
        <v>43564.041666666672</v>
      </c>
      <c r="B2383" s="4">
        <v>0</v>
      </c>
      <c r="C2383" s="4">
        <v>146.6882642934205</v>
      </c>
      <c r="F2383" s="4">
        <f t="shared" si="150"/>
        <v>0</v>
      </c>
      <c r="G2383" s="24">
        <f t="shared" si="151"/>
        <v>0</v>
      </c>
      <c r="H2383" s="24">
        <f t="shared" si="153"/>
        <v>146.6882642934205</v>
      </c>
      <c r="I2383" s="24">
        <f>IF(H2383&lt;=0, MIN(F2383-C2383, B$7, (D$5-K2382+G2383)/B$6), 0)</f>
        <v>0</v>
      </c>
      <c r="J2383" s="24">
        <f>IF(H2383&gt;0, MIN(C2383-F2383, B$8, K2382), 0)</f>
        <v>0</v>
      </c>
      <c r="K2383" s="24">
        <f>MAX(0, K2382-G2383+I2383*B$6-J2383)</f>
        <v>0</v>
      </c>
      <c r="L2383" s="24">
        <f t="shared" si="152"/>
        <v>0</v>
      </c>
      <c r="M2383" s="24">
        <f>IF(H2383&gt;0, C2383-F2383-J2383, 0)</f>
        <v>146.6882642934205</v>
      </c>
      <c r="N2383" s="4">
        <f>MIN(C2383, F2383)</f>
        <v>0</v>
      </c>
    </row>
    <row r="2384" spans="1:14" x14ac:dyDescent="0.2">
      <c r="A2384" s="27">
        <v>43564.083333333336</v>
      </c>
      <c r="B2384" s="4">
        <v>0</v>
      </c>
      <c r="C2384" s="4">
        <v>183.76402609153823</v>
      </c>
      <c r="F2384" s="4">
        <f t="shared" si="150"/>
        <v>0</v>
      </c>
      <c r="G2384" s="24">
        <f t="shared" si="151"/>
        <v>0</v>
      </c>
      <c r="H2384" s="24">
        <f t="shared" si="153"/>
        <v>183.76402609153823</v>
      </c>
      <c r="I2384" s="24">
        <f>IF(H2384&lt;=0, MIN(F2384-C2384, B$7, (D$5-K2383+G2384)/B$6), 0)</f>
        <v>0</v>
      </c>
      <c r="J2384" s="24">
        <f>IF(H2384&gt;0, MIN(C2384-F2384, B$8, K2383), 0)</f>
        <v>0</v>
      </c>
      <c r="K2384" s="24">
        <f>MAX(0, K2383-G2384+I2384*B$6-J2384)</f>
        <v>0</v>
      </c>
      <c r="L2384" s="24">
        <f t="shared" si="152"/>
        <v>0</v>
      </c>
      <c r="M2384" s="24">
        <f>IF(H2384&gt;0, C2384-F2384-J2384, 0)</f>
        <v>183.76402609153823</v>
      </c>
      <c r="N2384" s="4">
        <f>MIN(C2384, F2384)</f>
        <v>0</v>
      </c>
    </row>
    <row r="2385" spans="1:14" x14ac:dyDescent="0.2">
      <c r="A2385" s="27">
        <v>43564.125</v>
      </c>
      <c r="B2385" s="4">
        <v>0</v>
      </c>
      <c r="C2385" s="4">
        <v>94.782197776055625</v>
      </c>
      <c r="F2385" s="4">
        <f t="shared" si="150"/>
        <v>0</v>
      </c>
      <c r="G2385" s="24">
        <f t="shared" si="151"/>
        <v>0</v>
      </c>
      <c r="H2385" s="24">
        <f t="shared" si="153"/>
        <v>94.782197776055625</v>
      </c>
      <c r="I2385" s="24">
        <f>IF(H2385&lt;=0, MIN(F2385-C2385, B$7, (D$5-K2384+G2385)/B$6), 0)</f>
        <v>0</v>
      </c>
      <c r="J2385" s="24">
        <f>IF(H2385&gt;0, MIN(C2385-F2385, B$8, K2384), 0)</f>
        <v>0</v>
      </c>
      <c r="K2385" s="24">
        <f>MAX(0, K2384-G2385+I2385*B$6-J2385)</f>
        <v>0</v>
      </c>
      <c r="L2385" s="24">
        <f t="shared" si="152"/>
        <v>0</v>
      </c>
      <c r="M2385" s="24">
        <f>IF(H2385&gt;0, C2385-F2385-J2385, 0)</f>
        <v>94.782197776055625</v>
      </c>
      <c r="N2385" s="4">
        <f>MIN(C2385, F2385)</f>
        <v>0</v>
      </c>
    </row>
    <row r="2386" spans="1:14" x14ac:dyDescent="0.2">
      <c r="A2386" s="27">
        <v>43564.166666666672</v>
      </c>
      <c r="B2386" s="4">
        <v>0</v>
      </c>
      <c r="C2386" s="4">
        <v>146.6882642934205</v>
      </c>
      <c r="F2386" s="4">
        <f t="shared" si="150"/>
        <v>0</v>
      </c>
      <c r="G2386" s="24">
        <f t="shared" si="151"/>
        <v>0</v>
      </c>
      <c r="H2386" s="24">
        <f t="shared" si="153"/>
        <v>146.6882642934205</v>
      </c>
      <c r="I2386" s="24">
        <f>IF(H2386&lt;=0, MIN(F2386-C2386, B$7, (D$5-K2385+G2386)/B$6), 0)</f>
        <v>0</v>
      </c>
      <c r="J2386" s="24">
        <f>IF(H2386&gt;0, MIN(C2386-F2386, B$8, K2385), 0)</f>
        <v>0</v>
      </c>
      <c r="K2386" s="24">
        <f>MAX(0, K2385-G2386+I2386*B$6-J2386)</f>
        <v>0</v>
      </c>
      <c r="L2386" s="24">
        <f t="shared" si="152"/>
        <v>0</v>
      </c>
      <c r="M2386" s="24">
        <f>IF(H2386&gt;0, C2386-F2386-J2386, 0)</f>
        <v>146.6882642934205</v>
      </c>
      <c r="N2386" s="4">
        <f>MIN(C2386, F2386)</f>
        <v>0</v>
      </c>
    </row>
    <row r="2387" spans="1:14" x14ac:dyDescent="0.2">
      <c r="A2387" s="27">
        <v>43564.208333333336</v>
      </c>
      <c r="B2387" s="4">
        <v>22.628606847732268</v>
      </c>
      <c r="C2387" s="4">
        <v>183.76402609153823</v>
      </c>
      <c r="F2387" s="4">
        <f t="shared" si="150"/>
        <v>135.7716410863936</v>
      </c>
      <c r="G2387" s="24">
        <f t="shared" si="151"/>
        <v>0.34722222222222221</v>
      </c>
      <c r="H2387" s="24">
        <f t="shared" si="153"/>
        <v>47.992385005144627</v>
      </c>
      <c r="I2387" s="24">
        <f>IF(H2387&lt;=0, MIN(F2387-C2387, B$7, (D$5-K2386+G2387)/B$6), 0)</f>
        <v>0</v>
      </c>
      <c r="J2387" s="24">
        <f>IF(H2387&gt;0, MIN(C2387-F2387, B$8, K2386), 0)</f>
        <v>0</v>
      </c>
      <c r="K2387" s="24">
        <f>MAX(0, K2386-G2387+I2387*B$6-J2387)</f>
        <v>0</v>
      </c>
      <c r="L2387" s="24">
        <f t="shared" si="152"/>
        <v>0</v>
      </c>
      <c r="M2387" s="24">
        <f>IF(H2387&gt;0, C2387-F2387-J2387, 0)</f>
        <v>47.992385005144627</v>
      </c>
      <c r="N2387" s="4">
        <f>MIN(C2387, F2387)</f>
        <v>135.7716410863936</v>
      </c>
    </row>
    <row r="2388" spans="1:14" x14ac:dyDescent="0.2">
      <c r="A2388" s="27">
        <v>43564.25</v>
      </c>
      <c r="B2388" s="4">
        <v>46.54743624820869</v>
      </c>
      <c r="C2388" s="4">
        <v>779.44793231463018</v>
      </c>
      <c r="F2388" s="4">
        <f t="shared" si="150"/>
        <v>279.28461748925213</v>
      </c>
      <c r="G2388" s="24">
        <f t="shared" si="151"/>
        <v>0.34722222222222221</v>
      </c>
      <c r="H2388" s="24">
        <f t="shared" si="153"/>
        <v>500.16331482537805</v>
      </c>
      <c r="I2388" s="24">
        <f>IF(H2388&lt;=0, MIN(F2388-C2388, B$7, (D$5-K2387+G2388)/B$6), 0)</f>
        <v>0</v>
      </c>
      <c r="J2388" s="24">
        <f>IF(H2388&gt;0, MIN(C2388-F2388, B$8, K2387), 0)</f>
        <v>0</v>
      </c>
      <c r="K2388" s="24">
        <f>MAX(0, K2387-G2388+I2388*B$6-J2388)</f>
        <v>0</v>
      </c>
      <c r="L2388" s="24">
        <f t="shared" si="152"/>
        <v>0</v>
      </c>
      <c r="M2388" s="24">
        <f>IF(H2388&gt;0, C2388-F2388-J2388, 0)</f>
        <v>500.16331482537805</v>
      </c>
      <c r="N2388" s="4">
        <f>MIN(C2388, F2388)</f>
        <v>279.28461748925213</v>
      </c>
    </row>
    <row r="2389" spans="1:14" x14ac:dyDescent="0.2">
      <c r="A2389" s="27">
        <v>43564.291666666672</v>
      </c>
      <c r="B2389" s="4">
        <v>65.71879813052891</v>
      </c>
      <c r="C2389" s="4">
        <v>877.4927246252081</v>
      </c>
      <c r="F2389" s="4">
        <f t="shared" si="150"/>
        <v>394.31278878317346</v>
      </c>
      <c r="G2389" s="24">
        <f t="shared" si="151"/>
        <v>0.34722222222222221</v>
      </c>
      <c r="H2389" s="24">
        <f t="shared" si="153"/>
        <v>483.17993584203464</v>
      </c>
      <c r="I2389" s="24">
        <f>IF(H2389&lt;=0, MIN(F2389-C2389, B$7, (D$5-K2388+G2389)/B$6), 0)</f>
        <v>0</v>
      </c>
      <c r="J2389" s="24">
        <f>IF(H2389&gt;0, MIN(C2389-F2389, B$8, K2388), 0)</f>
        <v>0</v>
      </c>
      <c r="K2389" s="24">
        <f>MAX(0, K2388-G2389+I2389*B$6-J2389)</f>
        <v>0</v>
      </c>
      <c r="L2389" s="24">
        <f t="shared" si="152"/>
        <v>0</v>
      </c>
      <c r="M2389" s="24">
        <f>IF(H2389&gt;0, C2389-F2389-J2389, 0)</f>
        <v>483.17993584203464</v>
      </c>
      <c r="N2389" s="4">
        <f>MIN(C2389, F2389)</f>
        <v>394.31278878317346</v>
      </c>
    </row>
    <row r="2390" spans="1:14" x14ac:dyDescent="0.2">
      <c r="A2390" s="27">
        <v>43564.333333333336</v>
      </c>
      <c r="B2390" s="4">
        <v>91.01662926541843</v>
      </c>
      <c r="C2390" s="4">
        <v>390.56438634326162</v>
      </c>
      <c r="F2390" s="4">
        <f t="shared" si="150"/>
        <v>546.09977559251058</v>
      </c>
      <c r="G2390" s="24">
        <f t="shared" si="151"/>
        <v>0.34722222222222221</v>
      </c>
      <c r="H2390" s="24">
        <f t="shared" si="153"/>
        <v>-155.53538924924896</v>
      </c>
      <c r="I2390" s="24">
        <f>IF(H2390&lt;=0, MIN(F2390-C2390, B$7, (D$5-K2389+G2390)/B$6), 0)</f>
        <v>155.53538924924896</v>
      </c>
      <c r="J2390" s="24">
        <f>IF(H2390&gt;0, MIN(C2390-F2390, B$8, K2389), 0)</f>
        <v>0</v>
      </c>
      <c r="K2390" s="24">
        <f>MAX(0, K2389-G2390+I2390*B$6-J2390)</f>
        <v>139.63462810210186</v>
      </c>
      <c r="L2390" s="24">
        <f t="shared" si="152"/>
        <v>0</v>
      </c>
      <c r="M2390" s="24">
        <f>IF(H2390&gt;0, C2390-F2390-J2390, 0)</f>
        <v>0</v>
      </c>
      <c r="N2390" s="4">
        <f>MIN(C2390, F2390)</f>
        <v>390.56438634326162</v>
      </c>
    </row>
    <row r="2391" spans="1:14" x14ac:dyDescent="0.2">
      <c r="A2391" s="27">
        <v>43564.375</v>
      </c>
      <c r="B2391" s="4">
        <v>118.05737717156418</v>
      </c>
      <c r="C2391" s="4">
        <v>331.24316746627323</v>
      </c>
      <c r="F2391" s="4">
        <f t="shared" si="150"/>
        <v>708.34426302938505</v>
      </c>
      <c r="G2391" s="24">
        <f t="shared" si="151"/>
        <v>0.34722222222222221</v>
      </c>
      <c r="H2391" s="24">
        <f t="shared" si="153"/>
        <v>-377.10109556311181</v>
      </c>
      <c r="I2391" s="24">
        <f>IF(H2391&lt;=0, MIN(F2391-C2391, B$7, (D$5-K2390+G2391)/B$6), 0)</f>
        <v>377.10109556311181</v>
      </c>
      <c r="J2391" s="24">
        <f>IF(H2391&gt;0, MIN(C2391-F2391, B$8, K2390), 0)</f>
        <v>0</v>
      </c>
      <c r="K2391" s="24">
        <f>MAX(0, K2390-G2391+I2391*B$6-J2391)</f>
        <v>478.67839188668029</v>
      </c>
      <c r="L2391" s="24">
        <f t="shared" si="152"/>
        <v>0</v>
      </c>
      <c r="M2391" s="24">
        <f>IF(H2391&gt;0, C2391-F2391-J2391, 0)</f>
        <v>0</v>
      </c>
      <c r="N2391" s="4">
        <f>MIN(C2391, F2391)</f>
        <v>331.24316746627323</v>
      </c>
    </row>
    <row r="2392" spans="1:14" x14ac:dyDescent="0.2">
      <c r="A2392" s="27">
        <v>43564.416666666672</v>
      </c>
      <c r="B2392" s="4">
        <v>227.49546736938601</v>
      </c>
      <c r="C2392" s="4">
        <v>336.23743979875064</v>
      </c>
      <c r="F2392" s="4">
        <f t="shared" si="150"/>
        <v>1364.972804216316</v>
      </c>
      <c r="G2392" s="24">
        <f t="shared" si="151"/>
        <v>0.34722222222222221</v>
      </c>
      <c r="H2392" s="24">
        <f t="shared" si="153"/>
        <v>-1028.7353644175655</v>
      </c>
      <c r="I2392" s="24">
        <f>IF(H2392&lt;=0, MIN(F2392-C2392, B$7, (D$5-K2391+G2392)/B$6), 0)</f>
        <v>1028.7353644175655</v>
      </c>
      <c r="J2392" s="24">
        <f>IF(H2392&gt;0, MIN(C2392-F2392, B$8, K2391), 0)</f>
        <v>0</v>
      </c>
      <c r="K2392" s="24">
        <f>MAX(0, K2391-G2392+I2392*B$6-J2392)</f>
        <v>1404.1929976402671</v>
      </c>
      <c r="L2392" s="24">
        <f t="shared" si="152"/>
        <v>0</v>
      </c>
      <c r="M2392" s="24">
        <f>IF(H2392&gt;0, C2392-F2392-J2392, 0)</f>
        <v>0</v>
      </c>
      <c r="N2392" s="4">
        <f>MIN(C2392, F2392)</f>
        <v>336.23743979875064</v>
      </c>
    </row>
    <row r="2393" spans="1:14" x14ac:dyDescent="0.2">
      <c r="A2393" s="27">
        <v>43564.458333333336</v>
      </c>
      <c r="B2393" s="4">
        <v>188.78590512507981</v>
      </c>
      <c r="C2393" s="4">
        <v>1458.6835728389342</v>
      </c>
      <c r="F2393" s="4">
        <f t="shared" si="150"/>
        <v>1132.7154307504788</v>
      </c>
      <c r="G2393" s="24">
        <f t="shared" si="151"/>
        <v>0.34722222222222221</v>
      </c>
      <c r="H2393" s="24">
        <f t="shared" si="153"/>
        <v>325.96814208845535</v>
      </c>
      <c r="I2393" s="24">
        <f>IF(H2393&lt;=0, MIN(F2393-C2393, B$7, (D$5-K2392+G2393)/B$6), 0)</f>
        <v>0</v>
      </c>
      <c r="J2393" s="24">
        <f>IF(H2393&gt;0, MIN(C2393-F2393, B$8, K2392), 0)</f>
        <v>325.96814208845535</v>
      </c>
      <c r="K2393" s="24">
        <f>MAX(0, K2392-G2393+I2393*B$6-J2393)</f>
        <v>1077.8776333295896</v>
      </c>
      <c r="L2393" s="24">
        <f t="shared" si="152"/>
        <v>0</v>
      </c>
      <c r="M2393" s="24">
        <f>IF(H2393&gt;0, C2393-F2393-J2393, 0)</f>
        <v>0</v>
      </c>
      <c r="N2393" s="4">
        <f>MIN(C2393, F2393)</f>
        <v>1132.7154307504788</v>
      </c>
    </row>
    <row r="2394" spans="1:14" x14ac:dyDescent="0.2">
      <c r="A2394" s="27">
        <v>43564.5</v>
      </c>
      <c r="B2394" s="4">
        <v>75.847777032140868</v>
      </c>
      <c r="C2394" s="4">
        <v>212.69734292561421</v>
      </c>
      <c r="F2394" s="4">
        <f t="shared" si="150"/>
        <v>455.08666219284521</v>
      </c>
      <c r="G2394" s="24">
        <f t="shared" si="151"/>
        <v>0.34722222222222221</v>
      </c>
      <c r="H2394" s="24">
        <f t="shared" si="153"/>
        <v>-242.389319267231</v>
      </c>
      <c r="I2394" s="24">
        <f>IF(H2394&lt;=0, MIN(F2394-C2394, B$7, (D$5-K2393+G2394)/B$6), 0)</f>
        <v>242.389319267231</v>
      </c>
      <c r="J2394" s="24">
        <f>IF(H2394&gt;0, MIN(C2394-F2394, B$8, K2393), 0)</f>
        <v>0</v>
      </c>
      <c r="K2394" s="24">
        <f>MAX(0, K2393-G2394+I2394*B$6-J2394)</f>
        <v>1295.6807984478753</v>
      </c>
      <c r="L2394" s="24">
        <f t="shared" si="152"/>
        <v>0</v>
      </c>
      <c r="M2394" s="24">
        <f>IF(H2394&gt;0, C2394-F2394-J2394, 0)</f>
        <v>0</v>
      </c>
      <c r="N2394" s="4">
        <f>MIN(C2394, F2394)</f>
        <v>212.69734292561421</v>
      </c>
    </row>
    <row r="2395" spans="1:14" x14ac:dyDescent="0.2">
      <c r="A2395" s="27">
        <v>43564.541666666672</v>
      </c>
      <c r="B2395" s="4">
        <v>88.693852787963948</v>
      </c>
      <c r="C2395" s="4">
        <v>295.37427152445889</v>
      </c>
      <c r="F2395" s="4">
        <f t="shared" si="150"/>
        <v>532.16311672778374</v>
      </c>
      <c r="G2395" s="24">
        <f t="shared" si="151"/>
        <v>0.34722222222222221</v>
      </c>
      <c r="H2395" s="24">
        <f t="shared" si="153"/>
        <v>-236.78884520332485</v>
      </c>
      <c r="I2395" s="24">
        <f>IF(H2395&lt;=0, MIN(F2395-C2395, B$7, (D$5-K2394+G2395)/B$6), 0)</f>
        <v>236.78884520332485</v>
      </c>
      <c r="J2395" s="24">
        <f>IF(H2395&gt;0, MIN(C2395-F2395, B$8, K2394), 0)</f>
        <v>0</v>
      </c>
      <c r="K2395" s="24">
        <f>MAX(0, K2394-G2395+I2395*B$6-J2395)</f>
        <v>1508.4435369086455</v>
      </c>
      <c r="L2395" s="24">
        <f t="shared" si="152"/>
        <v>0</v>
      </c>
      <c r="M2395" s="24">
        <f>IF(H2395&gt;0, C2395-F2395-J2395, 0)</f>
        <v>0</v>
      </c>
      <c r="N2395" s="4">
        <f>MIN(C2395, F2395)</f>
        <v>295.37427152445889</v>
      </c>
    </row>
    <row r="2396" spans="1:14" x14ac:dyDescent="0.2">
      <c r="A2396" s="27">
        <v>43564.583333333336</v>
      </c>
      <c r="B2396" s="4">
        <v>100.23628323332838</v>
      </c>
      <c r="C2396" s="4">
        <v>1528.4484149588359</v>
      </c>
      <c r="F2396" s="4">
        <f t="shared" si="150"/>
        <v>601.41769939997027</v>
      </c>
      <c r="G2396" s="24">
        <f t="shared" si="151"/>
        <v>0.34722222222222221</v>
      </c>
      <c r="H2396" s="24">
        <f t="shared" si="153"/>
        <v>927.03071555886561</v>
      </c>
      <c r="I2396" s="24">
        <f>IF(H2396&lt;=0, MIN(F2396-C2396, B$7, (D$5-K2395+G2396)/B$6), 0)</f>
        <v>0</v>
      </c>
      <c r="J2396" s="24">
        <f>IF(H2396&gt;0, MIN(C2396-F2396, B$8, K2395), 0)</f>
        <v>927.03071555886561</v>
      </c>
      <c r="K2396" s="24">
        <f>MAX(0, K2395-G2396+I2396*B$6-J2396)</f>
        <v>581.06559912755768</v>
      </c>
      <c r="L2396" s="24">
        <f t="shared" si="152"/>
        <v>0</v>
      </c>
      <c r="M2396" s="24">
        <f>IF(H2396&gt;0, C2396-F2396-J2396, 0)</f>
        <v>0</v>
      </c>
      <c r="N2396" s="4">
        <f>MIN(C2396, F2396)</f>
        <v>601.41769939997027</v>
      </c>
    </row>
    <row r="2397" spans="1:14" x14ac:dyDescent="0.2">
      <c r="A2397" s="27">
        <v>43564.625</v>
      </c>
      <c r="B2397" s="4">
        <v>37.484328965114294</v>
      </c>
      <c r="C2397" s="4">
        <v>669.17803767090822</v>
      </c>
      <c r="F2397" s="4">
        <f t="shared" si="150"/>
        <v>224.90597379068578</v>
      </c>
      <c r="G2397" s="24">
        <f t="shared" si="151"/>
        <v>0.34722222222222221</v>
      </c>
      <c r="H2397" s="24">
        <f t="shared" si="153"/>
        <v>444.27206388022245</v>
      </c>
      <c r="I2397" s="24">
        <f>IF(H2397&lt;=0, MIN(F2397-C2397, B$7, (D$5-K2396+G2397)/B$6), 0)</f>
        <v>0</v>
      </c>
      <c r="J2397" s="24">
        <f>IF(H2397&gt;0, MIN(C2397-F2397, B$8, K2396), 0)</f>
        <v>444.27206388022245</v>
      </c>
      <c r="K2397" s="24">
        <f>MAX(0, K2396-G2397+I2397*B$6-J2397)</f>
        <v>136.44631302511306</v>
      </c>
      <c r="L2397" s="24">
        <f t="shared" si="152"/>
        <v>0</v>
      </c>
      <c r="M2397" s="24">
        <f>IF(H2397&gt;0, C2397-F2397-J2397, 0)</f>
        <v>0</v>
      </c>
      <c r="N2397" s="4">
        <f>MIN(C2397, F2397)</f>
        <v>224.90597379068578</v>
      </c>
    </row>
    <row r="2398" spans="1:14" x14ac:dyDescent="0.2">
      <c r="A2398" s="27">
        <v>43564.666666666672</v>
      </c>
      <c r="B2398" s="4">
        <v>20.82986213544774</v>
      </c>
      <c r="C2398" s="4">
        <v>698.80157480974913</v>
      </c>
      <c r="F2398" s="4">
        <f t="shared" ref="F2398:F2461" si="154">B2398*B$4</f>
        <v>124.97917281268644</v>
      </c>
      <c r="G2398" s="24">
        <f t="shared" ref="G2398:G2461" si="155">MIN(F2398, B$9)</f>
        <v>0.34722222222222221</v>
      </c>
      <c r="H2398" s="24">
        <f t="shared" si="153"/>
        <v>573.82240199706268</v>
      </c>
      <c r="I2398" s="24">
        <f>IF(H2398&lt;=0, MIN(F2398-C2398, B$7, (D$5-K2397+G2398)/B$6), 0)</f>
        <v>0</v>
      </c>
      <c r="J2398" s="24">
        <f>IF(H2398&gt;0, MIN(C2398-F2398, B$8, K2397), 0)</f>
        <v>136.44631302511306</v>
      </c>
      <c r="K2398" s="24">
        <f>MAX(0, K2397-G2398+I2398*B$6-J2398)</f>
        <v>0</v>
      </c>
      <c r="L2398" s="24">
        <f t="shared" ref="L2398:L2461" si="156">IF(H2398&lt;=0, -I2398-H2398, 0)</f>
        <v>0</v>
      </c>
      <c r="M2398" s="24">
        <f>IF(H2398&gt;0, C2398-F2398-J2398, 0)</f>
        <v>437.37608897194963</v>
      </c>
      <c r="N2398" s="4">
        <f>MIN(C2398, F2398)</f>
        <v>124.97917281268644</v>
      </c>
    </row>
    <row r="2399" spans="1:14" x14ac:dyDescent="0.2">
      <c r="A2399" s="27">
        <v>43564.708333333336</v>
      </c>
      <c r="B2399" s="4">
        <v>2.3259496776874591</v>
      </c>
      <c r="C2399" s="4">
        <v>732.48530070368076</v>
      </c>
      <c r="F2399" s="4">
        <f t="shared" si="154"/>
        <v>13.955698066124754</v>
      </c>
      <c r="G2399" s="24">
        <f t="shared" si="155"/>
        <v>0.34722222222222221</v>
      </c>
      <c r="H2399" s="24">
        <f t="shared" ref="H2399:H2462" si="157">C2399-F2399</f>
        <v>718.52960263755597</v>
      </c>
      <c r="I2399" s="24">
        <f>IF(H2399&lt;=0, MIN(F2399-C2399, B$7, (D$5-K2398+G2399)/B$6), 0)</f>
        <v>0</v>
      </c>
      <c r="J2399" s="24">
        <f>IF(H2399&gt;0, MIN(C2399-F2399, B$8, K2398), 0)</f>
        <v>0</v>
      </c>
      <c r="K2399" s="24">
        <f>MAX(0, K2398-G2399+I2399*B$6-J2399)</f>
        <v>0</v>
      </c>
      <c r="L2399" s="24">
        <f t="shared" si="156"/>
        <v>0</v>
      </c>
      <c r="M2399" s="24">
        <f>IF(H2399&gt;0, C2399-F2399-J2399, 0)</f>
        <v>718.52960263755597</v>
      </c>
      <c r="N2399" s="4">
        <f>MIN(C2399, F2399)</f>
        <v>13.955698066124754</v>
      </c>
    </row>
    <row r="2400" spans="1:14" x14ac:dyDescent="0.2">
      <c r="A2400" s="27">
        <v>43564.75</v>
      </c>
      <c r="B2400" s="4">
        <v>0</v>
      </c>
      <c r="C2400" s="4">
        <v>346.89737800325634</v>
      </c>
      <c r="F2400" s="4">
        <f t="shared" si="154"/>
        <v>0</v>
      </c>
      <c r="G2400" s="24">
        <f t="shared" si="155"/>
        <v>0</v>
      </c>
      <c r="H2400" s="24">
        <f t="shared" si="157"/>
        <v>346.89737800325634</v>
      </c>
      <c r="I2400" s="24">
        <f>IF(H2400&lt;=0, MIN(F2400-C2400, B$7, (D$5-K2399+G2400)/B$6), 0)</f>
        <v>0</v>
      </c>
      <c r="J2400" s="24">
        <f>IF(H2400&gt;0, MIN(C2400-F2400, B$8, K2399), 0)</f>
        <v>0</v>
      </c>
      <c r="K2400" s="24">
        <f>MAX(0, K2399-G2400+I2400*B$6-J2400)</f>
        <v>0</v>
      </c>
      <c r="L2400" s="24">
        <f t="shared" si="156"/>
        <v>0</v>
      </c>
      <c r="M2400" s="24">
        <f>IF(H2400&gt;0, C2400-F2400-J2400, 0)</f>
        <v>346.89737800325634</v>
      </c>
      <c r="N2400" s="4">
        <f>MIN(C2400, F2400)</f>
        <v>0</v>
      </c>
    </row>
    <row r="2401" spans="1:14" x14ac:dyDescent="0.2">
      <c r="A2401" s="27">
        <v>43564.791666666672</v>
      </c>
      <c r="B2401" s="4">
        <v>0</v>
      </c>
      <c r="C2401" s="4">
        <v>2741.9915901616632</v>
      </c>
      <c r="F2401" s="4">
        <f t="shared" si="154"/>
        <v>0</v>
      </c>
      <c r="G2401" s="24">
        <f t="shared" si="155"/>
        <v>0</v>
      </c>
      <c r="H2401" s="24">
        <f t="shared" si="157"/>
        <v>2741.9915901616632</v>
      </c>
      <c r="I2401" s="24">
        <f>IF(H2401&lt;=0, MIN(F2401-C2401, B$7, (D$5-K2400+G2401)/B$6), 0)</f>
        <v>0</v>
      </c>
      <c r="J2401" s="24">
        <f>IF(H2401&gt;0, MIN(C2401-F2401, B$8, K2400), 0)</f>
        <v>0</v>
      </c>
      <c r="K2401" s="24">
        <f>MAX(0, K2400-G2401+I2401*B$6-J2401)</f>
        <v>0</v>
      </c>
      <c r="L2401" s="24">
        <f t="shared" si="156"/>
        <v>0</v>
      </c>
      <c r="M2401" s="24">
        <f>IF(H2401&gt;0, C2401-F2401-J2401, 0)</f>
        <v>2741.9915901616632</v>
      </c>
      <c r="N2401" s="4">
        <f>MIN(C2401, F2401)</f>
        <v>0</v>
      </c>
    </row>
    <row r="2402" spans="1:14" x14ac:dyDescent="0.2">
      <c r="A2402" s="27">
        <v>43564.833333333336</v>
      </c>
      <c r="B2402" s="4">
        <v>0</v>
      </c>
      <c r="C2402" s="4">
        <v>435.87920631873891</v>
      </c>
      <c r="F2402" s="4">
        <f t="shared" si="154"/>
        <v>0</v>
      </c>
      <c r="G2402" s="24">
        <f t="shared" si="155"/>
        <v>0</v>
      </c>
      <c r="H2402" s="24">
        <f t="shared" si="157"/>
        <v>435.87920631873891</v>
      </c>
      <c r="I2402" s="24">
        <f>IF(H2402&lt;=0, MIN(F2402-C2402, B$7, (D$5-K2401+G2402)/B$6), 0)</f>
        <v>0</v>
      </c>
      <c r="J2402" s="24">
        <f>IF(H2402&gt;0, MIN(C2402-F2402, B$8, K2401), 0)</f>
        <v>0</v>
      </c>
      <c r="K2402" s="24">
        <f>MAX(0, K2401-G2402+I2402*B$6-J2402)</f>
        <v>0</v>
      </c>
      <c r="L2402" s="24">
        <f t="shared" si="156"/>
        <v>0</v>
      </c>
      <c r="M2402" s="24">
        <f>IF(H2402&gt;0, C2402-F2402-J2402, 0)</f>
        <v>435.87920631873891</v>
      </c>
      <c r="N2402" s="4">
        <f>MIN(C2402, F2402)</f>
        <v>0</v>
      </c>
    </row>
    <row r="2403" spans="1:14" x14ac:dyDescent="0.2">
      <c r="A2403" s="27">
        <v>43564.875</v>
      </c>
      <c r="B2403" s="4">
        <v>0</v>
      </c>
      <c r="C2403" s="4">
        <v>346.89737800325634</v>
      </c>
      <c r="F2403" s="4">
        <f t="shared" si="154"/>
        <v>0</v>
      </c>
      <c r="G2403" s="24">
        <f t="shared" si="155"/>
        <v>0</v>
      </c>
      <c r="H2403" s="24">
        <f t="shared" si="157"/>
        <v>346.89737800325634</v>
      </c>
      <c r="I2403" s="24">
        <f>IF(H2403&lt;=0, MIN(F2403-C2403, B$7, (D$5-K2402+G2403)/B$6), 0)</f>
        <v>0</v>
      </c>
      <c r="J2403" s="24">
        <f>IF(H2403&gt;0, MIN(C2403-F2403, B$8, K2402), 0)</f>
        <v>0</v>
      </c>
      <c r="K2403" s="24">
        <f>MAX(0, K2402-G2403+I2403*B$6-J2403)</f>
        <v>0</v>
      </c>
      <c r="L2403" s="24">
        <f t="shared" si="156"/>
        <v>0</v>
      </c>
      <c r="M2403" s="24">
        <f>IF(H2403&gt;0, C2403-F2403-J2403, 0)</f>
        <v>346.89737800325634</v>
      </c>
      <c r="N2403" s="4">
        <f>MIN(C2403, F2403)</f>
        <v>0</v>
      </c>
    </row>
    <row r="2404" spans="1:14" x14ac:dyDescent="0.2">
      <c r="A2404" s="27">
        <v>43564.916666666672</v>
      </c>
      <c r="B2404" s="4">
        <v>0</v>
      </c>
      <c r="C2404" s="4">
        <v>369.14283508212696</v>
      </c>
      <c r="F2404" s="4">
        <f t="shared" si="154"/>
        <v>0</v>
      </c>
      <c r="G2404" s="24">
        <f t="shared" si="155"/>
        <v>0</v>
      </c>
      <c r="H2404" s="24">
        <f t="shared" si="157"/>
        <v>369.14283508212696</v>
      </c>
      <c r="I2404" s="24">
        <f>IF(H2404&lt;=0, MIN(F2404-C2404, B$7, (D$5-K2403+G2404)/B$6), 0)</f>
        <v>0</v>
      </c>
      <c r="J2404" s="24">
        <f>IF(H2404&gt;0, MIN(C2404-F2404, B$8, K2403), 0)</f>
        <v>0</v>
      </c>
      <c r="K2404" s="24">
        <f>MAX(0, K2403-G2404+I2404*B$6-J2404)</f>
        <v>0</v>
      </c>
      <c r="L2404" s="24">
        <f t="shared" si="156"/>
        <v>0</v>
      </c>
      <c r="M2404" s="24">
        <f>IF(H2404&gt;0, C2404-F2404-J2404, 0)</f>
        <v>369.14283508212696</v>
      </c>
      <c r="N2404" s="4">
        <f>MIN(C2404, F2404)</f>
        <v>0</v>
      </c>
    </row>
    <row r="2405" spans="1:14" x14ac:dyDescent="0.2">
      <c r="A2405" s="27">
        <v>43564.958333333336</v>
      </c>
      <c r="B2405" s="4">
        <v>0</v>
      </c>
      <c r="C2405" s="4">
        <v>218.36807043644808</v>
      </c>
      <c r="F2405" s="4">
        <f t="shared" si="154"/>
        <v>0</v>
      </c>
      <c r="G2405" s="24">
        <f t="shared" si="155"/>
        <v>0</v>
      </c>
      <c r="H2405" s="24">
        <f t="shared" si="157"/>
        <v>218.36807043644808</v>
      </c>
      <c r="I2405" s="24">
        <f>IF(H2405&lt;=0, MIN(F2405-C2405, B$7, (D$5-K2404+G2405)/B$6), 0)</f>
        <v>0</v>
      </c>
      <c r="J2405" s="24">
        <f>IF(H2405&gt;0, MIN(C2405-F2405, B$8, K2404), 0)</f>
        <v>0</v>
      </c>
      <c r="K2405" s="24">
        <f>MAX(0, K2404-G2405+I2405*B$6-J2405)</f>
        <v>0</v>
      </c>
      <c r="L2405" s="24">
        <f t="shared" si="156"/>
        <v>0</v>
      </c>
      <c r="M2405" s="24">
        <f>IF(H2405&gt;0, C2405-F2405-J2405, 0)</f>
        <v>218.36807043644808</v>
      </c>
      <c r="N2405" s="4">
        <f>MIN(C2405, F2405)</f>
        <v>0</v>
      </c>
    </row>
    <row r="2406" spans="1:14" x14ac:dyDescent="0.2">
      <c r="A2406" s="27">
        <v>43565</v>
      </c>
      <c r="B2406" s="4">
        <v>0</v>
      </c>
      <c r="C2406" s="4">
        <v>94.782197776055625</v>
      </c>
      <c r="F2406" s="4">
        <f t="shared" si="154"/>
        <v>0</v>
      </c>
      <c r="G2406" s="24">
        <f t="shared" si="155"/>
        <v>0</v>
      </c>
      <c r="H2406" s="24">
        <f t="shared" si="157"/>
        <v>94.782197776055625</v>
      </c>
      <c r="I2406" s="24">
        <f>IF(H2406&lt;=0, MIN(F2406-C2406, B$7, (D$5-K2405+G2406)/B$6), 0)</f>
        <v>0</v>
      </c>
      <c r="J2406" s="24">
        <f>IF(H2406&gt;0, MIN(C2406-F2406, B$8, K2405), 0)</f>
        <v>0</v>
      </c>
      <c r="K2406" s="24">
        <f>MAX(0, K2405-G2406+I2406*B$6-J2406)</f>
        <v>0</v>
      </c>
      <c r="L2406" s="24">
        <f t="shared" si="156"/>
        <v>0</v>
      </c>
      <c r="M2406" s="24">
        <f>IF(H2406&gt;0, C2406-F2406-J2406, 0)</f>
        <v>94.782197776055625</v>
      </c>
      <c r="N2406" s="4">
        <f>MIN(C2406, F2406)</f>
        <v>0</v>
      </c>
    </row>
    <row r="2407" spans="1:14" x14ac:dyDescent="0.2">
      <c r="A2407" s="27">
        <v>43565.041666666672</v>
      </c>
      <c r="B2407" s="4">
        <v>0</v>
      </c>
      <c r="C2407" s="4">
        <v>146.6882642934205</v>
      </c>
      <c r="F2407" s="4">
        <f t="shared" si="154"/>
        <v>0</v>
      </c>
      <c r="G2407" s="24">
        <f t="shared" si="155"/>
        <v>0</v>
      </c>
      <c r="H2407" s="24">
        <f t="shared" si="157"/>
        <v>146.6882642934205</v>
      </c>
      <c r="I2407" s="24">
        <f>IF(H2407&lt;=0, MIN(F2407-C2407, B$7, (D$5-K2406+G2407)/B$6), 0)</f>
        <v>0</v>
      </c>
      <c r="J2407" s="24">
        <f>IF(H2407&gt;0, MIN(C2407-F2407, B$8, K2406), 0)</f>
        <v>0</v>
      </c>
      <c r="K2407" s="24">
        <f>MAX(0, K2406-G2407+I2407*B$6-J2407)</f>
        <v>0</v>
      </c>
      <c r="L2407" s="24">
        <f t="shared" si="156"/>
        <v>0</v>
      </c>
      <c r="M2407" s="24">
        <f>IF(H2407&gt;0, C2407-F2407-J2407, 0)</f>
        <v>146.6882642934205</v>
      </c>
      <c r="N2407" s="4">
        <f>MIN(C2407, F2407)</f>
        <v>0</v>
      </c>
    </row>
    <row r="2408" spans="1:14" x14ac:dyDescent="0.2">
      <c r="A2408" s="27">
        <v>43565.083333333336</v>
      </c>
      <c r="B2408" s="4">
        <v>0</v>
      </c>
      <c r="C2408" s="4">
        <v>183.76402609153823</v>
      </c>
      <c r="F2408" s="4">
        <f t="shared" si="154"/>
        <v>0</v>
      </c>
      <c r="G2408" s="24">
        <f t="shared" si="155"/>
        <v>0</v>
      </c>
      <c r="H2408" s="24">
        <f t="shared" si="157"/>
        <v>183.76402609153823</v>
      </c>
      <c r="I2408" s="24">
        <f>IF(H2408&lt;=0, MIN(F2408-C2408, B$7, (D$5-K2407+G2408)/B$6), 0)</f>
        <v>0</v>
      </c>
      <c r="J2408" s="24">
        <f>IF(H2408&gt;0, MIN(C2408-F2408, B$8, K2407), 0)</f>
        <v>0</v>
      </c>
      <c r="K2408" s="24">
        <f>MAX(0, K2407-G2408+I2408*B$6-J2408)</f>
        <v>0</v>
      </c>
      <c r="L2408" s="24">
        <f t="shared" si="156"/>
        <v>0</v>
      </c>
      <c r="M2408" s="24">
        <f>IF(H2408&gt;0, C2408-F2408-J2408, 0)</f>
        <v>183.76402609153823</v>
      </c>
      <c r="N2408" s="4">
        <f>MIN(C2408, F2408)</f>
        <v>0</v>
      </c>
    </row>
    <row r="2409" spans="1:14" x14ac:dyDescent="0.2">
      <c r="A2409" s="27">
        <v>43565.125</v>
      </c>
      <c r="B2409" s="4">
        <v>0</v>
      </c>
      <c r="C2409" s="4">
        <v>94.782197776055625</v>
      </c>
      <c r="F2409" s="4">
        <f t="shared" si="154"/>
        <v>0</v>
      </c>
      <c r="G2409" s="24">
        <f t="shared" si="155"/>
        <v>0</v>
      </c>
      <c r="H2409" s="24">
        <f t="shared" si="157"/>
        <v>94.782197776055625</v>
      </c>
      <c r="I2409" s="24">
        <f>IF(H2409&lt;=0, MIN(F2409-C2409, B$7, (D$5-K2408+G2409)/B$6), 0)</f>
        <v>0</v>
      </c>
      <c r="J2409" s="24">
        <f>IF(H2409&gt;0, MIN(C2409-F2409, B$8, K2408), 0)</f>
        <v>0</v>
      </c>
      <c r="K2409" s="24">
        <f>MAX(0, K2408-G2409+I2409*B$6-J2409)</f>
        <v>0</v>
      </c>
      <c r="L2409" s="24">
        <f t="shared" si="156"/>
        <v>0</v>
      </c>
      <c r="M2409" s="24">
        <f>IF(H2409&gt;0, C2409-F2409-J2409, 0)</f>
        <v>94.782197776055625</v>
      </c>
      <c r="N2409" s="4">
        <f>MIN(C2409, F2409)</f>
        <v>0</v>
      </c>
    </row>
    <row r="2410" spans="1:14" x14ac:dyDescent="0.2">
      <c r="A2410" s="27">
        <v>43565.166666666672</v>
      </c>
      <c r="B2410" s="4">
        <v>0</v>
      </c>
      <c r="C2410" s="4">
        <v>146.6882642934205</v>
      </c>
      <c r="F2410" s="4">
        <f t="shared" si="154"/>
        <v>0</v>
      </c>
      <c r="G2410" s="24">
        <f t="shared" si="155"/>
        <v>0</v>
      </c>
      <c r="H2410" s="24">
        <f t="shared" si="157"/>
        <v>146.6882642934205</v>
      </c>
      <c r="I2410" s="24">
        <f>IF(H2410&lt;=0, MIN(F2410-C2410, B$7, (D$5-K2409+G2410)/B$6), 0)</f>
        <v>0</v>
      </c>
      <c r="J2410" s="24">
        <f>IF(H2410&gt;0, MIN(C2410-F2410, B$8, K2409), 0)</f>
        <v>0</v>
      </c>
      <c r="K2410" s="24">
        <f>MAX(0, K2409-G2410+I2410*B$6-J2410)</f>
        <v>0</v>
      </c>
      <c r="L2410" s="24">
        <f t="shared" si="156"/>
        <v>0</v>
      </c>
      <c r="M2410" s="24">
        <f>IF(H2410&gt;0, C2410-F2410-J2410, 0)</f>
        <v>146.6882642934205</v>
      </c>
      <c r="N2410" s="4">
        <f>MIN(C2410, F2410)</f>
        <v>0</v>
      </c>
    </row>
    <row r="2411" spans="1:14" x14ac:dyDescent="0.2">
      <c r="A2411" s="27">
        <v>43565.208333333336</v>
      </c>
      <c r="B2411" s="4">
        <v>9.0391226056372105</v>
      </c>
      <c r="C2411" s="4">
        <v>183.76402609153823</v>
      </c>
      <c r="F2411" s="4">
        <f t="shared" si="154"/>
        <v>54.234735633823263</v>
      </c>
      <c r="G2411" s="24">
        <f t="shared" si="155"/>
        <v>0.34722222222222221</v>
      </c>
      <c r="H2411" s="24">
        <f t="shared" si="157"/>
        <v>129.52929045771498</v>
      </c>
      <c r="I2411" s="24">
        <f>IF(H2411&lt;=0, MIN(F2411-C2411, B$7, (D$5-K2410+G2411)/B$6), 0)</f>
        <v>0</v>
      </c>
      <c r="J2411" s="24">
        <f>IF(H2411&gt;0, MIN(C2411-F2411, B$8, K2410), 0)</f>
        <v>0</v>
      </c>
      <c r="K2411" s="24">
        <f>MAX(0, K2410-G2411+I2411*B$6-J2411)</f>
        <v>0</v>
      </c>
      <c r="L2411" s="24">
        <f t="shared" si="156"/>
        <v>0</v>
      </c>
      <c r="M2411" s="24">
        <f>IF(H2411&gt;0, C2411-F2411-J2411, 0)</f>
        <v>129.52929045771498</v>
      </c>
      <c r="N2411" s="4">
        <f>MIN(C2411, F2411)</f>
        <v>54.234735633823263</v>
      </c>
    </row>
    <row r="2412" spans="1:14" x14ac:dyDescent="0.2">
      <c r="A2412" s="27">
        <v>43565.25</v>
      </c>
      <c r="B2412" s="4">
        <v>20.494769024873566</v>
      </c>
      <c r="C2412" s="4">
        <v>779.44793231463018</v>
      </c>
      <c r="F2412" s="4">
        <f t="shared" si="154"/>
        <v>122.9686141492414</v>
      </c>
      <c r="G2412" s="24">
        <f t="shared" si="155"/>
        <v>0.34722222222222221</v>
      </c>
      <c r="H2412" s="24">
        <f t="shared" si="157"/>
        <v>656.4793181653888</v>
      </c>
      <c r="I2412" s="24">
        <f>IF(H2412&lt;=0, MIN(F2412-C2412, B$7, (D$5-K2411+G2412)/B$6), 0)</f>
        <v>0</v>
      </c>
      <c r="J2412" s="24">
        <f>IF(H2412&gt;0, MIN(C2412-F2412, B$8, K2411), 0)</f>
        <v>0</v>
      </c>
      <c r="K2412" s="24">
        <f>MAX(0, K2411-G2412+I2412*B$6-J2412)</f>
        <v>0</v>
      </c>
      <c r="L2412" s="24">
        <f t="shared" si="156"/>
        <v>0</v>
      </c>
      <c r="M2412" s="24">
        <f>IF(H2412&gt;0, C2412-F2412-J2412, 0)</f>
        <v>656.4793181653888</v>
      </c>
      <c r="N2412" s="4">
        <f>MIN(C2412, F2412)</f>
        <v>122.9686141492414</v>
      </c>
    </row>
    <row r="2413" spans="1:14" x14ac:dyDescent="0.2">
      <c r="A2413" s="27">
        <v>43565.291666666672</v>
      </c>
      <c r="B2413" s="4">
        <v>56.868576275029632</v>
      </c>
      <c r="C2413" s="4">
        <v>886.83305714657899</v>
      </c>
      <c r="F2413" s="4">
        <f t="shared" si="154"/>
        <v>341.21145765017781</v>
      </c>
      <c r="G2413" s="24">
        <f t="shared" si="155"/>
        <v>0.34722222222222221</v>
      </c>
      <c r="H2413" s="24">
        <f t="shared" si="157"/>
        <v>545.62159949640113</v>
      </c>
      <c r="I2413" s="24">
        <f>IF(H2413&lt;=0, MIN(F2413-C2413, B$7, (D$5-K2412+G2413)/B$6), 0)</f>
        <v>0</v>
      </c>
      <c r="J2413" s="24">
        <f>IF(H2413&gt;0, MIN(C2413-F2413, B$8, K2412), 0)</f>
        <v>0</v>
      </c>
      <c r="K2413" s="24">
        <f>MAX(0, K2412-G2413+I2413*B$6-J2413)</f>
        <v>0</v>
      </c>
      <c r="L2413" s="24">
        <f t="shared" si="156"/>
        <v>0</v>
      </c>
      <c r="M2413" s="24">
        <f>IF(H2413&gt;0, C2413-F2413-J2413, 0)</f>
        <v>545.62159949640113</v>
      </c>
      <c r="N2413" s="4">
        <f>MIN(C2413, F2413)</f>
        <v>341.21145765017781</v>
      </c>
    </row>
    <row r="2414" spans="1:14" x14ac:dyDescent="0.2">
      <c r="A2414" s="27">
        <v>43565.333333333336</v>
      </c>
      <c r="B2414" s="4">
        <v>59.60470466302408</v>
      </c>
      <c r="C2414" s="4">
        <v>390.56438634326162</v>
      </c>
      <c r="F2414" s="4">
        <f t="shared" si="154"/>
        <v>357.62822797814448</v>
      </c>
      <c r="G2414" s="24">
        <f t="shared" si="155"/>
        <v>0.34722222222222221</v>
      </c>
      <c r="H2414" s="24">
        <f t="shared" si="157"/>
        <v>32.936158365117137</v>
      </c>
      <c r="I2414" s="24">
        <f>IF(H2414&lt;=0, MIN(F2414-C2414, B$7, (D$5-K2413+G2414)/B$6), 0)</f>
        <v>0</v>
      </c>
      <c r="J2414" s="24">
        <f>IF(H2414&gt;0, MIN(C2414-F2414, B$8, K2413), 0)</f>
        <v>0</v>
      </c>
      <c r="K2414" s="24">
        <f>MAX(0, K2413-G2414+I2414*B$6-J2414)</f>
        <v>0</v>
      </c>
      <c r="L2414" s="24">
        <f t="shared" si="156"/>
        <v>0</v>
      </c>
      <c r="M2414" s="24">
        <f>IF(H2414&gt;0, C2414-F2414-J2414, 0)</f>
        <v>32.936158365117137</v>
      </c>
      <c r="N2414" s="4">
        <f>MIN(C2414, F2414)</f>
        <v>357.62822797814448</v>
      </c>
    </row>
    <row r="2415" spans="1:14" x14ac:dyDescent="0.2">
      <c r="A2415" s="27">
        <v>43565.375</v>
      </c>
      <c r="B2415" s="4">
        <v>92.341855295125129</v>
      </c>
      <c r="C2415" s="4">
        <v>331.24316746627323</v>
      </c>
      <c r="F2415" s="4">
        <f t="shared" si="154"/>
        <v>554.05113177075077</v>
      </c>
      <c r="G2415" s="24">
        <f t="shared" si="155"/>
        <v>0.34722222222222221</v>
      </c>
      <c r="H2415" s="24">
        <f t="shared" si="157"/>
        <v>-222.80796430447754</v>
      </c>
      <c r="I2415" s="24">
        <f>IF(H2415&lt;=0, MIN(F2415-C2415, B$7, (D$5-K2414+G2415)/B$6), 0)</f>
        <v>222.80796430447754</v>
      </c>
      <c r="J2415" s="24">
        <f>IF(H2415&gt;0, MIN(C2415-F2415, B$8, K2414), 0)</f>
        <v>0</v>
      </c>
      <c r="K2415" s="24">
        <f>MAX(0, K2414-G2415+I2415*B$6-J2415)</f>
        <v>200.17994565180757</v>
      </c>
      <c r="L2415" s="24">
        <f t="shared" si="156"/>
        <v>0</v>
      </c>
      <c r="M2415" s="24">
        <f>IF(H2415&gt;0, C2415-F2415-J2415, 0)</f>
        <v>0</v>
      </c>
      <c r="N2415" s="4">
        <f>MIN(C2415, F2415)</f>
        <v>331.24316746627323</v>
      </c>
    </row>
    <row r="2416" spans="1:14" x14ac:dyDescent="0.2">
      <c r="A2416" s="27">
        <v>43565.416666666672</v>
      </c>
      <c r="B2416" s="4">
        <v>84.125141627882968</v>
      </c>
      <c r="C2416" s="4">
        <v>186.76318263133942</v>
      </c>
      <c r="F2416" s="4">
        <f t="shared" si="154"/>
        <v>504.75084976729784</v>
      </c>
      <c r="G2416" s="24">
        <f t="shared" si="155"/>
        <v>0.34722222222222221</v>
      </c>
      <c r="H2416" s="24">
        <f t="shared" si="157"/>
        <v>-317.98766713595842</v>
      </c>
      <c r="I2416" s="24">
        <f>IF(H2416&lt;=0, MIN(F2416-C2416, B$7, (D$5-K2415+G2416)/B$6), 0)</f>
        <v>317.98766713595842</v>
      </c>
      <c r="J2416" s="24">
        <f>IF(H2416&gt;0, MIN(C2416-F2416, B$8, K2415), 0)</f>
        <v>0</v>
      </c>
      <c r="K2416" s="24">
        <f>MAX(0, K2415-G2416+I2416*B$6-J2416)</f>
        <v>486.02162385194788</v>
      </c>
      <c r="L2416" s="24">
        <f t="shared" si="156"/>
        <v>0</v>
      </c>
      <c r="M2416" s="24">
        <f>IF(H2416&gt;0, C2416-F2416-J2416, 0)</f>
        <v>0</v>
      </c>
      <c r="N2416" s="4">
        <f>MIN(C2416, F2416)</f>
        <v>186.76318263133942</v>
      </c>
    </row>
    <row r="2417" spans="1:14" x14ac:dyDescent="0.2">
      <c r="A2417" s="27">
        <v>43565.458333333336</v>
      </c>
      <c r="B2417" s="4">
        <v>99.231358646115496</v>
      </c>
      <c r="C2417" s="4">
        <v>1452.9797688508154</v>
      </c>
      <c r="F2417" s="4">
        <f t="shared" si="154"/>
        <v>595.38815187669297</v>
      </c>
      <c r="G2417" s="24">
        <f t="shared" si="155"/>
        <v>0.34722222222222221</v>
      </c>
      <c r="H2417" s="24">
        <f t="shared" si="157"/>
        <v>857.59161697412242</v>
      </c>
      <c r="I2417" s="24">
        <f>IF(H2417&lt;=0, MIN(F2417-C2417, B$7, (D$5-K2416+G2417)/B$6), 0)</f>
        <v>0</v>
      </c>
      <c r="J2417" s="24">
        <f>IF(H2417&gt;0, MIN(C2417-F2417, B$8, K2416), 0)</f>
        <v>486.02162385194788</v>
      </c>
      <c r="K2417" s="24">
        <f>MAX(0, K2416-G2417+I2417*B$6-J2417)</f>
        <v>0</v>
      </c>
      <c r="L2417" s="24">
        <f t="shared" si="156"/>
        <v>0</v>
      </c>
      <c r="M2417" s="24">
        <f>IF(H2417&gt;0, C2417-F2417-J2417, 0)</f>
        <v>371.56999312217454</v>
      </c>
      <c r="N2417" s="4">
        <f>MIN(C2417, F2417)</f>
        <v>595.38815187669297</v>
      </c>
    </row>
    <row r="2418" spans="1:14" x14ac:dyDescent="0.2">
      <c r="A2418" s="27">
        <v>43565.5</v>
      </c>
      <c r="B2418" s="4">
        <v>128.62635801793493</v>
      </c>
      <c r="C2418" s="4">
        <v>212.57270225119399</v>
      </c>
      <c r="F2418" s="4">
        <f t="shared" si="154"/>
        <v>771.7581481076096</v>
      </c>
      <c r="G2418" s="24">
        <f t="shared" si="155"/>
        <v>0.34722222222222221</v>
      </c>
      <c r="H2418" s="24">
        <f t="shared" si="157"/>
        <v>-559.18544585641564</v>
      </c>
      <c r="I2418" s="24">
        <f>IF(H2418&lt;=0, MIN(F2418-C2418, B$7, (D$5-K2417+G2418)/B$6), 0)</f>
        <v>559.18544585641564</v>
      </c>
      <c r="J2418" s="24">
        <f>IF(H2418&gt;0, MIN(C2418-F2418, B$8, K2417), 0)</f>
        <v>0</v>
      </c>
      <c r="K2418" s="24">
        <f>MAX(0, K2417-G2418+I2418*B$6-J2418)</f>
        <v>502.91967904855187</v>
      </c>
      <c r="L2418" s="24">
        <f t="shared" si="156"/>
        <v>0</v>
      </c>
      <c r="M2418" s="24">
        <f>IF(H2418&gt;0, C2418-F2418-J2418, 0)</f>
        <v>0</v>
      </c>
      <c r="N2418" s="4">
        <f>MIN(C2418, F2418)</f>
        <v>212.57270225119399</v>
      </c>
    </row>
    <row r="2419" spans="1:14" x14ac:dyDescent="0.2">
      <c r="A2419" s="27">
        <v>43565.541666666672</v>
      </c>
      <c r="B2419" s="4">
        <v>131.08847039737068</v>
      </c>
      <c r="C2419" s="4">
        <v>295.22556646044433</v>
      </c>
      <c r="F2419" s="4">
        <f t="shared" si="154"/>
        <v>786.53082238422417</v>
      </c>
      <c r="G2419" s="24">
        <f t="shared" si="155"/>
        <v>0.34722222222222221</v>
      </c>
      <c r="H2419" s="24">
        <f t="shared" si="157"/>
        <v>-491.30525592377984</v>
      </c>
      <c r="I2419" s="24">
        <f>IF(H2419&lt;=0, MIN(F2419-C2419, B$7, (D$5-K2418+G2419)/B$6), 0)</f>
        <v>491.30525592377984</v>
      </c>
      <c r="J2419" s="24">
        <f>IF(H2419&gt;0, MIN(C2419-F2419, B$8, K2418), 0)</f>
        <v>0</v>
      </c>
      <c r="K2419" s="24">
        <f>MAX(0, K2418-G2419+I2419*B$6-J2419)</f>
        <v>944.74718715773156</v>
      </c>
      <c r="L2419" s="24">
        <f t="shared" si="156"/>
        <v>0</v>
      </c>
      <c r="M2419" s="24">
        <f>IF(H2419&gt;0, C2419-F2419-J2419, 0)</f>
        <v>0</v>
      </c>
      <c r="N2419" s="4">
        <f>MIN(C2419, F2419)</f>
        <v>295.22556646044433</v>
      </c>
    </row>
    <row r="2420" spans="1:14" x14ac:dyDescent="0.2">
      <c r="A2420" s="27">
        <v>43565.583333333336</v>
      </c>
      <c r="B2420" s="4">
        <v>45.591531793762563</v>
      </c>
      <c r="C2420" s="4">
        <v>1528.408422369492</v>
      </c>
      <c r="F2420" s="4">
        <f t="shared" si="154"/>
        <v>273.54919076257539</v>
      </c>
      <c r="G2420" s="24">
        <f t="shared" si="155"/>
        <v>0.34722222222222221</v>
      </c>
      <c r="H2420" s="24">
        <f t="shared" si="157"/>
        <v>1254.8592316069166</v>
      </c>
      <c r="I2420" s="24">
        <f>IF(H2420&lt;=0, MIN(F2420-C2420, B$7, (D$5-K2419+G2420)/B$6), 0)</f>
        <v>0</v>
      </c>
      <c r="J2420" s="24">
        <f>IF(H2420&gt;0, MIN(C2420-F2420, B$8, K2419), 0)</f>
        <v>944.74718715773156</v>
      </c>
      <c r="K2420" s="24">
        <f>MAX(0, K2419-G2420+I2420*B$6-J2420)</f>
        <v>0</v>
      </c>
      <c r="L2420" s="24">
        <f t="shared" si="156"/>
        <v>0</v>
      </c>
      <c r="M2420" s="24">
        <f>IF(H2420&gt;0, C2420-F2420-J2420, 0)</f>
        <v>310.11204444918508</v>
      </c>
      <c r="N2420" s="4">
        <f>MIN(C2420, F2420)</f>
        <v>273.54919076257539</v>
      </c>
    </row>
    <row r="2421" spans="1:14" x14ac:dyDescent="0.2">
      <c r="A2421" s="27">
        <v>43565.625</v>
      </c>
      <c r="B2421" s="4">
        <v>74.537358486213748</v>
      </c>
      <c r="C2421" s="4">
        <v>669.17278904675572</v>
      </c>
      <c r="F2421" s="4">
        <f t="shared" si="154"/>
        <v>447.22415091728249</v>
      </c>
      <c r="G2421" s="24">
        <f t="shared" si="155"/>
        <v>0.34722222222222221</v>
      </c>
      <c r="H2421" s="24">
        <f t="shared" si="157"/>
        <v>221.94863812947324</v>
      </c>
      <c r="I2421" s="24">
        <f>IF(H2421&lt;=0, MIN(F2421-C2421, B$7, (D$5-K2420+G2421)/B$6), 0)</f>
        <v>0</v>
      </c>
      <c r="J2421" s="24">
        <f>IF(H2421&gt;0, MIN(C2421-F2421, B$8, K2420), 0)</f>
        <v>0</v>
      </c>
      <c r="K2421" s="24">
        <f>MAX(0, K2420-G2421+I2421*B$6-J2421)</f>
        <v>0</v>
      </c>
      <c r="L2421" s="24">
        <f t="shared" si="156"/>
        <v>0</v>
      </c>
      <c r="M2421" s="24">
        <f>IF(H2421&gt;0, C2421-F2421-J2421, 0)</f>
        <v>221.94863812947324</v>
      </c>
      <c r="N2421" s="4">
        <f>MIN(C2421, F2421)</f>
        <v>447.22415091728249</v>
      </c>
    </row>
    <row r="2422" spans="1:14" x14ac:dyDescent="0.2">
      <c r="A2422" s="27">
        <v>43565.666666666672</v>
      </c>
      <c r="B2422" s="4">
        <v>19.348333821958615</v>
      </c>
      <c r="C2422" s="4">
        <v>698.79679230683018</v>
      </c>
      <c r="F2422" s="4">
        <f t="shared" si="154"/>
        <v>116.09000293175168</v>
      </c>
      <c r="G2422" s="24">
        <f t="shared" si="155"/>
        <v>0.34722222222222221</v>
      </c>
      <c r="H2422" s="24">
        <f t="shared" si="157"/>
        <v>582.70678937507853</v>
      </c>
      <c r="I2422" s="24">
        <f>IF(H2422&lt;=0, MIN(F2422-C2422, B$7, (D$5-K2421+G2422)/B$6), 0)</f>
        <v>0</v>
      </c>
      <c r="J2422" s="24">
        <f>IF(H2422&gt;0, MIN(C2422-F2422, B$8, K2421), 0)</f>
        <v>0</v>
      </c>
      <c r="K2422" s="24">
        <f>MAX(0, K2421-G2422+I2422*B$6-J2422)</f>
        <v>0</v>
      </c>
      <c r="L2422" s="24">
        <f t="shared" si="156"/>
        <v>0</v>
      </c>
      <c r="M2422" s="24">
        <f>IF(H2422&gt;0, C2422-F2422-J2422, 0)</f>
        <v>582.70678937507853</v>
      </c>
      <c r="N2422" s="4">
        <f>MIN(C2422, F2422)</f>
        <v>116.09000293175168</v>
      </c>
    </row>
    <row r="2423" spans="1:14" x14ac:dyDescent="0.2">
      <c r="A2423" s="27">
        <v>43565.708333333336</v>
      </c>
      <c r="B2423" s="4">
        <v>6.0710390330541113</v>
      </c>
      <c r="C2423" s="4">
        <v>735.8685028996041</v>
      </c>
      <c r="F2423" s="4">
        <f t="shared" si="154"/>
        <v>36.426234198324664</v>
      </c>
      <c r="G2423" s="24">
        <f t="shared" si="155"/>
        <v>0.34722222222222221</v>
      </c>
      <c r="H2423" s="24">
        <f t="shared" si="157"/>
        <v>699.44226870127943</v>
      </c>
      <c r="I2423" s="24">
        <f>IF(H2423&lt;=0, MIN(F2423-C2423, B$7, (D$5-K2422+G2423)/B$6), 0)</f>
        <v>0</v>
      </c>
      <c r="J2423" s="24">
        <f>IF(H2423&gt;0, MIN(C2423-F2423, B$8, K2422), 0)</f>
        <v>0</v>
      </c>
      <c r="K2423" s="24">
        <f>MAX(0, K2422-G2423+I2423*B$6-J2423)</f>
        <v>0</v>
      </c>
      <c r="L2423" s="24">
        <f t="shared" si="156"/>
        <v>0</v>
      </c>
      <c r="M2423" s="24">
        <f>IF(H2423&gt;0, C2423-F2423-J2423, 0)</f>
        <v>699.44226870127943</v>
      </c>
      <c r="N2423" s="4">
        <f>MIN(C2423, F2423)</f>
        <v>36.426234198324664</v>
      </c>
    </row>
    <row r="2424" spans="1:14" x14ac:dyDescent="0.2">
      <c r="A2424" s="27">
        <v>43565.75</v>
      </c>
      <c r="B2424" s="4">
        <v>0</v>
      </c>
      <c r="C2424" s="4">
        <v>346.89737800325634</v>
      </c>
      <c r="F2424" s="4">
        <f t="shared" si="154"/>
        <v>0</v>
      </c>
      <c r="G2424" s="24">
        <f t="shared" si="155"/>
        <v>0</v>
      </c>
      <c r="H2424" s="24">
        <f t="shared" si="157"/>
        <v>346.89737800325634</v>
      </c>
      <c r="I2424" s="24">
        <f>IF(H2424&lt;=0, MIN(F2424-C2424, B$7, (D$5-K2423+G2424)/B$6), 0)</f>
        <v>0</v>
      </c>
      <c r="J2424" s="24">
        <f>IF(H2424&gt;0, MIN(C2424-F2424, B$8, K2423), 0)</f>
        <v>0</v>
      </c>
      <c r="K2424" s="24">
        <f>MAX(0, K2423-G2424+I2424*B$6-J2424)</f>
        <v>0</v>
      </c>
      <c r="L2424" s="24">
        <f t="shared" si="156"/>
        <v>0</v>
      </c>
      <c r="M2424" s="24">
        <f>IF(H2424&gt;0, C2424-F2424-J2424, 0)</f>
        <v>346.89737800325634</v>
      </c>
      <c r="N2424" s="4">
        <f>MIN(C2424, F2424)</f>
        <v>0</v>
      </c>
    </row>
    <row r="2425" spans="1:14" x14ac:dyDescent="0.2">
      <c r="A2425" s="27">
        <v>43565.791666666672</v>
      </c>
      <c r="B2425" s="4">
        <v>0</v>
      </c>
      <c r="C2425" s="4">
        <v>2741.9915901616632</v>
      </c>
      <c r="F2425" s="4">
        <f t="shared" si="154"/>
        <v>0</v>
      </c>
      <c r="G2425" s="24">
        <f t="shared" si="155"/>
        <v>0</v>
      </c>
      <c r="H2425" s="24">
        <f t="shared" si="157"/>
        <v>2741.9915901616632</v>
      </c>
      <c r="I2425" s="24">
        <f>IF(H2425&lt;=0, MIN(F2425-C2425, B$7, (D$5-K2424+G2425)/B$6), 0)</f>
        <v>0</v>
      </c>
      <c r="J2425" s="24">
        <f>IF(H2425&gt;0, MIN(C2425-F2425, B$8, K2424), 0)</f>
        <v>0</v>
      </c>
      <c r="K2425" s="24">
        <f>MAX(0, K2424-G2425+I2425*B$6-J2425)</f>
        <v>0</v>
      </c>
      <c r="L2425" s="24">
        <f t="shared" si="156"/>
        <v>0</v>
      </c>
      <c r="M2425" s="24">
        <f>IF(H2425&gt;0, C2425-F2425-J2425, 0)</f>
        <v>2741.9915901616632</v>
      </c>
      <c r="N2425" s="4">
        <f>MIN(C2425, F2425)</f>
        <v>0</v>
      </c>
    </row>
    <row r="2426" spans="1:14" x14ac:dyDescent="0.2">
      <c r="A2426" s="27">
        <v>43565.833333333336</v>
      </c>
      <c r="B2426" s="4">
        <v>0</v>
      </c>
      <c r="C2426" s="4">
        <v>435.87920631873891</v>
      </c>
      <c r="F2426" s="4">
        <f t="shared" si="154"/>
        <v>0</v>
      </c>
      <c r="G2426" s="24">
        <f t="shared" si="155"/>
        <v>0</v>
      </c>
      <c r="H2426" s="24">
        <f t="shared" si="157"/>
        <v>435.87920631873891</v>
      </c>
      <c r="I2426" s="24">
        <f>IF(H2426&lt;=0, MIN(F2426-C2426, B$7, (D$5-K2425+G2426)/B$6), 0)</f>
        <v>0</v>
      </c>
      <c r="J2426" s="24">
        <f>IF(H2426&gt;0, MIN(C2426-F2426, B$8, K2425), 0)</f>
        <v>0</v>
      </c>
      <c r="K2426" s="24">
        <f>MAX(0, K2425-G2426+I2426*B$6-J2426)</f>
        <v>0</v>
      </c>
      <c r="L2426" s="24">
        <f t="shared" si="156"/>
        <v>0</v>
      </c>
      <c r="M2426" s="24">
        <f>IF(H2426&gt;0, C2426-F2426-J2426, 0)</f>
        <v>435.87920631873891</v>
      </c>
      <c r="N2426" s="4">
        <f>MIN(C2426, F2426)</f>
        <v>0</v>
      </c>
    </row>
    <row r="2427" spans="1:14" x14ac:dyDescent="0.2">
      <c r="A2427" s="27">
        <v>43565.875</v>
      </c>
      <c r="B2427" s="4">
        <v>0</v>
      </c>
      <c r="C2427" s="4">
        <v>346.89737800325634</v>
      </c>
      <c r="F2427" s="4">
        <f t="shared" si="154"/>
        <v>0</v>
      </c>
      <c r="G2427" s="24">
        <f t="shared" si="155"/>
        <v>0</v>
      </c>
      <c r="H2427" s="24">
        <f t="shared" si="157"/>
        <v>346.89737800325634</v>
      </c>
      <c r="I2427" s="24">
        <f>IF(H2427&lt;=0, MIN(F2427-C2427, B$7, (D$5-K2426+G2427)/B$6), 0)</f>
        <v>0</v>
      </c>
      <c r="J2427" s="24">
        <f>IF(H2427&gt;0, MIN(C2427-F2427, B$8, K2426), 0)</f>
        <v>0</v>
      </c>
      <c r="K2427" s="24">
        <f>MAX(0, K2426-G2427+I2427*B$6-J2427)</f>
        <v>0</v>
      </c>
      <c r="L2427" s="24">
        <f t="shared" si="156"/>
        <v>0</v>
      </c>
      <c r="M2427" s="24">
        <f>IF(H2427&gt;0, C2427-F2427-J2427, 0)</f>
        <v>346.89737800325634</v>
      </c>
      <c r="N2427" s="4">
        <f>MIN(C2427, F2427)</f>
        <v>0</v>
      </c>
    </row>
    <row r="2428" spans="1:14" x14ac:dyDescent="0.2">
      <c r="A2428" s="27">
        <v>43565.916666666672</v>
      </c>
      <c r="B2428" s="4">
        <v>0</v>
      </c>
      <c r="C2428" s="4">
        <v>369.14283508212696</v>
      </c>
      <c r="F2428" s="4">
        <f t="shared" si="154"/>
        <v>0</v>
      </c>
      <c r="G2428" s="24">
        <f t="shared" si="155"/>
        <v>0</v>
      </c>
      <c r="H2428" s="24">
        <f t="shared" si="157"/>
        <v>369.14283508212696</v>
      </c>
      <c r="I2428" s="24">
        <f>IF(H2428&lt;=0, MIN(F2428-C2428, B$7, (D$5-K2427+G2428)/B$6), 0)</f>
        <v>0</v>
      </c>
      <c r="J2428" s="24">
        <f>IF(H2428&gt;0, MIN(C2428-F2428, B$8, K2427), 0)</f>
        <v>0</v>
      </c>
      <c r="K2428" s="24">
        <f>MAX(0, K2427-G2428+I2428*B$6-J2428)</f>
        <v>0</v>
      </c>
      <c r="L2428" s="24">
        <f t="shared" si="156"/>
        <v>0</v>
      </c>
      <c r="M2428" s="24">
        <f>IF(H2428&gt;0, C2428-F2428-J2428, 0)</f>
        <v>369.14283508212696</v>
      </c>
      <c r="N2428" s="4">
        <f>MIN(C2428, F2428)</f>
        <v>0</v>
      </c>
    </row>
    <row r="2429" spans="1:14" x14ac:dyDescent="0.2">
      <c r="A2429" s="27">
        <v>43565.958333333336</v>
      </c>
      <c r="B2429" s="4">
        <v>0</v>
      </c>
      <c r="C2429" s="4">
        <v>218.36807043644808</v>
      </c>
      <c r="F2429" s="4">
        <f t="shared" si="154"/>
        <v>0</v>
      </c>
      <c r="G2429" s="24">
        <f t="shared" si="155"/>
        <v>0</v>
      </c>
      <c r="H2429" s="24">
        <f t="shared" si="157"/>
        <v>218.36807043644808</v>
      </c>
      <c r="I2429" s="24">
        <f>IF(H2429&lt;=0, MIN(F2429-C2429, B$7, (D$5-K2428+G2429)/B$6), 0)</f>
        <v>0</v>
      </c>
      <c r="J2429" s="24">
        <f>IF(H2429&gt;0, MIN(C2429-F2429, B$8, K2428), 0)</f>
        <v>0</v>
      </c>
      <c r="K2429" s="24">
        <f>MAX(0, K2428-G2429+I2429*B$6-J2429)</f>
        <v>0</v>
      </c>
      <c r="L2429" s="24">
        <f t="shared" si="156"/>
        <v>0</v>
      </c>
      <c r="M2429" s="24">
        <f>IF(H2429&gt;0, C2429-F2429-J2429, 0)</f>
        <v>218.36807043644808</v>
      </c>
      <c r="N2429" s="4">
        <f>MIN(C2429, F2429)</f>
        <v>0</v>
      </c>
    </row>
    <row r="2430" spans="1:14" x14ac:dyDescent="0.2">
      <c r="A2430" s="27">
        <v>43566</v>
      </c>
      <c r="B2430" s="4">
        <v>0</v>
      </c>
      <c r="C2430" s="4">
        <v>94.782197776055625</v>
      </c>
      <c r="F2430" s="4">
        <f t="shared" si="154"/>
        <v>0</v>
      </c>
      <c r="G2430" s="24">
        <f t="shared" si="155"/>
        <v>0</v>
      </c>
      <c r="H2430" s="24">
        <f t="shared" si="157"/>
        <v>94.782197776055625</v>
      </c>
      <c r="I2430" s="24">
        <f>IF(H2430&lt;=0, MIN(F2430-C2430, B$7, (D$5-K2429+G2430)/B$6), 0)</f>
        <v>0</v>
      </c>
      <c r="J2430" s="24">
        <f>IF(H2430&gt;0, MIN(C2430-F2430, B$8, K2429), 0)</f>
        <v>0</v>
      </c>
      <c r="K2430" s="24">
        <f>MAX(0, K2429-G2430+I2430*B$6-J2430)</f>
        <v>0</v>
      </c>
      <c r="L2430" s="24">
        <f t="shared" si="156"/>
        <v>0</v>
      </c>
      <c r="M2430" s="24">
        <f>IF(H2430&gt;0, C2430-F2430-J2430, 0)</f>
        <v>94.782197776055625</v>
      </c>
      <c r="N2430" s="4">
        <f>MIN(C2430, F2430)</f>
        <v>0</v>
      </c>
    </row>
    <row r="2431" spans="1:14" x14ac:dyDescent="0.2">
      <c r="A2431" s="27">
        <v>43566.041666666672</v>
      </c>
      <c r="B2431" s="4">
        <v>0</v>
      </c>
      <c r="C2431" s="4">
        <v>146.6882642934205</v>
      </c>
      <c r="F2431" s="4">
        <f t="shared" si="154"/>
        <v>0</v>
      </c>
      <c r="G2431" s="24">
        <f t="shared" si="155"/>
        <v>0</v>
      </c>
      <c r="H2431" s="24">
        <f t="shared" si="157"/>
        <v>146.6882642934205</v>
      </c>
      <c r="I2431" s="24">
        <f>IF(H2431&lt;=0, MIN(F2431-C2431, B$7, (D$5-K2430+G2431)/B$6), 0)</f>
        <v>0</v>
      </c>
      <c r="J2431" s="24">
        <f>IF(H2431&gt;0, MIN(C2431-F2431, B$8, K2430), 0)</f>
        <v>0</v>
      </c>
      <c r="K2431" s="24">
        <f>MAX(0, K2430-G2431+I2431*B$6-J2431)</f>
        <v>0</v>
      </c>
      <c r="L2431" s="24">
        <f t="shared" si="156"/>
        <v>0</v>
      </c>
      <c r="M2431" s="24">
        <f>IF(H2431&gt;0, C2431-F2431-J2431, 0)</f>
        <v>146.6882642934205</v>
      </c>
      <c r="N2431" s="4">
        <f>MIN(C2431, F2431)</f>
        <v>0</v>
      </c>
    </row>
    <row r="2432" spans="1:14" x14ac:dyDescent="0.2">
      <c r="A2432" s="27">
        <v>43566.083333333336</v>
      </c>
      <c r="B2432" s="4">
        <v>0</v>
      </c>
      <c r="C2432" s="4">
        <v>183.76402609153823</v>
      </c>
      <c r="F2432" s="4">
        <f t="shared" si="154"/>
        <v>0</v>
      </c>
      <c r="G2432" s="24">
        <f t="shared" si="155"/>
        <v>0</v>
      </c>
      <c r="H2432" s="24">
        <f t="shared" si="157"/>
        <v>183.76402609153823</v>
      </c>
      <c r="I2432" s="24">
        <f>IF(H2432&lt;=0, MIN(F2432-C2432, B$7, (D$5-K2431+G2432)/B$6), 0)</f>
        <v>0</v>
      </c>
      <c r="J2432" s="24">
        <f>IF(H2432&gt;0, MIN(C2432-F2432, B$8, K2431), 0)</f>
        <v>0</v>
      </c>
      <c r="K2432" s="24">
        <f>MAX(0, K2431-G2432+I2432*B$6-J2432)</f>
        <v>0</v>
      </c>
      <c r="L2432" s="24">
        <f t="shared" si="156"/>
        <v>0</v>
      </c>
      <c r="M2432" s="24">
        <f>IF(H2432&gt;0, C2432-F2432-J2432, 0)</f>
        <v>183.76402609153823</v>
      </c>
      <c r="N2432" s="4">
        <f>MIN(C2432, F2432)</f>
        <v>0</v>
      </c>
    </row>
    <row r="2433" spans="1:14" x14ac:dyDescent="0.2">
      <c r="A2433" s="27">
        <v>43566.125</v>
      </c>
      <c r="B2433" s="4">
        <v>0</v>
      </c>
      <c r="C2433" s="4">
        <v>94.782197776055625</v>
      </c>
      <c r="F2433" s="4">
        <f t="shared" si="154"/>
        <v>0</v>
      </c>
      <c r="G2433" s="24">
        <f t="shared" si="155"/>
        <v>0</v>
      </c>
      <c r="H2433" s="24">
        <f t="shared" si="157"/>
        <v>94.782197776055625</v>
      </c>
      <c r="I2433" s="24">
        <f>IF(H2433&lt;=0, MIN(F2433-C2433, B$7, (D$5-K2432+G2433)/B$6), 0)</f>
        <v>0</v>
      </c>
      <c r="J2433" s="24">
        <f>IF(H2433&gt;0, MIN(C2433-F2433, B$8, K2432), 0)</f>
        <v>0</v>
      </c>
      <c r="K2433" s="24">
        <f>MAX(0, K2432-G2433+I2433*B$6-J2433)</f>
        <v>0</v>
      </c>
      <c r="L2433" s="24">
        <f t="shared" si="156"/>
        <v>0</v>
      </c>
      <c r="M2433" s="24">
        <f>IF(H2433&gt;0, C2433-F2433-J2433, 0)</f>
        <v>94.782197776055625</v>
      </c>
      <c r="N2433" s="4">
        <f>MIN(C2433, F2433)</f>
        <v>0</v>
      </c>
    </row>
    <row r="2434" spans="1:14" x14ac:dyDescent="0.2">
      <c r="A2434" s="27">
        <v>43566.166666666672</v>
      </c>
      <c r="B2434" s="4">
        <v>0</v>
      </c>
      <c r="C2434" s="4">
        <v>146.6882642934205</v>
      </c>
      <c r="F2434" s="4">
        <f t="shared" si="154"/>
        <v>0</v>
      </c>
      <c r="G2434" s="24">
        <f t="shared" si="155"/>
        <v>0</v>
      </c>
      <c r="H2434" s="24">
        <f t="shared" si="157"/>
        <v>146.6882642934205</v>
      </c>
      <c r="I2434" s="24">
        <f>IF(H2434&lt;=0, MIN(F2434-C2434, B$7, (D$5-K2433+G2434)/B$6), 0)</f>
        <v>0</v>
      </c>
      <c r="J2434" s="24">
        <f>IF(H2434&gt;0, MIN(C2434-F2434, B$8, K2433), 0)</f>
        <v>0</v>
      </c>
      <c r="K2434" s="24">
        <f>MAX(0, K2433-G2434+I2434*B$6-J2434)</f>
        <v>0</v>
      </c>
      <c r="L2434" s="24">
        <f t="shared" si="156"/>
        <v>0</v>
      </c>
      <c r="M2434" s="24">
        <f>IF(H2434&gt;0, C2434-F2434-J2434, 0)</f>
        <v>146.6882642934205</v>
      </c>
      <c r="N2434" s="4">
        <f>MIN(C2434, F2434)</f>
        <v>0</v>
      </c>
    </row>
    <row r="2435" spans="1:14" x14ac:dyDescent="0.2">
      <c r="A2435" s="27">
        <v>43566.208333333336</v>
      </c>
      <c r="B2435" s="4">
        <v>15.925612628636141</v>
      </c>
      <c r="C2435" s="4">
        <v>183.76402609153823</v>
      </c>
      <c r="F2435" s="4">
        <f t="shared" si="154"/>
        <v>95.553675771816842</v>
      </c>
      <c r="G2435" s="24">
        <f t="shared" si="155"/>
        <v>0.34722222222222221</v>
      </c>
      <c r="H2435" s="24">
        <f t="shared" si="157"/>
        <v>88.210350319721385</v>
      </c>
      <c r="I2435" s="24">
        <f>IF(H2435&lt;=0, MIN(F2435-C2435, B$7, (D$5-K2434+G2435)/B$6), 0)</f>
        <v>0</v>
      </c>
      <c r="J2435" s="24">
        <f>IF(H2435&gt;0, MIN(C2435-F2435, B$8, K2434), 0)</f>
        <v>0</v>
      </c>
      <c r="K2435" s="24">
        <f>MAX(0, K2434-G2435+I2435*B$6-J2435)</f>
        <v>0</v>
      </c>
      <c r="L2435" s="24">
        <f t="shared" si="156"/>
        <v>0</v>
      </c>
      <c r="M2435" s="24">
        <f>IF(H2435&gt;0, C2435-F2435-J2435, 0)</f>
        <v>88.210350319721385</v>
      </c>
      <c r="N2435" s="4">
        <f>MIN(C2435, F2435)</f>
        <v>95.553675771816842</v>
      </c>
    </row>
    <row r="2436" spans="1:14" x14ac:dyDescent="0.2">
      <c r="A2436" s="27">
        <v>43566.25</v>
      </c>
      <c r="B2436" s="4">
        <v>31.509968190562223</v>
      </c>
      <c r="C2436" s="4">
        <v>528.98056372290125</v>
      </c>
      <c r="F2436" s="4">
        <f t="shared" si="154"/>
        <v>189.05980914337334</v>
      </c>
      <c r="G2436" s="24">
        <f t="shared" si="155"/>
        <v>0.34722222222222221</v>
      </c>
      <c r="H2436" s="24">
        <f t="shared" si="157"/>
        <v>339.92075457952791</v>
      </c>
      <c r="I2436" s="24">
        <f>IF(H2436&lt;=0, MIN(F2436-C2436, B$7, (D$5-K2435+G2436)/B$6), 0)</f>
        <v>0</v>
      </c>
      <c r="J2436" s="24">
        <f>IF(H2436&gt;0, MIN(C2436-F2436, B$8, K2435), 0)</f>
        <v>0</v>
      </c>
      <c r="K2436" s="24">
        <f>MAX(0, K2435-G2436+I2436*B$6-J2436)</f>
        <v>0</v>
      </c>
      <c r="L2436" s="24">
        <f t="shared" si="156"/>
        <v>0</v>
      </c>
      <c r="M2436" s="24">
        <f>IF(H2436&gt;0, C2436-F2436-J2436, 0)</f>
        <v>339.92075457952791</v>
      </c>
      <c r="N2436" s="4">
        <f>MIN(C2436, F2436)</f>
        <v>189.05980914337334</v>
      </c>
    </row>
    <row r="2437" spans="1:14" x14ac:dyDescent="0.2">
      <c r="A2437" s="27">
        <v>43566.291666666672</v>
      </c>
      <c r="B2437" s="4">
        <v>51.335759187211238</v>
      </c>
      <c r="C2437" s="4">
        <v>1253.3676970966717</v>
      </c>
      <c r="F2437" s="4">
        <f t="shared" si="154"/>
        <v>308.01455512326743</v>
      </c>
      <c r="G2437" s="24">
        <f t="shared" si="155"/>
        <v>0.34722222222222221</v>
      </c>
      <c r="H2437" s="24">
        <f t="shared" si="157"/>
        <v>945.35314197340426</v>
      </c>
      <c r="I2437" s="24">
        <f>IF(H2437&lt;=0, MIN(F2437-C2437, B$7, (D$5-K2436+G2437)/B$6), 0)</f>
        <v>0</v>
      </c>
      <c r="J2437" s="24">
        <f>IF(H2437&gt;0, MIN(C2437-F2437, B$8, K2436), 0)</f>
        <v>0</v>
      </c>
      <c r="K2437" s="24">
        <f>MAX(0, K2436-G2437+I2437*B$6-J2437)</f>
        <v>0</v>
      </c>
      <c r="L2437" s="24">
        <f t="shared" si="156"/>
        <v>0</v>
      </c>
      <c r="M2437" s="24">
        <f>IF(H2437&gt;0, C2437-F2437-J2437, 0)</f>
        <v>945.35314197340426</v>
      </c>
      <c r="N2437" s="4">
        <f>MIN(C2437, F2437)</f>
        <v>308.01455512326743</v>
      </c>
    </row>
    <row r="2438" spans="1:14" x14ac:dyDescent="0.2">
      <c r="A2438" s="27">
        <v>43566.333333333336</v>
      </c>
      <c r="B2438" s="4">
        <v>99.896513651671057</v>
      </c>
      <c r="C2438" s="4">
        <v>390.56438634326162</v>
      </c>
      <c r="F2438" s="4">
        <f t="shared" si="154"/>
        <v>599.37908191002634</v>
      </c>
      <c r="G2438" s="24">
        <f t="shared" si="155"/>
        <v>0.34722222222222221</v>
      </c>
      <c r="H2438" s="24">
        <f t="shared" si="157"/>
        <v>-208.81469556676473</v>
      </c>
      <c r="I2438" s="24">
        <f>IF(H2438&lt;=0, MIN(F2438-C2438, B$7, (D$5-K2437+G2438)/B$6), 0)</f>
        <v>208.81469556676473</v>
      </c>
      <c r="J2438" s="24">
        <f>IF(H2438&gt;0, MIN(C2438-F2438, B$8, K2437), 0)</f>
        <v>0</v>
      </c>
      <c r="K2438" s="24">
        <f>MAX(0, K2437-G2438+I2438*B$6-J2438)</f>
        <v>187.58600378786602</v>
      </c>
      <c r="L2438" s="24">
        <f t="shared" si="156"/>
        <v>0</v>
      </c>
      <c r="M2438" s="24">
        <f>IF(H2438&gt;0, C2438-F2438-J2438, 0)</f>
        <v>0</v>
      </c>
      <c r="N2438" s="4">
        <f>MIN(C2438, F2438)</f>
        <v>390.56438634326162</v>
      </c>
    </row>
    <row r="2439" spans="1:14" x14ac:dyDescent="0.2">
      <c r="A2439" s="27">
        <v>43566.375</v>
      </c>
      <c r="B2439" s="4">
        <v>185.1970605092551</v>
      </c>
      <c r="C2439" s="4">
        <v>331.24316746627323</v>
      </c>
      <c r="F2439" s="4">
        <f t="shared" si="154"/>
        <v>1111.1823630555305</v>
      </c>
      <c r="G2439" s="24">
        <f t="shared" si="155"/>
        <v>0.34722222222222221</v>
      </c>
      <c r="H2439" s="24">
        <f t="shared" si="157"/>
        <v>-779.93919558925722</v>
      </c>
      <c r="I2439" s="24">
        <f>IF(H2439&lt;=0, MIN(F2439-C2439, B$7, (D$5-K2438+G2439)/B$6), 0)</f>
        <v>779.93919558925722</v>
      </c>
      <c r="J2439" s="24">
        <f>IF(H2439&gt;0, MIN(C2439-F2439, B$8, K2438), 0)</f>
        <v>0</v>
      </c>
      <c r="K2439" s="24">
        <f>MAX(0, K2438-G2439+I2439*B$6-J2439)</f>
        <v>889.18405759597533</v>
      </c>
      <c r="L2439" s="24">
        <f t="shared" si="156"/>
        <v>0</v>
      </c>
      <c r="M2439" s="24">
        <f>IF(H2439&gt;0, C2439-F2439-J2439, 0)</f>
        <v>0</v>
      </c>
      <c r="N2439" s="4">
        <f>MIN(C2439, F2439)</f>
        <v>331.24316746627323</v>
      </c>
    </row>
    <row r="2440" spans="1:14" x14ac:dyDescent="0.2">
      <c r="A2440" s="27">
        <v>43566.416666666672</v>
      </c>
      <c r="B2440" s="4">
        <v>403.58115615209721</v>
      </c>
      <c r="C2440" s="4">
        <v>342.36968710396383</v>
      </c>
      <c r="F2440" s="4">
        <f t="shared" si="154"/>
        <v>2421.4869369125831</v>
      </c>
      <c r="G2440" s="24">
        <f t="shared" si="155"/>
        <v>0.34722222222222221</v>
      </c>
      <c r="H2440" s="24">
        <f t="shared" si="157"/>
        <v>-2079.1172498086194</v>
      </c>
      <c r="I2440" s="24">
        <f>IF(H2440&lt;=0, MIN(F2440-C2440, B$7, (D$5-K2439+G2440)/B$6), 0)</f>
        <v>2079.1172498086194</v>
      </c>
      <c r="J2440" s="24">
        <f>IF(H2440&gt;0, MIN(C2440-F2440, B$8, K2439), 0)</f>
        <v>0</v>
      </c>
      <c r="K2440" s="24">
        <f>MAX(0, K2439-G2440+I2440*B$6-J2440)</f>
        <v>2760.0423602015107</v>
      </c>
      <c r="L2440" s="24">
        <f t="shared" si="156"/>
        <v>0</v>
      </c>
      <c r="M2440" s="24">
        <f>IF(H2440&gt;0, C2440-F2440-J2440, 0)</f>
        <v>0</v>
      </c>
      <c r="N2440" s="4">
        <f>MIN(C2440, F2440)</f>
        <v>342.36968710396383</v>
      </c>
    </row>
    <row r="2441" spans="1:14" x14ac:dyDescent="0.2">
      <c r="A2441" s="27">
        <v>43566.458333333336</v>
      </c>
      <c r="B2441" s="4">
        <v>105.83303122217949</v>
      </c>
      <c r="C2441" s="4">
        <v>1459.0601809879404</v>
      </c>
      <c r="F2441" s="4">
        <f t="shared" si="154"/>
        <v>634.99818733307688</v>
      </c>
      <c r="G2441" s="24">
        <f t="shared" si="155"/>
        <v>0.34722222222222221</v>
      </c>
      <c r="H2441" s="24">
        <f t="shared" si="157"/>
        <v>824.0619936548635</v>
      </c>
      <c r="I2441" s="24">
        <f>IF(H2441&lt;=0, MIN(F2441-C2441, B$7, (D$5-K2440+G2441)/B$6), 0)</f>
        <v>0</v>
      </c>
      <c r="J2441" s="24">
        <f>IF(H2441&gt;0, MIN(C2441-F2441, B$8, K2440), 0)</f>
        <v>824.0619936548635</v>
      </c>
      <c r="K2441" s="24">
        <f>MAX(0, K2440-G2441+I2441*B$6-J2441)</f>
        <v>1935.6331443244251</v>
      </c>
      <c r="L2441" s="24">
        <f t="shared" si="156"/>
        <v>0</v>
      </c>
      <c r="M2441" s="24">
        <f>IF(H2441&gt;0, C2441-F2441-J2441, 0)</f>
        <v>0</v>
      </c>
      <c r="N2441" s="4">
        <f>MIN(C2441, F2441)</f>
        <v>634.99818733307688</v>
      </c>
    </row>
    <row r="2442" spans="1:14" x14ac:dyDescent="0.2">
      <c r="A2442" s="27">
        <v>43566.5</v>
      </c>
      <c r="B2442" s="4">
        <v>108.53475871777951</v>
      </c>
      <c r="C2442" s="4">
        <v>212.77554939342909</v>
      </c>
      <c r="F2442" s="4">
        <f t="shared" si="154"/>
        <v>651.20855230667712</v>
      </c>
      <c r="G2442" s="24">
        <f t="shared" si="155"/>
        <v>0.34722222222222221</v>
      </c>
      <c r="H2442" s="24">
        <f t="shared" si="157"/>
        <v>-438.43300291324806</v>
      </c>
      <c r="I2442" s="24">
        <f>IF(H2442&lt;=0, MIN(F2442-C2442, B$7, (D$5-K2441+G2442)/B$6), 0)</f>
        <v>438.43300291324806</v>
      </c>
      <c r="J2442" s="24">
        <f>IF(H2442&gt;0, MIN(C2442-F2442, B$8, K2441), 0)</f>
        <v>0</v>
      </c>
      <c r="K2442" s="24">
        <f>MAX(0, K2441-G2442+I2442*B$6-J2442)</f>
        <v>2329.8756247241263</v>
      </c>
      <c r="L2442" s="24">
        <f t="shared" si="156"/>
        <v>0</v>
      </c>
      <c r="M2442" s="24">
        <f>IF(H2442&gt;0, C2442-F2442-J2442, 0)</f>
        <v>0</v>
      </c>
      <c r="N2442" s="4">
        <f>MIN(C2442, F2442)</f>
        <v>212.77554939342909</v>
      </c>
    </row>
    <row r="2443" spans="1:14" x14ac:dyDescent="0.2">
      <c r="A2443" s="27">
        <v>43566.541666666672</v>
      </c>
      <c r="B2443" s="4">
        <v>101.38715677418287</v>
      </c>
      <c r="C2443" s="4">
        <v>196.60676280369947</v>
      </c>
      <c r="F2443" s="4">
        <f t="shared" si="154"/>
        <v>608.32294064509722</v>
      </c>
      <c r="G2443" s="24">
        <f t="shared" si="155"/>
        <v>0.34722222222222221</v>
      </c>
      <c r="H2443" s="24">
        <f t="shared" si="157"/>
        <v>-411.71617784139778</v>
      </c>
      <c r="I2443" s="24">
        <f>IF(H2443&lt;=0, MIN(F2443-C2443, B$7, (D$5-K2442+G2443)/B$6), 0)</f>
        <v>411.71617784139778</v>
      </c>
      <c r="J2443" s="24">
        <f>IF(H2443&gt;0, MIN(C2443-F2443, B$8, K2442), 0)</f>
        <v>0</v>
      </c>
      <c r="K2443" s="24">
        <f>MAX(0, K2442-G2443+I2443*B$6-J2443)</f>
        <v>2700.0729625591621</v>
      </c>
      <c r="L2443" s="24">
        <f t="shared" si="156"/>
        <v>0</v>
      </c>
      <c r="M2443" s="24">
        <f>IF(H2443&gt;0, C2443-F2443-J2443, 0)</f>
        <v>0</v>
      </c>
      <c r="N2443" s="4">
        <f>MIN(C2443, F2443)</f>
        <v>196.60676280369947</v>
      </c>
    </row>
    <row r="2444" spans="1:14" x14ac:dyDescent="0.2">
      <c r="A2444" s="27">
        <v>43566.583333333336</v>
      </c>
      <c r="B2444" s="4">
        <v>45.620677468925592</v>
      </c>
      <c r="C2444" s="4">
        <v>1417.2502854315892</v>
      </c>
      <c r="F2444" s="4">
        <f t="shared" si="154"/>
        <v>273.72406481355358</v>
      </c>
      <c r="G2444" s="24">
        <f t="shared" si="155"/>
        <v>0.34722222222222221</v>
      </c>
      <c r="H2444" s="24">
        <f t="shared" si="157"/>
        <v>1143.5262206180355</v>
      </c>
      <c r="I2444" s="24">
        <f>IF(H2444&lt;=0, MIN(F2444-C2444, B$7, (D$5-K2443+G2444)/B$6), 0)</f>
        <v>0</v>
      </c>
      <c r="J2444" s="24">
        <f>IF(H2444&gt;0, MIN(C2444-F2444, B$8, K2443), 0)</f>
        <v>1143.5262206180355</v>
      </c>
      <c r="K2444" s="24">
        <f>MAX(0, K2443-G2444+I2444*B$6-J2444)</f>
        <v>1556.1995197189044</v>
      </c>
      <c r="L2444" s="24">
        <f t="shared" si="156"/>
        <v>0</v>
      </c>
      <c r="M2444" s="24">
        <f>IF(H2444&gt;0, C2444-F2444-J2444, 0)</f>
        <v>0</v>
      </c>
      <c r="N2444" s="4">
        <f>MIN(C2444, F2444)</f>
        <v>273.72406481355358</v>
      </c>
    </row>
    <row r="2445" spans="1:14" x14ac:dyDescent="0.2">
      <c r="A2445" s="27">
        <v>43566.625</v>
      </c>
      <c r="B2445" s="4">
        <v>52.381240675176336</v>
      </c>
      <c r="C2445" s="4">
        <v>669.18527230351424</v>
      </c>
      <c r="F2445" s="4">
        <f t="shared" si="154"/>
        <v>314.287444051058</v>
      </c>
      <c r="G2445" s="24">
        <f t="shared" si="155"/>
        <v>0.34722222222222221</v>
      </c>
      <c r="H2445" s="24">
        <f t="shared" si="157"/>
        <v>354.89782825245624</v>
      </c>
      <c r="I2445" s="24">
        <f>IF(H2445&lt;=0, MIN(F2445-C2445, B$7, (D$5-K2444+G2445)/B$6), 0)</f>
        <v>0</v>
      </c>
      <c r="J2445" s="24">
        <f>IF(H2445&gt;0, MIN(C2445-F2445, B$8, K2444), 0)</f>
        <v>354.89782825245624</v>
      </c>
      <c r="K2445" s="24">
        <f>MAX(0, K2444-G2445+I2445*B$6-J2445)</f>
        <v>1200.9544692442259</v>
      </c>
      <c r="L2445" s="24">
        <f t="shared" si="156"/>
        <v>0</v>
      </c>
      <c r="M2445" s="24">
        <f>IF(H2445&gt;0, C2445-F2445-J2445, 0)</f>
        <v>0</v>
      </c>
      <c r="N2445" s="4">
        <f>MIN(C2445, F2445)</f>
        <v>314.287444051058</v>
      </c>
    </row>
    <row r="2446" spans="1:14" x14ac:dyDescent="0.2">
      <c r="A2446" s="27">
        <v>43566.666666666672</v>
      </c>
      <c r="B2446" s="4">
        <v>42.784444926643083</v>
      </c>
      <c r="C2446" s="4">
        <v>698.80901383758044</v>
      </c>
      <c r="F2446" s="4">
        <f t="shared" si="154"/>
        <v>256.70666955985848</v>
      </c>
      <c r="G2446" s="24">
        <f t="shared" si="155"/>
        <v>0.34722222222222221</v>
      </c>
      <c r="H2446" s="24">
        <f t="shared" si="157"/>
        <v>442.10234427772195</v>
      </c>
      <c r="I2446" s="24">
        <f>IF(H2446&lt;=0, MIN(F2446-C2446, B$7, (D$5-K2445+G2446)/B$6), 0)</f>
        <v>0</v>
      </c>
      <c r="J2446" s="24">
        <f>IF(H2446&gt;0, MIN(C2446-F2446, B$8, K2445), 0)</f>
        <v>442.10234427772195</v>
      </c>
      <c r="K2446" s="24">
        <f>MAX(0, K2445-G2446+I2446*B$6-J2446)</f>
        <v>758.50490274428182</v>
      </c>
      <c r="L2446" s="24">
        <f t="shared" si="156"/>
        <v>0</v>
      </c>
      <c r="M2446" s="24">
        <f>IF(H2446&gt;0, C2446-F2446-J2446, 0)</f>
        <v>0</v>
      </c>
      <c r="N2446" s="4">
        <f>MIN(C2446, F2446)</f>
        <v>256.70666955985848</v>
      </c>
    </row>
    <row r="2447" spans="1:14" x14ac:dyDescent="0.2">
      <c r="A2447" s="27">
        <v>43566.708333333336</v>
      </c>
      <c r="B2447" s="4">
        <v>9.0646567918455041</v>
      </c>
      <c r="C2447" s="4">
        <v>732.48530070368076</v>
      </c>
      <c r="F2447" s="4">
        <f t="shared" si="154"/>
        <v>54.387940751073025</v>
      </c>
      <c r="G2447" s="24">
        <f t="shared" si="155"/>
        <v>0.34722222222222221</v>
      </c>
      <c r="H2447" s="24">
        <f t="shared" si="157"/>
        <v>678.09735995260769</v>
      </c>
      <c r="I2447" s="24">
        <f>IF(H2447&lt;=0, MIN(F2447-C2447, B$7, (D$5-K2446+G2447)/B$6), 0)</f>
        <v>0</v>
      </c>
      <c r="J2447" s="24">
        <f>IF(H2447&gt;0, MIN(C2447-F2447, B$8, K2446), 0)</f>
        <v>678.09735995260769</v>
      </c>
      <c r="K2447" s="24">
        <f>MAX(0, K2446-G2447+I2447*B$6-J2447)</f>
        <v>80.06032056945196</v>
      </c>
      <c r="L2447" s="24">
        <f t="shared" si="156"/>
        <v>0</v>
      </c>
      <c r="M2447" s="24">
        <f>IF(H2447&gt;0, C2447-F2447-J2447, 0)</f>
        <v>0</v>
      </c>
      <c r="N2447" s="4">
        <f>MIN(C2447, F2447)</f>
        <v>54.387940751073025</v>
      </c>
    </row>
    <row r="2448" spans="1:14" x14ac:dyDescent="0.2">
      <c r="A2448" s="27">
        <v>43566.75</v>
      </c>
      <c r="B2448" s="4">
        <v>0</v>
      </c>
      <c r="C2448" s="4">
        <v>346.89737800325634</v>
      </c>
      <c r="F2448" s="4">
        <f t="shared" si="154"/>
        <v>0</v>
      </c>
      <c r="G2448" s="24">
        <f t="shared" si="155"/>
        <v>0</v>
      </c>
      <c r="H2448" s="24">
        <f t="shared" si="157"/>
        <v>346.89737800325634</v>
      </c>
      <c r="I2448" s="24">
        <f>IF(H2448&lt;=0, MIN(F2448-C2448, B$7, (D$5-K2447+G2448)/B$6), 0)</f>
        <v>0</v>
      </c>
      <c r="J2448" s="24">
        <f>IF(H2448&gt;0, MIN(C2448-F2448, B$8, K2447), 0)</f>
        <v>80.06032056945196</v>
      </c>
      <c r="K2448" s="24">
        <f>MAX(0, K2447-G2448+I2448*B$6-J2448)</f>
        <v>0</v>
      </c>
      <c r="L2448" s="24">
        <f t="shared" si="156"/>
        <v>0</v>
      </c>
      <c r="M2448" s="24">
        <f>IF(H2448&gt;0, C2448-F2448-J2448, 0)</f>
        <v>266.83705743380438</v>
      </c>
      <c r="N2448" s="4">
        <f>MIN(C2448, F2448)</f>
        <v>0</v>
      </c>
    </row>
    <row r="2449" spans="1:14" x14ac:dyDescent="0.2">
      <c r="A2449" s="27">
        <v>43566.791666666672</v>
      </c>
      <c r="B2449" s="4">
        <v>0</v>
      </c>
      <c r="C2449" s="4">
        <v>4175.5877130222161</v>
      </c>
      <c r="F2449" s="4">
        <f t="shared" si="154"/>
        <v>0</v>
      </c>
      <c r="G2449" s="24">
        <f t="shared" si="155"/>
        <v>0</v>
      </c>
      <c r="H2449" s="24">
        <f t="shared" si="157"/>
        <v>4175.5877130222161</v>
      </c>
      <c r="I2449" s="24">
        <f>IF(H2449&lt;=0, MIN(F2449-C2449, B$7, (D$5-K2448+G2449)/B$6), 0)</f>
        <v>0</v>
      </c>
      <c r="J2449" s="24">
        <f>IF(H2449&gt;0, MIN(C2449-F2449, B$8, K2448), 0)</f>
        <v>0</v>
      </c>
      <c r="K2449" s="24">
        <f>MAX(0, K2448-G2449+I2449*B$6-J2449)</f>
        <v>0</v>
      </c>
      <c r="L2449" s="24">
        <f t="shared" si="156"/>
        <v>0</v>
      </c>
      <c r="M2449" s="24">
        <f>IF(H2449&gt;0, C2449-F2449-J2449, 0)</f>
        <v>4175.5877130222161</v>
      </c>
      <c r="N2449" s="4">
        <f>MIN(C2449, F2449)</f>
        <v>0</v>
      </c>
    </row>
    <row r="2450" spans="1:14" x14ac:dyDescent="0.2">
      <c r="A2450" s="27">
        <v>43566.833333333336</v>
      </c>
      <c r="B2450" s="4">
        <v>0</v>
      </c>
      <c r="C2450" s="4">
        <v>435.87920631873891</v>
      </c>
      <c r="F2450" s="4">
        <f t="shared" si="154"/>
        <v>0</v>
      </c>
      <c r="G2450" s="24">
        <f t="shared" si="155"/>
        <v>0</v>
      </c>
      <c r="H2450" s="24">
        <f t="shared" si="157"/>
        <v>435.87920631873891</v>
      </c>
      <c r="I2450" s="24">
        <f>IF(H2450&lt;=0, MIN(F2450-C2450, B$7, (D$5-K2449+G2450)/B$6), 0)</f>
        <v>0</v>
      </c>
      <c r="J2450" s="24">
        <f>IF(H2450&gt;0, MIN(C2450-F2450, B$8, K2449), 0)</f>
        <v>0</v>
      </c>
      <c r="K2450" s="24">
        <f>MAX(0, K2449-G2450+I2450*B$6-J2450)</f>
        <v>0</v>
      </c>
      <c r="L2450" s="24">
        <f t="shared" si="156"/>
        <v>0</v>
      </c>
      <c r="M2450" s="24">
        <f>IF(H2450&gt;0, C2450-F2450-J2450, 0)</f>
        <v>435.87920631873891</v>
      </c>
      <c r="N2450" s="4">
        <f>MIN(C2450, F2450)</f>
        <v>0</v>
      </c>
    </row>
    <row r="2451" spans="1:14" x14ac:dyDescent="0.2">
      <c r="A2451" s="27">
        <v>43566.875</v>
      </c>
      <c r="B2451" s="4">
        <v>0</v>
      </c>
      <c r="C2451" s="4">
        <v>346.89737800325634</v>
      </c>
      <c r="F2451" s="4">
        <f t="shared" si="154"/>
        <v>0</v>
      </c>
      <c r="G2451" s="24">
        <f t="shared" si="155"/>
        <v>0</v>
      </c>
      <c r="H2451" s="24">
        <f t="shared" si="157"/>
        <v>346.89737800325634</v>
      </c>
      <c r="I2451" s="24">
        <f>IF(H2451&lt;=0, MIN(F2451-C2451, B$7, (D$5-K2450+G2451)/B$6), 0)</f>
        <v>0</v>
      </c>
      <c r="J2451" s="24">
        <f>IF(H2451&gt;0, MIN(C2451-F2451, B$8, K2450), 0)</f>
        <v>0</v>
      </c>
      <c r="K2451" s="24">
        <f>MAX(0, K2450-G2451+I2451*B$6-J2451)</f>
        <v>0</v>
      </c>
      <c r="L2451" s="24">
        <f t="shared" si="156"/>
        <v>0</v>
      </c>
      <c r="M2451" s="24">
        <f>IF(H2451&gt;0, C2451-F2451-J2451, 0)</f>
        <v>346.89737800325634</v>
      </c>
      <c r="N2451" s="4">
        <f>MIN(C2451, F2451)</f>
        <v>0</v>
      </c>
    </row>
    <row r="2452" spans="1:14" x14ac:dyDescent="0.2">
      <c r="A2452" s="27">
        <v>43566.916666666672</v>
      </c>
      <c r="B2452" s="4">
        <v>0</v>
      </c>
      <c r="C2452" s="4">
        <v>369.14283508212696</v>
      </c>
      <c r="F2452" s="4">
        <f t="shared" si="154"/>
        <v>0</v>
      </c>
      <c r="G2452" s="24">
        <f t="shared" si="155"/>
        <v>0</v>
      </c>
      <c r="H2452" s="24">
        <f t="shared" si="157"/>
        <v>369.14283508212696</v>
      </c>
      <c r="I2452" s="24">
        <f>IF(H2452&lt;=0, MIN(F2452-C2452, B$7, (D$5-K2451+G2452)/B$6), 0)</f>
        <v>0</v>
      </c>
      <c r="J2452" s="24">
        <f>IF(H2452&gt;0, MIN(C2452-F2452, B$8, K2451), 0)</f>
        <v>0</v>
      </c>
      <c r="K2452" s="24">
        <f>MAX(0, K2451-G2452+I2452*B$6-J2452)</f>
        <v>0</v>
      </c>
      <c r="L2452" s="24">
        <f t="shared" si="156"/>
        <v>0</v>
      </c>
      <c r="M2452" s="24">
        <f>IF(H2452&gt;0, C2452-F2452-J2452, 0)</f>
        <v>369.14283508212696</v>
      </c>
      <c r="N2452" s="4">
        <f>MIN(C2452, F2452)</f>
        <v>0</v>
      </c>
    </row>
    <row r="2453" spans="1:14" x14ac:dyDescent="0.2">
      <c r="A2453" s="27">
        <v>43566.958333333336</v>
      </c>
      <c r="B2453" s="4">
        <v>0</v>
      </c>
      <c r="C2453" s="4">
        <v>218.36807043644808</v>
      </c>
      <c r="F2453" s="4">
        <f t="shared" si="154"/>
        <v>0</v>
      </c>
      <c r="G2453" s="24">
        <f t="shared" si="155"/>
        <v>0</v>
      </c>
      <c r="H2453" s="24">
        <f t="shared" si="157"/>
        <v>218.36807043644808</v>
      </c>
      <c r="I2453" s="24">
        <f>IF(H2453&lt;=0, MIN(F2453-C2453, B$7, (D$5-K2452+G2453)/B$6), 0)</f>
        <v>0</v>
      </c>
      <c r="J2453" s="24">
        <f>IF(H2453&gt;0, MIN(C2453-F2453, B$8, K2452), 0)</f>
        <v>0</v>
      </c>
      <c r="K2453" s="24">
        <f>MAX(0, K2452-G2453+I2453*B$6-J2453)</f>
        <v>0</v>
      </c>
      <c r="L2453" s="24">
        <f t="shared" si="156"/>
        <v>0</v>
      </c>
      <c r="M2453" s="24">
        <f>IF(H2453&gt;0, C2453-F2453-J2453, 0)</f>
        <v>218.36807043644808</v>
      </c>
      <c r="N2453" s="4">
        <f>MIN(C2453, F2453)</f>
        <v>0</v>
      </c>
    </row>
    <row r="2454" spans="1:14" x14ac:dyDescent="0.2">
      <c r="A2454" s="27">
        <v>43567</v>
      </c>
      <c r="B2454" s="4">
        <v>0</v>
      </c>
      <c r="C2454" s="4">
        <v>94.782197776055625</v>
      </c>
      <c r="F2454" s="4">
        <f t="shared" si="154"/>
        <v>0</v>
      </c>
      <c r="G2454" s="24">
        <f t="shared" si="155"/>
        <v>0</v>
      </c>
      <c r="H2454" s="24">
        <f t="shared" si="157"/>
        <v>94.782197776055625</v>
      </c>
      <c r="I2454" s="24">
        <f>IF(H2454&lt;=0, MIN(F2454-C2454, B$7, (D$5-K2453+G2454)/B$6), 0)</f>
        <v>0</v>
      </c>
      <c r="J2454" s="24">
        <f>IF(H2454&gt;0, MIN(C2454-F2454, B$8, K2453), 0)</f>
        <v>0</v>
      </c>
      <c r="K2454" s="24">
        <f>MAX(0, K2453-G2454+I2454*B$6-J2454)</f>
        <v>0</v>
      </c>
      <c r="L2454" s="24">
        <f t="shared" si="156"/>
        <v>0</v>
      </c>
      <c r="M2454" s="24">
        <f>IF(H2454&gt;0, C2454-F2454-J2454, 0)</f>
        <v>94.782197776055625</v>
      </c>
      <c r="N2454" s="4">
        <f>MIN(C2454, F2454)</f>
        <v>0</v>
      </c>
    </row>
    <row r="2455" spans="1:14" x14ac:dyDescent="0.2">
      <c r="A2455" s="27">
        <v>43567.041666666672</v>
      </c>
      <c r="B2455" s="4">
        <v>0</v>
      </c>
      <c r="C2455" s="4">
        <v>146.6882642934205</v>
      </c>
      <c r="F2455" s="4">
        <f t="shared" si="154"/>
        <v>0</v>
      </c>
      <c r="G2455" s="24">
        <f t="shared" si="155"/>
        <v>0</v>
      </c>
      <c r="H2455" s="24">
        <f t="shared" si="157"/>
        <v>146.6882642934205</v>
      </c>
      <c r="I2455" s="24">
        <f>IF(H2455&lt;=0, MIN(F2455-C2455, B$7, (D$5-K2454+G2455)/B$6), 0)</f>
        <v>0</v>
      </c>
      <c r="J2455" s="24">
        <f>IF(H2455&gt;0, MIN(C2455-F2455, B$8, K2454), 0)</f>
        <v>0</v>
      </c>
      <c r="K2455" s="24">
        <f>MAX(0, K2454-G2455+I2455*B$6-J2455)</f>
        <v>0</v>
      </c>
      <c r="L2455" s="24">
        <f t="shared" si="156"/>
        <v>0</v>
      </c>
      <c r="M2455" s="24">
        <f>IF(H2455&gt;0, C2455-F2455-J2455, 0)</f>
        <v>146.6882642934205</v>
      </c>
      <c r="N2455" s="4">
        <f>MIN(C2455, F2455)</f>
        <v>0</v>
      </c>
    </row>
    <row r="2456" spans="1:14" x14ac:dyDescent="0.2">
      <c r="A2456" s="27">
        <v>43567.083333333336</v>
      </c>
      <c r="B2456" s="4">
        <v>0</v>
      </c>
      <c r="C2456" s="4">
        <v>183.76402609153823</v>
      </c>
      <c r="F2456" s="4">
        <f t="shared" si="154"/>
        <v>0</v>
      </c>
      <c r="G2456" s="24">
        <f t="shared" si="155"/>
        <v>0</v>
      </c>
      <c r="H2456" s="24">
        <f t="shared" si="157"/>
        <v>183.76402609153823</v>
      </c>
      <c r="I2456" s="24">
        <f>IF(H2456&lt;=0, MIN(F2456-C2456, B$7, (D$5-K2455+G2456)/B$6), 0)</f>
        <v>0</v>
      </c>
      <c r="J2456" s="24">
        <f>IF(H2456&gt;0, MIN(C2456-F2456, B$8, K2455), 0)</f>
        <v>0</v>
      </c>
      <c r="K2456" s="24">
        <f>MAX(0, K2455-G2456+I2456*B$6-J2456)</f>
        <v>0</v>
      </c>
      <c r="L2456" s="24">
        <f t="shared" si="156"/>
        <v>0</v>
      </c>
      <c r="M2456" s="24">
        <f>IF(H2456&gt;0, C2456-F2456-J2456, 0)</f>
        <v>183.76402609153823</v>
      </c>
      <c r="N2456" s="4">
        <f>MIN(C2456, F2456)</f>
        <v>0</v>
      </c>
    </row>
    <row r="2457" spans="1:14" x14ac:dyDescent="0.2">
      <c r="A2457" s="27">
        <v>43567.125</v>
      </c>
      <c r="B2457" s="4">
        <v>0</v>
      </c>
      <c r="C2457" s="4">
        <v>94.782197776055625</v>
      </c>
      <c r="F2457" s="4">
        <f t="shared" si="154"/>
        <v>0</v>
      </c>
      <c r="G2457" s="24">
        <f t="shared" si="155"/>
        <v>0</v>
      </c>
      <c r="H2457" s="24">
        <f t="shared" si="157"/>
        <v>94.782197776055625</v>
      </c>
      <c r="I2457" s="24">
        <f>IF(H2457&lt;=0, MIN(F2457-C2457, B$7, (D$5-K2456+G2457)/B$6), 0)</f>
        <v>0</v>
      </c>
      <c r="J2457" s="24">
        <f>IF(H2457&gt;0, MIN(C2457-F2457, B$8, K2456), 0)</f>
        <v>0</v>
      </c>
      <c r="K2457" s="24">
        <f>MAX(0, K2456-G2457+I2457*B$6-J2457)</f>
        <v>0</v>
      </c>
      <c r="L2457" s="24">
        <f t="shared" si="156"/>
        <v>0</v>
      </c>
      <c r="M2457" s="24">
        <f>IF(H2457&gt;0, C2457-F2457-J2457, 0)</f>
        <v>94.782197776055625</v>
      </c>
      <c r="N2457" s="4">
        <f>MIN(C2457, F2457)</f>
        <v>0</v>
      </c>
    </row>
    <row r="2458" spans="1:14" x14ac:dyDescent="0.2">
      <c r="A2458" s="27">
        <v>43567.166666666672</v>
      </c>
      <c r="B2458" s="4">
        <v>0</v>
      </c>
      <c r="C2458" s="4">
        <v>146.6882642934205</v>
      </c>
      <c r="F2458" s="4">
        <f t="shared" si="154"/>
        <v>0</v>
      </c>
      <c r="G2458" s="24">
        <f t="shared" si="155"/>
        <v>0</v>
      </c>
      <c r="H2458" s="24">
        <f t="shared" si="157"/>
        <v>146.6882642934205</v>
      </c>
      <c r="I2458" s="24">
        <f>IF(H2458&lt;=0, MIN(F2458-C2458, B$7, (D$5-K2457+G2458)/B$6), 0)</f>
        <v>0</v>
      </c>
      <c r="J2458" s="24">
        <f>IF(H2458&gt;0, MIN(C2458-F2458, B$8, K2457), 0)</f>
        <v>0</v>
      </c>
      <c r="K2458" s="24">
        <f>MAX(0, K2457-G2458+I2458*B$6-J2458)</f>
        <v>0</v>
      </c>
      <c r="L2458" s="24">
        <f t="shared" si="156"/>
        <v>0</v>
      </c>
      <c r="M2458" s="24">
        <f>IF(H2458&gt;0, C2458-F2458-J2458, 0)</f>
        <v>146.6882642934205</v>
      </c>
      <c r="N2458" s="4">
        <f>MIN(C2458, F2458)</f>
        <v>0</v>
      </c>
    </row>
    <row r="2459" spans="1:14" x14ac:dyDescent="0.2">
      <c r="A2459" s="27">
        <v>43567.208333333336</v>
      </c>
      <c r="B2459" s="4">
        <v>29.852706934206683</v>
      </c>
      <c r="C2459" s="4">
        <v>183.76402609153823</v>
      </c>
      <c r="F2459" s="4">
        <f t="shared" si="154"/>
        <v>179.11624160524011</v>
      </c>
      <c r="G2459" s="24">
        <f t="shared" si="155"/>
        <v>0.34722222222222221</v>
      </c>
      <c r="H2459" s="24">
        <f t="shared" si="157"/>
        <v>4.6477844862981215</v>
      </c>
      <c r="I2459" s="24">
        <f>IF(H2459&lt;=0, MIN(F2459-C2459, B$7, (D$5-K2458+G2459)/B$6), 0)</f>
        <v>0</v>
      </c>
      <c r="J2459" s="24">
        <f>IF(H2459&gt;0, MIN(C2459-F2459, B$8, K2458), 0)</f>
        <v>0</v>
      </c>
      <c r="K2459" s="24">
        <f>MAX(0, K2458-G2459+I2459*B$6-J2459)</f>
        <v>0</v>
      </c>
      <c r="L2459" s="24">
        <f t="shared" si="156"/>
        <v>0</v>
      </c>
      <c r="M2459" s="24">
        <f>IF(H2459&gt;0, C2459-F2459-J2459, 0)</f>
        <v>4.6477844862981215</v>
      </c>
      <c r="N2459" s="4">
        <f>MIN(C2459, F2459)</f>
        <v>179.11624160524011</v>
      </c>
    </row>
    <row r="2460" spans="1:14" x14ac:dyDescent="0.2">
      <c r="A2460" s="27">
        <v>43567.25</v>
      </c>
      <c r="B2460" s="4">
        <v>68.358170043766052</v>
      </c>
      <c r="C2460" s="4">
        <v>528.98056372290125</v>
      </c>
      <c r="F2460" s="4">
        <f t="shared" si="154"/>
        <v>410.14902026259631</v>
      </c>
      <c r="G2460" s="24">
        <f t="shared" si="155"/>
        <v>0.34722222222222221</v>
      </c>
      <c r="H2460" s="24">
        <f t="shared" si="157"/>
        <v>118.83154346030494</v>
      </c>
      <c r="I2460" s="24">
        <f>IF(H2460&lt;=0, MIN(F2460-C2460, B$7, (D$5-K2459+G2460)/B$6), 0)</f>
        <v>0</v>
      </c>
      <c r="J2460" s="24">
        <f>IF(H2460&gt;0, MIN(C2460-F2460, B$8, K2459), 0)</f>
        <v>0</v>
      </c>
      <c r="K2460" s="24">
        <f>MAX(0, K2459-G2460+I2460*B$6-J2460)</f>
        <v>0</v>
      </c>
      <c r="L2460" s="24">
        <f t="shared" si="156"/>
        <v>0</v>
      </c>
      <c r="M2460" s="24">
        <f>IF(H2460&gt;0, C2460-F2460-J2460, 0)</f>
        <v>118.83154346030494</v>
      </c>
      <c r="N2460" s="4">
        <f>MIN(C2460, F2460)</f>
        <v>410.14902026259631</v>
      </c>
    </row>
    <row r="2461" spans="1:14" x14ac:dyDescent="0.2">
      <c r="A2461" s="27">
        <v>43567.291666666672</v>
      </c>
      <c r="B2461" s="4">
        <v>130.89934382045476</v>
      </c>
      <c r="C2461" s="4">
        <v>806.63682429991638</v>
      </c>
      <c r="F2461" s="4">
        <f t="shared" si="154"/>
        <v>785.39606292272856</v>
      </c>
      <c r="G2461" s="24">
        <f t="shared" si="155"/>
        <v>0.34722222222222221</v>
      </c>
      <c r="H2461" s="24">
        <f t="shared" si="157"/>
        <v>21.240761377187823</v>
      </c>
      <c r="I2461" s="24">
        <f>IF(H2461&lt;=0, MIN(F2461-C2461, B$7, (D$5-K2460+G2461)/B$6), 0)</f>
        <v>0</v>
      </c>
      <c r="J2461" s="24">
        <f>IF(H2461&gt;0, MIN(C2461-F2461, B$8, K2460), 0)</f>
        <v>0</v>
      </c>
      <c r="K2461" s="24">
        <f>MAX(0, K2460-G2461+I2461*B$6-J2461)</f>
        <v>0</v>
      </c>
      <c r="L2461" s="24">
        <f t="shared" si="156"/>
        <v>0</v>
      </c>
      <c r="M2461" s="24">
        <f>IF(H2461&gt;0, C2461-F2461-J2461, 0)</f>
        <v>21.240761377187823</v>
      </c>
      <c r="N2461" s="4">
        <f>MIN(C2461, F2461)</f>
        <v>785.39606292272856</v>
      </c>
    </row>
    <row r="2462" spans="1:14" x14ac:dyDescent="0.2">
      <c r="A2462" s="27">
        <v>43567.333333333336</v>
      </c>
      <c r="B2462" s="4">
        <v>153.57614573633819</v>
      </c>
      <c r="C2462" s="4">
        <v>390.56438634326162</v>
      </c>
      <c r="F2462" s="4">
        <f t="shared" ref="F2462:F2525" si="158">B2462*B$4</f>
        <v>921.4568744180292</v>
      </c>
      <c r="G2462" s="24">
        <f t="shared" ref="G2462:G2525" si="159">MIN(F2462, B$9)</f>
        <v>0.34722222222222221</v>
      </c>
      <c r="H2462" s="24">
        <f t="shared" si="157"/>
        <v>-530.89248807476758</v>
      </c>
      <c r="I2462" s="24">
        <f>IF(H2462&lt;=0, MIN(F2462-C2462, B$7, (D$5-K2461+G2462)/B$6), 0)</f>
        <v>530.89248807476758</v>
      </c>
      <c r="J2462" s="24">
        <f>IF(H2462&gt;0, MIN(C2462-F2462, B$8, K2461), 0)</f>
        <v>0</v>
      </c>
      <c r="K2462" s="24">
        <f>MAX(0, K2461-G2462+I2462*B$6-J2462)</f>
        <v>477.45601704506862</v>
      </c>
      <c r="L2462" s="24">
        <f t="shared" ref="L2462:L2525" si="160">IF(H2462&lt;=0, -I2462-H2462, 0)</f>
        <v>0</v>
      </c>
      <c r="M2462" s="24">
        <f>IF(H2462&gt;0, C2462-F2462-J2462, 0)</f>
        <v>0</v>
      </c>
      <c r="N2462" s="4">
        <f>MIN(C2462, F2462)</f>
        <v>390.56438634326162</v>
      </c>
    </row>
    <row r="2463" spans="1:14" x14ac:dyDescent="0.2">
      <c r="A2463" s="27">
        <v>43567.375</v>
      </c>
      <c r="B2463" s="4">
        <v>117.74776670070321</v>
      </c>
      <c r="C2463" s="4">
        <v>331.24316746627323</v>
      </c>
      <c r="F2463" s="4">
        <f t="shared" si="158"/>
        <v>706.48660020421926</v>
      </c>
      <c r="G2463" s="24">
        <f t="shared" si="159"/>
        <v>0.34722222222222221</v>
      </c>
      <c r="H2463" s="24">
        <f t="shared" ref="H2463:H2526" si="161">C2463-F2463</f>
        <v>-375.24343273794602</v>
      </c>
      <c r="I2463" s="24">
        <f>IF(H2463&lt;=0, MIN(F2463-C2463, B$7, (D$5-K2462+G2463)/B$6), 0)</f>
        <v>375.24343273794602</v>
      </c>
      <c r="J2463" s="24">
        <f>IF(H2463&gt;0, MIN(C2463-F2463, B$8, K2462), 0)</f>
        <v>0</v>
      </c>
      <c r="K2463" s="24">
        <f>MAX(0, K2462-G2463+I2463*B$6-J2463)</f>
        <v>814.8278842869978</v>
      </c>
      <c r="L2463" s="24">
        <f t="shared" si="160"/>
        <v>0</v>
      </c>
      <c r="M2463" s="24">
        <f>IF(H2463&gt;0, C2463-F2463-J2463, 0)</f>
        <v>0</v>
      </c>
      <c r="N2463" s="4">
        <f>MIN(C2463, F2463)</f>
        <v>331.24316746627323</v>
      </c>
    </row>
    <row r="2464" spans="1:14" x14ac:dyDescent="0.2">
      <c r="A2464" s="27">
        <v>43567.416666666672</v>
      </c>
      <c r="B2464" s="4">
        <v>180.5080626420191</v>
      </c>
      <c r="C2464" s="4">
        <v>338.46981819612944</v>
      </c>
      <c r="F2464" s="4">
        <f t="shared" si="158"/>
        <v>1083.0483758521145</v>
      </c>
      <c r="G2464" s="24">
        <f t="shared" si="159"/>
        <v>0.34722222222222221</v>
      </c>
      <c r="H2464" s="24">
        <f t="shared" si="161"/>
        <v>-744.57855765598515</v>
      </c>
      <c r="I2464" s="24">
        <f>IF(H2464&lt;=0, MIN(F2464-C2464, B$7, (D$5-K2463+G2464)/B$6), 0)</f>
        <v>744.57855765598515</v>
      </c>
      <c r="J2464" s="24">
        <f>IF(H2464&gt;0, MIN(C2464-F2464, B$8, K2463), 0)</f>
        <v>0</v>
      </c>
      <c r="K2464" s="24">
        <f>MAX(0, K2463-G2464+I2464*B$6-J2464)</f>
        <v>1484.6013639551622</v>
      </c>
      <c r="L2464" s="24">
        <f t="shared" si="160"/>
        <v>0</v>
      </c>
      <c r="M2464" s="24">
        <f>IF(H2464&gt;0, C2464-F2464-J2464, 0)</f>
        <v>0</v>
      </c>
      <c r="N2464" s="4">
        <f>MIN(C2464, F2464)</f>
        <v>338.46981819612944</v>
      </c>
    </row>
    <row r="2465" spans="1:14" x14ac:dyDescent="0.2">
      <c r="A2465" s="27">
        <v>43567.458333333336</v>
      </c>
      <c r="B2465" s="4">
        <v>178.33773687869044</v>
      </c>
      <c r="C2465" s="4">
        <v>1458.7822827888726</v>
      </c>
      <c r="F2465" s="4">
        <f t="shared" si="158"/>
        <v>1070.0264212721427</v>
      </c>
      <c r="G2465" s="24">
        <f t="shared" si="159"/>
        <v>0.34722222222222221</v>
      </c>
      <c r="H2465" s="24">
        <f t="shared" si="161"/>
        <v>388.75586151672996</v>
      </c>
      <c r="I2465" s="24">
        <f>IF(H2465&lt;=0, MIN(F2465-C2465, B$7, (D$5-K2464+G2465)/B$6), 0)</f>
        <v>0</v>
      </c>
      <c r="J2465" s="24">
        <f>IF(H2465&gt;0, MIN(C2465-F2465, B$8, K2464), 0)</f>
        <v>388.75586151672996</v>
      </c>
      <c r="K2465" s="24">
        <f>MAX(0, K2464-G2465+I2465*B$6-J2465)</f>
        <v>1095.4982802162101</v>
      </c>
      <c r="L2465" s="24">
        <f t="shared" si="160"/>
        <v>0</v>
      </c>
      <c r="M2465" s="24">
        <f>IF(H2465&gt;0, C2465-F2465-J2465, 0)</f>
        <v>0</v>
      </c>
      <c r="N2465" s="4">
        <f>MIN(C2465, F2465)</f>
        <v>1070.0264212721427</v>
      </c>
    </row>
    <row r="2466" spans="1:14" x14ac:dyDescent="0.2">
      <c r="A2466" s="27">
        <v>43567.5</v>
      </c>
      <c r="B2466" s="4">
        <v>197.76879973826752</v>
      </c>
      <c r="C2466" s="4">
        <v>212.79091476955946</v>
      </c>
      <c r="F2466" s="4">
        <f t="shared" si="158"/>
        <v>1186.6127984296052</v>
      </c>
      <c r="G2466" s="24">
        <f t="shared" si="159"/>
        <v>0.34722222222222221</v>
      </c>
      <c r="H2466" s="24">
        <f t="shared" si="161"/>
        <v>-973.82188366004573</v>
      </c>
      <c r="I2466" s="24">
        <f>IF(H2466&lt;=0, MIN(F2466-C2466, B$7, (D$5-K2465+G2466)/B$6), 0)</f>
        <v>973.82188366004573</v>
      </c>
      <c r="J2466" s="24">
        <f>IF(H2466&gt;0, MIN(C2466-F2466, B$8, K2465), 0)</f>
        <v>0</v>
      </c>
      <c r="K2466" s="24">
        <f>MAX(0, K2465-G2466+I2466*B$6-J2466)</f>
        <v>1971.5907532880292</v>
      </c>
      <c r="L2466" s="24">
        <f t="shared" si="160"/>
        <v>0</v>
      </c>
      <c r="M2466" s="24">
        <f>IF(H2466&gt;0, C2466-F2466-J2466, 0)</f>
        <v>0</v>
      </c>
      <c r="N2466" s="4">
        <f>MIN(C2466, F2466)</f>
        <v>212.79091476955946</v>
      </c>
    </row>
    <row r="2467" spans="1:14" x14ac:dyDescent="0.2">
      <c r="A2467" s="27">
        <v>43567.541666666672</v>
      </c>
      <c r="B2467" s="4">
        <v>168.2806465033311</v>
      </c>
      <c r="C2467" s="4">
        <v>196.6298003292757</v>
      </c>
      <c r="F2467" s="4">
        <f t="shared" si="158"/>
        <v>1009.6838790199865</v>
      </c>
      <c r="G2467" s="24">
        <f t="shared" si="159"/>
        <v>0.34722222222222221</v>
      </c>
      <c r="H2467" s="24">
        <f t="shared" si="161"/>
        <v>-813.05407869071087</v>
      </c>
      <c r="I2467" s="24">
        <f>IF(H2467&lt;=0, MIN(F2467-C2467, B$7, (D$5-K2466+G2467)/B$6), 0)</f>
        <v>813.05407869071087</v>
      </c>
      <c r="J2467" s="24">
        <f>IF(H2467&gt;0, MIN(C2467-F2467, B$8, K2466), 0)</f>
        <v>0</v>
      </c>
      <c r="K2467" s="24">
        <f>MAX(0, K2466-G2467+I2467*B$6-J2467)</f>
        <v>2702.9922018874468</v>
      </c>
      <c r="L2467" s="24">
        <f t="shared" si="160"/>
        <v>0</v>
      </c>
      <c r="M2467" s="24">
        <f>IF(H2467&gt;0, C2467-F2467-J2467, 0)</f>
        <v>0</v>
      </c>
      <c r="N2467" s="4">
        <f>MIN(C2467, F2467)</f>
        <v>196.6298003292757</v>
      </c>
    </row>
    <row r="2468" spans="1:14" x14ac:dyDescent="0.2">
      <c r="A2468" s="27">
        <v>43567.583333333336</v>
      </c>
      <c r="B2468" s="4">
        <v>142.04756613328763</v>
      </c>
      <c r="C2468" s="4">
        <v>193.75882363263563</v>
      </c>
      <c r="F2468" s="4">
        <f t="shared" si="158"/>
        <v>852.28539679972573</v>
      </c>
      <c r="G2468" s="24">
        <f t="shared" si="159"/>
        <v>0.34722222222222221</v>
      </c>
      <c r="H2468" s="24">
        <f t="shared" si="161"/>
        <v>-658.52657316709008</v>
      </c>
      <c r="I2468" s="24">
        <f>IF(H2468&lt;=0, MIN(F2468-C2468, B$7, (D$5-K2467+G2468)/B$6), 0)</f>
        <v>658.52657316709008</v>
      </c>
      <c r="J2468" s="24">
        <f>IF(H2468&gt;0, MIN(C2468-F2468, B$8, K2467), 0)</f>
        <v>0</v>
      </c>
      <c r="K2468" s="24">
        <f>MAX(0, K2467-G2468+I2468*B$6-J2468)</f>
        <v>3295.3188955156056</v>
      </c>
      <c r="L2468" s="24">
        <f t="shared" si="160"/>
        <v>0</v>
      </c>
      <c r="M2468" s="24">
        <f>IF(H2468&gt;0, C2468-F2468-J2468, 0)</f>
        <v>0</v>
      </c>
      <c r="N2468" s="4">
        <f>MIN(C2468, F2468)</f>
        <v>193.75882363263563</v>
      </c>
    </row>
    <row r="2469" spans="1:14" x14ac:dyDescent="0.2">
      <c r="A2469" s="27">
        <v>43567.625</v>
      </c>
      <c r="B2469" s="4">
        <v>138.20274932676256</v>
      </c>
      <c r="C2469" s="4">
        <v>224.28043177219402</v>
      </c>
      <c r="F2469" s="4">
        <f t="shared" si="158"/>
        <v>829.21649596057534</v>
      </c>
      <c r="G2469" s="24">
        <f t="shared" si="159"/>
        <v>0.34722222222222221</v>
      </c>
      <c r="H2469" s="24">
        <f t="shared" si="161"/>
        <v>-604.93606418838135</v>
      </c>
      <c r="I2469" s="24">
        <f>IF(H2469&lt;=0, MIN(F2469-C2469, B$7, (D$5-K2468+G2469)/B$6), 0)</f>
        <v>604.93606418838135</v>
      </c>
      <c r="J2469" s="24">
        <f>IF(H2469&gt;0, MIN(C2469-F2469, B$8, K2468), 0)</f>
        <v>0</v>
      </c>
      <c r="K2469" s="24">
        <f>MAX(0, K2468-G2469+I2469*B$6-J2469)</f>
        <v>3839.4141310629266</v>
      </c>
      <c r="L2469" s="24">
        <f t="shared" si="160"/>
        <v>0</v>
      </c>
      <c r="M2469" s="24">
        <f>IF(H2469&gt;0, C2469-F2469-J2469, 0)</f>
        <v>0</v>
      </c>
      <c r="N2469" s="4">
        <f>MIN(C2469, F2469)</f>
        <v>224.28043177219402</v>
      </c>
    </row>
    <row r="2470" spans="1:14" x14ac:dyDescent="0.2">
      <c r="A2470" s="27">
        <v>43567.666666666672</v>
      </c>
      <c r="B2470" s="4">
        <v>60.28187404738707</v>
      </c>
      <c r="C2470" s="4">
        <v>253.90552319798797</v>
      </c>
      <c r="F2470" s="4">
        <f t="shared" si="158"/>
        <v>361.69124428432241</v>
      </c>
      <c r="G2470" s="24">
        <f t="shared" si="159"/>
        <v>0.34722222222222221</v>
      </c>
      <c r="H2470" s="24">
        <f t="shared" si="161"/>
        <v>-107.78572108633443</v>
      </c>
      <c r="I2470" s="24">
        <f>IF(H2470&lt;=0, MIN(F2470-C2470, B$7, (D$5-K2469+G2470)/B$6), 0)</f>
        <v>107.78572108633443</v>
      </c>
      <c r="J2470" s="24">
        <f>IF(H2470&gt;0, MIN(C2470-F2470, B$8, K2469), 0)</f>
        <v>0</v>
      </c>
      <c r="K2470" s="24">
        <f>MAX(0, K2469-G2470+I2470*B$6-J2470)</f>
        <v>3936.0740578184054</v>
      </c>
      <c r="L2470" s="24">
        <f t="shared" si="160"/>
        <v>0</v>
      </c>
      <c r="M2470" s="24">
        <f>IF(H2470&gt;0, C2470-F2470-J2470, 0)</f>
        <v>0</v>
      </c>
      <c r="N2470" s="4">
        <f>MIN(C2470, F2470)</f>
        <v>253.90552319798797</v>
      </c>
    </row>
    <row r="2471" spans="1:14" x14ac:dyDescent="0.2">
      <c r="A2471" s="27">
        <v>43567.708333333336</v>
      </c>
      <c r="B2471" s="4">
        <v>10.689976972019144</v>
      </c>
      <c r="C2471" s="4">
        <v>287.57615912626795</v>
      </c>
      <c r="F2471" s="4">
        <f t="shared" si="158"/>
        <v>64.13986183211486</v>
      </c>
      <c r="G2471" s="24">
        <f t="shared" si="159"/>
        <v>0.34722222222222221</v>
      </c>
      <c r="H2471" s="24">
        <f t="shared" si="161"/>
        <v>223.43629729415309</v>
      </c>
      <c r="I2471" s="24">
        <f>IF(H2471&lt;=0, MIN(F2471-C2471, B$7, (D$5-K2470+G2471)/B$6), 0)</f>
        <v>0</v>
      </c>
      <c r="J2471" s="24">
        <f>IF(H2471&gt;0, MIN(C2471-F2471, B$8, K2470), 0)</f>
        <v>223.43629729415309</v>
      </c>
      <c r="K2471" s="24">
        <f>MAX(0, K2470-G2471+I2471*B$6-J2471)</f>
        <v>3712.2905383020302</v>
      </c>
      <c r="L2471" s="24">
        <f t="shared" si="160"/>
        <v>0</v>
      </c>
      <c r="M2471" s="24">
        <f>IF(H2471&gt;0, C2471-F2471-J2471, 0)</f>
        <v>0</v>
      </c>
      <c r="N2471" s="4">
        <f>MIN(C2471, F2471)</f>
        <v>64.13986183211486</v>
      </c>
    </row>
    <row r="2472" spans="1:14" x14ac:dyDescent="0.2">
      <c r="A2472" s="27">
        <v>43567.75</v>
      </c>
      <c r="B2472" s="4">
        <v>0</v>
      </c>
      <c r="C2472" s="4">
        <v>346.89737800325634</v>
      </c>
      <c r="F2472" s="4">
        <f t="shared" si="158"/>
        <v>0</v>
      </c>
      <c r="G2472" s="24">
        <f t="shared" si="159"/>
        <v>0</v>
      </c>
      <c r="H2472" s="24">
        <f t="shared" si="161"/>
        <v>346.89737800325634</v>
      </c>
      <c r="I2472" s="24">
        <f>IF(H2472&lt;=0, MIN(F2472-C2472, B$7, (D$5-K2471+G2472)/B$6), 0)</f>
        <v>0</v>
      </c>
      <c r="J2472" s="24">
        <f>IF(H2472&gt;0, MIN(C2472-F2472, B$8, K2471), 0)</f>
        <v>346.89737800325634</v>
      </c>
      <c r="K2472" s="24">
        <f>MAX(0, K2471-G2472+I2472*B$6-J2472)</f>
        <v>3365.3931602987741</v>
      </c>
      <c r="L2472" s="24">
        <f t="shared" si="160"/>
        <v>0</v>
      </c>
      <c r="M2472" s="24">
        <f>IF(H2472&gt;0, C2472-F2472-J2472, 0)</f>
        <v>0</v>
      </c>
      <c r="N2472" s="4">
        <f>MIN(C2472, F2472)</f>
        <v>0</v>
      </c>
    </row>
    <row r="2473" spans="1:14" x14ac:dyDescent="0.2">
      <c r="A2473" s="27">
        <v>43567.791666666672</v>
      </c>
      <c r="B2473" s="4">
        <v>0</v>
      </c>
      <c r="C2473" s="4">
        <v>1419.6227526954631</v>
      </c>
      <c r="F2473" s="4">
        <f t="shared" si="158"/>
        <v>0</v>
      </c>
      <c r="G2473" s="24">
        <f t="shared" si="159"/>
        <v>0</v>
      </c>
      <c r="H2473" s="24">
        <f t="shared" si="161"/>
        <v>1419.6227526954631</v>
      </c>
      <c r="I2473" s="24">
        <f>IF(H2473&lt;=0, MIN(F2473-C2473, B$7, (D$5-K2472+G2473)/B$6), 0)</f>
        <v>0</v>
      </c>
      <c r="J2473" s="24">
        <f>IF(H2473&gt;0, MIN(C2473-F2473, B$8, K2472), 0)</f>
        <v>1419.6227526954631</v>
      </c>
      <c r="K2473" s="24">
        <f>MAX(0, K2472-G2473+I2473*B$6-J2473)</f>
        <v>1945.770407603311</v>
      </c>
      <c r="L2473" s="24">
        <f t="shared" si="160"/>
        <v>0</v>
      </c>
      <c r="M2473" s="24">
        <f>IF(H2473&gt;0, C2473-F2473-J2473, 0)</f>
        <v>0</v>
      </c>
      <c r="N2473" s="4">
        <f>MIN(C2473, F2473)</f>
        <v>0</v>
      </c>
    </row>
    <row r="2474" spans="1:14" x14ac:dyDescent="0.2">
      <c r="A2474" s="27">
        <v>43567.833333333336</v>
      </c>
      <c r="B2474" s="4">
        <v>0</v>
      </c>
      <c r="C2474" s="4">
        <v>757.20247523575938</v>
      </c>
      <c r="F2474" s="4">
        <f t="shared" si="158"/>
        <v>0</v>
      </c>
      <c r="G2474" s="24">
        <f t="shared" si="159"/>
        <v>0</v>
      </c>
      <c r="H2474" s="24">
        <f t="shared" si="161"/>
        <v>757.20247523575938</v>
      </c>
      <c r="I2474" s="24">
        <f>IF(H2474&lt;=0, MIN(F2474-C2474, B$7, (D$5-K2473+G2474)/B$6), 0)</f>
        <v>0</v>
      </c>
      <c r="J2474" s="24">
        <f>IF(H2474&gt;0, MIN(C2474-F2474, B$8, K2473), 0)</f>
        <v>757.20247523575938</v>
      </c>
      <c r="K2474" s="24">
        <f>MAX(0, K2473-G2474+I2474*B$6-J2474)</f>
        <v>1188.5679323675517</v>
      </c>
      <c r="L2474" s="24">
        <f t="shared" si="160"/>
        <v>0</v>
      </c>
      <c r="M2474" s="24">
        <f>IF(H2474&gt;0, C2474-F2474-J2474, 0)</f>
        <v>0</v>
      </c>
      <c r="N2474" s="4">
        <f>MIN(C2474, F2474)</f>
        <v>0</v>
      </c>
    </row>
    <row r="2475" spans="1:14" x14ac:dyDescent="0.2">
      <c r="A2475" s="27">
        <v>43567.875</v>
      </c>
      <c r="B2475" s="4">
        <v>0</v>
      </c>
      <c r="C2475" s="4">
        <v>1347.9429465524354</v>
      </c>
      <c r="F2475" s="4">
        <f t="shared" si="158"/>
        <v>0</v>
      </c>
      <c r="G2475" s="24">
        <f t="shared" si="159"/>
        <v>0</v>
      </c>
      <c r="H2475" s="24">
        <f t="shared" si="161"/>
        <v>1347.9429465524354</v>
      </c>
      <c r="I2475" s="24">
        <f>IF(H2475&lt;=0, MIN(F2475-C2475, B$7, (D$5-K2474+G2475)/B$6), 0)</f>
        <v>0</v>
      </c>
      <c r="J2475" s="24">
        <f>IF(H2475&gt;0, MIN(C2475-F2475, B$8, K2474), 0)</f>
        <v>1188.5679323675517</v>
      </c>
      <c r="K2475" s="24">
        <f>MAX(0, K2474-G2475+I2475*B$6-J2475)</f>
        <v>0</v>
      </c>
      <c r="L2475" s="24">
        <f t="shared" si="160"/>
        <v>0</v>
      </c>
      <c r="M2475" s="24">
        <f>IF(H2475&gt;0, C2475-F2475-J2475, 0)</f>
        <v>159.37501418488364</v>
      </c>
      <c r="N2475" s="4">
        <f>MIN(C2475, F2475)</f>
        <v>0</v>
      </c>
    </row>
    <row r="2476" spans="1:14" x14ac:dyDescent="0.2">
      <c r="A2476" s="27">
        <v>43567.916666666672</v>
      </c>
      <c r="B2476" s="4">
        <v>0</v>
      </c>
      <c r="C2476" s="4">
        <v>369.14283508212696</v>
      </c>
      <c r="F2476" s="4">
        <f t="shared" si="158"/>
        <v>0</v>
      </c>
      <c r="G2476" s="24">
        <f t="shared" si="159"/>
        <v>0</v>
      </c>
      <c r="H2476" s="24">
        <f t="shared" si="161"/>
        <v>369.14283508212696</v>
      </c>
      <c r="I2476" s="24">
        <f>IF(H2476&lt;=0, MIN(F2476-C2476, B$7, (D$5-K2475+G2476)/B$6), 0)</f>
        <v>0</v>
      </c>
      <c r="J2476" s="24">
        <f>IF(H2476&gt;0, MIN(C2476-F2476, B$8, K2475), 0)</f>
        <v>0</v>
      </c>
      <c r="K2476" s="24">
        <f>MAX(0, K2475-G2476+I2476*B$6-J2476)</f>
        <v>0</v>
      </c>
      <c r="L2476" s="24">
        <f t="shared" si="160"/>
        <v>0</v>
      </c>
      <c r="M2476" s="24">
        <f>IF(H2476&gt;0, C2476-F2476-J2476, 0)</f>
        <v>369.14283508212696</v>
      </c>
      <c r="N2476" s="4">
        <f>MIN(C2476, F2476)</f>
        <v>0</v>
      </c>
    </row>
    <row r="2477" spans="1:14" x14ac:dyDescent="0.2">
      <c r="A2477" s="27">
        <v>43567.958333333336</v>
      </c>
      <c r="B2477" s="4">
        <v>0</v>
      </c>
      <c r="C2477" s="4">
        <v>218.36807043644808</v>
      </c>
      <c r="F2477" s="4">
        <f t="shared" si="158"/>
        <v>0</v>
      </c>
      <c r="G2477" s="24">
        <f t="shared" si="159"/>
        <v>0</v>
      </c>
      <c r="H2477" s="24">
        <f t="shared" si="161"/>
        <v>218.36807043644808</v>
      </c>
      <c r="I2477" s="24">
        <f>IF(H2477&lt;=0, MIN(F2477-C2477, B$7, (D$5-K2476+G2477)/B$6), 0)</f>
        <v>0</v>
      </c>
      <c r="J2477" s="24">
        <f>IF(H2477&gt;0, MIN(C2477-F2477, B$8, K2476), 0)</f>
        <v>0</v>
      </c>
      <c r="K2477" s="24">
        <f>MAX(0, K2476-G2477+I2477*B$6-J2477)</f>
        <v>0</v>
      </c>
      <c r="L2477" s="24">
        <f t="shared" si="160"/>
        <v>0</v>
      </c>
      <c r="M2477" s="24">
        <f>IF(H2477&gt;0, C2477-F2477-J2477, 0)</f>
        <v>218.36807043644808</v>
      </c>
      <c r="N2477" s="4">
        <f>MIN(C2477, F2477)</f>
        <v>0</v>
      </c>
    </row>
    <row r="2478" spans="1:14" x14ac:dyDescent="0.2">
      <c r="A2478" s="27">
        <v>43568</v>
      </c>
      <c r="B2478" s="4">
        <v>0</v>
      </c>
      <c r="C2478" s="4">
        <v>94.782197776055625</v>
      </c>
      <c r="F2478" s="4">
        <f t="shared" si="158"/>
        <v>0</v>
      </c>
      <c r="G2478" s="24">
        <f t="shared" si="159"/>
        <v>0</v>
      </c>
      <c r="H2478" s="24">
        <f t="shared" si="161"/>
        <v>94.782197776055625</v>
      </c>
      <c r="I2478" s="24">
        <f>IF(H2478&lt;=0, MIN(F2478-C2478, B$7, (D$5-K2477+G2478)/B$6), 0)</f>
        <v>0</v>
      </c>
      <c r="J2478" s="24">
        <f>IF(H2478&gt;0, MIN(C2478-F2478, B$8, K2477), 0)</f>
        <v>0</v>
      </c>
      <c r="K2478" s="24">
        <f>MAX(0, K2477-G2478+I2478*B$6-J2478)</f>
        <v>0</v>
      </c>
      <c r="L2478" s="24">
        <f t="shared" si="160"/>
        <v>0</v>
      </c>
      <c r="M2478" s="24">
        <f>IF(H2478&gt;0, C2478-F2478-J2478, 0)</f>
        <v>94.782197776055625</v>
      </c>
      <c r="N2478" s="4">
        <f>MIN(C2478, F2478)</f>
        <v>0</v>
      </c>
    </row>
    <row r="2479" spans="1:14" x14ac:dyDescent="0.2">
      <c r="A2479" s="27">
        <v>43568.041666666672</v>
      </c>
      <c r="B2479" s="4">
        <v>0</v>
      </c>
      <c r="C2479" s="4">
        <v>146.6882642934205</v>
      </c>
      <c r="F2479" s="4">
        <f t="shared" si="158"/>
        <v>0</v>
      </c>
      <c r="G2479" s="24">
        <f t="shared" si="159"/>
        <v>0</v>
      </c>
      <c r="H2479" s="24">
        <f t="shared" si="161"/>
        <v>146.6882642934205</v>
      </c>
      <c r="I2479" s="24">
        <f>IF(H2479&lt;=0, MIN(F2479-C2479, B$7, (D$5-K2478+G2479)/B$6), 0)</f>
        <v>0</v>
      </c>
      <c r="J2479" s="24">
        <f>IF(H2479&gt;0, MIN(C2479-F2479, B$8, K2478), 0)</f>
        <v>0</v>
      </c>
      <c r="K2479" s="24">
        <f>MAX(0, K2478-G2479+I2479*B$6-J2479)</f>
        <v>0</v>
      </c>
      <c r="L2479" s="24">
        <f t="shared" si="160"/>
        <v>0</v>
      </c>
      <c r="M2479" s="24">
        <f>IF(H2479&gt;0, C2479-F2479-J2479, 0)</f>
        <v>146.6882642934205</v>
      </c>
      <c r="N2479" s="4">
        <f>MIN(C2479, F2479)</f>
        <v>0</v>
      </c>
    </row>
    <row r="2480" spans="1:14" x14ac:dyDescent="0.2">
      <c r="A2480" s="27">
        <v>43568.083333333336</v>
      </c>
      <c r="B2480" s="4">
        <v>0</v>
      </c>
      <c r="C2480" s="4">
        <v>183.76402609153823</v>
      </c>
      <c r="F2480" s="4">
        <f t="shared" si="158"/>
        <v>0</v>
      </c>
      <c r="G2480" s="24">
        <f t="shared" si="159"/>
        <v>0</v>
      </c>
      <c r="H2480" s="24">
        <f t="shared" si="161"/>
        <v>183.76402609153823</v>
      </c>
      <c r="I2480" s="24">
        <f>IF(H2480&lt;=0, MIN(F2480-C2480, B$7, (D$5-K2479+G2480)/B$6), 0)</f>
        <v>0</v>
      </c>
      <c r="J2480" s="24">
        <f>IF(H2480&gt;0, MIN(C2480-F2480, B$8, K2479), 0)</f>
        <v>0</v>
      </c>
      <c r="K2480" s="24">
        <f>MAX(0, K2479-G2480+I2480*B$6-J2480)</f>
        <v>0</v>
      </c>
      <c r="L2480" s="24">
        <f t="shared" si="160"/>
        <v>0</v>
      </c>
      <c r="M2480" s="24">
        <f>IF(H2480&gt;0, C2480-F2480-J2480, 0)</f>
        <v>183.76402609153823</v>
      </c>
      <c r="N2480" s="4">
        <f>MIN(C2480, F2480)</f>
        <v>0</v>
      </c>
    </row>
    <row r="2481" spans="1:14" x14ac:dyDescent="0.2">
      <c r="A2481" s="27">
        <v>43568.125</v>
      </c>
      <c r="B2481" s="4">
        <v>0</v>
      </c>
      <c r="C2481" s="4">
        <v>94.782197776055625</v>
      </c>
      <c r="F2481" s="4">
        <f t="shared" si="158"/>
        <v>0</v>
      </c>
      <c r="G2481" s="24">
        <f t="shared" si="159"/>
        <v>0</v>
      </c>
      <c r="H2481" s="24">
        <f t="shared" si="161"/>
        <v>94.782197776055625</v>
      </c>
      <c r="I2481" s="24">
        <f>IF(H2481&lt;=0, MIN(F2481-C2481, B$7, (D$5-K2480+G2481)/B$6), 0)</f>
        <v>0</v>
      </c>
      <c r="J2481" s="24">
        <f>IF(H2481&gt;0, MIN(C2481-F2481, B$8, K2480), 0)</f>
        <v>0</v>
      </c>
      <c r="K2481" s="24">
        <f>MAX(0, K2480-G2481+I2481*B$6-J2481)</f>
        <v>0</v>
      </c>
      <c r="L2481" s="24">
        <f t="shared" si="160"/>
        <v>0</v>
      </c>
      <c r="M2481" s="24">
        <f>IF(H2481&gt;0, C2481-F2481-J2481, 0)</f>
        <v>94.782197776055625</v>
      </c>
      <c r="N2481" s="4">
        <f>MIN(C2481, F2481)</f>
        <v>0</v>
      </c>
    </row>
    <row r="2482" spans="1:14" x14ac:dyDescent="0.2">
      <c r="A2482" s="27">
        <v>43568.166666666672</v>
      </c>
      <c r="B2482" s="4">
        <v>0</v>
      </c>
      <c r="C2482" s="4">
        <v>146.6882642934205</v>
      </c>
      <c r="F2482" s="4">
        <f t="shared" si="158"/>
        <v>0</v>
      </c>
      <c r="G2482" s="24">
        <f t="shared" si="159"/>
        <v>0</v>
      </c>
      <c r="H2482" s="24">
        <f t="shared" si="161"/>
        <v>146.6882642934205</v>
      </c>
      <c r="I2482" s="24">
        <f>IF(H2482&lt;=0, MIN(F2482-C2482, B$7, (D$5-K2481+G2482)/B$6), 0)</f>
        <v>0</v>
      </c>
      <c r="J2482" s="24">
        <f>IF(H2482&gt;0, MIN(C2482-F2482, B$8, K2481), 0)</f>
        <v>0</v>
      </c>
      <c r="K2482" s="24">
        <f>MAX(0, K2481-G2482+I2482*B$6-J2482)</f>
        <v>0</v>
      </c>
      <c r="L2482" s="24">
        <f t="shared" si="160"/>
        <v>0</v>
      </c>
      <c r="M2482" s="24">
        <f>IF(H2482&gt;0, C2482-F2482-J2482, 0)</f>
        <v>146.6882642934205</v>
      </c>
      <c r="N2482" s="4">
        <f>MIN(C2482, F2482)</f>
        <v>0</v>
      </c>
    </row>
    <row r="2483" spans="1:14" x14ac:dyDescent="0.2">
      <c r="A2483" s="27">
        <v>43568.208333333336</v>
      </c>
      <c r="B2483" s="4">
        <v>22.045972741483833</v>
      </c>
      <c r="C2483" s="4">
        <v>183.76402609153823</v>
      </c>
      <c r="F2483" s="4">
        <f t="shared" si="158"/>
        <v>132.27583644890299</v>
      </c>
      <c r="G2483" s="24">
        <f t="shared" si="159"/>
        <v>0.34722222222222221</v>
      </c>
      <c r="H2483" s="24">
        <f t="shared" si="161"/>
        <v>51.488189642635234</v>
      </c>
      <c r="I2483" s="24">
        <f>IF(H2483&lt;=0, MIN(F2483-C2483, B$7, (D$5-K2482+G2483)/B$6), 0)</f>
        <v>0</v>
      </c>
      <c r="J2483" s="24">
        <f>IF(H2483&gt;0, MIN(C2483-F2483, B$8, K2482), 0)</f>
        <v>0</v>
      </c>
      <c r="K2483" s="24">
        <f>MAX(0, K2482-G2483+I2483*B$6-J2483)</f>
        <v>0</v>
      </c>
      <c r="L2483" s="24">
        <f t="shared" si="160"/>
        <v>0</v>
      </c>
      <c r="M2483" s="24">
        <f>IF(H2483&gt;0, C2483-F2483-J2483, 0)</f>
        <v>51.488189642635234</v>
      </c>
      <c r="N2483" s="4">
        <f>MIN(C2483, F2483)</f>
        <v>132.27583644890299</v>
      </c>
    </row>
    <row r="2484" spans="1:14" x14ac:dyDescent="0.2">
      <c r="A2484" s="27">
        <v>43568.25</v>
      </c>
      <c r="B2484" s="4">
        <v>56.58565139719547</v>
      </c>
      <c r="C2484" s="4">
        <v>207.65729480588078</v>
      </c>
      <c r="F2484" s="4">
        <f t="shared" si="158"/>
        <v>339.5139083831728</v>
      </c>
      <c r="G2484" s="24">
        <f t="shared" si="159"/>
        <v>0.34722222222222221</v>
      </c>
      <c r="H2484" s="24">
        <f t="shared" si="161"/>
        <v>-131.85661357729202</v>
      </c>
      <c r="I2484" s="24">
        <f>IF(H2484&lt;=0, MIN(F2484-C2484, B$7, (D$5-K2483+G2484)/B$6), 0)</f>
        <v>131.85661357729202</v>
      </c>
      <c r="J2484" s="24">
        <f>IF(H2484&gt;0, MIN(C2484-F2484, B$8, K2483), 0)</f>
        <v>0</v>
      </c>
      <c r="K2484" s="24">
        <f>MAX(0, K2483-G2484+I2484*B$6-J2484)</f>
        <v>118.32372999734059</v>
      </c>
      <c r="L2484" s="24">
        <f t="shared" si="160"/>
        <v>0</v>
      </c>
      <c r="M2484" s="24">
        <f>IF(H2484&gt;0, C2484-F2484-J2484, 0)</f>
        <v>0</v>
      </c>
      <c r="N2484" s="4">
        <f>MIN(C2484, F2484)</f>
        <v>207.65729480588078</v>
      </c>
    </row>
    <row r="2485" spans="1:14" x14ac:dyDescent="0.2">
      <c r="A2485" s="27">
        <v>43568.291666666672</v>
      </c>
      <c r="B2485" s="4">
        <v>88.405086335861412</v>
      </c>
      <c r="C2485" s="4">
        <v>1532.482049315018</v>
      </c>
      <c r="F2485" s="4">
        <f t="shared" si="158"/>
        <v>530.43051801516845</v>
      </c>
      <c r="G2485" s="24">
        <f t="shared" si="159"/>
        <v>0.34722222222222221</v>
      </c>
      <c r="H2485" s="24">
        <f t="shared" si="161"/>
        <v>1002.0515312998496</v>
      </c>
      <c r="I2485" s="24">
        <f>IF(H2485&lt;=0, MIN(F2485-C2485, B$7, (D$5-K2484+G2485)/B$6), 0)</f>
        <v>0</v>
      </c>
      <c r="J2485" s="24">
        <f>IF(H2485&gt;0, MIN(C2485-F2485, B$8, K2484), 0)</f>
        <v>118.32372999734059</v>
      </c>
      <c r="K2485" s="24">
        <f>MAX(0, K2484-G2485+I2485*B$6-J2485)</f>
        <v>0</v>
      </c>
      <c r="L2485" s="24">
        <f t="shared" si="160"/>
        <v>0</v>
      </c>
      <c r="M2485" s="24">
        <f>IF(H2485&gt;0, C2485-F2485-J2485, 0)</f>
        <v>883.72780130250896</v>
      </c>
      <c r="N2485" s="4">
        <f>MIN(C2485, F2485)</f>
        <v>530.43051801516845</v>
      </c>
    </row>
    <row r="2486" spans="1:14" x14ac:dyDescent="0.2">
      <c r="A2486" s="27">
        <v>43568.333333333336</v>
      </c>
      <c r="B2486" s="4">
        <v>134.30290368591241</v>
      </c>
      <c r="C2486" s="4">
        <v>390.56438634326162</v>
      </c>
      <c r="F2486" s="4">
        <f t="shared" si="158"/>
        <v>805.81742211547453</v>
      </c>
      <c r="G2486" s="24">
        <f t="shared" si="159"/>
        <v>0.34722222222222221</v>
      </c>
      <c r="H2486" s="24">
        <f t="shared" si="161"/>
        <v>-415.25303577221291</v>
      </c>
      <c r="I2486" s="24">
        <f>IF(H2486&lt;=0, MIN(F2486-C2486, B$7, (D$5-K2485+G2486)/B$6), 0)</f>
        <v>415.25303577221291</v>
      </c>
      <c r="J2486" s="24">
        <f>IF(H2486&gt;0, MIN(C2486-F2486, B$8, K2485), 0)</f>
        <v>0</v>
      </c>
      <c r="K2486" s="24">
        <f>MAX(0, K2485-G2486+I2486*B$6-J2486)</f>
        <v>373.3805099727694</v>
      </c>
      <c r="L2486" s="24">
        <f t="shared" si="160"/>
        <v>0</v>
      </c>
      <c r="M2486" s="24">
        <f>IF(H2486&gt;0, C2486-F2486-J2486, 0)</f>
        <v>0</v>
      </c>
      <c r="N2486" s="4">
        <f>MIN(C2486, F2486)</f>
        <v>390.56438634326162</v>
      </c>
    </row>
    <row r="2487" spans="1:14" x14ac:dyDescent="0.2">
      <c r="A2487" s="27">
        <v>43568.375</v>
      </c>
      <c r="B2487" s="4">
        <v>157.13382629426107</v>
      </c>
      <c r="C2487" s="4">
        <v>308.83121916285882</v>
      </c>
      <c r="F2487" s="4">
        <f t="shared" si="158"/>
        <v>942.80295776556636</v>
      </c>
      <c r="G2487" s="24">
        <f t="shared" si="159"/>
        <v>0.34722222222222221</v>
      </c>
      <c r="H2487" s="24">
        <f t="shared" si="161"/>
        <v>-633.97173860270755</v>
      </c>
      <c r="I2487" s="24">
        <f>IF(H2487&lt;=0, MIN(F2487-C2487, B$7, (D$5-K2486+G2487)/B$6), 0)</f>
        <v>633.97173860270755</v>
      </c>
      <c r="J2487" s="24">
        <f>IF(H2487&gt;0, MIN(C2487-F2487, B$8, K2486), 0)</f>
        <v>0</v>
      </c>
      <c r="K2487" s="24">
        <f>MAX(0, K2486-G2487+I2487*B$6-J2487)</f>
        <v>943.60785249298397</v>
      </c>
      <c r="L2487" s="24">
        <f t="shared" si="160"/>
        <v>0</v>
      </c>
      <c r="M2487" s="24">
        <f>IF(H2487&gt;0, C2487-F2487-J2487, 0)</f>
        <v>0</v>
      </c>
      <c r="N2487" s="4">
        <f>MIN(C2487, F2487)</f>
        <v>308.83121916285882</v>
      </c>
    </row>
    <row r="2488" spans="1:14" x14ac:dyDescent="0.2">
      <c r="A2488" s="27">
        <v>43568.416666666672</v>
      </c>
      <c r="B2488" s="4">
        <v>99.698386071115962</v>
      </c>
      <c r="C2488" s="4">
        <v>175.25249870012453</v>
      </c>
      <c r="F2488" s="4">
        <f t="shared" si="158"/>
        <v>598.19031642669574</v>
      </c>
      <c r="G2488" s="24">
        <f t="shared" si="159"/>
        <v>0.34722222222222221</v>
      </c>
      <c r="H2488" s="24">
        <f t="shared" si="161"/>
        <v>-422.93781772657121</v>
      </c>
      <c r="I2488" s="24">
        <f>IF(H2488&lt;=0, MIN(F2488-C2488, B$7, (D$5-K2487+G2488)/B$6), 0)</f>
        <v>422.93781772657121</v>
      </c>
      <c r="J2488" s="24">
        <f>IF(H2488&gt;0, MIN(C2488-F2488, B$8, K2487), 0)</f>
        <v>0</v>
      </c>
      <c r="K2488" s="24">
        <f>MAX(0, K2487-G2488+I2488*B$6-J2488)</f>
        <v>1323.904666224676</v>
      </c>
      <c r="L2488" s="24">
        <f t="shared" si="160"/>
        <v>0</v>
      </c>
      <c r="M2488" s="24">
        <f>IF(H2488&gt;0, C2488-F2488-J2488, 0)</f>
        <v>0</v>
      </c>
      <c r="N2488" s="4">
        <f>MIN(C2488, F2488)</f>
        <v>175.25249870012453</v>
      </c>
    </row>
    <row r="2489" spans="1:14" x14ac:dyDescent="0.2">
      <c r="A2489" s="27">
        <v>43568.458333333336</v>
      </c>
      <c r="B2489" s="4">
        <v>438.06151591597234</v>
      </c>
      <c r="C2489" s="4">
        <v>1452.8668941479668</v>
      </c>
      <c r="F2489" s="4">
        <f t="shared" si="158"/>
        <v>2628.3690954958338</v>
      </c>
      <c r="G2489" s="24">
        <f t="shared" si="159"/>
        <v>0.34722222222222221</v>
      </c>
      <c r="H2489" s="24">
        <f t="shared" si="161"/>
        <v>-1175.502201347867</v>
      </c>
      <c r="I2489" s="24">
        <f>IF(H2489&lt;=0, MIN(F2489-C2489, B$7, (D$5-K2488+G2489)/B$6), 0)</f>
        <v>1175.502201347867</v>
      </c>
      <c r="J2489" s="24">
        <f>IF(H2489&gt;0, MIN(C2489-F2489, B$8, K2488), 0)</f>
        <v>0</v>
      </c>
      <c r="K2489" s="24">
        <f>MAX(0, K2488-G2489+I2489*B$6-J2489)</f>
        <v>2381.5094252155341</v>
      </c>
      <c r="L2489" s="24">
        <f t="shared" si="160"/>
        <v>0</v>
      </c>
      <c r="M2489" s="24">
        <f>IF(H2489&gt;0, C2489-F2489-J2489, 0)</f>
        <v>0</v>
      </c>
      <c r="N2489" s="4">
        <f>MIN(C2489, F2489)</f>
        <v>1452.8668941479668</v>
      </c>
    </row>
    <row r="2490" spans="1:14" x14ac:dyDescent="0.2">
      <c r="A2490" s="27">
        <v>43568.5</v>
      </c>
      <c r="B2490" s="4">
        <v>553.19465486059642</v>
      </c>
      <c r="C2490" s="4">
        <v>212.72747465514968</v>
      </c>
      <c r="F2490" s="4">
        <f t="shared" si="158"/>
        <v>3319.1679291635783</v>
      </c>
      <c r="G2490" s="24">
        <f t="shared" si="159"/>
        <v>0.34722222222222221</v>
      </c>
      <c r="H2490" s="24">
        <f t="shared" si="161"/>
        <v>-3106.4404545084285</v>
      </c>
      <c r="I2490" s="24">
        <f>IF(H2490&lt;=0, MIN(F2490-C2490, B$7, (D$5-K2489+G2490)/B$6), 0)</f>
        <v>2909.8197744518757</v>
      </c>
      <c r="J2490" s="24">
        <f>IF(H2490&gt;0, MIN(C2490-F2490, B$8, K2489), 0)</f>
        <v>0</v>
      </c>
      <c r="K2490" s="24">
        <f>MAX(0, K2489-G2490+I2490*B$6-J2490)</f>
        <v>5000</v>
      </c>
      <c r="L2490" s="24">
        <f t="shared" si="160"/>
        <v>196.62068005655283</v>
      </c>
      <c r="M2490" s="24">
        <f>IF(H2490&gt;0, C2490-F2490-J2490, 0)</f>
        <v>0</v>
      </c>
      <c r="N2490" s="4">
        <f>MIN(C2490, F2490)</f>
        <v>212.72747465514968</v>
      </c>
    </row>
    <row r="2491" spans="1:14" x14ac:dyDescent="0.2">
      <c r="A2491" s="27">
        <v>43568.541666666672</v>
      </c>
      <c r="B2491" s="4">
        <v>490.24629641048625</v>
      </c>
      <c r="C2491" s="4">
        <v>196.55653912628119</v>
      </c>
      <c r="F2491" s="4">
        <f t="shared" si="158"/>
        <v>2941.4777784629177</v>
      </c>
      <c r="G2491" s="24">
        <f t="shared" si="159"/>
        <v>0.34722222222222221</v>
      </c>
      <c r="H2491" s="24">
        <f t="shared" si="161"/>
        <v>-2744.9212393366365</v>
      </c>
      <c r="I2491" s="24">
        <f>IF(H2491&lt;=0, MIN(F2491-C2491, B$7, (D$5-K2490+G2491)/B$6), 0)</f>
        <v>0.38580246913580246</v>
      </c>
      <c r="J2491" s="24">
        <f>IF(H2491&gt;0, MIN(C2491-F2491, B$8, K2490), 0)</f>
        <v>0</v>
      </c>
      <c r="K2491" s="24">
        <f>MAX(0, K2490-G2491+I2491*B$6-J2491)</f>
        <v>5000</v>
      </c>
      <c r="L2491" s="24">
        <f t="shared" si="160"/>
        <v>2744.5354368675007</v>
      </c>
      <c r="M2491" s="24">
        <f>IF(H2491&gt;0, C2491-F2491-J2491, 0)</f>
        <v>0</v>
      </c>
      <c r="N2491" s="4">
        <f>MIN(C2491, F2491)</f>
        <v>196.55653912628119</v>
      </c>
    </row>
    <row r="2492" spans="1:14" x14ac:dyDescent="0.2">
      <c r="A2492" s="27">
        <v>43568.583333333336</v>
      </c>
      <c r="B2492" s="4">
        <v>392.83941049178293</v>
      </c>
      <c r="C2492" s="4">
        <v>1417.2433277954833</v>
      </c>
      <c r="F2492" s="4">
        <f t="shared" si="158"/>
        <v>2357.0364629506976</v>
      </c>
      <c r="G2492" s="24">
        <f t="shared" si="159"/>
        <v>0.34722222222222221</v>
      </c>
      <c r="H2492" s="24">
        <f t="shared" si="161"/>
        <v>-939.79313515521426</v>
      </c>
      <c r="I2492" s="24">
        <f>IF(H2492&lt;=0, MIN(F2492-C2492, B$7, (D$5-K2491+G2492)/B$6), 0)</f>
        <v>0.38580246913580246</v>
      </c>
      <c r="J2492" s="24">
        <f>IF(H2492&gt;0, MIN(C2492-F2492, B$8, K2491), 0)</f>
        <v>0</v>
      </c>
      <c r="K2492" s="24">
        <f>MAX(0, K2491-G2492+I2492*B$6-J2492)</f>
        <v>5000</v>
      </c>
      <c r="L2492" s="24">
        <f t="shared" si="160"/>
        <v>939.40733268607846</v>
      </c>
      <c r="M2492" s="24">
        <f>IF(H2492&gt;0, C2492-F2492-J2492, 0)</f>
        <v>0</v>
      </c>
      <c r="N2492" s="4">
        <f>MIN(C2492, F2492)</f>
        <v>1417.2433277954833</v>
      </c>
    </row>
    <row r="2493" spans="1:14" x14ac:dyDescent="0.2">
      <c r="A2493" s="27">
        <v>43568.625</v>
      </c>
      <c r="B2493" s="4">
        <v>219.29599228383162</v>
      </c>
      <c r="C2493" s="4">
        <v>669.19159157184458</v>
      </c>
      <c r="F2493" s="4">
        <f t="shared" si="158"/>
        <v>1315.7759537029897</v>
      </c>
      <c r="G2493" s="24">
        <f t="shared" si="159"/>
        <v>0.34722222222222221</v>
      </c>
      <c r="H2493" s="24">
        <f t="shared" si="161"/>
        <v>-646.5843621311451</v>
      </c>
      <c r="I2493" s="24">
        <f>IF(H2493&lt;=0, MIN(F2493-C2493, B$7, (D$5-K2492+G2493)/B$6), 0)</f>
        <v>0.38580246913580246</v>
      </c>
      <c r="J2493" s="24">
        <f>IF(H2493&gt;0, MIN(C2493-F2493, B$8, K2492), 0)</f>
        <v>0</v>
      </c>
      <c r="K2493" s="24">
        <f>MAX(0, K2492-G2493+I2493*B$6-J2493)</f>
        <v>5000</v>
      </c>
      <c r="L2493" s="24">
        <f t="shared" si="160"/>
        <v>646.1985596620093</v>
      </c>
      <c r="M2493" s="24">
        <f>IF(H2493&gt;0, C2493-F2493-J2493, 0)</f>
        <v>0</v>
      </c>
      <c r="N2493" s="4">
        <f>MIN(C2493, F2493)</f>
        <v>669.19159157184458</v>
      </c>
    </row>
    <row r="2494" spans="1:14" x14ac:dyDescent="0.2">
      <c r="A2494" s="27">
        <v>43568.666666666672</v>
      </c>
      <c r="B2494" s="4">
        <v>84.66700738366977</v>
      </c>
      <c r="C2494" s="4">
        <v>698.81516379651782</v>
      </c>
      <c r="F2494" s="4">
        <f t="shared" si="158"/>
        <v>508.00204430201859</v>
      </c>
      <c r="G2494" s="24">
        <f t="shared" si="159"/>
        <v>0.34722222222222221</v>
      </c>
      <c r="H2494" s="24">
        <f t="shared" si="161"/>
        <v>190.81311949449923</v>
      </c>
      <c r="I2494" s="24">
        <f>IF(H2494&lt;=0, MIN(F2494-C2494, B$7, (D$5-K2493+G2494)/B$6), 0)</f>
        <v>0</v>
      </c>
      <c r="J2494" s="24">
        <f>IF(H2494&gt;0, MIN(C2494-F2494, B$8, K2493), 0)</f>
        <v>190.81311949449923</v>
      </c>
      <c r="K2494" s="24">
        <f>MAX(0, K2493-G2494+I2494*B$6-J2494)</f>
        <v>4808.8396582832784</v>
      </c>
      <c r="L2494" s="24">
        <f t="shared" si="160"/>
        <v>0</v>
      </c>
      <c r="M2494" s="24">
        <f>IF(H2494&gt;0, C2494-F2494-J2494, 0)</f>
        <v>0</v>
      </c>
      <c r="N2494" s="4">
        <f>MIN(C2494, F2494)</f>
        <v>508.00204430201859</v>
      </c>
    </row>
    <row r="2495" spans="1:14" x14ac:dyDescent="0.2">
      <c r="A2495" s="27">
        <v>43568.708333333336</v>
      </c>
      <c r="B2495" s="4">
        <v>19.804844979110122</v>
      </c>
      <c r="C2495" s="4">
        <v>735.88743936456615</v>
      </c>
      <c r="F2495" s="4">
        <f t="shared" si="158"/>
        <v>118.82906987466073</v>
      </c>
      <c r="G2495" s="24">
        <f t="shared" si="159"/>
        <v>0.34722222222222221</v>
      </c>
      <c r="H2495" s="24">
        <f t="shared" si="161"/>
        <v>617.05836948990543</v>
      </c>
      <c r="I2495" s="24">
        <f>IF(H2495&lt;=0, MIN(F2495-C2495, B$7, (D$5-K2494+G2495)/B$6), 0)</f>
        <v>0</v>
      </c>
      <c r="J2495" s="24">
        <f>IF(H2495&gt;0, MIN(C2495-F2495, B$8, K2494), 0)</f>
        <v>617.05836948990543</v>
      </c>
      <c r="K2495" s="24">
        <f>MAX(0, K2494-G2495+I2495*B$6-J2495)</f>
        <v>4191.4340665711507</v>
      </c>
      <c r="L2495" s="24">
        <f t="shared" si="160"/>
        <v>0</v>
      </c>
      <c r="M2495" s="24">
        <f>IF(H2495&gt;0, C2495-F2495-J2495, 0)</f>
        <v>0</v>
      </c>
      <c r="N2495" s="4">
        <f>MIN(C2495, F2495)</f>
        <v>118.82906987466073</v>
      </c>
    </row>
    <row r="2496" spans="1:14" x14ac:dyDescent="0.2">
      <c r="A2496" s="27">
        <v>43568.75</v>
      </c>
      <c r="B2496" s="4">
        <v>0</v>
      </c>
      <c r="C2496" s="4">
        <v>346.89737800325634</v>
      </c>
      <c r="F2496" s="4">
        <f t="shared" si="158"/>
        <v>0</v>
      </c>
      <c r="G2496" s="24">
        <f t="shared" si="159"/>
        <v>0</v>
      </c>
      <c r="H2496" s="24">
        <f t="shared" si="161"/>
        <v>346.89737800325634</v>
      </c>
      <c r="I2496" s="24">
        <f>IF(H2496&lt;=0, MIN(F2496-C2496, B$7, (D$5-K2495+G2496)/B$6), 0)</f>
        <v>0</v>
      </c>
      <c r="J2496" s="24">
        <f>IF(H2496&gt;0, MIN(C2496-F2496, B$8, K2495), 0)</f>
        <v>346.89737800325634</v>
      </c>
      <c r="K2496" s="24">
        <f>MAX(0, K2495-G2496+I2496*B$6-J2496)</f>
        <v>3844.5366885678941</v>
      </c>
      <c r="L2496" s="24">
        <f t="shared" si="160"/>
        <v>0</v>
      </c>
      <c r="M2496" s="24">
        <f>IF(H2496&gt;0, C2496-F2496-J2496, 0)</f>
        <v>0</v>
      </c>
      <c r="N2496" s="4">
        <f>MIN(C2496, F2496)</f>
        <v>0</v>
      </c>
    </row>
    <row r="2497" spans="1:14" x14ac:dyDescent="0.2">
      <c r="A2497" s="27">
        <v>43568.791666666672</v>
      </c>
      <c r="B2497" s="4">
        <v>0</v>
      </c>
      <c r="C2497" s="4">
        <v>1419.6227526954631</v>
      </c>
      <c r="F2497" s="4">
        <f t="shared" si="158"/>
        <v>0</v>
      </c>
      <c r="G2497" s="24">
        <f t="shared" si="159"/>
        <v>0</v>
      </c>
      <c r="H2497" s="24">
        <f t="shared" si="161"/>
        <v>1419.6227526954631</v>
      </c>
      <c r="I2497" s="24">
        <f>IF(H2497&lt;=0, MIN(F2497-C2497, B$7, (D$5-K2496+G2497)/B$6), 0)</f>
        <v>0</v>
      </c>
      <c r="J2497" s="24">
        <f>IF(H2497&gt;0, MIN(C2497-F2497, B$8, K2496), 0)</f>
        <v>1419.6227526954631</v>
      </c>
      <c r="K2497" s="24">
        <f>MAX(0, K2496-G2497+I2497*B$6-J2497)</f>
        <v>2424.913935872431</v>
      </c>
      <c r="L2497" s="24">
        <f t="shared" si="160"/>
        <v>0</v>
      </c>
      <c r="M2497" s="24">
        <f>IF(H2497&gt;0, C2497-F2497-J2497, 0)</f>
        <v>0</v>
      </c>
      <c r="N2497" s="4">
        <f>MIN(C2497, F2497)</f>
        <v>0</v>
      </c>
    </row>
    <row r="2498" spans="1:14" x14ac:dyDescent="0.2">
      <c r="A2498" s="27">
        <v>43568.833333333336</v>
      </c>
      <c r="B2498" s="4">
        <v>0</v>
      </c>
      <c r="C2498" s="4">
        <v>757.20247523575938</v>
      </c>
      <c r="F2498" s="4">
        <f t="shared" si="158"/>
        <v>0</v>
      </c>
      <c r="G2498" s="24">
        <f t="shared" si="159"/>
        <v>0</v>
      </c>
      <c r="H2498" s="24">
        <f t="shared" si="161"/>
        <v>757.20247523575938</v>
      </c>
      <c r="I2498" s="24">
        <f>IF(H2498&lt;=0, MIN(F2498-C2498, B$7, (D$5-K2497+G2498)/B$6), 0)</f>
        <v>0</v>
      </c>
      <c r="J2498" s="24">
        <f>IF(H2498&gt;0, MIN(C2498-F2498, B$8, K2497), 0)</f>
        <v>757.20247523575938</v>
      </c>
      <c r="K2498" s="24">
        <f>MAX(0, K2497-G2498+I2498*B$6-J2498)</f>
        <v>1667.7114606366717</v>
      </c>
      <c r="L2498" s="24">
        <f t="shared" si="160"/>
        <v>0</v>
      </c>
      <c r="M2498" s="24">
        <f>IF(H2498&gt;0, C2498-F2498-J2498, 0)</f>
        <v>0</v>
      </c>
      <c r="N2498" s="4">
        <f>MIN(C2498, F2498)</f>
        <v>0</v>
      </c>
    </row>
    <row r="2499" spans="1:14" x14ac:dyDescent="0.2">
      <c r="A2499" s="27">
        <v>43568.875</v>
      </c>
      <c r="B2499" s="4">
        <v>0</v>
      </c>
      <c r="C2499" s="4">
        <v>1347.9429465524354</v>
      </c>
      <c r="F2499" s="4">
        <f t="shared" si="158"/>
        <v>0</v>
      </c>
      <c r="G2499" s="24">
        <f t="shared" si="159"/>
        <v>0</v>
      </c>
      <c r="H2499" s="24">
        <f t="shared" si="161"/>
        <v>1347.9429465524354</v>
      </c>
      <c r="I2499" s="24">
        <f>IF(H2499&lt;=0, MIN(F2499-C2499, B$7, (D$5-K2498+G2499)/B$6), 0)</f>
        <v>0</v>
      </c>
      <c r="J2499" s="24">
        <f>IF(H2499&gt;0, MIN(C2499-F2499, B$8, K2498), 0)</f>
        <v>1347.9429465524354</v>
      </c>
      <c r="K2499" s="24">
        <f>MAX(0, K2498-G2499+I2499*B$6-J2499)</f>
        <v>319.76851408423636</v>
      </c>
      <c r="L2499" s="24">
        <f t="shared" si="160"/>
        <v>0</v>
      </c>
      <c r="M2499" s="24">
        <f>IF(H2499&gt;0, C2499-F2499-J2499, 0)</f>
        <v>0</v>
      </c>
      <c r="N2499" s="4">
        <f>MIN(C2499, F2499)</f>
        <v>0</v>
      </c>
    </row>
    <row r="2500" spans="1:14" x14ac:dyDescent="0.2">
      <c r="A2500" s="27">
        <v>43568.916666666672</v>
      </c>
      <c r="B2500" s="4">
        <v>0</v>
      </c>
      <c r="C2500" s="4">
        <v>369.14283508212696</v>
      </c>
      <c r="F2500" s="4">
        <f t="shared" si="158"/>
        <v>0</v>
      </c>
      <c r="G2500" s="24">
        <f t="shared" si="159"/>
        <v>0</v>
      </c>
      <c r="H2500" s="24">
        <f t="shared" si="161"/>
        <v>369.14283508212696</v>
      </c>
      <c r="I2500" s="24">
        <f>IF(H2500&lt;=0, MIN(F2500-C2500, B$7, (D$5-K2499+G2500)/B$6), 0)</f>
        <v>0</v>
      </c>
      <c r="J2500" s="24">
        <f>IF(H2500&gt;0, MIN(C2500-F2500, B$8, K2499), 0)</f>
        <v>319.76851408423636</v>
      </c>
      <c r="K2500" s="24">
        <f>MAX(0, K2499-G2500+I2500*B$6-J2500)</f>
        <v>0</v>
      </c>
      <c r="L2500" s="24">
        <f t="shared" si="160"/>
        <v>0</v>
      </c>
      <c r="M2500" s="24">
        <f>IF(H2500&gt;0, C2500-F2500-J2500, 0)</f>
        <v>49.374320997890607</v>
      </c>
      <c r="N2500" s="4">
        <f>MIN(C2500, F2500)</f>
        <v>0</v>
      </c>
    </row>
    <row r="2501" spans="1:14" x14ac:dyDescent="0.2">
      <c r="A2501" s="27">
        <v>43568.958333333336</v>
      </c>
      <c r="B2501" s="4">
        <v>0</v>
      </c>
      <c r="C2501" s="4">
        <v>218.36807043644808</v>
      </c>
      <c r="F2501" s="4">
        <f t="shared" si="158"/>
        <v>0</v>
      </c>
      <c r="G2501" s="24">
        <f t="shared" si="159"/>
        <v>0</v>
      </c>
      <c r="H2501" s="24">
        <f t="shared" si="161"/>
        <v>218.36807043644808</v>
      </c>
      <c r="I2501" s="24">
        <f>IF(H2501&lt;=0, MIN(F2501-C2501, B$7, (D$5-K2500+G2501)/B$6), 0)</f>
        <v>0</v>
      </c>
      <c r="J2501" s="24">
        <f>IF(H2501&gt;0, MIN(C2501-F2501, B$8, K2500), 0)</f>
        <v>0</v>
      </c>
      <c r="K2501" s="24">
        <f>MAX(0, K2500-G2501+I2501*B$6-J2501)</f>
        <v>0</v>
      </c>
      <c r="L2501" s="24">
        <f t="shared" si="160"/>
        <v>0</v>
      </c>
      <c r="M2501" s="24">
        <f>IF(H2501&gt;0, C2501-F2501-J2501, 0)</f>
        <v>218.36807043644808</v>
      </c>
      <c r="N2501" s="4">
        <f>MIN(C2501, F2501)</f>
        <v>0</v>
      </c>
    </row>
    <row r="2502" spans="1:14" x14ac:dyDescent="0.2">
      <c r="A2502" s="27">
        <v>43569</v>
      </c>
      <c r="B2502" s="4">
        <v>0</v>
      </c>
      <c r="C2502" s="4">
        <v>94.782197776055625</v>
      </c>
      <c r="F2502" s="4">
        <f t="shared" si="158"/>
        <v>0</v>
      </c>
      <c r="G2502" s="24">
        <f t="shared" si="159"/>
        <v>0</v>
      </c>
      <c r="H2502" s="24">
        <f t="shared" si="161"/>
        <v>94.782197776055625</v>
      </c>
      <c r="I2502" s="24">
        <f>IF(H2502&lt;=0, MIN(F2502-C2502, B$7, (D$5-K2501+G2502)/B$6), 0)</f>
        <v>0</v>
      </c>
      <c r="J2502" s="24">
        <f>IF(H2502&gt;0, MIN(C2502-F2502, B$8, K2501), 0)</f>
        <v>0</v>
      </c>
      <c r="K2502" s="24">
        <f>MAX(0, K2501-G2502+I2502*B$6-J2502)</f>
        <v>0</v>
      </c>
      <c r="L2502" s="24">
        <f t="shared" si="160"/>
        <v>0</v>
      </c>
      <c r="M2502" s="24">
        <f>IF(H2502&gt;0, C2502-F2502-J2502, 0)</f>
        <v>94.782197776055625</v>
      </c>
      <c r="N2502" s="4">
        <f>MIN(C2502, F2502)</f>
        <v>0</v>
      </c>
    </row>
    <row r="2503" spans="1:14" x14ac:dyDescent="0.2">
      <c r="A2503" s="27">
        <v>43569.041666666672</v>
      </c>
      <c r="B2503" s="4">
        <v>0</v>
      </c>
      <c r="C2503" s="4">
        <v>146.6882642934205</v>
      </c>
      <c r="F2503" s="4">
        <f t="shared" si="158"/>
        <v>0</v>
      </c>
      <c r="G2503" s="24">
        <f t="shared" si="159"/>
        <v>0</v>
      </c>
      <c r="H2503" s="24">
        <f t="shared" si="161"/>
        <v>146.6882642934205</v>
      </c>
      <c r="I2503" s="24">
        <f>IF(H2503&lt;=0, MIN(F2503-C2503, B$7, (D$5-K2502+G2503)/B$6), 0)</f>
        <v>0</v>
      </c>
      <c r="J2503" s="24">
        <f>IF(H2503&gt;0, MIN(C2503-F2503, B$8, K2502), 0)</f>
        <v>0</v>
      </c>
      <c r="K2503" s="24">
        <f>MAX(0, K2502-G2503+I2503*B$6-J2503)</f>
        <v>0</v>
      </c>
      <c r="L2503" s="24">
        <f t="shared" si="160"/>
        <v>0</v>
      </c>
      <c r="M2503" s="24">
        <f>IF(H2503&gt;0, C2503-F2503-J2503, 0)</f>
        <v>146.6882642934205</v>
      </c>
      <c r="N2503" s="4">
        <f>MIN(C2503, F2503)</f>
        <v>0</v>
      </c>
    </row>
    <row r="2504" spans="1:14" x14ac:dyDescent="0.2">
      <c r="A2504" s="27">
        <v>43569.083333333336</v>
      </c>
      <c r="B2504" s="4">
        <v>0</v>
      </c>
      <c r="C2504" s="4">
        <v>183.76402609153823</v>
      </c>
      <c r="F2504" s="4">
        <f t="shared" si="158"/>
        <v>0</v>
      </c>
      <c r="G2504" s="24">
        <f t="shared" si="159"/>
        <v>0</v>
      </c>
      <c r="H2504" s="24">
        <f t="shared" si="161"/>
        <v>183.76402609153823</v>
      </c>
      <c r="I2504" s="24">
        <f>IF(H2504&lt;=0, MIN(F2504-C2504, B$7, (D$5-K2503+G2504)/B$6), 0)</f>
        <v>0</v>
      </c>
      <c r="J2504" s="24">
        <f>IF(H2504&gt;0, MIN(C2504-F2504, B$8, K2503), 0)</f>
        <v>0</v>
      </c>
      <c r="K2504" s="24">
        <f>MAX(0, K2503-G2504+I2504*B$6-J2504)</f>
        <v>0</v>
      </c>
      <c r="L2504" s="24">
        <f t="shared" si="160"/>
        <v>0</v>
      </c>
      <c r="M2504" s="24">
        <f>IF(H2504&gt;0, C2504-F2504-J2504, 0)</f>
        <v>183.76402609153823</v>
      </c>
      <c r="N2504" s="4">
        <f>MIN(C2504, F2504)</f>
        <v>0</v>
      </c>
    </row>
    <row r="2505" spans="1:14" x14ac:dyDescent="0.2">
      <c r="A2505" s="27">
        <v>43569.125</v>
      </c>
      <c r="B2505" s="4">
        <v>0</v>
      </c>
      <c r="C2505" s="4">
        <v>94.782197776055625</v>
      </c>
      <c r="F2505" s="4">
        <f t="shared" si="158"/>
        <v>0</v>
      </c>
      <c r="G2505" s="24">
        <f t="shared" si="159"/>
        <v>0</v>
      </c>
      <c r="H2505" s="24">
        <f t="shared" si="161"/>
        <v>94.782197776055625</v>
      </c>
      <c r="I2505" s="24">
        <f>IF(H2505&lt;=0, MIN(F2505-C2505, B$7, (D$5-K2504+G2505)/B$6), 0)</f>
        <v>0</v>
      </c>
      <c r="J2505" s="24">
        <f>IF(H2505&gt;0, MIN(C2505-F2505, B$8, K2504), 0)</f>
        <v>0</v>
      </c>
      <c r="K2505" s="24">
        <f>MAX(0, K2504-G2505+I2505*B$6-J2505)</f>
        <v>0</v>
      </c>
      <c r="L2505" s="24">
        <f t="shared" si="160"/>
        <v>0</v>
      </c>
      <c r="M2505" s="24">
        <f>IF(H2505&gt;0, C2505-F2505-J2505, 0)</f>
        <v>94.782197776055625</v>
      </c>
      <c r="N2505" s="4">
        <f>MIN(C2505, F2505)</f>
        <v>0</v>
      </c>
    </row>
    <row r="2506" spans="1:14" x14ac:dyDescent="0.2">
      <c r="A2506" s="27">
        <v>43569.166666666672</v>
      </c>
      <c r="B2506" s="4">
        <v>0</v>
      </c>
      <c r="C2506" s="4">
        <v>146.6882642934205</v>
      </c>
      <c r="F2506" s="4">
        <f t="shared" si="158"/>
        <v>0</v>
      </c>
      <c r="G2506" s="24">
        <f t="shared" si="159"/>
        <v>0</v>
      </c>
      <c r="H2506" s="24">
        <f t="shared" si="161"/>
        <v>146.6882642934205</v>
      </c>
      <c r="I2506" s="24">
        <f>IF(H2506&lt;=0, MIN(F2506-C2506, B$7, (D$5-K2505+G2506)/B$6), 0)</f>
        <v>0</v>
      </c>
      <c r="J2506" s="24">
        <f>IF(H2506&gt;0, MIN(C2506-F2506, B$8, K2505), 0)</f>
        <v>0</v>
      </c>
      <c r="K2506" s="24">
        <f>MAX(0, K2505-G2506+I2506*B$6-J2506)</f>
        <v>0</v>
      </c>
      <c r="L2506" s="24">
        <f t="shared" si="160"/>
        <v>0</v>
      </c>
      <c r="M2506" s="24">
        <f>IF(H2506&gt;0, C2506-F2506-J2506, 0)</f>
        <v>146.6882642934205</v>
      </c>
      <c r="N2506" s="4">
        <f>MIN(C2506, F2506)</f>
        <v>0</v>
      </c>
    </row>
    <row r="2507" spans="1:14" x14ac:dyDescent="0.2">
      <c r="A2507" s="27">
        <v>43569.208333333336</v>
      </c>
      <c r="B2507" s="4">
        <v>39.915921386058912</v>
      </c>
      <c r="C2507" s="4">
        <v>183.76402609153823</v>
      </c>
      <c r="F2507" s="4">
        <f t="shared" si="158"/>
        <v>239.49552831635347</v>
      </c>
      <c r="G2507" s="24">
        <f t="shared" si="159"/>
        <v>0.34722222222222221</v>
      </c>
      <c r="H2507" s="24">
        <f t="shared" si="161"/>
        <v>-55.731502224815245</v>
      </c>
      <c r="I2507" s="24">
        <f>IF(H2507&lt;=0, MIN(F2507-C2507, B$7, (D$5-K2506+G2507)/B$6), 0)</f>
        <v>55.731502224815245</v>
      </c>
      <c r="J2507" s="24">
        <f>IF(H2507&gt;0, MIN(C2507-F2507, B$8, K2506), 0)</f>
        <v>0</v>
      </c>
      <c r="K2507" s="24">
        <f>MAX(0, K2506-G2507+I2507*B$6-J2507)</f>
        <v>49.8111297801115</v>
      </c>
      <c r="L2507" s="24">
        <f t="shared" si="160"/>
        <v>0</v>
      </c>
      <c r="M2507" s="24">
        <f>IF(H2507&gt;0, C2507-F2507-J2507, 0)</f>
        <v>0</v>
      </c>
      <c r="N2507" s="4">
        <f>MIN(C2507, F2507)</f>
        <v>183.76402609153823</v>
      </c>
    </row>
    <row r="2508" spans="1:14" x14ac:dyDescent="0.2">
      <c r="A2508" s="27">
        <v>43569.25</v>
      </c>
      <c r="B2508" s="4">
        <v>224.42035498760254</v>
      </c>
      <c r="C2508" s="4">
        <v>458.12466339760954</v>
      </c>
      <c r="F2508" s="4">
        <f t="shared" si="158"/>
        <v>1346.5221299256152</v>
      </c>
      <c r="G2508" s="24">
        <f t="shared" si="159"/>
        <v>0.34722222222222221</v>
      </c>
      <c r="H2508" s="24">
        <f t="shared" si="161"/>
        <v>-888.39746652800568</v>
      </c>
      <c r="I2508" s="24">
        <f>IF(H2508&lt;=0, MIN(F2508-C2508, B$7, (D$5-K2507+G2508)/B$6), 0)</f>
        <v>888.39746652800568</v>
      </c>
      <c r="J2508" s="24">
        <f>IF(H2508&gt;0, MIN(C2508-F2508, B$8, K2507), 0)</f>
        <v>0</v>
      </c>
      <c r="K2508" s="24">
        <f>MAX(0, K2507-G2508+I2508*B$6-J2508)</f>
        <v>849.02162743309441</v>
      </c>
      <c r="L2508" s="24">
        <f t="shared" si="160"/>
        <v>0</v>
      </c>
      <c r="M2508" s="24">
        <f>IF(H2508&gt;0, C2508-F2508-J2508, 0)</f>
        <v>0</v>
      </c>
      <c r="N2508" s="4">
        <f>MIN(C2508, F2508)</f>
        <v>458.12466339760954</v>
      </c>
    </row>
    <row r="2509" spans="1:14" x14ac:dyDescent="0.2">
      <c r="A2509" s="27">
        <v>43569.291666666672</v>
      </c>
      <c r="B2509" s="4">
        <v>381.87335537337083</v>
      </c>
      <c r="C2509" s="4">
        <v>1198.8159935422286</v>
      </c>
      <c r="F2509" s="4">
        <f t="shared" si="158"/>
        <v>2291.2401322402247</v>
      </c>
      <c r="G2509" s="24">
        <f t="shared" si="159"/>
        <v>0.34722222222222221</v>
      </c>
      <c r="H2509" s="24">
        <f t="shared" si="161"/>
        <v>-1092.4241386979961</v>
      </c>
      <c r="I2509" s="24">
        <f>IF(H2509&lt;=0, MIN(F2509-C2509, B$7, (D$5-K2508+G2509)/B$6), 0)</f>
        <v>1092.4241386979961</v>
      </c>
      <c r="J2509" s="24">
        <f>IF(H2509&gt;0, MIN(C2509-F2509, B$8, K2508), 0)</f>
        <v>0</v>
      </c>
      <c r="K2509" s="24">
        <f>MAX(0, K2508-G2509+I2509*B$6-J2509)</f>
        <v>1831.8561300390688</v>
      </c>
      <c r="L2509" s="24">
        <f t="shared" si="160"/>
        <v>0</v>
      </c>
      <c r="M2509" s="24">
        <f>IF(H2509&gt;0, C2509-F2509-J2509, 0)</f>
        <v>0</v>
      </c>
      <c r="N2509" s="4">
        <f>MIN(C2509, F2509)</f>
        <v>1198.8159935422286</v>
      </c>
    </row>
    <row r="2510" spans="1:14" x14ac:dyDescent="0.2">
      <c r="A2510" s="27">
        <v>43569.333333333336</v>
      </c>
      <c r="B2510" s="4">
        <v>515.63776191000261</v>
      </c>
      <c r="C2510" s="4">
        <v>337.09740336237292</v>
      </c>
      <c r="F2510" s="4">
        <f t="shared" si="158"/>
        <v>3093.8265714600157</v>
      </c>
      <c r="G2510" s="24">
        <f t="shared" si="159"/>
        <v>0.34722222222222221</v>
      </c>
      <c r="H2510" s="24">
        <f t="shared" si="161"/>
        <v>-2756.7291680976427</v>
      </c>
      <c r="I2510" s="24">
        <f>IF(H2510&lt;=0, MIN(F2510-C2510, B$7, (D$5-K2509+G2510)/B$6), 0)</f>
        <v>2756.7291680976427</v>
      </c>
      <c r="J2510" s="24">
        <f>IF(H2510&gt;0, MIN(C2510-F2510, B$8, K2509), 0)</f>
        <v>0</v>
      </c>
      <c r="K2510" s="24">
        <f>MAX(0, K2509-G2510+I2510*B$6-J2510)</f>
        <v>4312.5651591047254</v>
      </c>
      <c r="L2510" s="24">
        <f t="shared" si="160"/>
        <v>0</v>
      </c>
      <c r="M2510" s="24">
        <f>IF(H2510&gt;0, C2510-F2510-J2510, 0)</f>
        <v>0</v>
      </c>
      <c r="N2510" s="4">
        <f>MIN(C2510, F2510)</f>
        <v>337.09740336237292</v>
      </c>
    </row>
    <row r="2511" spans="1:14" x14ac:dyDescent="0.2">
      <c r="A2511" s="27">
        <v>43569.375</v>
      </c>
      <c r="B2511" s="4">
        <v>477.36162548498447</v>
      </c>
      <c r="C2511" s="4">
        <v>331.24316746627323</v>
      </c>
      <c r="F2511" s="4">
        <f t="shared" si="158"/>
        <v>2864.1697529099069</v>
      </c>
      <c r="G2511" s="24">
        <f t="shared" si="159"/>
        <v>0.34722222222222221</v>
      </c>
      <c r="H2511" s="24">
        <f t="shared" si="161"/>
        <v>-2532.9265854436335</v>
      </c>
      <c r="I2511" s="24">
        <f>IF(H2511&lt;=0, MIN(F2511-C2511, B$7, (D$5-K2510+G2511)/B$6), 0)</f>
        <v>764.20229235277418</v>
      </c>
      <c r="J2511" s="24">
        <f>IF(H2511&gt;0, MIN(C2511-F2511, B$8, K2510), 0)</f>
        <v>0</v>
      </c>
      <c r="K2511" s="24">
        <f>MAX(0, K2510-G2511+I2511*B$6-J2511)</f>
        <v>5000</v>
      </c>
      <c r="L2511" s="24">
        <f t="shared" si="160"/>
        <v>1768.7242930908592</v>
      </c>
      <c r="M2511" s="24">
        <f>IF(H2511&gt;0, C2511-F2511-J2511, 0)</f>
        <v>0</v>
      </c>
      <c r="N2511" s="4">
        <f>MIN(C2511, F2511)</f>
        <v>331.24316746627323</v>
      </c>
    </row>
    <row r="2512" spans="1:14" x14ac:dyDescent="0.2">
      <c r="A2512" s="27">
        <v>43569.416666666672</v>
      </c>
      <c r="B2512" s="4">
        <v>737.00686074879343</v>
      </c>
      <c r="C2512" s="4">
        <v>210.12901225908865</v>
      </c>
      <c r="F2512" s="4">
        <f t="shared" si="158"/>
        <v>4422.0411644927608</v>
      </c>
      <c r="G2512" s="24">
        <f t="shared" si="159"/>
        <v>0.34722222222222221</v>
      </c>
      <c r="H2512" s="24">
        <f t="shared" si="161"/>
        <v>-4211.9121522336718</v>
      </c>
      <c r="I2512" s="24">
        <f>IF(H2512&lt;=0, MIN(F2512-C2512, B$7, (D$5-K2511+G2512)/B$6), 0)</f>
        <v>0.38580246913580246</v>
      </c>
      <c r="J2512" s="24">
        <f>IF(H2512&gt;0, MIN(C2512-F2512, B$8, K2511), 0)</f>
        <v>0</v>
      </c>
      <c r="K2512" s="24">
        <f>MAX(0, K2511-G2512+I2512*B$6-J2512)</f>
        <v>5000</v>
      </c>
      <c r="L2512" s="24">
        <f t="shared" si="160"/>
        <v>4211.5263497645356</v>
      </c>
      <c r="M2512" s="24">
        <f>IF(H2512&gt;0, C2512-F2512-J2512, 0)</f>
        <v>0</v>
      </c>
      <c r="N2512" s="4">
        <f>MIN(C2512, F2512)</f>
        <v>210.12901225908865</v>
      </c>
    </row>
    <row r="2513" spans="1:14" x14ac:dyDescent="0.2">
      <c r="A2513" s="27">
        <v>43569.458333333336</v>
      </c>
      <c r="B2513" s="4">
        <v>752.49626283086025</v>
      </c>
      <c r="C2513" s="4">
        <v>1552.7518960090588</v>
      </c>
      <c r="F2513" s="4">
        <f t="shared" si="158"/>
        <v>4514.9775769851612</v>
      </c>
      <c r="G2513" s="24">
        <f t="shared" si="159"/>
        <v>0.34722222222222221</v>
      </c>
      <c r="H2513" s="24">
        <f t="shared" si="161"/>
        <v>-2962.2256809761025</v>
      </c>
      <c r="I2513" s="24">
        <f>IF(H2513&lt;=0, MIN(F2513-C2513, B$7, (D$5-K2512+G2513)/B$6), 0)</f>
        <v>0.38580246913580246</v>
      </c>
      <c r="J2513" s="24">
        <f>IF(H2513&gt;0, MIN(C2513-F2513, B$8, K2512), 0)</f>
        <v>0</v>
      </c>
      <c r="K2513" s="24">
        <f>MAX(0, K2512-G2513+I2513*B$6-J2513)</f>
        <v>5000</v>
      </c>
      <c r="L2513" s="24">
        <f t="shared" si="160"/>
        <v>2961.8398785069667</v>
      </c>
      <c r="M2513" s="24">
        <f>IF(H2513&gt;0, C2513-F2513-J2513, 0)</f>
        <v>0</v>
      </c>
      <c r="N2513" s="4">
        <f>MIN(C2513, F2513)</f>
        <v>1552.7518960090588</v>
      </c>
    </row>
    <row r="2514" spans="1:14" x14ac:dyDescent="0.2">
      <c r="A2514" s="27">
        <v>43569.5</v>
      </c>
      <c r="B2514" s="4">
        <v>685.37464879958236</v>
      </c>
      <c r="C2514" s="4">
        <v>343.33987977866389</v>
      </c>
      <c r="F2514" s="4">
        <f t="shared" si="158"/>
        <v>4112.2478927974944</v>
      </c>
      <c r="G2514" s="24">
        <f t="shared" si="159"/>
        <v>0.34722222222222221</v>
      </c>
      <c r="H2514" s="24">
        <f t="shared" si="161"/>
        <v>-3768.9080130188304</v>
      </c>
      <c r="I2514" s="24">
        <f>IF(H2514&lt;=0, MIN(F2514-C2514, B$7, (D$5-K2513+G2514)/B$6), 0)</f>
        <v>0.38580246913580246</v>
      </c>
      <c r="J2514" s="24">
        <f>IF(H2514&gt;0, MIN(C2514-F2514, B$8, K2513), 0)</f>
        <v>0</v>
      </c>
      <c r="K2514" s="24">
        <f>MAX(0, K2513-G2514+I2514*B$6-J2514)</f>
        <v>5000</v>
      </c>
      <c r="L2514" s="24">
        <f t="shared" si="160"/>
        <v>3768.5222105496946</v>
      </c>
      <c r="M2514" s="24">
        <f>IF(H2514&gt;0, C2514-F2514-J2514, 0)</f>
        <v>0</v>
      </c>
      <c r="N2514" s="4">
        <f>MIN(C2514, F2514)</f>
        <v>343.33987977866389</v>
      </c>
    </row>
    <row r="2515" spans="1:14" x14ac:dyDescent="0.2">
      <c r="A2515" s="27">
        <v>43569.541666666672</v>
      </c>
      <c r="B2515" s="4">
        <v>570.95599996198519</v>
      </c>
      <c r="C2515" s="4">
        <v>200.86989998003824</v>
      </c>
      <c r="F2515" s="4">
        <f t="shared" si="158"/>
        <v>3425.7359997719113</v>
      </c>
      <c r="G2515" s="24">
        <f t="shared" si="159"/>
        <v>0.34722222222222221</v>
      </c>
      <c r="H2515" s="24">
        <f t="shared" si="161"/>
        <v>-3224.8660997918732</v>
      </c>
      <c r="I2515" s="24">
        <f>IF(H2515&lt;=0, MIN(F2515-C2515, B$7, (D$5-K2514+G2515)/B$6), 0)</f>
        <v>0.38580246913580246</v>
      </c>
      <c r="J2515" s="24">
        <f>IF(H2515&gt;0, MIN(C2515-F2515, B$8, K2514), 0)</f>
        <v>0</v>
      </c>
      <c r="K2515" s="24">
        <f>MAX(0, K2514-G2515+I2515*B$6-J2515)</f>
        <v>5000</v>
      </c>
      <c r="L2515" s="24">
        <f t="shared" si="160"/>
        <v>3224.4802973227374</v>
      </c>
      <c r="M2515" s="24">
        <f>IF(H2515&gt;0, C2515-F2515-J2515, 0)</f>
        <v>0</v>
      </c>
      <c r="N2515" s="4">
        <f>MIN(C2515, F2515)</f>
        <v>200.86989998003824</v>
      </c>
    </row>
    <row r="2516" spans="1:14" x14ac:dyDescent="0.2">
      <c r="A2516" s="27">
        <v>43569.583333333336</v>
      </c>
      <c r="B2516" s="4">
        <v>383.76519067155516</v>
      </c>
      <c r="C2516" s="4">
        <v>176.34887373191467</v>
      </c>
      <c r="F2516" s="4">
        <f t="shared" si="158"/>
        <v>2302.5911440293312</v>
      </c>
      <c r="G2516" s="24">
        <f t="shared" si="159"/>
        <v>0.34722222222222221</v>
      </c>
      <c r="H2516" s="24">
        <f t="shared" si="161"/>
        <v>-2126.2422702974163</v>
      </c>
      <c r="I2516" s="24">
        <f>IF(H2516&lt;=0, MIN(F2516-C2516, B$7, (D$5-K2515+G2516)/B$6), 0)</f>
        <v>0.38580246913580246</v>
      </c>
      <c r="J2516" s="24">
        <f>IF(H2516&gt;0, MIN(C2516-F2516, B$8, K2515), 0)</f>
        <v>0</v>
      </c>
      <c r="K2516" s="24">
        <f>MAX(0, K2515-G2516+I2516*B$6-J2516)</f>
        <v>5000</v>
      </c>
      <c r="L2516" s="24">
        <f t="shared" si="160"/>
        <v>2125.8564678282805</v>
      </c>
      <c r="M2516" s="24">
        <f>IF(H2516&gt;0, C2516-F2516-J2516, 0)</f>
        <v>0</v>
      </c>
      <c r="N2516" s="4">
        <f>MIN(C2516, F2516)</f>
        <v>176.34887373191467</v>
      </c>
    </row>
    <row r="2517" spans="1:14" x14ac:dyDescent="0.2">
      <c r="A2517" s="27">
        <v>43569.625</v>
      </c>
      <c r="B2517" s="4">
        <v>141.39652101970435</v>
      </c>
      <c r="C2517" s="4">
        <v>241.69804388279516</v>
      </c>
      <c r="F2517" s="4">
        <f t="shared" si="158"/>
        <v>848.37912611822617</v>
      </c>
      <c r="G2517" s="24">
        <f t="shared" si="159"/>
        <v>0.34722222222222221</v>
      </c>
      <c r="H2517" s="24">
        <f t="shared" si="161"/>
        <v>-606.68108223543095</v>
      </c>
      <c r="I2517" s="24">
        <f>IF(H2517&lt;=0, MIN(F2517-C2517, B$7, (D$5-K2516+G2517)/B$6), 0)</f>
        <v>0.38580246913580246</v>
      </c>
      <c r="J2517" s="24">
        <f>IF(H2517&gt;0, MIN(C2517-F2517, B$8, K2516), 0)</f>
        <v>0</v>
      </c>
      <c r="K2517" s="24">
        <f>MAX(0, K2516-G2517+I2517*B$6-J2517)</f>
        <v>5000</v>
      </c>
      <c r="L2517" s="24">
        <f t="shared" si="160"/>
        <v>606.29527976629515</v>
      </c>
      <c r="M2517" s="24">
        <f>IF(H2517&gt;0, C2517-F2517-J2517, 0)</f>
        <v>0</v>
      </c>
      <c r="N2517" s="4">
        <f>MIN(C2517, F2517)</f>
        <v>241.69804388279516</v>
      </c>
    </row>
    <row r="2518" spans="1:14" x14ac:dyDescent="0.2">
      <c r="A2518" s="27">
        <v>43569.666666666672</v>
      </c>
      <c r="B2518" s="4">
        <v>83.671656697170675</v>
      </c>
      <c r="C2518" s="4">
        <v>250.50039732815014</v>
      </c>
      <c r="F2518" s="4">
        <f t="shared" si="158"/>
        <v>502.02994018302405</v>
      </c>
      <c r="G2518" s="24">
        <f t="shared" si="159"/>
        <v>0.34722222222222221</v>
      </c>
      <c r="H2518" s="24">
        <f t="shared" si="161"/>
        <v>-251.52954285487391</v>
      </c>
      <c r="I2518" s="24">
        <f>IF(H2518&lt;=0, MIN(F2518-C2518, B$7, (D$5-K2517+G2518)/B$6), 0)</f>
        <v>0.38580246913580246</v>
      </c>
      <c r="J2518" s="24">
        <f>IF(H2518&gt;0, MIN(C2518-F2518, B$8, K2517), 0)</f>
        <v>0</v>
      </c>
      <c r="K2518" s="24">
        <f>MAX(0, K2517-G2518+I2518*B$6-J2518)</f>
        <v>5000</v>
      </c>
      <c r="L2518" s="24">
        <f t="shared" si="160"/>
        <v>251.14374038573811</v>
      </c>
      <c r="M2518" s="24">
        <f>IF(H2518&gt;0, C2518-F2518-J2518, 0)</f>
        <v>0</v>
      </c>
      <c r="N2518" s="4">
        <f>MIN(C2518, F2518)</f>
        <v>250.50039732815014</v>
      </c>
    </row>
    <row r="2519" spans="1:14" x14ac:dyDescent="0.2">
      <c r="A2519" s="27">
        <v>43569.708333333336</v>
      </c>
      <c r="B2519" s="4">
        <v>7.8772195856769613</v>
      </c>
      <c r="C2519" s="4">
        <v>287.57615912626795</v>
      </c>
      <c r="F2519" s="4">
        <f t="shared" si="158"/>
        <v>47.263317514061768</v>
      </c>
      <c r="G2519" s="24">
        <f t="shared" si="159"/>
        <v>0.34722222222222221</v>
      </c>
      <c r="H2519" s="24">
        <f t="shared" si="161"/>
        <v>240.31284161220617</v>
      </c>
      <c r="I2519" s="24">
        <f>IF(H2519&lt;=0, MIN(F2519-C2519, B$7, (D$5-K2518+G2519)/B$6), 0)</f>
        <v>0</v>
      </c>
      <c r="J2519" s="24">
        <f>IF(H2519&gt;0, MIN(C2519-F2519, B$8, K2518), 0)</f>
        <v>240.31284161220617</v>
      </c>
      <c r="K2519" s="24">
        <f>MAX(0, K2518-G2519+I2519*B$6-J2519)</f>
        <v>4759.3399361655711</v>
      </c>
      <c r="L2519" s="24">
        <f t="shared" si="160"/>
        <v>0</v>
      </c>
      <c r="M2519" s="24">
        <f>IF(H2519&gt;0, C2519-F2519-J2519, 0)</f>
        <v>0</v>
      </c>
      <c r="N2519" s="4">
        <f>MIN(C2519, F2519)</f>
        <v>47.263317514061768</v>
      </c>
    </row>
    <row r="2520" spans="1:14" x14ac:dyDescent="0.2">
      <c r="A2520" s="27">
        <v>43569.75</v>
      </c>
      <c r="B2520" s="4">
        <v>0</v>
      </c>
      <c r="C2520" s="4">
        <v>346.89737800325634</v>
      </c>
      <c r="F2520" s="4">
        <f t="shared" si="158"/>
        <v>0</v>
      </c>
      <c r="G2520" s="24">
        <f t="shared" si="159"/>
        <v>0</v>
      </c>
      <c r="H2520" s="24">
        <f t="shared" si="161"/>
        <v>346.89737800325634</v>
      </c>
      <c r="I2520" s="24">
        <f>IF(H2520&lt;=0, MIN(F2520-C2520, B$7, (D$5-K2519+G2520)/B$6), 0)</f>
        <v>0</v>
      </c>
      <c r="J2520" s="24">
        <f>IF(H2520&gt;0, MIN(C2520-F2520, B$8, K2519), 0)</f>
        <v>346.89737800325634</v>
      </c>
      <c r="K2520" s="24">
        <f>MAX(0, K2519-G2520+I2520*B$6-J2520)</f>
        <v>4412.4425581623145</v>
      </c>
      <c r="L2520" s="24">
        <f t="shared" si="160"/>
        <v>0</v>
      </c>
      <c r="M2520" s="24">
        <f>IF(H2520&gt;0, C2520-F2520-J2520, 0)</f>
        <v>0</v>
      </c>
      <c r="N2520" s="4">
        <f>MIN(C2520, F2520)</f>
        <v>0</v>
      </c>
    </row>
    <row r="2521" spans="1:14" x14ac:dyDescent="0.2">
      <c r="A2521" s="27">
        <v>43569.791666666672</v>
      </c>
      <c r="B2521" s="4">
        <v>0</v>
      </c>
      <c r="C2521" s="4">
        <v>1419.6227526954631</v>
      </c>
      <c r="F2521" s="4">
        <f t="shared" si="158"/>
        <v>0</v>
      </c>
      <c r="G2521" s="24">
        <f t="shared" si="159"/>
        <v>0</v>
      </c>
      <c r="H2521" s="24">
        <f t="shared" si="161"/>
        <v>1419.6227526954631</v>
      </c>
      <c r="I2521" s="24">
        <f>IF(H2521&lt;=0, MIN(F2521-C2521, B$7, (D$5-K2520+G2521)/B$6), 0)</f>
        <v>0</v>
      </c>
      <c r="J2521" s="24">
        <f>IF(H2521&gt;0, MIN(C2521-F2521, B$8, K2520), 0)</f>
        <v>1419.6227526954631</v>
      </c>
      <c r="K2521" s="24">
        <f>MAX(0, K2520-G2521+I2521*B$6-J2521)</f>
        <v>2992.8198054668514</v>
      </c>
      <c r="L2521" s="24">
        <f t="shared" si="160"/>
        <v>0</v>
      </c>
      <c r="M2521" s="24">
        <f>IF(H2521&gt;0, C2521-F2521-J2521, 0)</f>
        <v>0</v>
      </c>
      <c r="N2521" s="4">
        <f>MIN(C2521, F2521)</f>
        <v>0</v>
      </c>
    </row>
    <row r="2522" spans="1:14" x14ac:dyDescent="0.2">
      <c r="A2522" s="27">
        <v>43569.833333333336</v>
      </c>
      <c r="B2522" s="4">
        <v>0</v>
      </c>
      <c r="C2522" s="4">
        <v>757.20247523575938</v>
      </c>
      <c r="F2522" s="4">
        <f t="shared" si="158"/>
        <v>0</v>
      </c>
      <c r="G2522" s="24">
        <f t="shared" si="159"/>
        <v>0</v>
      </c>
      <c r="H2522" s="24">
        <f t="shared" si="161"/>
        <v>757.20247523575938</v>
      </c>
      <c r="I2522" s="24">
        <f>IF(H2522&lt;=0, MIN(F2522-C2522, B$7, (D$5-K2521+G2522)/B$6), 0)</f>
        <v>0</v>
      </c>
      <c r="J2522" s="24">
        <f>IF(H2522&gt;0, MIN(C2522-F2522, B$8, K2521), 0)</f>
        <v>757.20247523575938</v>
      </c>
      <c r="K2522" s="24">
        <f>MAX(0, K2521-G2522+I2522*B$6-J2522)</f>
        <v>2235.6173302310922</v>
      </c>
      <c r="L2522" s="24">
        <f t="shared" si="160"/>
        <v>0</v>
      </c>
      <c r="M2522" s="24">
        <f>IF(H2522&gt;0, C2522-F2522-J2522, 0)</f>
        <v>0</v>
      </c>
      <c r="N2522" s="4">
        <f>MIN(C2522, F2522)</f>
        <v>0</v>
      </c>
    </row>
    <row r="2523" spans="1:14" x14ac:dyDescent="0.2">
      <c r="A2523" s="27">
        <v>43569.875</v>
      </c>
      <c r="B2523" s="4">
        <v>0</v>
      </c>
      <c r="C2523" s="4">
        <v>1347.9429465524354</v>
      </c>
      <c r="F2523" s="4">
        <f t="shared" si="158"/>
        <v>0</v>
      </c>
      <c r="G2523" s="24">
        <f t="shared" si="159"/>
        <v>0</v>
      </c>
      <c r="H2523" s="24">
        <f t="shared" si="161"/>
        <v>1347.9429465524354</v>
      </c>
      <c r="I2523" s="24">
        <f>IF(H2523&lt;=0, MIN(F2523-C2523, B$7, (D$5-K2522+G2523)/B$6), 0)</f>
        <v>0</v>
      </c>
      <c r="J2523" s="24">
        <f>IF(H2523&gt;0, MIN(C2523-F2523, B$8, K2522), 0)</f>
        <v>1347.9429465524354</v>
      </c>
      <c r="K2523" s="24">
        <f>MAX(0, K2522-G2523+I2523*B$6-J2523)</f>
        <v>887.6743836786568</v>
      </c>
      <c r="L2523" s="24">
        <f t="shared" si="160"/>
        <v>0</v>
      </c>
      <c r="M2523" s="24">
        <f>IF(H2523&gt;0, C2523-F2523-J2523, 0)</f>
        <v>0</v>
      </c>
      <c r="N2523" s="4">
        <f>MIN(C2523, F2523)</f>
        <v>0</v>
      </c>
    </row>
    <row r="2524" spans="1:14" x14ac:dyDescent="0.2">
      <c r="A2524" s="27">
        <v>43569.916666666672</v>
      </c>
      <c r="B2524" s="4">
        <v>0</v>
      </c>
      <c r="C2524" s="4">
        <v>369.14283508212696</v>
      </c>
      <c r="F2524" s="4">
        <f t="shared" si="158"/>
        <v>0</v>
      </c>
      <c r="G2524" s="24">
        <f t="shared" si="159"/>
        <v>0</v>
      </c>
      <c r="H2524" s="24">
        <f t="shared" si="161"/>
        <v>369.14283508212696</v>
      </c>
      <c r="I2524" s="24">
        <f>IF(H2524&lt;=0, MIN(F2524-C2524, B$7, (D$5-K2523+G2524)/B$6), 0)</f>
        <v>0</v>
      </c>
      <c r="J2524" s="24">
        <f>IF(H2524&gt;0, MIN(C2524-F2524, B$8, K2523), 0)</f>
        <v>369.14283508212696</v>
      </c>
      <c r="K2524" s="24">
        <f>MAX(0, K2523-G2524+I2524*B$6-J2524)</f>
        <v>518.53154859652977</v>
      </c>
      <c r="L2524" s="24">
        <f t="shared" si="160"/>
        <v>0</v>
      </c>
      <c r="M2524" s="24">
        <f>IF(H2524&gt;0, C2524-F2524-J2524, 0)</f>
        <v>0</v>
      </c>
      <c r="N2524" s="4">
        <f>MIN(C2524, F2524)</f>
        <v>0</v>
      </c>
    </row>
    <row r="2525" spans="1:14" x14ac:dyDescent="0.2">
      <c r="A2525" s="27">
        <v>43569.958333333336</v>
      </c>
      <c r="B2525" s="4">
        <v>0</v>
      </c>
      <c r="C2525" s="4">
        <v>218.36807043644808</v>
      </c>
      <c r="F2525" s="4">
        <f t="shared" si="158"/>
        <v>0</v>
      </c>
      <c r="G2525" s="24">
        <f t="shared" si="159"/>
        <v>0</v>
      </c>
      <c r="H2525" s="24">
        <f t="shared" si="161"/>
        <v>218.36807043644808</v>
      </c>
      <c r="I2525" s="24">
        <f>IF(H2525&lt;=0, MIN(F2525-C2525, B$7, (D$5-K2524+G2525)/B$6), 0)</f>
        <v>0</v>
      </c>
      <c r="J2525" s="24">
        <f>IF(H2525&gt;0, MIN(C2525-F2525, B$8, K2524), 0)</f>
        <v>218.36807043644808</v>
      </c>
      <c r="K2525" s="24">
        <f>MAX(0, K2524-G2525+I2525*B$6-J2525)</f>
        <v>300.1634781600817</v>
      </c>
      <c r="L2525" s="24">
        <f t="shared" si="160"/>
        <v>0</v>
      </c>
      <c r="M2525" s="24">
        <f>IF(H2525&gt;0, C2525-F2525-J2525, 0)</f>
        <v>0</v>
      </c>
      <c r="N2525" s="4">
        <f>MIN(C2525, F2525)</f>
        <v>0</v>
      </c>
    </row>
    <row r="2526" spans="1:14" x14ac:dyDescent="0.2">
      <c r="A2526" s="27">
        <v>43570</v>
      </c>
      <c r="B2526" s="4">
        <v>0</v>
      </c>
      <c r="C2526" s="4">
        <v>94.782197776055625</v>
      </c>
      <c r="F2526" s="4">
        <f t="shared" ref="F2526:F2589" si="162">B2526*B$4</f>
        <v>0</v>
      </c>
      <c r="G2526" s="24">
        <f t="shared" ref="G2526:G2589" si="163">MIN(F2526, B$9)</f>
        <v>0</v>
      </c>
      <c r="H2526" s="24">
        <f t="shared" si="161"/>
        <v>94.782197776055625</v>
      </c>
      <c r="I2526" s="24">
        <f>IF(H2526&lt;=0, MIN(F2526-C2526, B$7, (D$5-K2525+G2526)/B$6), 0)</f>
        <v>0</v>
      </c>
      <c r="J2526" s="24">
        <f>IF(H2526&gt;0, MIN(C2526-F2526, B$8, K2525), 0)</f>
        <v>94.782197776055625</v>
      </c>
      <c r="K2526" s="24">
        <f>MAX(0, K2525-G2526+I2526*B$6-J2526)</f>
        <v>205.38128038402607</v>
      </c>
      <c r="L2526" s="24">
        <f t="shared" ref="L2526:L2589" si="164">IF(H2526&lt;=0, -I2526-H2526, 0)</f>
        <v>0</v>
      </c>
      <c r="M2526" s="24">
        <f>IF(H2526&gt;0, C2526-F2526-J2526, 0)</f>
        <v>0</v>
      </c>
      <c r="N2526" s="4">
        <f>MIN(C2526, F2526)</f>
        <v>0</v>
      </c>
    </row>
    <row r="2527" spans="1:14" x14ac:dyDescent="0.2">
      <c r="A2527" s="27">
        <v>43570.041666666672</v>
      </c>
      <c r="B2527" s="4">
        <v>0</v>
      </c>
      <c r="C2527" s="4">
        <v>146.6882642934205</v>
      </c>
      <c r="F2527" s="4">
        <f t="shared" si="162"/>
        <v>0</v>
      </c>
      <c r="G2527" s="24">
        <f t="shared" si="163"/>
        <v>0</v>
      </c>
      <c r="H2527" s="24">
        <f t="shared" ref="H2527:H2590" si="165">C2527-F2527</f>
        <v>146.6882642934205</v>
      </c>
      <c r="I2527" s="24">
        <f>IF(H2527&lt;=0, MIN(F2527-C2527, B$7, (D$5-K2526+G2527)/B$6), 0)</f>
        <v>0</v>
      </c>
      <c r="J2527" s="24">
        <f>IF(H2527&gt;0, MIN(C2527-F2527, B$8, K2526), 0)</f>
        <v>146.6882642934205</v>
      </c>
      <c r="K2527" s="24">
        <f>MAX(0, K2526-G2527+I2527*B$6-J2527)</f>
        <v>58.693016090605568</v>
      </c>
      <c r="L2527" s="24">
        <f t="shared" si="164"/>
        <v>0</v>
      </c>
      <c r="M2527" s="24">
        <f>IF(H2527&gt;0, C2527-F2527-J2527, 0)</f>
        <v>0</v>
      </c>
      <c r="N2527" s="4">
        <f>MIN(C2527, F2527)</f>
        <v>0</v>
      </c>
    </row>
    <row r="2528" spans="1:14" x14ac:dyDescent="0.2">
      <c r="A2528" s="27">
        <v>43570.083333333336</v>
      </c>
      <c r="B2528" s="4">
        <v>0</v>
      </c>
      <c r="C2528" s="4">
        <v>1407.2641654294239</v>
      </c>
      <c r="F2528" s="4">
        <f t="shared" si="162"/>
        <v>0</v>
      </c>
      <c r="G2528" s="24">
        <f t="shared" si="163"/>
        <v>0</v>
      </c>
      <c r="H2528" s="24">
        <f t="shared" si="165"/>
        <v>1407.2641654294239</v>
      </c>
      <c r="I2528" s="24">
        <f>IF(H2528&lt;=0, MIN(F2528-C2528, B$7, (D$5-K2527+G2528)/B$6), 0)</f>
        <v>0</v>
      </c>
      <c r="J2528" s="24">
        <f>IF(H2528&gt;0, MIN(C2528-F2528, B$8, K2527), 0)</f>
        <v>58.693016090605568</v>
      </c>
      <c r="K2528" s="24">
        <f>MAX(0, K2527-G2528+I2528*B$6-J2528)</f>
        <v>0</v>
      </c>
      <c r="L2528" s="24">
        <f t="shared" si="164"/>
        <v>0</v>
      </c>
      <c r="M2528" s="24">
        <f>IF(H2528&gt;0, C2528-F2528-J2528, 0)</f>
        <v>1348.5711493388183</v>
      </c>
      <c r="N2528" s="4">
        <f>MIN(C2528, F2528)</f>
        <v>0</v>
      </c>
    </row>
    <row r="2529" spans="1:14" x14ac:dyDescent="0.2">
      <c r="A2529" s="27">
        <v>43570.125</v>
      </c>
      <c r="B2529" s="4">
        <v>0</v>
      </c>
      <c r="C2529" s="4">
        <v>539.69133935346861</v>
      </c>
      <c r="F2529" s="4">
        <f t="shared" si="162"/>
        <v>0</v>
      </c>
      <c r="G2529" s="24">
        <f t="shared" si="163"/>
        <v>0</v>
      </c>
      <c r="H2529" s="24">
        <f t="shared" si="165"/>
        <v>539.69133935346861</v>
      </c>
      <c r="I2529" s="24">
        <f>IF(H2529&lt;=0, MIN(F2529-C2529, B$7, (D$5-K2528+G2529)/B$6), 0)</f>
        <v>0</v>
      </c>
      <c r="J2529" s="24">
        <f>IF(H2529&gt;0, MIN(C2529-F2529, B$8, K2528), 0)</f>
        <v>0</v>
      </c>
      <c r="K2529" s="24">
        <f>MAX(0, K2528-G2529+I2529*B$6-J2529)</f>
        <v>0</v>
      </c>
      <c r="L2529" s="24">
        <f t="shared" si="164"/>
        <v>0</v>
      </c>
      <c r="M2529" s="24">
        <f>IF(H2529&gt;0, C2529-F2529-J2529, 0)</f>
        <v>539.69133935346861</v>
      </c>
      <c r="N2529" s="4">
        <f>MIN(C2529, F2529)</f>
        <v>0</v>
      </c>
    </row>
    <row r="2530" spans="1:14" x14ac:dyDescent="0.2">
      <c r="A2530" s="27">
        <v>43570.166666666672</v>
      </c>
      <c r="B2530" s="4">
        <v>0</v>
      </c>
      <c r="C2530" s="4">
        <v>591.59740587083343</v>
      </c>
      <c r="F2530" s="4">
        <f t="shared" si="162"/>
        <v>0</v>
      </c>
      <c r="G2530" s="24">
        <f t="shared" si="163"/>
        <v>0</v>
      </c>
      <c r="H2530" s="24">
        <f t="shared" si="165"/>
        <v>591.59740587083343</v>
      </c>
      <c r="I2530" s="24">
        <f>IF(H2530&lt;=0, MIN(F2530-C2530, B$7, (D$5-K2529+G2530)/B$6), 0)</f>
        <v>0</v>
      </c>
      <c r="J2530" s="24">
        <f>IF(H2530&gt;0, MIN(C2530-F2530, B$8, K2529), 0)</f>
        <v>0</v>
      </c>
      <c r="K2530" s="24">
        <f>MAX(0, K2529-G2530+I2530*B$6-J2530)</f>
        <v>0</v>
      </c>
      <c r="L2530" s="24">
        <f t="shared" si="164"/>
        <v>0</v>
      </c>
      <c r="M2530" s="24">
        <f>IF(H2530&gt;0, C2530-F2530-J2530, 0)</f>
        <v>591.59740587083343</v>
      </c>
      <c r="N2530" s="4">
        <f>MIN(C2530, F2530)</f>
        <v>0</v>
      </c>
    </row>
    <row r="2531" spans="1:14" x14ac:dyDescent="0.2">
      <c r="A2531" s="27">
        <v>43570.208333333336</v>
      </c>
      <c r="B2531" s="4">
        <v>43.02095460239476</v>
      </c>
      <c r="C2531" s="4">
        <v>628.67316766895112</v>
      </c>
      <c r="F2531" s="4">
        <f t="shared" si="162"/>
        <v>258.12572761436854</v>
      </c>
      <c r="G2531" s="24">
        <f t="shared" si="163"/>
        <v>0.34722222222222221</v>
      </c>
      <c r="H2531" s="24">
        <f t="shared" si="165"/>
        <v>370.54744005458258</v>
      </c>
      <c r="I2531" s="24">
        <f>IF(H2531&lt;=0, MIN(F2531-C2531, B$7, (D$5-K2530+G2531)/B$6), 0)</f>
        <v>0</v>
      </c>
      <c r="J2531" s="24">
        <f>IF(H2531&gt;0, MIN(C2531-F2531, B$8, K2530), 0)</f>
        <v>0</v>
      </c>
      <c r="K2531" s="24">
        <f>MAX(0, K2530-G2531+I2531*B$6-J2531)</f>
        <v>0</v>
      </c>
      <c r="L2531" s="24">
        <f t="shared" si="164"/>
        <v>0</v>
      </c>
      <c r="M2531" s="24">
        <f>IF(H2531&gt;0, C2531-F2531-J2531, 0)</f>
        <v>370.54744005458258</v>
      </c>
      <c r="N2531" s="4">
        <f>MIN(C2531, F2531)</f>
        <v>258.12572761436854</v>
      </c>
    </row>
    <row r="2532" spans="1:14" x14ac:dyDescent="0.2">
      <c r="A2532" s="27">
        <v>43570.25</v>
      </c>
      <c r="B2532" s="4">
        <v>131.86353555559711</v>
      </c>
      <c r="C2532" s="4">
        <v>458.12466339760954</v>
      </c>
      <c r="F2532" s="4">
        <f t="shared" si="162"/>
        <v>791.18121333358272</v>
      </c>
      <c r="G2532" s="24">
        <f t="shared" si="163"/>
        <v>0.34722222222222221</v>
      </c>
      <c r="H2532" s="24">
        <f t="shared" si="165"/>
        <v>-333.05654993597318</v>
      </c>
      <c r="I2532" s="24">
        <f>IF(H2532&lt;=0, MIN(F2532-C2532, B$7, (D$5-K2531+G2532)/B$6), 0)</f>
        <v>333.05654993597318</v>
      </c>
      <c r="J2532" s="24">
        <f>IF(H2532&gt;0, MIN(C2532-F2532, B$8, K2531), 0)</f>
        <v>0</v>
      </c>
      <c r="K2532" s="24">
        <f>MAX(0, K2531-G2532+I2532*B$6-J2532)</f>
        <v>299.40367272015362</v>
      </c>
      <c r="L2532" s="24">
        <f t="shared" si="164"/>
        <v>0</v>
      </c>
      <c r="M2532" s="24">
        <f>IF(H2532&gt;0, C2532-F2532-J2532, 0)</f>
        <v>0</v>
      </c>
      <c r="N2532" s="4">
        <f>MIN(C2532, F2532)</f>
        <v>458.12466339760954</v>
      </c>
    </row>
    <row r="2533" spans="1:14" x14ac:dyDescent="0.2">
      <c r="A2533" s="27">
        <v>43570.291666666672</v>
      </c>
      <c r="B2533" s="4">
        <v>164.13389587184622</v>
      </c>
      <c r="C2533" s="4">
        <v>1198.8159935422286</v>
      </c>
      <c r="F2533" s="4">
        <f t="shared" si="162"/>
        <v>984.80337523107733</v>
      </c>
      <c r="G2533" s="24">
        <f t="shared" si="163"/>
        <v>0.34722222222222221</v>
      </c>
      <c r="H2533" s="24">
        <f t="shared" si="165"/>
        <v>214.0126183111513</v>
      </c>
      <c r="I2533" s="24">
        <f>IF(H2533&lt;=0, MIN(F2533-C2533, B$7, (D$5-K2532+G2533)/B$6), 0)</f>
        <v>0</v>
      </c>
      <c r="J2533" s="24">
        <f>IF(H2533&gt;0, MIN(C2533-F2533, B$8, K2532), 0)</f>
        <v>214.0126183111513</v>
      </c>
      <c r="K2533" s="24">
        <f>MAX(0, K2532-G2533+I2533*B$6-J2533)</f>
        <v>85.043832186780094</v>
      </c>
      <c r="L2533" s="24">
        <f t="shared" si="164"/>
        <v>0</v>
      </c>
      <c r="M2533" s="24">
        <f>IF(H2533&gt;0, C2533-F2533-J2533, 0)</f>
        <v>0</v>
      </c>
      <c r="N2533" s="4">
        <f>MIN(C2533, F2533)</f>
        <v>984.80337523107733</v>
      </c>
    </row>
    <row r="2534" spans="1:14" x14ac:dyDescent="0.2">
      <c r="A2534" s="27">
        <v>43570.333333333336</v>
      </c>
      <c r="B2534" s="4">
        <v>179.32726793592659</v>
      </c>
      <c r="C2534" s="4">
        <v>390.56438634326162</v>
      </c>
      <c r="F2534" s="4">
        <f t="shared" si="162"/>
        <v>1075.9636076155596</v>
      </c>
      <c r="G2534" s="24">
        <f t="shared" si="163"/>
        <v>0.34722222222222221</v>
      </c>
      <c r="H2534" s="24">
        <f t="shared" si="165"/>
        <v>-685.39922127229795</v>
      </c>
      <c r="I2534" s="24">
        <f>IF(H2534&lt;=0, MIN(F2534-C2534, B$7, (D$5-K2533+G2534)/B$6), 0)</f>
        <v>685.39922127229795</v>
      </c>
      <c r="J2534" s="24">
        <f>IF(H2534&gt;0, MIN(C2534-F2534, B$8, K2533), 0)</f>
        <v>0</v>
      </c>
      <c r="K2534" s="24">
        <f>MAX(0, K2533-G2534+I2534*B$6-J2534)</f>
        <v>701.55590910962599</v>
      </c>
      <c r="L2534" s="24">
        <f t="shared" si="164"/>
        <v>0</v>
      </c>
      <c r="M2534" s="24">
        <f>IF(H2534&gt;0, C2534-F2534-J2534, 0)</f>
        <v>0</v>
      </c>
      <c r="N2534" s="4">
        <f>MIN(C2534, F2534)</f>
        <v>390.56438634326162</v>
      </c>
    </row>
    <row r="2535" spans="1:14" x14ac:dyDescent="0.2">
      <c r="A2535" s="27">
        <v>43570.375</v>
      </c>
      <c r="B2535" s="4">
        <v>176.93231123511652</v>
      </c>
      <c r="C2535" s="4">
        <v>331.24316746627323</v>
      </c>
      <c r="F2535" s="4">
        <f t="shared" si="162"/>
        <v>1061.5938674106992</v>
      </c>
      <c r="G2535" s="24">
        <f t="shared" si="163"/>
        <v>0.34722222222222221</v>
      </c>
      <c r="H2535" s="24">
        <f t="shared" si="165"/>
        <v>-730.35069994442597</v>
      </c>
      <c r="I2535" s="24">
        <f>IF(H2535&lt;=0, MIN(F2535-C2535, B$7, (D$5-K2534+G2535)/B$6), 0)</f>
        <v>730.35069994442597</v>
      </c>
      <c r="J2535" s="24">
        <f>IF(H2535&gt;0, MIN(C2535-F2535, B$8, K2534), 0)</f>
        <v>0</v>
      </c>
      <c r="K2535" s="24">
        <f>MAX(0, K2534-G2535+I2535*B$6-J2535)</f>
        <v>1358.5243168373872</v>
      </c>
      <c r="L2535" s="24">
        <f t="shared" si="164"/>
        <v>0</v>
      </c>
      <c r="M2535" s="24">
        <f>IF(H2535&gt;0, C2535-F2535-J2535, 0)</f>
        <v>0</v>
      </c>
      <c r="N2535" s="4">
        <f>MIN(C2535, F2535)</f>
        <v>331.24316746627323</v>
      </c>
    </row>
    <row r="2536" spans="1:14" x14ac:dyDescent="0.2">
      <c r="A2536" s="27">
        <v>43570.416666666672</v>
      </c>
      <c r="B2536" s="4">
        <v>230.52617573331071</v>
      </c>
      <c r="C2536" s="4">
        <v>339.69306185754073</v>
      </c>
      <c r="F2536" s="4">
        <f t="shared" si="162"/>
        <v>1383.1570543998641</v>
      </c>
      <c r="G2536" s="24">
        <f t="shared" si="163"/>
        <v>0.34722222222222221</v>
      </c>
      <c r="H2536" s="24">
        <f t="shared" si="165"/>
        <v>-1043.4639925423235</v>
      </c>
      <c r="I2536" s="24">
        <f>IF(H2536&lt;=0, MIN(F2536-C2536, B$7, (D$5-K2535+G2536)/B$6), 0)</f>
        <v>1043.4639925423235</v>
      </c>
      <c r="J2536" s="24">
        <f>IF(H2536&gt;0, MIN(C2536-F2536, B$8, K2535), 0)</f>
        <v>0</v>
      </c>
      <c r="K2536" s="24">
        <f>MAX(0, K2535-G2536+I2536*B$6-J2536)</f>
        <v>2297.2946879032561</v>
      </c>
      <c r="L2536" s="24">
        <f t="shared" si="164"/>
        <v>0</v>
      </c>
      <c r="M2536" s="24">
        <f>IF(H2536&gt;0, C2536-F2536-J2536, 0)</f>
        <v>0</v>
      </c>
      <c r="N2536" s="4">
        <f>MIN(C2536, F2536)</f>
        <v>339.69306185754073</v>
      </c>
    </row>
    <row r="2537" spans="1:14" x14ac:dyDescent="0.2">
      <c r="A2537" s="27">
        <v>43570.458333333336</v>
      </c>
      <c r="B2537" s="4">
        <v>247.5563819608102</v>
      </c>
      <c r="C2537" s="4">
        <v>1458.8329701766158</v>
      </c>
      <c r="F2537" s="4">
        <f t="shared" si="162"/>
        <v>1485.3382917648612</v>
      </c>
      <c r="G2537" s="24">
        <f t="shared" si="163"/>
        <v>0.34722222222222221</v>
      </c>
      <c r="H2537" s="24">
        <f t="shared" si="165"/>
        <v>-26.505321588245351</v>
      </c>
      <c r="I2537" s="24">
        <f>IF(H2537&lt;=0, MIN(F2537-C2537, B$7, (D$5-K2536+G2537)/B$6), 0)</f>
        <v>26.505321588245351</v>
      </c>
      <c r="J2537" s="24">
        <f>IF(H2537&gt;0, MIN(C2537-F2537, B$8, K2536), 0)</f>
        <v>0</v>
      </c>
      <c r="K2537" s="24">
        <f>MAX(0, K2536-G2537+I2537*B$6-J2537)</f>
        <v>2320.8022551104546</v>
      </c>
      <c r="L2537" s="24">
        <f t="shared" si="164"/>
        <v>0</v>
      </c>
      <c r="M2537" s="24">
        <f>IF(H2537&gt;0, C2537-F2537-J2537, 0)</f>
        <v>0</v>
      </c>
      <c r="N2537" s="4">
        <f>MIN(C2537, F2537)</f>
        <v>1458.8329701766158</v>
      </c>
    </row>
    <row r="2538" spans="1:14" x14ac:dyDescent="0.2">
      <c r="A2538" s="27">
        <v>43570.5</v>
      </c>
      <c r="B2538" s="4">
        <v>430.69687387668449</v>
      </c>
      <c r="C2538" s="4">
        <v>235.15597941296048</v>
      </c>
      <c r="F2538" s="4">
        <f t="shared" si="162"/>
        <v>2584.1812432601068</v>
      </c>
      <c r="G2538" s="24">
        <f t="shared" si="163"/>
        <v>0.34722222222222221</v>
      </c>
      <c r="H2538" s="24">
        <f t="shared" si="165"/>
        <v>-2349.0252638471466</v>
      </c>
      <c r="I2538" s="24">
        <f>IF(H2538&lt;=0, MIN(F2538-C2538, B$7, (D$5-K2537+G2538)/B$6), 0)</f>
        <v>2349.0252638471466</v>
      </c>
      <c r="J2538" s="24">
        <f>IF(H2538&gt;0, MIN(C2538-F2538, B$8, K2537), 0)</f>
        <v>0</v>
      </c>
      <c r="K2538" s="24">
        <f>MAX(0, K2537-G2538+I2538*B$6-J2538)</f>
        <v>4434.5777703506647</v>
      </c>
      <c r="L2538" s="24">
        <f t="shared" si="164"/>
        <v>0</v>
      </c>
      <c r="M2538" s="24">
        <f>IF(H2538&gt;0, C2538-F2538-J2538, 0)</f>
        <v>0</v>
      </c>
      <c r="N2538" s="4">
        <f>MIN(C2538, F2538)</f>
        <v>235.15597941296048</v>
      </c>
    </row>
    <row r="2539" spans="1:14" x14ac:dyDescent="0.2">
      <c r="A2539" s="27">
        <v>43570.541666666672</v>
      </c>
      <c r="B2539" s="4">
        <v>223.85310569118934</v>
      </c>
      <c r="C2539" s="4">
        <v>317.86447860242635</v>
      </c>
      <c r="F2539" s="4">
        <f t="shared" si="162"/>
        <v>1343.1186341471362</v>
      </c>
      <c r="G2539" s="24">
        <f t="shared" si="163"/>
        <v>0.34722222222222221</v>
      </c>
      <c r="H2539" s="24">
        <f t="shared" si="165"/>
        <v>-1025.2541555447099</v>
      </c>
      <c r="I2539" s="24">
        <f>IF(H2539&lt;=0, MIN(F2539-C2539, B$7, (D$5-K2538+G2539)/B$6), 0)</f>
        <v>628.6327243017306</v>
      </c>
      <c r="J2539" s="24">
        <f>IF(H2539&gt;0, MIN(C2539-F2539, B$8, K2538), 0)</f>
        <v>0</v>
      </c>
      <c r="K2539" s="24">
        <f>MAX(0, K2538-G2539+I2539*B$6-J2539)</f>
        <v>5000</v>
      </c>
      <c r="L2539" s="24">
        <f t="shared" si="164"/>
        <v>396.62143124297927</v>
      </c>
      <c r="M2539" s="24">
        <f>IF(H2539&gt;0, C2539-F2539-J2539, 0)</f>
        <v>0</v>
      </c>
      <c r="N2539" s="4">
        <f>MIN(C2539, F2539)</f>
        <v>317.86447860242635</v>
      </c>
    </row>
    <row r="2540" spans="1:14" x14ac:dyDescent="0.2">
      <c r="A2540" s="27">
        <v>43570.583333333336</v>
      </c>
      <c r="B2540" s="4">
        <v>144.66931424850992</v>
      </c>
      <c r="C2540" s="4">
        <v>1550.8271255691852</v>
      </c>
      <c r="F2540" s="4">
        <f t="shared" si="162"/>
        <v>868.01588549105952</v>
      </c>
      <c r="G2540" s="24">
        <f t="shared" si="163"/>
        <v>0.34722222222222221</v>
      </c>
      <c r="H2540" s="24">
        <f t="shared" si="165"/>
        <v>682.81124007812571</v>
      </c>
      <c r="I2540" s="24">
        <f>IF(H2540&lt;=0, MIN(F2540-C2540, B$7, (D$5-K2539+G2540)/B$6), 0)</f>
        <v>0</v>
      </c>
      <c r="J2540" s="24">
        <f>IF(H2540&gt;0, MIN(C2540-F2540, B$8, K2539), 0)</f>
        <v>682.81124007812571</v>
      </c>
      <c r="K2540" s="24">
        <f>MAX(0, K2539-G2540+I2540*B$6-J2540)</f>
        <v>4316.8415376996518</v>
      </c>
      <c r="L2540" s="24">
        <f t="shared" si="164"/>
        <v>0</v>
      </c>
      <c r="M2540" s="24">
        <f>IF(H2540&gt;0, C2540-F2540-J2540, 0)</f>
        <v>0</v>
      </c>
      <c r="N2540" s="4">
        <f>MIN(C2540, F2540)</f>
        <v>868.01588549105952</v>
      </c>
    </row>
    <row r="2541" spans="1:14" x14ac:dyDescent="0.2">
      <c r="A2541" s="27">
        <v>43570.625</v>
      </c>
      <c r="B2541" s="4">
        <v>58.743252543755489</v>
      </c>
      <c r="C2541" s="4">
        <v>691.52412850383303</v>
      </c>
      <c r="F2541" s="4">
        <f t="shared" si="162"/>
        <v>352.45951526253293</v>
      </c>
      <c r="G2541" s="24">
        <f t="shared" si="163"/>
        <v>0.34722222222222221</v>
      </c>
      <c r="H2541" s="24">
        <f t="shared" si="165"/>
        <v>339.06461324130009</v>
      </c>
      <c r="I2541" s="24">
        <f>IF(H2541&lt;=0, MIN(F2541-C2541, B$7, (D$5-K2540+G2541)/B$6), 0)</f>
        <v>0</v>
      </c>
      <c r="J2541" s="24">
        <f>IF(H2541&gt;0, MIN(C2541-F2541, B$8, K2540), 0)</f>
        <v>339.06461324130009</v>
      </c>
      <c r="K2541" s="24">
        <f>MAX(0, K2540-G2541+I2541*B$6-J2541)</f>
        <v>3977.4297022361288</v>
      </c>
      <c r="L2541" s="24">
        <f t="shared" si="164"/>
        <v>0</v>
      </c>
      <c r="M2541" s="24">
        <f>IF(H2541&gt;0, C2541-F2541-J2541, 0)</f>
        <v>0</v>
      </c>
      <c r="N2541" s="4">
        <f>MIN(C2541, F2541)</f>
        <v>352.45951526253293</v>
      </c>
    </row>
    <row r="2542" spans="1:14" x14ac:dyDescent="0.2">
      <c r="A2542" s="27">
        <v>43570.666666666672</v>
      </c>
      <c r="B2542" s="4">
        <v>89.471120085462744</v>
      </c>
      <c r="C2542" s="4">
        <v>721.1448916089887</v>
      </c>
      <c r="F2542" s="4">
        <f t="shared" si="162"/>
        <v>536.82672051277643</v>
      </c>
      <c r="G2542" s="24">
        <f t="shared" si="163"/>
        <v>0.34722222222222221</v>
      </c>
      <c r="H2542" s="24">
        <f t="shared" si="165"/>
        <v>184.31817109621227</v>
      </c>
      <c r="I2542" s="24">
        <f>IF(H2542&lt;=0, MIN(F2542-C2542, B$7, (D$5-K2541+G2542)/B$6), 0)</f>
        <v>0</v>
      </c>
      <c r="J2542" s="24">
        <f>IF(H2542&gt;0, MIN(C2542-F2542, B$8, K2541), 0)</f>
        <v>184.31817109621227</v>
      </c>
      <c r="K2542" s="24">
        <f>MAX(0, K2541-G2542+I2542*B$6-J2542)</f>
        <v>3792.7643089176945</v>
      </c>
      <c r="L2542" s="24">
        <f t="shared" si="164"/>
        <v>0</v>
      </c>
      <c r="M2542" s="24">
        <f>IF(H2542&gt;0, C2542-F2542-J2542, 0)</f>
        <v>0</v>
      </c>
      <c r="N2542" s="4">
        <f>MIN(C2542, F2542)</f>
        <v>536.82672051277643</v>
      </c>
    </row>
    <row r="2543" spans="1:14" x14ac:dyDescent="0.2">
      <c r="A2543" s="27">
        <v>43570.708333333336</v>
      </c>
      <c r="B2543" s="4">
        <v>15.809827249665361</v>
      </c>
      <c r="C2543" s="4">
        <v>758.21463785892854</v>
      </c>
      <c r="F2543" s="4">
        <f t="shared" si="162"/>
        <v>94.858963497992164</v>
      </c>
      <c r="G2543" s="24">
        <f t="shared" si="163"/>
        <v>0.34722222222222221</v>
      </c>
      <c r="H2543" s="24">
        <f t="shared" si="165"/>
        <v>663.3556743609364</v>
      </c>
      <c r="I2543" s="24">
        <f>IF(H2543&lt;=0, MIN(F2543-C2543, B$7, (D$5-K2542+G2543)/B$6), 0)</f>
        <v>0</v>
      </c>
      <c r="J2543" s="24">
        <f>IF(H2543&gt;0, MIN(C2543-F2543, B$8, K2542), 0)</f>
        <v>663.3556743609364</v>
      </c>
      <c r="K2543" s="24">
        <f>MAX(0, K2542-G2543+I2543*B$6-J2543)</f>
        <v>3129.0614123345358</v>
      </c>
      <c r="L2543" s="24">
        <f t="shared" si="164"/>
        <v>0</v>
      </c>
      <c r="M2543" s="24">
        <f>IF(H2543&gt;0, C2543-F2543-J2543, 0)</f>
        <v>0</v>
      </c>
      <c r="N2543" s="4">
        <f>MIN(C2543, F2543)</f>
        <v>94.858963497992164</v>
      </c>
    </row>
    <row r="2544" spans="1:14" x14ac:dyDescent="0.2">
      <c r="A2544" s="27">
        <v>43570.75</v>
      </c>
      <c r="B2544" s="4">
        <v>0</v>
      </c>
      <c r="C2544" s="4">
        <v>346.89737800325634</v>
      </c>
      <c r="F2544" s="4">
        <f t="shared" si="162"/>
        <v>0</v>
      </c>
      <c r="G2544" s="24">
        <f t="shared" si="163"/>
        <v>0</v>
      </c>
      <c r="H2544" s="24">
        <f t="shared" si="165"/>
        <v>346.89737800325634</v>
      </c>
      <c r="I2544" s="24">
        <f>IF(H2544&lt;=0, MIN(F2544-C2544, B$7, (D$5-K2543+G2544)/B$6), 0)</f>
        <v>0</v>
      </c>
      <c r="J2544" s="24">
        <f>IF(H2544&gt;0, MIN(C2544-F2544, B$8, K2543), 0)</f>
        <v>346.89737800325634</v>
      </c>
      <c r="K2544" s="24">
        <f>MAX(0, K2543-G2544+I2544*B$6-J2544)</f>
        <v>2782.1640343312793</v>
      </c>
      <c r="L2544" s="24">
        <f t="shared" si="164"/>
        <v>0</v>
      </c>
      <c r="M2544" s="24">
        <f>IF(H2544&gt;0, C2544-F2544-J2544, 0)</f>
        <v>0</v>
      </c>
      <c r="N2544" s="4">
        <f>MIN(C2544, F2544)</f>
        <v>0</v>
      </c>
    </row>
    <row r="2545" spans="1:14" x14ac:dyDescent="0.2">
      <c r="A2545" s="27">
        <v>43570.791666666672</v>
      </c>
      <c r="B2545" s="4">
        <v>0</v>
      </c>
      <c r="C2545" s="4">
        <v>3125.1077954088796</v>
      </c>
      <c r="F2545" s="4">
        <f t="shared" si="162"/>
        <v>0</v>
      </c>
      <c r="G2545" s="24">
        <f t="shared" si="163"/>
        <v>0</v>
      </c>
      <c r="H2545" s="24">
        <f t="shared" si="165"/>
        <v>3125.1077954088796</v>
      </c>
      <c r="I2545" s="24">
        <f>IF(H2545&lt;=0, MIN(F2545-C2545, B$7, (D$5-K2544+G2545)/B$6), 0)</f>
        <v>0</v>
      </c>
      <c r="J2545" s="24">
        <f>IF(H2545&gt;0, MIN(C2545-F2545, B$8, K2544), 0)</f>
        <v>2782.1640343312793</v>
      </c>
      <c r="K2545" s="24">
        <f>MAX(0, K2544-G2545+I2545*B$6-J2545)</f>
        <v>0</v>
      </c>
      <c r="L2545" s="24">
        <f t="shared" si="164"/>
        <v>0</v>
      </c>
      <c r="M2545" s="24">
        <f>IF(H2545&gt;0, C2545-F2545-J2545, 0)</f>
        <v>342.94376107760036</v>
      </c>
      <c r="N2545" s="4">
        <f>MIN(C2545, F2545)</f>
        <v>0</v>
      </c>
    </row>
    <row r="2546" spans="1:14" x14ac:dyDescent="0.2">
      <c r="A2546" s="27">
        <v>43570.833333333336</v>
      </c>
      <c r="B2546" s="4">
        <v>0</v>
      </c>
      <c r="C2546" s="4">
        <v>435.87920631873891</v>
      </c>
      <c r="F2546" s="4">
        <f t="shared" si="162"/>
        <v>0</v>
      </c>
      <c r="G2546" s="24">
        <f t="shared" si="163"/>
        <v>0</v>
      </c>
      <c r="H2546" s="24">
        <f t="shared" si="165"/>
        <v>435.87920631873891</v>
      </c>
      <c r="I2546" s="24">
        <f>IF(H2546&lt;=0, MIN(F2546-C2546, B$7, (D$5-K2545+G2546)/B$6), 0)</f>
        <v>0</v>
      </c>
      <c r="J2546" s="24">
        <f>IF(H2546&gt;0, MIN(C2546-F2546, B$8, K2545), 0)</f>
        <v>0</v>
      </c>
      <c r="K2546" s="24">
        <f>MAX(0, K2545-G2546+I2546*B$6-J2546)</f>
        <v>0</v>
      </c>
      <c r="L2546" s="24">
        <f t="shared" si="164"/>
        <v>0</v>
      </c>
      <c r="M2546" s="24">
        <f>IF(H2546&gt;0, C2546-F2546-J2546, 0)</f>
        <v>435.87920631873891</v>
      </c>
      <c r="N2546" s="4">
        <f>MIN(C2546, F2546)</f>
        <v>0</v>
      </c>
    </row>
    <row r="2547" spans="1:14" x14ac:dyDescent="0.2">
      <c r="A2547" s="27">
        <v>43570.875</v>
      </c>
      <c r="B2547" s="4">
        <v>0</v>
      </c>
      <c r="C2547" s="4">
        <v>346.89737800325634</v>
      </c>
      <c r="F2547" s="4">
        <f t="shared" si="162"/>
        <v>0</v>
      </c>
      <c r="G2547" s="24">
        <f t="shared" si="163"/>
        <v>0</v>
      </c>
      <c r="H2547" s="24">
        <f t="shared" si="165"/>
        <v>346.89737800325634</v>
      </c>
      <c r="I2547" s="24">
        <f>IF(H2547&lt;=0, MIN(F2547-C2547, B$7, (D$5-K2546+G2547)/B$6), 0)</f>
        <v>0</v>
      </c>
      <c r="J2547" s="24">
        <f>IF(H2547&gt;0, MIN(C2547-F2547, B$8, K2546), 0)</f>
        <v>0</v>
      </c>
      <c r="K2547" s="24">
        <f>MAX(0, K2546-G2547+I2547*B$6-J2547)</f>
        <v>0</v>
      </c>
      <c r="L2547" s="24">
        <f t="shared" si="164"/>
        <v>0</v>
      </c>
      <c r="M2547" s="24">
        <f>IF(H2547&gt;0, C2547-F2547-J2547, 0)</f>
        <v>346.89737800325634</v>
      </c>
      <c r="N2547" s="4">
        <f>MIN(C2547, F2547)</f>
        <v>0</v>
      </c>
    </row>
    <row r="2548" spans="1:14" x14ac:dyDescent="0.2">
      <c r="A2548" s="27">
        <v>43570.916666666672</v>
      </c>
      <c r="B2548" s="4">
        <v>0</v>
      </c>
      <c r="C2548" s="4">
        <v>369.14283508212696</v>
      </c>
      <c r="F2548" s="4">
        <f t="shared" si="162"/>
        <v>0</v>
      </c>
      <c r="G2548" s="24">
        <f t="shared" si="163"/>
        <v>0</v>
      </c>
      <c r="H2548" s="24">
        <f t="shared" si="165"/>
        <v>369.14283508212696</v>
      </c>
      <c r="I2548" s="24">
        <f>IF(H2548&lt;=0, MIN(F2548-C2548, B$7, (D$5-K2547+G2548)/B$6), 0)</f>
        <v>0</v>
      </c>
      <c r="J2548" s="24">
        <f>IF(H2548&gt;0, MIN(C2548-F2548, B$8, K2547), 0)</f>
        <v>0</v>
      </c>
      <c r="K2548" s="24">
        <f>MAX(0, K2547-G2548+I2548*B$6-J2548)</f>
        <v>0</v>
      </c>
      <c r="L2548" s="24">
        <f t="shared" si="164"/>
        <v>0</v>
      </c>
      <c r="M2548" s="24">
        <f>IF(H2548&gt;0, C2548-F2548-J2548, 0)</f>
        <v>369.14283508212696</v>
      </c>
      <c r="N2548" s="4">
        <f>MIN(C2548, F2548)</f>
        <v>0</v>
      </c>
    </row>
    <row r="2549" spans="1:14" x14ac:dyDescent="0.2">
      <c r="A2549" s="27">
        <v>43570.958333333336</v>
      </c>
      <c r="B2549" s="4">
        <v>0</v>
      </c>
      <c r="C2549" s="4">
        <v>218.36807043644808</v>
      </c>
      <c r="F2549" s="4">
        <f t="shared" si="162"/>
        <v>0</v>
      </c>
      <c r="G2549" s="24">
        <f t="shared" si="163"/>
        <v>0</v>
      </c>
      <c r="H2549" s="24">
        <f t="shared" si="165"/>
        <v>218.36807043644808</v>
      </c>
      <c r="I2549" s="24">
        <f>IF(H2549&lt;=0, MIN(F2549-C2549, B$7, (D$5-K2548+G2549)/B$6), 0)</f>
        <v>0</v>
      </c>
      <c r="J2549" s="24">
        <f>IF(H2549&gt;0, MIN(C2549-F2549, B$8, K2548), 0)</f>
        <v>0</v>
      </c>
      <c r="K2549" s="24">
        <f>MAX(0, K2548-G2549+I2549*B$6-J2549)</f>
        <v>0</v>
      </c>
      <c r="L2549" s="24">
        <f t="shared" si="164"/>
        <v>0</v>
      </c>
      <c r="M2549" s="24">
        <f>IF(H2549&gt;0, C2549-F2549-J2549, 0)</f>
        <v>218.36807043644808</v>
      </c>
      <c r="N2549" s="4">
        <f>MIN(C2549, F2549)</f>
        <v>0</v>
      </c>
    </row>
    <row r="2550" spans="1:14" x14ac:dyDescent="0.2">
      <c r="A2550" s="27">
        <v>43571</v>
      </c>
      <c r="B2550" s="4">
        <v>0</v>
      </c>
      <c r="C2550" s="4">
        <v>94.782197776055625</v>
      </c>
      <c r="F2550" s="4">
        <f t="shared" si="162"/>
        <v>0</v>
      </c>
      <c r="G2550" s="24">
        <f t="shared" si="163"/>
        <v>0</v>
      </c>
      <c r="H2550" s="24">
        <f t="shared" si="165"/>
        <v>94.782197776055625</v>
      </c>
      <c r="I2550" s="24">
        <f>IF(H2550&lt;=0, MIN(F2550-C2550, B$7, (D$5-K2549+G2550)/B$6), 0)</f>
        <v>0</v>
      </c>
      <c r="J2550" s="24">
        <f>IF(H2550&gt;0, MIN(C2550-F2550, B$8, K2549), 0)</f>
        <v>0</v>
      </c>
      <c r="K2550" s="24">
        <f>MAX(0, K2549-G2550+I2550*B$6-J2550)</f>
        <v>0</v>
      </c>
      <c r="L2550" s="24">
        <f t="shared" si="164"/>
        <v>0</v>
      </c>
      <c r="M2550" s="24">
        <f>IF(H2550&gt;0, C2550-F2550-J2550, 0)</f>
        <v>94.782197776055625</v>
      </c>
      <c r="N2550" s="4">
        <f>MIN(C2550, F2550)</f>
        <v>0</v>
      </c>
    </row>
    <row r="2551" spans="1:14" x14ac:dyDescent="0.2">
      <c r="A2551" s="27">
        <v>43571.041666666672</v>
      </c>
      <c r="B2551" s="4">
        <v>0</v>
      </c>
      <c r="C2551" s="4">
        <v>146.6882642934205</v>
      </c>
      <c r="F2551" s="4">
        <f t="shared" si="162"/>
        <v>0</v>
      </c>
      <c r="G2551" s="24">
        <f t="shared" si="163"/>
        <v>0</v>
      </c>
      <c r="H2551" s="24">
        <f t="shared" si="165"/>
        <v>146.6882642934205</v>
      </c>
      <c r="I2551" s="24">
        <f>IF(H2551&lt;=0, MIN(F2551-C2551, B$7, (D$5-K2550+G2551)/B$6), 0)</f>
        <v>0</v>
      </c>
      <c r="J2551" s="24">
        <f>IF(H2551&gt;0, MIN(C2551-F2551, B$8, K2550), 0)</f>
        <v>0</v>
      </c>
      <c r="K2551" s="24">
        <f>MAX(0, K2550-G2551+I2551*B$6-J2551)</f>
        <v>0</v>
      </c>
      <c r="L2551" s="24">
        <f t="shared" si="164"/>
        <v>0</v>
      </c>
      <c r="M2551" s="24">
        <f>IF(H2551&gt;0, C2551-F2551-J2551, 0)</f>
        <v>146.6882642934205</v>
      </c>
      <c r="N2551" s="4">
        <f>MIN(C2551, F2551)</f>
        <v>0</v>
      </c>
    </row>
    <row r="2552" spans="1:14" x14ac:dyDescent="0.2">
      <c r="A2552" s="27">
        <v>43571.083333333336</v>
      </c>
      <c r="B2552" s="4">
        <v>0</v>
      </c>
      <c r="C2552" s="4">
        <v>183.76402609153823</v>
      </c>
      <c r="F2552" s="4">
        <f t="shared" si="162"/>
        <v>0</v>
      </c>
      <c r="G2552" s="24">
        <f t="shared" si="163"/>
        <v>0</v>
      </c>
      <c r="H2552" s="24">
        <f t="shared" si="165"/>
        <v>183.76402609153823</v>
      </c>
      <c r="I2552" s="24">
        <f>IF(H2552&lt;=0, MIN(F2552-C2552, B$7, (D$5-K2551+G2552)/B$6), 0)</f>
        <v>0</v>
      </c>
      <c r="J2552" s="24">
        <f>IF(H2552&gt;0, MIN(C2552-F2552, B$8, K2551), 0)</f>
        <v>0</v>
      </c>
      <c r="K2552" s="24">
        <f>MAX(0, K2551-G2552+I2552*B$6-J2552)</f>
        <v>0</v>
      </c>
      <c r="L2552" s="24">
        <f t="shared" si="164"/>
        <v>0</v>
      </c>
      <c r="M2552" s="24">
        <f>IF(H2552&gt;0, C2552-F2552-J2552, 0)</f>
        <v>183.76402609153823</v>
      </c>
      <c r="N2552" s="4">
        <f>MIN(C2552, F2552)</f>
        <v>0</v>
      </c>
    </row>
    <row r="2553" spans="1:14" x14ac:dyDescent="0.2">
      <c r="A2553" s="27">
        <v>43571.125</v>
      </c>
      <c r="B2553" s="4">
        <v>0</v>
      </c>
      <c r="C2553" s="4">
        <v>94.782197776055625</v>
      </c>
      <c r="F2553" s="4">
        <f t="shared" si="162"/>
        <v>0</v>
      </c>
      <c r="G2553" s="24">
        <f t="shared" si="163"/>
        <v>0</v>
      </c>
      <c r="H2553" s="24">
        <f t="shared" si="165"/>
        <v>94.782197776055625</v>
      </c>
      <c r="I2553" s="24">
        <f>IF(H2553&lt;=0, MIN(F2553-C2553, B$7, (D$5-K2552+G2553)/B$6), 0)</f>
        <v>0</v>
      </c>
      <c r="J2553" s="24">
        <f>IF(H2553&gt;0, MIN(C2553-F2553, B$8, K2552), 0)</f>
        <v>0</v>
      </c>
      <c r="K2553" s="24">
        <f>MAX(0, K2552-G2553+I2553*B$6-J2553)</f>
        <v>0</v>
      </c>
      <c r="L2553" s="24">
        <f t="shared" si="164"/>
        <v>0</v>
      </c>
      <c r="M2553" s="24">
        <f>IF(H2553&gt;0, C2553-F2553-J2553, 0)</f>
        <v>94.782197776055625</v>
      </c>
      <c r="N2553" s="4">
        <f>MIN(C2553, F2553)</f>
        <v>0</v>
      </c>
    </row>
    <row r="2554" spans="1:14" x14ac:dyDescent="0.2">
      <c r="A2554" s="27">
        <v>43571.166666666672</v>
      </c>
      <c r="B2554" s="4">
        <v>0</v>
      </c>
      <c r="C2554" s="4">
        <v>146.6882642934205</v>
      </c>
      <c r="F2554" s="4">
        <f t="shared" si="162"/>
        <v>0</v>
      </c>
      <c r="G2554" s="24">
        <f t="shared" si="163"/>
        <v>0</v>
      </c>
      <c r="H2554" s="24">
        <f t="shared" si="165"/>
        <v>146.6882642934205</v>
      </c>
      <c r="I2554" s="24">
        <f>IF(H2554&lt;=0, MIN(F2554-C2554, B$7, (D$5-K2553+G2554)/B$6), 0)</f>
        <v>0</v>
      </c>
      <c r="J2554" s="24">
        <f>IF(H2554&gt;0, MIN(C2554-F2554, B$8, K2553), 0)</f>
        <v>0</v>
      </c>
      <c r="K2554" s="24">
        <f>MAX(0, K2553-G2554+I2554*B$6-J2554)</f>
        <v>0</v>
      </c>
      <c r="L2554" s="24">
        <f t="shared" si="164"/>
        <v>0</v>
      </c>
      <c r="M2554" s="24">
        <f>IF(H2554&gt;0, C2554-F2554-J2554, 0)</f>
        <v>146.6882642934205</v>
      </c>
      <c r="N2554" s="4">
        <f>MIN(C2554, F2554)</f>
        <v>0</v>
      </c>
    </row>
    <row r="2555" spans="1:14" x14ac:dyDescent="0.2">
      <c r="A2555" s="27">
        <v>43571.208333333336</v>
      </c>
      <c r="B2555" s="4">
        <v>121.87675945678579</v>
      </c>
      <c r="C2555" s="4">
        <v>183.76402609153823</v>
      </c>
      <c r="F2555" s="4">
        <f t="shared" si="162"/>
        <v>731.26055674071472</v>
      </c>
      <c r="G2555" s="24">
        <f t="shared" si="163"/>
        <v>0.34722222222222221</v>
      </c>
      <c r="H2555" s="24">
        <f t="shared" si="165"/>
        <v>-547.49653064917652</v>
      </c>
      <c r="I2555" s="24">
        <f>IF(H2555&lt;=0, MIN(F2555-C2555, B$7, (D$5-K2554+G2555)/B$6), 0)</f>
        <v>547.49653064917652</v>
      </c>
      <c r="J2555" s="24">
        <f>IF(H2555&gt;0, MIN(C2555-F2555, B$8, K2554), 0)</f>
        <v>0</v>
      </c>
      <c r="K2555" s="24">
        <f>MAX(0, K2554-G2555+I2555*B$6-J2555)</f>
        <v>492.39965536203664</v>
      </c>
      <c r="L2555" s="24">
        <f t="shared" si="164"/>
        <v>0</v>
      </c>
      <c r="M2555" s="24">
        <f>IF(H2555&gt;0, C2555-F2555-J2555, 0)</f>
        <v>0</v>
      </c>
      <c r="N2555" s="4">
        <f>MIN(C2555, F2555)</f>
        <v>183.76402609153823</v>
      </c>
    </row>
    <row r="2556" spans="1:14" x14ac:dyDescent="0.2">
      <c r="A2556" s="27">
        <v>43571.25</v>
      </c>
      <c r="B2556" s="4">
        <v>336.44281181270668</v>
      </c>
      <c r="C2556" s="4">
        <v>779.44793231463018</v>
      </c>
      <c r="F2556" s="4">
        <f t="shared" si="162"/>
        <v>2018.6568708762402</v>
      </c>
      <c r="G2556" s="24">
        <f t="shared" si="163"/>
        <v>0.34722222222222221</v>
      </c>
      <c r="H2556" s="24">
        <f t="shared" si="165"/>
        <v>-1239.20893856161</v>
      </c>
      <c r="I2556" s="24">
        <f>IF(H2556&lt;=0, MIN(F2556-C2556, B$7, (D$5-K2555+G2556)/B$6), 0)</f>
        <v>1239.20893856161</v>
      </c>
      <c r="J2556" s="24">
        <f>IF(H2556&gt;0, MIN(C2556-F2556, B$8, K2555), 0)</f>
        <v>0</v>
      </c>
      <c r="K2556" s="24">
        <f>MAX(0, K2555-G2556+I2556*B$6-J2556)</f>
        <v>1607.3404778452634</v>
      </c>
      <c r="L2556" s="24">
        <f t="shared" si="164"/>
        <v>0</v>
      </c>
      <c r="M2556" s="24">
        <f>IF(H2556&gt;0, C2556-F2556-J2556, 0)</f>
        <v>0</v>
      </c>
      <c r="N2556" s="4">
        <f>MIN(C2556, F2556)</f>
        <v>779.44793231463018</v>
      </c>
    </row>
    <row r="2557" spans="1:14" x14ac:dyDescent="0.2">
      <c r="A2557" s="27">
        <v>43571.291666666672</v>
      </c>
      <c r="B2557" s="4">
        <v>515.61302637516405</v>
      </c>
      <c r="C2557" s="4">
        <v>877.4927246252081</v>
      </c>
      <c r="F2557" s="4">
        <f t="shared" si="162"/>
        <v>3093.6781582509843</v>
      </c>
      <c r="G2557" s="24">
        <f t="shared" si="163"/>
        <v>0.34722222222222221</v>
      </c>
      <c r="H2557" s="24">
        <f t="shared" si="165"/>
        <v>-2216.1854336257761</v>
      </c>
      <c r="I2557" s="24">
        <f>IF(H2557&lt;=0, MIN(F2557-C2557, B$7, (D$5-K2556+G2557)/B$6), 0)</f>
        <v>2216.1854336257761</v>
      </c>
      <c r="J2557" s="24">
        <f>IF(H2557&gt;0, MIN(C2557-F2557, B$8, K2556), 0)</f>
        <v>0</v>
      </c>
      <c r="K2557" s="24">
        <f>MAX(0, K2556-G2557+I2557*B$6-J2557)</f>
        <v>3601.5601458862398</v>
      </c>
      <c r="L2557" s="24">
        <f t="shared" si="164"/>
        <v>0</v>
      </c>
      <c r="M2557" s="24">
        <f>IF(H2557&gt;0, C2557-F2557-J2557, 0)</f>
        <v>0</v>
      </c>
      <c r="N2557" s="4">
        <f>MIN(C2557, F2557)</f>
        <v>877.4927246252081</v>
      </c>
    </row>
    <row r="2558" spans="1:14" x14ac:dyDescent="0.2">
      <c r="A2558" s="27">
        <v>43571.333333333336</v>
      </c>
      <c r="B2558" s="4">
        <v>399.92552020292248</v>
      </c>
      <c r="C2558" s="4">
        <v>388.80500386558629</v>
      </c>
      <c r="F2558" s="4">
        <f t="shared" si="162"/>
        <v>2399.5531212175347</v>
      </c>
      <c r="G2558" s="24">
        <f t="shared" si="163"/>
        <v>0.34722222222222221</v>
      </c>
      <c r="H2558" s="24">
        <f t="shared" si="165"/>
        <v>-2010.7481173519484</v>
      </c>
      <c r="I2558" s="24">
        <f>IF(H2558&lt;=0, MIN(F2558-C2558, B$7, (D$5-K2557+G2558)/B$6), 0)</f>
        <v>1554.207862595536</v>
      </c>
      <c r="J2558" s="24">
        <f>IF(H2558&gt;0, MIN(C2558-F2558, B$8, K2557), 0)</f>
        <v>0</v>
      </c>
      <c r="K2558" s="24">
        <f>MAX(0, K2557-G2558+I2558*B$6-J2558)</f>
        <v>5000</v>
      </c>
      <c r="L2558" s="24">
        <f t="shared" si="164"/>
        <v>456.54025475641242</v>
      </c>
      <c r="M2558" s="24">
        <f>IF(H2558&gt;0, C2558-F2558-J2558, 0)</f>
        <v>0</v>
      </c>
      <c r="N2558" s="4">
        <f>MIN(C2558, F2558)</f>
        <v>388.80500386558629</v>
      </c>
    </row>
    <row r="2559" spans="1:14" x14ac:dyDescent="0.2">
      <c r="A2559" s="27">
        <v>43571.375</v>
      </c>
      <c r="B2559" s="4">
        <v>513.71478612283181</v>
      </c>
      <c r="C2559" s="4">
        <v>317.7730755339955</v>
      </c>
      <c r="F2559" s="4">
        <f t="shared" si="162"/>
        <v>3082.2887167369909</v>
      </c>
      <c r="G2559" s="24">
        <f t="shared" si="163"/>
        <v>0.34722222222222221</v>
      </c>
      <c r="H2559" s="24">
        <f t="shared" si="165"/>
        <v>-2764.5156412029955</v>
      </c>
      <c r="I2559" s="24">
        <f>IF(H2559&lt;=0, MIN(F2559-C2559, B$7, (D$5-K2558+G2559)/B$6), 0)</f>
        <v>0.38580246913580246</v>
      </c>
      <c r="J2559" s="24">
        <f>IF(H2559&gt;0, MIN(C2559-F2559, B$8, K2558), 0)</f>
        <v>0</v>
      </c>
      <c r="K2559" s="24">
        <f>MAX(0, K2558-G2559+I2559*B$6-J2559)</f>
        <v>5000</v>
      </c>
      <c r="L2559" s="24">
        <f t="shared" si="164"/>
        <v>2764.1298387338597</v>
      </c>
      <c r="M2559" s="24">
        <f>IF(H2559&gt;0, C2559-F2559-J2559, 0)</f>
        <v>0</v>
      </c>
      <c r="N2559" s="4">
        <f>MIN(C2559, F2559)</f>
        <v>317.7730755339955</v>
      </c>
    </row>
    <row r="2560" spans="1:14" x14ac:dyDescent="0.2">
      <c r="A2560" s="27">
        <v>43571.416666666672</v>
      </c>
      <c r="B2560" s="4">
        <v>356.27912644605146</v>
      </c>
      <c r="C2560" s="4">
        <v>175.75020476134563</v>
      </c>
      <c r="F2560" s="4">
        <f t="shared" si="162"/>
        <v>2137.6747586763086</v>
      </c>
      <c r="G2560" s="24">
        <f t="shared" si="163"/>
        <v>0.34722222222222221</v>
      </c>
      <c r="H2560" s="24">
        <f t="shared" si="165"/>
        <v>-1961.9245539149629</v>
      </c>
      <c r="I2560" s="24">
        <f>IF(H2560&lt;=0, MIN(F2560-C2560, B$7, (D$5-K2559+G2560)/B$6), 0)</f>
        <v>0.38580246913580246</v>
      </c>
      <c r="J2560" s="24">
        <f>IF(H2560&gt;0, MIN(C2560-F2560, B$8, K2559), 0)</f>
        <v>0</v>
      </c>
      <c r="K2560" s="24">
        <f>MAX(0, K2559-G2560+I2560*B$6-J2560)</f>
        <v>5000</v>
      </c>
      <c r="L2560" s="24">
        <f t="shared" si="164"/>
        <v>1961.5387514458271</v>
      </c>
      <c r="M2560" s="24">
        <f>IF(H2560&gt;0, C2560-F2560-J2560, 0)</f>
        <v>0</v>
      </c>
      <c r="N2560" s="4">
        <f>MIN(C2560, F2560)</f>
        <v>175.75020476134563</v>
      </c>
    </row>
    <row r="2561" spans="1:14" x14ac:dyDescent="0.2">
      <c r="A2561" s="27">
        <v>43571.458333333336</v>
      </c>
      <c r="B2561" s="4">
        <v>289.05807946352161</v>
      </c>
      <c r="C2561" s="4">
        <v>1449.2833621339576</v>
      </c>
      <c r="F2561" s="4">
        <f t="shared" si="162"/>
        <v>1734.3484767811296</v>
      </c>
      <c r="G2561" s="24">
        <f t="shared" si="163"/>
        <v>0.34722222222222221</v>
      </c>
      <c r="H2561" s="24">
        <f t="shared" si="165"/>
        <v>-285.06511464717209</v>
      </c>
      <c r="I2561" s="24">
        <f>IF(H2561&lt;=0, MIN(F2561-C2561, B$7, (D$5-K2560+G2561)/B$6), 0)</f>
        <v>0.38580246913580246</v>
      </c>
      <c r="J2561" s="24">
        <f>IF(H2561&gt;0, MIN(C2561-F2561, B$8, K2560), 0)</f>
        <v>0</v>
      </c>
      <c r="K2561" s="24">
        <f>MAX(0, K2560-G2561+I2561*B$6-J2561)</f>
        <v>5000</v>
      </c>
      <c r="L2561" s="24">
        <f t="shared" si="164"/>
        <v>284.6793121780363</v>
      </c>
      <c r="M2561" s="24">
        <f>IF(H2561&gt;0, C2561-F2561-J2561, 0)</f>
        <v>0</v>
      </c>
      <c r="N2561" s="4">
        <f>MIN(C2561, F2561)</f>
        <v>1449.2833621339576</v>
      </c>
    </row>
    <row r="2562" spans="1:14" x14ac:dyDescent="0.2">
      <c r="A2562" s="27">
        <v>43571.5</v>
      </c>
      <c r="B2562" s="4">
        <v>151.59737449220111</v>
      </c>
      <c r="C2562" s="4">
        <v>216.07319300150948</v>
      </c>
      <c r="F2562" s="4">
        <f t="shared" si="162"/>
        <v>909.58424695320673</v>
      </c>
      <c r="G2562" s="24">
        <f t="shared" si="163"/>
        <v>0.34722222222222221</v>
      </c>
      <c r="H2562" s="24">
        <f t="shared" si="165"/>
        <v>-693.51105395169725</v>
      </c>
      <c r="I2562" s="24">
        <f>IF(H2562&lt;=0, MIN(F2562-C2562, B$7, (D$5-K2561+G2562)/B$6), 0)</f>
        <v>0.38580246913580246</v>
      </c>
      <c r="J2562" s="24">
        <f>IF(H2562&gt;0, MIN(C2562-F2562, B$8, K2561), 0)</f>
        <v>0</v>
      </c>
      <c r="K2562" s="24">
        <f>MAX(0, K2561-G2562+I2562*B$6-J2562)</f>
        <v>5000</v>
      </c>
      <c r="L2562" s="24">
        <f t="shared" si="164"/>
        <v>693.12525148256145</v>
      </c>
      <c r="M2562" s="24">
        <f>IF(H2562&gt;0, C2562-F2562-J2562, 0)</f>
        <v>0</v>
      </c>
      <c r="N2562" s="4">
        <f>MIN(C2562, F2562)</f>
        <v>216.07319300150948</v>
      </c>
    </row>
    <row r="2563" spans="1:14" x14ac:dyDescent="0.2">
      <c r="A2563" s="27">
        <v>43571.541666666672</v>
      </c>
      <c r="B2563" s="4">
        <v>141.06188729420688</v>
      </c>
      <c r="C2563" s="4">
        <v>295.32237297613898</v>
      </c>
      <c r="F2563" s="4">
        <f t="shared" si="162"/>
        <v>846.3713237652413</v>
      </c>
      <c r="G2563" s="24">
        <f t="shared" si="163"/>
        <v>0.34722222222222221</v>
      </c>
      <c r="H2563" s="24">
        <f t="shared" si="165"/>
        <v>-551.04895078910226</v>
      </c>
      <c r="I2563" s="24">
        <f>IF(H2563&lt;=0, MIN(F2563-C2563, B$7, (D$5-K2562+G2563)/B$6), 0)</f>
        <v>0.38580246913580246</v>
      </c>
      <c r="J2563" s="24">
        <f>IF(H2563&gt;0, MIN(C2563-F2563, B$8, K2562), 0)</f>
        <v>0</v>
      </c>
      <c r="K2563" s="24">
        <f>MAX(0, K2562-G2563+I2563*B$6-J2563)</f>
        <v>5000</v>
      </c>
      <c r="L2563" s="24">
        <f t="shared" si="164"/>
        <v>550.66314831996647</v>
      </c>
      <c r="M2563" s="24">
        <f>IF(H2563&gt;0, C2563-F2563-J2563, 0)</f>
        <v>0</v>
      </c>
      <c r="N2563" s="4">
        <f>MIN(C2563, F2563)</f>
        <v>295.32237297613898</v>
      </c>
    </row>
    <row r="2564" spans="1:14" x14ac:dyDescent="0.2">
      <c r="A2564" s="27">
        <v>43571.583333333336</v>
      </c>
      <c r="B2564" s="4">
        <v>115.06493765967295</v>
      </c>
      <c r="C2564" s="4">
        <v>1528.4074277361344</v>
      </c>
      <c r="F2564" s="4">
        <f t="shared" si="162"/>
        <v>690.38962595803764</v>
      </c>
      <c r="G2564" s="24">
        <f t="shared" si="163"/>
        <v>0.34722222222222221</v>
      </c>
      <c r="H2564" s="24">
        <f t="shared" si="165"/>
        <v>838.01780177809678</v>
      </c>
      <c r="I2564" s="24">
        <f>IF(H2564&lt;=0, MIN(F2564-C2564, B$7, (D$5-K2563+G2564)/B$6), 0)</f>
        <v>0</v>
      </c>
      <c r="J2564" s="24">
        <f>IF(H2564&gt;0, MIN(C2564-F2564, B$8, K2563), 0)</f>
        <v>838.01780177809678</v>
      </c>
      <c r="K2564" s="24">
        <f>MAX(0, K2563-G2564+I2564*B$6-J2564)</f>
        <v>4161.634975999681</v>
      </c>
      <c r="L2564" s="24">
        <f t="shared" si="164"/>
        <v>0</v>
      </c>
      <c r="M2564" s="24">
        <f>IF(H2564&gt;0, C2564-F2564-J2564, 0)</f>
        <v>0</v>
      </c>
      <c r="N2564" s="4">
        <f>MIN(C2564, F2564)</f>
        <v>690.38962595803764</v>
      </c>
    </row>
    <row r="2565" spans="1:14" x14ac:dyDescent="0.2">
      <c r="A2565" s="27">
        <v>43571.625</v>
      </c>
      <c r="B2565" s="4">
        <v>62.777912385481777</v>
      </c>
      <c r="C2565" s="4">
        <v>669.15874193545301</v>
      </c>
      <c r="F2565" s="4">
        <f t="shared" si="162"/>
        <v>376.66747431289065</v>
      </c>
      <c r="G2565" s="24">
        <f t="shared" si="163"/>
        <v>0.34722222222222221</v>
      </c>
      <c r="H2565" s="24">
        <f t="shared" si="165"/>
        <v>292.49126762256236</v>
      </c>
      <c r="I2565" s="24">
        <f>IF(H2565&lt;=0, MIN(F2565-C2565, B$7, (D$5-K2564+G2565)/B$6), 0)</f>
        <v>0</v>
      </c>
      <c r="J2565" s="24">
        <f>IF(H2565&gt;0, MIN(C2565-F2565, B$8, K2564), 0)</f>
        <v>292.49126762256236</v>
      </c>
      <c r="K2565" s="24">
        <f>MAX(0, K2564-G2565+I2565*B$6-J2565)</f>
        <v>3868.7964861548962</v>
      </c>
      <c r="L2565" s="24">
        <f t="shared" si="164"/>
        <v>0</v>
      </c>
      <c r="M2565" s="24">
        <f>IF(H2565&gt;0, C2565-F2565-J2565, 0)</f>
        <v>0</v>
      </c>
      <c r="N2565" s="4">
        <f>MIN(C2565, F2565)</f>
        <v>376.66747431289065</v>
      </c>
    </row>
    <row r="2566" spans="1:14" x14ac:dyDescent="0.2">
      <c r="A2566" s="27">
        <v>43571.666666666672</v>
      </c>
      <c r="B2566" s="4">
        <v>18.212751518666721</v>
      </c>
      <c r="C2566" s="4">
        <v>698.78282833950914</v>
      </c>
      <c r="F2566" s="4">
        <f t="shared" si="162"/>
        <v>109.27650911200033</v>
      </c>
      <c r="G2566" s="24">
        <f t="shared" si="163"/>
        <v>0.34722222222222221</v>
      </c>
      <c r="H2566" s="24">
        <f t="shared" si="165"/>
        <v>589.50631922750881</v>
      </c>
      <c r="I2566" s="24">
        <f>IF(H2566&lt;=0, MIN(F2566-C2566, B$7, (D$5-K2565+G2566)/B$6), 0)</f>
        <v>0</v>
      </c>
      <c r="J2566" s="24">
        <f>IF(H2566&gt;0, MIN(C2566-F2566, B$8, K2565), 0)</f>
        <v>589.50631922750881</v>
      </c>
      <c r="K2566" s="24">
        <f>MAX(0, K2565-G2566+I2566*B$6-J2566)</f>
        <v>3278.9429447051652</v>
      </c>
      <c r="L2566" s="24">
        <f t="shared" si="164"/>
        <v>0</v>
      </c>
      <c r="M2566" s="24">
        <f>IF(H2566&gt;0, C2566-F2566-J2566, 0)</f>
        <v>0</v>
      </c>
      <c r="N2566" s="4">
        <f>MIN(C2566, F2566)</f>
        <v>109.27650911200033</v>
      </c>
    </row>
    <row r="2567" spans="1:14" x14ac:dyDescent="0.2">
      <c r="A2567" s="27">
        <v>43571.708333333336</v>
      </c>
      <c r="B2567" s="4">
        <v>22.738964126955267</v>
      </c>
      <c r="C2567" s="4">
        <v>735.85455750908227</v>
      </c>
      <c r="F2567" s="4">
        <f t="shared" si="162"/>
        <v>136.4337847617316</v>
      </c>
      <c r="G2567" s="24">
        <f t="shared" si="163"/>
        <v>0.34722222222222221</v>
      </c>
      <c r="H2567" s="24">
        <f t="shared" si="165"/>
        <v>599.42077274735061</v>
      </c>
      <c r="I2567" s="24">
        <f>IF(H2567&lt;=0, MIN(F2567-C2567, B$7, (D$5-K2566+G2567)/B$6), 0)</f>
        <v>0</v>
      </c>
      <c r="J2567" s="24">
        <f>IF(H2567&gt;0, MIN(C2567-F2567, B$8, K2566), 0)</f>
        <v>599.42077274735061</v>
      </c>
      <c r="K2567" s="24">
        <f>MAX(0, K2566-G2567+I2567*B$6-J2567)</f>
        <v>2679.1749497355922</v>
      </c>
      <c r="L2567" s="24">
        <f t="shared" si="164"/>
        <v>0</v>
      </c>
      <c r="M2567" s="24">
        <f>IF(H2567&gt;0, C2567-F2567-J2567, 0)</f>
        <v>0</v>
      </c>
      <c r="N2567" s="4">
        <f>MIN(C2567, F2567)</f>
        <v>136.4337847617316</v>
      </c>
    </row>
    <row r="2568" spans="1:14" x14ac:dyDescent="0.2">
      <c r="A2568" s="27">
        <v>43571.75</v>
      </c>
      <c r="B2568" s="4">
        <v>0</v>
      </c>
      <c r="C2568" s="4">
        <v>346.89737800325634</v>
      </c>
      <c r="F2568" s="4">
        <f t="shared" si="162"/>
        <v>0</v>
      </c>
      <c r="G2568" s="24">
        <f t="shared" si="163"/>
        <v>0</v>
      </c>
      <c r="H2568" s="24">
        <f t="shared" si="165"/>
        <v>346.89737800325634</v>
      </c>
      <c r="I2568" s="24">
        <f>IF(H2568&lt;=0, MIN(F2568-C2568, B$7, (D$5-K2567+G2568)/B$6), 0)</f>
        <v>0</v>
      </c>
      <c r="J2568" s="24">
        <f>IF(H2568&gt;0, MIN(C2568-F2568, B$8, K2567), 0)</f>
        <v>346.89737800325634</v>
      </c>
      <c r="K2568" s="24">
        <f>MAX(0, K2567-G2568+I2568*B$6-J2568)</f>
        <v>2332.2775717323357</v>
      </c>
      <c r="L2568" s="24">
        <f t="shared" si="164"/>
        <v>0</v>
      </c>
      <c r="M2568" s="24">
        <f>IF(H2568&gt;0, C2568-F2568-J2568, 0)</f>
        <v>0</v>
      </c>
      <c r="N2568" s="4">
        <f>MIN(C2568, F2568)</f>
        <v>0</v>
      </c>
    </row>
    <row r="2569" spans="1:14" x14ac:dyDescent="0.2">
      <c r="A2569" s="27">
        <v>43571.791666666672</v>
      </c>
      <c r="B2569" s="4">
        <v>0</v>
      </c>
      <c r="C2569" s="4">
        <v>2741.9915901616632</v>
      </c>
      <c r="F2569" s="4">
        <f t="shared" si="162"/>
        <v>0</v>
      </c>
      <c r="G2569" s="24">
        <f t="shared" si="163"/>
        <v>0</v>
      </c>
      <c r="H2569" s="24">
        <f t="shared" si="165"/>
        <v>2741.9915901616632</v>
      </c>
      <c r="I2569" s="24">
        <f>IF(H2569&lt;=0, MIN(F2569-C2569, B$7, (D$5-K2568+G2569)/B$6), 0)</f>
        <v>0</v>
      </c>
      <c r="J2569" s="24">
        <f>IF(H2569&gt;0, MIN(C2569-F2569, B$8, K2568), 0)</f>
        <v>2332.2775717323357</v>
      </c>
      <c r="K2569" s="24">
        <f>MAX(0, K2568-G2569+I2569*B$6-J2569)</f>
        <v>0</v>
      </c>
      <c r="L2569" s="24">
        <f t="shared" si="164"/>
        <v>0</v>
      </c>
      <c r="M2569" s="24">
        <f>IF(H2569&gt;0, C2569-F2569-J2569, 0)</f>
        <v>409.71401842932755</v>
      </c>
      <c r="N2569" s="4">
        <f>MIN(C2569, F2569)</f>
        <v>0</v>
      </c>
    </row>
    <row r="2570" spans="1:14" x14ac:dyDescent="0.2">
      <c r="A2570" s="27">
        <v>43571.833333333336</v>
      </c>
      <c r="B2570" s="4">
        <v>0</v>
      </c>
      <c r="C2570" s="4">
        <v>435.87920631873891</v>
      </c>
      <c r="F2570" s="4">
        <f t="shared" si="162"/>
        <v>0</v>
      </c>
      <c r="G2570" s="24">
        <f t="shared" si="163"/>
        <v>0</v>
      </c>
      <c r="H2570" s="24">
        <f t="shared" si="165"/>
        <v>435.87920631873891</v>
      </c>
      <c r="I2570" s="24">
        <f>IF(H2570&lt;=0, MIN(F2570-C2570, B$7, (D$5-K2569+G2570)/B$6), 0)</f>
        <v>0</v>
      </c>
      <c r="J2570" s="24">
        <f>IF(H2570&gt;0, MIN(C2570-F2570, B$8, K2569), 0)</f>
        <v>0</v>
      </c>
      <c r="K2570" s="24">
        <f>MAX(0, K2569-G2570+I2570*B$6-J2570)</f>
        <v>0</v>
      </c>
      <c r="L2570" s="24">
        <f t="shared" si="164"/>
        <v>0</v>
      </c>
      <c r="M2570" s="24">
        <f>IF(H2570&gt;0, C2570-F2570-J2570, 0)</f>
        <v>435.87920631873891</v>
      </c>
      <c r="N2570" s="4">
        <f>MIN(C2570, F2570)</f>
        <v>0</v>
      </c>
    </row>
    <row r="2571" spans="1:14" x14ac:dyDescent="0.2">
      <c r="A2571" s="27">
        <v>43571.875</v>
      </c>
      <c r="B2571" s="4">
        <v>0</v>
      </c>
      <c r="C2571" s="4">
        <v>346.89737800325634</v>
      </c>
      <c r="F2571" s="4">
        <f t="shared" si="162"/>
        <v>0</v>
      </c>
      <c r="G2571" s="24">
        <f t="shared" si="163"/>
        <v>0</v>
      </c>
      <c r="H2571" s="24">
        <f t="shared" si="165"/>
        <v>346.89737800325634</v>
      </c>
      <c r="I2571" s="24">
        <f>IF(H2571&lt;=0, MIN(F2571-C2571, B$7, (D$5-K2570+G2571)/B$6), 0)</f>
        <v>0</v>
      </c>
      <c r="J2571" s="24">
        <f>IF(H2571&gt;0, MIN(C2571-F2571, B$8, K2570), 0)</f>
        <v>0</v>
      </c>
      <c r="K2571" s="24">
        <f>MAX(0, K2570-G2571+I2571*B$6-J2571)</f>
        <v>0</v>
      </c>
      <c r="L2571" s="24">
        <f t="shared" si="164"/>
        <v>0</v>
      </c>
      <c r="M2571" s="24">
        <f>IF(H2571&gt;0, C2571-F2571-J2571, 0)</f>
        <v>346.89737800325634</v>
      </c>
      <c r="N2571" s="4">
        <f>MIN(C2571, F2571)</f>
        <v>0</v>
      </c>
    </row>
    <row r="2572" spans="1:14" x14ac:dyDescent="0.2">
      <c r="A2572" s="27">
        <v>43571.916666666672</v>
      </c>
      <c r="B2572" s="4">
        <v>0</v>
      </c>
      <c r="C2572" s="4">
        <v>369.14283508212696</v>
      </c>
      <c r="F2572" s="4">
        <f t="shared" si="162"/>
        <v>0</v>
      </c>
      <c r="G2572" s="24">
        <f t="shared" si="163"/>
        <v>0</v>
      </c>
      <c r="H2572" s="24">
        <f t="shared" si="165"/>
        <v>369.14283508212696</v>
      </c>
      <c r="I2572" s="24">
        <f>IF(H2572&lt;=0, MIN(F2572-C2572, B$7, (D$5-K2571+G2572)/B$6), 0)</f>
        <v>0</v>
      </c>
      <c r="J2572" s="24">
        <f>IF(H2572&gt;0, MIN(C2572-F2572, B$8, K2571), 0)</f>
        <v>0</v>
      </c>
      <c r="K2572" s="24">
        <f>MAX(0, K2571-G2572+I2572*B$6-J2572)</f>
        <v>0</v>
      </c>
      <c r="L2572" s="24">
        <f t="shared" si="164"/>
        <v>0</v>
      </c>
      <c r="M2572" s="24">
        <f>IF(H2572&gt;0, C2572-F2572-J2572, 0)</f>
        <v>369.14283508212696</v>
      </c>
      <c r="N2572" s="4">
        <f>MIN(C2572, F2572)</f>
        <v>0</v>
      </c>
    </row>
    <row r="2573" spans="1:14" x14ac:dyDescent="0.2">
      <c r="A2573" s="27">
        <v>43571.958333333336</v>
      </c>
      <c r="B2573" s="4">
        <v>0</v>
      </c>
      <c r="C2573" s="4">
        <v>218.36807043644808</v>
      </c>
      <c r="F2573" s="4">
        <f t="shared" si="162"/>
        <v>0</v>
      </c>
      <c r="G2573" s="24">
        <f t="shared" si="163"/>
        <v>0</v>
      </c>
      <c r="H2573" s="24">
        <f t="shared" si="165"/>
        <v>218.36807043644808</v>
      </c>
      <c r="I2573" s="24">
        <f>IF(H2573&lt;=0, MIN(F2573-C2573, B$7, (D$5-K2572+G2573)/B$6), 0)</f>
        <v>0</v>
      </c>
      <c r="J2573" s="24">
        <f>IF(H2573&gt;0, MIN(C2573-F2573, B$8, K2572), 0)</f>
        <v>0</v>
      </c>
      <c r="K2573" s="24">
        <f>MAX(0, K2572-G2573+I2573*B$6-J2573)</f>
        <v>0</v>
      </c>
      <c r="L2573" s="24">
        <f t="shared" si="164"/>
        <v>0</v>
      </c>
      <c r="M2573" s="24">
        <f>IF(H2573&gt;0, C2573-F2573-J2573, 0)</f>
        <v>218.36807043644808</v>
      </c>
      <c r="N2573" s="4">
        <f>MIN(C2573, F2573)</f>
        <v>0</v>
      </c>
    </row>
    <row r="2574" spans="1:14" x14ac:dyDescent="0.2">
      <c r="A2574" s="27">
        <v>43572</v>
      </c>
      <c r="B2574" s="4">
        <v>0</v>
      </c>
      <c r="C2574" s="4">
        <v>94.782197776055625</v>
      </c>
      <c r="F2574" s="4">
        <f t="shared" si="162"/>
        <v>0</v>
      </c>
      <c r="G2574" s="24">
        <f t="shared" si="163"/>
        <v>0</v>
      </c>
      <c r="H2574" s="24">
        <f t="shared" si="165"/>
        <v>94.782197776055625</v>
      </c>
      <c r="I2574" s="24">
        <f>IF(H2574&lt;=0, MIN(F2574-C2574, B$7, (D$5-K2573+G2574)/B$6), 0)</f>
        <v>0</v>
      </c>
      <c r="J2574" s="24">
        <f>IF(H2574&gt;0, MIN(C2574-F2574, B$8, K2573), 0)</f>
        <v>0</v>
      </c>
      <c r="K2574" s="24">
        <f>MAX(0, K2573-G2574+I2574*B$6-J2574)</f>
        <v>0</v>
      </c>
      <c r="L2574" s="24">
        <f t="shared" si="164"/>
        <v>0</v>
      </c>
      <c r="M2574" s="24">
        <f>IF(H2574&gt;0, C2574-F2574-J2574, 0)</f>
        <v>94.782197776055625</v>
      </c>
      <c r="N2574" s="4">
        <f>MIN(C2574, F2574)</f>
        <v>0</v>
      </c>
    </row>
    <row r="2575" spans="1:14" x14ac:dyDescent="0.2">
      <c r="A2575" s="27">
        <v>43572.041666666672</v>
      </c>
      <c r="B2575" s="4">
        <v>0</v>
      </c>
      <c r="C2575" s="4">
        <v>146.6882642934205</v>
      </c>
      <c r="F2575" s="4">
        <f t="shared" si="162"/>
        <v>0</v>
      </c>
      <c r="G2575" s="24">
        <f t="shared" si="163"/>
        <v>0</v>
      </c>
      <c r="H2575" s="24">
        <f t="shared" si="165"/>
        <v>146.6882642934205</v>
      </c>
      <c r="I2575" s="24">
        <f>IF(H2575&lt;=0, MIN(F2575-C2575, B$7, (D$5-K2574+G2575)/B$6), 0)</f>
        <v>0</v>
      </c>
      <c r="J2575" s="24">
        <f>IF(H2575&gt;0, MIN(C2575-F2575, B$8, K2574), 0)</f>
        <v>0</v>
      </c>
      <c r="K2575" s="24">
        <f>MAX(0, K2574-G2575+I2575*B$6-J2575)</f>
        <v>0</v>
      </c>
      <c r="L2575" s="24">
        <f t="shared" si="164"/>
        <v>0</v>
      </c>
      <c r="M2575" s="24">
        <f>IF(H2575&gt;0, C2575-F2575-J2575, 0)</f>
        <v>146.6882642934205</v>
      </c>
      <c r="N2575" s="4">
        <f>MIN(C2575, F2575)</f>
        <v>0</v>
      </c>
    </row>
    <row r="2576" spans="1:14" x14ac:dyDescent="0.2">
      <c r="A2576" s="27">
        <v>43572.083333333336</v>
      </c>
      <c r="B2576" s="4">
        <v>0</v>
      </c>
      <c r="C2576" s="4">
        <v>183.76402609153823</v>
      </c>
      <c r="F2576" s="4">
        <f t="shared" si="162"/>
        <v>0</v>
      </c>
      <c r="G2576" s="24">
        <f t="shared" si="163"/>
        <v>0</v>
      </c>
      <c r="H2576" s="24">
        <f t="shared" si="165"/>
        <v>183.76402609153823</v>
      </c>
      <c r="I2576" s="24">
        <f>IF(H2576&lt;=0, MIN(F2576-C2576, B$7, (D$5-K2575+G2576)/B$6), 0)</f>
        <v>0</v>
      </c>
      <c r="J2576" s="24">
        <f>IF(H2576&gt;0, MIN(C2576-F2576, B$8, K2575), 0)</f>
        <v>0</v>
      </c>
      <c r="K2576" s="24">
        <f>MAX(0, K2575-G2576+I2576*B$6-J2576)</f>
        <v>0</v>
      </c>
      <c r="L2576" s="24">
        <f t="shared" si="164"/>
        <v>0</v>
      </c>
      <c r="M2576" s="24">
        <f>IF(H2576&gt;0, C2576-F2576-J2576, 0)</f>
        <v>183.76402609153823</v>
      </c>
      <c r="N2576" s="4">
        <f>MIN(C2576, F2576)</f>
        <v>0</v>
      </c>
    </row>
    <row r="2577" spans="1:14" x14ac:dyDescent="0.2">
      <c r="A2577" s="27">
        <v>43572.125</v>
      </c>
      <c r="B2577" s="4">
        <v>0</v>
      </c>
      <c r="C2577" s="4">
        <v>94.782197776055625</v>
      </c>
      <c r="F2577" s="4">
        <f t="shared" si="162"/>
        <v>0</v>
      </c>
      <c r="G2577" s="24">
        <f t="shared" si="163"/>
        <v>0</v>
      </c>
      <c r="H2577" s="24">
        <f t="shared" si="165"/>
        <v>94.782197776055625</v>
      </c>
      <c r="I2577" s="24">
        <f>IF(H2577&lt;=0, MIN(F2577-C2577, B$7, (D$5-K2576+G2577)/B$6), 0)</f>
        <v>0</v>
      </c>
      <c r="J2577" s="24">
        <f>IF(H2577&gt;0, MIN(C2577-F2577, B$8, K2576), 0)</f>
        <v>0</v>
      </c>
      <c r="K2577" s="24">
        <f>MAX(0, K2576-G2577+I2577*B$6-J2577)</f>
        <v>0</v>
      </c>
      <c r="L2577" s="24">
        <f t="shared" si="164"/>
        <v>0</v>
      </c>
      <c r="M2577" s="24">
        <f>IF(H2577&gt;0, C2577-F2577-J2577, 0)</f>
        <v>94.782197776055625</v>
      </c>
      <c r="N2577" s="4">
        <f>MIN(C2577, F2577)</f>
        <v>0</v>
      </c>
    </row>
    <row r="2578" spans="1:14" x14ac:dyDescent="0.2">
      <c r="A2578" s="27">
        <v>43572.166666666672</v>
      </c>
      <c r="B2578" s="4">
        <v>0</v>
      </c>
      <c r="C2578" s="4">
        <v>146.6882642934205</v>
      </c>
      <c r="F2578" s="4">
        <f t="shared" si="162"/>
        <v>0</v>
      </c>
      <c r="G2578" s="24">
        <f t="shared" si="163"/>
        <v>0</v>
      </c>
      <c r="H2578" s="24">
        <f t="shared" si="165"/>
        <v>146.6882642934205</v>
      </c>
      <c r="I2578" s="24">
        <f>IF(H2578&lt;=0, MIN(F2578-C2578, B$7, (D$5-K2577+G2578)/B$6), 0)</f>
        <v>0</v>
      </c>
      <c r="J2578" s="24">
        <f>IF(H2578&gt;0, MIN(C2578-F2578, B$8, K2577), 0)</f>
        <v>0</v>
      </c>
      <c r="K2578" s="24">
        <f>MAX(0, K2577-G2578+I2578*B$6-J2578)</f>
        <v>0</v>
      </c>
      <c r="L2578" s="24">
        <f t="shared" si="164"/>
        <v>0</v>
      </c>
      <c r="M2578" s="24">
        <f>IF(H2578&gt;0, C2578-F2578-J2578, 0)</f>
        <v>146.6882642934205</v>
      </c>
      <c r="N2578" s="4">
        <f>MIN(C2578, F2578)</f>
        <v>0</v>
      </c>
    </row>
    <row r="2579" spans="1:14" x14ac:dyDescent="0.2">
      <c r="A2579" s="27">
        <v>43572.208333333336</v>
      </c>
      <c r="B2579" s="4">
        <v>46.710574718508653</v>
      </c>
      <c r="C2579" s="4">
        <v>183.76402609153823</v>
      </c>
      <c r="F2579" s="4">
        <f t="shared" si="162"/>
        <v>280.26344831105189</v>
      </c>
      <c r="G2579" s="24">
        <f t="shared" si="163"/>
        <v>0.34722222222222221</v>
      </c>
      <c r="H2579" s="24">
        <f t="shared" si="165"/>
        <v>-96.499422219513662</v>
      </c>
      <c r="I2579" s="24">
        <f>IF(H2579&lt;=0, MIN(F2579-C2579, B$7, (D$5-K2578+G2579)/B$6), 0)</f>
        <v>96.499422219513662</v>
      </c>
      <c r="J2579" s="24">
        <f>IF(H2579&gt;0, MIN(C2579-F2579, B$8, K2578), 0)</f>
        <v>0</v>
      </c>
      <c r="K2579" s="24">
        <f>MAX(0, K2578-G2579+I2579*B$6-J2579)</f>
        <v>86.50225777534007</v>
      </c>
      <c r="L2579" s="24">
        <f t="shared" si="164"/>
        <v>0</v>
      </c>
      <c r="M2579" s="24">
        <f>IF(H2579&gt;0, C2579-F2579-J2579, 0)</f>
        <v>0</v>
      </c>
      <c r="N2579" s="4">
        <f>MIN(C2579, F2579)</f>
        <v>183.76402609153823</v>
      </c>
    </row>
    <row r="2580" spans="1:14" x14ac:dyDescent="0.2">
      <c r="A2580" s="27">
        <v>43572.25</v>
      </c>
      <c r="B2580" s="4">
        <v>345.119274166938</v>
      </c>
      <c r="C2580" s="4">
        <v>487.78527283610384</v>
      </c>
      <c r="F2580" s="4">
        <f t="shared" si="162"/>
        <v>2070.7156450016282</v>
      </c>
      <c r="G2580" s="24">
        <f t="shared" si="163"/>
        <v>0.34722222222222221</v>
      </c>
      <c r="H2580" s="24">
        <f t="shared" si="165"/>
        <v>-1582.9303721655244</v>
      </c>
      <c r="I2580" s="24">
        <f>IF(H2580&lt;=0, MIN(F2580-C2580, B$7, (D$5-K2579+G2580)/B$6), 0)</f>
        <v>1582.9303721655244</v>
      </c>
      <c r="J2580" s="24">
        <f>IF(H2580&gt;0, MIN(C2580-F2580, B$8, K2579), 0)</f>
        <v>0</v>
      </c>
      <c r="K2580" s="24">
        <f>MAX(0, K2579-G2580+I2580*B$6-J2580)</f>
        <v>1510.7923705020899</v>
      </c>
      <c r="L2580" s="24">
        <f t="shared" si="164"/>
        <v>0</v>
      </c>
      <c r="M2580" s="24">
        <f>IF(H2580&gt;0, C2580-F2580-J2580, 0)</f>
        <v>0</v>
      </c>
      <c r="N2580" s="4">
        <f>MIN(C2580, F2580)</f>
        <v>487.78527283610384</v>
      </c>
    </row>
    <row r="2581" spans="1:14" x14ac:dyDescent="0.2">
      <c r="A2581" s="27">
        <v>43572.291666666672</v>
      </c>
      <c r="B2581" s="4">
        <v>527.44580310366814</v>
      </c>
      <c r="C2581" s="4">
        <v>1198.8159935422286</v>
      </c>
      <c r="F2581" s="4">
        <f t="shared" si="162"/>
        <v>3164.6748186220088</v>
      </c>
      <c r="G2581" s="24">
        <f t="shared" si="163"/>
        <v>0.34722222222222221</v>
      </c>
      <c r="H2581" s="24">
        <f t="shared" si="165"/>
        <v>-1965.8588250797802</v>
      </c>
      <c r="I2581" s="24">
        <f>IF(H2581&lt;=0, MIN(F2581-C2581, B$7, (D$5-K2580+G2581)/B$6), 0)</f>
        <v>1965.8588250797802</v>
      </c>
      <c r="J2581" s="24">
        <f>IF(H2581&gt;0, MIN(C2581-F2581, B$8, K2580), 0)</f>
        <v>0</v>
      </c>
      <c r="K2581" s="24">
        <f>MAX(0, K2580-G2581+I2581*B$6-J2581)</f>
        <v>3279.7180908516702</v>
      </c>
      <c r="L2581" s="24">
        <f t="shared" si="164"/>
        <v>0</v>
      </c>
      <c r="M2581" s="24">
        <f>IF(H2581&gt;0, C2581-F2581-J2581, 0)</f>
        <v>0</v>
      </c>
      <c r="N2581" s="4">
        <f>MIN(C2581, F2581)</f>
        <v>1198.8159935422286</v>
      </c>
    </row>
    <row r="2582" spans="1:14" x14ac:dyDescent="0.2">
      <c r="A2582" s="27">
        <v>43572.333333333336</v>
      </c>
      <c r="B2582" s="4">
        <v>664.99749317648957</v>
      </c>
      <c r="C2582" s="4">
        <v>293.75606225703694</v>
      </c>
      <c r="F2582" s="4">
        <f t="shared" si="162"/>
        <v>3989.9849590589374</v>
      </c>
      <c r="G2582" s="24">
        <f t="shared" si="163"/>
        <v>0.34722222222222221</v>
      </c>
      <c r="H2582" s="24">
        <f t="shared" si="165"/>
        <v>-3696.2288968019006</v>
      </c>
      <c r="I2582" s="24">
        <f>IF(H2582&lt;=0, MIN(F2582-C2582, B$7, (D$5-K2581+G2582)/B$6), 0)</f>
        <v>1911.8101459672798</v>
      </c>
      <c r="J2582" s="24">
        <f>IF(H2582&gt;0, MIN(C2582-F2582, B$8, K2581), 0)</f>
        <v>0</v>
      </c>
      <c r="K2582" s="24">
        <f>MAX(0, K2581-G2582+I2582*B$6-J2582)</f>
        <v>5000</v>
      </c>
      <c r="L2582" s="24">
        <f t="shared" si="164"/>
        <v>1784.4187508346208</v>
      </c>
      <c r="M2582" s="24">
        <f>IF(H2582&gt;0, C2582-F2582-J2582, 0)</f>
        <v>0</v>
      </c>
      <c r="N2582" s="4">
        <f>MIN(C2582, F2582)</f>
        <v>293.75606225703694</v>
      </c>
    </row>
    <row r="2583" spans="1:14" x14ac:dyDescent="0.2">
      <c r="A2583" s="27">
        <v>43572.375</v>
      </c>
      <c r="B2583" s="4">
        <v>748.88086713841153</v>
      </c>
      <c r="C2583" s="4">
        <v>301.43954016784795</v>
      </c>
      <c r="F2583" s="4">
        <f t="shared" si="162"/>
        <v>4493.2852028304696</v>
      </c>
      <c r="G2583" s="24">
        <f t="shared" si="163"/>
        <v>0.34722222222222221</v>
      </c>
      <c r="H2583" s="24">
        <f t="shared" si="165"/>
        <v>-4191.8456626626221</v>
      </c>
      <c r="I2583" s="24">
        <f>IF(H2583&lt;=0, MIN(F2583-C2583, B$7, (D$5-K2582+G2583)/B$6), 0)</f>
        <v>0.38580246913580246</v>
      </c>
      <c r="J2583" s="24">
        <f>IF(H2583&gt;0, MIN(C2583-F2583, B$8, K2582), 0)</f>
        <v>0</v>
      </c>
      <c r="K2583" s="24">
        <f>MAX(0, K2582-G2583+I2583*B$6-J2583)</f>
        <v>5000</v>
      </c>
      <c r="L2583" s="24">
        <f t="shared" si="164"/>
        <v>4191.4598601934858</v>
      </c>
      <c r="M2583" s="24">
        <f>IF(H2583&gt;0, C2583-F2583-J2583, 0)</f>
        <v>0</v>
      </c>
      <c r="N2583" s="4">
        <f>MIN(C2583, F2583)</f>
        <v>301.43954016784795</v>
      </c>
    </row>
    <row r="2584" spans="1:14" x14ac:dyDescent="0.2">
      <c r="A2584" s="27">
        <v>43572.416666666672</v>
      </c>
      <c r="B2584" s="4">
        <v>503.75710599099881</v>
      </c>
      <c r="C2584" s="4">
        <v>279.83587205647115</v>
      </c>
      <c r="F2584" s="4">
        <f t="shared" si="162"/>
        <v>3022.542635945993</v>
      </c>
      <c r="G2584" s="24">
        <f t="shared" si="163"/>
        <v>0.34722222222222221</v>
      </c>
      <c r="H2584" s="24">
        <f t="shared" si="165"/>
        <v>-2742.7067638895219</v>
      </c>
      <c r="I2584" s="24">
        <f>IF(H2584&lt;=0, MIN(F2584-C2584, B$7, (D$5-K2583+G2584)/B$6), 0)</f>
        <v>0.38580246913580246</v>
      </c>
      <c r="J2584" s="24">
        <f>IF(H2584&gt;0, MIN(C2584-F2584, B$8, K2583), 0)</f>
        <v>0</v>
      </c>
      <c r="K2584" s="24">
        <f>MAX(0, K2583-G2584+I2584*B$6-J2584)</f>
        <v>5000</v>
      </c>
      <c r="L2584" s="24">
        <f t="shared" si="164"/>
        <v>2742.3209614203861</v>
      </c>
      <c r="M2584" s="24">
        <f>IF(H2584&gt;0, C2584-F2584-J2584, 0)</f>
        <v>0</v>
      </c>
      <c r="N2584" s="4">
        <f>MIN(C2584, F2584)</f>
        <v>279.83587205647115</v>
      </c>
    </row>
    <row r="2585" spans="1:14" x14ac:dyDescent="0.2">
      <c r="A2585" s="27">
        <v>43572.458333333336</v>
      </c>
      <c r="B2585" s="4">
        <v>549.2363561970393</v>
      </c>
      <c r="C2585" s="4">
        <v>1455.5236594877269</v>
      </c>
      <c r="F2585" s="4">
        <f t="shared" si="162"/>
        <v>3295.418137182236</v>
      </c>
      <c r="G2585" s="24">
        <f t="shared" si="163"/>
        <v>0.34722222222222221</v>
      </c>
      <c r="H2585" s="24">
        <f t="shared" si="165"/>
        <v>-1839.8944776945091</v>
      </c>
      <c r="I2585" s="24">
        <f>IF(H2585&lt;=0, MIN(F2585-C2585, B$7, (D$5-K2584+G2585)/B$6), 0)</f>
        <v>0.38580246913580246</v>
      </c>
      <c r="J2585" s="24">
        <f>IF(H2585&gt;0, MIN(C2585-F2585, B$8, K2584), 0)</f>
        <v>0</v>
      </c>
      <c r="K2585" s="24">
        <f>MAX(0, K2584-G2585+I2585*B$6-J2585)</f>
        <v>5000</v>
      </c>
      <c r="L2585" s="24">
        <f t="shared" si="164"/>
        <v>1839.5086752253733</v>
      </c>
      <c r="M2585" s="24">
        <f>IF(H2585&gt;0, C2585-F2585-J2585, 0)</f>
        <v>0</v>
      </c>
      <c r="N2585" s="4">
        <f>MIN(C2585, F2585)</f>
        <v>1455.5236594877269</v>
      </c>
    </row>
    <row r="2586" spans="1:14" x14ac:dyDescent="0.2">
      <c r="A2586" s="27">
        <v>43572.5</v>
      </c>
      <c r="B2586" s="4">
        <v>581.96119535328921</v>
      </c>
      <c r="C2586" s="4">
        <v>212.50847771529473</v>
      </c>
      <c r="F2586" s="4">
        <f t="shared" si="162"/>
        <v>3491.7671721197353</v>
      </c>
      <c r="G2586" s="24">
        <f t="shared" si="163"/>
        <v>0.34722222222222221</v>
      </c>
      <c r="H2586" s="24">
        <f t="shared" si="165"/>
        <v>-3279.2586944044406</v>
      </c>
      <c r="I2586" s="24">
        <f>IF(H2586&lt;=0, MIN(F2586-C2586, B$7, (D$5-K2585+G2586)/B$6), 0)</f>
        <v>0.38580246913580246</v>
      </c>
      <c r="J2586" s="24">
        <f>IF(H2586&gt;0, MIN(C2586-F2586, B$8, K2585), 0)</f>
        <v>0</v>
      </c>
      <c r="K2586" s="24">
        <f>MAX(0, K2585-G2586+I2586*B$6-J2586)</f>
        <v>5000</v>
      </c>
      <c r="L2586" s="24">
        <f t="shared" si="164"/>
        <v>3278.8728919353048</v>
      </c>
      <c r="M2586" s="24">
        <f>IF(H2586&gt;0, C2586-F2586-J2586, 0)</f>
        <v>0</v>
      </c>
      <c r="N2586" s="4">
        <f>MIN(C2586, F2586)</f>
        <v>212.50847771529473</v>
      </c>
    </row>
    <row r="2587" spans="1:14" x14ac:dyDescent="0.2">
      <c r="A2587" s="27">
        <v>43572.541666666672</v>
      </c>
      <c r="B2587" s="4">
        <v>105.70699675862271</v>
      </c>
      <c r="C2587" s="4">
        <v>196.27998588982396</v>
      </c>
      <c r="F2587" s="4">
        <f t="shared" si="162"/>
        <v>634.24198055173622</v>
      </c>
      <c r="G2587" s="24">
        <f t="shared" si="163"/>
        <v>0.34722222222222221</v>
      </c>
      <c r="H2587" s="24">
        <f t="shared" si="165"/>
        <v>-437.96199466191229</v>
      </c>
      <c r="I2587" s="24">
        <f>IF(H2587&lt;=0, MIN(F2587-C2587, B$7, (D$5-K2586+G2587)/B$6), 0)</f>
        <v>0.38580246913580246</v>
      </c>
      <c r="J2587" s="24">
        <f>IF(H2587&gt;0, MIN(C2587-F2587, B$8, K2586), 0)</f>
        <v>0</v>
      </c>
      <c r="K2587" s="24">
        <f>MAX(0, K2586-G2587+I2587*B$6-J2587)</f>
        <v>5000</v>
      </c>
      <c r="L2587" s="24">
        <f t="shared" si="164"/>
        <v>437.57619219277649</v>
      </c>
      <c r="M2587" s="24">
        <f>IF(H2587&gt;0, C2587-F2587-J2587, 0)</f>
        <v>0</v>
      </c>
      <c r="N2587" s="4">
        <f>MIN(C2587, F2587)</f>
        <v>196.27998588982396</v>
      </c>
    </row>
    <row r="2588" spans="1:14" x14ac:dyDescent="0.2">
      <c r="A2588" s="27">
        <v>43572.583333333336</v>
      </c>
      <c r="B2588" s="4">
        <v>192.74033699523309</v>
      </c>
      <c r="C2588" s="4">
        <v>193.63967786897004</v>
      </c>
      <c r="F2588" s="4">
        <f t="shared" si="162"/>
        <v>1156.4420219713986</v>
      </c>
      <c r="G2588" s="24">
        <f t="shared" si="163"/>
        <v>0.34722222222222221</v>
      </c>
      <c r="H2588" s="24">
        <f t="shared" si="165"/>
        <v>-962.80234410242861</v>
      </c>
      <c r="I2588" s="24">
        <f>IF(H2588&lt;=0, MIN(F2588-C2588, B$7, (D$5-K2587+G2588)/B$6), 0)</f>
        <v>0.38580246913580246</v>
      </c>
      <c r="J2588" s="24">
        <f>IF(H2588&gt;0, MIN(C2588-F2588, B$8, K2587), 0)</f>
        <v>0</v>
      </c>
      <c r="K2588" s="24">
        <f>MAX(0, K2587-G2588+I2588*B$6-J2588)</f>
        <v>5000</v>
      </c>
      <c r="L2588" s="24">
        <f t="shared" si="164"/>
        <v>962.41654163329281</v>
      </c>
      <c r="M2588" s="24">
        <f>IF(H2588&gt;0, C2588-F2588-J2588, 0)</f>
        <v>0</v>
      </c>
      <c r="N2588" s="4">
        <f>MIN(C2588, F2588)</f>
        <v>193.63967786897004</v>
      </c>
    </row>
    <row r="2589" spans="1:14" x14ac:dyDescent="0.2">
      <c r="A2589" s="27">
        <v>43572.625</v>
      </c>
      <c r="B2589" s="4">
        <v>145.02958249323436</v>
      </c>
      <c r="C2589" s="4">
        <v>224.24209574220041</v>
      </c>
      <c r="F2589" s="4">
        <f t="shared" si="162"/>
        <v>870.1774949594062</v>
      </c>
      <c r="G2589" s="24">
        <f t="shared" si="163"/>
        <v>0.34722222222222221</v>
      </c>
      <c r="H2589" s="24">
        <f t="shared" si="165"/>
        <v>-645.93539921720583</v>
      </c>
      <c r="I2589" s="24">
        <f>IF(H2589&lt;=0, MIN(F2589-C2589, B$7, (D$5-K2588+G2589)/B$6), 0)</f>
        <v>0.38580246913580246</v>
      </c>
      <c r="J2589" s="24">
        <f>IF(H2589&gt;0, MIN(C2589-F2589, B$8, K2588), 0)</f>
        <v>0</v>
      </c>
      <c r="K2589" s="24">
        <f>MAX(0, K2588-G2589+I2589*B$6-J2589)</f>
        <v>5000</v>
      </c>
      <c r="L2589" s="24">
        <f t="shared" si="164"/>
        <v>645.54959674807003</v>
      </c>
      <c r="M2589" s="24">
        <f>IF(H2589&gt;0, C2589-F2589-J2589, 0)</f>
        <v>0</v>
      </c>
      <c r="N2589" s="4">
        <f>MIN(C2589, F2589)</f>
        <v>224.24209574220041</v>
      </c>
    </row>
    <row r="2590" spans="1:14" x14ac:dyDescent="0.2">
      <c r="A2590" s="27">
        <v>43572.666666666672</v>
      </c>
      <c r="B2590" s="4">
        <v>83.61618921251987</v>
      </c>
      <c r="C2590" s="4">
        <v>253.86845143467815</v>
      </c>
      <c r="F2590" s="4">
        <f t="shared" ref="F2590:F2653" si="166">B2590*B$4</f>
        <v>501.69713527511919</v>
      </c>
      <c r="G2590" s="24">
        <f t="shared" ref="G2590:G2653" si="167">MIN(F2590, B$9)</f>
        <v>0.34722222222222221</v>
      </c>
      <c r="H2590" s="24">
        <f t="shared" si="165"/>
        <v>-247.82868384044104</v>
      </c>
      <c r="I2590" s="24">
        <f>IF(H2590&lt;=0, MIN(F2590-C2590, B$7, (D$5-K2589+G2590)/B$6), 0)</f>
        <v>0.38580246913580246</v>
      </c>
      <c r="J2590" s="24">
        <f>IF(H2590&gt;0, MIN(C2590-F2590, B$8, K2589), 0)</f>
        <v>0</v>
      </c>
      <c r="K2590" s="24">
        <f>MAX(0, K2589-G2590+I2590*B$6-J2590)</f>
        <v>5000</v>
      </c>
      <c r="L2590" s="24">
        <f t="shared" ref="L2590:L2653" si="168">IF(H2590&lt;=0, -I2590-H2590, 0)</f>
        <v>247.44288137130525</v>
      </c>
      <c r="M2590" s="24">
        <f>IF(H2590&gt;0, C2590-F2590-J2590, 0)</f>
        <v>0</v>
      </c>
      <c r="N2590" s="4">
        <f>MIN(C2590, F2590)</f>
        <v>253.86845143467815</v>
      </c>
    </row>
    <row r="2591" spans="1:14" x14ac:dyDescent="0.2">
      <c r="A2591" s="27">
        <v>43572.708333333336</v>
      </c>
      <c r="B2591" s="4">
        <v>26.275239900666207</v>
      </c>
      <c r="C2591" s="4">
        <v>290.94267679963093</v>
      </c>
      <c r="F2591" s="4">
        <f t="shared" si="166"/>
        <v>157.65143940399724</v>
      </c>
      <c r="G2591" s="24">
        <f t="shared" si="167"/>
        <v>0.34722222222222221</v>
      </c>
      <c r="H2591" s="24">
        <f t="shared" ref="H2591:H2654" si="169">C2591-F2591</f>
        <v>133.29123739563369</v>
      </c>
      <c r="I2591" s="24">
        <f>IF(H2591&lt;=0, MIN(F2591-C2591, B$7, (D$5-K2590+G2591)/B$6), 0)</f>
        <v>0</v>
      </c>
      <c r="J2591" s="24">
        <f>IF(H2591&gt;0, MIN(C2591-F2591, B$8, K2590), 0)</f>
        <v>133.29123739563369</v>
      </c>
      <c r="K2591" s="24">
        <f>MAX(0, K2590-G2591+I2591*B$6-J2591)</f>
        <v>4866.3615403821441</v>
      </c>
      <c r="L2591" s="24">
        <f t="shared" si="168"/>
        <v>0</v>
      </c>
      <c r="M2591" s="24">
        <f>IF(H2591&gt;0, C2591-F2591-J2591, 0)</f>
        <v>0</v>
      </c>
      <c r="N2591" s="4">
        <f>MIN(C2591, F2591)</f>
        <v>157.65143940399724</v>
      </c>
    </row>
    <row r="2592" spans="1:14" x14ac:dyDescent="0.2">
      <c r="A2592" s="27">
        <v>43572.75</v>
      </c>
      <c r="B2592" s="4">
        <v>0</v>
      </c>
      <c r="C2592" s="4">
        <v>346.89737800325634</v>
      </c>
      <c r="F2592" s="4">
        <f t="shared" si="166"/>
        <v>0</v>
      </c>
      <c r="G2592" s="24">
        <f t="shared" si="167"/>
        <v>0</v>
      </c>
      <c r="H2592" s="24">
        <f t="shared" si="169"/>
        <v>346.89737800325634</v>
      </c>
      <c r="I2592" s="24">
        <f>IF(H2592&lt;=0, MIN(F2592-C2592, B$7, (D$5-K2591+G2592)/B$6), 0)</f>
        <v>0</v>
      </c>
      <c r="J2592" s="24">
        <f>IF(H2592&gt;0, MIN(C2592-F2592, B$8, K2591), 0)</f>
        <v>346.89737800325634</v>
      </c>
      <c r="K2592" s="24">
        <f>MAX(0, K2591-G2592+I2592*B$6-J2592)</f>
        <v>4519.4641623788875</v>
      </c>
      <c r="L2592" s="24">
        <f t="shared" si="168"/>
        <v>0</v>
      </c>
      <c r="M2592" s="24">
        <f>IF(H2592&gt;0, C2592-F2592-J2592, 0)</f>
        <v>0</v>
      </c>
      <c r="N2592" s="4">
        <f>MIN(C2592, F2592)</f>
        <v>0</v>
      </c>
    </row>
    <row r="2593" spans="1:14" x14ac:dyDescent="0.2">
      <c r="A2593" s="27">
        <v>43572.791666666672</v>
      </c>
      <c r="B2593" s="4">
        <v>0</v>
      </c>
      <c r="C2593" s="4">
        <v>1419.6227526954631</v>
      </c>
      <c r="F2593" s="4">
        <f t="shared" si="166"/>
        <v>0</v>
      </c>
      <c r="G2593" s="24">
        <f t="shared" si="167"/>
        <v>0</v>
      </c>
      <c r="H2593" s="24">
        <f t="shared" si="169"/>
        <v>1419.6227526954631</v>
      </c>
      <c r="I2593" s="24">
        <f>IF(H2593&lt;=0, MIN(F2593-C2593, B$7, (D$5-K2592+G2593)/B$6), 0)</f>
        <v>0</v>
      </c>
      <c r="J2593" s="24">
        <f>IF(H2593&gt;0, MIN(C2593-F2593, B$8, K2592), 0)</f>
        <v>1419.6227526954631</v>
      </c>
      <c r="K2593" s="24">
        <f>MAX(0, K2592-G2593+I2593*B$6-J2593)</f>
        <v>3099.8414096834244</v>
      </c>
      <c r="L2593" s="24">
        <f t="shared" si="168"/>
        <v>0</v>
      </c>
      <c r="M2593" s="24">
        <f>IF(H2593&gt;0, C2593-F2593-J2593, 0)</f>
        <v>0</v>
      </c>
      <c r="N2593" s="4">
        <f>MIN(C2593, F2593)</f>
        <v>0</v>
      </c>
    </row>
    <row r="2594" spans="1:14" x14ac:dyDescent="0.2">
      <c r="A2594" s="27">
        <v>43572.833333333336</v>
      </c>
      <c r="B2594" s="4">
        <v>0</v>
      </c>
      <c r="C2594" s="4">
        <v>757.20247523575938</v>
      </c>
      <c r="F2594" s="4">
        <f t="shared" si="166"/>
        <v>0</v>
      </c>
      <c r="G2594" s="24">
        <f t="shared" si="167"/>
        <v>0</v>
      </c>
      <c r="H2594" s="24">
        <f t="shared" si="169"/>
        <v>757.20247523575938</v>
      </c>
      <c r="I2594" s="24">
        <f>IF(H2594&lt;=0, MIN(F2594-C2594, B$7, (D$5-K2593+G2594)/B$6), 0)</f>
        <v>0</v>
      </c>
      <c r="J2594" s="24">
        <f>IF(H2594&gt;0, MIN(C2594-F2594, B$8, K2593), 0)</f>
        <v>757.20247523575938</v>
      </c>
      <c r="K2594" s="24">
        <f>MAX(0, K2593-G2594+I2594*B$6-J2594)</f>
        <v>2342.6389344476652</v>
      </c>
      <c r="L2594" s="24">
        <f t="shared" si="168"/>
        <v>0</v>
      </c>
      <c r="M2594" s="24">
        <f>IF(H2594&gt;0, C2594-F2594-J2594, 0)</f>
        <v>0</v>
      </c>
      <c r="N2594" s="4">
        <f>MIN(C2594, F2594)</f>
        <v>0</v>
      </c>
    </row>
    <row r="2595" spans="1:14" x14ac:dyDescent="0.2">
      <c r="A2595" s="27">
        <v>43572.875</v>
      </c>
      <c r="B2595" s="4">
        <v>0</v>
      </c>
      <c r="C2595" s="4">
        <v>1347.9429465524354</v>
      </c>
      <c r="F2595" s="4">
        <f t="shared" si="166"/>
        <v>0</v>
      </c>
      <c r="G2595" s="24">
        <f t="shared" si="167"/>
        <v>0</v>
      </c>
      <c r="H2595" s="24">
        <f t="shared" si="169"/>
        <v>1347.9429465524354</v>
      </c>
      <c r="I2595" s="24">
        <f>IF(H2595&lt;=0, MIN(F2595-C2595, B$7, (D$5-K2594+G2595)/B$6), 0)</f>
        <v>0</v>
      </c>
      <c r="J2595" s="24">
        <f>IF(H2595&gt;0, MIN(C2595-F2595, B$8, K2594), 0)</f>
        <v>1347.9429465524354</v>
      </c>
      <c r="K2595" s="24">
        <f>MAX(0, K2594-G2595+I2595*B$6-J2595)</f>
        <v>994.69598789522979</v>
      </c>
      <c r="L2595" s="24">
        <f t="shared" si="168"/>
        <v>0</v>
      </c>
      <c r="M2595" s="24">
        <f>IF(H2595&gt;0, C2595-F2595-J2595, 0)</f>
        <v>0</v>
      </c>
      <c r="N2595" s="4">
        <f>MIN(C2595, F2595)</f>
        <v>0</v>
      </c>
    </row>
    <row r="2596" spans="1:14" x14ac:dyDescent="0.2">
      <c r="A2596" s="27">
        <v>43572.916666666672</v>
      </c>
      <c r="B2596" s="4">
        <v>0</v>
      </c>
      <c r="C2596" s="4">
        <v>369.14283508212696</v>
      </c>
      <c r="F2596" s="4">
        <f t="shared" si="166"/>
        <v>0</v>
      </c>
      <c r="G2596" s="24">
        <f t="shared" si="167"/>
        <v>0</v>
      </c>
      <c r="H2596" s="24">
        <f t="shared" si="169"/>
        <v>369.14283508212696</v>
      </c>
      <c r="I2596" s="24">
        <f>IF(H2596&lt;=0, MIN(F2596-C2596, B$7, (D$5-K2595+G2596)/B$6), 0)</f>
        <v>0</v>
      </c>
      <c r="J2596" s="24">
        <f>IF(H2596&gt;0, MIN(C2596-F2596, B$8, K2595), 0)</f>
        <v>369.14283508212696</v>
      </c>
      <c r="K2596" s="24">
        <f>MAX(0, K2595-G2596+I2596*B$6-J2596)</f>
        <v>625.55315281310277</v>
      </c>
      <c r="L2596" s="24">
        <f t="shared" si="168"/>
        <v>0</v>
      </c>
      <c r="M2596" s="24">
        <f>IF(H2596&gt;0, C2596-F2596-J2596, 0)</f>
        <v>0</v>
      </c>
      <c r="N2596" s="4">
        <f>MIN(C2596, F2596)</f>
        <v>0</v>
      </c>
    </row>
    <row r="2597" spans="1:14" x14ac:dyDescent="0.2">
      <c r="A2597" s="27">
        <v>43572.958333333336</v>
      </c>
      <c r="B2597" s="4">
        <v>0</v>
      </c>
      <c r="C2597" s="4">
        <v>218.36807043644808</v>
      </c>
      <c r="F2597" s="4">
        <f t="shared" si="166"/>
        <v>0</v>
      </c>
      <c r="G2597" s="24">
        <f t="shared" si="167"/>
        <v>0</v>
      </c>
      <c r="H2597" s="24">
        <f t="shared" si="169"/>
        <v>218.36807043644808</v>
      </c>
      <c r="I2597" s="24">
        <f>IF(H2597&lt;=0, MIN(F2597-C2597, B$7, (D$5-K2596+G2597)/B$6), 0)</f>
        <v>0</v>
      </c>
      <c r="J2597" s="24">
        <f>IF(H2597&gt;0, MIN(C2597-F2597, B$8, K2596), 0)</f>
        <v>218.36807043644808</v>
      </c>
      <c r="K2597" s="24">
        <f>MAX(0, K2596-G2597+I2597*B$6-J2597)</f>
        <v>407.18508237665469</v>
      </c>
      <c r="L2597" s="24">
        <f t="shared" si="168"/>
        <v>0</v>
      </c>
      <c r="M2597" s="24">
        <f>IF(H2597&gt;0, C2597-F2597-J2597, 0)</f>
        <v>0</v>
      </c>
      <c r="N2597" s="4">
        <f>MIN(C2597, F2597)</f>
        <v>0</v>
      </c>
    </row>
    <row r="2598" spans="1:14" x14ac:dyDescent="0.2">
      <c r="A2598" s="27">
        <v>43573</v>
      </c>
      <c r="B2598" s="4">
        <v>0</v>
      </c>
      <c r="C2598" s="4">
        <v>94.782197776055625</v>
      </c>
      <c r="F2598" s="4">
        <f t="shared" si="166"/>
        <v>0</v>
      </c>
      <c r="G2598" s="24">
        <f t="shared" si="167"/>
        <v>0</v>
      </c>
      <c r="H2598" s="24">
        <f t="shared" si="169"/>
        <v>94.782197776055625</v>
      </c>
      <c r="I2598" s="24">
        <f>IF(H2598&lt;=0, MIN(F2598-C2598, B$7, (D$5-K2597+G2598)/B$6), 0)</f>
        <v>0</v>
      </c>
      <c r="J2598" s="24">
        <f>IF(H2598&gt;0, MIN(C2598-F2598, B$8, K2597), 0)</f>
        <v>94.782197776055625</v>
      </c>
      <c r="K2598" s="24">
        <f>MAX(0, K2597-G2598+I2598*B$6-J2598)</f>
        <v>312.40288460059907</v>
      </c>
      <c r="L2598" s="24">
        <f t="shared" si="168"/>
        <v>0</v>
      </c>
      <c r="M2598" s="24">
        <f>IF(H2598&gt;0, C2598-F2598-J2598, 0)</f>
        <v>0</v>
      </c>
      <c r="N2598" s="4">
        <f>MIN(C2598, F2598)</f>
        <v>0</v>
      </c>
    </row>
    <row r="2599" spans="1:14" x14ac:dyDescent="0.2">
      <c r="A2599" s="27">
        <v>43573.041666666672</v>
      </c>
      <c r="B2599" s="4">
        <v>0</v>
      </c>
      <c r="C2599" s="4">
        <v>146.6882642934205</v>
      </c>
      <c r="F2599" s="4">
        <f t="shared" si="166"/>
        <v>0</v>
      </c>
      <c r="G2599" s="24">
        <f t="shared" si="167"/>
        <v>0</v>
      </c>
      <c r="H2599" s="24">
        <f t="shared" si="169"/>
        <v>146.6882642934205</v>
      </c>
      <c r="I2599" s="24">
        <f>IF(H2599&lt;=0, MIN(F2599-C2599, B$7, (D$5-K2598+G2599)/B$6), 0)</f>
        <v>0</v>
      </c>
      <c r="J2599" s="24">
        <f>IF(H2599&gt;0, MIN(C2599-F2599, B$8, K2598), 0)</f>
        <v>146.6882642934205</v>
      </c>
      <c r="K2599" s="24">
        <f>MAX(0, K2598-G2599+I2599*B$6-J2599)</f>
        <v>165.71462030717856</v>
      </c>
      <c r="L2599" s="24">
        <f t="shared" si="168"/>
        <v>0</v>
      </c>
      <c r="M2599" s="24">
        <f>IF(H2599&gt;0, C2599-F2599-J2599, 0)</f>
        <v>0</v>
      </c>
      <c r="N2599" s="4">
        <f>MIN(C2599, F2599)</f>
        <v>0</v>
      </c>
    </row>
    <row r="2600" spans="1:14" x14ac:dyDescent="0.2">
      <c r="A2600" s="27">
        <v>43573.083333333336</v>
      </c>
      <c r="B2600" s="4">
        <v>0</v>
      </c>
      <c r="C2600" s="4">
        <v>183.76402609153823</v>
      </c>
      <c r="F2600" s="4">
        <f t="shared" si="166"/>
        <v>0</v>
      </c>
      <c r="G2600" s="24">
        <f t="shared" si="167"/>
        <v>0</v>
      </c>
      <c r="H2600" s="24">
        <f t="shared" si="169"/>
        <v>183.76402609153823</v>
      </c>
      <c r="I2600" s="24">
        <f>IF(H2600&lt;=0, MIN(F2600-C2600, B$7, (D$5-K2599+G2600)/B$6), 0)</f>
        <v>0</v>
      </c>
      <c r="J2600" s="24">
        <f>IF(H2600&gt;0, MIN(C2600-F2600, B$8, K2599), 0)</f>
        <v>165.71462030717856</v>
      </c>
      <c r="K2600" s="24">
        <f>MAX(0, K2599-G2600+I2600*B$6-J2600)</f>
        <v>0</v>
      </c>
      <c r="L2600" s="24">
        <f t="shared" si="168"/>
        <v>0</v>
      </c>
      <c r="M2600" s="24">
        <f>IF(H2600&gt;0, C2600-F2600-J2600, 0)</f>
        <v>18.049405784359664</v>
      </c>
      <c r="N2600" s="4">
        <f>MIN(C2600, F2600)</f>
        <v>0</v>
      </c>
    </row>
    <row r="2601" spans="1:14" x14ac:dyDescent="0.2">
      <c r="A2601" s="27">
        <v>43573.125</v>
      </c>
      <c r="B2601" s="4">
        <v>0</v>
      </c>
      <c r="C2601" s="4">
        <v>94.782197776055625</v>
      </c>
      <c r="F2601" s="4">
        <f t="shared" si="166"/>
        <v>0</v>
      </c>
      <c r="G2601" s="24">
        <f t="shared" si="167"/>
        <v>0</v>
      </c>
      <c r="H2601" s="24">
        <f t="shared" si="169"/>
        <v>94.782197776055625</v>
      </c>
      <c r="I2601" s="24">
        <f>IF(H2601&lt;=0, MIN(F2601-C2601, B$7, (D$5-K2600+G2601)/B$6), 0)</f>
        <v>0</v>
      </c>
      <c r="J2601" s="24">
        <f>IF(H2601&gt;0, MIN(C2601-F2601, B$8, K2600), 0)</f>
        <v>0</v>
      </c>
      <c r="K2601" s="24">
        <f>MAX(0, K2600-G2601+I2601*B$6-J2601)</f>
        <v>0</v>
      </c>
      <c r="L2601" s="24">
        <f t="shared" si="168"/>
        <v>0</v>
      </c>
      <c r="M2601" s="24">
        <f>IF(H2601&gt;0, C2601-F2601-J2601, 0)</f>
        <v>94.782197776055625</v>
      </c>
      <c r="N2601" s="4">
        <f>MIN(C2601, F2601)</f>
        <v>0</v>
      </c>
    </row>
    <row r="2602" spans="1:14" x14ac:dyDescent="0.2">
      <c r="A2602" s="27">
        <v>43573.166666666672</v>
      </c>
      <c r="B2602" s="4">
        <v>0</v>
      </c>
      <c r="C2602" s="4">
        <v>146.6882642934205</v>
      </c>
      <c r="F2602" s="4">
        <f t="shared" si="166"/>
        <v>0</v>
      </c>
      <c r="G2602" s="24">
        <f t="shared" si="167"/>
        <v>0</v>
      </c>
      <c r="H2602" s="24">
        <f t="shared" si="169"/>
        <v>146.6882642934205</v>
      </c>
      <c r="I2602" s="24">
        <f>IF(H2602&lt;=0, MIN(F2602-C2602, B$7, (D$5-K2601+G2602)/B$6), 0)</f>
        <v>0</v>
      </c>
      <c r="J2602" s="24">
        <f>IF(H2602&gt;0, MIN(C2602-F2602, B$8, K2601), 0)</f>
        <v>0</v>
      </c>
      <c r="K2602" s="24">
        <f>MAX(0, K2601-G2602+I2602*B$6-J2602)</f>
        <v>0</v>
      </c>
      <c r="L2602" s="24">
        <f t="shared" si="168"/>
        <v>0</v>
      </c>
      <c r="M2602" s="24">
        <f>IF(H2602&gt;0, C2602-F2602-J2602, 0)</f>
        <v>146.6882642934205</v>
      </c>
      <c r="N2602" s="4">
        <f>MIN(C2602, F2602)</f>
        <v>0</v>
      </c>
    </row>
    <row r="2603" spans="1:14" x14ac:dyDescent="0.2">
      <c r="A2603" s="27">
        <v>43573.208333333336</v>
      </c>
      <c r="B2603" s="4">
        <v>130.17092233798888</v>
      </c>
      <c r="C2603" s="4">
        <v>183.76402609153823</v>
      </c>
      <c r="F2603" s="4">
        <f t="shared" si="166"/>
        <v>781.0255340279333</v>
      </c>
      <c r="G2603" s="24">
        <f t="shared" si="167"/>
        <v>0.34722222222222221</v>
      </c>
      <c r="H2603" s="24">
        <f t="shared" si="169"/>
        <v>-597.26150793639511</v>
      </c>
      <c r="I2603" s="24">
        <f>IF(H2603&lt;=0, MIN(F2603-C2603, B$7, (D$5-K2602+G2603)/B$6), 0)</f>
        <v>597.26150793639511</v>
      </c>
      <c r="J2603" s="24">
        <f>IF(H2603&gt;0, MIN(C2603-F2603, B$8, K2602), 0)</f>
        <v>0</v>
      </c>
      <c r="K2603" s="24">
        <f>MAX(0, K2602-G2603+I2603*B$6-J2603)</f>
        <v>537.18813492053346</v>
      </c>
      <c r="L2603" s="24">
        <f t="shared" si="168"/>
        <v>0</v>
      </c>
      <c r="M2603" s="24">
        <f>IF(H2603&gt;0, C2603-F2603-J2603, 0)</f>
        <v>0</v>
      </c>
      <c r="N2603" s="4">
        <f>MIN(C2603, F2603)</f>
        <v>183.76402609153823</v>
      </c>
    </row>
    <row r="2604" spans="1:14" x14ac:dyDescent="0.2">
      <c r="A2604" s="27">
        <v>43573.25</v>
      </c>
      <c r="B2604" s="4">
        <v>336.99776850356221</v>
      </c>
      <c r="C2604" s="4">
        <v>458.12466339760954</v>
      </c>
      <c r="F2604" s="4">
        <f t="shared" si="166"/>
        <v>2021.9866110213734</v>
      </c>
      <c r="G2604" s="24">
        <f t="shared" si="167"/>
        <v>0.34722222222222221</v>
      </c>
      <c r="H2604" s="24">
        <f t="shared" si="169"/>
        <v>-1563.8619476237639</v>
      </c>
      <c r="I2604" s="24">
        <f>IF(H2604&lt;=0, MIN(F2604-C2604, B$7, (D$5-K2603+G2604)/B$6), 0)</f>
        <v>1563.8619476237639</v>
      </c>
      <c r="J2604" s="24">
        <f>IF(H2604&gt;0, MIN(C2604-F2604, B$8, K2603), 0)</f>
        <v>0</v>
      </c>
      <c r="K2604" s="24">
        <f>MAX(0, K2603-G2604+I2604*B$6-J2604)</f>
        <v>1944.3166655596988</v>
      </c>
      <c r="L2604" s="24">
        <f t="shared" si="168"/>
        <v>0</v>
      </c>
      <c r="M2604" s="24">
        <f>IF(H2604&gt;0, C2604-F2604-J2604, 0)</f>
        <v>0</v>
      </c>
      <c r="N2604" s="4">
        <f>MIN(C2604, F2604)</f>
        <v>458.12466339760954</v>
      </c>
    </row>
    <row r="2605" spans="1:14" x14ac:dyDescent="0.2">
      <c r="A2605" s="27">
        <v>43573.291666666672</v>
      </c>
      <c r="B2605" s="4">
        <v>520.42962735632545</v>
      </c>
      <c r="C2605" s="4">
        <v>1198.8159935422286</v>
      </c>
      <c r="F2605" s="4">
        <f t="shared" si="166"/>
        <v>3122.5777641379527</v>
      </c>
      <c r="G2605" s="24">
        <f t="shared" si="167"/>
        <v>0.34722222222222221</v>
      </c>
      <c r="H2605" s="24">
        <f t="shared" si="169"/>
        <v>-1923.7617705957241</v>
      </c>
      <c r="I2605" s="24">
        <f>IF(H2605&lt;=0, MIN(F2605-C2605, B$7, (D$5-K2604+G2605)/B$6), 0)</f>
        <v>1923.7617705957241</v>
      </c>
      <c r="J2605" s="24">
        <f>IF(H2605&gt;0, MIN(C2605-F2605, B$8, K2604), 0)</f>
        <v>0</v>
      </c>
      <c r="K2605" s="24">
        <f>MAX(0, K2604-G2605+I2605*B$6-J2605)</f>
        <v>3675.3550368736283</v>
      </c>
      <c r="L2605" s="24">
        <f t="shared" si="168"/>
        <v>0</v>
      </c>
      <c r="M2605" s="24">
        <f>IF(H2605&gt;0, C2605-F2605-J2605, 0)</f>
        <v>0</v>
      </c>
      <c r="N2605" s="4">
        <f>MIN(C2605, F2605)</f>
        <v>1198.8159935422286</v>
      </c>
    </row>
    <row r="2606" spans="1:14" x14ac:dyDescent="0.2">
      <c r="A2606" s="27">
        <v>43573.333333333336</v>
      </c>
      <c r="B2606" s="4">
        <v>668.17806073833083</v>
      </c>
      <c r="C2606" s="4">
        <v>247.20477405720638</v>
      </c>
      <c r="F2606" s="4">
        <f t="shared" si="166"/>
        <v>4009.0683644299852</v>
      </c>
      <c r="G2606" s="24">
        <f t="shared" si="167"/>
        <v>0.34722222222222221</v>
      </c>
      <c r="H2606" s="24">
        <f t="shared" si="169"/>
        <v>-3761.8635903727786</v>
      </c>
      <c r="I2606" s="24">
        <f>IF(H2606&lt;=0, MIN(F2606-C2606, B$7, (D$5-K2605+G2606)/B$6), 0)</f>
        <v>1472.2135392762154</v>
      </c>
      <c r="J2606" s="24">
        <f>IF(H2606&gt;0, MIN(C2606-F2606, B$8, K2605), 0)</f>
        <v>0</v>
      </c>
      <c r="K2606" s="24">
        <f>MAX(0, K2605-G2606+I2606*B$6-J2606)</f>
        <v>5000</v>
      </c>
      <c r="L2606" s="24">
        <f t="shared" si="168"/>
        <v>2289.6500510965634</v>
      </c>
      <c r="M2606" s="24">
        <f>IF(H2606&gt;0, C2606-F2606-J2606, 0)</f>
        <v>0</v>
      </c>
      <c r="N2606" s="4">
        <f>MIN(C2606, F2606)</f>
        <v>247.20477405720638</v>
      </c>
    </row>
    <row r="2607" spans="1:14" x14ac:dyDescent="0.2">
      <c r="A2607" s="27">
        <v>43573.375</v>
      </c>
      <c r="B2607" s="4">
        <v>735.25446112097245</v>
      </c>
      <c r="C2607" s="4">
        <v>187.883555180218</v>
      </c>
      <c r="F2607" s="4">
        <f t="shared" si="166"/>
        <v>4411.5267667258349</v>
      </c>
      <c r="G2607" s="24">
        <f t="shared" si="167"/>
        <v>0.34722222222222221</v>
      </c>
      <c r="H2607" s="24">
        <f t="shared" si="169"/>
        <v>-4223.6432115456173</v>
      </c>
      <c r="I2607" s="24">
        <f>IF(H2607&lt;=0, MIN(F2607-C2607, B$7, (D$5-K2606+G2607)/B$6), 0)</f>
        <v>0.38580246913580246</v>
      </c>
      <c r="J2607" s="24">
        <f>IF(H2607&gt;0, MIN(C2607-F2607, B$8, K2606), 0)</f>
        <v>0</v>
      </c>
      <c r="K2607" s="24">
        <f>MAX(0, K2606-G2607+I2607*B$6-J2607)</f>
        <v>5000</v>
      </c>
      <c r="L2607" s="24">
        <f t="shared" si="168"/>
        <v>4223.2574090764811</v>
      </c>
      <c r="M2607" s="24">
        <f>IF(H2607&gt;0, C2607-F2607-J2607, 0)</f>
        <v>0</v>
      </c>
      <c r="N2607" s="4">
        <f>MIN(C2607, F2607)</f>
        <v>187.883555180218</v>
      </c>
    </row>
    <row r="2608" spans="1:14" x14ac:dyDescent="0.2">
      <c r="A2608" s="27">
        <v>43573.416666666672</v>
      </c>
      <c r="B2608" s="4">
        <v>164.57824422333539</v>
      </c>
      <c r="C2608" s="4">
        <v>288.96461102929521</v>
      </c>
      <c r="F2608" s="4">
        <f t="shared" si="166"/>
        <v>987.46946534001233</v>
      </c>
      <c r="G2608" s="24">
        <f t="shared" si="167"/>
        <v>0.34722222222222221</v>
      </c>
      <c r="H2608" s="24">
        <f t="shared" si="169"/>
        <v>-698.50485431071706</v>
      </c>
      <c r="I2608" s="24">
        <f>IF(H2608&lt;=0, MIN(F2608-C2608, B$7, (D$5-K2607+G2608)/B$6), 0)</f>
        <v>0.38580246913580246</v>
      </c>
      <c r="J2608" s="24">
        <f>IF(H2608&gt;0, MIN(C2608-F2608, B$8, K2607), 0)</f>
        <v>0</v>
      </c>
      <c r="K2608" s="24">
        <f>MAX(0, K2607-G2608+I2608*B$6-J2608)</f>
        <v>5000</v>
      </c>
      <c r="L2608" s="24">
        <f t="shared" si="168"/>
        <v>698.11905184158127</v>
      </c>
      <c r="M2608" s="24">
        <f>IF(H2608&gt;0, C2608-F2608-J2608, 0)</f>
        <v>0</v>
      </c>
      <c r="N2608" s="4">
        <f>MIN(C2608, F2608)</f>
        <v>288.96461102929521</v>
      </c>
    </row>
    <row r="2609" spans="1:14" x14ac:dyDescent="0.2">
      <c r="A2609" s="27">
        <v>43573.458333333336</v>
      </c>
      <c r="B2609" s="4">
        <v>546.8073305782666</v>
      </c>
      <c r="C2609" s="4">
        <v>1548.3531004415927</v>
      </c>
      <c r="F2609" s="4">
        <f t="shared" si="166"/>
        <v>3280.8439834695996</v>
      </c>
      <c r="G2609" s="24">
        <f t="shared" si="167"/>
        <v>0.34722222222222221</v>
      </c>
      <c r="H2609" s="24">
        <f t="shared" si="169"/>
        <v>-1732.4908830280069</v>
      </c>
      <c r="I2609" s="24">
        <f>IF(H2609&lt;=0, MIN(F2609-C2609, B$7, (D$5-K2608+G2609)/B$6), 0)</f>
        <v>0.38580246913580246</v>
      </c>
      <c r="J2609" s="24">
        <f>IF(H2609&gt;0, MIN(C2609-F2609, B$8, K2608), 0)</f>
        <v>0</v>
      </c>
      <c r="K2609" s="24">
        <f>MAX(0, K2608-G2609+I2609*B$6-J2609)</f>
        <v>5000</v>
      </c>
      <c r="L2609" s="24">
        <f t="shared" si="168"/>
        <v>1732.1050805588711</v>
      </c>
      <c r="M2609" s="24">
        <f>IF(H2609&gt;0, C2609-F2609-J2609, 0)</f>
        <v>0</v>
      </c>
      <c r="N2609" s="4">
        <f>MIN(C2609, F2609)</f>
        <v>1548.3531004415927</v>
      </c>
    </row>
    <row r="2610" spans="1:14" x14ac:dyDescent="0.2">
      <c r="A2610" s="27">
        <v>43573.5</v>
      </c>
      <c r="B2610" s="4">
        <v>681.35138525891523</v>
      </c>
      <c r="C2610" s="4">
        <v>264.68057381798064</v>
      </c>
      <c r="F2610" s="4">
        <f t="shared" si="166"/>
        <v>4088.1083115534911</v>
      </c>
      <c r="G2610" s="24">
        <f t="shared" si="167"/>
        <v>0.34722222222222221</v>
      </c>
      <c r="H2610" s="24">
        <f t="shared" si="169"/>
        <v>-3823.4277377355106</v>
      </c>
      <c r="I2610" s="24">
        <f>IF(H2610&lt;=0, MIN(F2610-C2610, B$7, (D$5-K2609+G2610)/B$6), 0)</f>
        <v>0.38580246913580246</v>
      </c>
      <c r="J2610" s="24">
        <f>IF(H2610&gt;0, MIN(C2610-F2610, B$8, K2609), 0)</f>
        <v>0</v>
      </c>
      <c r="K2610" s="24">
        <f>MAX(0, K2609-G2610+I2610*B$6-J2610)</f>
        <v>5000</v>
      </c>
      <c r="L2610" s="24">
        <f t="shared" si="168"/>
        <v>3823.0419352663748</v>
      </c>
      <c r="M2610" s="24">
        <f>IF(H2610&gt;0, C2610-F2610-J2610, 0)</f>
        <v>0</v>
      </c>
      <c r="N2610" s="4">
        <f>MIN(C2610, F2610)</f>
        <v>264.68057381798064</v>
      </c>
    </row>
    <row r="2611" spans="1:14" x14ac:dyDescent="0.2">
      <c r="A2611" s="27">
        <v>43573.541666666672</v>
      </c>
      <c r="B2611" s="4">
        <v>224.8949810784417</v>
      </c>
      <c r="C2611" s="4">
        <v>197.20418701778161</v>
      </c>
      <c r="F2611" s="4">
        <f t="shared" si="166"/>
        <v>1349.3698864706503</v>
      </c>
      <c r="G2611" s="24">
        <f t="shared" si="167"/>
        <v>0.34722222222222221</v>
      </c>
      <c r="H2611" s="24">
        <f t="shared" si="169"/>
        <v>-1152.1656994528687</v>
      </c>
      <c r="I2611" s="24">
        <f>IF(H2611&lt;=0, MIN(F2611-C2611, B$7, (D$5-K2610+G2611)/B$6), 0)</f>
        <v>0.38580246913580246</v>
      </c>
      <c r="J2611" s="24">
        <f>IF(H2611&gt;0, MIN(C2611-F2611, B$8, K2610), 0)</f>
        <v>0</v>
      </c>
      <c r="K2611" s="24">
        <f>MAX(0, K2610-G2611+I2611*B$6-J2611)</f>
        <v>5000</v>
      </c>
      <c r="L2611" s="24">
        <f t="shared" si="168"/>
        <v>1151.7798969837329</v>
      </c>
      <c r="M2611" s="24">
        <f>IF(H2611&gt;0, C2611-F2611-J2611, 0)</f>
        <v>0</v>
      </c>
      <c r="N2611" s="4">
        <f>MIN(C2611, F2611)</f>
        <v>197.20418701778161</v>
      </c>
    </row>
    <row r="2612" spans="1:14" x14ac:dyDescent="0.2">
      <c r="A2612" s="27">
        <v>43573.583333333336</v>
      </c>
      <c r="B2612" s="4">
        <v>82.621817950198036</v>
      </c>
      <c r="C2612" s="4">
        <v>1417.1476464343079</v>
      </c>
      <c r="F2612" s="4">
        <f t="shared" si="166"/>
        <v>495.73090770118824</v>
      </c>
      <c r="G2612" s="24">
        <f t="shared" si="167"/>
        <v>0.34722222222222221</v>
      </c>
      <c r="H2612" s="24">
        <f t="shared" si="169"/>
        <v>921.4167387331197</v>
      </c>
      <c r="I2612" s="24">
        <f>IF(H2612&lt;=0, MIN(F2612-C2612, B$7, (D$5-K2611+G2612)/B$6), 0)</f>
        <v>0</v>
      </c>
      <c r="J2612" s="24">
        <f>IF(H2612&gt;0, MIN(C2612-F2612, B$8, K2611), 0)</f>
        <v>921.4167387331197</v>
      </c>
      <c r="K2612" s="24">
        <f>MAX(0, K2611-G2612+I2612*B$6-J2612)</f>
        <v>4078.2360390446574</v>
      </c>
      <c r="L2612" s="24">
        <f t="shared" si="168"/>
        <v>0</v>
      </c>
      <c r="M2612" s="24">
        <f>IF(H2612&gt;0, C2612-F2612-J2612, 0)</f>
        <v>0</v>
      </c>
      <c r="N2612" s="4">
        <f>MIN(C2612, F2612)</f>
        <v>495.73090770118824</v>
      </c>
    </row>
    <row r="2613" spans="1:14" x14ac:dyDescent="0.2">
      <c r="A2613" s="27">
        <v>43573.625</v>
      </c>
      <c r="B2613" s="4">
        <v>34.844760860327916</v>
      </c>
      <c r="C2613" s="4">
        <v>669.1663906813634</v>
      </c>
      <c r="F2613" s="4">
        <f t="shared" si="166"/>
        <v>209.06856516196751</v>
      </c>
      <c r="G2613" s="24">
        <f t="shared" si="167"/>
        <v>0.34722222222222221</v>
      </c>
      <c r="H2613" s="24">
        <f t="shared" si="169"/>
        <v>460.09782551939588</v>
      </c>
      <c r="I2613" s="24">
        <f>IF(H2613&lt;=0, MIN(F2613-C2613, B$7, (D$5-K2612+G2613)/B$6), 0)</f>
        <v>0</v>
      </c>
      <c r="J2613" s="24">
        <f>IF(H2613&gt;0, MIN(C2613-F2613, B$8, K2612), 0)</f>
        <v>460.09782551939588</v>
      </c>
      <c r="K2613" s="24">
        <f>MAX(0, K2612-G2613+I2613*B$6-J2613)</f>
        <v>3617.7909913030394</v>
      </c>
      <c r="L2613" s="24">
        <f t="shared" si="168"/>
        <v>0</v>
      </c>
      <c r="M2613" s="24">
        <f>IF(H2613&gt;0, C2613-F2613-J2613, 0)</f>
        <v>0</v>
      </c>
      <c r="N2613" s="4">
        <f>MIN(C2613, F2613)</f>
        <v>209.06856516196751</v>
      </c>
    </row>
    <row r="2614" spans="1:14" x14ac:dyDescent="0.2">
      <c r="A2614" s="27">
        <v>43573.666666666672</v>
      </c>
      <c r="B2614" s="4">
        <v>18.961191835816006</v>
      </c>
      <c r="C2614" s="4">
        <v>695.40953890556318</v>
      </c>
      <c r="F2614" s="4">
        <f t="shared" si="166"/>
        <v>113.76715101489603</v>
      </c>
      <c r="G2614" s="24">
        <f t="shared" si="167"/>
        <v>0.34722222222222221</v>
      </c>
      <c r="H2614" s="24">
        <f t="shared" si="169"/>
        <v>581.64238789066712</v>
      </c>
      <c r="I2614" s="24">
        <f>IF(H2614&lt;=0, MIN(F2614-C2614, B$7, (D$5-K2613+G2614)/B$6), 0)</f>
        <v>0</v>
      </c>
      <c r="J2614" s="24">
        <f>IF(H2614&gt;0, MIN(C2614-F2614, B$8, K2613), 0)</f>
        <v>581.64238789066712</v>
      </c>
      <c r="K2614" s="24">
        <f>MAX(0, K2613-G2614+I2614*B$6-J2614)</f>
        <v>3035.8013811901501</v>
      </c>
      <c r="L2614" s="24">
        <f t="shared" si="168"/>
        <v>0</v>
      </c>
      <c r="M2614" s="24">
        <f>IF(H2614&gt;0, C2614-F2614-J2614, 0)</f>
        <v>0</v>
      </c>
      <c r="N2614" s="4">
        <f>MIN(C2614, F2614)</f>
        <v>113.76715101489603</v>
      </c>
    </row>
    <row r="2615" spans="1:14" x14ac:dyDescent="0.2">
      <c r="A2615" s="27">
        <v>43573.708333333336</v>
      </c>
      <c r="B2615" s="4">
        <v>11.024839348704843</v>
      </c>
      <c r="C2615" s="4">
        <v>851.12773845765787</v>
      </c>
      <c r="F2615" s="4">
        <f t="shared" si="166"/>
        <v>66.149036092229053</v>
      </c>
      <c r="G2615" s="24">
        <f t="shared" si="167"/>
        <v>0.34722222222222221</v>
      </c>
      <c r="H2615" s="24">
        <f t="shared" si="169"/>
        <v>784.97870236542883</v>
      </c>
      <c r="I2615" s="24">
        <f>IF(H2615&lt;=0, MIN(F2615-C2615, B$7, (D$5-K2614+G2615)/B$6), 0)</f>
        <v>0</v>
      </c>
      <c r="J2615" s="24">
        <f>IF(H2615&gt;0, MIN(C2615-F2615, B$8, K2614), 0)</f>
        <v>784.97870236542883</v>
      </c>
      <c r="K2615" s="24">
        <f>MAX(0, K2614-G2615+I2615*B$6-J2615)</f>
        <v>2250.475456602499</v>
      </c>
      <c r="L2615" s="24">
        <f t="shared" si="168"/>
        <v>0</v>
      </c>
      <c r="M2615" s="24">
        <f>IF(H2615&gt;0, C2615-F2615-J2615, 0)</f>
        <v>0</v>
      </c>
      <c r="N2615" s="4">
        <f>MIN(C2615, F2615)</f>
        <v>66.149036092229053</v>
      </c>
    </row>
    <row r="2616" spans="1:14" x14ac:dyDescent="0.2">
      <c r="A2616" s="27">
        <v>43573.75</v>
      </c>
      <c r="B2616" s="4">
        <v>0</v>
      </c>
      <c r="C2616" s="4">
        <v>346.89737800325634</v>
      </c>
      <c r="F2616" s="4">
        <f t="shared" si="166"/>
        <v>0</v>
      </c>
      <c r="G2616" s="24">
        <f t="shared" si="167"/>
        <v>0</v>
      </c>
      <c r="H2616" s="24">
        <f t="shared" si="169"/>
        <v>346.89737800325634</v>
      </c>
      <c r="I2616" s="24">
        <f>IF(H2616&lt;=0, MIN(F2616-C2616, B$7, (D$5-K2615+G2616)/B$6), 0)</f>
        <v>0</v>
      </c>
      <c r="J2616" s="24">
        <f>IF(H2616&gt;0, MIN(C2616-F2616, B$8, K2615), 0)</f>
        <v>346.89737800325634</v>
      </c>
      <c r="K2616" s="24">
        <f>MAX(0, K2615-G2616+I2616*B$6-J2616)</f>
        <v>1903.5780785992426</v>
      </c>
      <c r="L2616" s="24">
        <f t="shared" si="168"/>
        <v>0</v>
      </c>
      <c r="M2616" s="24">
        <f>IF(H2616&gt;0, C2616-F2616-J2616, 0)</f>
        <v>0</v>
      </c>
      <c r="N2616" s="4">
        <f>MIN(C2616, F2616)</f>
        <v>0</v>
      </c>
    </row>
    <row r="2617" spans="1:14" x14ac:dyDescent="0.2">
      <c r="A2617" s="27">
        <v>43573.791666666672</v>
      </c>
      <c r="B2617" s="4">
        <v>0</v>
      </c>
      <c r="C2617" s="4">
        <v>4175.5877130222161</v>
      </c>
      <c r="F2617" s="4">
        <f t="shared" si="166"/>
        <v>0</v>
      </c>
      <c r="G2617" s="24">
        <f t="shared" si="167"/>
        <v>0</v>
      </c>
      <c r="H2617" s="24">
        <f t="shared" si="169"/>
        <v>4175.5877130222161</v>
      </c>
      <c r="I2617" s="24">
        <f>IF(H2617&lt;=0, MIN(F2617-C2617, B$7, (D$5-K2616+G2617)/B$6), 0)</f>
        <v>0</v>
      </c>
      <c r="J2617" s="24">
        <f>IF(H2617&gt;0, MIN(C2617-F2617, B$8, K2616), 0)</f>
        <v>1903.5780785992426</v>
      </c>
      <c r="K2617" s="24">
        <f>MAX(0, K2616-G2617+I2617*B$6-J2617)</f>
        <v>0</v>
      </c>
      <c r="L2617" s="24">
        <f t="shared" si="168"/>
        <v>0</v>
      </c>
      <c r="M2617" s="24">
        <f>IF(H2617&gt;0, C2617-F2617-J2617, 0)</f>
        <v>2272.0096344229732</v>
      </c>
      <c r="N2617" s="4">
        <f>MIN(C2617, F2617)</f>
        <v>0</v>
      </c>
    </row>
    <row r="2618" spans="1:14" x14ac:dyDescent="0.2">
      <c r="A2618" s="27">
        <v>43573.833333333336</v>
      </c>
      <c r="B2618" s="4">
        <v>0</v>
      </c>
      <c r="C2618" s="4">
        <v>435.87920631873891</v>
      </c>
      <c r="F2618" s="4">
        <f t="shared" si="166"/>
        <v>0</v>
      </c>
      <c r="G2618" s="24">
        <f t="shared" si="167"/>
        <v>0</v>
      </c>
      <c r="H2618" s="24">
        <f t="shared" si="169"/>
        <v>435.87920631873891</v>
      </c>
      <c r="I2618" s="24">
        <f>IF(H2618&lt;=0, MIN(F2618-C2618, B$7, (D$5-K2617+G2618)/B$6), 0)</f>
        <v>0</v>
      </c>
      <c r="J2618" s="24">
        <f>IF(H2618&gt;0, MIN(C2618-F2618, B$8, K2617), 0)</f>
        <v>0</v>
      </c>
      <c r="K2618" s="24">
        <f>MAX(0, K2617-G2618+I2618*B$6-J2618)</f>
        <v>0</v>
      </c>
      <c r="L2618" s="24">
        <f t="shared" si="168"/>
        <v>0</v>
      </c>
      <c r="M2618" s="24">
        <f>IF(H2618&gt;0, C2618-F2618-J2618, 0)</f>
        <v>435.87920631873891</v>
      </c>
      <c r="N2618" s="4">
        <f>MIN(C2618, F2618)</f>
        <v>0</v>
      </c>
    </row>
    <row r="2619" spans="1:14" x14ac:dyDescent="0.2">
      <c r="A2619" s="27">
        <v>43573.875</v>
      </c>
      <c r="B2619" s="4">
        <v>0</v>
      </c>
      <c r="C2619" s="4">
        <v>346.89737800325634</v>
      </c>
      <c r="F2619" s="4">
        <f t="shared" si="166"/>
        <v>0</v>
      </c>
      <c r="G2619" s="24">
        <f t="shared" si="167"/>
        <v>0</v>
      </c>
      <c r="H2619" s="24">
        <f t="shared" si="169"/>
        <v>346.89737800325634</v>
      </c>
      <c r="I2619" s="24">
        <f>IF(H2619&lt;=0, MIN(F2619-C2619, B$7, (D$5-K2618+G2619)/B$6), 0)</f>
        <v>0</v>
      </c>
      <c r="J2619" s="24">
        <f>IF(H2619&gt;0, MIN(C2619-F2619, B$8, K2618), 0)</f>
        <v>0</v>
      </c>
      <c r="K2619" s="24">
        <f>MAX(0, K2618-G2619+I2619*B$6-J2619)</f>
        <v>0</v>
      </c>
      <c r="L2619" s="24">
        <f t="shared" si="168"/>
        <v>0</v>
      </c>
      <c r="M2619" s="24">
        <f>IF(H2619&gt;0, C2619-F2619-J2619, 0)</f>
        <v>346.89737800325634</v>
      </c>
      <c r="N2619" s="4">
        <f>MIN(C2619, F2619)</f>
        <v>0</v>
      </c>
    </row>
    <row r="2620" spans="1:14" x14ac:dyDescent="0.2">
      <c r="A2620" s="27">
        <v>43573.916666666672</v>
      </c>
      <c r="B2620" s="4">
        <v>0</v>
      </c>
      <c r="C2620" s="4">
        <v>369.14283508212696</v>
      </c>
      <c r="F2620" s="4">
        <f t="shared" si="166"/>
        <v>0</v>
      </c>
      <c r="G2620" s="24">
        <f t="shared" si="167"/>
        <v>0</v>
      </c>
      <c r="H2620" s="24">
        <f t="shared" si="169"/>
        <v>369.14283508212696</v>
      </c>
      <c r="I2620" s="24">
        <f>IF(H2620&lt;=0, MIN(F2620-C2620, B$7, (D$5-K2619+G2620)/B$6), 0)</f>
        <v>0</v>
      </c>
      <c r="J2620" s="24">
        <f>IF(H2620&gt;0, MIN(C2620-F2620, B$8, K2619), 0)</f>
        <v>0</v>
      </c>
      <c r="K2620" s="24">
        <f>MAX(0, K2619-G2620+I2620*B$6-J2620)</f>
        <v>0</v>
      </c>
      <c r="L2620" s="24">
        <f t="shared" si="168"/>
        <v>0</v>
      </c>
      <c r="M2620" s="24">
        <f>IF(H2620&gt;0, C2620-F2620-J2620, 0)</f>
        <v>369.14283508212696</v>
      </c>
      <c r="N2620" s="4">
        <f>MIN(C2620, F2620)</f>
        <v>0</v>
      </c>
    </row>
    <row r="2621" spans="1:14" x14ac:dyDescent="0.2">
      <c r="A2621" s="27">
        <v>43573.958333333336</v>
      </c>
      <c r="B2621" s="4">
        <v>0</v>
      </c>
      <c r="C2621" s="4">
        <v>218.36807043644808</v>
      </c>
      <c r="F2621" s="4">
        <f t="shared" si="166"/>
        <v>0</v>
      </c>
      <c r="G2621" s="24">
        <f t="shared" si="167"/>
        <v>0</v>
      </c>
      <c r="H2621" s="24">
        <f t="shared" si="169"/>
        <v>218.36807043644808</v>
      </c>
      <c r="I2621" s="24">
        <f>IF(H2621&lt;=0, MIN(F2621-C2621, B$7, (D$5-K2620+G2621)/B$6), 0)</f>
        <v>0</v>
      </c>
      <c r="J2621" s="24">
        <f>IF(H2621&gt;0, MIN(C2621-F2621, B$8, K2620), 0)</f>
        <v>0</v>
      </c>
      <c r="K2621" s="24">
        <f>MAX(0, K2620-G2621+I2621*B$6-J2621)</f>
        <v>0</v>
      </c>
      <c r="L2621" s="24">
        <f t="shared" si="168"/>
        <v>0</v>
      </c>
      <c r="M2621" s="24">
        <f>IF(H2621&gt;0, C2621-F2621-J2621, 0)</f>
        <v>218.36807043644808</v>
      </c>
      <c r="N2621" s="4">
        <f>MIN(C2621, F2621)</f>
        <v>0</v>
      </c>
    </row>
    <row r="2622" spans="1:14" x14ac:dyDescent="0.2">
      <c r="A2622" s="27">
        <v>43574</v>
      </c>
      <c r="B2622" s="4">
        <v>0</v>
      </c>
      <c r="C2622" s="4">
        <v>94.782197776055625</v>
      </c>
      <c r="F2622" s="4">
        <f t="shared" si="166"/>
        <v>0</v>
      </c>
      <c r="G2622" s="24">
        <f t="shared" si="167"/>
        <v>0</v>
      </c>
      <c r="H2622" s="24">
        <f t="shared" si="169"/>
        <v>94.782197776055625</v>
      </c>
      <c r="I2622" s="24">
        <f>IF(H2622&lt;=0, MIN(F2622-C2622, B$7, (D$5-K2621+G2622)/B$6), 0)</f>
        <v>0</v>
      </c>
      <c r="J2622" s="24">
        <f>IF(H2622&gt;0, MIN(C2622-F2622, B$8, K2621), 0)</f>
        <v>0</v>
      </c>
      <c r="K2622" s="24">
        <f>MAX(0, K2621-G2622+I2622*B$6-J2622)</f>
        <v>0</v>
      </c>
      <c r="L2622" s="24">
        <f t="shared" si="168"/>
        <v>0</v>
      </c>
      <c r="M2622" s="24">
        <f>IF(H2622&gt;0, C2622-F2622-J2622, 0)</f>
        <v>94.782197776055625</v>
      </c>
      <c r="N2622" s="4">
        <f>MIN(C2622, F2622)</f>
        <v>0</v>
      </c>
    </row>
    <row r="2623" spans="1:14" x14ac:dyDescent="0.2">
      <c r="A2623" s="27">
        <v>43574.041666666672</v>
      </c>
      <c r="B2623" s="4">
        <v>0</v>
      </c>
      <c r="C2623" s="4">
        <v>146.6882642934205</v>
      </c>
      <c r="F2623" s="4">
        <f t="shared" si="166"/>
        <v>0</v>
      </c>
      <c r="G2623" s="24">
        <f t="shared" si="167"/>
        <v>0</v>
      </c>
      <c r="H2623" s="24">
        <f t="shared" si="169"/>
        <v>146.6882642934205</v>
      </c>
      <c r="I2623" s="24">
        <f>IF(H2623&lt;=0, MIN(F2623-C2623, B$7, (D$5-K2622+G2623)/B$6), 0)</f>
        <v>0</v>
      </c>
      <c r="J2623" s="24">
        <f>IF(H2623&gt;0, MIN(C2623-F2623, B$8, K2622), 0)</f>
        <v>0</v>
      </c>
      <c r="K2623" s="24">
        <f>MAX(0, K2622-G2623+I2623*B$6-J2623)</f>
        <v>0</v>
      </c>
      <c r="L2623" s="24">
        <f t="shared" si="168"/>
        <v>0</v>
      </c>
      <c r="M2623" s="24">
        <f>IF(H2623&gt;0, C2623-F2623-J2623, 0)</f>
        <v>146.6882642934205</v>
      </c>
      <c r="N2623" s="4">
        <f>MIN(C2623, F2623)</f>
        <v>0</v>
      </c>
    </row>
    <row r="2624" spans="1:14" x14ac:dyDescent="0.2">
      <c r="A2624" s="27">
        <v>43574.083333333336</v>
      </c>
      <c r="B2624" s="4">
        <v>0</v>
      </c>
      <c r="C2624" s="4">
        <v>183.76402609153823</v>
      </c>
      <c r="F2624" s="4">
        <f t="shared" si="166"/>
        <v>0</v>
      </c>
      <c r="G2624" s="24">
        <f t="shared" si="167"/>
        <v>0</v>
      </c>
      <c r="H2624" s="24">
        <f t="shared" si="169"/>
        <v>183.76402609153823</v>
      </c>
      <c r="I2624" s="24">
        <f>IF(H2624&lt;=0, MIN(F2624-C2624, B$7, (D$5-K2623+G2624)/B$6), 0)</f>
        <v>0</v>
      </c>
      <c r="J2624" s="24">
        <f>IF(H2624&gt;0, MIN(C2624-F2624, B$8, K2623), 0)</f>
        <v>0</v>
      </c>
      <c r="K2624" s="24">
        <f>MAX(0, K2623-G2624+I2624*B$6-J2624)</f>
        <v>0</v>
      </c>
      <c r="L2624" s="24">
        <f t="shared" si="168"/>
        <v>0</v>
      </c>
      <c r="M2624" s="24">
        <f>IF(H2624&gt;0, C2624-F2624-J2624, 0)</f>
        <v>183.76402609153823</v>
      </c>
      <c r="N2624" s="4">
        <f>MIN(C2624, F2624)</f>
        <v>0</v>
      </c>
    </row>
    <row r="2625" spans="1:14" x14ac:dyDescent="0.2">
      <c r="A2625" s="27">
        <v>43574.125</v>
      </c>
      <c r="B2625" s="4">
        <v>0</v>
      </c>
      <c r="C2625" s="4">
        <v>94.782197776055625</v>
      </c>
      <c r="F2625" s="4">
        <f t="shared" si="166"/>
        <v>0</v>
      </c>
      <c r="G2625" s="24">
        <f t="shared" si="167"/>
        <v>0</v>
      </c>
      <c r="H2625" s="24">
        <f t="shared" si="169"/>
        <v>94.782197776055625</v>
      </c>
      <c r="I2625" s="24">
        <f>IF(H2625&lt;=0, MIN(F2625-C2625, B$7, (D$5-K2624+G2625)/B$6), 0)</f>
        <v>0</v>
      </c>
      <c r="J2625" s="24">
        <f>IF(H2625&gt;0, MIN(C2625-F2625, B$8, K2624), 0)</f>
        <v>0</v>
      </c>
      <c r="K2625" s="24">
        <f>MAX(0, K2624-G2625+I2625*B$6-J2625)</f>
        <v>0</v>
      </c>
      <c r="L2625" s="24">
        <f t="shared" si="168"/>
        <v>0</v>
      </c>
      <c r="M2625" s="24">
        <f>IF(H2625&gt;0, C2625-F2625-J2625, 0)</f>
        <v>94.782197776055625</v>
      </c>
      <c r="N2625" s="4">
        <f>MIN(C2625, F2625)</f>
        <v>0</v>
      </c>
    </row>
    <row r="2626" spans="1:14" x14ac:dyDescent="0.2">
      <c r="A2626" s="27">
        <v>43574.166666666672</v>
      </c>
      <c r="B2626" s="4">
        <v>0</v>
      </c>
      <c r="C2626" s="4">
        <v>146.6882642934205</v>
      </c>
      <c r="F2626" s="4">
        <f t="shared" si="166"/>
        <v>0</v>
      </c>
      <c r="G2626" s="24">
        <f t="shared" si="167"/>
        <v>0</v>
      </c>
      <c r="H2626" s="24">
        <f t="shared" si="169"/>
        <v>146.6882642934205</v>
      </c>
      <c r="I2626" s="24">
        <f>IF(H2626&lt;=0, MIN(F2626-C2626, B$7, (D$5-K2625+G2626)/B$6), 0)</f>
        <v>0</v>
      </c>
      <c r="J2626" s="24">
        <f>IF(H2626&gt;0, MIN(C2626-F2626, B$8, K2625), 0)</f>
        <v>0</v>
      </c>
      <c r="K2626" s="24">
        <f>MAX(0, K2625-G2626+I2626*B$6-J2626)</f>
        <v>0</v>
      </c>
      <c r="L2626" s="24">
        <f t="shared" si="168"/>
        <v>0</v>
      </c>
      <c r="M2626" s="24">
        <f>IF(H2626&gt;0, C2626-F2626-J2626, 0)</f>
        <v>146.6882642934205</v>
      </c>
      <c r="N2626" s="4">
        <f>MIN(C2626, F2626)</f>
        <v>0</v>
      </c>
    </row>
    <row r="2627" spans="1:14" x14ac:dyDescent="0.2">
      <c r="A2627" s="27">
        <v>43574.208333333336</v>
      </c>
      <c r="B2627" s="4">
        <v>19.281208576003838</v>
      </c>
      <c r="C2627" s="4">
        <v>183.76402609153823</v>
      </c>
      <c r="F2627" s="4">
        <f t="shared" si="166"/>
        <v>115.68725145602303</v>
      </c>
      <c r="G2627" s="24">
        <f t="shared" si="167"/>
        <v>0.34722222222222221</v>
      </c>
      <c r="H2627" s="24">
        <f t="shared" si="169"/>
        <v>68.076774635515193</v>
      </c>
      <c r="I2627" s="24">
        <f>IF(H2627&lt;=0, MIN(F2627-C2627, B$7, (D$5-K2626+G2627)/B$6), 0)</f>
        <v>0</v>
      </c>
      <c r="J2627" s="24">
        <f>IF(H2627&gt;0, MIN(C2627-F2627, B$8, K2626), 0)</f>
        <v>0</v>
      </c>
      <c r="K2627" s="24">
        <f>MAX(0, K2626-G2627+I2627*B$6-J2627)</f>
        <v>0</v>
      </c>
      <c r="L2627" s="24">
        <f t="shared" si="168"/>
        <v>0</v>
      </c>
      <c r="M2627" s="24">
        <f>IF(H2627&gt;0, C2627-F2627-J2627, 0)</f>
        <v>68.076774635515193</v>
      </c>
      <c r="N2627" s="4">
        <f>MIN(C2627, F2627)</f>
        <v>115.68725145602303</v>
      </c>
    </row>
    <row r="2628" spans="1:14" x14ac:dyDescent="0.2">
      <c r="A2628" s="27">
        <v>43574.25</v>
      </c>
      <c r="B2628" s="4">
        <v>79.716677387425477</v>
      </c>
      <c r="C2628" s="4">
        <v>458.12466339760954</v>
      </c>
      <c r="F2628" s="4">
        <f t="shared" si="166"/>
        <v>478.30006432455286</v>
      </c>
      <c r="G2628" s="24">
        <f t="shared" si="167"/>
        <v>0.34722222222222221</v>
      </c>
      <c r="H2628" s="24">
        <f t="shared" si="169"/>
        <v>-20.175400926943325</v>
      </c>
      <c r="I2628" s="24">
        <f>IF(H2628&lt;=0, MIN(F2628-C2628, B$7, (D$5-K2627+G2628)/B$6), 0)</f>
        <v>20.175400926943325</v>
      </c>
      <c r="J2628" s="24">
        <f>IF(H2628&gt;0, MIN(C2628-F2628, B$8, K2627), 0)</f>
        <v>0</v>
      </c>
      <c r="K2628" s="24">
        <f>MAX(0, K2627-G2628+I2628*B$6-J2628)</f>
        <v>17.810638612026771</v>
      </c>
      <c r="L2628" s="24">
        <f t="shared" si="168"/>
        <v>0</v>
      </c>
      <c r="M2628" s="24">
        <f>IF(H2628&gt;0, C2628-F2628-J2628, 0)</f>
        <v>0</v>
      </c>
      <c r="N2628" s="4">
        <f>MIN(C2628, F2628)</f>
        <v>458.12466339760954</v>
      </c>
    </row>
    <row r="2629" spans="1:14" x14ac:dyDescent="0.2">
      <c r="A2629" s="27">
        <v>43574.291666666672</v>
      </c>
      <c r="B2629" s="4">
        <v>152.90692308162079</v>
      </c>
      <c r="C2629" s="4">
        <v>877.4927246252081</v>
      </c>
      <c r="F2629" s="4">
        <f t="shared" si="166"/>
        <v>917.44153848972473</v>
      </c>
      <c r="G2629" s="24">
        <f t="shared" si="167"/>
        <v>0.34722222222222221</v>
      </c>
      <c r="H2629" s="24">
        <f t="shared" si="169"/>
        <v>-39.948813864516637</v>
      </c>
      <c r="I2629" s="24">
        <f>IF(H2629&lt;=0, MIN(F2629-C2629, B$7, (D$5-K2628+G2629)/B$6), 0)</f>
        <v>39.948813864516637</v>
      </c>
      <c r="J2629" s="24">
        <f>IF(H2629&gt;0, MIN(C2629-F2629, B$8, K2628), 0)</f>
        <v>0</v>
      </c>
      <c r="K2629" s="24">
        <f>MAX(0, K2628-G2629+I2629*B$6-J2629)</f>
        <v>53.417348867869528</v>
      </c>
      <c r="L2629" s="24">
        <f t="shared" si="168"/>
        <v>0</v>
      </c>
      <c r="M2629" s="24">
        <f>IF(H2629&gt;0, C2629-F2629-J2629, 0)</f>
        <v>0</v>
      </c>
      <c r="N2629" s="4">
        <f>MIN(C2629, F2629)</f>
        <v>877.4927246252081</v>
      </c>
    </row>
    <row r="2630" spans="1:14" x14ac:dyDescent="0.2">
      <c r="A2630" s="27">
        <v>43574.333333333336</v>
      </c>
      <c r="B2630" s="4">
        <v>151.13205199562768</v>
      </c>
      <c r="C2630" s="4">
        <v>390.56438634326162</v>
      </c>
      <c r="F2630" s="4">
        <f t="shared" si="166"/>
        <v>906.79231197376612</v>
      </c>
      <c r="G2630" s="24">
        <f t="shared" si="167"/>
        <v>0.34722222222222221</v>
      </c>
      <c r="H2630" s="24">
        <f t="shared" si="169"/>
        <v>-516.2279256305045</v>
      </c>
      <c r="I2630" s="24">
        <f>IF(H2630&lt;=0, MIN(F2630-C2630, B$7, (D$5-K2629+G2630)/B$6), 0)</f>
        <v>516.2279256305045</v>
      </c>
      <c r="J2630" s="24">
        <f>IF(H2630&gt;0, MIN(C2630-F2630, B$8, K2629), 0)</f>
        <v>0</v>
      </c>
      <c r="K2630" s="24">
        <f>MAX(0, K2629-G2630+I2630*B$6-J2630)</f>
        <v>517.67525971310135</v>
      </c>
      <c r="L2630" s="24">
        <f t="shared" si="168"/>
        <v>0</v>
      </c>
      <c r="M2630" s="24">
        <f>IF(H2630&gt;0, C2630-F2630-J2630, 0)</f>
        <v>0</v>
      </c>
      <c r="N2630" s="4">
        <f>MIN(C2630, F2630)</f>
        <v>390.56438634326162</v>
      </c>
    </row>
    <row r="2631" spans="1:14" x14ac:dyDescent="0.2">
      <c r="A2631" s="27">
        <v>43574.375</v>
      </c>
      <c r="B2631" s="4">
        <v>285.7927654218862</v>
      </c>
      <c r="C2631" s="4">
        <v>318.86228063104988</v>
      </c>
      <c r="F2631" s="4">
        <f t="shared" si="166"/>
        <v>1714.7565925313172</v>
      </c>
      <c r="G2631" s="24">
        <f t="shared" si="167"/>
        <v>0.34722222222222221</v>
      </c>
      <c r="H2631" s="24">
        <f t="shared" si="169"/>
        <v>-1395.8943119002674</v>
      </c>
      <c r="I2631" s="24">
        <f>IF(H2631&lt;=0, MIN(F2631-C2631, B$7, (D$5-K2630+G2631)/B$6), 0)</f>
        <v>1395.8943119002674</v>
      </c>
      <c r="J2631" s="24">
        <f>IF(H2631&gt;0, MIN(C2631-F2631, B$8, K2630), 0)</f>
        <v>0</v>
      </c>
      <c r="K2631" s="24">
        <f>MAX(0, K2630-G2631+I2631*B$6-J2631)</f>
        <v>1773.63291820112</v>
      </c>
      <c r="L2631" s="24">
        <f t="shared" si="168"/>
        <v>0</v>
      </c>
      <c r="M2631" s="24">
        <f>IF(H2631&gt;0, C2631-F2631-J2631, 0)</f>
        <v>0</v>
      </c>
      <c r="N2631" s="4">
        <f>MIN(C2631, F2631)</f>
        <v>318.86228063104988</v>
      </c>
    </row>
    <row r="2632" spans="1:14" x14ac:dyDescent="0.2">
      <c r="A2632" s="27">
        <v>43574.416666666672</v>
      </c>
      <c r="B2632" s="4">
        <v>125.85352481577432</v>
      </c>
      <c r="C2632" s="4">
        <v>175.7344425579075</v>
      </c>
      <c r="F2632" s="4">
        <f t="shared" si="166"/>
        <v>755.1211488946459</v>
      </c>
      <c r="G2632" s="24">
        <f t="shared" si="167"/>
        <v>0.34722222222222221</v>
      </c>
      <c r="H2632" s="24">
        <f t="shared" si="169"/>
        <v>-579.38670633673837</v>
      </c>
      <c r="I2632" s="24">
        <f>IF(H2632&lt;=0, MIN(F2632-C2632, B$7, (D$5-K2631+G2632)/B$6), 0)</f>
        <v>579.38670633673837</v>
      </c>
      <c r="J2632" s="24">
        <f>IF(H2632&gt;0, MIN(C2632-F2632, B$8, K2631), 0)</f>
        <v>0</v>
      </c>
      <c r="K2632" s="24">
        <f>MAX(0, K2631-G2632+I2632*B$6-J2632)</f>
        <v>2294.7337316819621</v>
      </c>
      <c r="L2632" s="24">
        <f t="shared" si="168"/>
        <v>0</v>
      </c>
      <c r="M2632" s="24">
        <f>IF(H2632&gt;0, C2632-F2632-J2632, 0)</f>
        <v>0</v>
      </c>
      <c r="N2632" s="4">
        <f>MIN(C2632, F2632)</f>
        <v>175.7344425579075</v>
      </c>
    </row>
    <row r="2633" spans="1:14" x14ac:dyDescent="0.2">
      <c r="A2633" s="27">
        <v>43574.458333333336</v>
      </c>
      <c r="B2633" s="4">
        <v>134.09489028217436</v>
      </c>
      <c r="C2633" s="4">
        <v>1452.8492637570369</v>
      </c>
      <c r="F2633" s="4">
        <f t="shared" si="166"/>
        <v>804.56934169304623</v>
      </c>
      <c r="G2633" s="24">
        <f t="shared" si="167"/>
        <v>0.34722222222222221</v>
      </c>
      <c r="H2633" s="24">
        <f t="shared" si="169"/>
        <v>648.27992206399063</v>
      </c>
      <c r="I2633" s="24">
        <f>IF(H2633&lt;=0, MIN(F2633-C2633, B$7, (D$5-K2632+G2633)/B$6), 0)</f>
        <v>0</v>
      </c>
      <c r="J2633" s="24">
        <f>IF(H2633&gt;0, MIN(C2633-F2633, B$8, K2632), 0)</f>
        <v>648.27992206399063</v>
      </c>
      <c r="K2633" s="24">
        <f>MAX(0, K2632-G2633+I2633*B$6-J2633)</f>
        <v>1646.1065873957493</v>
      </c>
      <c r="L2633" s="24">
        <f t="shared" si="168"/>
        <v>0</v>
      </c>
      <c r="M2633" s="24">
        <f>IF(H2633&gt;0, C2633-F2633-J2633, 0)</f>
        <v>0</v>
      </c>
      <c r="N2633" s="4">
        <f>MIN(C2633, F2633)</f>
        <v>804.56934169304623</v>
      </c>
    </row>
    <row r="2634" spans="1:14" x14ac:dyDescent="0.2">
      <c r="A2634" s="27">
        <v>43574.5</v>
      </c>
      <c r="B2634" s="4">
        <v>335.47208097965006</v>
      </c>
      <c r="C2634" s="4">
        <v>212.39002039201529</v>
      </c>
      <c r="F2634" s="4">
        <f t="shared" si="166"/>
        <v>2012.8324858779004</v>
      </c>
      <c r="G2634" s="24">
        <f t="shared" si="167"/>
        <v>0.34722222222222221</v>
      </c>
      <c r="H2634" s="24">
        <f t="shared" si="169"/>
        <v>-1800.4424654858851</v>
      </c>
      <c r="I2634" s="24">
        <f>IF(H2634&lt;=0, MIN(F2634-C2634, B$7, (D$5-K2633+G2634)/B$6), 0)</f>
        <v>1800.4424654858851</v>
      </c>
      <c r="J2634" s="24">
        <f>IF(H2634&gt;0, MIN(C2634-F2634, B$8, K2633), 0)</f>
        <v>0</v>
      </c>
      <c r="K2634" s="24">
        <f>MAX(0, K2633-G2634+I2634*B$6-J2634)</f>
        <v>3266.1575841108238</v>
      </c>
      <c r="L2634" s="24">
        <f t="shared" si="168"/>
        <v>0</v>
      </c>
      <c r="M2634" s="24">
        <f>IF(H2634&gt;0, C2634-F2634-J2634, 0)</f>
        <v>0</v>
      </c>
      <c r="N2634" s="4">
        <f>MIN(C2634, F2634)</f>
        <v>212.39002039201529</v>
      </c>
    </row>
    <row r="2635" spans="1:14" x14ac:dyDescent="0.2">
      <c r="A2635" s="27">
        <v>43574.541666666672</v>
      </c>
      <c r="B2635" s="4">
        <v>430.60596086510367</v>
      </c>
      <c r="C2635" s="4">
        <v>196.11632281686531</v>
      </c>
      <c r="F2635" s="4">
        <f t="shared" si="166"/>
        <v>2583.6357651906219</v>
      </c>
      <c r="G2635" s="24">
        <f t="shared" si="167"/>
        <v>0.34722222222222221</v>
      </c>
      <c r="H2635" s="24">
        <f t="shared" si="169"/>
        <v>-2387.5194423737566</v>
      </c>
      <c r="I2635" s="24">
        <f>IF(H2635&lt;=0, MIN(F2635-C2635, B$7, (D$5-K2634+G2635)/B$6), 0)</f>
        <v>1926.8773756793314</v>
      </c>
      <c r="J2635" s="24">
        <f>IF(H2635&gt;0, MIN(C2635-F2635, B$8, K2634), 0)</f>
        <v>0</v>
      </c>
      <c r="K2635" s="24">
        <f>MAX(0, K2634-G2635+I2635*B$6-J2635)</f>
        <v>5000</v>
      </c>
      <c r="L2635" s="24">
        <f t="shared" si="168"/>
        <v>460.64206669442524</v>
      </c>
      <c r="M2635" s="24">
        <f>IF(H2635&gt;0, C2635-F2635-J2635, 0)</f>
        <v>0</v>
      </c>
      <c r="N2635" s="4">
        <f>MIN(C2635, F2635)</f>
        <v>196.11632281686531</v>
      </c>
    </row>
    <row r="2636" spans="1:14" x14ac:dyDescent="0.2">
      <c r="A2636" s="27">
        <v>43574.583333333336</v>
      </c>
      <c r="B2636" s="4">
        <v>292.9613417459156</v>
      </c>
      <c r="C2636" s="4">
        <v>193.61261416173221</v>
      </c>
      <c r="F2636" s="4">
        <f t="shared" si="166"/>
        <v>1757.7680504754935</v>
      </c>
      <c r="G2636" s="24">
        <f t="shared" si="167"/>
        <v>0.34722222222222221</v>
      </c>
      <c r="H2636" s="24">
        <f t="shared" si="169"/>
        <v>-1564.1554363137614</v>
      </c>
      <c r="I2636" s="24">
        <f>IF(H2636&lt;=0, MIN(F2636-C2636, B$7, (D$5-K2635+G2636)/B$6), 0)</f>
        <v>0.38580246913580246</v>
      </c>
      <c r="J2636" s="24">
        <f>IF(H2636&gt;0, MIN(C2636-F2636, B$8, K2635), 0)</f>
        <v>0</v>
      </c>
      <c r="K2636" s="24">
        <f>MAX(0, K2635-G2636+I2636*B$6-J2636)</f>
        <v>5000</v>
      </c>
      <c r="L2636" s="24">
        <f t="shared" si="168"/>
        <v>1563.7696338446256</v>
      </c>
      <c r="M2636" s="24">
        <f>IF(H2636&gt;0, C2636-F2636-J2636, 0)</f>
        <v>0</v>
      </c>
      <c r="N2636" s="4">
        <f>MIN(C2636, F2636)</f>
        <v>193.61261416173221</v>
      </c>
    </row>
    <row r="2637" spans="1:14" x14ac:dyDescent="0.2">
      <c r="A2637" s="27">
        <v>43574.625</v>
      </c>
      <c r="B2637" s="4">
        <v>242.17595297884475</v>
      </c>
      <c r="C2637" s="4">
        <v>224.26089107798768</v>
      </c>
      <c r="F2637" s="4">
        <f t="shared" si="166"/>
        <v>1453.0557178730685</v>
      </c>
      <c r="G2637" s="24">
        <f t="shared" si="167"/>
        <v>0.34722222222222221</v>
      </c>
      <c r="H2637" s="24">
        <f t="shared" si="169"/>
        <v>-1228.7948267950808</v>
      </c>
      <c r="I2637" s="24">
        <f>IF(H2637&lt;=0, MIN(F2637-C2637, B$7, (D$5-K2636+G2637)/B$6), 0)</f>
        <v>0.38580246913580246</v>
      </c>
      <c r="J2637" s="24">
        <f>IF(H2637&gt;0, MIN(C2637-F2637, B$8, K2636), 0)</f>
        <v>0</v>
      </c>
      <c r="K2637" s="24">
        <f>MAX(0, K2636-G2637+I2637*B$6-J2637)</f>
        <v>5000</v>
      </c>
      <c r="L2637" s="24">
        <f t="shared" si="168"/>
        <v>1228.409024325945</v>
      </c>
      <c r="M2637" s="24">
        <f>IF(H2637&gt;0, C2637-F2637-J2637, 0)</f>
        <v>0</v>
      </c>
      <c r="N2637" s="4">
        <f>MIN(C2637, F2637)</f>
        <v>224.26089107798768</v>
      </c>
    </row>
    <row r="2638" spans="1:14" x14ac:dyDescent="0.2">
      <c r="A2638" s="27">
        <v>43574.666666666672</v>
      </c>
      <c r="B2638" s="4">
        <v>78.021226476388534</v>
      </c>
      <c r="C2638" s="4">
        <v>253.88509736602069</v>
      </c>
      <c r="F2638" s="4">
        <f t="shared" si="166"/>
        <v>468.12735885833121</v>
      </c>
      <c r="G2638" s="24">
        <f t="shared" si="167"/>
        <v>0.34722222222222221</v>
      </c>
      <c r="H2638" s="24">
        <f t="shared" si="169"/>
        <v>-214.24226149231052</v>
      </c>
      <c r="I2638" s="24">
        <f>IF(H2638&lt;=0, MIN(F2638-C2638, B$7, (D$5-K2637+G2638)/B$6), 0)</f>
        <v>0.38580246913580246</v>
      </c>
      <c r="J2638" s="24">
        <f>IF(H2638&gt;0, MIN(C2638-F2638, B$8, K2637), 0)</f>
        <v>0</v>
      </c>
      <c r="K2638" s="24">
        <f>MAX(0, K2637-G2638+I2638*B$6-J2638)</f>
        <v>5000</v>
      </c>
      <c r="L2638" s="24">
        <f t="shared" si="168"/>
        <v>213.85645902317472</v>
      </c>
      <c r="M2638" s="24">
        <f>IF(H2638&gt;0, C2638-F2638-J2638, 0)</f>
        <v>0</v>
      </c>
      <c r="N2638" s="4">
        <f>MIN(C2638, F2638)</f>
        <v>253.88509736602069</v>
      </c>
    </row>
    <row r="2639" spans="1:14" x14ac:dyDescent="0.2">
      <c r="A2639" s="27">
        <v>43574.708333333336</v>
      </c>
      <c r="B2639" s="4">
        <v>25.175835776287578</v>
      </c>
      <c r="C2639" s="4">
        <v>290.95798731848686</v>
      </c>
      <c r="F2639" s="4">
        <f t="shared" si="166"/>
        <v>151.05501465772545</v>
      </c>
      <c r="G2639" s="24">
        <f t="shared" si="167"/>
        <v>0.34722222222222221</v>
      </c>
      <c r="H2639" s="24">
        <f t="shared" si="169"/>
        <v>139.90297266076141</v>
      </c>
      <c r="I2639" s="24">
        <f>IF(H2639&lt;=0, MIN(F2639-C2639, B$7, (D$5-K2638+G2639)/B$6), 0)</f>
        <v>0</v>
      </c>
      <c r="J2639" s="24">
        <f>IF(H2639&gt;0, MIN(C2639-F2639, B$8, K2638), 0)</f>
        <v>139.90297266076141</v>
      </c>
      <c r="K2639" s="24">
        <f>MAX(0, K2638-G2639+I2639*B$6-J2639)</f>
        <v>4859.749805117016</v>
      </c>
      <c r="L2639" s="24">
        <f t="shared" si="168"/>
        <v>0</v>
      </c>
      <c r="M2639" s="24">
        <f>IF(H2639&gt;0, C2639-F2639-J2639, 0)</f>
        <v>0</v>
      </c>
      <c r="N2639" s="4">
        <f>MIN(C2639, F2639)</f>
        <v>151.05501465772545</v>
      </c>
    </row>
    <row r="2640" spans="1:14" x14ac:dyDescent="0.2">
      <c r="A2640" s="27">
        <v>43574.75</v>
      </c>
      <c r="B2640" s="4">
        <v>0</v>
      </c>
      <c r="C2640" s="4">
        <v>346.89737800325634</v>
      </c>
      <c r="F2640" s="4">
        <f t="shared" si="166"/>
        <v>0</v>
      </c>
      <c r="G2640" s="24">
        <f t="shared" si="167"/>
        <v>0</v>
      </c>
      <c r="H2640" s="24">
        <f t="shared" si="169"/>
        <v>346.89737800325634</v>
      </c>
      <c r="I2640" s="24">
        <f>IF(H2640&lt;=0, MIN(F2640-C2640, B$7, (D$5-K2639+G2640)/B$6), 0)</f>
        <v>0</v>
      </c>
      <c r="J2640" s="24">
        <f>IF(H2640&gt;0, MIN(C2640-F2640, B$8, K2639), 0)</f>
        <v>346.89737800325634</v>
      </c>
      <c r="K2640" s="24">
        <f>MAX(0, K2639-G2640+I2640*B$6-J2640)</f>
        <v>4512.8524271137594</v>
      </c>
      <c r="L2640" s="24">
        <f t="shared" si="168"/>
        <v>0</v>
      </c>
      <c r="M2640" s="24">
        <f>IF(H2640&gt;0, C2640-F2640-J2640, 0)</f>
        <v>0</v>
      </c>
      <c r="N2640" s="4">
        <f>MIN(C2640, F2640)</f>
        <v>0</v>
      </c>
    </row>
    <row r="2641" spans="1:14" x14ac:dyDescent="0.2">
      <c r="A2641" s="27">
        <v>43574.791666666672</v>
      </c>
      <c r="B2641" s="4">
        <v>0</v>
      </c>
      <c r="C2641" s="4">
        <v>1419.6227526954631</v>
      </c>
      <c r="F2641" s="4">
        <f t="shared" si="166"/>
        <v>0</v>
      </c>
      <c r="G2641" s="24">
        <f t="shared" si="167"/>
        <v>0</v>
      </c>
      <c r="H2641" s="24">
        <f t="shared" si="169"/>
        <v>1419.6227526954631</v>
      </c>
      <c r="I2641" s="24">
        <f>IF(H2641&lt;=0, MIN(F2641-C2641, B$7, (D$5-K2640+G2641)/B$6), 0)</f>
        <v>0</v>
      </c>
      <c r="J2641" s="24">
        <f>IF(H2641&gt;0, MIN(C2641-F2641, B$8, K2640), 0)</f>
        <v>1419.6227526954631</v>
      </c>
      <c r="K2641" s="24">
        <f>MAX(0, K2640-G2641+I2641*B$6-J2641)</f>
        <v>3093.2296744182963</v>
      </c>
      <c r="L2641" s="24">
        <f t="shared" si="168"/>
        <v>0</v>
      </c>
      <c r="M2641" s="24">
        <f>IF(H2641&gt;0, C2641-F2641-J2641, 0)</f>
        <v>0</v>
      </c>
      <c r="N2641" s="4">
        <f>MIN(C2641, F2641)</f>
        <v>0</v>
      </c>
    </row>
    <row r="2642" spans="1:14" x14ac:dyDescent="0.2">
      <c r="A2642" s="27">
        <v>43574.833333333336</v>
      </c>
      <c r="B2642" s="4">
        <v>0</v>
      </c>
      <c r="C2642" s="4">
        <v>757.20247523575938</v>
      </c>
      <c r="F2642" s="4">
        <f t="shared" si="166"/>
        <v>0</v>
      </c>
      <c r="G2642" s="24">
        <f t="shared" si="167"/>
        <v>0</v>
      </c>
      <c r="H2642" s="24">
        <f t="shared" si="169"/>
        <v>757.20247523575938</v>
      </c>
      <c r="I2642" s="24">
        <f>IF(H2642&lt;=0, MIN(F2642-C2642, B$7, (D$5-K2641+G2642)/B$6), 0)</f>
        <v>0</v>
      </c>
      <c r="J2642" s="24">
        <f>IF(H2642&gt;0, MIN(C2642-F2642, B$8, K2641), 0)</f>
        <v>757.20247523575938</v>
      </c>
      <c r="K2642" s="24">
        <f>MAX(0, K2641-G2642+I2642*B$6-J2642)</f>
        <v>2336.0271991825371</v>
      </c>
      <c r="L2642" s="24">
        <f t="shared" si="168"/>
        <v>0</v>
      </c>
      <c r="M2642" s="24">
        <f>IF(H2642&gt;0, C2642-F2642-J2642, 0)</f>
        <v>0</v>
      </c>
      <c r="N2642" s="4">
        <f>MIN(C2642, F2642)</f>
        <v>0</v>
      </c>
    </row>
    <row r="2643" spans="1:14" x14ac:dyDescent="0.2">
      <c r="A2643" s="27">
        <v>43574.875</v>
      </c>
      <c r="B2643" s="4">
        <v>0</v>
      </c>
      <c r="C2643" s="4">
        <v>1347.9429465524354</v>
      </c>
      <c r="F2643" s="4">
        <f t="shared" si="166"/>
        <v>0</v>
      </c>
      <c r="G2643" s="24">
        <f t="shared" si="167"/>
        <v>0</v>
      </c>
      <c r="H2643" s="24">
        <f t="shared" si="169"/>
        <v>1347.9429465524354</v>
      </c>
      <c r="I2643" s="24">
        <f>IF(H2643&lt;=0, MIN(F2643-C2643, B$7, (D$5-K2642+G2643)/B$6), 0)</f>
        <v>0</v>
      </c>
      <c r="J2643" s="24">
        <f>IF(H2643&gt;0, MIN(C2643-F2643, B$8, K2642), 0)</f>
        <v>1347.9429465524354</v>
      </c>
      <c r="K2643" s="24">
        <f>MAX(0, K2642-G2643+I2643*B$6-J2643)</f>
        <v>988.08425263010167</v>
      </c>
      <c r="L2643" s="24">
        <f t="shared" si="168"/>
        <v>0</v>
      </c>
      <c r="M2643" s="24">
        <f>IF(H2643&gt;0, C2643-F2643-J2643, 0)</f>
        <v>0</v>
      </c>
      <c r="N2643" s="4">
        <f>MIN(C2643, F2643)</f>
        <v>0</v>
      </c>
    </row>
    <row r="2644" spans="1:14" x14ac:dyDescent="0.2">
      <c r="A2644" s="27">
        <v>43574.916666666672</v>
      </c>
      <c r="B2644" s="4">
        <v>0</v>
      </c>
      <c r="C2644" s="4">
        <v>369.14283508212696</v>
      </c>
      <c r="F2644" s="4">
        <f t="shared" si="166"/>
        <v>0</v>
      </c>
      <c r="G2644" s="24">
        <f t="shared" si="167"/>
        <v>0</v>
      </c>
      <c r="H2644" s="24">
        <f t="shared" si="169"/>
        <v>369.14283508212696</v>
      </c>
      <c r="I2644" s="24">
        <f>IF(H2644&lt;=0, MIN(F2644-C2644, B$7, (D$5-K2643+G2644)/B$6), 0)</f>
        <v>0</v>
      </c>
      <c r="J2644" s="24">
        <f>IF(H2644&gt;0, MIN(C2644-F2644, B$8, K2643), 0)</f>
        <v>369.14283508212696</v>
      </c>
      <c r="K2644" s="24">
        <f>MAX(0, K2643-G2644+I2644*B$6-J2644)</f>
        <v>618.94141754797465</v>
      </c>
      <c r="L2644" s="24">
        <f t="shared" si="168"/>
        <v>0</v>
      </c>
      <c r="M2644" s="24">
        <f>IF(H2644&gt;0, C2644-F2644-J2644, 0)</f>
        <v>0</v>
      </c>
      <c r="N2644" s="4">
        <f>MIN(C2644, F2644)</f>
        <v>0</v>
      </c>
    </row>
    <row r="2645" spans="1:14" x14ac:dyDescent="0.2">
      <c r="A2645" s="27">
        <v>43574.958333333336</v>
      </c>
      <c r="B2645" s="4">
        <v>0</v>
      </c>
      <c r="C2645" s="4">
        <v>218.36807043644808</v>
      </c>
      <c r="F2645" s="4">
        <f t="shared" si="166"/>
        <v>0</v>
      </c>
      <c r="G2645" s="24">
        <f t="shared" si="167"/>
        <v>0</v>
      </c>
      <c r="H2645" s="24">
        <f t="shared" si="169"/>
        <v>218.36807043644808</v>
      </c>
      <c r="I2645" s="24">
        <f>IF(H2645&lt;=0, MIN(F2645-C2645, B$7, (D$5-K2644+G2645)/B$6), 0)</f>
        <v>0</v>
      </c>
      <c r="J2645" s="24">
        <f>IF(H2645&gt;0, MIN(C2645-F2645, B$8, K2644), 0)</f>
        <v>218.36807043644808</v>
      </c>
      <c r="K2645" s="24">
        <f>MAX(0, K2644-G2645+I2645*B$6-J2645)</f>
        <v>400.57334711152657</v>
      </c>
      <c r="L2645" s="24">
        <f t="shared" si="168"/>
        <v>0</v>
      </c>
      <c r="M2645" s="24">
        <f>IF(H2645&gt;0, C2645-F2645-J2645, 0)</f>
        <v>0</v>
      </c>
      <c r="N2645" s="4">
        <f>MIN(C2645, F2645)</f>
        <v>0</v>
      </c>
    </row>
    <row r="2646" spans="1:14" x14ac:dyDescent="0.2">
      <c r="A2646" s="27">
        <v>43575</v>
      </c>
      <c r="B2646" s="4">
        <v>0</v>
      </c>
      <c r="C2646" s="4">
        <v>94.782197776055625</v>
      </c>
      <c r="F2646" s="4">
        <f t="shared" si="166"/>
        <v>0</v>
      </c>
      <c r="G2646" s="24">
        <f t="shared" si="167"/>
        <v>0</v>
      </c>
      <c r="H2646" s="24">
        <f t="shared" si="169"/>
        <v>94.782197776055625</v>
      </c>
      <c r="I2646" s="24">
        <f>IF(H2646&lt;=0, MIN(F2646-C2646, B$7, (D$5-K2645+G2646)/B$6), 0)</f>
        <v>0</v>
      </c>
      <c r="J2646" s="24">
        <f>IF(H2646&gt;0, MIN(C2646-F2646, B$8, K2645), 0)</f>
        <v>94.782197776055625</v>
      </c>
      <c r="K2646" s="24">
        <f>MAX(0, K2645-G2646+I2646*B$6-J2646)</f>
        <v>305.79114933547095</v>
      </c>
      <c r="L2646" s="24">
        <f t="shared" si="168"/>
        <v>0</v>
      </c>
      <c r="M2646" s="24">
        <f>IF(H2646&gt;0, C2646-F2646-J2646, 0)</f>
        <v>0</v>
      </c>
      <c r="N2646" s="4">
        <f>MIN(C2646, F2646)</f>
        <v>0</v>
      </c>
    </row>
    <row r="2647" spans="1:14" x14ac:dyDescent="0.2">
      <c r="A2647" s="27">
        <v>43575.041666666672</v>
      </c>
      <c r="B2647" s="4">
        <v>0</v>
      </c>
      <c r="C2647" s="4">
        <v>146.6882642934205</v>
      </c>
      <c r="F2647" s="4">
        <f t="shared" si="166"/>
        <v>0</v>
      </c>
      <c r="G2647" s="24">
        <f t="shared" si="167"/>
        <v>0</v>
      </c>
      <c r="H2647" s="24">
        <f t="shared" si="169"/>
        <v>146.6882642934205</v>
      </c>
      <c r="I2647" s="24">
        <f>IF(H2647&lt;=0, MIN(F2647-C2647, B$7, (D$5-K2646+G2647)/B$6), 0)</f>
        <v>0</v>
      </c>
      <c r="J2647" s="24">
        <f>IF(H2647&gt;0, MIN(C2647-F2647, B$8, K2646), 0)</f>
        <v>146.6882642934205</v>
      </c>
      <c r="K2647" s="24">
        <f>MAX(0, K2646-G2647+I2647*B$6-J2647)</f>
        <v>159.10288504205045</v>
      </c>
      <c r="L2647" s="24">
        <f t="shared" si="168"/>
        <v>0</v>
      </c>
      <c r="M2647" s="24">
        <f>IF(H2647&gt;0, C2647-F2647-J2647, 0)</f>
        <v>0</v>
      </c>
      <c r="N2647" s="4">
        <f>MIN(C2647, F2647)</f>
        <v>0</v>
      </c>
    </row>
    <row r="2648" spans="1:14" x14ac:dyDescent="0.2">
      <c r="A2648" s="27">
        <v>43575.083333333336</v>
      </c>
      <c r="B2648" s="4">
        <v>0</v>
      </c>
      <c r="C2648" s="4">
        <v>183.76402609153823</v>
      </c>
      <c r="F2648" s="4">
        <f t="shared" si="166"/>
        <v>0</v>
      </c>
      <c r="G2648" s="24">
        <f t="shared" si="167"/>
        <v>0</v>
      </c>
      <c r="H2648" s="24">
        <f t="shared" si="169"/>
        <v>183.76402609153823</v>
      </c>
      <c r="I2648" s="24">
        <f>IF(H2648&lt;=0, MIN(F2648-C2648, B$7, (D$5-K2647+G2648)/B$6), 0)</f>
        <v>0</v>
      </c>
      <c r="J2648" s="24">
        <f>IF(H2648&gt;0, MIN(C2648-F2648, B$8, K2647), 0)</f>
        <v>159.10288504205045</v>
      </c>
      <c r="K2648" s="24">
        <f>MAX(0, K2647-G2648+I2648*B$6-J2648)</f>
        <v>0</v>
      </c>
      <c r="L2648" s="24">
        <f t="shared" si="168"/>
        <v>0</v>
      </c>
      <c r="M2648" s="24">
        <f>IF(H2648&gt;0, C2648-F2648-J2648, 0)</f>
        <v>24.661141049487782</v>
      </c>
      <c r="N2648" s="4">
        <f>MIN(C2648, F2648)</f>
        <v>0</v>
      </c>
    </row>
    <row r="2649" spans="1:14" x14ac:dyDescent="0.2">
      <c r="A2649" s="27">
        <v>43575.125</v>
      </c>
      <c r="B2649" s="4">
        <v>0</v>
      </c>
      <c r="C2649" s="4">
        <v>94.782197776055625</v>
      </c>
      <c r="F2649" s="4">
        <f t="shared" si="166"/>
        <v>0</v>
      </c>
      <c r="G2649" s="24">
        <f t="shared" si="167"/>
        <v>0</v>
      </c>
      <c r="H2649" s="24">
        <f t="shared" si="169"/>
        <v>94.782197776055625</v>
      </c>
      <c r="I2649" s="24">
        <f>IF(H2649&lt;=0, MIN(F2649-C2649, B$7, (D$5-K2648+G2649)/B$6), 0)</f>
        <v>0</v>
      </c>
      <c r="J2649" s="24">
        <f>IF(H2649&gt;0, MIN(C2649-F2649, B$8, K2648), 0)</f>
        <v>0</v>
      </c>
      <c r="K2649" s="24">
        <f>MAX(0, K2648-G2649+I2649*B$6-J2649)</f>
        <v>0</v>
      </c>
      <c r="L2649" s="24">
        <f t="shared" si="168"/>
        <v>0</v>
      </c>
      <c r="M2649" s="24">
        <f>IF(H2649&gt;0, C2649-F2649-J2649, 0)</f>
        <v>94.782197776055625</v>
      </c>
      <c r="N2649" s="4">
        <f>MIN(C2649, F2649)</f>
        <v>0</v>
      </c>
    </row>
    <row r="2650" spans="1:14" x14ac:dyDescent="0.2">
      <c r="A2650" s="27">
        <v>43575.166666666672</v>
      </c>
      <c r="B2650" s="4">
        <v>0</v>
      </c>
      <c r="C2650" s="4">
        <v>146.6882642934205</v>
      </c>
      <c r="F2650" s="4">
        <f t="shared" si="166"/>
        <v>0</v>
      </c>
      <c r="G2650" s="24">
        <f t="shared" si="167"/>
        <v>0</v>
      </c>
      <c r="H2650" s="24">
        <f t="shared" si="169"/>
        <v>146.6882642934205</v>
      </c>
      <c r="I2650" s="24">
        <f>IF(H2650&lt;=0, MIN(F2650-C2650, B$7, (D$5-K2649+G2650)/B$6), 0)</f>
        <v>0</v>
      </c>
      <c r="J2650" s="24">
        <f>IF(H2650&gt;0, MIN(C2650-F2650, B$8, K2649), 0)</f>
        <v>0</v>
      </c>
      <c r="K2650" s="24">
        <f>MAX(0, K2649-G2650+I2650*B$6-J2650)</f>
        <v>0</v>
      </c>
      <c r="L2650" s="24">
        <f t="shared" si="168"/>
        <v>0</v>
      </c>
      <c r="M2650" s="24">
        <f>IF(H2650&gt;0, C2650-F2650-J2650, 0)</f>
        <v>146.6882642934205</v>
      </c>
      <c r="N2650" s="4">
        <f>MIN(C2650, F2650)</f>
        <v>0</v>
      </c>
    </row>
    <row r="2651" spans="1:14" x14ac:dyDescent="0.2">
      <c r="A2651" s="27">
        <v>43575.208333333336</v>
      </c>
      <c r="B2651" s="4">
        <v>126.33276933565536</v>
      </c>
      <c r="C2651" s="4">
        <v>183.76402609153823</v>
      </c>
      <c r="F2651" s="4">
        <f t="shared" si="166"/>
        <v>757.99661601393211</v>
      </c>
      <c r="G2651" s="24">
        <f t="shared" si="167"/>
        <v>0.34722222222222221</v>
      </c>
      <c r="H2651" s="24">
        <f t="shared" si="169"/>
        <v>-574.23258992239391</v>
      </c>
      <c r="I2651" s="24">
        <f>IF(H2651&lt;=0, MIN(F2651-C2651, B$7, (D$5-K2650+G2651)/B$6), 0)</f>
        <v>574.23258992239391</v>
      </c>
      <c r="J2651" s="24">
        <f>IF(H2651&gt;0, MIN(C2651-F2651, B$8, K2650), 0)</f>
        <v>0</v>
      </c>
      <c r="K2651" s="24">
        <f>MAX(0, K2650-G2651+I2651*B$6-J2651)</f>
        <v>516.46210870793232</v>
      </c>
      <c r="L2651" s="24">
        <f t="shared" si="168"/>
        <v>0</v>
      </c>
      <c r="M2651" s="24">
        <f>IF(H2651&gt;0, C2651-F2651-J2651, 0)</f>
        <v>0</v>
      </c>
      <c r="N2651" s="4">
        <f>MIN(C2651, F2651)</f>
        <v>183.76402609153823</v>
      </c>
    </row>
    <row r="2652" spans="1:14" x14ac:dyDescent="0.2">
      <c r="A2652" s="27">
        <v>43575.25</v>
      </c>
      <c r="B2652" s="4">
        <v>333.42262656681817</v>
      </c>
      <c r="C2652" s="4">
        <v>136.8013944805891</v>
      </c>
      <c r="F2652" s="4">
        <f t="shared" si="166"/>
        <v>2000.535759400909</v>
      </c>
      <c r="G2652" s="24">
        <f t="shared" si="167"/>
        <v>0.34722222222222221</v>
      </c>
      <c r="H2652" s="24">
        <f t="shared" si="169"/>
        <v>-1863.7343649203199</v>
      </c>
      <c r="I2652" s="24">
        <f>IF(H2652&lt;=0, MIN(F2652-C2652, B$7, (D$5-K2651+G2652)/B$6), 0)</f>
        <v>1863.7343649203199</v>
      </c>
      <c r="J2652" s="24">
        <f>IF(H2652&gt;0, MIN(C2652-F2652, B$8, K2651), 0)</f>
        <v>0</v>
      </c>
      <c r="K2652" s="24">
        <f>MAX(0, K2651-G2652+I2652*B$6-J2652)</f>
        <v>2193.475814913998</v>
      </c>
      <c r="L2652" s="24">
        <f t="shared" si="168"/>
        <v>0</v>
      </c>
      <c r="M2652" s="24">
        <f>IF(H2652&gt;0, C2652-F2652-J2652, 0)</f>
        <v>0</v>
      </c>
      <c r="N2652" s="4">
        <f>MIN(C2652, F2652)</f>
        <v>136.8013944805891</v>
      </c>
    </row>
    <row r="2653" spans="1:14" x14ac:dyDescent="0.2">
      <c r="A2653" s="27">
        <v>43575.291666666672</v>
      </c>
      <c r="B2653" s="4">
        <v>535.70777668700759</v>
      </c>
      <c r="C2653" s="4">
        <v>1520.1392624592488</v>
      </c>
      <c r="F2653" s="4">
        <f t="shared" si="166"/>
        <v>3214.2466601220458</v>
      </c>
      <c r="G2653" s="24">
        <f t="shared" si="167"/>
        <v>0.34722222222222221</v>
      </c>
      <c r="H2653" s="24">
        <f t="shared" si="169"/>
        <v>-1694.107397662797</v>
      </c>
      <c r="I2653" s="24">
        <f>IF(H2653&lt;=0, MIN(F2653-C2653, B$7, (D$5-K2652+G2653)/B$6), 0)</f>
        <v>1694.107397662797</v>
      </c>
      <c r="J2653" s="24">
        <f>IF(H2653&gt;0, MIN(C2653-F2653, B$8, K2652), 0)</f>
        <v>0</v>
      </c>
      <c r="K2653" s="24">
        <f>MAX(0, K2652-G2653+I2653*B$6-J2653)</f>
        <v>3717.8252505882929</v>
      </c>
      <c r="L2653" s="24">
        <f t="shared" si="168"/>
        <v>0</v>
      </c>
      <c r="M2653" s="24">
        <f>IF(H2653&gt;0, C2653-F2653-J2653, 0)</f>
        <v>0</v>
      </c>
      <c r="N2653" s="4">
        <f>MIN(C2653, F2653)</f>
        <v>1520.1392624592488</v>
      </c>
    </row>
    <row r="2654" spans="1:14" x14ac:dyDescent="0.2">
      <c r="A2654" s="27">
        <v>43575.333333333336</v>
      </c>
      <c r="B2654" s="4">
        <v>663.2522923487395</v>
      </c>
      <c r="C2654" s="4">
        <v>390.56438634326162</v>
      </c>
      <c r="F2654" s="4">
        <f t="shared" ref="F2654:F2717" si="170">B2654*B$4</f>
        <v>3979.513754092437</v>
      </c>
      <c r="G2654" s="24">
        <f t="shared" ref="G2654:G2717" si="171">MIN(F2654, B$9)</f>
        <v>0.34722222222222221</v>
      </c>
      <c r="H2654" s="24">
        <f t="shared" si="169"/>
        <v>-3588.9493677491755</v>
      </c>
      <c r="I2654" s="24">
        <f>IF(H2654&lt;=0, MIN(F2654-C2654, B$7, (D$5-K2653+G2654)/B$6), 0)</f>
        <v>1425.0244129265882</v>
      </c>
      <c r="J2654" s="24">
        <f>IF(H2654&gt;0, MIN(C2654-F2654, B$8, K2653), 0)</f>
        <v>0</v>
      </c>
      <c r="K2654" s="24">
        <f>MAX(0, K2653-G2654+I2654*B$6-J2654)</f>
        <v>5000</v>
      </c>
      <c r="L2654" s="24">
        <f t="shared" ref="L2654:L2717" si="172">IF(H2654&lt;=0, -I2654-H2654, 0)</f>
        <v>2163.9249548225871</v>
      </c>
      <c r="M2654" s="24">
        <f>IF(H2654&gt;0, C2654-F2654-J2654, 0)</f>
        <v>0</v>
      </c>
      <c r="N2654" s="4">
        <f>MIN(C2654, F2654)</f>
        <v>390.56438634326162</v>
      </c>
    </row>
    <row r="2655" spans="1:14" x14ac:dyDescent="0.2">
      <c r="A2655" s="27">
        <v>43575.375</v>
      </c>
      <c r="B2655" s="4">
        <v>560.90149970878372</v>
      </c>
      <c r="C2655" s="4">
        <v>312.75410095359678</v>
      </c>
      <c r="F2655" s="4">
        <f t="shared" si="170"/>
        <v>3365.4089982527021</v>
      </c>
      <c r="G2655" s="24">
        <f t="shared" si="171"/>
        <v>0.34722222222222221</v>
      </c>
      <c r="H2655" s="24">
        <f t="shared" ref="H2655:H2718" si="173">C2655-F2655</f>
        <v>-3052.6548972991054</v>
      </c>
      <c r="I2655" s="24">
        <f>IF(H2655&lt;=0, MIN(F2655-C2655, B$7, (D$5-K2654+G2655)/B$6), 0)</f>
        <v>0.38580246913580246</v>
      </c>
      <c r="J2655" s="24">
        <f>IF(H2655&gt;0, MIN(C2655-F2655, B$8, K2654), 0)</f>
        <v>0</v>
      </c>
      <c r="K2655" s="24">
        <f>MAX(0, K2654-G2655+I2655*B$6-J2655)</f>
        <v>5000</v>
      </c>
      <c r="L2655" s="24">
        <f t="shared" si="172"/>
        <v>3052.2690948299696</v>
      </c>
      <c r="M2655" s="24">
        <f>IF(H2655&gt;0, C2655-F2655-J2655, 0)</f>
        <v>0</v>
      </c>
      <c r="N2655" s="4">
        <f>MIN(C2655, F2655)</f>
        <v>312.75410095359678</v>
      </c>
    </row>
    <row r="2656" spans="1:14" x14ac:dyDescent="0.2">
      <c r="A2656" s="27">
        <v>43575.416666666672</v>
      </c>
      <c r="B2656" s="4">
        <v>719.39387247997411</v>
      </c>
      <c r="C2656" s="4">
        <v>175.28667854308023</v>
      </c>
      <c r="F2656" s="4">
        <f t="shared" si="170"/>
        <v>4316.3632348798446</v>
      </c>
      <c r="G2656" s="24">
        <f t="shared" si="171"/>
        <v>0.34722222222222221</v>
      </c>
      <c r="H2656" s="24">
        <f t="shared" si="173"/>
        <v>-4141.076556336764</v>
      </c>
      <c r="I2656" s="24">
        <f>IF(H2656&lt;=0, MIN(F2656-C2656, B$7, (D$5-K2655+G2656)/B$6), 0)</f>
        <v>0.38580246913580246</v>
      </c>
      <c r="J2656" s="24">
        <f>IF(H2656&gt;0, MIN(C2656-F2656, B$8, K2655), 0)</f>
        <v>0</v>
      </c>
      <c r="K2656" s="24">
        <f>MAX(0, K2655-G2656+I2656*B$6-J2656)</f>
        <v>5000</v>
      </c>
      <c r="L2656" s="24">
        <f t="shared" si="172"/>
        <v>4140.6907538676278</v>
      </c>
      <c r="M2656" s="24">
        <f>IF(H2656&gt;0, C2656-F2656-J2656, 0)</f>
        <v>0</v>
      </c>
      <c r="N2656" s="4">
        <f>MIN(C2656, F2656)</f>
        <v>175.28667854308023</v>
      </c>
    </row>
    <row r="2657" spans="1:14" x14ac:dyDescent="0.2">
      <c r="A2657" s="27">
        <v>43575.458333333336</v>
      </c>
      <c r="B2657" s="4">
        <v>405.86479283300889</v>
      </c>
      <c r="C2657" s="4">
        <v>1452.8436937127308</v>
      </c>
      <c r="F2657" s="4">
        <f t="shared" si="170"/>
        <v>2435.1887569980536</v>
      </c>
      <c r="G2657" s="24">
        <f t="shared" si="171"/>
        <v>0.34722222222222221</v>
      </c>
      <c r="H2657" s="24">
        <f t="shared" si="173"/>
        <v>-982.34506328532279</v>
      </c>
      <c r="I2657" s="24">
        <f>IF(H2657&lt;=0, MIN(F2657-C2657, B$7, (D$5-K2656+G2657)/B$6), 0)</f>
        <v>0.38580246913580246</v>
      </c>
      <c r="J2657" s="24">
        <f>IF(H2657&gt;0, MIN(C2657-F2657, B$8, K2656), 0)</f>
        <v>0</v>
      </c>
      <c r="K2657" s="24">
        <f>MAX(0, K2656-G2657+I2657*B$6-J2657)</f>
        <v>5000</v>
      </c>
      <c r="L2657" s="24">
        <f t="shared" si="172"/>
        <v>981.959260816187</v>
      </c>
      <c r="M2657" s="24">
        <f>IF(H2657&gt;0, C2657-F2657-J2657, 0)</f>
        <v>0</v>
      </c>
      <c r="N2657" s="4">
        <f>MIN(C2657, F2657)</f>
        <v>1452.8436937127308</v>
      </c>
    </row>
    <row r="2658" spans="1:14" x14ac:dyDescent="0.2">
      <c r="A2658" s="27">
        <v>43575.5</v>
      </c>
      <c r="B2658" s="4">
        <v>361.21734265700383</v>
      </c>
      <c r="C2658" s="4">
        <v>212.30403904808492</v>
      </c>
      <c r="F2658" s="4">
        <f t="shared" si="170"/>
        <v>2167.3040559420228</v>
      </c>
      <c r="G2658" s="24">
        <f t="shared" si="171"/>
        <v>0.34722222222222221</v>
      </c>
      <c r="H2658" s="24">
        <f t="shared" si="173"/>
        <v>-1955.000016893938</v>
      </c>
      <c r="I2658" s="24">
        <f>IF(H2658&lt;=0, MIN(F2658-C2658, B$7, (D$5-K2657+G2658)/B$6), 0)</f>
        <v>0.38580246913580246</v>
      </c>
      <c r="J2658" s="24">
        <f>IF(H2658&gt;0, MIN(C2658-F2658, B$8, K2657), 0)</f>
        <v>0</v>
      </c>
      <c r="K2658" s="24">
        <f>MAX(0, K2657-G2658+I2658*B$6-J2658)</f>
        <v>5000</v>
      </c>
      <c r="L2658" s="24">
        <f t="shared" si="172"/>
        <v>1954.6142144248022</v>
      </c>
      <c r="M2658" s="24">
        <f>IF(H2658&gt;0, C2658-F2658-J2658, 0)</f>
        <v>0</v>
      </c>
      <c r="N2658" s="4">
        <f>MIN(C2658, F2658)</f>
        <v>212.30403904808492</v>
      </c>
    </row>
    <row r="2659" spans="1:14" x14ac:dyDescent="0.2">
      <c r="A2659" s="27">
        <v>43575.541666666672</v>
      </c>
      <c r="B2659" s="4">
        <v>372.23857636188558</v>
      </c>
      <c r="C2659" s="4">
        <v>196.00141903694592</v>
      </c>
      <c r="F2659" s="4">
        <f t="shared" si="170"/>
        <v>2233.4314581713134</v>
      </c>
      <c r="G2659" s="24">
        <f t="shared" si="171"/>
        <v>0.34722222222222221</v>
      </c>
      <c r="H2659" s="24">
        <f t="shared" si="173"/>
        <v>-2037.4300391343675</v>
      </c>
      <c r="I2659" s="24">
        <f>IF(H2659&lt;=0, MIN(F2659-C2659, B$7, (D$5-K2658+G2659)/B$6), 0)</f>
        <v>0.38580246913580246</v>
      </c>
      <c r="J2659" s="24">
        <f>IF(H2659&gt;0, MIN(C2659-F2659, B$8, K2658), 0)</f>
        <v>0</v>
      </c>
      <c r="K2659" s="24">
        <f>MAX(0, K2658-G2659+I2659*B$6-J2659)</f>
        <v>5000</v>
      </c>
      <c r="L2659" s="24">
        <f t="shared" si="172"/>
        <v>2037.0442366652317</v>
      </c>
      <c r="M2659" s="24">
        <f>IF(H2659&gt;0, C2659-F2659-J2659, 0)</f>
        <v>0</v>
      </c>
      <c r="N2659" s="4">
        <f>MIN(C2659, F2659)</f>
        <v>196.00141903694592</v>
      </c>
    </row>
    <row r="2660" spans="1:14" x14ac:dyDescent="0.2">
      <c r="A2660" s="27">
        <v>43575.583333333336</v>
      </c>
      <c r="B2660" s="4">
        <v>374.90737972156171</v>
      </c>
      <c r="C2660" s="4">
        <v>1417.0812998661613</v>
      </c>
      <c r="F2660" s="4">
        <f t="shared" si="170"/>
        <v>2249.4442783293703</v>
      </c>
      <c r="G2660" s="24">
        <f t="shared" si="171"/>
        <v>0.34722222222222221</v>
      </c>
      <c r="H2660" s="24">
        <f t="shared" si="173"/>
        <v>-832.36297846320895</v>
      </c>
      <c r="I2660" s="24">
        <f>IF(H2660&lt;=0, MIN(F2660-C2660, B$7, (D$5-K2659+G2660)/B$6), 0)</f>
        <v>0.38580246913580246</v>
      </c>
      <c r="J2660" s="24">
        <f>IF(H2660&gt;0, MIN(C2660-F2660, B$8, K2659), 0)</f>
        <v>0</v>
      </c>
      <c r="K2660" s="24">
        <f>MAX(0, K2659-G2660+I2660*B$6-J2660)</f>
        <v>5000</v>
      </c>
      <c r="L2660" s="24">
        <f t="shared" si="172"/>
        <v>831.97717599407315</v>
      </c>
      <c r="M2660" s="24">
        <f>IF(H2660&gt;0, C2660-F2660-J2660, 0)</f>
        <v>0</v>
      </c>
      <c r="N2660" s="4">
        <f>MIN(C2660, F2660)</f>
        <v>1417.0812998661613</v>
      </c>
    </row>
    <row r="2661" spans="1:14" x14ac:dyDescent="0.2">
      <c r="A2661" s="27">
        <v>43575.625</v>
      </c>
      <c r="B2661" s="4">
        <v>241.35159515803696</v>
      </c>
      <c r="C2661" s="4">
        <v>669.16715092396532</v>
      </c>
      <c r="F2661" s="4">
        <f t="shared" si="170"/>
        <v>1448.1095709482217</v>
      </c>
      <c r="G2661" s="24">
        <f t="shared" si="171"/>
        <v>0.34722222222222221</v>
      </c>
      <c r="H2661" s="24">
        <f t="shared" si="173"/>
        <v>-778.94242002425642</v>
      </c>
      <c r="I2661" s="24">
        <f>IF(H2661&lt;=0, MIN(F2661-C2661, B$7, (D$5-K2660+G2661)/B$6), 0)</f>
        <v>0.38580246913580246</v>
      </c>
      <c r="J2661" s="24">
        <f>IF(H2661&gt;0, MIN(C2661-F2661, B$8, K2660), 0)</f>
        <v>0</v>
      </c>
      <c r="K2661" s="24">
        <f>MAX(0, K2660-G2661+I2661*B$6-J2661)</f>
        <v>5000</v>
      </c>
      <c r="L2661" s="24">
        <f t="shared" si="172"/>
        <v>778.55661755512062</v>
      </c>
      <c r="M2661" s="24">
        <f>IF(H2661&gt;0, C2661-F2661-J2661, 0)</f>
        <v>0</v>
      </c>
      <c r="N2661" s="4">
        <f>MIN(C2661, F2661)</f>
        <v>669.16715092396532</v>
      </c>
    </row>
    <row r="2662" spans="1:14" x14ac:dyDescent="0.2">
      <c r="A2662" s="27">
        <v>43575.666666666672</v>
      </c>
      <c r="B2662" s="4">
        <v>86.080592136152504</v>
      </c>
      <c r="C2662" s="4">
        <v>698.7914684675228</v>
      </c>
      <c r="F2662" s="4">
        <f t="shared" si="170"/>
        <v>516.48355281691499</v>
      </c>
      <c r="G2662" s="24">
        <f t="shared" si="171"/>
        <v>0.34722222222222221</v>
      </c>
      <c r="H2662" s="24">
        <f t="shared" si="173"/>
        <v>182.30791565060781</v>
      </c>
      <c r="I2662" s="24">
        <f>IF(H2662&lt;=0, MIN(F2662-C2662, B$7, (D$5-K2661+G2662)/B$6), 0)</f>
        <v>0</v>
      </c>
      <c r="J2662" s="24">
        <f>IF(H2662&gt;0, MIN(C2662-F2662, B$8, K2661), 0)</f>
        <v>182.30791565060781</v>
      </c>
      <c r="K2662" s="24">
        <f>MAX(0, K2661-G2662+I2662*B$6-J2662)</f>
        <v>4817.3448621271691</v>
      </c>
      <c r="L2662" s="24">
        <f t="shared" si="172"/>
        <v>0</v>
      </c>
      <c r="M2662" s="24">
        <f>IF(H2662&gt;0, C2662-F2662-J2662, 0)</f>
        <v>0</v>
      </c>
      <c r="N2662" s="4">
        <f>MIN(C2662, F2662)</f>
        <v>516.48355281691499</v>
      </c>
    </row>
    <row r="2663" spans="1:14" x14ac:dyDescent="0.2">
      <c r="A2663" s="27">
        <v>43575.708333333336</v>
      </c>
      <c r="B2663" s="4">
        <v>20.099968456383078</v>
      </c>
      <c r="C2663" s="4">
        <v>735.86433716757597</v>
      </c>
      <c r="F2663" s="4">
        <f t="shared" si="170"/>
        <v>120.59981073829846</v>
      </c>
      <c r="G2663" s="24">
        <f t="shared" si="171"/>
        <v>0.34722222222222221</v>
      </c>
      <c r="H2663" s="24">
        <f t="shared" si="173"/>
        <v>615.26452642927757</v>
      </c>
      <c r="I2663" s="24">
        <f>IF(H2663&lt;=0, MIN(F2663-C2663, B$7, (D$5-K2662+G2663)/B$6), 0)</f>
        <v>0</v>
      </c>
      <c r="J2663" s="24">
        <f>IF(H2663&gt;0, MIN(C2663-F2663, B$8, K2662), 0)</f>
        <v>615.26452642927757</v>
      </c>
      <c r="K2663" s="24">
        <f>MAX(0, K2662-G2663+I2663*B$6-J2663)</f>
        <v>4201.7331134756687</v>
      </c>
      <c r="L2663" s="24">
        <f t="shared" si="172"/>
        <v>0</v>
      </c>
      <c r="M2663" s="24">
        <f>IF(H2663&gt;0, C2663-F2663-J2663, 0)</f>
        <v>0</v>
      </c>
      <c r="N2663" s="4">
        <f>MIN(C2663, F2663)</f>
        <v>120.59981073829846</v>
      </c>
    </row>
    <row r="2664" spans="1:14" x14ac:dyDescent="0.2">
      <c r="A2664" s="27">
        <v>43575.75</v>
      </c>
      <c r="B2664" s="4">
        <v>0</v>
      </c>
      <c r="C2664" s="4">
        <v>346.89737800325634</v>
      </c>
      <c r="F2664" s="4">
        <f t="shared" si="170"/>
        <v>0</v>
      </c>
      <c r="G2664" s="24">
        <f t="shared" si="171"/>
        <v>0</v>
      </c>
      <c r="H2664" s="24">
        <f t="shared" si="173"/>
        <v>346.89737800325634</v>
      </c>
      <c r="I2664" s="24">
        <f>IF(H2664&lt;=0, MIN(F2664-C2664, B$7, (D$5-K2663+G2664)/B$6), 0)</f>
        <v>0</v>
      </c>
      <c r="J2664" s="24">
        <f>IF(H2664&gt;0, MIN(C2664-F2664, B$8, K2663), 0)</f>
        <v>346.89737800325634</v>
      </c>
      <c r="K2664" s="24">
        <f>MAX(0, K2663-G2664+I2664*B$6-J2664)</f>
        <v>3854.8357354724121</v>
      </c>
      <c r="L2664" s="24">
        <f t="shared" si="172"/>
        <v>0</v>
      </c>
      <c r="M2664" s="24">
        <f>IF(H2664&gt;0, C2664-F2664-J2664, 0)</f>
        <v>0</v>
      </c>
      <c r="N2664" s="4">
        <f>MIN(C2664, F2664)</f>
        <v>0</v>
      </c>
    </row>
    <row r="2665" spans="1:14" x14ac:dyDescent="0.2">
      <c r="A2665" s="27">
        <v>43575.791666666672</v>
      </c>
      <c r="B2665" s="4">
        <v>0</v>
      </c>
      <c r="C2665" s="4">
        <v>1419.6227526954631</v>
      </c>
      <c r="F2665" s="4">
        <f t="shared" si="170"/>
        <v>0</v>
      </c>
      <c r="G2665" s="24">
        <f t="shared" si="171"/>
        <v>0</v>
      </c>
      <c r="H2665" s="24">
        <f t="shared" si="173"/>
        <v>1419.6227526954631</v>
      </c>
      <c r="I2665" s="24">
        <f>IF(H2665&lt;=0, MIN(F2665-C2665, B$7, (D$5-K2664+G2665)/B$6), 0)</f>
        <v>0</v>
      </c>
      <c r="J2665" s="24">
        <f>IF(H2665&gt;0, MIN(C2665-F2665, B$8, K2664), 0)</f>
        <v>1419.6227526954631</v>
      </c>
      <c r="K2665" s="24">
        <f>MAX(0, K2664-G2665+I2665*B$6-J2665)</f>
        <v>2435.212982776949</v>
      </c>
      <c r="L2665" s="24">
        <f t="shared" si="172"/>
        <v>0</v>
      </c>
      <c r="M2665" s="24">
        <f>IF(H2665&gt;0, C2665-F2665-J2665, 0)</f>
        <v>0</v>
      </c>
      <c r="N2665" s="4">
        <f>MIN(C2665, F2665)</f>
        <v>0</v>
      </c>
    </row>
    <row r="2666" spans="1:14" x14ac:dyDescent="0.2">
      <c r="A2666" s="27">
        <v>43575.833333333336</v>
      </c>
      <c r="B2666" s="4">
        <v>0</v>
      </c>
      <c r="C2666" s="4">
        <v>757.20247523575938</v>
      </c>
      <c r="F2666" s="4">
        <f t="shared" si="170"/>
        <v>0</v>
      </c>
      <c r="G2666" s="24">
        <f t="shared" si="171"/>
        <v>0</v>
      </c>
      <c r="H2666" s="24">
        <f t="shared" si="173"/>
        <v>757.20247523575938</v>
      </c>
      <c r="I2666" s="24">
        <f>IF(H2666&lt;=0, MIN(F2666-C2666, B$7, (D$5-K2665+G2666)/B$6), 0)</f>
        <v>0</v>
      </c>
      <c r="J2666" s="24">
        <f>IF(H2666&gt;0, MIN(C2666-F2666, B$8, K2665), 0)</f>
        <v>757.20247523575938</v>
      </c>
      <c r="K2666" s="24">
        <f>MAX(0, K2665-G2666+I2666*B$6-J2666)</f>
        <v>1678.0105075411898</v>
      </c>
      <c r="L2666" s="24">
        <f t="shared" si="172"/>
        <v>0</v>
      </c>
      <c r="M2666" s="24">
        <f>IF(H2666&gt;0, C2666-F2666-J2666, 0)</f>
        <v>0</v>
      </c>
      <c r="N2666" s="4">
        <f>MIN(C2666, F2666)</f>
        <v>0</v>
      </c>
    </row>
    <row r="2667" spans="1:14" x14ac:dyDescent="0.2">
      <c r="A2667" s="27">
        <v>43575.875</v>
      </c>
      <c r="B2667" s="4">
        <v>0</v>
      </c>
      <c r="C2667" s="4">
        <v>1347.9429465524354</v>
      </c>
      <c r="F2667" s="4">
        <f t="shared" si="170"/>
        <v>0</v>
      </c>
      <c r="G2667" s="24">
        <f t="shared" si="171"/>
        <v>0</v>
      </c>
      <c r="H2667" s="24">
        <f t="shared" si="173"/>
        <v>1347.9429465524354</v>
      </c>
      <c r="I2667" s="24">
        <f>IF(H2667&lt;=0, MIN(F2667-C2667, B$7, (D$5-K2666+G2667)/B$6), 0)</f>
        <v>0</v>
      </c>
      <c r="J2667" s="24">
        <f>IF(H2667&gt;0, MIN(C2667-F2667, B$8, K2666), 0)</f>
        <v>1347.9429465524354</v>
      </c>
      <c r="K2667" s="24">
        <f>MAX(0, K2666-G2667+I2667*B$6-J2667)</f>
        <v>330.06756098875439</v>
      </c>
      <c r="L2667" s="24">
        <f t="shared" si="172"/>
        <v>0</v>
      </c>
      <c r="M2667" s="24">
        <f>IF(H2667&gt;0, C2667-F2667-J2667, 0)</f>
        <v>0</v>
      </c>
      <c r="N2667" s="4">
        <f>MIN(C2667, F2667)</f>
        <v>0</v>
      </c>
    </row>
    <row r="2668" spans="1:14" x14ac:dyDescent="0.2">
      <c r="A2668" s="27">
        <v>43575.916666666672</v>
      </c>
      <c r="B2668" s="4">
        <v>0</v>
      </c>
      <c r="C2668" s="4">
        <v>369.14283508212696</v>
      </c>
      <c r="F2668" s="4">
        <f t="shared" si="170"/>
        <v>0</v>
      </c>
      <c r="G2668" s="24">
        <f t="shared" si="171"/>
        <v>0</v>
      </c>
      <c r="H2668" s="24">
        <f t="shared" si="173"/>
        <v>369.14283508212696</v>
      </c>
      <c r="I2668" s="24">
        <f>IF(H2668&lt;=0, MIN(F2668-C2668, B$7, (D$5-K2667+G2668)/B$6), 0)</f>
        <v>0</v>
      </c>
      <c r="J2668" s="24">
        <f>IF(H2668&gt;0, MIN(C2668-F2668, B$8, K2667), 0)</f>
        <v>330.06756098875439</v>
      </c>
      <c r="K2668" s="24">
        <f>MAX(0, K2667-G2668+I2668*B$6-J2668)</f>
        <v>0</v>
      </c>
      <c r="L2668" s="24">
        <f t="shared" si="172"/>
        <v>0</v>
      </c>
      <c r="M2668" s="24">
        <f>IF(H2668&gt;0, C2668-F2668-J2668, 0)</f>
        <v>39.07527409337257</v>
      </c>
      <c r="N2668" s="4">
        <f>MIN(C2668, F2668)</f>
        <v>0</v>
      </c>
    </row>
    <row r="2669" spans="1:14" x14ac:dyDescent="0.2">
      <c r="A2669" s="27">
        <v>43575.958333333336</v>
      </c>
      <c r="B2669" s="4">
        <v>0</v>
      </c>
      <c r="C2669" s="4">
        <v>218.36807043644808</v>
      </c>
      <c r="F2669" s="4">
        <f t="shared" si="170"/>
        <v>0</v>
      </c>
      <c r="G2669" s="24">
        <f t="shared" si="171"/>
        <v>0</v>
      </c>
      <c r="H2669" s="24">
        <f t="shared" si="173"/>
        <v>218.36807043644808</v>
      </c>
      <c r="I2669" s="24">
        <f>IF(H2669&lt;=0, MIN(F2669-C2669, B$7, (D$5-K2668+G2669)/B$6), 0)</f>
        <v>0</v>
      </c>
      <c r="J2669" s="24">
        <f>IF(H2669&gt;0, MIN(C2669-F2669, B$8, K2668), 0)</f>
        <v>0</v>
      </c>
      <c r="K2669" s="24">
        <f>MAX(0, K2668-G2669+I2669*B$6-J2669)</f>
        <v>0</v>
      </c>
      <c r="L2669" s="24">
        <f t="shared" si="172"/>
        <v>0</v>
      </c>
      <c r="M2669" s="24">
        <f>IF(H2669&gt;0, C2669-F2669-J2669, 0)</f>
        <v>218.36807043644808</v>
      </c>
      <c r="N2669" s="4">
        <f>MIN(C2669, F2669)</f>
        <v>0</v>
      </c>
    </row>
    <row r="2670" spans="1:14" x14ac:dyDescent="0.2">
      <c r="A2670" s="27">
        <v>43576</v>
      </c>
      <c r="B2670" s="4">
        <v>0</v>
      </c>
      <c r="C2670" s="4">
        <v>94.782197776055625</v>
      </c>
      <c r="F2670" s="4">
        <f t="shared" si="170"/>
        <v>0</v>
      </c>
      <c r="G2670" s="24">
        <f t="shared" si="171"/>
        <v>0</v>
      </c>
      <c r="H2670" s="24">
        <f t="shared" si="173"/>
        <v>94.782197776055625</v>
      </c>
      <c r="I2670" s="24">
        <f>IF(H2670&lt;=0, MIN(F2670-C2670, B$7, (D$5-K2669+G2670)/B$6), 0)</f>
        <v>0</v>
      </c>
      <c r="J2670" s="24">
        <f>IF(H2670&gt;0, MIN(C2670-F2670, B$8, K2669), 0)</f>
        <v>0</v>
      </c>
      <c r="K2670" s="24">
        <f>MAX(0, K2669-G2670+I2670*B$6-J2670)</f>
        <v>0</v>
      </c>
      <c r="L2670" s="24">
        <f t="shared" si="172"/>
        <v>0</v>
      </c>
      <c r="M2670" s="24">
        <f>IF(H2670&gt;0, C2670-F2670-J2670, 0)</f>
        <v>94.782197776055625</v>
      </c>
      <c r="N2670" s="4">
        <f>MIN(C2670, F2670)</f>
        <v>0</v>
      </c>
    </row>
    <row r="2671" spans="1:14" x14ac:dyDescent="0.2">
      <c r="A2671" s="27">
        <v>43576.041666666672</v>
      </c>
      <c r="B2671" s="4">
        <v>0</v>
      </c>
      <c r="C2671" s="4">
        <v>146.6882642934205</v>
      </c>
      <c r="F2671" s="4">
        <f t="shared" si="170"/>
        <v>0</v>
      </c>
      <c r="G2671" s="24">
        <f t="shared" si="171"/>
        <v>0</v>
      </c>
      <c r="H2671" s="24">
        <f t="shared" si="173"/>
        <v>146.6882642934205</v>
      </c>
      <c r="I2671" s="24">
        <f>IF(H2671&lt;=0, MIN(F2671-C2671, B$7, (D$5-K2670+G2671)/B$6), 0)</f>
        <v>0</v>
      </c>
      <c r="J2671" s="24">
        <f>IF(H2671&gt;0, MIN(C2671-F2671, B$8, K2670), 0)</f>
        <v>0</v>
      </c>
      <c r="K2671" s="24">
        <f>MAX(0, K2670-G2671+I2671*B$6-J2671)</f>
        <v>0</v>
      </c>
      <c r="L2671" s="24">
        <f t="shared" si="172"/>
        <v>0</v>
      </c>
      <c r="M2671" s="24">
        <f>IF(H2671&gt;0, C2671-F2671-J2671, 0)</f>
        <v>146.6882642934205</v>
      </c>
      <c r="N2671" s="4">
        <f>MIN(C2671, F2671)</f>
        <v>0</v>
      </c>
    </row>
    <row r="2672" spans="1:14" x14ac:dyDescent="0.2">
      <c r="A2672" s="27">
        <v>43576.083333333336</v>
      </c>
      <c r="B2672" s="4">
        <v>0</v>
      </c>
      <c r="C2672" s="4">
        <v>183.76402609153823</v>
      </c>
      <c r="F2672" s="4">
        <f t="shared" si="170"/>
        <v>0</v>
      </c>
      <c r="G2672" s="24">
        <f t="shared" si="171"/>
        <v>0</v>
      </c>
      <c r="H2672" s="24">
        <f t="shared" si="173"/>
        <v>183.76402609153823</v>
      </c>
      <c r="I2672" s="24">
        <f>IF(H2672&lt;=0, MIN(F2672-C2672, B$7, (D$5-K2671+G2672)/B$6), 0)</f>
        <v>0</v>
      </c>
      <c r="J2672" s="24">
        <f>IF(H2672&gt;0, MIN(C2672-F2672, B$8, K2671), 0)</f>
        <v>0</v>
      </c>
      <c r="K2672" s="24">
        <f>MAX(0, K2671-G2672+I2672*B$6-J2672)</f>
        <v>0</v>
      </c>
      <c r="L2672" s="24">
        <f t="shared" si="172"/>
        <v>0</v>
      </c>
      <c r="M2672" s="24">
        <f>IF(H2672&gt;0, C2672-F2672-J2672, 0)</f>
        <v>183.76402609153823</v>
      </c>
      <c r="N2672" s="4">
        <f>MIN(C2672, F2672)</f>
        <v>0</v>
      </c>
    </row>
    <row r="2673" spans="1:14" x14ac:dyDescent="0.2">
      <c r="A2673" s="27">
        <v>43576.125</v>
      </c>
      <c r="B2673" s="4">
        <v>0</v>
      </c>
      <c r="C2673" s="4">
        <v>94.782197776055625</v>
      </c>
      <c r="F2673" s="4">
        <f t="shared" si="170"/>
        <v>0</v>
      </c>
      <c r="G2673" s="24">
        <f t="shared" si="171"/>
        <v>0</v>
      </c>
      <c r="H2673" s="24">
        <f t="shared" si="173"/>
        <v>94.782197776055625</v>
      </c>
      <c r="I2673" s="24">
        <f>IF(H2673&lt;=0, MIN(F2673-C2673, B$7, (D$5-K2672+G2673)/B$6), 0)</f>
        <v>0</v>
      </c>
      <c r="J2673" s="24">
        <f>IF(H2673&gt;0, MIN(C2673-F2673, B$8, K2672), 0)</f>
        <v>0</v>
      </c>
      <c r="K2673" s="24">
        <f>MAX(0, K2672-G2673+I2673*B$6-J2673)</f>
        <v>0</v>
      </c>
      <c r="L2673" s="24">
        <f t="shared" si="172"/>
        <v>0</v>
      </c>
      <c r="M2673" s="24">
        <f>IF(H2673&gt;0, C2673-F2673-J2673, 0)</f>
        <v>94.782197776055625</v>
      </c>
      <c r="N2673" s="4">
        <f>MIN(C2673, F2673)</f>
        <v>0</v>
      </c>
    </row>
    <row r="2674" spans="1:14" x14ac:dyDescent="0.2">
      <c r="A2674" s="27">
        <v>43576.166666666672</v>
      </c>
      <c r="B2674" s="4">
        <v>0</v>
      </c>
      <c r="C2674" s="4">
        <v>146.6882642934205</v>
      </c>
      <c r="F2674" s="4">
        <f t="shared" si="170"/>
        <v>0</v>
      </c>
      <c r="G2674" s="24">
        <f t="shared" si="171"/>
        <v>0</v>
      </c>
      <c r="H2674" s="24">
        <f t="shared" si="173"/>
        <v>146.6882642934205</v>
      </c>
      <c r="I2674" s="24">
        <f>IF(H2674&lt;=0, MIN(F2674-C2674, B$7, (D$5-K2673+G2674)/B$6), 0)</f>
        <v>0</v>
      </c>
      <c r="J2674" s="24">
        <f>IF(H2674&gt;0, MIN(C2674-F2674, B$8, K2673), 0)</f>
        <v>0</v>
      </c>
      <c r="K2674" s="24">
        <f>MAX(0, K2673-G2674+I2674*B$6-J2674)</f>
        <v>0</v>
      </c>
      <c r="L2674" s="24">
        <f t="shared" si="172"/>
        <v>0</v>
      </c>
      <c r="M2674" s="24">
        <f>IF(H2674&gt;0, C2674-F2674-J2674, 0)</f>
        <v>146.6882642934205</v>
      </c>
      <c r="N2674" s="4">
        <f>MIN(C2674, F2674)</f>
        <v>0</v>
      </c>
    </row>
    <row r="2675" spans="1:14" x14ac:dyDescent="0.2">
      <c r="A2675" s="27">
        <v>43576.208333333336</v>
      </c>
      <c r="B2675" s="4">
        <v>142.30837136154733</v>
      </c>
      <c r="C2675" s="4">
        <v>183.76402609153823</v>
      </c>
      <c r="F2675" s="4">
        <f t="shared" si="170"/>
        <v>853.85022816928404</v>
      </c>
      <c r="G2675" s="24">
        <f t="shared" si="171"/>
        <v>0.34722222222222221</v>
      </c>
      <c r="H2675" s="24">
        <f t="shared" si="173"/>
        <v>-670.08620207774584</v>
      </c>
      <c r="I2675" s="24">
        <f>IF(H2675&lt;=0, MIN(F2675-C2675, B$7, (D$5-K2674+G2675)/B$6), 0)</f>
        <v>670.08620207774584</v>
      </c>
      <c r="J2675" s="24">
        <f>IF(H2675&gt;0, MIN(C2675-F2675, B$8, K2674), 0)</f>
        <v>0</v>
      </c>
      <c r="K2675" s="24">
        <f>MAX(0, K2674-G2675+I2675*B$6-J2675)</f>
        <v>602.73035964774908</v>
      </c>
      <c r="L2675" s="24">
        <f t="shared" si="172"/>
        <v>0</v>
      </c>
      <c r="M2675" s="24">
        <f>IF(H2675&gt;0, C2675-F2675-J2675, 0)</f>
        <v>0</v>
      </c>
      <c r="N2675" s="4">
        <f>MIN(C2675, F2675)</f>
        <v>183.76402609153823</v>
      </c>
    </row>
    <row r="2676" spans="1:14" x14ac:dyDescent="0.2">
      <c r="A2676" s="27">
        <v>43576.25</v>
      </c>
      <c r="B2676" s="4">
        <v>345.64100164516287</v>
      </c>
      <c r="C2676" s="4">
        <v>458.12466339760954</v>
      </c>
      <c r="F2676" s="4">
        <f t="shared" si="170"/>
        <v>2073.8460098709775</v>
      </c>
      <c r="G2676" s="24">
        <f t="shared" si="171"/>
        <v>0.34722222222222221</v>
      </c>
      <c r="H2676" s="24">
        <f t="shared" si="173"/>
        <v>-1615.7213464733679</v>
      </c>
      <c r="I2676" s="24">
        <f>IF(H2676&lt;=0, MIN(F2676-C2676, B$7, (D$5-K2675+G2676)/B$6), 0)</f>
        <v>1615.7213464733679</v>
      </c>
      <c r="J2676" s="24">
        <f>IF(H2676&gt;0, MIN(C2676-F2676, B$8, K2675), 0)</f>
        <v>0</v>
      </c>
      <c r="K2676" s="24">
        <f>MAX(0, K2675-G2676+I2676*B$6-J2676)</f>
        <v>2056.5323492515581</v>
      </c>
      <c r="L2676" s="24">
        <f t="shared" si="172"/>
        <v>0</v>
      </c>
      <c r="M2676" s="24">
        <f>IF(H2676&gt;0, C2676-F2676-J2676, 0)</f>
        <v>0</v>
      </c>
      <c r="N2676" s="4">
        <f>MIN(C2676, F2676)</f>
        <v>458.12466339760954</v>
      </c>
    </row>
    <row r="2677" spans="1:14" x14ac:dyDescent="0.2">
      <c r="A2677" s="27">
        <v>43576.291666666672</v>
      </c>
      <c r="B2677" s="4">
        <v>483.29589927388781</v>
      </c>
      <c r="C2677" s="4">
        <v>1198.8159935422286</v>
      </c>
      <c r="F2677" s="4">
        <f t="shared" si="170"/>
        <v>2899.7753956433271</v>
      </c>
      <c r="G2677" s="24">
        <f t="shared" si="171"/>
        <v>0.34722222222222221</v>
      </c>
      <c r="H2677" s="24">
        <f t="shared" si="173"/>
        <v>-1700.9594021010985</v>
      </c>
      <c r="I2677" s="24">
        <f>IF(H2677&lt;=0, MIN(F2677-C2677, B$7, (D$5-K2676+G2677)/B$6), 0)</f>
        <v>1700.9594021010985</v>
      </c>
      <c r="J2677" s="24">
        <f>IF(H2677&gt;0, MIN(C2677-F2677, B$8, K2676), 0)</f>
        <v>0</v>
      </c>
      <c r="K2677" s="24">
        <f>MAX(0, K2676-G2677+I2677*B$6-J2677)</f>
        <v>3587.0485889203246</v>
      </c>
      <c r="L2677" s="24">
        <f t="shared" si="172"/>
        <v>0</v>
      </c>
      <c r="M2677" s="24">
        <f>IF(H2677&gt;0, C2677-F2677-J2677, 0)</f>
        <v>0</v>
      </c>
      <c r="N2677" s="4">
        <f>MIN(C2677, F2677)</f>
        <v>1198.8159935422286</v>
      </c>
    </row>
    <row r="2678" spans="1:14" x14ac:dyDescent="0.2">
      <c r="A2678" s="27">
        <v>43576.333333333336</v>
      </c>
      <c r="B2678" s="4">
        <v>662.82446762533334</v>
      </c>
      <c r="C2678" s="4">
        <v>290.89070242313193</v>
      </c>
      <c r="F2678" s="4">
        <f t="shared" si="170"/>
        <v>3976.9468057519998</v>
      </c>
      <c r="G2678" s="24">
        <f t="shared" si="171"/>
        <v>0.34722222222222221</v>
      </c>
      <c r="H2678" s="24">
        <f t="shared" si="173"/>
        <v>-3686.0561033288677</v>
      </c>
      <c r="I2678" s="24">
        <f>IF(H2678&lt;=0, MIN(F2678-C2678, B$7, (D$5-K2677+G2678)/B$6), 0)</f>
        <v>1570.3318147798861</v>
      </c>
      <c r="J2678" s="24">
        <f>IF(H2678&gt;0, MIN(C2678-F2678, B$8, K2677), 0)</f>
        <v>0</v>
      </c>
      <c r="K2678" s="24">
        <f>MAX(0, K2677-G2678+I2678*B$6-J2678)</f>
        <v>5000</v>
      </c>
      <c r="L2678" s="24">
        <f t="shared" si="172"/>
        <v>2115.7242885489813</v>
      </c>
      <c r="M2678" s="24">
        <f>IF(H2678&gt;0, C2678-F2678-J2678, 0)</f>
        <v>0</v>
      </c>
      <c r="N2678" s="4">
        <f>MIN(C2678, F2678)</f>
        <v>290.89070242313193</v>
      </c>
    </row>
    <row r="2679" spans="1:14" x14ac:dyDescent="0.2">
      <c r="A2679" s="27">
        <v>43576.375</v>
      </c>
      <c r="B2679" s="4">
        <v>739.86323902153367</v>
      </c>
      <c r="C2679" s="4">
        <v>331.24316746627323</v>
      </c>
      <c r="F2679" s="4">
        <f t="shared" si="170"/>
        <v>4439.1794341292025</v>
      </c>
      <c r="G2679" s="24">
        <f t="shared" si="171"/>
        <v>0.34722222222222221</v>
      </c>
      <c r="H2679" s="24">
        <f t="shared" si="173"/>
        <v>-4107.9362666629295</v>
      </c>
      <c r="I2679" s="24">
        <f>IF(H2679&lt;=0, MIN(F2679-C2679, B$7, (D$5-K2678+G2679)/B$6), 0)</f>
        <v>0.38580246913580246</v>
      </c>
      <c r="J2679" s="24">
        <f>IF(H2679&gt;0, MIN(C2679-F2679, B$8, K2678), 0)</f>
        <v>0</v>
      </c>
      <c r="K2679" s="24">
        <f>MAX(0, K2678-G2679+I2679*B$6-J2679)</f>
        <v>5000</v>
      </c>
      <c r="L2679" s="24">
        <f t="shared" si="172"/>
        <v>4107.5504641937932</v>
      </c>
      <c r="M2679" s="24">
        <f>IF(H2679&gt;0, C2679-F2679-J2679, 0)</f>
        <v>0</v>
      </c>
      <c r="N2679" s="4">
        <f>MIN(C2679, F2679)</f>
        <v>331.24316746627323</v>
      </c>
    </row>
    <row r="2680" spans="1:14" x14ac:dyDescent="0.2">
      <c r="A2680" s="27">
        <v>43576.416666666672</v>
      </c>
      <c r="B2680" s="4">
        <v>803.42699017499808</v>
      </c>
      <c r="C2680" s="4">
        <v>250.79390149666196</v>
      </c>
      <c r="F2680" s="4">
        <f t="shared" si="170"/>
        <v>4820.5619410499885</v>
      </c>
      <c r="G2680" s="24">
        <f t="shared" si="171"/>
        <v>0.34722222222222221</v>
      </c>
      <c r="H2680" s="24">
        <f t="shared" si="173"/>
        <v>-4569.7680395533262</v>
      </c>
      <c r="I2680" s="24">
        <f>IF(H2680&lt;=0, MIN(F2680-C2680, B$7, (D$5-K2679+G2680)/B$6), 0)</f>
        <v>0.38580246913580246</v>
      </c>
      <c r="J2680" s="24">
        <f>IF(H2680&gt;0, MIN(C2680-F2680, B$8, K2679), 0)</f>
        <v>0</v>
      </c>
      <c r="K2680" s="24">
        <f>MAX(0, K2679-G2680+I2680*B$6-J2680)</f>
        <v>5000</v>
      </c>
      <c r="L2680" s="24">
        <f t="shared" si="172"/>
        <v>4569.3822370841899</v>
      </c>
      <c r="M2680" s="24">
        <f>IF(H2680&gt;0, C2680-F2680-J2680, 0)</f>
        <v>0</v>
      </c>
      <c r="N2680" s="4">
        <f>MIN(C2680, F2680)</f>
        <v>250.79390149666196</v>
      </c>
    </row>
    <row r="2681" spans="1:14" x14ac:dyDescent="0.2">
      <c r="A2681" s="27">
        <v>43576.458333333336</v>
      </c>
      <c r="B2681" s="4">
        <v>779.44562569565051</v>
      </c>
      <c r="C2681" s="4">
        <v>1454.4527525233796</v>
      </c>
      <c r="F2681" s="4">
        <f t="shared" si="170"/>
        <v>4676.673754173903</v>
      </c>
      <c r="G2681" s="24">
        <f t="shared" si="171"/>
        <v>0.34722222222222221</v>
      </c>
      <c r="H2681" s="24">
        <f t="shared" si="173"/>
        <v>-3222.2210016505232</v>
      </c>
      <c r="I2681" s="24">
        <f>IF(H2681&lt;=0, MIN(F2681-C2681, B$7, (D$5-K2680+G2681)/B$6), 0)</f>
        <v>0.38580246913580246</v>
      </c>
      <c r="J2681" s="24">
        <f>IF(H2681&gt;0, MIN(C2681-F2681, B$8, K2680), 0)</f>
        <v>0</v>
      </c>
      <c r="K2681" s="24">
        <f>MAX(0, K2680-G2681+I2681*B$6-J2681)</f>
        <v>5000</v>
      </c>
      <c r="L2681" s="24">
        <f t="shared" si="172"/>
        <v>3221.8351991813875</v>
      </c>
      <c r="M2681" s="24">
        <f>IF(H2681&gt;0, C2681-F2681-J2681, 0)</f>
        <v>0</v>
      </c>
      <c r="N2681" s="4">
        <f>MIN(C2681, F2681)</f>
        <v>1454.4527525233796</v>
      </c>
    </row>
    <row r="2682" spans="1:14" x14ac:dyDescent="0.2">
      <c r="A2682" s="27">
        <v>43576.5</v>
      </c>
      <c r="B2682" s="4">
        <v>703.58492285285638</v>
      </c>
      <c r="C2682" s="4">
        <v>212.21129886138567</v>
      </c>
      <c r="F2682" s="4">
        <f t="shared" si="170"/>
        <v>4221.5095371171383</v>
      </c>
      <c r="G2682" s="24">
        <f t="shared" si="171"/>
        <v>0.34722222222222221</v>
      </c>
      <c r="H2682" s="24">
        <f t="shared" si="173"/>
        <v>-4009.2982382557525</v>
      </c>
      <c r="I2682" s="24">
        <f>IF(H2682&lt;=0, MIN(F2682-C2682, B$7, (D$5-K2681+G2682)/B$6), 0)</f>
        <v>0.38580246913580246</v>
      </c>
      <c r="J2682" s="24">
        <f>IF(H2682&gt;0, MIN(C2682-F2682, B$8, K2681), 0)</f>
        <v>0</v>
      </c>
      <c r="K2682" s="24">
        <f>MAX(0, K2681-G2682+I2682*B$6-J2682)</f>
        <v>5000</v>
      </c>
      <c r="L2682" s="24">
        <f t="shared" si="172"/>
        <v>4008.9124357866167</v>
      </c>
      <c r="M2682" s="24">
        <f>IF(H2682&gt;0, C2682-F2682-J2682, 0)</f>
        <v>0</v>
      </c>
      <c r="N2682" s="4">
        <f>MIN(C2682, F2682)</f>
        <v>212.21129886138567</v>
      </c>
    </row>
    <row r="2683" spans="1:14" x14ac:dyDescent="0.2">
      <c r="A2683" s="27">
        <v>43576.541666666672</v>
      </c>
      <c r="B2683" s="4">
        <v>591.78319831482224</v>
      </c>
      <c r="C2683" s="4">
        <v>195.87399998648704</v>
      </c>
      <c r="F2683" s="4">
        <f t="shared" si="170"/>
        <v>3550.6991898889337</v>
      </c>
      <c r="G2683" s="24">
        <f t="shared" si="171"/>
        <v>0.34722222222222221</v>
      </c>
      <c r="H2683" s="24">
        <f t="shared" si="173"/>
        <v>-3354.8251899024467</v>
      </c>
      <c r="I2683" s="24">
        <f>IF(H2683&lt;=0, MIN(F2683-C2683, B$7, (D$5-K2682+G2683)/B$6), 0)</f>
        <v>0.38580246913580246</v>
      </c>
      <c r="J2683" s="24">
        <f>IF(H2683&gt;0, MIN(C2683-F2683, B$8, K2682), 0)</f>
        <v>0</v>
      </c>
      <c r="K2683" s="24">
        <f>MAX(0, K2682-G2683+I2683*B$6-J2683)</f>
        <v>5000</v>
      </c>
      <c r="L2683" s="24">
        <f t="shared" si="172"/>
        <v>3354.4393874333109</v>
      </c>
      <c r="M2683" s="24">
        <f>IF(H2683&gt;0, C2683-F2683-J2683, 0)</f>
        <v>0</v>
      </c>
      <c r="N2683" s="4">
        <f>MIN(C2683, F2683)</f>
        <v>195.87399998648704</v>
      </c>
    </row>
    <row r="2684" spans="1:14" x14ac:dyDescent="0.2">
      <c r="A2684" s="27">
        <v>43576.583333333336</v>
      </c>
      <c r="B2684" s="4">
        <v>434.25988935495553</v>
      </c>
      <c r="C2684" s="4">
        <v>193.55665923167382</v>
      </c>
      <c r="F2684" s="4">
        <f t="shared" si="170"/>
        <v>2605.5593361297333</v>
      </c>
      <c r="G2684" s="24">
        <f t="shared" si="171"/>
        <v>0.34722222222222221</v>
      </c>
      <c r="H2684" s="24">
        <f t="shared" si="173"/>
        <v>-2412.0026768980597</v>
      </c>
      <c r="I2684" s="24">
        <f>IF(H2684&lt;=0, MIN(F2684-C2684, B$7, (D$5-K2683+G2684)/B$6), 0)</f>
        <v>0.38580246913580246</v>
      </c>
      <c r="J2684" s="24">
        <f>IF(H2684&gt;0, MIN(C2684-F2684, B$8, K2683), 0)</f>
        <v>0</v>
      </c>
      <c r="K2684" s="24">
        <f>MAX(0, K2683-G2684+I2684*B$6-J2684)</f>
        <v>5000</v>
      </c>
      <c r="L2684" s="24">
        <f t="shared" si="172"/>
        <v>2411.6168744289239</v>
      </c>
      <c r="M2684" s="24">
        <f>IF(H2684&gt;0, C2684-F2684-J2684, 0)</f>
        <v>0</v>
      </c>
      <c r="N2684" s="4">
        <f>MIN(C2684, F2684)</f>
        <v>193.55665923167382</v>
      </c>
    </row>
    <row r="2685" spans="1:14" x14ac:dyDescent="0.2">
      <c r="A2685" s="27">
        <v>43576.625</v>
      </c>
      <c r="B2685" s="4">
        <v>250.86770107649411</v>
      </c>
      <c r="C2685" s="4">
        <v>224.26806177089276</v>
      </c>
      <c r="F2685" s="4">
        <f t="shared" si="170"/>
        <v>1505.2062064589647</v>
      </c>
      <c r="G2685" s="24">
        <f t="shared" si="171"/>
        <v>0.34722222222222221</v>
      </c>
      <c r="H2685" s="24">
        <f t="shared" si="173"/>
        <v>-1280.938144688072</v>
      </c>
      <c r="I2685" s="24">
        <f>IF(H2685&lt;=0, MIN(F2685-C2685, B$7, (D$5-K2684+G2685)/B$6), 0)</f>
        <v>0.38580246913580246</v>
      </c>
      <c r="J2685" s="24">
        <f>IF(H2685&gt;0, MIN(C2685-F2685, B$8, K2684), 0)</f>
        <v>0</v>
      </c>
      <c r="K2685" s="24">
        <f>MAX(0, K2684-G2685+I2685*B$6-J2685)</f>
        <v>5000</v>
      </c>
      <c r="L2685" s="24">
        <f t="shared" si="172"/>
        <v>1280.5523422189362</v>
      </c>
      <c r="M2685" s="24">
        <f>IF(H2685&gt;0, C2685-F2685-J2685, 0)</f>
        <v>0</v>
      </c>
      <c r="N2685" s="4">
        <f>MIN(C2685, F2685)</f>
        <v>224.26806177089276</v>
      </c>
    </row>
    <row r="2686" spans="1:14" x14ac:dyDescent="0.2">
      <c r="A2686" s="27">
        <v>43576.666666666672</v>
      </c>
      <c r="B2686" s="4">
        <v>87.322413283383682</v>
      </c>
      <c r="C2686" s="4">
        <v>250.50039732815014</v>
      </c>
      <c r="F2686" s="4">
        <f t="shared" si="170"/>
        <v>523.93447970030206</v>
      </c>
      <c r="G2686" s="24">
        <f t="shared" si="171"/>
        <v>0.34722222222222221</v>
      </c>
      <c r="H2686" s="24">
        <f t="shared" si="173"/>
        <v>-273.43408237215192</v>
      </c>
      <c r="I2686" s="24">
        <f>IF(H2686&lt;=0, MIN(F2686-C2686, B$7, (D$5-K2685+G2686)/B$6), 0)</f>
        <v>0.38580246913580246</v>
      </c>
      <c r="J2686" s="24">
        <f>IF(H2686&gt;0, MIN(C2686-F2686, B$8, K2685), 0)</f>
        <v>0</v>
      </c>
      <c r="K2686" s="24">
        <f>MAX(0, K2685-G2686+I2686*B$6-J2686)</f>
        <v>5000</v>
      </c>
      <c r="L2686" s="24">
        <f t="shared" si="172"/>
        <v>273.04827990301612</v>
      </c>
      <c r="M2686" s="24">
        <f>IF(H2686&gt;0, C2686-F2686-J2686, 0)</f>
        <v>0</v>
      </c>
      <c r="N2686" s="4">
        <f>MIN(C2686, F2686)</f>
        <v>250.50039732815014</v>
      </c>
    </row>
    <row r="2687" spans="1:14" x14ac:dyDescent="0.2">
      <c r="A2687" s="27">
        <v>43576.708333333336</v>
      </c>
      <c r="B2687" s="4">
        <v>30.666278062810047</v>
      </c>
      <c r="C2687" s="4">
        <v>294.34818079200613</v>
      </c>
      <c r="F2687" s="4">
        <f t="shared" si="170"/>
        <v>183.99766837686028</v>
      </c>
      <c r="G2687" s="24">
        <f t="shared" si="171"/>
        <v>0.34722222222222221</v>
      </c>
      <c r="H2687" s="24">
        <f t="shared" si="173"/>
        <v>110.35051241514586</v>
      </c>
      <c r="I2687" s="24">
        <f>IF(H2687&lt;=0, MIN(F2687-C2687, B$7, (D$5-K2686+G2687)/B$6), 0)</f>
        <v>0</v>
      </c>
      <c r="J2687" s="24">
        <f>IF(H2687&gt;0, MIN(C2687-F2687, B$8, K2686), 0)</f>
        <v>110.35051241514586</v>
      </c>
      <c r="K2687" s="24">
        <f>MAX(0, K2686-G2687+I2687*B$6-J2687)</f>
        <v>4889.3022653626313</v>
      </c>
      <c r="L2687" s="24">
        <f t="shared" si="172"/>
        <v>0</v>
      </c>
      <c r="M2687" s="24">
        <f>IF(H2687&gt;0, C2687-F2687-J2687, 0)</f>
        <v>0</v>
      </c>
      <c r="N2687" s="4">
        <f>MIN(C2687, F2687)</f>
        <v>183.99766837686028</v>
      </c>
    </row>
    <row r="2688" spans="1:14" x14ac:dyDescent="0.2">
      <c r="A2688" s="27">
        <v>43576.75</v>
      </c>
      <c r="B2688" s="4">
        <v>0</v>
      </c>
      <c r="C2688" s="4">
        <v>346.89737800325634</v>
      </c>
      <c r="F2688" s="4">
        <f t="shared" si="170"/>
        <v>0</v>
      </c>
      <c r="G2688" s="24">
        <f t="shared" si="171"/>
        <v>0</v>
      </c>
      <c r="H2688" s="24">
        <f t="shared" si="173"/>
        <v>346.89737800325634</v>
      </c>
      <c r="I2688" s="24">
        <f>IF(H2688&lt;=0, MIN(F2688-C2688, B$7, (D$5-K2687+G2688)/B$6), 0)</f>
        <v>0</v>
      </c>
      <c r="J2688" s="24">
        <f>IF(H2688&gt;0, MIN(C2688-F2688, B$8, K2687), 0)</f>
        <v>346.89737800325634</v>
      </c>
      <c r="K2688" s="24">
        <f>MAX(0, K2687-G2688+I2688*B$6-J2688)</f>
        <v>4542.4048873593747</v>
      </c>
      <c r="L2688" s="24">
        <f t="shared" si="172"/>
        <v>0</v>
      </c>
      <c r="M2688" s="24">
        <f>IF(H2688&gt;0, C2688-F2688-J2688, 0)</f>
        <v>0</v>
      </c>
      <c r="N2688" s="4">
        <f>MIN(C2688, F2688)</f>
        <v>0</v>
      </c>
    </row>
    <row r="2689" spans="1:14" x14ac:dyDescent="0.2">
      <c r="A2689" s="27">
        <v>43576.791666666672</v>
      </c>
      <c r="B2689" s="4">
        <v>0</v>
      </c>
      <c r="C2689" s="4">
        <v>1419.6227526954631</v>
      </c>
      <c r="F2689" s="4">
        <f t="shared" si="170"/>
        <v>0</v>
      </c>
      <c r="G2689" s="24">
        <f t="shared" si="171"/>
        <v>0</v>
      </c>
      <c r="H2689" s="24">
        <f t="shared" si="173"/>
        <v>1419.6227526954631</v>
      </c>
      <c r="I2689" s="24">
        <f>IF(H2689&lt;=0, MIN(F2689-C2689, B$7, (D$5-K2688+G2689)/B$6), 0)</f>
        <v>0</v>
      </c>
      <c r="J2689" s="24">
        <f>IF(H2689&gt;0, MIN(C2689-F2689, B$8, K2688), 0)</f>
        <v>1419.6227526954631</v>
      </c>
      <c r="K2689" s="24">
        <f>MAX(0, K2688-G2689+I2689*B$6-J2689)</f>
        <v>3122.7821346639116</v>
      </c>
      <c r="L2689" s="24">
        <f t="shared" si="172"/>
        <v>0</v>
      </c>
      <c r="M2689" s="24">
        <f>IF(H2689&gt;0, C2689-F2689-J2689, 0)</f>
        <v>0</v>
      </c>
      <c r="N2689" s="4">
        <f>MIN(C2689, F2689)</f>
        <v>0</v>
      </c>
    </row>
    <row r="2690" spans="1:14" x14ac:dyDescent="0.2">
      <c r="A2690" s="27">
        <v>43576.833333333336</v>
      </c>
      <c r="B2690" s="4">
        <v>0</v>
      </c>
      <c r="C2690" s="4">
        <v>757.20247523575938</v>
      </c>
      <c r="F2690" s="4">
        <f t="shared" si="170"/>
        <v>0</v>
      </c>
      <c r="G2690" s="24">
        <f t="shared" si="171"/>
        <v>0</v>
      </c>
      <c r="H2690" s="24">
        <f t="shared" si="173"/>
        <v>757.20247523575938</v>
      </c>
      <c r="I2690" s="24">
        <f>IF(H2690&lt;=0, MIN(F2690-C2690, B$7, (D$5-K2689+G2690)/B$6), 0)</f>
        <v>0</v>
      </c>
      <c r="J2690" s="24">
        <f>IF(H2690&gt;0, MIN(C2690-F2690, B$8, K2689), 0)</f>
        <v>757.20247523575938</v>
      </c>
      <c r="K2690" s="24">
        <f>MAX(0, K2689-G2690+I2690*B$6-J2690)</f>
        <v>2365.5796594281524</v>
      </c>
      <c r="L2690" s="24">
        <f t="shared" si="172"/>
        <v>0</v>
      </c>
      <c r="M2690" s="24">
        <f>IF(H2690&gt;0, C2690-F2690-J2690, 0)</f>
        <v>0</v>
      </c>
      <c r="N2690" s="4">
        <f>MIN(C2690, F2690)</f>
        <v>0</v>
      </c>
    </row>
    <row r="2691" spans="1:14" x14ac:dyDescent="0.2">
      <c r="A2691" s="27">
        <v>43576.875</v>
      </c>
      <c r="B2691" s="4">
        <v>0</v>
      </c>
      <c r="C2691" s="4">
        <v>1347.9429465524354</v>
      </c>
      <c r="F2691" s="4">
        <f t="shared" si="170"/>
        <v>0</v>
      </c>
      <c r="G2691" s="24">
        <f t="shared" si="171"/>
        <v>0</v>
      </c>
      <c r="H2691" s="24">
        <f t="shared" si="173"/>
        <v>1347.9429465524354</v>
      </c>
      <c r="I2691" s="24">
        <f>IF(H2691&lt;=0, MIN(F2691-C2691, B$7, (D$5-K2690+G2691)/B$6), 0)</f>
        <v>0</v>
      </c>
      <c r="J2691" s="24">
        <f>IF(H2691&gt;0, MIN(C2691-F2691, B$8, K2690), 0)</f>
        <v>1347.9429465524354</v>
      </c>
      <c r="K2691" s="24">
        <f>MAX(0, K2690-G2691+I2691*B$6-J2691)</f>
        <v>1017.636712875717</v>
      </c>
      <c r="L2691" s="24">
        <f t="shared" si="172"/>
        <v>0</v>
      </c>
      <c r="M2691" s="24">
        <f>IF(H2691&gt;0, C2691-F2691-J2691, 0)</f>
        <v>0</v>
      </c>
      <c r="N2691" s="4">
        <f>MIN(C2691, F2691)</f>
        <v>0</v>
      </c>
    </row>
    <row r="2692" spans="1:14" x14ac:dyDescent="0.2">
      <c r="A2692" s="27">
        <v>43576.916666666672</v>
      </c>
      <c r="B2692" s="4">
        <v>0</v>
      </c>
      <c r="C2692" s="4">
        <v>369.14283508212696</v>
      </c>
      <c r="F2692" s="4">
        <f t="shared" si="170"/>
        <v>0</v>
      </c>
      <c r="G2692" s="24">
        <f t="shared" si="171"/>
        <v>0</v>
      </c>
      <c r="H2692" s="24">
        <f t="shared" si="173"/>
        <v>369.14283508212696</v>
      </c>
      <c r="I2692" s="24">
        <f>IF(H2692&lt;=0, MIN(F2692-C2692, B$7, (D$5-K2691+G2692)/B$6), 0)</f>
        <v>0</v>
      </c>
      <c r="J2692" s="24">
        <f>IF(H2692&gt;0, MIN(C2692-F2692, B$8, K2691), 0)</f>
        <v>369.14283508212696</v>
      </c>
      <c r="K2692" s="24">
        <f>MAX(0, K2691-G2692+I2692*B$6-J2692)</f>
        <v>648.49387779358995</v>
      </c>
      <c r="L2692" s="24">
        <f t="shared" si="172"/>
        <v>0</v>
      </c>
      <c r="M2692" s="24">
        <f>IF(H2692&gt;0, C2692-F2692-J2692, 0)</f>
        <v>0</v>
      </c>
      <c r="N2692" s="4">
        <f>MIN(C2692, F2692)</f>
        <v>0</v>
      </c>
    </row>
    <row r="2693" spans="1:14" x14ac:dyDescent="0.2">
      <c r="A2693" s="27">
        <v>43576.958333333336</v>
      </c>
      <c r="B2693" s="4">
        <v>0</v>
      </c>
      <c r="C2693" s="4">
        <v>218.36807043644808</v>
      </c>
      <c r="F2693" s="4">
        <f t="shared" si="170"/>
        <v>0</v>
      </c>
      <c r="G2693" s="24">
        <f t="shared" si="171"/>
        <v>0</v>
      </c>
      <c r="H2693" s="24">
        <f t="shared" si="173"/>
        <v>218.36807043644808</v>
      </c>
      <c r="I2693" s="24">
        <f>IF(H2693&lt;=0, MIN(F2693-C2693, B$7, (D$5-K2692+G2693)/B$6), 0)</f>
        <v>0</v>
      </c>
      <c r="J2693" s="24">
        <f>IF(H2693&gt;0, MIN(C2693-F2693, B$8, K2692), 0)</f>
        <v>218.36807043644808</v>
      </c>
      <c r="K2693" s="24">
        <f>MAX(0, K2692-G2693+I2693*B$6-J2693)</f>
        <v>430.12580735714187</v>
      </c>
      <c r="L2693" s="24">
        <f t="shared" si="172"/>
        <v>0</v>
      </c>
      <c r="M2693" s="24">
        <f>IF(H2693&gt;0, C2693-F2693-J2693, 0)</f>
        <v>0</v>
      </c>
      <c r="N2693" s="4">
        <f>MIN(C2693, F2693)</f>
        <v>0</v>
      </c>
    </row>
    <row r="2694" spans="1:14" x14ac:dyDescent="0.2">
      <c r="A2694" s="27">
        <v>43577</v>
      </c>
      <c r="B2694" s="4">
        <v>0</v>
      </c>
      <c r="C2694" s="4">
        <v>94.782197776055625</v>
      </c>
      <c r="F2694" s="4">
        <f t="shared" si="170"/>
        <v>0</v>
      </c>
      <c r="G2694" s="24">
        <f t="shared" si="171"/>
        <v>0</v>
      </c>
      <c r="H2694" s="24">
        <f t="shared" si="173"/>
        <v>94.782197776055625</v>
      </c>
      <c r="I2694" s="24">
        <f>IF(H2694&lt;=0, MIN(F2694-C2694, B$7, (D$5-K2693+G2694)/B$6), 0)</f>
        <v>0</v>
      </c>
      <c r="J2694" s="24">
        <f>IF(H2694&gt;0, MIN(C2694-F2694, B$8, K2693), 0)</f>
        <v>94.782197776055625</v>
      </c>
      <c r="K2694" s="24">
        <f>MAX(0, K2693-G2694+I2694*B$6-J2694)</f>
        <v>335.34360958108624</v>
      </c>
      <c r="L2694" s="24">
        <f t="shared" si="172"/>
        <v>0</v>
      </c>
      <c r="M2694" s="24">
        <f>IF(H2694&gt;0, C2694-F2694-J2694, 0)</f>
        <v>0</v>
      </c>
      <c r="N2694" s="4">
        <f>MIN(C2694, F2694)</f>
        <v>0</v>
      </c>
    </row>
    <row r="2695" spans="1:14" x14ac:dyDescent="0.2">
      <c r="A2695" s="27">
        <v>43577.041666666672</v>
      </c>
      <c r="B2695" s="4">
        <v>0</v>
      </c>
      <c r="C2695" s="4">
        <v>146.6882642934205</v>
      </c>
      <c r="F2695" s="4">
        <f t="shared" si="170"/>
        <v>0</v>
      </c>
      <c r="G2695" s="24">
        <f t="shared" si="171"/>
        <v>0</v>
      </c>
      <c r="H2695" s="24">
        <f t="shared" si="173"/>
        <v>146.6882642934205</v>
      </c>
      <c r="I2695" s="24">
        <f>IF(H2695&lt;=0, MIN(F2695-C2695, B$7, (D$5-K2694+G2695)/B$6), 0)</f>
        <v>0</v>
      </c>
      <c r="J2695" s="24">
        <f>IF(H2695&gt;0, MIN(C2695-F2695, B$8, K2694), 0)</f>
        <v>146.6882642934205</v>
      </c>
      <c r="K2695" s="24">
        <f>MAX(0, K2694-G2695+I2695*B$6-J2695)</f>
        <v>188.65534528766574</v>
      </c>
      <c r="L2695" s="24">
        <f t="shared" si="172"/>
        <v>0</v>
      </c>
      <c r="M2695" s="24">
        <f>IF(H2695&gt;0, C2695-F2695-J2695, 0)</f>
        <v>0</v>
      </c>
      <c r="N2695" s="4">
        <f>MIN(C2695, F2695)</f>
        <v>0</v>
      </c>
    </row>
    <row r="2696" spans="1:14" x14ac:dyDescent="0.2">
      <c r="A2696" s="27">
        <v>43577.083333333336</v>
      </c>
      <c r="B2696" s="4">
        <v>0</v>
      </c>
      <c r="C2696" s="4">
        <v>1407.2641654294239</v>
      </c>
      <c r="F2696" s="4">
        <f t="shared" si="170"/>
        <v>0</v>
      </c>
      <c r="G2696" s="24">
        <f t="shared" si="171"/>
        <v>0</v>
      </c>
      <c r="H2696" s="24">
        <f t="shared" si="173"/>
        <v>1407.2641654294239</v>
      </c>
      <c r="I2696" s="24">
        <f>IF(H2696&lt;=0, MIN(F2696-C2696, B$7, (D$5-K2695+G2696)/B$6), 0)</f>
        <v>0</v>
      </c>
      <c r="J2696" s="24">
        <f>IF(H2696&gt;0, MIN(C2696-F2696, B$8, K2695), 0)</f>
        <v>188.65534528766574</v>
      </c>
      <c r="K2696" s="24">
        <f>MAX(0, K2695-G2696+I2696*B$6-J2696)</f>
        <v>0</v>
      </c>
      <c r="L2696" s="24">
        <f t="shared" si="172"/>
        <v>0</v>
      </c>
      <c r="M2696" s="24">
        <f>IF(H2696&gt;0, C2696-F2696-J2696, 0)</f>
        <v>1218.6088201417581</v>
      </c>
      <c r="N2696" s="4">
        <f>MIN(C2696, F2696)</f>
        <v>0</v>
      </c>
    </row>
    <row r="2697" spans="1:14" x14ac:dyDescent="0.2">
      <c r="A2697" s="27">
        <v>43577.125</v>
      </c>
      <c r="B2697" s="4">
        <v>0</v>
      </c>
      <c r="C2697" s="4">
        <v>539.69133935346861</v>
      </c>
      <c r="F2697" s="4">
        <f t="shared" si="170"/>
        <v>0</v>
      </c>
      <c r="G2697" s="24">
        <f t="shared" si="171"/>
        <v>0</v>
      </c>
      <c r="H2697" s="24">
        <f t="shared" si="173"/>
        <v>539.69133935346861</v>
      </c>
      <c r="I2697" s="24">
        <f>IF(H2697&lt;=0, MIN(F2697-C2697, B$7, (D$5-K2696+G2697)/B$6), 0)</f>
        <v>0</v>
      </c>
      <c r="J2697" s="24">
        <f>IF(H2697&gt;0, MIN(C2697-F2697, B$8, K2696), 0)</f>
        <v>0</v>
      </c>
      <c r="K2697" s="24">
        <f>MAX(0, K2696-G2697+I2697*B$6-J2697)</f>
        <v>0</v>
      </c>
      <c r="L2697" s="24">
        <f t="shared" si="172"/>
        <v>0</v>
      </c>
      <c r="M2697" s="24">
        <f>IF(H2697&gt;0, C2697-F2697-J2697, 0)</f>
        <v>539.69133935346861</v>
      </c>
      <c r="N2697" s="4">
        <f>MIN(C2697, F2697)</f>
        <v>0</v>
      </c>
    </row>
    <row r="2698" spans="1:14" x14ac:dyDescent="0.2">
      <c r="A2698" s="27">
        <v>43577.166666666672</v>
      </c>
      <c r="B2698" s="4">
        <v>0</v>
      </c>
      <c r="C2698" s="4">
        <v>591.59740587083343</v>
      </c>
      <c r="F2698" s="4">
        <f t="shared" si="170"/>
        <v>0</v>
      </c>
      <c r="G2698" s="24">
        <f t="shared" si="171"/>
        <v>0</v>
      </c>
      <c r="H2698" s="24">
        <f t="shared" si="173"/>
        <v>591.59740587083343</v>
      </c>
      <c r="I2698" s="24">
        <f>IF(H2698&lt;=0, MIN(F2698-C2698, B$7, (D$5-K2697+G2698)/B$6), 0)</f>
        <v>0</v>
      </c>
      <c r="J2698" s="24">
        <f>IF(H2698&gt;0, MIN(C2698-F2698, B$8, K2697), 0)</f>
        <v>0</v>
      </c>
      <c r="K2698" s="24">
        <f>MAX(0, K2697-G2698+I2698*B$6-J2698)</f>
        <v>0</v>
      </c>
      <c r="L2698" s="24">
        <f t="shared" si="172"/>
        <v>0</v>
      </c>
      <c r="M2698" s="24">
        <f>IF(H2698&gt;0, C2698-F2698-J2698, 0)</f>
        <v>591.59740587083343</v>
      </c>
      <c r="N2698" s="4">
        <f>MIN(C2698, F2698)</f>
        <v>0</v>
      </c>
    </row>
    <row r="2699" spans="1:14" x14ac:dyDescent="0.2">
      <c r="A2699" s="27">
        <v>43577.208333333336</v>
      </c>
      <c r="B2699" s="4">
        <v>148.97628597025215</v>
      </c>
      <c r="C2699" s="4">
        <v>628.67316766895112</v>
      </c>
      <c r="F2699" s="4">
        <f t="shared" si="170"/>
        <v>893.8577158215129</v>
      </c>
      <c r="G2699" s="24">
        <f t="shared" si="171"/>
        <v>0.34722222222222221</v>
      </c>
      <c r="H2699" s="24">
        <f t="shared" si="173"/>
        <v>-265.18454815256177</v>
      </c>
      <c r="I2699" s="24">
        <f>IF(H2699&lt;=0, MIN(F2699-C2699, B$7, (D$5-K2698+G2699)/B$6), 0)</f>
        <v>265.18454815256177</v>
      </c>
      <c r="J2699" s="24">
        <f>IF(H2699&gt;0, MIN(C2699-F2699, B$8, K2698), 0)</f>
        <v>0</v>
      </c>
      <c r="K2699" s="24">
        <f>MAX(0, K2698-G2699+I2699*B$6-J2699)</f>
        <v>238.31887111508337</v>
      </c>
      <c r="L2699" s="24">
        <f t="shared" si="172"/>
        <v>0</v>
      </c>
      <c r="M2699" s="24">
        <f>IF(H2699&gt;0, C2699-F2699-J2699, 0)</f>
        <v>0</v>
      </c>
      <c r="N2699" s="4">
        <f>MIN(C2699, F2699)</f>
        <v>628.67316766895112</v>
      </c>
    </row>
    <row r="2700" spans="1:14" x14ac:dyDescent="0.2">
      <c r="A2700" s="27">
        <v>43577.25</v>
      </c>
      <c r="B2700" s="4">
        <v>356.24772463455753</v>
      </c>
      <c r="C2700" s="4">
        <v>458.12466339760954</v>
      </c>
      <c r="F2700" s="4">
        <f t="shared" si="170"/>
        <v>2137.4863478073453</v>
      </c>
      <c r="G2700" s="24">
        <f t="shared" si="171"/>
        <v>0.34722222222222221</v>
      </c>
      <c r="H2700" s="24">
        <f t="shared" si="173"/>
        <v>-1679.3616844097357</v>
      </c>
      <c r="I2700" s="24">
        <f>IF(H2700&lt;=0, MIN(F2700-C2700, B$7, (D$5-K2699+G2700)/B$6), 0)</f>
        <v>1679.3616844097357</v>
      </c>
      <c r="J2700" s="24">
        <f>IF(H2700&gt;0, MIN(C2700-F2700, B$8, K2699), 0)</f>
        <v>0</v>
      </c>
      <c r="K2700" s="24">
        <f>MAX(0, K2699-G2700+I2700*B$6-J2700)</f>
        <v>1749.3971648616234</v>
      </c>
      <c r="L2700" s="24">
        <f t="shared" si="172"/>
        <v>0</v>
      </c>
      <c r="M2700" s="24">
        <f>IF(H2700&gt;0, C2700-F2700-J2700, 0)</f>
        <v>0</v>
      </c>
      <c r="N2700" s="4">
        <f>MIN(C2700, F2700)</f>
        <v>458.12466339760954</v>
      </c>
    </row>
    <row r="2701" spans="1:14" x14ac:dyDescent="0.2">
      <c r="A2701" s="27">
        <v>43577.291666666672</v>
      </c>
      <c r="B2701" s="4">
        <v>531.94830386400849</v>
      </c>
      <c r="C2701" s="4">
        <v>1198.8159935422286</v>
      </c>
      <c r="F2701" s="4">
        <f t="shared" si="170"/>
        <v>3191.689823184051</v>
      </c>
      <c r="G2701" s="24">
        <f t="shared" si="171"/>
        <v>0.34722222222222221</v>
      </c>
      <c r="H2701" s="24">
        <f t="shared" si="173"/>
        <v>-1992.8738296418223</v>
      </c>
      <c r="I2701" s="24">
        <f>IF(H2701&lt;=0, MIN(F2701-C2701, B$7, (D$5-K2700+G2701)/B$6), 0)</f>
        <v>1992.8738296418223</v>
      </c>
      <c r="J2701" s="24">
        <f>IF(H2701&gt;0, MIN(C2701-F2701, B$8, K2700), 0)</f>
        <v>0</v>
      </c>
      <c r="K2701" s="24">
        <f>MAX(0, K2700-G2701+I2701*B$6-J2701)</f>
        <v>3542.6363893170414</v>
      </c>
      <c r="L2701" s="24">
        <f t="shared" si="172"/>
        <v>0</v>
      </c>
      <c r="M2701" s="24">
        <f>IF(H2701&gt;0, C2701-F2701-J2701, 0)</f>
        <v>0</v>
      </c>
      <c r="N2701" s="4">
        <f>MIN(C2701, F2701)</f>
        <v>1198.8159935422286</v>
      </c>
    </row>
    <row r="2702" spans="1:14" x14ac:dyDescent="0.2">
      <c r="A2702" s="27">
        <v>43577.333333333336</v>
      </c>
      <c r="B2702" s="4">
        <v>673.09638090776207</v>
      </c>
      <c r="C2702" s="4">
        <v>247.20477405720638</v>
      </c>
      <c r="F2702" s="4">
        <f t="shared" si="170"/>
        <v>4038.5782854465724</v>
      </c>
      <c r="G2702" s="24">
        <f t="shared" si="171"/>
        <v>0.34722222222222221</v>
      </c>
      <c r="H2702" s="24">
        <f t="shared" si="173"/>
        <v>-3791.3735113893658</v>
      </c>
      <c r="I2702" s="24">
        <f>IF(H2702&lt;=0, MIN(F2702-C2702, B$7, (D$5-K2701+G2702)/B$6), 0)</f>
        <v>1619.6787032279785</v>
      </c>
      <c r="J2702" s="24">
        <f>IF(H2702&gt;0, MIN(C2702-F2702, B$8, K2701), 0)</f>
        <v>0</v>
      </c>
      <c r="K2702" s="24">
        <f>MAX(0, K2701-G2702+I2702*B$6-J2702)</f>
        <v>5000</v>
      </c>
      <c r="L2702" s="24">
        <f t="shared" si="172"/>
        <v>2171.6948081613873</v>
      </c>
      <c r="M2702" s="24">
        <f>IF(H2702&gt;0, C2702-F2702-J2702, 0)</f>
        <v>0</v>
      </c>
      <c r="N2702" s="4">
        <f>MIN(C2702, F2702)</f>
        <v>247.20477405720638</v>
      </c>
    </row>
    <row r="2703" spans="1:14" x14ac:dyDescent="0.2">
      <c r="A2703" s="27">
        <v>43577.375</v>
      </c>
      <c r="B2703" s="4">
        <v>753.93619353669817</v>
      </c>
      <c r="C2703" s="4">
        <v>324.11853414271383</v>
      </c>
      <c r="F2703" s="4">
        <f t="shared" si="170"/>
        <v>4523.6171612201888</v>
      </c>
      <c r="G2703" s="24">
        <f t="shared" si="171"/>
        <v>0.34722222222222221</v>
      </c>
      <c r="H2703" s="24">
        <f t="shared" si="173"/>
        <v>-4199.4986270774752</v>
      </c>
      <c r="I2703" s="24">
        <f>IF(H2703&lt;=0, MIN(F2703-C2703, B$7, (D$5-K2702+G2703)/B$6), 0)</f>
        <v>0.38580246913580246</v>
      </c>
      <c r="J2703" s="24">
        <f>IF(H2703&gt;0, MIN(C2703-F2703, B$8, K2702), 0)</f>
        <v>0</v>
      </c>
      <c r="K2703" s="24">
        <f>MAX(0, K2702-G2703+I2703*B$6-J2703)</f>
        <v>5000</v>
      </c>
      <c r="L2703" s="24">
        <f t="shared" si="172"/>
        <v>4199.112824608339</v>
      </c>
      <c r="M2703" s="24">
        <f>IF(H2703&gt;0, C2703-F2703-J2703, 0)</f>
        <v>0</v>
      </c>
      <c r="N2703" s="4">
        <f>MIN(C2703, F2703)</f>
        <v>324.11853414271383</v>
      </c>
    </row>
    <row r="2704" spans="1:14" x14ac:dyDescent="0.2">
      <c r="A2704" s="27">
        <v>43577.416666666672</v>
      </c>
      <c r="B2704" s="4">
        <v>802.08459269681714</v>
      </c>
      <c r="C2704" s="4">
        <v>353.48862454514386</v>
      </c>
      <c r="F2704" s="4">
        <f t="shared" si="170"/>
        <v>4812.5075561809026</v>
      </c>
      <c r="G2704" s="24">
        <f t="shared" si="171"/>
        <v>0.34722222222222221</v>
      </c>
      <c r="H2704" s="24">
        <f t="shared" si="173"/>
        <v>-4459.0189316357591</v>
      </c>
      <c r="I2704" s="24">
        <f>IF(H2704&lt;=0, MIN(F2704-C2704, B$7, (D$5-K2703+G2704)/B$6), 0)</f>
        <v>0.38580246913580246</v>
      </c>
      <c r="J2704" s="24">
        <f>IF(H2704&gt;0, MIN(C2704-F2704, B$8, K2703), 0)</f>
        <v>0</v>
      </c>
      <c r="K2704" s="24">
        <f>MAX(0, K2703-G2704+I2704*B$6-J2704)</f>
        <v>5000</v>
      </c>
      <c r="L2704" s="24">
        <f t="shared" si="172"/>
        <v>4458.6331291666229</v>
      </c>
      <c r="M2704" s="24">
        <f>IF(H2704&gt;0, C2704-F2704-J2704, 0)</f>
        <v>0</v>
      </c>
      <c r="N2704" s="4">
        <f>MIN(C2704, F2704)</f>
        <v>353.48862454514386</v>
      </c>
    </row>
    <row r="2705" spans="1:14" x14ac:dyDescent="0.2">
      <c r="A2705" s="27">
        <v>43577.458333333336</v>
      </c>
      <c r="B2705" s="4">
        <v>777.25497362990234</v>
      </c>
      <c r="C2705" s="4">
        <v>1632.4866718778771</v>
      </c>
      <c r="F2705" s="4">
        <f t="shared" si="170"/>
        <v>4663.5298417794138</v>
      </c>
      <c r="G2705" s="24">
        <f t="shared" si="171"/>
        <v>0.34722222222222221</v>
      </c>
      <c r="H2705" s="24">
        <f t="shared" si="173"/>
        <v>-3031.0431699015367</v>
      </c>
      <c r="I2705" s="24">
        <f>IF(H2705&lt;=0, MIN(F2705-C2705, B$7, (D$5-K2704+G2705)/B$6), 0)</f>
        <v>0.38580246913580246</v>
      </c>
      <c r="J2705" s="24">
        <f>IF(H2705&gt;0, MIN(C2705-F2705, B$8, K2704), 0)</f>
        <v>0</v>
      </c>
      <c r="K2705" s="24">
        <f>MAX(0, K2704-G2705+I2705*B$6-J2705)</f>
        <v>5000</v>
      </c>
      <c r="L2705" s="24">
        <f t="shared" si="172"/>
        <v>3030.6573674324009</v>
      </c>
      <c r="M2705" s="24">
        <f>IF(H2705&gt;0, C2705-F2705-J2705, 0)</f>
        <v>0</v>
      </c>
      <c r="N2705" s="4">
        <f>MIN(C2705, F2705)</f>
        <v>1632.4866718778771</v>
      </c>
    </row>
    <row r="2706" spans="1:14" x14ac:dyDescent="0.2">
      <c r="A2706" s="27">
        <v>43577.5</v>
      </c>
      <c r="B2706" s="4">
        <v>691.38258681547961</v>
      </c>
      <c r="C2706" s="4">
        <v>383.14923398363806</v>
      </c>
      <c r="F2706" s="4">
        <f t="shared" si="170"/>
        <v>4148.2955208928779</v>
      </c>
      <c r="G2706" s="24">
        <f t="shared" si="171"/>
        <v>0.34722222222222221</v>
      </c>
      <c r="H2706" s="24">
        <f t="shared" si="173"/>
        <v>-3765.1462869092397</v>
      </c>
      <c r="I2706" s="24">
        <f>IF(H2706&lt;=0, MIN(F2706-C2706, B$7, (D$5-K2705+G2706)/B$6), 0)</f>
        <v>0.38580246913580246</v>
      </c>
      <c r="J2706" s="24">
        <f>IF(H2706&gt;0, MIN(C2706-F2706, B$8, K2705), 0)</f>
        <v>0</v>
      </c>
      <c r="K2706" s="24">
        <f>MAX(0, K2705-G2706+I2706*B$6-J2706)</f>
        <v>5000</v>
      </c>
      <c r="L2706" s="24">
        <f t="shared" si="172"/>
        <v>3764.7604844401039</v>
      </c>
      <c r="M2706" s="24">
        <f>IF(H2706&gt;0, C2706-F2706-J2706, 0)</f>
        <v>0</v>
      </c>
      <c r="N2706" s="4">
        <f>MIN(C2706, F2706)</f>
        <v>383.14923398363806</v>
      </c>
    </row>
    <row r="2707" spans="1:14" x14ac:dyDescent="0.2">
      <c r="A2707" s="27">
        <v>43577.541666666672</v>
      </c>
      <c r="B2707" s="4">
        <v>579.42228135875371</v>
      </c>
      <c r="C2707" s="4">
        <v>309.35831462041551</v>
      </c>
      <c r="F2707" s="4">
        <f t="shared" si="170"/>
        <v>3476.5336881525222</v>
      </c>
      <c r="G2707" s="24">
        <f t="shared" si="171"/>
        <v>0.34722222222222221</v>
      </c>
      <c r="H2707" s="24">
        <f t="shared" si="173"/>
        <v>-3167.1753735321067</v>
      </c>
      <c r="I2707" s="24">
        <f>IF(H2707&lt;=0, MIN(F2707-C2707, B$7, (D$5-K2706+G2707)/B$6), 0)</f>
        <v>0.38580246913580246</v>
      </c>
      <c r="J2707" s="24">
        <f>IF(H2707&gt;0, MIN(C2707-F2707, B$8, K2706), 0)</f>
        <v>0</v>
      </c>
      <c r="K2707" s="24">
        <f>MAX(0, K2706-G2707+I2707*B$6-J2707)</f>
        <v>5000</v>
      </c>
      <c r="L2707" s="24">
        <f t="shared" si="172"/>
        <v>3166.7895710629709</v>
      </c>
      <c r="M2707" s="24">
        <f>IF(H2707&gt;0, C2707-F2707-J2707, 0)</f>
        <v>0</v>
      </c>
      <c r="N2707" s="4">
        <f>MIN(C2707, F2707)</f>
        <v>309.35831462041551</v>
      </c>
    </row>
    <row r="2708" spans="1:14" x14ac:dyDescent="0.2">
      <c r="A2708" s="27">
        <v>43577.583333333336</v>
      </c>
      <c r="B2708" s="4">
        <v>428.31645705887871</v>
      </c>
      <c r="C2708" s="4">
        <v>1528.6139766333599</v>
      </c>
      <c r="F2708" s="4">
        <f t="shared" si="170"/>
        <v>2569.8987423532722</v>
      </c>
      <c r="G2708" s="24">
        <f t="shared" si="171"/>
        <v>0.34722222222222221</v>
      </c>
      <c r="H2708" s="24">
        <f t="shared" si="173"/>
        <v>-1041.2847657199122</v>
      </c>
      <c r="I2708" s="24">
        <f>IF(H2708&lt;=0, MIN(F2708-C2708, B$7, (D$5-K2707+G2708)/B$6), 0)</f>
        <v>0.38580246913580246</v>
      </c>
      <c r="J2708" s="24">
        <f>IF(H2708&gt;0, MIN(C2708-F2708, B$8, K2707), 0)</f>
        <v>0</v>
      </c>
      <c r="K2708" s="24">
        <f>MAX(0, K2707-G2708+I2708*B$6-J2708)</f>
        <v>5000</v>
      </c>
      <c r="L2708" s="24">
        <f t="shared" si="172"/>
        <v>1040.8989632507764</v>
      </c>
      <c r="M2708" s="24">
        <f>IF(H2708&gt;0, C2708-F2708-J2708, 0)</f>
        <v>0</v>
      </c>
      <c r="N2708" s="4">
        <f>MIN(C2708, F2708)</f>
        <v>1528.6139766333599</v>
      </c>
    </row>
    <row r="2709" spans="1:14" x14ac:dyDescent="0.2">
      <c r="A2709" s="27">
        <v>43577.625</v>
      </c>
      <c r="B2709" s="4">
        <v>247.46367255387625</v>
      </c>
      <c r="C2709" s="4">
        <v>669.18899040825295</v>
      </c>
      <c r="F2709" s="4">
        <f t="shared" si="170"/>
        <v>1484.7820353232576</v>
      </c>
      <c r="G2709" s="24">
        <f t="shared" si="171"/>
        <v>0.34722222222222221</v>
      </c>
      <c r="H2709" s="24">
        <f t="shared" si="173"/>
        <v>-815.59304491500461</v>
      </c>
      <c r="I2709" s="24">
        <f>IF(H2709&lt;=0, MIN(F2709-C2709, B$7, (D$5-K2708+G2709)/B$6), 0)</f>
        <v>0.38580246913580246</v>
      </c>
      <c r="J2709" s="24">
        <f>IF(H2709&gt;0, MIN(C2709-F2709, B$8, K2708), 0)</f>
        <v>0</v>
      </c>
      <c r="K2709" s="24">
        <f>MAX(0, K2708-G2709+I2709*B$6-J2709)</f>
        <v>5000</v>
      </c>
      <c r="L2709" s="24">
        <f t="shared" si="172"/>
        <v>815.20724244586881</v>
      </c>
      <c r="M2709" s="24">
        <f>IF(H2709&gt;0, C2709-F2709-J2709, 0)</f>
        <v>0</v>
      </c>
      <c r="N2709" s="4">
        <f>MIN(C2709, F2709)</f>
        <v>669.18899040825295</v>
      </c>
    </row>
    <row r="2710" spans="1:14" x14ac:dyDescent="0.2">
      <c r="A2710" s="27">
        <v>43577.666666666672</v>
      </c>
      <c r="B2710" s="4">
        <v>86.188131971554355</v>
      </c>
      <c r="C2710" s="4">
        <v>698.81348567956672</v>
      </c>
      <c r="F2710" s="4">
        <f t="shared" si="170"/>
        <v>517.12879182932613</v>
      </c>
      <c r="G2710" s="24">
        <f t="shared" si="171"/>
        <v>0.34722222222222221</v>
      </c>
      <c r="H2710" s="24">
        <f t="shared" si="173"/>
        <v>181.68469385024059</v>
      </c>
      <c r="I2710" s="24">
        <f>IF(H2710&lt;=0, MIN(F2710-C2710, B$7, (D$5-K2709+G2710)/B$6), 0)</f>
        <v>0</v>
      </c>
      <c r="J2710" s="24">
        <f>IF(H2710&gt;0, MIN(C2710-F2710, B$8, K2709), 0)</f>
        <v>181.68469385024059</v>
      </c>
      <c r="K2710" s="24">
        <f>MAX(0, K2709-G2710+I2710*B$6-J2710)</f>
        <v>4817.968083927537</v>
      </c>
      <c r="L2710" s="24">
        <f t="shared" si="172"/>
        <v>0</v>
      </c>
      <c r="M2710" s="24">
        <f>IF(H2710&gt;0, C2710-F2710-J2710, 0)</f>
        <v>0</v>
      </c>
      <c r="N2710" s="4">
        <f>MIN(C2710, F2710)</f>
        <v>517.12879182932613</v>
      </c>
    </row>
    <row r="2711" spans="1:14" x14ac:dyDescent="0.2">
      <c r="A2711" s="27">
        <v>43577.708333333336</v>
      </c>
      <c r="B2711" s="4">
        <v>31.174116659183788</v>
      </c>
      <c r="C2711" s="4">
        <v>851.12773845765787</v>
      </c>
      <c r="F2711" s="4">
        <f t="shared" si="170"/>
        <v>187.04469995510271</v>
      </c>
      <c r="G2711" s="24">
        <f t="shared" si="171"/>
        <v>0.34722222222222221</v>
      </c>
      <c r="H2711" s="24">
        <f t="shared" si="173"/>
        <v>664.08303850255515</v>
      </c>
      <c r="I2711" s="24">
        <f>IF(H2711&lt;=0, MIN(F2711-C2711, B$7, (D$5-K2710+G2711)/B$6), 0)</f>
        <v>0</v>
      </c>
      <c r="J2711" s="24">
        <f>IF(H2711&gt;0, MIN(C2711-F2711, B$8, K2710), 0)</f>
        <v>664.08303850255515</v>
      </c>
      <c r="K2711" s="24">
        <f>MAX(0, K2710-G2711+I2711*B$6-J2711)</f>
        <v>4153.5378232027597</v>
      </c>
      <c r="L2711" s="24">
        <f t="shared" si="172"/>
        <v>0</v>
      </c>
      <c r="M2711" s="24">
        <f>IF(H2711&gt;0, C2711-F2711-J2711, 0)</f>
        <v>0</v>
      </c>
      <c r="N2711" s="4">
        <f>MIN(C2711, F2711)</f>
        <v>187.04469995510271</v>
      </c>
    </row>
    <row r="2712" spans="1:14" x14ac:dyDescent="0.2">
      <c r="A2712" s="27">
        <v>43577.75</v>
      </c>
      <c r="B2712" s="4">
        <v>0</v>
      </c>
      <c r="C2712" s="4">
        <v>346.89737800325634</v>
      </c>
      <c r="F2712" s="4">
        <f t="shared" si="170"/>
        <v>0</v>
      </c>
      <c r="G2712" s="24">
        <f t="shared" si="171"/>
        <v>0</v>
      </c>
      <c r="H2712" s="24">
        <f t="shared" si="173"/>
        <v>346.89737800325634</v>
      </c>
      <c r="I2712" s="24">
        <f>IF(H2712&lt;=0, MIN(F2712-C2712, B$7, (D$5-K2711+G2712)/B$6), 0)</f>
        <v>0</v>
      </c>
      <c r="J2712" s="24">
        <f>IF(H2712&gt;0, MIN(C2712-F2712, B$8, K2711), 0)</f>
        <v>346.89737800325634</v>
      </c>
      <c r="K2712" s="24">
        <f>MAX(0, K2711-G2712+I2712*B$6-J2712)</f>
        <v>3806.6404451995031</v>
      </c>
      <c r="L2712" s="24">
        <f t="shared" si="172"/>
        <v>0</v>
      </c>
      <c r="M2712" s="24">
        <f>IF(H2712&gt;0, C2712-F2712-J2712, 0)</f>
        <v>0</v>
      </c>
      <c r="N2712" s="4">
        <f>MIN(C2712, F2712)</f>
        <v>0</v>
      </c>
    </row>
    <row r="2713" spans="1:14" x14ac:dyDescent="0.2">
      <c r="A2713" s="27">
        <v>43577.791666666672</v>
      </c>
      <c r="B2713" s="4">
        <v>0</v>
      </c>
      <c r="C2713" s="4">
        <v>3125.1077954088796</v>
      </c>
      <c r="F2713" s="4">
        <f t="shared" si="170"/>
        <v>0</v>
      </c>
      <c r="G2713" s="24">
        <f t="shared" si="171"/>
        <v>0</v>
      </c>
      <c r="H2713" s="24">
        <f t="shared" si="173"/>
        <v>3125.1077954088796</v>
      </c>
      <c r="I2713" s="24">
        <f>IF(H2713&lt;=0, MIN(F2713-C2713, B$7, (D$5-K2712+G2713)/B$6), 0)</f>
        <v>0</v>
      </c>
      <c r="J2713" s="24">
        <f>IF(H2713&gt;0, MIN(C2713-F2713, B$8, K2712), 0)</f>
        <v>3125.1077954088796</v>
      </c>
      <c r="K2713" s="24">
        <f>MAX(0, K2712-G2713+I2713*B$6-J2713)</f>
        <v>681.53264979062351</v>
      </c>
      <c r="L2713" s="24">
        <f t="shared" si="172"/>
        <v>0</v>
      </c>
      <c r="M2713" s="24">
        <f>IF(H2713&gt;0, C2713-F2713-J2713, 0)</f>
        <v>0</v>
      </c>
      <c r="N2713" s="4">
        <f>MIN(C2713, F2713)</f>
        <v>0</v>
      </c>
    </row>
    <row r="2714" spans="1:14" x14ac:dyDescent="0.2">
      <c r="A2714" s="27">
        <v>43577.833333333336</v>
      </c>
      <c r="B2714" s="4">
        <v>0</v>
      </c>
      <c r="C2714" s="4">
        <v>435.87920631873891</v>
      </c>
      <c r="F2714" s="4">
        <f t="shared" si="170"/>
        <v>0</v>
      </c>
      <c r="G2714" s="24">
        <f t="shared" si="171"/>
        <v>0</v>
      </c>
      <c r="H2714" s="24">
        <f t="shared" si="173"/>
        <v>435.87920631873891</v>
      </c>
      <c r="I2714" s="24">
        <f>IF(H2714&lt;=0, MIN(F2714-C2714, B$7, (D$5-K2713+G2714)/B$6), 0)</f>
        <v>0</v>
      </c>
      <c r="J2714" s="24">
        <f>IF(H2714&gt;0, MIN(C2714-F2714, B$8, K2713), 0)</f>
        <v>435.87920631873891</v>
      </c>
      <c r="K2714" s="24">
        <f>MAX(0, K2713-G2714+I2714*B$6-J2714)</f>
        <v>245.6534434718846</v>
      </c>
      <c r="L2714" s="24">
        <f t="shared" si="172"/>
        <v>0</v>
      </c>
      <c r="M2714" s="24">
        <f>IF(H2714&gt;0, C2714-F2714-J2714, 0)</f>
        <v>0</v>
      </c>
      <c r="N2714" s="4">
        <f>MIN(C2714, F2714)</f>
        <v>0</v>
      </c>
    </row>
    <row r="2715" spans="1:14" x14ac:dyDescent="0.2">
      <c r="A2715" s="27">
        <v>43577.875</v>
      </c>
      <c r="B2715" s="4">
        <v>0</v>
      </c>
      <c r="C2715" s="4">
        <v>346.89737800325634</v>
      </c>
      <c r="F2715" s="4">
        <f t="shared" si="170"/>
        <v>0</v>
      </c>
      <c r="G2715" s="24">
        <f t="shared" si="171"/>
        <v>0</v>
      </c>
      <c r="H2715" s="24">
        <f t="shared" si="173"/>
        <v>346.89737800325634</v>
      </c>
      <c r="I2715" s="24">
        <f>IF(H2715&lt;=0, MIN(F2715-C2715, B$7, (D$5-K2714+G2715)/B$6), 0)</f>
        <v>0</v>
      </c>
      <c r="J2715" s="24">
        <f>IF(H2715&gt;0, MIN(C2715-F2715, B$8, K2714), 0)</f>
        <v>245.6534434718846</v>
      </c>
      <c r="K2715" s="24">
        <f>MAX(0, K2714-G2715+I2715*B$6-J2715)</f>
        <v>0</v>
      </c>
      <c r="L2715" s="24">
        <f t="shared" si="172"/>
        <v>0</v>
      </c>
      <c r="M2715" s="24">
        <f>IF(H2715&gt;0, C2715-F2715-J2715, 0)</f>
        <v>101.24393453137174</v>
      </c>
      <c r="N2715" s="4">
        <f>MIN(C2715, F2715)</f>
        <v>0</v>
      </c>
    </row>
    <row r="2716" spans="1:14" x14ac:dyDescent="0.2">
      <c r="A2716" s="27">
        <v>43577.916666666672</v>
      </c>
      <c r="B2716" s="4">
        <v>0</v>
      </c>
      <c r="C2716" s="4">
        <v>369.14283508212696</v>
      </c>
      <c r="F2716" s="4">
        <f t="shared" si="170"/>
        <v>0</v>
      </c>
      <c r="G2716" s="24">
        <f t="shared" si="171"/>
        <v>0</v>
      </c>
      <c r="H2716" s="24">
        <f t="shared" si="173"/>
        <v>369.14283508212696</v>
      </c>
      <c r="I2716" s="24">
        <f>IF(H2716&lt;=0, MIN(F2716-C2716, B$7, (D$5-K2715+G2716)/B$6), 0)</f>
        <v>0</v>
      </c>
      <c r="J2716" s="24">
        <f>IF(H2716&gt;0, MIN(C2716-F2716, B$8, K2715), 0)</f>
        <v>0</v>
      </c>
      <c r="K2716" s="24">
        <f>MAX(0, K2715-G2716+I2716*B$6-J2716)</f>
        <v>0</v>
      </c>
      <c r="L2716" s="24">
        <f t="shared" si="172"/>
        <v>0</v>
      </c>
      <c r="M2716" s="24">
        <f>IF(H2716&gt;0, C2716-F2716-J2716, 0)</f>
        <v>369.14283508212696</v>
      </c>
      <c r="N2716" s="4">
        <f>MIN(C2716, F2716)</f>
        <v>0</v>
      </c>
    </row>
    <row r="2717" spans="1:14" x14ac:dyDescent="0.2">
      <c r="A2717" s="27">
        <v>43577.958333333336</v>
      </c>
      <c r="B2717" s="4">
        <v>0</v>
      </c>
      <c r="C2717" s="4">
        <v>218.36807043644808</v>
      </c>
      <c r="F2717" s="4">
        <f t="shared" si="170"/>
        <v>0</v>
      </c>
      <c r="G2717" s="24">
        <f t="shared" si="171"/>
        <v>0</v>
      </c>
      <c r="H2717" s="24">
        <f t="shared" si="173"/>
        <v>218.36807043644808</v>
      </c>
      <c r="I2717" s="24">
        <f>IF(H2717&lt;=0, MIN(F2717-C2717, B$7, (D$5-K2716+G2717)/B$6), 0)</f>
        <v>0</v>
      </c>
      <c r="J2717" s="24">
        <f>IF(H2717&gt;0, MIN(C2717-F2717, B$8, K2716), 0)</f>
        <v>0</v>
      </c>
      <c r="K2717" s="24">
        <f>MAX(0, K2716-G2717+I2717*B$6-J2717)</f>
        <v>0</v>
      </c>
      <c r="L2717" s="24">
        <f t="shared" si="172"/>
        <v>0</v>
      </c>
      <c r="M2717" s="24">
        <f>IF(H2717&gt;0, C2717-F2717-J2717, 0)</f>
        <v>218.36807043644808</v>
      </c>
      <c r="N2717" s="4">
        <f>MIN(C2717, F2717)</f>
        <v>0</v>
      </c>
    </row>
    <row r="2718" spans="1:14" x14ac:dyDescent="0.2">
      <c r="A2718" s="27">
        <v>43578</v>
      </c>
      <c r="B2718" s="4">
        <v>0</v>
      </c>
      <c r="C2718" s="4">
        <v>94.782197776055625</v>
      </c>
      <c r="F2718" s="4">
        <f t="shared" ref="F2718:F2781" si="174">B2718*B$4</f>
        <v>0</v>
      </c>
      <c r="G2718" s="24">
        <f t="shared" ref="G2718:G2781" si="175">MIN(F2718, B$9)</f>
        <v>0</v>
      </c>
      <c r="H2718" s="24">
        <f t="shared" si="173"/>
        <v>94.782197776055625</v>
      </c>
      <c r="I2718" s="24">
        <f>IF(H2718&lt;=0, MIN(F2718-C2718, B$7, (D$5-K2717+G2718)/B$6), 0)</f>
        <v>0</v>
      </c>
      <c r="J2718" s="24">
        <f>IF(H2718&gt;0, MIN(C2718-F2718, B$8, K2717), 0)</f>
        <v>0</v>
      </c>
      <c r="K2718" s="24">
        <f>MAX(0, K2717-G2718+I2718*B$6-J2718)</f>
        <v>0</v>
      </c>
      <c r="L2718" s="24">
        <f t="shared" ref="L2718:L2781" si="176">IF(H2718&lt;=0, -I2718-H2718, 0)</f>
        <v>0</v>
      </c>
      <c r="M2718" s="24">
        <f>IF(H2718&gt;0, C2718-F2718-J2718, 0)</f>
        <v>94.782197776055625</v>
      </c>
      <c r="N2718" s="4">
        <f>MIN(C2718, F2718)</f>
        <v>0</v>
      </c>
    </row>
    <row r="2719" spans="1:14" x14ac:dyDescent="0.2">
      <c r="A2719" s="27">
        <v>43578.041666666672</v>
      </c>
      <c r="B2719" s="4">
        <v>0</v>
      </c>
      <c r="C2719" s="4">
        <v>146.6882642934205</v>
      </c>
      <c r="F2719" s="4">
        <f t="shared" si="174"/>
        <v>0</v>
      </c>
      <c r="G2719" s="24">
        <f t="shared" si="175"/>
        <v>0</v>
      </c>
      <c r="H2719" s="24">
        <f t="shared" ref="H2719:H2782" si="177">C2719-F2719</f>
        <v>146.6882642934205</v>
      </c>
      <c r="I2719" s="24">
        <f>IF(H2719&lt;=0, MIN(F2719-C2719, B$7, (D$5-K2718+G2719)/B$6), 0)</f>
        <v>0</v>
      </c>
      <c r="J2719" s="24">
        <f>IF(H2719&gt;0, MIN(C2719-F2719, B$8, K2718), 0)</f>
        <v>0</v>
      </c>
      <c r="K2719" s="24">
        <f>MAX(0, K2718-G2719+I2719*B$6-J2719)</f>
        <v>0</v>
      </c>
      <c r="L2719" s="24">
        <f t="shared" si="176"/>
        <v>0</v>
      </c>
      <c r="M2719" s="24">
        <f>IF(H2719&gt;0, C2719-F2719-J2719, 0)</f>
        <v>146.6882642934205</v>
      </c>
      <c r="N2719" s="4">
        <f>MIN(C2719, F2719)</f>
        <v>0</v>
      </c>
    </row>
    <row r="2720" spans="1:14" x14ac:dyDescent="0.2">
      <c r="A2720" s="27">
        <v>43578.083333333336</v>
      </c>
      <c r="B2720" s="4">
        <v>0</v>
      </c>
      <c r="C2720" s="4">
        <v>183.76402609153823</v>
      </c>
      <c r="F2720" s="4">
        <f t="shared" si="174"/>
        <v>0</v>
      </c>
      <c r="G2720" s="24">
        <f t="shared" si="175"/>
        <v>0</v>
      </c>
      <c r="H2720" s="24">
        <f t="shared" si="177"/>
        <v>183.76402609153823</v>
      </c>
      <c r="I2720" s="24">
        <f>IF(H2720&lt;=0, MIN(F2720-C2720, B$7, (D$5-K2719+G2720)/B$6), 0)</f>
        <v>0</v>
      </c>
      <c r="J2720" s="24">
        <f>IF(H2720&gt;0, MIN(C2720-F2720, B$8, K2719), 0)</f>
        <v>0</v>
      </c>
      <c r="K2720" s="24">
        <f>MAX(0, K2719-G2720+I2720*B$6-J2720)</f>
        <v>0</v>
      </c>
      <c r="L2720" s="24">
        <f t="shared" si="176"/>
        <v>0</v>
      </c>
      <c r="M2720" s="24">
        <f>IF(H2720&gt;0, C2720-F2720-J2720, 0)</f>
        <v>183.76402609153823</v>
      </c>
      <c r="N2720" s="4">
        <f>MIN(C2720, F2720)</f>
        <v>0</v>
      </c>
    </row>
    <row r="2721" spans="1:14" x14ac:dyDescent="0.2">
      <c r="A2721" s="27">
        <v>43578.125</v>
      </c>
      <c r="B2721" s="4">
        <v>0</v>
      </c>
      <c r="C2721" s="4">
        <v>94.782197776055625</v>
      </c>
      <c r="F2721" s="4">
        <f t="shared" si="174"/>
        <v>0</v>
      </c>
      <c r="G2721" s="24">
        <f t="shared" si="175"/>
        <v>0</v>
      </c>
      <c r="H2721" s="24">
        <f t="shared" si="177"/>
        <v>94.782197776055625</v>
      </c>
      <c r="I2721" s="24">
        <f>IF(H2721&lt;=0, MIN(F2721-C2721, B$7, (D$5-K2720+G2721)/B$6), 0)</f>
        <v>0</v>
      </c>
      <c r="J2721" s="24">
        <f>IF(H2721&gt;0, MIN(C2721-F2721, B$8, K2720), 0)</f>
        <v>0</v>
      </c>
      <c r="K2721" s="24">
        <f>MAX(0, K2720-G2721+I2721*B$6-J2721)</f>
        <v>0</v>
      </c>
      <c r="L2721" s="24">
        <f t="shared" si="176"/>
        <v>0</v>
      </c>
      <c r="M2721" s="24">
        <f>IF(H2721&gt;0, C2721-F2721-J2721, 0)</f>
        <v>94.782197776055625</v>
      </c>
      <c r="N2721" s="4">
        <f>MIN(C2721, F2721)</f>
        <v>0</v>
      </c>
    </row>
    <row r="2722" spans="1:14" x14ac:dyDescent="0.2">
      <c r="A2722" s="27">
        <v>43578.166666666672</v>
      </c>
      <c r="B2722" s="4">
        <v>0</v>
      </c>
      <c r="C2722" s="4">
        <v>146.6882642934205</v>
      </c>
      <c r="F2722" s="4">
        <f t="shared" si="174"/>
        <v>0</v>
      </c>
      <c r="G2722" s="24">
        <f t="shared" si="175"/>
        <v>0</v>
      </c>
      <c r="H2722" s="24">
        <f t="shared" si="177"/>
        <v>146.6882642934205</v>
      </c>
      <c r="I2722" s="24">
        <f>IF(H2722&lt;=0, MIN(F2722-C2722, B$7, (D$5-K2721+G2722)/B$6), 0)</f>
        <v>0</v>
      </c>
      <c r="J2722" s="24">
        <f>IF(H2722&gt;0, MIN(C2722-F2722, B$8, K2721), 0)</f>
        <v>0</v>
      </c>
      <c r="K2722" s="24">
        <f>MAX(0, K2721-G2722+I2722*B$6-J2722)</f>
        <v>0</v>
      </c>
      <c r="L2722" s="24">
        <f t="shared" si="176"/>
        <v>0</v>
      </c>
      <c r="M2722" s="24">
        <f>IF(H2722&gt;0, C2722-F2722-J2722, 0)</f>
        <v>146.6882642934205</v>
      </c>
      <c r="N2722" s="4">
        <f>MIN(C2722, F2722)</f>
        <v>0</v>
      </c>
    </row>
    <row r="2723" spans="1:14" x14ac:dyDescent="0.2">
      <c r="A2723" s="27">
        <v>43578.208333333336</v>
      </c>
      <c r="B2723" s="4">
        <v>145.07344952603262</v>
      </c>
      <c r="C2723" s="4">
        <v>176.34887373191467</v>
      </c>
      <c r="F2723" s="4">
        <f t="shared" si="174"/>
        <v>870.44069715619571</v>
      </c>
      <c r="G2723" s="24">
        <f t="shared" si="175"/>
        <v>0.34722222222222221</v>
      </c>
      <c r="H2723" s="24">
        <f t="shared" si="177"/>
        <v>-694.09182342428107</v>
      </c>
      <c r="I2723" s="24">
        <f>IF(H2723&lt;=0, MIN(F2723-C2723, B$7, (D$5-K2722+G2723)/B$6), 0)</f>
        <v>694.09182342428107</v>
      </c>
      <c r="J2723" s="24">
        <f>IF(H2723&gt;0, MIN(C2723-F2723, B$8, K2722), 0)</f>
        <v>0</v>
      </c>
      <c r="K2723" s="24">
        <f>MAX(0, K2722-G2723+I2723*B$6-J2723)</f>
        <v>624.33541885963086</v>
      </c>
      <c r="L2723" s="24">
        <f t="shared" si="176"/>
        <v>0</v>
      </c>
      <c r="M2723" s="24">
        <f>IF(H2723&gt;0, C2723-F2723-J2723, 0)</f>
        <v>0</v>
      </c>
      <c r="N2723" s="4">
        <f>MIN(C2723, F2723)</f>
        <v>176.34887373191467</v>
      </c>
    </row>
    <row r="2724" spans="1:14" x14ac:dyDescent="0.2">
      <c r="A2724" s="27">
        <v>43578.25</v>
      </c>
      <c r="B2724" s="4">
        <v>349.80798961887461</v>
      </c>
      <c r="C2724" s="4">
        <v>850.30383263992178</v>
      </c>
      <c r="F2724" s="4">
        <f t="shared" si="174"/>
        <v>2098.8479377132476</v>
      </c>
      <c r="G2724" s="24">
        <f t="shared" si="175"/>
        <v>0.34722222222222221</v>
      </c>
      <c r="H2724" s="24">
        <f t="shared" si="177"/>
        <v>-1248.5441050733257</v>
      </c>
      <c r="I2724" s="24">
        <f>IF(H2724&lt;=0, MIN(F2724-C2724, B$7, (D$5-K2723+G2724)/B$6), 0)</f>
        <v>1248.5441050733257</v>
      </c>
      <c r="J2724" s="24">
        <f>IF(H2724&gt;0, MIN(C2724-F2724, B$8, K2723), 0)</f>
        <v>0</v>
      </c>
      <c r="K2724" s="24">
        <f>MAX(0, K2723-G2724+I2724*B$6-J2724)</f>
        <v>1747.6778912034019</v>
      </c>
      <c r="L2724" s="24">
        <f t="shared" si="176"/>
        <v>0</v>
      </c>
      <c r="M2724" s="24">
        <f>IF(H2724&gt;0, C2724-F2724-J2724, 0)</f>
        <v>0</v>
      </c>
      <c r="N2724" s="4">
        <f>MIN(C2724, F2724)</f>
        <v>850.30383263992178</v>
      </c>
    </row>
    <row r="2725" spans="1:14" x14ac:dyDescent="0.2">
      <c r="A2725" s="27">
        <v>43578.291666666672</v>
      </c>
      <c r="B2725" s="4">
        <v>527.36698180383473</v>
      </c>
      <c r="C2725" s="4">
        <v>877.4927246252081</v>
      </c>
      <c r="F2725" s="4">
        <f t="shared" si="174"/>
        <v>3164.2018908230084</v>
      </c>
      <c r="G2725" s="24">
        <f t="shared" si="175"/>
        <v>0.34722222222222221</v>
      </c>
      <c r="H2725" s="24">
        <f t="shared" si="177"/>
        <v>-2286.7091661978002</v>
      </c>
      <c r="I2725" s="24">
        <f>IF(H2725&lt;=0, MIN(F2725-C2725, B$7, (D$5-K2724+G2725)/B$6), 0)</f>
        <v>2286.7091661978002</v>
      </c>
      <c r="J2725" s="24">
        <f>IF(H2725&gt;0, MIN(C2725-F2725, B$8, K2724), 0)</f>
        <v>0</v>
      </c>
      <c r="K2725" s="24">
        <f>MAX(0, K2724-G2725+I2725*B$6-J2725)</f>
        <v>3805.3689185592002</v>
      </c>
      <c r="L2725" s="24">
        <f t="shared" si="176"/>
        <v>0</v>
      </c>
      <c r="M2725" s="24">
        <f>IF(H2725&gt;0, C2725-F2725-J2725, 0)</f>
        <v>0</v>
      </c>
      <c r="N2725" s="4">
        <f>MIN(C2725, F2725)</f>
        <v>877.4927246252081</v>
      </c>
    </row>
    <row r="2726" spans="1:14" x14ac:dyDescent="0.2">
      <c r="A2726" s="27">
        <v>43578.333333333336</v>
      </c>
      <c r="B2726" s="4">
        <v>641.32920560075286</v>
      </c>
      <c r="C2726" s="4">
        <v>390.56438634326162</v>
      </c>
      <c r="F2726" s="4">
        <f t="shared" si="174"/>
        <v>3847.9752336045171</v>
      </c>
      <c r="G2726" s="24">
        <f t="shared" si="175"/>
        <v>0.34722222222222221</v>
      </c>
      <c r="H2726" s="24">
        <f t="shared" si="177"/>
        <v>-3457.4108472612556</v>
      </c>
      <c r="I2726" s="24">
        <f>IF(H2726&lt;=0, MIN(F2726-C2726, B$7, (D$5-K2725+G2726)/B$6), 0)</f>
        <v>1327.753670736691</v>
      </c>
      <c r="J2726" s="24">
        <f>IF(H2726&gt;0, MIN(C2726-F2726, B$8, K2725), 0)</f>
        <v>0</v>
      </c>
      <c r="K2726" s="24">
        <f>MAX(0, K2725-G2726+I2726*B$6-J2726)</f>
        <v>5000</v>
      </c>
      <c r="L2726" s="24">
        <f t="shared" si="176"/>
        <v>2129.6571765245644</v>
      </c>
      <c r="M2726" s="24">
        <f>IF(H2726&gt;0, C2726-F2726-J2726, 0)</f>
        <v>0</v>
      </c>
      <c r="N2726" s="4">
        <f>MIN(C2726, F2726)</f>
        <v>390.56438634326162</v>
      </c>
    </row>
    <row r="2727" spans="1:14" x14ac:dyDescent="0.2">
      <c r="A2727" s="27">
        <v>43578.375</v>
      </c>
      <c r="B2727" s="4">
        <v>660.12997318405758</v>
      </c>
      <c r="C2727" s="4">
        <v>314.8945383654783</v>
      </c>
      <c r="F2727" s="4">
        <f t="shared" si="174"/>
        <v>3960.7798391043452</v>
      </c>
      <c r="G2727" s="24">
        <f t="shared" si="175"/>
        <v>0.34722222222222221</v>
      </c>
      <c r="H2727" s="24">
        <f t="shared" si="177"/>
        <v>-3645.885300738867</v>
      </c>
      <c r="I2727" s="24">
        <f>IF(H2727&lt;=0, MIN(F2727-C2727, B$7, (D$5-K2726+G2727)/B$6), 0)</f>
        <v>0.38580246913580246</v>
      </c>
      <c r="J2727" s="24">
        <f>IF(H2727&gt;0, MIN(C2727-F2727, B$8, K2726), 0)</f>
        <v>0</v>
      </c>
      <c r="K2727" s="24">
        <f>MAX(0, K2726-G2727+I2727*B$6-J2727)</f>
        <v>5000</v>
      </c>
      <c r="L2727" s="24">
        <f t="shared" si="176"/>
        <v>3645.4994982697312</v>
      </c>
      <c r="M2727" s="24">
        <f>IF(H2727&gt;0, C2727-F2727-J2727, 0)</f>
        <v>0</v>
      </c>
      <c r="N2727" s="4">
        <f>MIN(C2727, F2727)</f>
        <v>314.8945383654783</v>
      </c>
    </row>
    <row r="2728" spans="1:14" x14ac:dyDescent="0.2">
      <c r="A2728" s="27">
        <v>43578.416666666672</v>
      </c>
      <c r="B2728" s="4">
        <v>710.32422057258452</v>
      </c>
      <c r="C2728" s="4">
        <v>175.36889485189943</v>
      </c>
      <c r="F2728" s="4">
        <f t="shared" si="174"/>
        <v>4261.9453234355069</v>
      </c>
      <c r="G2728" s="24">
        <f t="shared" si="175"/>
        <v>0.34722222222222221</v>
      </c>
      <c r="H2728" s="24">
        <f t="shared" si="177"/>
        <v>-4086.5764285836076</v>
      </c>
      <c r="I2728" s="24">
        <f>IF(H2728&lt;=0, MIN(F2728-C2728, B$7, (D$5-K2727+G2728)/B$6), 0)</f>
        <v>0.38580246913580246</v>
      </c>
      <c r="J2728" s="24">
        <f>IF(H2728&gt;0, MIN(C2728-F2728, B$8, K2727), 0)</f>
        <v>0</v>
      </c>
      <c r="K2728" s="24">
        <f>MAX(0, K2727-G2728+I2728*B$6-J2728)</f>
        <v>5000</v>
      </c>
      <c r="L2728" s="24">
        <f t="shared" si="176"/>
        <v>4086.1906261144718</v>
      </c>
      <c r="M2728" s="24">
        <f>IF(H2728&gt;0, C2728-F2728-J2728, 0)</f>
        <v>0</v>
      </c>
      <c r="N2728" s="4">
        <f>MIN(C2728, F2728)</f>
        <v>175.36889485189943</v>
      </c>
    </row>
    <row r="2729" spans="1:14" x14ac:dyDescent="0.2">
      <c r="A2729" s="27">
        <v>43578.458333333336</v>
      </c>
      <c r="B2729" s="4">
        <v>680.9395461156023</v>
      </c>
      <c r="C2729" s="4">
        <v>1452.8535861798059</v>
      </c>
      <c r="F2729" s="4">
        <f t="shared" si="174"/>
        <v>4085.6372766936138</v>
      </c>
      <c r="G2729" s="24">
        <f t="shared" si="175"/>
        <v>0.34722222222222221</v>
      </c>
      <c r="H2729" s="24">
        <f t="shared" si="177"/>
        <v>-2632.7836905138079</v>
      </c>
      <c r="I2729" s="24">
        <f>IF(H2729&lt;=0, MIN(F2729-C2729, B$7, (D$5-K2728+G2729)/B$6), 0)</f>
        <v>0.38580246913580246</v>
      </c>
      <c r="J2729" s="24">
        <f>IF(H2729&gt;0, MIN(C2729-F2729, B$8, K2728), 0)</f>
        <v>0</v>
      </c>
      <c r="K2729" s="24">
        <f>MAX(0, K2728-G2729+I2729*B$6-J2729)</f>
        <v>5000</v>
      </c>
      <c r="L2729" s="24">
        <f t="shared" si="176"/>
        <v>2632.3978880446721</v>
      </c>
      <c r="M2729" s="24">
        <f>IF(H2729&gt;0, C2729-F2729-J2729, 0)</f>
        <v>0</v>
      </c>
      <c r="N2729" s="4">
        <f>MIN(C2729, F2729)</f>
        <v>1452.8535861798059</v>
      </c>
    </row>
    <row r="2730" spans="1:14" x14ac:dyDescent="0.2">
      <c r="A2730" s="27">
        <v>43578.5</v>
      </c>
      <c r="B2730" s="4">
        <v>575.66332877725415</v>
      </c>
      <c r="C2730" s="4">
        <v>212.20650286234127</v>
      </c>
      <c r="F2730" s="4">
        <f t="shared" si="174"/>
        <v>3453.9799726635247</v>
      </c>
      <c r="G2730" s="24">
        <f t="shared" si="175"/>
        <v>0.34722222222222221</v>
      </c>
      <c r="H2730" s="24">
        <f t="shared" si="177"/>
        <v>-3241.7734698011836</v>
      </c>
      <c r="I2730" s="24">
        <f>IF(H2730&lt;=0, MIN(F2730-C2730, B$7, (D$5-K2729+G2730)/B$6), 0)</f>
        <v>0.38580246913580246</v>
      </c>
      <c r="J2730" s="24">
        <f>IF(H2730&gt;0, MIN(C2730-F2730, B$8, K2729), 0)</f>
        <v>0</v>
      </c>
      <c r="K2730" s="24">
        <f>MAX(0, K2729-G2730+I2730*B$6-J2730)</f>
        <v>5000</v>
      </c>
      <c r="L2730" s="24">
        <f t="shared" si="176"/>
        <v>3241.3876673320478</v>
      </c>
      <c r="M2730" s="24">
        <f>IF(H2730&gt;0, C2730-F2730-J2730, 0)</f>
        <v>0</v>
      </c>
      <c r="N2730" s="4">
        <f>MIN(C2730, F2730)</f>
        <v>212.20650286234127</v>
      </c>
    </row>
    <row r="2731" spans="1:14" x14ac:dyDescent="0.2">
      <c r="A2731" s="27">
        <v>43578.541666666672</v>
      </c>
      <c r="B2731" s="4">
        <v>502.96365683658451</v>
      </c>
      <c r="C2731" s="4">
        <v>294.72736614573495</v>
      </c>
      <c r="F2731" s="4">
        <f t="shared" si="174"/>
        <v>3017.781941019507</v>
      </c>
      <c r="G2731" s="24">
        <f t="shared" si="175"/>
        <v>0.34722222222222221</v>
      </c>
      <c r="H2731" s="24">
        <f t="shared" si="177"/>
        <v>-2723.0545748737723</v>
      </c>
      <c r="I2731" s="24">
        <f>IF(H2731&lt;=0, MIN(F2731-C2731, B$7, (D$5-K2730+G2731)/B$6), 0)</f>
        <v>0.38580246913580246</v>
      </c>
      <c r="J2731" s="24">
        <f>IF(H2731&gt;0, MIN(C2731-F2731, B$8, K2730), 0)</f>
        <v>0</v>
      </c>
      <c r="K2731" s="24">
        <f>MAX(0, K2730-G2731+I2731*B$6-J2731)</f>
        <v>5000</v>
      </c>
      <c r="L2731" s="24">
        <f t="shared" si="176"/>
        <v>2722.6687724046365</v>
      </c>
      <c r="M2731" s="24">
        <f>IF(H2731&gt;0, C2731-F2731-J2731, 0)</f>
        <v>0</v>
      </c>
      <c r="N2731" s="4">
        <f>MIN(C2731, F2731)</f>
        <v>294.72736614573495</v>
      </c>
    </row>
    <row r="2732" spans="1:14" x14ac:dyDescent="0.2">
      <c r="A2732" s="27">
        <v>43578.583333333336</v>
      </c>
      <c r="B2732" s="4">
        <v>360.53622304765219</v>
      </c>
      <c r="C2732" s="4">
        <v>1528.2736535389477</v>
      </c>
      <c r="F2732" s="4">
        <f t="shared" si="174"/>
        <v>2163.2173382859132</v>
      </c>
      <c r="G2732" s="24">
        <f t="shared" si="175"/>
        <v>0.34722222222222221</v>
      </c>
      <c r="H2732" s="24">
        <f t="shared" si="177"/>
        <v>-634.94368474696557</v>
      </c>
      <c r="I2732" s="24">
        <f>IF(H2732&lt;=0, MIN(F2732-C2732, B$7, (D$5-K2731+G2732)/B$6), 0)</f>
        <v>0.38580246913580246</v>
      </c>
      <c r="J2732" s="24">
        <f>IF(H2732&gt;0, MIN(C2732-F2732, B$8, K2731), 0)</f>
        <v>0</v>
      </c>
      <c r="K2732" s="24">
        <f>MAX(0, K2731-G2732+I2732*B$6-J2732)</f>
        <v>5000</v>
      </c>
      <c r="L2732" s="24">
        <f t="shared" si="176"/>
        <v>634.55788227782978</v>
      </c>
      <c r="M2732" s="24">
        <f>IF(H2732&gt;0, C2732-F2732-J2732, 0)</f>
        <v>0</v>
      </c>
      <c r="N2732" s="4">
        <f>MIN(C2732, F2732)</f>
        <v>1528.2736535389477</v>
      </c>
    </row>
    <row r="2733" spans="1:14" x14ac:dyDescent="0.2">
      <c r="A2733" s="27">
        <v>43578.625</v>
      </c>
      <c r="B2733" s="4">
        <v>225.16348863954263</v>
      </c>
      <c r="C2733" s="4">
        <v>669.17515194136934</v>
      </c>
      <c r="F2733" s="4">
        <f t="shared" si="174"/>
        <v>1350.9809318372559</v>
      </c>
      <c r="G2733" s="24">
        <f t="shared" si="175"/>
        <v>0.34722222222222221</v>
      </c>
      <c r="H2733" s="24">
        <f t="shared" si="177"/>
        <v>-681.80577989588653</v>
      </c>
      <c r="I2733" s="24">
        <f>IF(H2733&lt;=0, MIN(F2733-C2733, B$7, (D$5-K2732+G2733)/B$6), 0)</f>
        <v>0.38580246913580246</v>
      </c>
      <c r="J2733" s="24">
        <f>IF(H2733&gt;0, MIN(C2733-F2733, B$8, K2732), 0)</f>
        <v>0</v>
      </c>
      <c r="K2733" s="24">
        <f>MAX(0, K2732-G2733+I2733*B$6-J2733)</f>
        <v>5000</v>
      </c>
      <c r="L2733" s="24">
        <f t="shared" si="176"/>
        <v>681.41997742675073</v>
      </c>
      <c r="M2733" s="24">
        <f>IF(H2733&gt;0, C2733-F2733-J2733, 0)</f>
        <v>0</v>
      </c>
      <c r="N2733" s="4">
        <f>MIN(C2733, F2733)</f>
        <v>669.17515194136934</v>
      </c>
    </row>
    <row r="2734" spans="1:14" x14ac:dyDescent="0.2">
      <c r="A2734" s="27">
        <v>43578.666666666672</v>
      </c>
      <c r="B2734" s="4">
        <v>94.587957577746764</v>
      </c>
      <c r="C2734" s="4">
        <v>698.79924286396238</v>
      </c>
      <c r="F2734" s="4">
        <f t="shared" si="174"/>
        <v>567.52774546648061</v>
      </c>
      <c r="G2734" s="24">
        <f t="shared" si="175"/>
        <v>0.34722222222222221</v>
      </c>
      <c r="H2734" s="24">
        <f t="shared" si="177"/>
        <v>131.27149739748177</v>
      </c>
      <c r="I2734" s="24">
        <f>IF(H2734&lt;=0, MIN(F2734-C2734, B$7, (D$5-K2733+G2734)/B$6), 0)</f>
        <v>0</v>
      </c>
      <c r="J2734" s="24">
        <f>IF(H2734&gt;0, MIN(C2734-F2734, B$8, K2733), 0)</f>
        <v>131.27149739748177</v>
      </c>
      <c r="K2734" s="24">
        <f>MAX(0, K2733-G2734+I2734*B$6-J2734)</f>
        <v>4868.3812803802957</v>
      </c>
      <c r="L2734" s="24">
        <f t="shared" si="176"/>
        <v>0</v>
      </c>
      <c r="M2734" s="24">
        <f>IF(H2734&gt;0, C2734-F2734-J2734, 0)</f>
        <v>0</v>
      </c>
      <c r="N2734" s="4">
        <f>MIN(C2734, F2734)</f>
        <v>567.52774546648061</v>
      </c>
    </row>
    <row r="2735" spans="1:14" x14ac:dyDescent="0.2">
      <c r="A2735" s="27">
        <v>43578.708333333336</v>
      </c>
      <c r="B2735" s="4">
        <v>26.212997945222376</v>
      </c>
      <c r="C2735" s="4">
        <v>735.87067822477536</v>
      </c>
      <c r="F2735" s="4">
        <f t="shared" si="174"/>
        <v>157.27798767133424</v>
      </c>
      <c r="G2735" s="24">
        <f t="shared" si="175"/>
        <v>0.34722222222222221</v>
      </c>
      <c r="H2735" s="24">
        <f t="shared" si="177"/>
        <v>578.59269055344112</v>
      </c>
      <c r="I2735" s="24">
        <f>IF(H2735&lt;=0, MIN(F2735-C2735, B$7, (D$5-K2734+G2735)/B$6), 0)</f>
        <v>0</v>
      </c>
      <c r="J2735" s="24">
        <f>IF(H2735&gt;0, MIN(C2735-F2735, B$8, K2734), 0)</f>
        <v>578.59269055344112</v>
      </c>
      <c r="K2735" s="24">
        <f>MAX(0, K2734-G2735+I2735*B$6-J2735)</f>
        <v>4289.4413676046315</v>
      </c>
      <c r="L2735" s="24">
        <f t="shared" si="176"/>
        <v>0</v>
      </c>
      <c r="M2735" s="24">
        <f>IF(H2735&gt;0, C2735-F2735-J2735, 0)</f>
        <v>0</v>
      </c>
      <c r="N2735" s="4">
        <f>MIN(C2735, F2735)</f>
        <v>157.27798767133424</v>
      </c>
    </row>
    <row r="2736" spans="1:14" x14ac:dyDescent="0.2">
      <c r="A2736" s="27">
        <v>43578.75</v>
      </c>
      <c r="B2736" s="4">
        <v>0</v>
      </c>
      <c r="C2736" s="4">
        <v>346.89737800325634</v>
      </c>
      <c r="F2736" s="4">
        <f t="shared" si="174"/>
        <v>0</v>
      </c>
      <c r="G2736" s="24">
        <f t="shared" si="175"/>
        <v>0</v>
      </c>
      <c r="H2736" s="24">
        <f t="shared" si="177"/>
        <v>346.89737800325634</v>
      </c>
      <c r="I2736" s="24">
        <f>IF(H2736&lt;=0, MIN(F2736-C2736, B$7, (D$5-K2735+G2736)/B$6), 0)</f>
        <v>0</v>
      </c>
      <c r="J2736" s="24">
        <f>IF(H2736&gt;0, MIN(C2736-F2736, B$8, K2735), 0)</f>
        <v>346.89737800325634</v>
      </c>
      <c r="K2736" s="24">
        <f>MAX(0, K2735-G2736+I2736*B$6-J2736)</f>
        <v>3942.543989601375</v>
      </c>
      <c r="L2736" s="24">
        <f t="shared" si="176"/>
        <v>0</v>
      </c>
      <c r="M2736" s="24">
        <f>IF(H2736&gt;0, C2736-F2736-J2736, 0)</f>
        <v>0</v>
      </c>
      <c r="N2736" s="4">
        <f>MIN(C2736, F2736)</f>
        <v>0</v>
      </c>
    </row>
    <row r="2737" spans="1:14" x14ac:dyDescent="0.2">
      <c r="A2737" s="27">
        <v>43578.791666666672</v>
      </c>
      <c r="B2737" s="4">
        <v>0</v>
      </c>
      <c r="C2737" s="4">
        <v>2741.9915901616632</v>
      </c>
      <c r="F2737" s="4">
        <f t="shared" si="174"/>
        <v>0</v>
      </c>
      <c r="G2737" s="24">
        <f t="shared" si="175"/>
        <v>0</v>
      </c>
      <c r="H2737" s="24">
        <f t="shared" si="177"/>
        <v>2741.9915901616632</v>
      </c>
      <c r="I2737" s="24">
        <f>IF(H2737&lt;=0, MIN(F2737-C2737, B$7, (D$5-K2736+G2737)/B$6), 0)</f>
        <v>0</v>
      </c>
      <c r="J2737" s="24">
        <f>IF(H2737&gt;0, MIN(C2737-F2737, B$8, K2736), 0)</f>
        <v>2741.9915901616632</v>
      </c>
      <c r="K2737" s="24">
        <f>MAX(0, K2736-G2737+I2737*B$6-J2737)</f>
        <v>1200.5523994397117</v>
      </c>
      <c r="L2737" s="24">
        <f t="shared" si="176"/>
        <v>0</v>
      </c>
      <c r="M2737" s="24">
        <f>IF(H2737&gt;0, C2737-F2737-J2737, 0)</f>
        <v>0</v>
      </c>
      <c r="N2737" s="4">
        <f>MIN(C2737, F2737)</f>
        <v>0</v>
      </c>
    </row>
    <row r="2738" spans="1:14" x14ac:dyDescent="0.2">
      <c r="A2738" s="27">
        <v>43578.833333333336</v>
      </c>
      <c r="B2738" s="4">
        <v>0</v>
      </c>
      <c r="C2738" s="4">
        <v>435.87920631873891</v>
      </c>
      <c r="F2738" s="4">
        <f t="shared" si="174"/>
        <v>0</v>
      </c>
      <c r="G2738" s="24">
        <f t="shared" si="175"/>
        <v>0</v>
      </c>
      <c r="H2738" s="24">
        <f t="shared" si="177"/>
        <v>435.87920631873891</v>
      </c>
      <c r="I2738" s="24">
        <f>IF(H2738&lt;=0, MIN(F2738-C2738, B$7, (D$5-K2737+G2738)/B$6), 0)</f>
        <v>0</v>
      </c>
      <c r="J2738" s="24">
        <f>IF(H2738&gt;0, MIN(C2738-F2738, B$8, K2737), 0)</f>
        <v>435.87920631873891</v>
      </c>
      <c r="K2738" s="24">
        <f>MAX(0, K2737-G2738+I2738*B$6-J2738)</f>
        <v>764.67319312097288</v>
      </c>
      <c r="L2738" s="24">
        <f t="shared" si="176"/>
        <v>0</v>
      </c>
      <c r="M2738" s="24">
        <f>IF(H2738&gt;0, C2738-F2738-J2738, 0)</f>
        <v>0</v>
      </c>
      <c r="N2738" s="4">
        <f>MIN(C2738, F2738)</f>
        <v>0</v>
      </c>
    </row>
    <row r="2739" spans="1:14" x14ac:dyDescent="0.2">
      <c r="A2739" s="27">
        <v>43578.875</v>
      </c>
      <c r="B2739" s="4">
        <v>0</v>
      </c>
      <c r="C2739" s="4">
        <v>346.89737800325634</v>
      </c>
      <c r="F2739" s="4">
        <f t="shared" si="174"/>
        <v>0</v>
      </c>
      <c r="G2739" s="24">
        <f t="shared" si="175"/>
        <v>0</v>
      </c>
      <c r="H2739" s="24">
        <f t="shared" si="177"/>
        <v>346.89737800325634</v>
      </c>
      <c r="I2739" s="24">
        <f>IF(H2739&lt;=0, MIN(F2739-C2739, B$7, (D$5-K2738+G2739)/B$6), 0)</f>
        <v>0</v>
      </c>
      <c r="J2739" s="24">
        <f>IF(H2739&gt;0, MIN(C2739-F2739, B$8, K2738), 0)</f>
        <v>346.89737800325634</v>
      </c>
      <c r="K2739" s="24">
        <f>MAX(0, K2738-G2739+I2739*B$6-J2739)</f>
        <v>417.77581511771655</v>
      </c>
      <c r="L2739" s="24">
        <f t="shared" si="176"/>
        <v>0</v>
      </c>
      <c r="M2739" s="24">
        <f>IF(H2739&gt;0, C2739-F2739-J2739, 0)</f>
        <v>0</v>
      </c>
      <c r="N2739" s="4">
        <f>MIN(C2739, F2739)</f>
        <v>0</v>
      </c>
    </row>
    <row r="2740" spans="1:14" x14ac:dyDescent="0.2">
      <c r="A2740" s="27">
        <v>43578.916666666672</v>
      </c>
      <c r="B2740" s="4">
        <v>0</v>
      </c>
      <c r="C2740" s="4">
        <v>369.14283508212696</v>
      </c>
      <c r="F2740" s="4">
        <f t="shared" si="174"/>
        <v>0</v>
      </c>
      <c r="G2740" s="24">
        <f t="shared" si="175"/>
        <v>0</v>
      </c>
      <c r="H2740" s="24">
        <f t="shared" si="177"/>
        <v>369.14283508212696</v>
      </c>
      <c r="I2740" s="24">
        <f>IF(H2740&lt;=0, MIN(F2740-C2740, B$7, (D$5-K2739+G2740)/B$6), 0)</f>
        <v>0</v>
      </c>
      <c r="J2740" s="24">
        <f>IF(H2740&gt;0, MIN(C2740-F2740, B$8, K2739), 0)</f>
        <v>369.14283508212696</v>
      </c>
      <c r="K2740" s="24">
        <f>MAX(0, K2739-G2740+I2740*B$6-J2740)</f>
        <v>48.632980035589583</v>
      </c>
      <c r="L2740" s="24">
        <f t="shared" si="176"/>
        <v>0</v>
      </c>
      <c r="M2740" s="24">
        <f>IF(H2740&gt;0, C2740-F2740-J2740, 0)</f>
        <v>0</v>
      </c>
      <c r="N2740" s="4">
        <f>MIN(C2740, F2740)</f>
        <v>0</v>
      </c>
    </row>
    <row r="2741" spans="1:14" x14ac:dyDescent="0.2">
      <c r="A2741" s="27">
        <v>43578.958333333336</v>
      </c>
      <c r="B2741" s="4">
        <v>0</v>
      </c>
      <c r="C2741" s="4">
        <v>218.36807043644808</v>
      </c>
      <c r="F2741" s="4">
        <f t="shared" si="174"/>
        <v>0</v>
      </c>
      <c r="G2741" s="24">
        <f t="shared" si="175"/>
        <v>0</v>
      </c>
      <c r="H2741" s="24">
        <f t="shared" si="177"/>
        <v>218.36807043644808</v>
      </c>
      <c r="I2741" s="24">
        <f>IF(H2741&lt;=0, MIN(F2741-C2741, B$7, (D$5-K2740+G2741)/B$6), 0)</f>
        <v>0</v>
      </c>
      <c r="J2741" s="24">
        <f>IF(H2741&gt;0, MIN(C2741-F2741, B$8, K2740), 0)</f>
        <v>48.632980035589583</v>
      </c>
      <c r="K2741" s="24">
        <f>MAX(0, K2740-G2741+I2741*B$6-J2741)</f>
        <v>0</v>
      </c>
      <c r="L2741" s="24">
        <f t="shared" si="176"/>
        <v>0</v>
      </c>
      <c r="M2741" s="24">
        <f>IF(H2741&gt;0, C2741-F2741-J2741, 0)</f>
        <v>169.7350904008585</v>
      </c>
      <c r="N2741" s="4">
        <f>MIN(C2741, F2741)</f>
        <v>0</v>
      </c>
    </row>
    <row r="2742" spans="1:14" x14ac:dyDescent="0.2">
      <c r="A2742" s="27">
        <v>43579</v>
      </c>
      <c r="B2742" s="4">
        <v>0</v>
      </c>
      <c r="C2742" s="4">
        <v>94.782197776055625</v>
      </c>
      <c r="F2742" s="4">
        <f t="shared" si="174"/>
        <v>0</v>
      </c>
      <c r="G2742" s="24">
        <f t="shared" si="175"/>
        <v>0</v>
      </c>
      <c r="H2742" s="24">
        <f t="shared" si="177"/>
        <v>94.782197776055625</v>
      </c>
      <c r="I2742" s="24">
        <f>IF(H2742&lt;=0, MIN(F2742-C2742, B$7, (D$5-K2741+G2742)/B$6), 0)</f>
        <v>0</v>
      </c>
      <c r="J2742" s="24">
        <f>IF(H2742&gt;0, MIN(C2742-F2742, B$8, K2741), 0)</f>
        <v>0</v>
      </c>
      <c r="K2742" s="24">
        <f>MAX(0, K2741-G2742+I2742*B$6-J2742)</f>
        <v>0</v>
      </c>
      <c r="L2742" s="24">
        <f t="shared" si="176"/>
        <v>0</v>
      </c>
      <c r="M2742" s="24">
        <f>IF(H2742&gt;0, C2742-F2742-J2742, 0)</f>
        <v>94.782197776055625</v>
      </c>
      <c r="N2742" s="4">
        <f>MIN(C2742, F2742)</f>
        <v>0</v>
      </c>
    </row>
    <row r="2743" spans="1:14" x14ac:dyDescent="0.2">
      <c r="A2743" s="27">
        <v>43579.041666666672</v>
      </c>
      <c r="B2743" s="4">
        <v>0</v>
      </c>
      <c r="C2743" s="4">
        <v>146.6882642934205</v>
      </c>
      <c r="F2743" s="4">
        <f t="shared" si="174"/>
        <v>0</v>
      </c>
      <c r="G2743" s="24">
        <f t="shared" si="175"/>
        <v>0</v>
      </c>
      <c r="H2743" s="24">
        <f t="shared" si="177"/>
        <v>146.6882642934205</v>
      </c>
      <c r="I2743" s="24">
        <f>IF(H2743&lt;=0, MIN(F2743-C2743, B$7, (D$5-K2742+G2743)/B$6), 0)</f>
        <v>0</v>
      </c>
      <c r="J2743" s="24">
        <f>IF(H2743&gt;0, MIN(C2743-F2743, B$8, K2742), 0)</f>
        <v>0</v>
      </c>
      <c r="K2743" s="24">
        <f>MAX(0, K2742-G2743+I2743*B$6-J2743)</f>
        <v>0</v>
      </c>
      <c r="L2743" s="24">
        <f t="shared" si="176"/>
        <v>0</v>
      </c>
      <c r="M2743" s="24">
        <f>IF(H2743&gt;0, C2743-F2743-J2743, 0)</f>
        <v>146.6882642934205</v>
      </c>
      <c r="N2743" s="4">
        <f>MIN(C2743, F2743)</f>
        <v>0</v>
      </c>
    </row>
    <row r="2744" spans="1:14" x14ac:dyDescent="0.2">
      <c r="A2744" s="27">
        <v>43579.083333333336</v>
      </c>
      <c r="B2744" s="4">
        <v>0</v>
      </c>
      <c r="C2744" s="4">
        <v>183.76402609153823</v>
      </c>
      <c r="F2744" s="4">
        <f t="shared" si="174"/>
        <v>0</v>
      </c>
      <c r="G2744" s="24">
        <f t="shared" si="175"/>
        <v>0</v>
      </c>
      <c r="H2744" s="24">
        <f t="shared" si="177"/>
        <v>183.76402609153823</v>
      </c>
      <c r="I2744" s="24">
        <f>IF(H2744&lt;=0, MIN(F2744-C2744, B$7, (D$5-K2743+G2744)/B$6), 0)</f>
        <v>0</v>
      </c>
      <c r="J2744" s="24">
        <f>IF(H2744&gt;0, MIN(C2744-F2744, B$8, K2743), 0)</f>
        <v>0</v>
      </c>
      <c r="K2744" s="24">
        <f>MAX(0, K2743-G2744+I2744*B$6-J2744)</f>
        <v>0</v>
      </c>
      <c r="L2744" s="24">
        <f t="shared" si="176"/>
        <v>0</v>
      </c>
      <c r="M2744" s="24">
        <f>IF(H2744&gt;0, C2744-F2744-J2744, 0)</f>
        <v>183.76402609153823</v>
      </c>
      <c r="N2744" s="4">
        <f>MIN(C2744, F2744)</f>
        <v>0</v>
      </c>
    </row>
    <row r="2745" spans="1:14" x14ac:dyDescent="0.2">
      <c r="A2745" s="27">
        <v>43579.125</v>
      </c>
      <c r="B2745" s="4">
        <v>0</v>
      </c>
      <c r="C2745" s="4">
        <v>94.782197776055625</v>
      </c>
      <c r="F2745" s="4">
        <f t="shared" si="174"/>
        <v>0</v>
      </c>
      <c r="G2745" s="24">
        <f t="shared" si="175"/>
        <v>0</v>
      </c>
      <c r="H2745" s="24">
        <f t="shared" si="177"/>
        <v>94.782197776055625</v>
      </c>
      <c r="I2745" s="24">
        <f>IF(H2745&lt;=0, MIN(F2745-C2745, B$7, (D$5-K2744+G2745)/B$6), 0)</f>
        <v>0</v>
      </c>
      <c r="J2745" s="24">
        <f>IF(H2745&gt;0, MIN(C2745-F2745, B$8, K2744), 0)</f>
        <v>0</v>
      </c>
      <c r="K2745" s="24">
        <f>MAX(0, K2744-G2745+I2745*B$6-J2745)</f>
        <v>0</v>
      </c>
      <c r="L2745" s="24">
        <f t="shared" si="176"/>
        <v>0</v>
      </c>
      <c r="M2745" s="24">
        <f>IF(H2745&gt;0, C2745-F2745-J2745, 0)</f>
        <v>94.782197776055625</v>
      </c>
      <c r="N2745" s="4">
        <f>MIN(C2745, F2745)</f>
        <v>0</v>
      </c>
    </row>
    <row r="2746" spans="1:14" x14ac:dyDescent="0.2">
      <c r="A2746" s="27">
        <v>43579.166666666672</v>
      </c>
      <c r="B2746" s="4">
        <v>2.8988482800705069</v>
      </c>
      <c r="C2746" s="4">
        <v>146.6882642934205</v>
      </c>
      <c r="F2746" s="4">
        <f t="shared" si="174"/>
        <v>17.393089680423042</v>
      </c>
      <c r="G2746" s="24">
        <f t="shared" si="175"/>
        <v>0.34722222222222221</v>
      </c>
      <c r="H2746" s="24">
        <f t="shared" si="177"/>
        <v>129.29517461299747</v>
      </c>
      <c r="I2746" s="24">
        <f>IF(H2746&lt;=0, MIN(F2746-C2746, B$7, (D$5-K2745+G2746)/B$6), 0)</f>
        <v>0</v>
      </c>
      <c r="J2746" s="24">
        <f>IF(H2746&gt;0, MIN(C2746-F2746, B$8, K2745), 0)</f>
        <v>0</v>
      </c>
      <c r="K2746" s="24">
        <f>MAX(0, K2745-G2746+I2746*B$6-J2746)</f>
        <v>0</v>
      </c>
      <c r="L2746" s="24">
        <f t="shared" si="176"/>
        <v>0</v>
      </c>
      <c r="M2746" s="24">
        <f>IF(H2746&gt;0, C2746-F2746-J2746, 0)</f>
        <v>129.29517461299747</v>
      </c>
      <c r="N2746" s="4">
        <f>MIN(C2746, F2746)</f>
        <v>17.393089680423042</v>
      </c>
    </row>
    <row r="2747" spans="1:14" x14ac:dyDescent="0.2">
      <c r="A2747" s="27">
        <v>43579.208333333336</v>
      </c>
      <c r="B2747" s="4">
        <v>21.203946829005595</v>
      </c>
      <c r="C2747" s="4">
        <v>183.76402609153823</v>
      </c>
      <c r="F2747" s="4">
        <f t="shared" si="174"/>
        <v>127.22368097403357</v>
      </c>
      <c r="G2747" s="24">
        <f t="shared" si="175"/>
        <v>0.34722222222222221</v>
      </c>
      <c r="H2747" s="24">
        <f t="shared" si="177"/>
        <v>56.540345117504657</v>
      </c>
      <c r="I2747" s="24">
        <f>IF(H2747&lt;=0, MIN(F2747-C2747, B$7, (D$5-K2746+G2747)/B$6), 0)</f>
        <v>0</v>
      </c>
      <c r="J2747" s="24">
        <f>IF(H2747&gt;0, MIN(C2747-F2747, B$8, K2746), 0)</f>
        <v>0</v>
      </c>
      <c r="K2747" s="24">
        <f>MAX(0, K2746-G2747+I2747*B$6-J2747)</f>
        <v>0</v>
      </c>
      <c r="L2747" s="24">
        <f t="shared" si="176"/>
        <v>0</v>
      </c>
      <c r="M2747" s="24">
        <f>IF(H2747&gt;0, C2747-F2747-J2747, 0)</f>
        <v>56.540345117504657</v>
      </c>
      <c r="N2747" s="4">
        <f>MIN(C2747, F2747)</f>
        <v>127.22368097403357</v>
      </c>
    </row>
    <row r="2748" spans="1:14" x14ac:dyDescent="0.2">
      <c r="A2748" s="27">
        <v>43579.25</v>
      </c>
      <c r="B2748" s="4">
        <v>69.391899602550808</v>
      </c>
      <c r="C2748" s="4">
        <v>458.12466339760954</v>
      </c>
      <c r="F2748" s="4">
        <f t="shared" si="174"/>
        <v>416.35139761530485</v>
      </c>
      <c r="G2748" s="24">
        <f t="shared" si="175"/>
        <v>0.34722222222222221</v>
      </c>
      <c r="H2748" s="24">
        <f t="shared" si="177"/>
        <v>41.773265782304691</v>
      </c>
      <c r="I2748" s="24">
        <f>IF(H2748&lt;=0, MIN(F2748-C2748, B$7, (D$5-K2747+G2748)/B$6), 0)</f>
        <v>0</v>
      </c>
      <c r="J2748" s="24">
        <f>IF(H2748&gt;0, MIN(C2748-F2748, B$8, K2747), 0)</f>
        <v>0</v>
      </c>
      <c r="K2748" s="24">
        <f>MAX(0, K2747-G2748+I2748*B$6-J2748)</f>
        <v>0</v>
      </c>
      <c r="L2748" s="24">
        <f t="shared" si="176"/>
        <v>0</v>
      </c>
      <c r="M2748" s="24">
        <f>IF(H2748&gt;0, C2748-F2748-J2748, 0)</f>
        <v>41.773265782304691</v>
      </c>
      <c r="N2748" s="4">
        <f>MIN(C2748, F2748)</f>
        <v>416.35139761530485</v>
      </c>
    </row>
    <row r="2749" spans="1:14" x14ac:dyDescent="0.2">
      <c r="A2749" s="27">
        <v>43579.291666666672</v>
      </c>
      <c r="B2749" s="4">
        <v>231.06983824434917</v>
      </c>
      <c r="C2749" s="4">
        <v>1198.8159935422286</v>
      </c>
      <c r="F2749" s="4">
        <f t="shared" si="174"/>
        <v>1386.419029466095</v>
      </c>
      <c r="G2749" s="24">
        <f t="shared" si="175"/>
        <v>0.34722222222222221</v>
      </c>
      <c r="H2749" s="24">
        <f t="shared" si="177"/>
        <v>-187.6030359238664</v>
      </c>
      <c r="I2749" s="24">
        <f>IF(H2749&lt;=0, MIN(F2749-C2749, B$7, (D$5-K2748+G2749)/B$6), 0)</f>
        <v>187.6030359238664</v>
      </c>
      <c r="J2749" s="24">
        <f>IF(H2749&gt;0, MIN(C2749-F2749, B$8, K2748), 0)</f>
        <v>0</v>
      </c>
      <c r="K2749" s="24">
        <f>MAX(0, K2748-G2749+I2749*B$6-J2749)</f>
        <v>168.49551010925754</v>
      </c>
      <c r="L2749" s="24">
        <f t="shared" si="176"/>
        <v>0</v>
      </c>
      <c r="M2749" s="24">
        <f>IF(H2749&gt;0, C2749-F2749-J2749, 0)</f>
        <v>0</v>
      </c>
      <c r="N2749" s="4">
        <f>MIN(C2749, F2749)</f>
        <v>1198.8159935422286</v>
      </c>
    </row>
    <row r="2750" spans="1:14" x14ac:dyDescent="0.2">
      <c r="A2750" s="27">
        <v>43579.333333333336</v>
      </c>
      <c r="B2750" s="4">
        <v>346.47779104099209</v>
      </c>
      <c r="C2750" s="4">
        <v>390.56438634326162</v>
      </c>
      <c r="F2750" s="4">
        <f t="shared" si="174"/>
        <v>2078.8667462459525</v>
      </c>
      <c r="G2750" s="24">
        <f t="shared" si="175"/>
        <v>0.34722222222222221</v>
      </c>
      <c r="H2750" s="24">
        <f t="shared" si="177"/>
        <v>-1688.302359902691</v>
      </c>
      <c r="I2750" s="24">
        <f>IF(H2750&lt;=0, MIN(F2750-C2750, B$7, (D$5-K2749+G2750)/B$6), 0)</f>
        <v>1688.302359902691</v>
      </c>
      <c r="J2750" s="24">
        <f>IF(H2750&gt;0, MIN(C2750-F2750, B$8, K2749), 0)</f>
        <v>0</v>
      </c>
      <c r="K2750" s="24">
        <f>MAX(0, K2749-G2750+I2750*B$6-J2750)</f>
        <v>1687.6204117994573</v>
      </c>
      <c r="L2750" s="24">
        <f t="shared" si="176"/>
        <v>0</v>
      </c>
      <c r="M2750" s="24">
        <f>IF(H2750&gt;0, C2750-F2750-J2750, 0)</f>
        <v>0</v>
      </c>
      <c r="N2750" s="4">
        <f>MIN(C2750, F2750)</f>
        <v>390.56438634326162</v>
      </c>
    </row>
    <row r="2751" spans="1:14" x14ac:dyDescent="0.2">
      <c r="A2751" s="27">
        <v>43579.375</v>
      </c>
      <c r="B2751" s="4">
        <v>424.24848561992428</v>
      </c>
      <c r="C2751" s="4">
        <v>331.24316746627323</v>
      </c>
      <c r="F2751" s="4">
        <f t="shared" si="174"/>
        <v>2545.4909137195455</v>
      </c>
      <c r="G2751" s="24">
        <f t="shared" si="175"/>
        <v>0.34722222222222221</v>
      </c>
      <c r="H2751" s="24">
        <f t="shared" si="177"/>
        <v>-2214.2477462532725</v>
      </c>
      <c r="I2751" s="24">
        <f>IF(H2751&lt;=0, MIN(F2751-C2751, B$7, (D$5-K2750+G2751)/B$6), 0)</f>
        <v>2214.2477462532725</v>
      </c>
      <c r="J2751" s="24">
        <f>IF(H2751&gt;0, MIN(C2751-F2751, B$8, K2750), 0)</f>
        <v>0</v>
      </c>
      <c r="K2751" s="24">
        <f>MAX(0, K2750-G2751+I2751*B$6-J2751)</f>
        <v>3680.0961612051806</v>
      </c>
      <c r="L2751" s="24">
        <f t="shared" si="176"/>
        <v>0</v>
      </c>
      <c r="M2751" s="24">
        <f>IF(H2751&gt;0, C2751-F2751-J2751, 0)</f>
        <v>0</v>
      </c>
      <c r="N2751" s="4">
        <f>MIN(C2751, F2751)</f>
        <v>331.24316746627323</v>
      </c>
    </row>
    <row r="2752" spans="1:14" x14ac:dyDescent="0.2">
      <c r="A2752" s="27">
        <v>43579.416666666672</v>
      </c>
      <c r="B2752" s="4">
        <v>448.31692331915673</v>
      </c>
      <c r="C2752" s="4">
        <v>333.80340020628893</v>
      </c>
      <c r="F2752" s="4">
        <f t="shared" si="174"/>
        <v>2689.9015399149403</v>
      </c>
      <c r="G2752" s="24">
        <f t="shared" si="175"/>
        <v>0.34722222222222221</v>
      </c>
      <c r="H2752" s="24">
        <f t="shared" si="177"/>
        <v>-2356.0981397086512</v>
      </c>
      <c r="I2752" s="24">
        <f>IF(H2752&lt;=0, MIN(F2752-C2752, B$7, (D$5-K2751+G2752)/B$6), 0)</f>
        <v>1466.9456233522685</v>
      </c>
      <c r="J2752" s="24">
        <f>IF(H2752&gt;0, MIN(C2752-F2752, B$8, K2751), 0)</f>
        <v>0</v>
      </c>
      <c r="K2752" s="24">
        <f>MAX(0, K2751-G2752+I2752*B$6-J2752)</f>
        <v>5000</v>
      </c>
      <c r="L2752" s="24">
        <f t="shared" si="176"/>
        <v>889.15251635638265</v>
      </c>
      <c r="M2752" s="24">
        <f>IF(H2752&gt;0, C2752-F2752-J2752, 0)</f>
        <v>0</v>
      </c>
      <c r="N2752" s="4">
        <f>MIN(C2752, F2752)</f>
        <v>333.80340020628893</v>
      </c>
    </row>
    <row r="2753" spans="1:14" x14ac:dyDescent="0.2">
      <c r="A2753" s="27">
        <v>43579.458333333336</v>
      </c>
      <c r="B2753" s="4">
        <v>497.6946004604489</v>
      </c>
      <c r="C2753" s="4">
        <v>1458.554828067327</v>
      </c>
      <c r="F2753" s="4">
        <f t="shared" si="174"/>
        <v>2986.1676027626936</v>
      </c>
      <c r="G2753" s="24">
        <f t="shared" si="175"/>
        <v>0.34722222222222221</v>
      </c>
      <c r="H2753" s="24">
        <f t="shared" si="177"/>
        <v>-1527.6127746953666</v>
      </c>
      <c r="I2753" s="24">
        <f>IF(H2753&lt;=0, MIN(F2753-C2753, B$7, (D$5-K2752+G2753)/B$6), 0)</f>
        <v>0.38580246913580246</v>
      </c>
      <c r="J2753" s="24">
        <f>IF(H2753&gt;0, MIN(C2753-F2753, B$8, K2752), 0)</f>
        <v>0</v>
      </c>
      <c r="K2753" s="24">
        <f>MAX(0, K2752-G2753+I2753*B$6-J2753)</f>
        <v>5000</v>
      </c>
      <c r="L2753" s="24">
        <f t="shared" si="176"/>
        <v>1527.2269722262308</v>
      </c>
      <c r="M2753" s="24">
        <f>IF(H2753&gt;0, C2753-F2753-J2753, 0)</f>
        <v>0</v>
      </c>
      <c r="N2753" s="4">
        <f>MIN(C2753, F2753)</f>
        <v>1458.554828067327</v>
      </c>
    </row>
    <row r="2754" spans="1:14" x14ac:dyDescent="0.2">
      <c r="A2754" s="27">
        <v>43579.5</v>
      </c>
      <c r="B2754" s="4">
        <v>413.25509909050248</v>
      </c>
      <c r="C2754" s="4">
        <v>212.1169990691738</v>
      </c>
      <c r="F2754" s="4">
        <f t="shared" si="174"/>
        <v>2479.530594543015</v>
      </c>
      <c r="G2754" s="24">
        <f t="shared" si="175"/>
        <v>0.34722222222222221</v>
      </c>
      <c r="H2754" s="24">
        <f t="shared" si="177"/>
        <v>-2267.4135954738413</v>
      </c>
      <c r="I2754" s="24">
        <f>IF(H2754&lt;=0, MIN(F2754-C2754, B$7, (D$5-K2753+G2754)/B$6), 0)</f>
        <v>0.38580246913580246</v>
      </c>
      <c r="J2754" s="24">
        <f>IF(H2754&gt;0, MIN(C2754-F2754, B$8, K2753), 0)</f>
        <v>0</v>
      </c>
      <c r="K2754" s="24">
        <f>MAX(0, K2753-G2754+I2754*B$6-J2754)</f>
        <v>5000</v>
      </c>
      <c r="L2754" s="24">
        <f t="shared" si="176"/>
        <v>2267.0277930047055</v>
      </c>
      <c r="M2754" s="24">
        <f>IF(H2754&gt;0, C2754-F2754-J2754, 0)</f>
        <v>0</v>
      </c>
      <c r="N2754" s="4">
        <f>MIN(C2754, F2754)</f>
        <v>212.1169990691738</v>
      </c>
    </row>
    <row r="2755" spans="1:14" x14ac:dyDescent="0.2">
      <c r="A2755" s="27">
        <v>43579.541666666672</v>
      </c>
      <c r="B2755" s="4">
        <v>288.78900975603477</v>
      </c>
      <c r="C2755" s="4">
        <v>195.72927921948596</v>
      </c>
      <c r="F2755" s="4">
        <f t="shared" si="174"/>
        <v>1732.7340585362085</v>
      </c>
      <c r="G2755" s="24">
        <f t="shared" si="175"/>
        <v>0.34722222222222221</v>
      </c>
      <c r="H2755" s="24">
        <f t="shared" si="177"/>
        <v>-1537.0047793167225</v>
      </c>
      <c r="I2755" s="24">
        <f>IF(H2755&lt;=0, MIN(F2755-C2755, B$7, (D$5-K2754+G2755)/B$6), 0)</f>
        <v>0.38580246913580246</v>
      </c>
      <c r="J2755" s="24">
        <f>IF(H2755&gt;0, MIN(C2755-F2755, B$8, K2754), 0)</f>
        <v>0</v>
      </c>
      <c r="K2755" s="24">
        <f>MAX(0, K2754-G2755+I2755*B$6-J2755)</f>
        <v>5000</v>
      </c>
      <c r="L2755" s="24">
        <f t="shared" si="176"/>
        <v>1536.6189768475867</v>
      </c>
      <c r="M2755" s="24">
        <f>IF(H2755&gt;0, C2755-F2755-J2755, 0)</f>
        <v>0</v>
      </c>
      <c r="N2755" s="4">
        <f>MIN(C2755, F2755)</f>
        <v>195.72927921948596</v>
      </c>
    </row>
    <row r="2756" spans="1:14" x14ac:dyDescent="0.2">
      <c r="A2756" s="27">
        <v>43579.583333333336</v>
      </c>
      <c r="B2756" s="4">
        <v>240.16678103804264</v>
      </c>
      <c r="C2756" s="4">
        <v>193.50585176202171</v>
      </c>
      <c r="F2756" s="4">
        <f t="shared" si="174"/>
        <v>1441.0006862282557</v>
      </c>
      <c r="G2756" s="24">
        <f t="shared" si="175"/>
        <v>0.34722222222222221</v>
      </c>
      <c r="H2756" s="24">
        <f t="shared" si="177"/>
        <v>-1247.4948344662341</v>
      </c>
      <c r="I2756" s="24">
        <f>IF(H2756&lt;=0, MIN(F2756-C2756, B$7, (D$5-K2755+G2756)/B$6), 0)</f>
        <v>0.38580246913580246</v>
      </c>
      <c r="J2756" s="24">
        <f>IF(H2756&gt;0, MIN(C2756-F2756, B$8, K2755), 0)</f>
        <v>0</v>
      </c>
      <c r="K2756" s="24">
        <f>MAX(0, K2755-G2756+I2756*B$6-J2756)</f>
        <v>5000</v>
      </c>
      <c r="L2756" s="24">
        <f t="shared" si="176"/>
        <v>1247.1090319970983</v>
      </c>
      <c r="M2756" s="24">
        <f>IF(H2756&gt;0, C2756-F2756-J2756, 0)</f>
        <v>0</v>
      </c>
      <c r="N2756" s="4">
        <f>MIN(C2756, F2756)</f>
        <v>193.50585176202171</v>
      </c>
    </row>
    <row r="2757" spans="1:14" x14ac:dyDescent="0.2">
      <c r="A2757" s="27">
        <v>43579.625</v>
      </c>
      <c r="B2757" s="4">
        <v>175.74940565637974</v>
      </c>
      <c r="C2757" s="4">
        <v>224.25701643407731</v>
      </c>
      <c r="F2757" s="4">
        <f t="shared" si="174"/>
        <v>1054.4964339382784</v>
      </c>
      <c r="G2757" s="24">
        <f t="shared" si="175"/>
        <v>0.34722222222222221</v>
      </c>
      <c r="H2757" s="24">
        <f t="shared" si="177"/>
        <v>-830.23941750420113</v>
      </c>
      <c r="I2757" s="24">
        <f>IF(H2757&lt;=0, MIN(F2757-C2757, B$7, (D$5-K2756+G2757)/B$6), 0)</f>
        <v>0.38580246913580246</v>
      </c>
      <c r="J2757" s="24">
        <f>IF(H2757&gt;0, MIN(C2757-F2757, B$8, K2756), 0)</f>
        <v>0</v>
      </c>
      <c r="K2757" s="24">
        <f>MAX(0, K2756-G2757+I2757*B$6-J2757)</f>
        <v>5000</v>
      </c>
      <c r="L2757" s="24">
        <f t="shared" si="176"/>
        <v>829.85361503506533</v>
      </c>
      <c r="M2757" s="24">
        <f>IF(H2757&gt;0, C2757-F2757-J2757, 0)</f>
        <v>0</v>
      </c>
      <c r="N2757" s="4">
        <f>MIN(C2757, F2757)</f>
        <v>224.25701643407731</v>
      </c>
    </row>
    <row r="2758" spans="1:14" x14ac:dyDescent="0.2">
      <c r="A2758" s="27">
        <v>43579.666666666672</v>
      </c>
      <c r="B2758" s="4">
        <v>74.872681109852238</v>
      </c>
      <c r="C2758" s="4">
        <v>253.88137880370166</v>
      </c>
      <c r="F2758" s="4">
        <f t="shared" si="174"/>
        <v>449.23608665911343</v>
      </c>
      <c r="G2758" s="24">
        <f t="shared" si="175"/>
        <v>0.34722222222222221</v>
      </c>
      <c r="H2758" s="24">
        <f t="shared" si="177"/>
        <v>-195.35470785541176</v>
      </c>
      <c r="I2758" s="24">
        <f>IF(H2758&lt;=0, MIN(F2758-C2758, B$7, (D$5-K2757+G2758)/B$6), 0)</f>
        <v>0.38580246913580246</v>
      </c>
      <c r="J2758" s="24">
        <f>IF(H2758&gt;0, MIN(C2758-F2758, B$8, K2757), 0)</f>
        <v>0</v>
      </c>
      <c r="K2758" s="24">
        <f>MAX(0, K2757-G2758+I2758*B$6-J2758)</f>
        <v>5000</v>
      </c>
      <c r="L2758" s="24">
        <f t="shared" si="176"/>
        <v>194.96890538627596</v>
      </c>
      <c r="M2758" s="24">
        <f>IF(H2758&gt;0, C2758-F2758-J2758, 0)</f>
        <v>0</v>
      </c>
      <c r="N2758" s="4">
        <f>MIN(C2758, F2758)</f>
        <v>253.88137880370166</v>
      </c>
    </row>
    <row r="2759" spans="1:14" x14ac:dyDescent="0.2">
      <c r="A2759" s="27">
        <v>43579.708333333336</v>
      </c>
      <c r="B2759" s="4">
        <v>30.893314380433008</v>
      </c>
      <c r="C2759" s="4">
        <v>290.95382119076362</v>
      </c>
      <c r="F2759" s="4">
        <f t="shared" si="174"/>
        <v>185.35988628259804</v>
      </c>
      <c r="G2759" s="24">
        <f t="shared" si="175"/>
        <v>0.34722222222222221</v>
      </c>
      <c r="H2759" s="24">
        <f t="shared" si="177"/>
        <v>105.59393490816558</v>
      </c>
      <c r="I2759" s="24">
        <f>IF(H2759&lt;=0, MIN(F2759-C2759, B$7, (D$5-K2758+G2759)/B$6), 0)</f>
        <v>0</v>
      </c>
      <c r="J2759" s="24">
        <f>IF(H2759&gt;0, MIN(C2759-F2759, B$8, K2758), 0)</f>
        <v>105.59393490816558</v>
      </c>
      <c r="K2759" s="24">
        <f>MAX(0, K2758-G2759+I2759*B$6-J2759)</f>
        <v>4894.0588428696119</v>
      </c>
      <c r="L2759" s="24">
        <f t="shared" si="176"/>
        <v>0</v>
      </c>
      <c r="M2759" s="24">
        <f>IF(H2759&gt;0, C2759-F2759-J2759, 0)</f>
        <v>0</v>
      </c>
      <c r="N2759" s="4">
        <f>MIN(C2759, F2759)</f>
        <v>185.35988628259804</v>
      </c>
    </row>
    <row r="2760" spans="1:14" x14ac:dyDescent="0.2">
      <c r="A2760" s="27">
        <v>43579.75</v>
      </c>
      <c r="B2760" s="4">
        <v>0</v>
      </c>
      <c r="C2760" s="4">
        <v>346.89737800325634</v>
      </c>
      <c r="F2760" s="4">
        <f t="shared" si="174"/>
        <v>0</v>
      </c>
      <c r="G2760" s="24">
        <f t="shared" si="175"/>
        <v>0</v>
      </c>
      <c r="H2760" s="24">
        <f t="shared" si="177"/>
        <v>346.89737800325634</v>
      </c>
      <c r="I2760" s="24">
        <f>IF(H2760&lt;=0, MIN(F2760-C2760, B$7, (D$5-K2759+G2760)/B$6), 0)</f>
        <v>0</v>
      </c>
      <c r="J2760" s="24">
        <f>IF(H2760&gt;0, MIN(C2760-F2760, B$8, K2759), 0)</f>
        <v>346.89737800325634</v>
      </c>
      <c r="K2760" s="24">
        <f>MAX(0, K2759-G2760+I2760*B$6-J2760)</f>
        <v>4547.1614648663553</v>
      </c>
      <c r="L2760" s="24">
        <f t="shared" si="176"/>
        <v>0</v>
      </c>
      <c r="M2760" s="24">
        <f>IF(H2760&gt;0, C2760-F2760-J2760, 0)</f>
        <v>0</v>
      </c>
      <c r="N2760" s="4">
        <f>MIN(C2760, F2760)</f>
        <v>0</v>
      </c>
    </row>
    <row r="2761" spans="1:14" x14ac:dyDescent="0.2">
      <c r="A2761" s="27">
        <v>43579.791666666672</v>
      </c>
      <c r="B2761" s="4">
        <v>0</v>
      </c>
      <c r="C2761" s="4">
        <v>1419.6227526954631</v>
      </c>
      <c r="F2761" s="4">
        <f t="shared" si="174"/>
        <v>0</v>
      </c>
      <c r="G2761" s="24">
        <f t="shared" si="175"/>
        <v>0</v>
      </c>
      <c r="H2761" s="24">
        <f t="shared" si="177"/>
        <v>1419.6227526954631</v>
      </c>
      <c r="I2761" s="24">
        <f>IF(H2761&lt;=0, MIN(F2761-C2761, B$7, (D$5-K2760+G2761)/B$6), 0)</f>
        <v>0</v>
      </c>
      <c r="J2761" s="24">
        <f>IF(H2761&gt;0, MIN(C2761-F2761, B$8, K2760), 0)</f>
        <v>1419.6227526954631</v>
      </c>
      <c r="K2761" s="24">
        <f>MAX(0, K2760-G2761+I2761*B$6-J2761)</f>
        <v>3127.5387121708923</v>
      </c>
      <c r="L2761" s="24">
        <f t="shared" si="176"/>
        <v>0</v>
      </c>
      <c r="M2761" s="24">
        <f>IF(H2761&gt;0, C2761-F2761-J2761, 0)</f>
        <v>0</v>
      </c>
      <c r="N2761" s="4">
        <f>MIN(C2761, F2761)</f>
        <v>0</v>
      </c>
    </row>
    <row r="2762" spans="1:14" x14ac:dyDescent="0.2">
      <c r="A2762" s="27">
        <v>43579.833333333336</v>
      </c>
      <c r="B2762" s="4">
        <v>0</v>
      </c>
      <c r="C2762" s="4">
        <v>757.20247523575938</v>
      </c>
      <c r="F2762" s="4">
        <f t="shared" si="174"/>
        <v>0</v>
      </c>
      <c r="G2762" s="24">
        <f t="shared" si="175"/>
        <v>0</v>
      </c>
      <c r="H2762" s="24">
        <f t="shared" si="177"/>
        <v>757.20247523575938</v>
      </c>
      <c r="I2762" s="24">
        <f>IF(H2762&lt;=0, MIN(F2762-C2762, B$7, (D$5-K2761+G2762)/B$6), 0)</f>
        <v>0</v>
      </c>
      <c r="J2762" s="24">
        <f>IF(H2762&gt;0, MIN(C2762-F2762, B$8, K2761), 0)</f>
        <v>757.20247523575938</v>
      </c>
      <c r="K2762" s="24">
        <f>MAX(0, K2761-G2762+I2762*B$6-J2762)</f>
        <v>2370.336236935133</v>
      </c>
      <c r="L2762" s="24">
        <f t="shared" si="176"/>
        <v>0</v>
      </c>
      <c r="M2762" s="24">
        <f>IF(H2762&gt;0, C2762-F2762-J2762, 0)</f>
        <v>0</v>
      </c>
      <c r="N2762" s="4">
        <f>MIN(C2762, F2762)</f>
        <v>0</v>
      </c>
    </row>
    <row r="2763" spans="1:14" x14ac:dyDescent="0.2">
      <c r="A2763" s="27">
        <v>43579.875</v>
      </c>
      <c r="B2763" s="4">
        <v>0</v>
      </c>
      <c r="C2763" s="4">
        <v>1347.9429465524354</v>
      </c>
      <c r="F2763" s="4">
        <f t="shared" si="174"/>
        <v>0</v>
      </c>
      <c r="G2763" s="24">
        <f t="shared" si="175"/>
        <v>0</v>
      </c>
      <c r="H2763" s="24">
        <f t="shared" si="177"/>
        <v>1347.9429465524354</v>
      </c>
      <c r="I2763" s="24">
        <f>IF(H2763&lt;=0, MIN(F2763-C2763, B$7, (D$5-K2762+G2763)/B$6), 0)</f>
        <v>0</v>
      </c>
      <c r="J2763" s="24">
        <f>IF(H2763&gt;0, MIN(C2763-F2763, B$8, K2762), 0)</f>
        <v>1347.9429465524354</v>
      </c>
      <c r="K2763" s="24">
        <f>MAX(0, K2762-G2763+I2763*B$6-J2763)</f>
        <v>1022.3932903826976</v>
      </c>
      <c r="L2763" s="24">
        <f t="shared" si="176"/>
        <v>0</v>
      </c>
      <c r="M2763" s="24">
        <f>IF(H2763&gt;0, C2763-F2763-J2763, 0)</f>
        <v>0</v>
      </c>
      <c r="N2763" s="4">
        <f>MIN(C2763, F2763)</f>
        <v>0</v>
      </c>
    </row>
    <row r="2764" spans="1:14" x14ac:dyDescent="0.2">
      <c r="A2764" s="27">
        <v>43579.916666666672</v>
      </c>
      <c r="B2764" s="4">
        <v>0</v>
      </c>
      <c r="C2764" s="4">
        <v>369.14283508212696</v>
      </c>
      <c r="F2764" s="4">
        <f t="shared" si="174"/>
        <v>0</v>
      </c>
      <c r="G2764" s="24">
        <f t="shared" si="175"/>
        <v>0</v>
      </c>
      <c r="H2764" s="24">
        <f t="shared" si="177"/>
        <v>369.14283508212696</v>
      </c>
      <c r="I2764" s="24">
        <f>IF(H2764&lt;=0, MIN(F2764-C2764, B$7, (D$5-K2763+G2764)/B$6), 0)</f>
        <v>0</v>
      </c>
      <c r="J2764" s="24">
        <f>IF(H2764&gt;0, MIN(C2764-F2764, B$8, K2763), 0)</f>
        <v>369.14283508212696</v>
      </c>
      <c r="K2764" s="24">
        <f>MAX(0, K2763-G2764+I2764*B$6-J2764)</f>
        <v>653.25045530057059</v>
      </c>
      <c r="L2764" s="24">
        <f t="shared" si="176"/>
        <v>0</v>
      </c>
      <c r="M2764" s="24">
        <f>IF(H2764&gt;0, C2764-F2764-J2764, 0)</f>
        <v>0</v>
      </c>
      <c r="N2764" s="4">
        <f>MIN(C2764, F2764)</f>
        <v>0</v>
      </c>
    </row>
    <row r="2765" spans="1:14" x14ac:dyDescent="0.2">
      <c r="A2765" s="27">
        <v>43579.958333333336</v>
      </c>
      <c r="B2765" s="4">
        <v>0</v>
      </c>
      <c r="C2765" s="4">
        <v>218.36807043644808</v>
      </c>
      <c r="F2765" s="4">
        <f t="shared" si="174"/>
        <v>0</v>
      </c>
      <c r="G2765" s="24">
        <f t="shared" si="175"/>
        <v>0</v>
      </c>
      <c r="H2765" s="24">
        <f t="shared" si="177"/>
        <v>218.36807043644808</v>
      </c>
      <c r="I2765" s="24">
        <f>IF(H2765&lt;=0, MIN(F2765-C2765, B$7, (D$5-K2764+G2765)/B$6), 0)</f>
        <v>0</v>
      </c>
      <c r="J2765" s="24">
        <f>IF(H2765&gt;0, MIN(C2765-F2765, B$8, K2764), 0)</f>
        <v>218.36807043644808</v>
      </c>
      <c r="K2765" s="24">
        <f>MAX(0, K2764-G2765+I2765*B$6-J2765)</f>
        <v>434.88238486412251</v>
      </c>
      <c r="L2765" s="24">
        <f t="shared" si="176"/>
        <v>0</v>
      </c>
      <c r="M2765" s="24">
        <f>IF(H2765&gt;0, C2765-F2765-J2765, 0)</f>
        <v>0</v>
      </c>
      <c r="N2765" s="4">
        <f>MIN(C2765, F2765)</f>
        <v>0</v>
      </c>
    </row>
    <row r="2766" spans="1:14" x14ac:dyDescent="0.2">
      <c r="A2766" s="27">
        <v>43580</v>
      </c>
      <c r="B2766" s="4">
        <v>0</v>
      </c>
      <c r="C2766" s="4">
        <v>94.782197776055625</v>
      </c>
      <c r="F2766" s="4">
        <f t="shared" si="174"/>
        <v>0</v>
      </c>
      <c r="G2766" s="24">
        <f t="shared" si="175"/>
        <v>0</v>
      </c>
      <c r="H2766" s="24">
        <f t="shared" si="177"/>
        <v>94.782197776055625</v>
      </c>
      <c r="I2766" s="24">
        <f>IF(H2766&lt;=0, MIN(F2766-C2766, B$7, (D$5-K2765+G2766)/B$6), 0)</f>
        <v>0</v>
      </c>
      <c r="J2766" s="24">
        <f>IF(H2766&gt;0, MIN(C2766-F2766, B$8, K2765), 0)</f>
        <v>94.782197776055625</v>
      </c>
      <c r="K2766" s="24">
        <f>MAX(0, K2765-G2766+I2766*B$6-J2766)</f>
        <v>340.10018708806689</v>
      </c>
      <c r="L2766" s="24">
        <f t="shared" si="176"/>
        <v>0</v>
      </c>
      <c r="M2766" s="24">
        <f>IF(H2766&gt;0, C2766-F2766-J2766, 0)</f>
        <v>0</v>
      </c>
      <c r="N2766" s="4">
        <f>MIN(C2766, F2766)</f>
        <v>0</v>
      </c>
    </row>
    <row r="2767" spans="1:14" x14ac:dyDescent="0.2">
      <c r="A2767" s="27">
        <v>43580.041666666672</v>
      </c>
      <c r="B2767" s="4">
        <v>0</v>
      </c>
      <c r="C2767" s="4">
        <v>146.6882642934205</v>
      </c>
      <c r="F2767" s="4">
        <f t="shared" si="174"/>
        <v>0</v>
      </c>
      <c r="G2767" s="24">
        <f t="shared" si="175"/>
        <v>0</v>
      </c>
      <c r="H2767" s="24">
        <f t="shared" si="177"/>
        <v>146.6882642934205</v>
      </c>
      <c r="I2767" s="24">
        <f>IF(H2767&lt;=0, MIN(F2767-C2767, B$7, (D$5-K2766+G2767)/B$6), 0)</f>
        <v>0</v>
      </c>
      <c r="J2767" s="24">
        <f>IF(H2767&gt;0, MIN(C2767-F2767, B$8, K2766), 0)</f>
        <v>146.6882642934205</v>
      </c>
      <c r="K2767" s="24">
        <f>MAX(0, K2766-G2767+I2767*B$6-J2767)</f>
        <v>193.41192279464639</v>
      </c>
      <c r="L2767" s="24">
        <f t="shared" si="176"/>
        <v>0</v>
      </c>
      <c r="M2767" s="24">
        <f>IF(H2767&gt;0, C2767-F2767-J2767, 0)</f>
        <v>0</v>
      </c>
      <c r="N2767" s="4">
        <f>MIN(C2767, F2767)</f>
        <v>0</v>
      </c>
    </row>
    <row r="2768" spans="1:14" x14ac:dyDescent="0.2">
      <c r="A2768" s="27">
        <v>43580.083333333336</v>
      </c>
      <c r="B2768" s="4">
        <v>0</v>
      </c>
      <c r="C2768" s="4">
        <v>183.76402609153823</v>
      </c>
      <c r="F2768" s="4">
        <f t="shared" si="174"/>
        <v>0</v>
      </c>
      <c r="G2768" s="24">
        <f t="shared" si="175"/>
        <v>0</v>
      </c>
      <c r="H2768" s="24">
        <f t="shared" si="177"/>
        <v>183.76402609153823</v>
      </c>
      <c r="I2768" s="24">
        <f>IF(H2768&lt;=0, MIN(F2768-C2768, B$7, (D$5-K2767+G2768)/B$6), 0)</f>
        <v>0</v>
      </c>
      <c r="J2768" s="24">
        <f>IF(H2768&gt;0, MIN(C2768-F2768, B$8, K2767), 0)</f>
        <v>183.76402609153823</v>
      </c>
      <c r="K2768" s="24">
        <f>MAX(0, K2767-G2768+I2768*B$6-J2768)</f>
        <v>9.6478967031081595</v>
      </c>
      <c r="L2768" s="24">
        <f t="shared" si="176"/>
        <v>0</v>
      </c>
      <c r="M2768" s="24">
        <f>IF(H2768&gt;0, C2768-F2768-J2768, 0)</f>
        <v>0</v>
      </c>
      <c r="N2768" s="4">
        <f>MIN(C2768, F2768)</f>
        <v>0</v>
      </c>
    </row>
    <row r="2769" spans="1:14" x14ac:dyDescent="0.2">
      <c r="A2769" s="27">
        <v>43580.125</v>
      </c>
      <c r="B2769" s="4">
        <v>0</v>
      </c>
      <c r="C2769" s="4">
        <v>94.782197776055625</v>
      </c>
      <c r="F2769" s="4">
        <f t="shared" si="174"/>
        <v>0</v>
      </c>
      <c r="G2769" s="24">
        <f t="shared" si="175"/>
        <v>0</v>
      </c>
      <c r="H2769" s="24">
        <f t="shared" si="177"/>
        <v>94.782197776055625</v>
      </c>
      <c r="I2769" s="24">
        <f>IF(H2769&lt;=0, MIN(F2769-C2769, B$7, (D$5-K2768+G2769)/B$6), 0)</f>
        <v>0</v>
      </c>
      <c r="J2769" s="24">
        <f>IF(H2769&gt;0, MIN(C2769-F2769, B$8, K2768), 0)</f>
        <v>9.6478967031081595</v>
      </c>
      <c r="K2769" s="24">
        <f>MAX(0, K2768-G2769+I2769*B$6-J2769)</f>
        <v>0</v>
      </c>
      <c r="L2769" s="24">
        <f t="shared" si="176"/>
        <v>0</v>
      </c>
      <c r="M2769" s="24">
        <f>IF(H2769&gt;0, C2769-F2769-J2769, 0)</f>
        <v>85.134301072947466</v>
      </c>
      <c r="N2769" s="4">
        <f>MIN(C2769, F2769)</f>
        <v>0</v>
      </c>
    </row>
    <row r="2770" spans="1:14" x14ac:dyDescent="0.2">
      <c r="A2770" s="27">
        <v>43580.166666666672</v>
      </c>
      <c r="B2770" s="4">
        <v>4.8512511124633688</v>
      </c>
      <c r="C2770" s="4">
        <v>146.6882642934205</v>
      </c>
      <c r="F2770" s="4">
        <f t="shared" si="174"/>
        <v>29.107506674780211</v>
      </c>
      <c r="G2770" s="24">
        <f t="shared" si="175"/>
        <v>0.34722222222222221</v>
      </c>
      <c r="H2770" s="24">
        <f t="shared" si="177"/>
        <v>117.58075761864029</v>
      </c>
      <c r="I2770" s="24">
        <f>IF(H2770&lt;=0, MIN(F2770-C2770, B$7, (D$5-K2769+G2770)/B$6), 0)</f>
        <v>0</v>
      </c>
      <c r="J2770" s="24">
        <f>IF(H2770&gt;0, MIN(C2770-F2770, B$8, K2769), 0)</f>
        <v>0</v>
      </c>
      <c r="K2770" s="24">
        <f>MAX(0, K2769-G2770+I2770*B$6-J2770)</f>
        <v>0</v>
      </c>
      <c r="L2770" s="24">
        <f t="shared" si="176"/>
        <v>0</v>
      </c>
      <c r="M2770" s="24">
        <f>IF(H2770&gt;0, C2770-F2770-J2770, 0)</f>
        <v>117.58075761864029</v>
      </c>
      <c r="N2770" s="4">
        <f>MIN(C2770, F2770)</f>
        <v>29.107506674780211</v>
      </c>
    </row>
    <row r="2771" spans="1:14" x14ac:dyDescent="0.2">
      <c r="A2771" s="27">
        <v>43580.208333333336</v>
      </c>
      <c r="B2771" s="4">
        <v>96.763749727713787</v>
      </c>
      <c r="C2771" s="4">
        <v>176.34887373191467</v>
      </c>
      <c r="F2771" s="4">
        <f t="shared" si="174"/>
        <v>580.58249836628272</v>
      </c>
      <c r="G2771" s="24">
        <f t="shared" si="175"/>
        <v>0.34722222222222221</v>
      </c>
      <c r="H2771" s="24">
        <f t="shared" si="177"/>
        <v>-404.23362463436808</v>
      </c>
      <c r="I2771" s="24">
        <f>IF(H2771&lt;=0, MIN(F2771-C2771, B$7, (D$5-K2770+G2771)/B$6), 0)</f>
        <v>404.23362463436808</v>
      </c>
      <c r="J2771" s="24">
        <f>IF(H2771&gt;0, MIN(C2771-F2771, B$8, K2770), 0)</f>
        <v>0</v>
      </c>
      <c r="K2771" s="24">
        <f>MAX(0, K2770-G2771+I2771*B$6-J2771)</f>
        <v>363.46303994870908</v>
      </c>
      <c r="L2771" s="24">
        <f t="shared" si="176"/>
        <v>0</v>
      </c>
      <c r="M2771" s="24">
        <f>IF(H2771&gt;0, C2771-F2771-J2771, 0)</f>
        <v>0</v>
      </c>
      <c r="N2771" s="4">
        <f>MIN(C2771, F2771)</f>
        <v>176.34887373191467</v>
      </c>
    </row>
    <row r="2772" spans="1:14" x14ac:dyDescent="0.2">
      <c r="A2772" s="27">
        <v>43580.25</v>
      </c>
      <c r="B2772" s="4">
        <v>151.98766148498828</v>
      </c>
      <c r="C2772" s="4">
        <v>542.19267138352063</v>
      </c>
      <c r="F2772" s="4">
        <f t="shared" si="174"/>
        <v>911.92596890992968</v>
      </c>
      <c r="G2772" s="24">
        <f t="shared" si="175"/>
        <v>0.34722222222222221</v>
      </c>
      <c r="H2772" s="24">
        <f t="shared" si="177"/>
        <v>-369.73329752640905</v>
      </c>
      <c r="I2772" s="24">
        <f>IF(H2772&lt;=0, MIN(F2772-C2772, B$7, (D$5-K2771+G2772)/B$6), 0)</f>
        <v>369.73329752640905</v>
      </c>
      <c r="J2772" s="24">
        <f>IF(H2772&gt;0, MIN(C2772-F2772, B$8, K2771), 0)</f>
        <v>0</v>
      </c>
      <c r="K2772" s="24">
        <f>MAX(0, K2771-G2772+I2772*B$6-J2772)</f>
        <v>695.87578550025501</v>
      </c>
      <c r="L2772" s="24">
        <f t="shared" si="176"/>
        <v>0</v>
      </c>
      <c r="M2772" s="24">
        <f>IF(H2772&gt;0, C2772-F2772-J2772, 0)</f>
        <v>0</v>
      </c>
      <c r="N2772" s="4">
        <f>MIN(C2772, F2772)</f>
        <v>542.19267138352063</v>
      </c>
    </row>
    <row r="2773" spans="1:14" x14ac:dyDescent="0.2">
      <c r="A2773" s="27">
        <v>43580.291666666672</v>
      </c>
      <c r="B2773" s="4">
        <v>202.15572228344189</v>
      </c>
      <c r="C2773" s="4">
        <v>1198.8159935422286</v>
      </c>
      <c r="F2773" s="4">
        <f t="shared" si="174"/>
        <v>1212.9343337006512</v>
      </c>
      <c r="G2773" s="24">
        <f t="shared" si="175"/>
        <v>0.34722222222222221</v>
      </c>
      <c r="H2773" s="24">
        <f t="shared" si="177"/>
        <v>-14.118340158422598</v>
      </c>
      <c r="I2773" s="24">
        <f>IF(H2773&lt;=0, MIN(F2773-C2773, B$7, (D$5-K2772+G2773)/B$6), 0)</f>
        <v>14.118340158422598</v>
      </c>
      <c r="J2773" s="24">
        <f>IF(H2773&gt;0, MIN(C2773-F2773, B$8, K2772), 0)</f>
        <v>0</v>
      </c>
      <c r="K2773" s="24">
        <f>MAX(0, K2772-G2773+I2773*B$6-J2773)</f>
        <v>708.23506942061317</v>
      </c>
      <c r="L2773" s="24">
        <f t="shared" si="176"/>
        <v>0</v>
      </c>
      <c r="M2773" s="24">
        <f>IF(H2773&gt;0, C2773-F2773-J2773, 0)</f>
        <v>0</v>
      </c>
      <c r="N2773" s="4">
        <f>MIN(C2773, F2773)</f>
        <v>1198.8159935422286</v>
      </c>
    </row>
    <row r="2774" spans="1:14" x14ac:dyDescent="0.2">
      <c r="A2774" s="27">
        <v>43580.333333333336</v>
      </c>
      <c r="B2774" s="4">
        <v>376.01743864638576</v>
      </c>
      <c r="C2774" s="4">
        <v>390.56438634326162</v>
      </c>
      <c r="F2774" s="4">
        <f t="shared" si="174"/>
        <v>2256.1046318783146</v>
      </c>
      <c r="G2774" s="24">
        <f t="shared" si="175"/>
        <v>0.34722222222222221</v>
      </c>
      <c r="H2774" s="24">
        <f t="shared" si="177"/>
        <v>-1865.5402455350531</v>
      </c>
      <c r="I2774" s="24">
        <f>IF(H2774&lt;=0, MIN(F2774-C2774, B$7, (D$5-K2773+G2774)/B$6), 0)</f>
        <v>1865.5402455350531</v>
      </c>
      <c r="J2774" s="24">
        <f>IF(H2774&gt;0, MIN(C2774-F2774, B$8, K2773), 0)</f>
        <v>0</v>
      </c>
      <c r="K2774" s="24">
        <f>MAX(0, K2773-G2774+I2774*B$6-J2774)</f>
        <v>2386.8740681799391</v>
      </c>
      <c r="L2774" s="24">
        <f t="shared" si="176"/>
        <v>0</v>
      </c>
      <c r="M2774" s="24">
        <f>IF(H2774&gt;0, C2774-F2774-J2774, 0)</f>
        <v>0</v>
      </c>
      <c r="N2774" s="4">
        <f>MIN(C2774, F2774)</f>
        <v>390.56438634326162</v>
      </c>
    </row>
    <row r="2775" spans="1:14" x14ac:dyDescent="0.2">
      <c r="A2775" s="27">
        <v>43580.375</v>
      </c>
      <c r="B2775" s="4">
        <v>493.55586338361525</v>
      </c>
      <c r="C2775" s="4">
        <v>308.66190082850034</v>
      </c>
      <c r="F2775" s="4">
        <f t="shared" si="174"/>
        <v>2961.3351803016913</v>
      </c>
      <c r="G2775" s="24">
        <f t="shared" si="175"/>
        <v>0.34722222222222221</v>
      </c>
      <c r="H2775" s="24">
        <f t="shared" si="177"/>
        <v>-2652.6732794731911</v>
      </c>
      <c r="I2775" s="24">
        <f>IF(H2775&lt;=0, MIN(F2775-C2775, B$7, (D$5-K2774+G2775)/B$6), 0)</f>
        <v>2652.6732794731911</v>
      </c>
      <c r="J2775" s="24">
        <f>IF(H2775&gt;0, MIN(C2775-F2775, B$8, K2774), 0)</f>
        <v>0</v>
      </c>
      <c r="K2775" s="24">
        <f>MAX(0, K2774-G2775+I2775*B$6-J2775)</f>
        <v>4773.9327974835887</v>
      </c>
      <c r="L2775" s="24">
        <f t="shared" si="176"/>
        <v>0</v>
      </c>
      <c r="M2775" s="24">
        <f>IF(H2775&gt;0, C2775-F2775-J2775, 0)</f>
        <v>0</v>
      </c>
      <c r="N2775" s="4">
        <f>MIN(C2775, F2775)</f>
        <v>308.66190082850034</v>
      </c>
    </row>
    <row r="2776" spans="1:14" x14ac:dyDescent="0.2">
      <c r="A2776" s="27">
        <v>43580.416666666672</v>
      </c>
      <c r="B2776" s="4">
        <v>664.98021173058396</v>
      </c>
      <c r="C2776" s="4">
        <v>174.82052081847397</v>
      </c>
      <c r="F2776" s="4">
        <f t="shared" si="174"/>
        <v>3989.8812703835038</v>
      </c>
      <c r="G2776" s="24">
        <f t="shared" si="175"/>
        <v>0.34722222222222221</v>
      </c>
      <c r="H2776" s="24">
        <f t="shared" si="177"/>
        <v>-3815.0607495650297</v>
      </c>
      <c r="I2776" s="24">
        <f>IF(H2776&lt;=0, MIN(F2776-C2776, B$7, (D$5-K2775+G2776)/B$6), 0)</f>
        <v>251.57158304292611</v>
      </c>
      <c r="J2776" s="24">
        <f>IF(H2776&gt;0, MIN(C2776-F2776, B$8, K2775), 0)</f>
        <v>0</v>
      </c>
      <c r="K2776" s="24">
        <f>MAX(0, K2775-G2776+I2776*B$6-J2776)</f>
        <v>5000</v>
      </c>
      <c r="L2776" s="24">
        <f t="shared" si="176"/>
        <v>3563.4891665221035</v>
      </c>
      <c r="M2776" s="24">
        <f>IF(H2776&gt;0, C2776-F2776-J2776, 0)</f>
        <v>0</v>
      </c>
      <c r="N2776" s="4">
        <f>MIN(C2776, F2776)</f>
        <v>174.82052081847397</v>
      </c>
    </row>
    <row r="2777" spans="1:14" x14ac:dyDescent="0.2">
      <c r="A2777" s="27">
        <v>43580.458333333336</v>
      </c>
      <c r="B2777" s="4">
        <v>618.35519215341003</v>
      </c>
      <c r="C2777" s="4">
        <v>1452.828076925774</v>
      </c>
      <c r="F2777" s="4">
        <f t="shared" si="174"/>
        <v>3710.1311529204604</v>
      </c>
      <c r="G2777" s="24">
        <f t="shared" si="175"/>
        <v>0.34722222222222221</v>
      </c>
      <c r="H2777" s="24">
        <f t="shared" si="177"/>
        <v>-2257.3030759946864</v>
      </c>
      <c r="I2777" s="24">
        <f>IF(H2777&lt;=0, MIN(F2777-C2777, B$7, (D$5-K2776+G2777)/B$6), 0)</f>
        <v>0.38580246913580246</v>
      </c>
      <c r="J2777" s="24">
        <f>IF(H2777&gt;0, MIN(C2777-F2777, B$8, K2776), 0)</f>
        <v>0</v>
      </c>
      <c r="K2777" s="24">
        <f>MAX(0, K2776-G2777+I2777*B$6-J2777)</f>
        <v>5000</v>
      </c>
      <c r="L2777" s="24">
        <f t="shared" si="176"/>
        <v>2256.9172735255506</v>
      </c>
      <c r="M2777" s="24">
        <f>IF(H2777&gt;0, C2777-F2777-J2777, 0)</f>
        <v>0</v>
      </c>
      <c r="N2777" s="4">
        <f>MIN(C2777, F2777)</f>
        <v>1452.828076925774</v>
      </c>
    </row>
    <row r="2778" spans="1:14" x14ac:dyDescent="0.2">
      <c r="A2778" s="27">
        <v>43580.5</v>
      </c>
      <c r="B2778" s="4">
        <v>387.13609302947134</v>
      </c>
      <c r="C2778" s="4">
        <v>211.87243466037251</v>
      </c>
      <c r="F2778" s="4">
        <f t="shared" si="174"/>
        <v>2322.816558176828</v>
      </c>
      <c r="G2778" s="24">
        <f t="shared" si="175"/>
        <v>0.34722222222222221</v>
      </c>
      <c r="H2778" s="24">
        <f t="shared" si="177"/>
        <v>-2110.9441235164554</v>
      </c>
      <c r="I2778" s="24">
        <f>IF(H2778&lt;=0, MIN(F2778-C2778, B$7, (D$5-K2777+G2778)/B$6), 0)</f>
        <v>0.38580246913580246</v>
      </c>
      <c r="J2778" s="24">
        <f>IF(H2778&gt;0, MIN(C2778-F2778, B$8, K2777), 0)</f>
        <v>0</v>
      </c>
      <c r="K2778" s="24">
        <f>MAX(0, K2777-G2778+I2778*B$6-J2778)</f>
        <v>5000</v>
      </c>
      <c r="L2778" s="24">
        <f t="shared" si="176"/>
        <v>2110.5583210473196</v>
      </c>
      <c r="M2778" s="24">
        <f>IF(H2778&gt;0, C2778-F2778-J2778, 0)</f>
        <v>0</v>
      </c>
      <c r="N2778" s="4">
        <f>MIN(C2778, F2778)</f>
        <v>211.87243466037251</v>
      </c>
    </row>
    <row r="2779" spans="1:14" x14ac:dyDescent="0.2">
      <c r="A2779" s="27">
        <v>43580.541666666672</v>
      </c>
      <c r="B2779" s="4">
        <v>270.51627336269877</v>
      </c>
      <c r="C2779" s="4">
        <v>195.41781189596512</v>
      </c>
      <c r="F2779" s="4">
        <f t="shared" si="174"/>
        <v>1623.0976401761927</v>
      </c>
      <c r="G2779" s="24">
        <f t="shared" si="175"/>
        <v>0.34722222222222221</v>
      </c>
      <c r="H2779" s="24">
        <f t="shared" si="177"/>
        <v>-1427.6798282802276</v>
      </c>
      <c r="I2779" s="24">
        <f>IF(H2779&lt;=0, MIN(F2779-C2779, B$7, (D$5-K2778+G2779)/B$6), 0)</f>
        <v>0.38580246913580246</v>
      </c>
      <c r="J2779" s="24">
        <f>IF(H2779&gt;0, MIN(C2779-F2779, B$8, K2778), 0)</f>
        <v>0</v>
      </c>
      <c r="K2779" s="24">
        <f>MAX(0, K2778-G2779+I2779*B$6-J2779)</f>
        <v>5000</v>
      </c>
      <c r="L2779" s="24">
        <f t="shared" si="176"/>
        <v>1427.2940258110918</v>
      </c>
      <c r="M2779" s="24">
        <f>IF(H2779&gt;0, C2779-F2779-J2779, 0)</f>
        <v>0</v>
      </c>
      <c r="N2779" s="4">
        <f>MIN(C2779, F2779)</f>
        <v>195.41781189596512</v>
      </c>
    </row>
    <row r="2780" spans="1:14" x14ac:dyDescent="0.2">
      <c r="A2780" s="27">
        <v>43580.583333333336</v>
      </c>
      <c r="B2780" s="4">
        <v>212.33809296380102</v>
      </c>
      <c r="C2780" s="4">
        <v>1416.9184392737225</v>
      </c>
      <c r="F2780" s="4">
        <f t="shared" si="174"/>
        <v>1274.028557782806</v>
      </c>
      <c r="G2780" s="24">
        <f t="shared" si="175"/>
        <v>0.34722222222222221</v>
      </c>
      <c r="H2780" s="24">
        <f t="shared" si="177"/>
        <v>142.88988149091642</v>
      </c>
      <c r="I2780" s="24">
        <f>IF(H2780&lt;=0, MIN(F2780-C2780, B$7, (D$5-K2779+G2780)/B$6), 0)</f>
        <v>0</v>
      </c>
      <c r="J2780" s="24">
        <f>IF(H2780&gt;0, MIN(C2780-F2780, B$8, K2779), 0)</f>
        <v>142.88988149091642</v>
      </c>
      <c r="K2780" s="24">
        <f>MAX(0, K2779-G2780+I2780*B$6-J2780)</f>
        <v>4856.7628962868612</v>
      </c>
      <c r="L2780" s="24">
        <f t="shared" si="176"/>
        <v>0</v>
      </c>
      <c r="M2780" s="24">
        <f>IF(H2780&gt;0, C2780-F2780-J2780, 0)</f>
        <v>0</v>
      </c>
      <c r="N2780" s="4">
        <f>MIN(C2780, F2780)</f>
        <v>1274.028557782806</v>
      </c>
    </row>
    <row r="2781" spans="1:14" x14ac:dyDescent="0.2">
      <c r="A2781" s="27">
        <v>43580.625</v>
      </c>
      <c r="B2781" s="4">
        <v>197.20204636067916</v>
      </c>
      <c r="C2781" s="4">
        <v>669.15297811821915</v>
      </c>
      <c r="F2781" s="4">
        <f t="shared" si="174"/>
        <v>1183.2122781640751</v>
      </c>
      <c r="G2781" s="24">
        <f t="shared" si="175"/>
        <v>0.34722222222222221</v>
      </c>
      <c r="H2781" s="24">
        <f t="shared" si="177"/>
        <v>-514.05930004585593</v>
      </c>
      <c r="I2781" s="24">
        <f>IF(H2781&lt;=0, MIN(F2781-C2781, B$7, (D$5-K2780+G2781)/B$6), 0)</f>
        <v>159.53813992817894</v>
      </c>
      <c r="J2781" s="24">
        <f>IF(H2781&gt;0, MIN(C2781-F2781, B$8, K2780), 0)</f>
        <v>0</v>
      </c>
      <c r="K2781" s="24">
        <f>MAX(0, K2780-G2781+I2781*B$6-J2781)</f>
        <v>5000</v>
      </c>
      <c r="L2781" s="24">
        <f t="shared" si="176"/>
        <v>354.52116011767703</v>
      </c>
      <c r="M2781" s="24">
        <f>IF(H2781&gt;0, C2781-F2781-J2781, 0)</f>
        <v>0</v>
      </c>
      <c r="N2781" s="4">
        <f>MIN(C2781, F2781)</f>
        <v>669.15297811821915</v>
      </c>
    </row>
    <row r="2782" spans="1:14" x14ac:dyDescent="0.2">
      <c r="A2782" s="27">
        <v>43580.666666666672</v>
      </c>
      <c r="B2782" s="4">
        <v>76.653531648033194</v>
      </c>
      <c r="C2782" s="4">
        <v>698.7780299351474</v>
      </c>
      <c r="F2782" s="4">
        <f t="shared" ref="F2782:F2845" si="178">B2782*B$4</f>
        <v>459.92118988819914</v>
      </c>
      <c r="G2782" s="24">
        <f t="shared" ref="G2782:G2845" si="179">MIN(F2782, B$9)</f>
        <v>0.34722222222222221</v>
      </c>
      <c r="H2782" s="24">
        <f t="shared" si="177"/>
        <v>238.85684004694826</v>
      </c>
      <c r="I2782" s="24">
        <f>IF(H2782&lt;=0, MIN(F2782-C2782, B$7, (D$5-K2781+G2782)/B$6), 0)</f>
        <v>0</v>
      </c>
      <c r="J2782" s="24">
        <f>IF(H2782&gt;0, MIN(C2782-F2782, B$8, K2781), 0)</f>
        <v>238.85684004694826</v>
      </c>
      <c r="K2782" s="24">
        <f>MAX(0, K2781-G2782+I2782*B$6-J2782)</f>
        <v>4760.7959377308289</v>
      </c>
      <c r="L2782" s="24">
        <f t="shared" ref="L2782:L2845" si="180">IF(H2782&lt;=0, -I2782-H2782, 0)</f>
        <v>0</v>
      </c>
      <c r="M2782" s="24">
        <f>IF(H2782&gt;0, C2782-F2782-J2782, 0)</f>
        <v>0</v>
      </c>
      <c r="N2782" s="4">
        <f>MIN(C2782, F2782)</f>
        <v>459.92118988819914</v>
      </c>
    </row>
    <row r="2783" spans="1:14" x14ac:dyDescent="0.2">
      <c r="A2783" s="27">
        <v>43580.708333333336</v>
      </c>
      <c r="B2783" s="4">
        <v>12.808473946069396</v>
      </c>
      <c r="C2783" s="4">
        <v>735.84993012346422</v>
      </c>
      <c r="F2783" s="4">
        <f t="shared" si="178"/>
        <v>76.850843676416375</v>
      </c>
      <c r="G2783" s="24">
        <f t="shared" si="179"/>
        <v>0.34722222222222221</v>
      </c>
      <c r="H2783" s="24">
        <f t="shared" ref="H2783:H2846" si="181">C2783-F2783</f>
        <v>658.99908644704783</v>
      </c>
      <c r="I2783" s="24">
        <f>IF(H2783&lt;=0, MIN(F2783-C2783, B$7, (D$5-K2782+G2783)/B$6), 0)</f>
        <v>0</v>
      </c>
      <c r="J2783" s="24">
        <f>IF(H2783&gt;0, MIN(C2783-F2783, B$8, K2782), 0)</f>
        <v>658.99908644704783</v>
      </c>
      <c r="K2783" s="24">
        <f>MAX(0, K2782-G2783+I2783*B$6-J2783)</f>
        <v>4101.4496290615589</v>
      </c>
      <c r="L2783" s="24">
        <f t="shared" si="180"/>
        <v>0</v>
      </c>
      <c r="M2783" s="24">
        <f>IF(H2783&gt;0, C2783-F2783-J2783, 0)</f>
        <v>0</v>
      </c>
      <c r="N2783" s="4">
        <f>MIN(C2783, F2783)</f>
        <v>76.850843676416375</v>
      </c>
    </row>
    <row r="2784" spans="1:14" x14ac:dyDescent="0.2">
      <c r="A2784" s="27">
        <v>43580.75</v>
      </c>
      <c r="B2784" s="4">
        <v>0</v>
      </c>
      <c r="C2784" s="4">
        <v>346.89737800325634</v>
      </c>
      <c r="F2784" s="4">
        <f t="shared" si="178"/>
        <v>0</v>
      </c>
      <c r="G2784" s="24">
        <f t="shared" si="179"/>
        <v>0</v>
      </c>
      <c r="H2784" s="24">
        <f t="shared" si="181"/>
        <v>346.89737800325634</v>
      </c>
      <c r="I2784" s="24">
        <f>IF(H2784&lt;=0, MIN(F2784-C2784, B$7, (D$5-K2783+G2784)/B$6), 0)</f>
        <v>0</v>
      </c>
      <c r="J2784" s="24">
        <f>IF(H2784&gt;0, MIN(C2784-F2784, B$8, K2783), 0)</f>
        <v>346.89737800325634</v>
      </c>
      <c r="K2784" s="24">
        <f>MAX(0, K2783-G2784+I2784*B$6-J2784)</f>
        <v>3754.5522510583023</v>
      </c>
      <c r="L2784" s="24">
        <f t="shared" si="180"/>
        <v>0</v>
      </c>
      <c r="M2784" s="24">
        <f>IF(H2784&gt;0, C2784-F2784-J2784, 0)</f>
        <v>0</v>
      </c>
      <c r="N2784" s="4">
        <f>MIN(C2784, F2784)</f>
        <v>0</v>
      </c>
    </row>
    <row r="2785" spans="1:14" x14ac:dyDescent="0.2">
      <c r="A2785" s="27">
        <v>43580.791666666672</v>
      </c>
      <c r="B2785" s="4">
        <v>0</v>
      </c>
      <c r="C2785" s="4">
        <v>4175.5877130222161</v>
      </c>
      <c r="F2785" s="4">
        <f t="shared" si="178"/>
        <v>0</v>
      </c>
      <c r="G2785" s="24">
        <f t="shared" si="179"/>
        <v>0</v>
      </c>
      <c r="H2785" s="24">
        <f t="shared" si="181"/>
        <v>4175.5877130222161</v>
      </c>
      <c r="I2785" s="24">
        <f>IF(H2785&lt;=0, MIN(F2785-C2785, B$7, (D$5-K2784+G2785)/B$6), 0)</f>
        <v>0</v>
      </c>
      <c r="J2785" s="24">
        <f>IF(H2785&gt;0, MIN(C2785-F2785, B$8, K2784), 0)</f>
        <v>3754.5522510583023</v>
      </c>
      <c r="K2785" s="24">
        <f>MAX(0, K2784-G2785+I2785*B$6-J2785)</f>
        <v>0</v>
      </c>
      <c r="L2785" s="24">
        <f t="shared" si="180"/>
        <v>0</v>
      </c>
      <c r="M2785" s="24">
        <f>IF(H2785&gt;0, C2785-F2785-J2785, 0)</f>
        <v>421.0354619639138</v>
      </c>
      <c r="N2785" s="4">
        <f>MIN(C2785, F2785)</f>
        <v>0</v>
      </c>
    </row>
    <row r="2786" spans="1:14" x14ac:dyDescent="0.2">
      <c r="A2786" s="27">
        <v>43580.833333333336</v>
      </c>
      <c r="B2786" s="4">
        <v>0</v>
      </c>
      <c r="C2786" s="4">
        <v>435.87920631873891</v>
      </c>
      <c r="F2786" s="4">
        <f t="shared" si="178"/>
        <v>0</v>
      </c>
      <c r="G2786" s="24">
        <f t="shared" si="179"/>
        <v>0</v>
      </c>
      <c r="H2786" s="24">
        <f t="shared" si="181"/>
        <v>435.87920631873891</v>
      </c>
      <c r="I2786" s="24">
        <f>IF(H2786&lt;=0, MIN(F2786-C2786, B$7, (D$5-K2785+G2786)/B$6), 0)</f>
        <v>0</v>
      </c>
      <c r="J2786" s="24">
        <f>IF(H2786&gt;0, MIN(C2786-F2786, B$8, K2785), 0)</f>
        <v>0</v>
      </c>
      <c r="K2786" s="24">
        <f>MAX(0, K2785-G2786+I2786*B$6-J2786)</f>
        <v>0</v>
      </c>
      <c r="L2786" s="24">
        <f t="shared" si="180"/>
        <v>0</v>
      </c>
      <c r="M2786" s="24">
        <f>IF(H2786&gt;0, C2786-F2786-J2786, 0)</f>
        <v>435.87920631873891</v>
      </c>
      <c r="N2786" s="4">
        <f>MIN(C2786, F2786)</f>
        <v>0</v>
      </c>
    </row>
    <row r="2787" spans="1:14" x14ac:dyDescent="0.2">
      <c r="A2787" s="27">
        <v>43580.875</v>
      </c>
      <c r="B2787" s="4">
        <v>0</v>
      </c>
      <c r="C2787" s="4">
        <v>346.89737800325634</v>
      </c>
      <c r="F2787" s="4">
        <f t="shared" si="178"/>
        <v>0</v>
      </c>
      <c r="G2787" s="24">
        <f t="shared" si="179"/>
        <v>0</v>
      </c>
      <c r="H2787" s="24">
        <f t="shared" si="181"/>
        <v>346.89737800325634</v>
      </c>
      <c r="I2787" s="24">
        <f>IF(H2787&lt;=0, MIN(F2787-C2787, B$7, (D$5-K2786+G2787)/B$6), 0)</f>
        <v>0</v>
      </c>
      <c r="J2787" s="24">
        <f>IF(H2787&gt;0, MIN(C2787-F2787, B$8, K2786), 0)</f>
        <v>0</v>
      </c>
      <c r="K2787" s="24">
        <f>MAX(0, K2786-G2787+I2787*B$6-J2787)</f>
        <v>0</v>
      </c>
      <c r="L2787" s="24">
        <f t="shared" si="180"/>
        <v>0</v>
      </c>
      <c r="M2787" s="24">
        <f>IF(H2787&gt;0, C2787-F2787-J2787, 0)</f>
        <v>346.89737800325634</v>
      </c>
      <c r="N2787" s="4">
        <f>MIN(C2787, F2787)</f>
        <v>0</v>
      </c>
    </row>
    <row r="2788" spans="1:14" x14ac:dyDescent="0.2">
      <c r="A2788" s="27">
        <v>43580.916666666672</v>
      </c>
      <c r="B2788" s="4">
        <v>0</v>
      </c>
      <c r="C2788" s="4">
        <v>369.14283508212696</v>
      </c>
      <c r="F2788" s="4">
        <f t="shared" si="178"/>
        <v>0</v>
      </c>
      <c r="G2788" s="24">
        <f t="shared" si="179"/>
        <v>0</v>
      </c>
      <c r="H2788" s="24">
        <f t="shared" si="181"/>
        <v>369.14283508212696</v>
      </c>
      <c r="I2788" s="24">
        <f>IF(H2788&lt;=0, MIN(F2788-C2788, B$7, (D$5-K2787+G2788)/B$6), 0)</f>
        <v>0</v>
      </c>
      <c r="J2788" s="24">
        <f>IF(H2788&gt;0, MIN(C2788-F2788, B$8, K2787), 0)</f>
        <v>0</v>
      </c>
      <c r="K2788" s="24">
        <f>MAX(0, K2787-G2788+I2788*B$6-J2788)</f>
        <v>0</v>
      </c>
      <c r="L2788" s="24">
        <f t="shared" si="180"/>
        <v>0</v>
      </c>
      <c r="M2788" s="24">
        <f>IF(H2788&gt;0, C2788-F2788-J2788, 0)</f>
        <v>369.14283508212696</v>
      </c>
      <c r="N2788" s="4">
        <f>MIN(C2788, F2788)</f>
        <v>0</v>
      </c>
    </row>
    <row r="2789" spans="1:14" x14ac:dyDescent="0.2">
      <c r="A2789" s="27">
        <v>43580.958333333336</v>
      </c>
      <c r="B2789" s="4">
        <v>0</v>
      </c>
      <c r="C2789" s="4">
        <v>218.36807043644808</v>
      </c>
      <c r="F2789" s="4">
        <f t="shared" si="178"/>
        <v>0</v>
      </c>
      <c r="G2789" s="24">
        <f t="shared" si="179"/>
        <v>0</v>
      </c>
      <c r="H2789" s="24">
        <f t="shared" si="181"/>
        <v>218.36807043644808</v>
      </c>
      <c r="I2789" s="24">
        <f>IF(H2789&lt;=0, MIN(F2789-C2789, B$7, (D$5-K2788+G2789)/B$6), 0)</f>
        <v>0</v>
      </c>
      <c r="J2789" s="24">
        <f>IF(H2789&gt;0, MIN(C2789-F2789, B$8, K2788), 0)</f>
        <v>0</v>
      </c>
      <c r="K2789" s="24">
        <f>MAX(0, K2788-G2789+I2789*B$6-J2789)</f>
        <v>0</v>
      </c>
      <c r="L2789" s="24">
        <f t="shared" si="180"/>
        <v>0</v>
      </c>
      <c r="M2789" s="24">
        <f>IF(H2789&gt;0, C2789-F2789-J2789, 0)</f>
        <v>218.36807043644808</v>
      </c>
      <c r="N2789" s="4">
        <f>MIN(C2789, F2789)</f>
        <v>0</v>
      </c>
    </row>
    <row r="2790" spans="1:14" x14ac:dyDescent="0.2">
      <c r="A2790" s="27">
        <v>43581</v>
      </c>
      <c r="B2790" s="4">
        <v>0</v>
      </c>
      <c r="C2790" s="4">
        <v>94.782197776055625</v>
      </c>
      <c r="F2790" s="4">
        <f t="shared" si="178"/>
        <v>0</v>
      </c>
      <c r="G2790" s="24">
        <f t="shared" si="179"/>
        <v>0</v>
      </c>
      <c r="H2790" s="24">
        <f t="shared" si="181"/>
        <v>94.782197776055625</v>
      </c>
      <c r="I2790" s="24">
        <f>IF(H2790&lt;=0, MIN(F2790-C2790, B$7, (D$5-K2789+G2790)/B$6), 0)</f>
        <v>0</v>
      </c>
      <c r="J2790" s="24">
        <f>IF(H2790&gt;0, MIN(C2790-F2790, B$8, K2789), 0)</f>
        <v>0</v>
      </c>
      <c r="K2790" s="24">
        <f>MAX(0, K2789-G2790+I2790*B$6-J2790)</f>
        <v>0</v>
      </c>
      <c r="L2790" s="24">
        <f t="shared" si="180"/>
        <v>0</v>
      </c>
      <c r="M2790" s="24">
        <f>IF(H2790&gt;0, C2790-F2790-J2790, 0)</f>
        <v>94.782197776055625</v>
      </c>
      <c r="N2790" s="4">
        <f>MIN(C2790, F2790)</f>
        <v>0</v>
      </c>
    </row>
    <row r="2791" spans="1:14" x14ac:dyDescent="0.2">
      <c r="A2791" s="27">
        <v>43581.041666666672</v>
      </c>
      <c r="B2791" s="4">
        <v>0</v>
      </c>
      <c r="C2791" s="4">
        <v>146.6882642934205</v>
      </c>
      <c r="F2791" s="4">
        <f t="shared" si="178"/>
        <v>0</v>
      </c>
      <c r="G2791" s="24">
        <f t="shared" si="179"/>
        <v>0</v>
      </c>
      <c r="H2791" s="24">
        <f t="shared" si="181"/>
        <v>146.6882642934205</v>
      </c>
      <c r="I2791" s="24">
        <f>IF(H2791&lt;=0, MIN(F2791-C2791, B$7, (D$5-K2790+G2791)/B$6), 0)</f>
        <v>0</v>
      </c>
      <c r="J2791" s="24">
        <f>IF(H2791&gt;0, MIN(C2791-F2791, B$8, K2790), 0)</f>
        <v>0</v>
      </c>
      <c r="K2791" s="24">
        <f>MAX(0, K2790-G2791+I2791*B$6-J2791)</f>
        <v>0</v>
      </c>
      <c r="L2791" s="24">
        <f t="shared" si="180"/>
        <v>0</v>
      </c>
      <c r="M2791" s="24">
        <f>IF(H2791&gt;0, C2791-F2791-J2791, 0)</f>
        <v>146.6882642934205</v>
      </c>
      <c r="N2791" s="4">
        <f>MIN(C2791, F2791)</f>
        <v>0</v>
      </c>
    </row>
    <row r="2792" spans="1:14" x14ac:dyDescent="0.2">
      <c r="A2792" s="27">
        <v>43581.083333333336</v>
      </c>
      <c r="B2792" s="4">
        <v>0</v>
      </c>
      <c r="C2792" s="4">
        <v>183.76402609153823</v>
      </c>
      <c r="F2792" s="4">
        <f t="shared" si="178"/>
        <v>0</v>
      </c>
      <c r="G2792" s="24">
        <f t="shared" si="179"/>
        <v>0</v>
      </c>
      <c r="H2792" s="24">
        <f t="shared" si="181"/>
        <v>183.76402609153823</v>
      </c>
      <c r="I2792" s="24">
        <f>IF(H2792&lt;=0, MIN(F2792-C2792, B$7, (D$5-K2791+G2792)/B$6), 0)</f>
        <v>0</v>
      </c>
      <c r="J2792" s="24">
        <f>IF(H2792&gt;0, MIN(C2792-F2792, B$8, K2791), 0)</f>
        <v>0</v>
      </c>
      <c r="K2792" s="24">
        <f>MAX(0, K2791-G2792+I2792*B$6-J2792)</f>
        <v>0</v>
      </c>
      <c r="L2792" s="24">
        <f t="shared" si="180"/>
        <v>0</v>
      </c>
      <c r="M2792" s="24">
        <f>IF(H2792&gt;0, C2792-F2792-J2792, 0)</f>
        <v>183.76402609153823</v>
      </c>
      <c r="N2792" s="4">
        <f>MIN(C2792, F2792)</f>
        <v>0</v>
      </c>
    </row>
    <row r="2793" spans="1:14" x14ac:dyDescent="0.2">
      <c r="A2793" s="27">
        <v>43581.125</v>
      </c>
      <c r="B2793" s="4">
        <v>0</v>
      </c>
      <c r="C2793" s="4">
        <v>94.782197776055625</v>
      </c>
      <c r="F2793" s="4">
        <f t="shared" si="178"/>
        <v>0</v>
      </c>
      <c r="G2793" s="24">
        <f t="shared" si="179"/>
        <v>0</v>
      </c>
      <c r="H2793" s="24">
        <f t="shared" si="181"/>
        <v>94.782197776055625</v>
      </c>
      <c r="I2793" s="24">
        <f>IF(H2793&lt;=0, MIN(F2793-C2793, B$7, (D$5-K2792+G2793)/B$6), 0)</f>
        <v>0</v>
      </c>
      <c r="J2793" s="24">
        <f>IF(H2793&gt;0, MIN(C2793-F2793, B$8, K2792), 0)</f>
        <v>0</v>
      </c>
      <c r="K2793" s="24">
        <f>MAX(0, K2792-G2793+I2793*B$6-J2793)</f>
        <v>0</v>
      </c>
      <c r="L2793" s="24">
        <f t="shared" si="180"/>
        <v>0</v>
      </c>
      <c r="M2793" s="24">
        <f>IF(H2793&gt;0, C2793-F2793-J2793, 0)</f>
        <v>94.782197776055625</v>
      </c>
      <c r="N2793" s="4">
        <f>MIN(C2793, F2793)</f>
        <v>0</v>
      </c>
    </row>
    <row r="2794" spans="1:14" x14ac:dyDescent="0.2">
      <c r="A2794" s="27">
        <v>43581.166666666672</v>
      </c>
      <c r="B2794" s="4">
        <v>3.642863387211158</v>
      </c>
      <c r="C2794" s="4">
        <v>146.6882642934205</v>
      </c>
      <c r="F2794" s="4">
        <f t="shared" si="178"/>
        <v>21.857180323266949</v>
      </c>
      <c r="G2794" s="24">
        <f t="shared" si="179"/>
        <v>0.34722222222222221</v>
      </c>
      <c r="H2794" s="24">
        <f t="shared" si="181"/>
        <v>124.83108397015356</v>
      </c>
      <c r="I2794" s="24">
        <f>IF(H2794&lt;=0, MIN(F2794-C2794, B$7, (D$5-K2793+G2794)/B$6), 0)</f>
        <v>0</v>
      </c>
      <c r="J2794" s="24">
        <f>IF(H2794&gt;0, MIN(C2794-F2794, B$8, K2793), 0)</f>
        <v>0</v>
      </c>
      <c r="K2794" s="24">
        <f>MAX(0, K2793-G2794+I2794*B$6-J2794)</f>
        <v>0</v>
      </c>
      <c r="L2794" s="24">
        <f t="shared" si="180"/>
        <v>0</v>
      </c>
      <c r="M2794" s="24">
        <f>IF(H2794&gt;0, C2794-F2794-J2794, 0)</f>
        <v>124.83108397015356</v>
      </c>
      <c r="N2794" s="4">
        <f>MIN(C2794, F2794)</f>
        <v>21.857180323266949</v>
      </c>
    </row>
    <row r="2795" spans="1:14" x14ac:dyDescent="0.2">
      <c r="A2795" s="27">
        <v>43581.208333333336</v>
      </c>
      <c r="B2795" s="4">
        <v>100.52442359516826</v>
      </c>
      <c r="C2795" s="4">
        <v>183.76402609153823</v>
      </c>
      <c r="F2795" s="4">
        <f t="shared" si="178"/>
        <v>603.14654157100949</v>
      </c>
      <c r="G2795" s="24">
        <f t="shared" si="179"/>
        <v>0.34722222222222221</v>
      </c>
      <c r="H2795" s="24">
        <f t="shared" si="181"/>
        <v>-419.38251547947129</v>
      </c>
      <c r="I2795" s="24">
        <f>IF(H2795&lt;=0, MIN(F2795-C2795, B$7, (D$5-K2794+G2795)/B$6), 0)</f>
        <v>419.38251547947129</v>
      </c>
      <c r="J2795" s="24">
        <f>IF(H2795&gt;0, MIN(C2795-F2795, B$8, K2794), 0)</f>
        <v>0</v>
      </c>
      <c r="K2795" s="24">
        <f>MAX(0, K2794-G2795+I2795*B$6-J2795)</f>
        <v>377.09704170930195</v>
      </c>
      <c r="L2795" s="24">
        <f t="shared" si="180"/>
        <v>0</v>
      </c>
      <c r="M2795" s="24">
        <f>IF(H2795&gt;0, C2795-F2795-J2795, 0)</f>
        <v>0</v>
      </c>
      <c r="N2795" s="4">
        <f>MIN(C2795, F2795)</f>
        <v>183.76402609153823</v>
      </c>
    </row>
    <row r="2796" spans="1:14" x14ac:dyDescent="0.2">
      <c r="A2796" s="27">
        <v>43581.25</v>
      </c>
      <c r="B2796" s="4">
        <v>309.07707201416781</v>
      </c>
      <c r="C2796" s="4">
        <v>487.78527283610384</v>
      </c>
      <c r="F2796" s="4">
        <f t="shared" si="178"/>
        <v>1854.4624320850069</v>
      </c>
      <c r="G2796" s="24">
        <f t="shared" si="179"/>
        <v>0.34722222222222221</v>
      </c>
      <c r="H2796" s="24">
        <f t="shared" si="181"/>
        <v>-1366.6771592489031</v>
      </c>
      <c r="I2796" s="24">
        <f>IF(H2796&lt;=0, MIN(F2796-C2796, B$7, (D$5-K2795+G2796)/B$6), 0)</f>
        <v>1366.6771592489031</v>
      </c>
      <c r="J2796" s="24">
        <f>IF(H2796&gt;0, MIN(C2796-F2796, B$8, K2795), 0)</f>
        <v>0</v>
      </c>
      <c r="K2796" s="24">
        <f>MAX(0, K2795-G2796+I2796*B$6-J2796)</f>
        <v>1606.7592628110926</v>
      </c>
      <c r="L2796" s="24">
        <f t="shared" si="180"/>
        <v>0</v>
      </c>
      <c r="M2796" s="24">
        <f>IF(H2796&gt;0, C2796-F2796-J2796, 0)</f>
        <v>0</v>
      </c>
      <c r="N2796" s="4">
        <f>MIN(C2796, F2796)</f>
        <v>487.78527283610384</v>
      </c>
    </row>
    <row r="2797" spans="1:14" x14ac:dyDescent="0.2">
      <c r="A2797" s="27">
        <v>43581.291666666672</v>
      </c>
      <c r="B2797" s="4">
        <v>387.96186263566057</v>
      </c>
      <c r="C2797" s="4">
        <v>877.4927246252081</v>
      </c>
      <c r="F2797" s="4">
        <f t="shared" si="178"/>
        <v>2327.7711758139635</v>
      </c>
      <c r="G2797" s="24">
        <f t="shared" si="179"/>
        <v>0.34722222222222221</v>
      </c>
      <c r="H2797" s="24">
        <f t="shared" si="181"/>
        <v>-1450.2784511887553</v>
      </c>
      <c r="I2797" s="24">
        <f>IF(H2797&lt;=0, MIN(F2797-C2797, B$7, (D$5-K2796+G2797)/B$6), 0)</f>
        <v>1450.2784511887553</v>
      </c>
      <c r="J2797" s="24">
        <f>IF(H2797&gt;0, MIN(C2797-F2797, B$8, K2796), 0)</f>
        <v>0</v>
      </c>
      <c r="K2797" s="24">
        <f>MAX(0, K2796-G2797+I2797*B$6-J2797)</f>
        <v>2911.6626466587504</v>
      </c>
      <c r="L2797" s="24">
        <f t="shared" si="180"/>
        <v>0</v>
      </c>
      <c r="M2797" s="24">
        <f>IF(H2797&gt;0, C2797-F2797-J2797, 0)</f>
        <v>0</v>
      </c>
      <c r="N2797" s="4">
        <f>MIN(C2797, F2797)</f>
        <v>877.4927246252081</v>
      </c>
    </row>
    <row r="2798" spans="1:14" x14ac:dyDescent="0.2">
      <c r="A2798" s="27">
        <v>43581.333333333336</v>
      </c>
      <c r="B2798" s="4">
        <v>443.51726941883163</v>
      </c>
      <c r="C2798" s="4">
        <v>300.2326705308908</v>
      </c>
      <c r="F2798" s="4">
        <f t="shared" si="178"/>
        <v>2661.1036165129899</v>
      </c>
      <c r="G2798" s="24">
        <f t="shared" si="179"/>
        <v>0.34722222222222221</v>
      </c>
      <c r="H2798" s="24">
        <f t="shared" si="181"/>
        <v>-2360.8709459820993</v>
      </c>
      <c r="I2798" s="24">
        <f>IF(H2798&lt;=0, MIN(F2798-C2798, B$7, (D$5-K2797+G2798)/B$6), 0)</f>
        <v>2320.7606395149687</v>
      </c>
      <c r="J2798" s="24">
        <f>IF(H2798&gt;0, MIN(C2798-F2798, B$8, K2797), 0)</f>
        <v>0</v>
      </c>
      <c r="K2798" s="24">
        <f>MAX(0, K2797-G2798+I2798*B$6-J2798)</f>
        <v>5000</v>
      </c>
      <c r="L2798" s="24">
        <f t="shared" si="180"/>
        <v>40.110306467130613</v>
      </c>
      <c r="M2798" s="24">
        <f>IF(H2798&gt;0, C2798-F2798-J2798, 0)</f>
        <v>0</v>
      </c>
      <c r="N2798" s="4">
        <f>MIN(C2798, F2798)</f>
        <v>300.2326705308908</v>
      </c>
    </row>
    <row r="2799" spans="1:14" x14ac:dyDescent="0.2">
      <c r="A2799" s="27">
        <v>43581.375</v>
      </c>
      <c r="B2799" s="4">
        <v>297.02808271951204</v>
      </c>
      <c r="C2799" s="4">
        <v>280.33550514086039</v>
      </c>
      <c r="F2799" s="4">
        <f t="shared" si="178"/>
        <v>1782.1684963170724</v>
      </c>
      <c r="G2799" s="24">
        <f t="shared" si="179"/>
        <v>0.34722222222222221</v>
      </c>
      <c r="H2799" s="24">
        <f t="shared" si="181"/>
        <v>-1501.8329911762121</v>
      </c>
      <c r="I2799" s="24">
        <f>IF(H2799&lt;=0, MIN(F2799-C2799, B$7, (D$5-K2798+G2799)/B$6), 0)</f>
        <v>0.38580246913580246</v>
      </c>
      <c r="J2799" s="24">
        <f>IF(H2799&gt;0, MIN(C2799-F2799, B$8, K2798), 0)</f>
        <v>0</v>
      </c>
      <c r="K2799" s="24">
        <f>MAX(0, K2798-G2799+I2799*B$6-J2799)</f>
        <v>5000</v>
      </c>
      <c r="L2799" s="24">
        <f t="shared" si="180"/>
        <v>1501.4471887070763</v>
      </c>
      <c r="M2799" s="24">
        <f>IF(H2799&gt;0, C2799-F2799-J2799, 0)</f>
        <v>0</v>
      </c>
      <c r="N2799" s="4">
        <f>MIN(C2799, F2799)</f>
        <v>280.33550514086039</v>
      </c>
    </row>
    <row r="2800" spans="1:14" x14ac:dyDescent="0.2">
      <c r="A2800" s="27">
        <v>43581.416666666672</v>
      </c>
      <c r="B2800" s="4">
        <v>628.73723672815436</v>
      </c>
      <c r="C2800" s="4">
        <v>287.51450191294839</v>
      </c>
      <c r="F2800" s="4">
        <f t="shared" si="178"/>
        <v>3772.4234203689261</v>
      </c>
      <c r="G2800" s="24">
        <f t="shared" si="179"/>
        <v>0.34722222222222221</v>
      </c>
      <c r="H2800" s="24">
        <f t="shared" si="181"/>
        <v>-3484.908918455978</v>
      </c>
      <c r="I2800" s="24">
        <f>IF(H2800&lt;=0, MIN(F2800-C2800, B$7, (D$5-K2799+G2800)/B$6), 0)</f>
        <v>0.38580246913580246</v>
      </c>
      <c r="J2800" s="24">
        <f>IF(H2800&gt;0, MIN(C2800-F2800, B$8, K2799), 0)</f>
        <v>0</v>
      </c>
      <c r="K2800" s="24">
        <f>MAX(0, K2799-G2800+I2800*B$6-J2800)</f>
        <v>5000</v>
      </c>
      <c r="L2800" s="24">
        <f t="shared" si="180"/>
        <v>3484.5231159868422</v>
      </c>
      <c r="M2800" s="24">
        <f>IF(H2800&gt;0, C2800-F2800-J2800, 0)</f>
        <v>0</v>
      </c>
      <c r="N2800" s="4">
        <f>MIN(C2800, F2800)</f>
        <v>287.51450191294839</v>
      </c>
    </row>
    <row r="2801" spans="1:14" x14ac:dyDescent="0.2">
      <c r="A2801" s="27">
        <v>43581.458333333336</v>
      </c>
      <c r="B2801" s="4">
        <v>264.58594573106751</v>
      </c>
      <c r="C2801" s="4">
        <v>1663.4988747453044</v>
      </c>
      <c r="F2801" s="4">
        <f t="shared" si="178"/>
        <v>1587.515674386405</v>
      </c>
      <c r="G2801" s="24">
        <f t="shared" si="179"/>
        <v>0.34722222222222221</v>
      </c>
      <c r="H2801" s="24">
        <f t="shared" si="181"/>
        <v>75.983200358899467</v>
      </c>
      <c r="I2801" s="24">
        <f>IF(H2801&lt;=0, MIN(F2801-C2801, B$7, (D$5-K2800+G2801)/B$6), 0)</f>
        <v>0</v>
      </c>
      <c r="J2801" s="24">
        <f>IF(H2801&gt;0, MIN(C2801-F2801, B$8, K2800), 0)</f>
        <v>75.983200358899467</v>
      </c>
      <c r="K2801" s="24">
        <f>MAX(0, K2800-G2801+I2801*B$6-J2801)</f>
        <v>4923.6695774188775</v>
      </c>
      <c r="L2801" s="24">
        <f t="shared" si="180"/>
        <v>0</v>
      </c>
      <c r="M2801" s="24">
        <f>IF(H2801&gt;0, C2801-F2801-J2801, 0)</f>
        <v>0</v>
      </c>
      <c r="N2801" s="4">
        <f>MIN(C2801, F2801)</f>
        <v>1587.515674386405</v>
      </c>
    </row>
    <row r="2802" spans="1:14" x14ac:dyDescent="0.2">
      <c r="A2802" s="27">
        <v>43581.5</v>
      </c>
      <c r="B2802" s="4">
        <v>310.17521873300194</v>
      </c>
      <c r="C2802" s="4">
        <v>235.35482738650148</v>
      </c>
      <c r="F2802" s="4">
        <f t="shared" si="178"/>
        <v>1861.0513123980118</v>
      </c>
      <c r="G2802" s="24">
        <f t="shared" si="179"/>
        <v>0.34722222222222221</v>
      </c>
      <c r="H2802" s="24">
        <f t="shared" si="181"/>
        <v>-1625.6964850115103</v>
      </c>
      <c r="I2802" s="24">
        <f>IF(H2802&lt;=0, MIN(F2802-C2802, B$7, (D$5-K2801+G2802)/B$6), 0)</f>
        <v>85.197383114827531</v>
      </c>
      <c r="J2802" s="24">
        <f>IF(H2802&gt;0, MIN(C2802-F2802, B$8, K2801), 0)</f>
        <v>0</v>
      </c>
      <c r="K2802" s="24">
        <f>MAX(0, K2801-G2802+I2802*B$6-J2802)</f>
        <v>5000</v>
      </c>
      <c r="L2802" s="24">
        <f t="shared" si="180"/>
        <v>1540.4991018966828</v>
      </c>
      <c r="M2802" s="24">
        <f>IF(H2802&gt;0, C2802-F2802-J2802, 0)</f>
        <v>0</v>
      </c>
      <c r="N2802" s="4">
        <f>MIN(C2802, F2802)</f>
        <v>235.35482738650148</v>
      </c>
    </row>
    <row r="2803" spans="1:14" x14ac:dyDescent="0.2">
      <c r="A2803" s="27">
        <v>43581.541666666672</v>
      </c>
      <c r="B2803" s="4">
        <v>595.01900846404828</v>
      </c>
      <c r="C2803" s="4">
        <v>195.65239802579538</v>
      </c>
      <c r="F2803" s="4">
        <f t="shared" si="178"/>
        <v>3570.1140507842897</v>
      </c>
      <c r="G2803" s="24">
        <f t="shared" si="179"/>
        <v>0.34722222222222221</v>
      </c>
      <c r="H2803" s="24">
        <f t="shared" si="181"/>
        <v>-3374.4616527584944</v>
      </c>
      <c r="I2803" s="24">
        <f>IF(H2803&lt;=0, MIN(F2803-C2803, B$7, (D$5-K2802+G2803)/B$6), 0)</f>
        <v>0.38580246913580246</v>
      </c>
      <c r="J2803" s="24">
        <f>IF(H2803&gt;0, MIN(C2803-F2803, B$8, K2802), 0)</f>
        <v>0</v>
      </c>
      <c r="K2803" s="24">
        <f>MAX(0, K2802-G2803+I2803*B$6-J2803)</f>
        <v>5000</v>
      </c>
      <c r="L2803" s="24">
        <f t="shared" si="180"/>
        <v>3374.0758502893586</v>
      </c>
      <c r="M2803" s="24">
        <f>IF(H2803&gt;0, C2803-F2803-J2803, 0)</f>
        <v>0</v>
      </c>
      <c r="N2803" s="4">
        <f>MIN(C2803, F2803)</f>
        <v>195.65239802579538</v>
      </c>
    </row>
    <row r="2804" spans="1:14" x14ac:dyDescent="0.2">
      <c r="A2804" s="27">
        <v>43581.583333333336</v>
      </c>
      <c r="B2804" s="4">
        <v>399.85260429905787</v>
      </c>
      <c r="C2804" s="4">
        <v>193.39402969386688</v>
      </c>
      <c r="F2804" s="4">
        <f t="shared" si="178"/>
        <v>2399.1156257943471</v>
      </c>
      <c r="G2804" s="24">
        <f t="shared" si="179"/>
        <v>0.34722222222222221</v>
      </c>
      <c r="H2804" s="24">
        <f t="shared" si="181"/>
        <v>-2205.7215961004804</v>
      </c>
      <c r="I2804" s="24">
        <f>IF(H2804&lt;=0, MIN(F2804-C2804, B$7, (D$5-K2803+G2804)/B$6), 0)</f>
        <v>0.38580246913580246</v>
      </c>
      <c r="J2804" s="24">
        <f>IF(H2804&gt;0, MIN(C2804-F2804, B$8, K2803), 0)</f>
        <v>0</v>
      </c>
      <c r="K2804" s="24">
        <f>MAX(0, K2803-G2804+I2804*B$6-J2804)</f>
        <v>5000</v>
      </c>
      <c r="L2804" s="24">
        <f t="shared" si="180"/>
        <v>2205.3357936313446</v>
      </c>
      <c r="M2804" s="24">
        <f>IF(H2804&gt;0, C2804-F2804-J2804, 0)</f>
        <v>0</v>
      </c>
      <c r="N2804" s="4">
        <f>MIN(C2804, F2804)</f>
        <v>193.39402969386688</v>
      </c>
    </row>
    <row r="2805" spans="1:14" x14ac:dyDescent="0.2">
      <c r="A2805" s="27">
        <v>43581.625</v>
      </c>
      <c r="B2805" s="4">
        <v>260.73884882452472</v>
      </c>
      <c r="C2805" s="4">
        <v>224.24556330013939</v>
      </c>
      <c r="F2805" s="4">
        <f t="shared" si="178"/>
        <v>1564.4330929471485</v>
      </c>
      <c r="G2805" s="24">
        <f t="shared" si="179"/>
        <v>0.34722222222222221</v>
      </c>
      <c r="H2805" s="24">
        <f t="shared" si="181"/>
        <v>-1340.1875296470091</v>
      </c>
      <c r="I2805" s="24">
        <f>IF(H2805&lt;=0, MIN(F2805-C2805, B$7, (D$5-K2804+G2805)/B$6), 0)</f>
        <v>0.38580246913580246</v>
      </c>
      <c r="J2805" s="24">
        <f>IF(H2805&gt;0, MIN(C2805-F2805, B$8, K2804), 0)</f>
        <v>0</v>
      </c>
      <c r="K2805" s="24">
        <f>MAX(0, K2804-G2805+I2805*B$6-J2805)</f>
        <v>5000</v>
      </c>
      <c r="L2805" s="24">
        <f t="shared" si="180"/>
        <v>1339.8017271778733</v>
      </c>
      <c r="M2805" s="24">
        <f>IF(H2805&gt;0, C2805-F2805-J2805, 0)</f>
        <v>0</v>
      </c>
      <c r="N2805" s="4">
        <f>MIN(C2805, F2805)</f>
        <v>224.24556330013939</v>
      </c>
    </row>
    <row r="2806" spans="1:14" x14ac:dyDescent="0.2">
      <c r="A2806" s="27">
        <v>43581.666666666672</v>
      </c>
      <c r="B2806" s="4">
        <v>93.80624642226158</v>
      </c>
      <c r="C2806" s="4">
        <v>253.86924883489723</v>
      </c>
      <c r="F2806" s="4">
        <f t="shared" si="178"/>
        <v>562.83747853356954</v>
      </c>
      <c r="G2806" s="24">
        <f t="shared" si="179"/>
        <v>0.34722222222222221</v>
      </c>
      <c r="H2806" s="24">
        <f t="shared" si="181"/>
        <v>-308.9682296986723</v>
      </c>
      <c r="I2806" s="24">
        <f>IF(H2806&lt;=0, MIN(F2806-C2806, B$7, (D$5-K2805+G2806)/B$6), 0)</f>
        <v>0.38580246913580246</v>
      </c>
      <c r="J2806" s="24">
        <f>IF(H2806&gt;0, MIN(C2806-F2806, B$8, K2805), 0)</f>
        <v>0</v>
      </c>
      <c r="K2806" s="24">
        <f>MAX(0, K2805-G2806+I2806*B$6-J2806)</f>
        <v>5000</v>
      </c>
      <c r="L2806" s="24">
        <f t="shared" si="180"/>
        <v>308.58242722953651</v>
      </c>
      <c r="M2806" s="24">
        <f>IF(H2806&gt;0, C2806-F2806-J2806, 0)</f>
        <v>0</v>
      </c>
      <c r="N2806" s="4">
        <f>MIN(C2806, F2806)</f>
        <v>253.86924883489723</v>
      </c>
    </row>
    <row r="2807" spans="1:14" x14ac:dyDescent="0.2">
      <c r="A2807" s="27">
        <v>43581.708333333336</v>
      </c>
      <c r="B2807" s="4">
        <v>14.85280276323989</v>
      </c>
      <c r="C2807" s="4">
        <v>290.94009823643142</v>
      </c>
      <c r="F2807" s="4">
        <f t="shared" si="178"/>
        <v>89.11681657943933</v>
      </c>
      <c r="G2807" s="24">
        <f t="shared" si="179"/>
        <v>0.34722222222222221</v>
      </c>
      <c r="H2807" s="24">
        <f t="shared" si="181"/>
        <v>201.82328165699209</v>
      </c>
      <c r="I2807" s="24">
        <f>IF(H2807&lt;=0, MIN(F2807-C2807, B$7, (D$5-K2806+G2807)/B$6), 0)</f>
        <v>0</v>
      </c>
      <c r="J2807" s="24">
        <f>IF(H2807&gt;0, MIN(C2807-F2807, B$8, K2806), 0)</f>
        <v>201.82328165699209</v>
      </c>
      <c r="K2807" s="24">
        <f>MAX(0, K2806-G2807+I2807*B$6-J2807)</f>
        <v>4797.8294961207848</v>
      </c>
      <c r="L2807" s="24">
        <f t="shared" si="180"/>
        <v>0</v>
      </c>
      <c r="M2807" s="24">
        <f>IF(H2807&gt;0, C2807-F2807-J2807, 0)</f>
        <v>0</v>
      </c>
      <c r="N2807" s="4">
        <f>MIN(C2807, F2807)</f>
        <v>89.11681657943933</v>
      </c>
    </row>
    <row r="2808" spans="1:14" x14ac:dyDescent="0.2">
      <c r="A2808" s="27">
        <v>43581.75</v>
      </c>
      <c r="B2808" s="4">
        <v>0</v>
      </c>
      <c r="C2808" s="4">
        <v>346.89737800325634</v>
      </c>
      <c r="F2808" s="4">
        <f t="shared" si="178"/>
        <v>0</v>
      </c>
      <c r="G2808" s="24">
        <f t="shared" si="179"/>
        <v>0</v>
      </c>
      <c r="H2808" s="24">
        <f t="shared" si="181"/>
        <v>346.89737800325634</v>
      </c>
      <c r="I2808" s="24">
        <f>IF(H2808&lt;=0, MIN(F2808-C2808, B$7, (D$5-K2807+G2808)/B$6), 0)</f>
        <v>0</v>
      </c>
      <c r="J2808" s="24">
        <f>IF(H2808&gt;0, MIN(C2808-F2808, B$8, K2807), 0)</f>
        <v>346.89737800325634</v>
      </c>
      <c r="K2808" s="24">
        <f>MAX(0, K2807-G2808+I2808*B$6-J2808)</f>
        <v>4450.9321181175283</v>
      </c>
      <c r="L2808" s="24">
        <f t="shared" si="180"/>
        <v>0</v>
      </c>
      <c r="M2808" s="24">
        <f>IF(H2808&gt;0, C2808-F2808-J2808, 0)</f>
        <v>0</v>
      </c>
      <c r="N2808" s="4">
        <f>MIN(C2808, F2808)</f>
        <v>0</v>
      </c>
    </row>
    <row r="2809" spans="1:14" x14ac:dyDescent="0.2">
      <c r="A2809" s="27">
        <v>43581.791666666672</v>
      </c>
      <c r="B2809" s="4">
        <v>0</v>
      </c>
      <c r="C2809" s="4">
        <v>1419.6227526954631</v>
      </c>
      <c r="F2809" s="4">
        <f t="shared" si="178"/>
        <v>0</v>
      </c>
      <c r="G2809" s="24">
        <f t="shared" si="179"/>
        <v>0</v>
      </c>
      <c r="H2809" s="24">
        <f t="shared" si="181"/>
        <v>1419.6227526954631</v>
      </c>
      <c r="I2809" s="24">
        <f>IF(H2809&lt;=0, MIN(F2809-C2809, B$7, (D$5-K2808+G2809)/B$6), 0)</f>
        <v>0</v>
      </c>
      <c r="J2809" s="24">
        <f>IF(H2809&gt;0, MIN(C2809-F2809, B$8, K2808), 0)</f>
        <v>1419.6227526954631</v>
      </c>
      <c r="K2809" s="24">
        <f>MAX(0, K2808-G2809+I2809*B$6-J2809)</f>
        <v>3031.3093654220652</v>
      </c>
      <c r="L2809" s="24">
        <f t="shared" si="180"/>
        <v>0</v>
      </c>
      <c r="M2809" s="24">
        <f>IF(H2809&gt;0, C2809-F2809-J2809, 0)</f>
        <v>0</v>
      </c>
      <c r="N2809" s="4">
        <f>MIN(C2809, F2809)</f>
        <v>0</v>
      </c>
    </row>
    <row r="2810" spans="1:14" x14ac:dyDescent="0.2">
      <c r="A2810" s="27">
        <v>43581.833333333336</v>
      </c>
      <c r="B2810" s="4">
        <v>0</v>
      </c>
      <c r="C2810" s="4">
        <v>757.20247523575938</v>
      </c>
      <c r="F2810" s="4">
        <f t="shared" si="178"/>
        <v>0</v>
      </c>
      <c r="G2810" s="24">
        <f t="shared" si="179"/>
        <v>0</v>
      </c>
      <c r="H2810" s="24">
        <f t="shared" si="181"/>
        <v>757.20247523575938</v>
      </c>
      <c r="I2810" s="24">
        <f>IF(H2810&lt;=0, MIN(F2810-C2810, B$7, (D$5-K2809+G2810)/B$6), 0)</f>
        <v>0</v>
      </c>
      <c r="J2810" s="24">
        <f>IF(H2810&gt;0, MIN(C2810-F2810, B$8, K2809), 0)</f>
        <v>757.20247523575938</v>
      </c>
      <c r="K2810" s="24">
        <f>MAX(0, K2809-G2810+I2810*B$6-J2810)</f>
        <v>2274.1068901863059</v>
      </c>
      <c r="L2810" s="24">
        <f t="shared" si="180"/>
        <v>0</v>
      </c>
      <c r="M2810" s="24">
        <f>IF(H2810&gt;0, C2810-F2810-J2810, 0)</f>
        <v>0</v>
      </c>
      <c r="N2810" s="4">
        <f>MIN(C2810, F2810)</f>
        <v>0</v>
      </c>
    </row>
    <row r="2811" spans="1:14" x14ac:dyDescent="0.2">
      <c r="A2811" s="27">
        <v>43581.875</v>
      </c>
      <c r="B2811" s="4">
        <v>0</v>
      </c>
      <c r="C2811" s="4">
        <v>1347.9429465524354</v>
      </c>
      <c r="F2811" s="4">
        <f t="shared" si="178"/>
        <v>0</v>
      </c>
      <c r="G2811" s="24">
        <f t="shared" si="179"/>
        <v>0</v>
      </c>
      <c r="H2811" s="24">
        <f t="shared" si="181"/>
        <v>1347.9429465524354</v>
      </c>
      <c r="I2811" s="24">
        <f>IF(H2811&lt;=0, MIN(F2811-C2811, B$7, (D$5-K2810+G2811)/B$6), 0)</f>
        <v>0</v>
      </c>
      <c r="J2811" s="24">
        <f>IF(H2811&gt;0, MIN(C2811-F2811, B$8, K2810), 0)</f>
        <v>1347.9429465524354</v>
      </c>
      <c r="K2811" s="24">
        <f>MAX(0, K2810-G2811+I2811*B$6-J2811)</f>
        <v>926.16394363387053</v>
      </c>
      <c r="L2811" s="24">
        <f t="shared" si="180"/>
        <v>0</v>
      </c>
      <c r="M2811" s="24">
        <f>IF(H2811&gt;0, C2811-F2811-J2811, 0)</f>
        <v>0</v>
      </c>
      <c r="N2811" s="4">
        <f>MIN(C2811, F2811)</f>
        <v>0</v>
      </c>
    </row>
    <row r="2812" spans="1:14" x14ac:dyDescent="0.2">
      <c r="A2812" s="27">
        <v>43581.916666666672</v>
      </c>
      <c r="B2812" s="4">
        <v>0</v>
      </c>
      <c r="C2812" s="4">
        <v>369.14283508212696</v>
      </c>
      <c r="F2812" s="4">
        <f t="shared" si="178"/>
        <v>0</v>
      </c>
      <c r="G2812" s="24">
        <f t="shared" si="179"/>
        <v>0</v>
      </c>
      <c r="H2812" s="24">
        <f t="shared" si="181"/>
        <v>369.14283508212696</v>
      </c>
      <c r="I2812" s="24">
        <f>IF(H2812&lt;=0, MIN(F2812-C2812, B$7, (D$5-K2811+G2812)/B$6), 0)</f>
        <v>0</v>
      </c>
      <c r="J2812" s="24">
        <f>IF(H2812&gt;0, MIN(C2812-F2812, B$8, K2811), 0)</f>
        <v>369.14283508212696</v>
      </c>
      <c r="K2812" s="24">
        <f>MAX(0, K2811-G2812+I2812*B$6-J2812)</f>
        <v>557.02110855174351</v>
      </c>
      <c r="L2812" s="24">
        <f t="shared" si="180"/>
        <v>0</v>
      </c>
      <c r="M2812" s="24">
        <f>IF(H2812&gt;0, C2812-F2812-J2812, 0)</f>
        <v>0</v>
      </c>
      <c r="N2812" s="4">
        <f>MIN(C2812, F2812)</f>
        <v>0</v>
      </c>
    </row>
    <row r="2813" spans="1:14" x14ac:dyDescent="0.2">
      <c r="A2813" s="27">
        <v>43581.958333333336</v>
      </c>
      <c r="B2813" s="4">
        <v>0</v>
      </c>
      <c r="C2813" s="4">
        <v>218.36807043644808</v>
      </c>
      <c r="F2813" s="4">
        <f t="shared" si="178"/>
        <v>0</v>
      </c>
      <c r="G2813" s="24">
        <f t="shared" si="179"/>
        <v>0</v>
      </c>
      <c r="H2813" s="24">
        <f t="shared" si="181"/>
        <v>218.36807043644808</v>
      </c>
      <c r="I2813" s="24">
        <f>IF(H2813&lt;=0, MIN(F2813-C2813, B$7, (D$5-K2812+G2813)/B$6), 0)</f>
        <v>0</v>
      </c>
      <c r="J2813" s="24">
        <f>IF(H2813&gt;0, MIN(C2813-F2813, B$8, K2812), 0)</f>
        <v>218.36807043644808</v>
      </c>
      <c r="K2813" s="24">
        <f>MAX(0, K2812-G2813+I2813*B$6-J2813)</f>
        <v>338.65303811529543</v>
      </c>
      <c r="L2813" s="24">
        <f t="shared" si="180"/>
        <v>0</v>
      </c>
      <c r="M2813" s="24">
        <f>IF(H2813&gt;0, C2813-F2813-J2813, 0)</f>
        <v>0</v>
      </c>
      <c r="N2813" s="4">
        <f>MIN(C2813, F2813)</f>
        <v>0</v>
      </c>
    </row>
    <row r="2814" spans="1:14" x14ac:dyDescent="0.2">
      <c r="A2814" s="27">
        <v>43582</v>
      </c>
      <c r="B2814" s="4">
        <v>0</v>
      </c>
      <c r="C2814" s="4">
        <v>94.782197776055625</v>
      </c>
      <c r="F2814" s="4">
        <f t="shared" si="178"/>
        <v>0</v>
      </c>
      <c r="G2814" s="24">
        <f t="shared" si="179"/>
        <v>0</v>
      </c>
      <c r="H2814" s="24">
        <f t="shared" si="181"/>
        <v>94.782197776055625</v>
      </c>
      <c r="I2814" s="24">
        <f>IF(H2814&lt;=0, MIN(F2814-C2814, B$7, (D$5-K2813+G2814)/B$6), 0)</f>
        <v>0</v>
      </c>
      <c r="J2814" s="24">
        <f>IF(H2814&gt;0, MIN(C2814-F2814, B$8, K2813), 0)</f>
        <v>94.782197776055625</v>
      </c>
      <c r="K2814" s="24">
        <f>MAX(0, K2813-G2814+I2814*B$6-J2814)</f>
        <v>243.87084033923981</v>
      </c>
      <c r="L2814" s="24">
        <f t="shared" si="180"/>
        <v>0</v>
      </c>
      <c r="M2814" s="24">
        <f>IF(H2814&gt;0, C2814-F2814-J2814, 0)</f>
        <v>0</v>
      </c>
      <c r="N2814" s="4">
        <f>MIN(C2814, F2814)</f>
        <v>0</v>
      </c>
    </row>
    <row r="2815" spans="1:14" x14ac:dyDescent="0.2">
      <c r="A2815" s="27">
        <v>43582.041666666672</v>
      </c>
      <c r="B2815" s="4">
        <v>0</v>
      </c>
      <c r="C2815" s="4">
        <v>146.6882642934205</v>
      </c>
      <c r="F2815" s="4">
        <f t="shared" si="178"/>
        <v>0</v>
      </c>
      <c r="G2815" s="24">
        <f t="shared" si="179"/>
        <v>0</v>
      </c>
      <c r="H2815" s="24">
        <f t="shared" si="181"/>
        <v>146.6882642934205</v>
      </c>
      <c r="I2815" s="24">
        <f>IF(H2815&lt;=0, MIN(F2815-C2815, B$7, (D$5-K2814+G2815)/B$6), 0)</f>
        <v>0</v>
      </c>
      <c r="J2815" s="24">
        <f>IF(H2815&gt;0, MIN(C2815-F2815, B$8, K2814), 0)</f>
        <v>146.6882642934205</v>
      </c>
      <c r="K2815" s="24">
        <f>MAX(0, K2814-G2815+I2815*B$6-J2815)</f>
        <v>97.182576045819303</v>
      </c>
      <c r="L2815" s="24">
        <f t="shared" si="180"/>
        <v>0</v>
      </c>
      <c r="M2815" s="24">
        <f>IF(H2815&gt;0, C2815-F2815-J2815, 0)</f>
        <v>0</v>
      </c>
      <c r="N2815" s="4">
        <f>MIN(C2815, F2815)</f>
        <v>0</v>
      </c>
    </row>
    <row r="2816" spans="1:14" x14ac:dyDescent="0.2">
      <c r="A2816" s="27">
        <v>43582.083333333336</v>
      </c>
      <c r="B2816" s="4">
        <v>0</v>
      </c>
      <c r="C2816" s="4">
        <v>183.76402609153823</v>
      </c>
      <c r="F2816" s="4">
        <f t="shared" si="178"/>
        <v>0</v>
      </c>
      <c r="G2816" s="24">
        <f t="shared" si="179"/>
        <v>0</v>
      </c>
      <c r="H2816" s="24">
        <f t="shared" si="181"/>
        <v>183.76402609153823</v>
      </c>
      <c r="I2816" s="24">
        <f>IF(H2816&lt;=0, MIN(F2816-C2816, B$7, (D$5-K2815+G2816)/B$6), 0)</f>
        <v>0</v>
      </c>
      <c r="J2816" s="24">
        <f>IF(H2816&gt;0, MIN(C2816-F2816, B$8, K2815), 0)</f>
        <v>97.182576045819303</v>
      </c>
      <c r="K2816" s="24">
        <f>MAX(0, K2815-G2816+I2816*B$6-J2816)</f>
        <v>0</v>
      </c>
      <c r="L2816" s="24">
        <f t="shared" si="180"/>
        <v>0</v>
      </c>
      <c r="M2816" s="24">
        <f>IF(H2816&gt;0, C2816-F2816-J2816, 0)</f>
        <v>86.581450045718924</v>
      </c>
      <c r="N2816" s="4">
        <f>MIN(C2816, F2816)</f>
        <v>0</v>
      </c>
    </row>
    <row r="2817" spans="1:14" x14ac:dyDescent="0.2">
      <c r="A2817" s="27">
        <v>43582.125</v>
      </c>
      <c r="B2817" s="4">
        <v>0</v>
      </c>
      <c r="C2817" s="4">
        <v>94.782197776055625</v>
      </c>
      <c r="F2817" s="4">
        <f t="shared" si="178"/>
        <v>0</v>
      </c>
      <c r="G2817" s="24">
        <f t="shared" si="179"/>
        <v>0</v>
      </c>
      <c r="H2817" s="24">
        <f t="shared" si="181"/>
        <v>94.782197776055625</v>
      </c>
      <c r="I2817" s="24">
        <f>IF(H2817&lt;=0, MIN(F2817-C2817, B$7, (D$5-K2816+G2817)/B$6), 0)</f>
        <v>0</v>
      </c>
      <c r="J2817" s="24">
        <f>IF(H2817&gt;0, MIN(C2817-F2817, B$8, K2816), 0)</f>
        <v>0</v>
      </c>
      <c r="K2817" s="24">
        <f>MAX(0, K2816-G2817+I2817*B$6-J2817)</f>
        <v>0</v>
      </c>
      <c r="L2817" s="24">
        <f t="shared" si="180"/>
        <v>0</v>
      </c>
      <c r="M2817" s="24">
        <f>IF(H2817&gt;0, C2817-F2817-J2817, 0)</f>
        <v>94.782197776055625</v>
      </c>
      <c r="N2817" s="4">
        <f>MIN(C2817, F2817)</f>
        <v>0</v>
      </c>
    </row>
    <row r="2818" spans="1:14" x14ac:dyDescent="0.2">
      <c r="A2818" s="27">
        <v>43582.166666666672</v>
      </c>
      <c r="B2818" s="4">
        <v>3.0024849836735141</v>
      </c>
      <c r="C2818" s="4">
        <v>146.6882642934205</v>
      </c>
      <c r="F2818" s="4">
        <f t="shared" si="178"/>
        <v>18.014909902041083</v>
      </c>
      <c r="G2818" s="24">
        <f t="shared" si="179"/>
        <v>0.34722222222222221</v>
      </c>
      <c r="H2818" s="24">
        <f t="shared" si="181"/>
        <v>128.67335439137941</v>
      </c>
      <c r="I2818" s="24">
        <f>IF(H2818&lt;=0, MIN(F2818-C2818, B$7, (D$5-K2817+G2818)/B$6), 0)</f>
        <v>0</v>
      </c>
      <c r="J2818" s="24">
        <f>IF(H2818&gt;0, MIN(C2818-F2818, B$8, K2817), 0)</f>
        <v>0</v>
      </c>
      <c r="K2818" s="24">
        <f>MAX(0, K2817-G2818+I2818*B$6-J2818)</f>
        <v>0</v>
      </c>
      <c r="L2818" s="24">
        <f t="shared" si="180"/>
        <v>0</v>
      </c>
      <c r="M2818" s="24">
        <f>IF(H2818&gt;0, C2818-F2818-J2818, 0)</f>
        <v>128.67335439137941</v>
      </c>
      <c r="N2818" s="4">
        <f>MIN(C2818, F2818)</f>
        <v>18.014909902041083</v>
      </c>
    </row>
    <row r="2819" spans="1:14" x14ac:dyDescent="0.2">
      <c r="A2819" s="27">
        <v>43582.208333333336</v>
      </c>
      <c r="B2819" s="4">
        <v>167.35459290680802</v>
      </c>
      <c r="C2819" s="4">
        <v>183.76402609153823</v>
      </c>
      <c r="F2819" s="4">
        <f t="shared" si="178"/>
        <v>1004.1275574408481</v>
      </c>
      <c r="G2819" s="24">
        <f t="shared" si="179"/>
        <v>0.34722222222222221</v>
      </c>
      <c r="H2819" s="24">
        <f t="shared" si="181"/>
        <v>-820.36353134930994</v>
      </c>
      <c r="I2819" s="24">
        <f>IF(H2819&lt;=0, MIN(F2819-C2819, B$7, (D$5-K2818+G2819)/B$6), 0)</f>
        <v>820.36353134930994</v>
      </c>
      <c r="J2819" s="24">
        <f>IF(H2819&gt;0, MIN(C2819-F2819, B$8, K2818), 0)</f>
        <v>0</v>
      </c>
      <c r="K2819" s="24">
        <f>MAX(0, K2818-G2819+I2819*B$6-J2819)</f>
        <v>737.97995599215676</v>
      </c>
      <c r="L2819" s="24">
        <f t="shared" si="180"/>
        <v>0</v>
      </c>
      <c r="M2819" s="24">
        <f>IF(H2819&gt;0, C2819-F2819-J2819, 0)</f>
        <v>0</v>
      </c>
      <c r="N2819" s="4">
        <f>MIN(C2819, F2819)</f>
        <v>183.76402609153823</v>
      </c>
    </row>
    <row r="2820" spans="1:14" x14ac:dyDescent="0.2">
      <c r="A2820" s="27">
        <v>43582.25</v>
      </c>
      <c r="B2820" s="4">
        <v>298.01188695471978</v>
      </c>
      <c r="C2820" s="4">
        <v>136.8013944805891</v>
      </c>
      <c r="F2820" s="4">
        <f t="shared" si="178"/>
        <v>1788.0713217283187</v>
      </c>
      <c r="G2820" s="24">
        <f t="shared" si="179"/>
        <v>0.34722222222222221</v>
      </c>
      <c r="H2820" s="24">
        <f t="shared" si="181"/>
        <v>-1651.2699272477296</v>
      </c>
      <c r="I2820" s="24">
        <f>IF(H2820&lt;=0, MIN(F2820-C2820, B$7, (D$5-K2819+G2820)/B$6), 0)</f>
        <v>1651.2699272477296</v>
      </c>
      <c r="J2820" s="24">
        <f>IF(H2820&gt;0, MIN(C2820-F2820, B$8, K2819), 0)</f>
        <v>0</v>
      </c>
      <c r="K2820" s="24">
        <f>MAX(0, K2819-G2820+I2820*B$6-J2820)</f>
        <v>2223.7756682928912</v>
      </c>
      <c r="L2820" s="24">
        <f t="shared" si="180"/>
        <v>0</v>
      </c>
      <c r="M2820" s="24">
        <f>IF(H2820&gt;0, C2820-F2820-J2820, 0)</f>
        <v>0</v>
      </c>
      <c r="N2820" s="4">
        <f>MIN(C2820, F2820)</f>
        <v>136.8013944805891</v>
      </c>
    </row>
    <row r="2821" spans="1:14" x14ac:dyDescent="0.2">
      <c r="A2821" s="27">
        <v>43582.291666666672</v>
      </c>
      <c r="B2821" s="4">
        <v>232.42613891878045</v>
      </c>
      <c r="C2821" s="4">
        <v>1520.1392624592488</v>
      </c>
      <c r="F2821" s="4">
        <f t="shared" si="178"/>
        <v>1394.5568335126827</v>
      </c>
      <c r="G2821" s="24">
        <f t="shared" si="179"/>
        <v>0.34722222222222221</v>
      </c>
      <c r="H2821" s="24">
        <f t="shared" si="181"/>
        <v>125.5824289465661</v>
      </c>
      <c r="I2821" s="24">
        <f>IF(H2821&lt;=0, MIN(F2821-C2821, B$7, (D$5-K2820+G2821)/B$6), 0)</f>
        <v>0</v>
      </c>
      <c r="J2821" s="24">
        <f>IF(H2821&gt;0, MIN(C2821-F2821, B$8, K2820), 0)</f>
        <v>125.5824289465661</v>
      </c>
      <c r="K2821" s="24">
        <f>MAX(0, K2820-G2821+I2821*B$6-J2821)</f>
        <v>2097.8460171241031</v>
      </c>
      <c r="L2821" s="24">
        <f t="shared" si="180"/>
        <v>0</v>
      </c>
      <c r="M2821" s="24">
        <f>IF(H2821&gt;0, C2821-F2821-J2821, 0)</f>
        <v>0</v>
      </c>
      <c r="N2821" s="4">
        <f>MIN(C2821, F2821)</f>
        <v>1394.5568335126827</v>
      </c>
    </row>
    <row r="2822" spans="1:14" x14ac:dyDescent="0.2">
      <c r="A2822" s="27">
        <v>43582.333333333336</v>
      </c>
      <c r="B2822" s="4">
        <v>323.38837997122107</v>
      </c>
      <c r="C2822" s="4">
        <v>255.01963756120387</v>
      </c>
      <c r="F2822" s="4">
        <f t="shared" si="178"/>
        <v>1940.3302798273264</v>
      </c>
      <c r="G2822" s="24">
        <f t="shared" si="179"/>
        <v>0.34722222222222221</v>
      </c>
      <c r="H2822" s="24">
        <f t="shared" si="181"/>
        <v>-1685.3106422661226</v>
      </c>
      <c r="I2822" s="24">
        <f>IF(H2822&lt;=0, MIN(F2822-C2822, B$7, (D$5-K2821+G2822)/B$6), 0)</f>
        <v>1685.3106422661226</v>
      </c>
      <c r="J2822" s="24">
        <f>IF(H2822&gt;0, MIN(C2822-F2822, B$8, K2821), 0)</f>
        <v>0</v>
      </c>
      <c r="K2822" s="24">
        <f>MAX(0, K2821-G2822+I2822*B$6-J2822)</f>
        <v>3614.2783729413914</v>
      </c>
      <c r="L2822" s="24">
        <f t="shared" si="180"/>
        <v>0</v>
      </c>
      <c r="M2822" s="24">
        <f>IF(H2822&gt;0, C2822-F2822-J2822, 0)</f>
        <v>0</v>
      </c>
      <c r="N2822" s="4">
        <f>MIN(C2822, F2822)</f>
        <v>255.01963756120387</v>
      </c>
    </row>
    <row r="2823" spans="1:14" x14ac:dyDescent="0.2">
      <c r="A2823" s="27">
        <v>43582.375</v>
      </c>
      <c r="B2823" s="4">
        <v>404.82299243333017</v>
      </c>
      <c r="C2823" s="4">
        <v>245.091722702705</v>
      </c>
      <c r="F2823" s="4">
        <f t="shared" si="178"/>
        <v>2428.9379545999809</v>
      </c>
      <c r="G2823" s="24">
        <f t="shared" si="179"/>
        <v>0.34722222222222221</v>
      </c>
      <c r="H2823" s="24">
        <f t="shared" si="181"/>
        <v>-2183.8462318972761</v>
      </c>
      <c r="I2823" s="24">
        <f>IF(H2823&lt;=0, MIN(F2823-C2823, B$7, (D$5-K2822+G2823)/B$6), 0)</f>
        <v>1540.0764992009231</v>
      </c>
      <c r="J2823" s="24">
        <f>IF(H2823&gt;0, MIN(C2823-F2823, B$8, K2822), 0)</f>
        <v>0</v>
      </c>
      <c r="K2823" s="24">
        <f>MAX(0, K2822-G2823+I2823*B$6-J2823)</f>
        <v>5000</v>
      </c>
      <c r="L2823" s="24">
        <f t="shared" si="180"/>
        <v>643.769732696353</v>
      </c>
      <c r="M2823" s="24">
        <f>IF(H2823&gt;0, C2823-F2823-J2823, 0)</f>
        <v>0</v>
      </c>
      <c r="N2823" s="4">
        <f>MIN(C2823, F2823)</f>
        <v>245.091722702705</v>
      </c>
    </row>
    <row r="2824" spans="1:14" x14ac:dyDescent="0.2">
      <c r="A2824" s="27">
        <v>43582.416666666672</v>
      </c>
      <c r="B2824" s="4">
        <v>218.97491394993207</v>
      </c>
      <c r="C2824" s="4">
        <v>302.59123018188131</v>
      </c>
      <c r="F2824" s="4">
        <f t="shared" si="178"/>
        <v>1313.8494836995924</v>
      </c>
      <c r="G2824" s="24">
        <f t="shared" si="179"/>
        <v>0.34722222222222221</v>
      </c>
      <c r="H2824" s="24">
        <f t="shared" si="181"/>
        <v>-1011.2582535177111</v>
      </c>
      <c r="I2824" s="24">
        <f>IF(H2824&lt;=0, MIN(F2824-C2824, B$7, (D$5-K2823+G2824)/B$6), 0)</f>
        <v>0.38580246913580246</v>
      </c>
      <c r="J2824" s="24">
        <f>IF(H2824&gt;0, MIN(C2824-F2824, B$8, K2823), 0)</f>
        <v>0</v>
      </c>
      <c r="K2824" s="24">
        <f>MAX(0, K2823-G2824+I2824*B$6-J2824)</f>
        <v>5000</v>
      </c>
      <c r="L2824" s="24">
        <f t="shared" si="180"/>
        <v>1010.8724510485753</v>
      </c>
      <c r="M2824" s="24">
        <f>IF(H2824&gt;0, C2824-F2824-J2824, 0)</f>
        <v>0</v>
      </c>
      <c r="N2824" s="4">
        <f>MIN(C2824, F2824)</f>
        <v>302.59123018188131</v>
      </c>
    </row>
    <row r="2825" spans="1:14" x14ac:dyDescent="0.2">
      <c r="A2825" s="27">
        <v>43582.458333333336</v>
      </c>
      <c r="B2825" s="4">
        <v>423.91916709205043</v>
      </c>
      <c r="C2825" s="4">
        <v>1543.0748867902935</v>
      </c>
      <c r="F2825" s="4">
        <f t="shared" si="178"/>
        <v>2543.5150025523026</v>
      </c>
      <c r="G2825" s="24">
        <f t="shared" si="179"/>
        <v>0.34722222222222221</v>
      </c>
      <c r="H2825" s="24">
        <f t="shared" si="181"/>
        <v>-1000.4401157620091</v>
      </c>
      <c r="I2825" s="24">
        <f>IF(H2825&lt;=0, MIN(F2825-C2825, B$7, (D$5-K2824+G2825)/B$6), 0)</f>
        <v>0.38580246913580246</v>
      </c>
      <c r="J2825" s="24">
        <f>IF(H2825&gt;0, MIN(C2825-F2825, B$8, K2824), 0)</f>
        <v>0</v>
      </c>
      <c r="K2825" s="24">
        <f>MAX(0, K2824-G2825+I2825*B$6-J2825)</f>
        <v>5000</v>
      </c>
      <c r="L2825" s="24">
        <f t="shared" si="180"/>
        <v>1000.0543132928733</v>
      </c>
      <c r="M2825" s="24">
        <f>IF(H2825&gt;0, C2825-F2825-J2825, 0)</f>
        <v>0</v>
      </c>
      <c r="N2825" s="4">
        <f>MIN(C2825, F2825)</f>
        <v>1543.0748867902935</v>
      </c>
    </row>
    <row r="2826" spans="1:14" x14ac:dyDescent="0.2">
      <c r="A2826" s="27">
        <v>43582.5</v>
      </c>
      <c r="B2826" s="4">
        <v>635.23596664870047</v>
      </c>
      <c r="C2826" s="4">
        <v>240.76455736302884</v>
      </c>
      <c r="F2826" s="4">
        <f t="shared" si="178"/>
        <v>3811.4157998922028</v>
      </c>
      <c r="G2826" s="24">
        <f t="shared" si="179"/>
        <v>0.34722222222222221</v>
      </c>
      <c r="H2826" s="24">
        <f t="shared" si="181"/>
        <v>-3570.6512425291739</v>
      </c>
      <c r="I2826" s="24">
        <f>IF(H2826&lt;=0, MIN(F2826-C2826, B$7, (D$5-K2825+G2826)/B$6), 0)</f>
        <v>0.38580246913580246</v>
      </c>
      <c r="J2826" s="24">
        <f>IF(H2826&gt;0, MIN(C2826-F2826, B$8, K2825), 0)</f>
        <v>0</v>
      </c>
      <c r="K2826" s="24">
        <f>MAX(0, K2825-G2826+I2826*B$6-J2826)</f>
        <v>5000</v>
      </c>
      <c r="L2826" s="24">
        <f t="shared" si="180"/>
        <v>3570.2654400600381</v>
      </c>
      <c r="M2826" s="24">
        <f>IF(H2826&gt;0, C2826-F2826-J2826, 0)</f>
        <v>0</v>
      </c>
      <c r="N2826" s="4">
        <f>MIN(C2826, F2826)</f>
        <v>240.76455736302884</v>
      </c>
    </row>
    <row r="2827" spans="1:14" x14ac:dyDescent="0.2">
      <c r="A2827" s="27">
        <v>43582.541666666672</v>
      </c>
      <c r="B2827" s="4">
        <v>184.64789220136214</v>
      </c>
      <c r="C2827" s="4">
        <v>299.76842863142986</v>
      </c>
      <c r="F2827" s="4">
        <f t="shared" si="178"/>
        <v>1107.887353208173</v>
      </c>
      <c r="G2827" s="24">
        <f t="shared" si="179"/>
        <v>0.34722222222222221</v>
      </c>
      <c r="H2827" s="24">
        <f t="shared" si="181"/>
        <v>-808.1189245767431</v>
      </c>
      <c r="I2827" s="24">
        <f>IF(H2827&lt;=0, MIN(F2827-C2827, B$7, (D$5-K2826+G2827)/B$6), 0)</f>
        <v>0.38580246913580246</v>
      </c>
      <c r="J2827" s="24">
        <f>IF(H2827&gt;0, MIN(C2827-F2827, B$8, K2826), 0)</f>
        <v>0</v>
      </c>
      <c r="K2827" s="24">
        <f>MAX(0, K2826-G2827+I2827*B$6-J2827)</f>
        <v>5000</v>
      </c>
      <c r="L2827" s="24">
        <f t="shared" si="180"/>
        <v>807.7331221076073</v>
      </c>
      <c r="M2827" s="24">
        <f>IF(H2827&gt;0, C2827-F2827-J2827, 0)</f>
        <v>0</v>
      </c>
      <c r="N2827" s="4">
        <f>MIN(C2827, F2827)</f>
        <v>299.76842863142986</v>
      </c>
    </row>
    <row r="2828" spans="1:14" x14ac:dyDescent="0.2">
      <c r="A2828" s="27">
        <v>43582.583333333336</v>
      </c>
      <c r="B2828" s="4">
        <v>275.58366712550475</v>
      </c>
      <c r="C2828" s="4">
        <v>1472.9718882471398</v>
      </c>
      <c r="F2828" s="4">
        <f t="shared" si="178"/>
        <v>1653.5020027530286</v>
      </c>
      <c r="G2828" s="24">
        <f t="shared" si="179"/>
        <v>0.34722222222222221</v>
      </c>
      <c r="H2828" s="24">
        <f t="shared" si="181"/>
        <v>-180.53011450588883</v>
      </c>
      <c r="I2828" s="24">
        <f>IF(H2828&lt;=0, MIN(F2828-C2828, B$7, (D$5-K2827+G2828)/B$6), 0)</f>
        <v>0.38580246913580246</v>
      </c>
      <c r="J2828" s="24">
        <f>IF(H2828&gt;0, MIN(C2828-F2828, B$8, K2827), 0)</f>
        <v>0</v>
      </c>
      <c r="K2828" s="24">
        <f>MAX(0, K2827-G2828+I2828*B$6-J2828)</f>
        <v>5000</v>
      </c>
      <c r="L2828" s="24">
        <f t="shared" si="180"/>
        <v>180.14431203675304</v>
      </c>
      <c r="M2828" s="24">
        <f>IF(H2828&gt;0, C2828-F2828-J2828, 0)</f>
        <v>0</v>
      </c>
      <c r="N2828" s="4">
        <f>MIN(C2828, F2828)</f>
        <v>1472.9718882471398</v>
      </c>
    </row>
    <row r="2829" spans="1:14" x14ac:dyDescent="0.2">
      <c r="A2829" s="27">
        <v>43582.625</v>
      </c>
      <c r="B2829" s="4">
        <v>191.79858740586326</v>
      </c>
      <c r="C2829" s="4">
        <v>782.05722672604918</v>
      </c>
      <c r="F2829" s="4">
        <f t="shared" si="178"/>
        <v>1150.7915244351796</v>
      </c>
      <c r="G2829" s="24">
        <f t="shared" si="179"/>
        <v>0.34722222222222221</v>
      </c>
      <c r="H2829" s="24">
        <f t="shared" si="181"/>
        <v>-368.73429770913037</v>
      </c>
      <c r="I2829" s="24">
        <f>IF(H2829&lt;=0, MIN(F2829-C2829, B$7, (D$5-K2828+G2829)/B$6), 0)</f>
        <v>0.38580246913580246</v>
      </c>
      <c r="J2829" s="24">
        <f>IF(H2829&gt;0, MIN(C2829-F2829, B$8, K2828), 0)</f>
        <v>0</v>
      </c>
      <c r="K2829" s="24">
        <f>MAX(0, K2828-G2829+I2829*B$6-J2829)</f>
        <v>5000</v>
      </c>
      <c r="L2829" s="24">
        <f t="shared" si="180"/>
        <v>368.34849523999458</v>
      </c>
      <c r="M2829" s="24">
        <f>IF(H2829&gt;0, C2829-F2829-J2829, 0)</f>
        <v>0</v>
      </c>
      <c r="N2829" s="4">
        <f>MIN(C2829, F2829)</f>
        <v>782.05722672604918</v>
      </c>
    </row>
    <row r="2830" spans="1:14" x14ac:dyDescent="0.2">
      <c r="A2830" s="27">
        <v>43582.666666666672</v>
      </c>
      <c r="B2830" s="4">
        <v>103.84599920252359</v>
      </c>
      <c r="C2830" s="4">
        <v>814.05197665953983</v>
      </c>
      <c r="F2830" s="4">
        <f t="shared" si="178"/>
        <v>623.07599521514157</v>
      </c>
      <c r="G2830" s="24">
        <f t="shared" si="179"/>
        <v>0.34722222222222221</v>
      </c>
      <c r="H2830" s="24">
        <f t="shared" si="181"/>
        <v>190.97598144439826</v>
      </c>
      <c r="I2830" s="24">
        <f>IF(H2830&lt;=0, MIN(F2830-C2830, B$7, (D$5-K2829+G2830)/B$6), 0)</f>
        <v>0</v>
      </c>
      <c r="J2830" s="24">
        <f>IF(H2830&gt;0, MIN(C2830-F2830, B$8, K2829), 0)</f>
        <v>190.97598144439826</v>
      </c>
      <c r="K2830" s="24">
        <f>MAX(0, K2829-G2830+I2830*B$6-J2830)</f>
        <v>4808.6767963333787</v>
      </c>
      <c r="L2830" s="24">
        <f t="shared" si="180"/>
        <v>0</v>
      </c>
      <c r="M2830" s="24">
        <f>IF(H2830&gt;0, C2830-F2830-J2830, 0)</f>
        <v>0</v>
      </c>
      <c r="N2830" s="4">
        <f>MIN(C2830, F2830)</f>
        <v>623.07599521514157</v>
      </c>
    </row>
    <row r="2831" spans="1:14" x14ac:dyDescent="0.2">
      <c r="A2831" s="27">
        <v>43582.708333333336</v>
      </c>
      <c r="B2831" s="4">
        <v>22.091938114156335</v>
      </c>
      <c r="C2831" s="4">
        <v>851.12773845765787</v>
      </c>
      <c r="F2831" s="4">
        <f t="shared" si="178"/>
        <v>132.55162868493801</v>
      </c>
      <c r="G2831" s="24">
        <f t="shared" si="179"/>
        <v>0.34722222222222221</v>
      </c>
      <c r="H2831" s="24">
        <f t="shared" si="181"/>
        <v>718.57610977271986</v>
      </c>
      <c r="I2831" s="24">
        <f>IF(H2831&lt;=0, MIN(F2831-C2831, B$7, (D$5-K2830+G2831)/B$6), 0)</f>
        <v>0</v>
      </c>
      <c r="J2831" s="24">
        <f>IF(H2831&gt;0, MIN(C2831-F2831, B$8, K2830), 0)</f>
        <v>718.57610977271986</v>
      </c>
      <c r="K2831" s="24">
        <f>MAX(0, K2830-G2831+I2831*B$6-J2831)</f>
        <v>4089.7534643384361</v>
      </c>
      <c r="L2831" s="24">
        <f t="shared" si="180"/>
        <v>0</v>
      </c>
      <c r="M2831" s="24">
        <f>IF(H2831&gt;0, C2831-F2831-J2831, 0)</f>
        <v>0</v>
      </c>
      <c r="N2831" s="4">
        <f>MIN(C2831, F2831)</f>
        <v>132.55162868493801</v>
      </c>
    </row>
    <row r="2832" spans="1:14" x14ac:dyDescent="0.2">
      <c r="A2832" s="27">
        <v>43582.75</v>
      </c>
      <c r="B2832" s="4">
        <v>0</v>
      </c>
      <c r="C2832" s="4">
        <v>346.89737800325634</v>
      </c>
      <c r="F2832" s="4">
        <f t="shared" si="178"/>
        <v>0</v>
      </c>
      <c r="G2832" s="24">
        <f t="shared" si="179"/>
        <v>0</v>
      </c>
      <c r="H2832" s="24">
        <f t="shared" si="181"/>
        <v>346.89737800325634</v>
      </c>
      <c r="I2832" s="24">
        <f>IF(H2832&lt;=0, MIN(F2832-C2832, B$7, (D$5-K2831+G2832)/B$6), 0)</f>
        <v>0</v>
      </c>
      <c r="J2832" s="24">
        <f>IF(H2832&gt;0, MIN(C2832-F2832, B$8, K2831), 0)</f>
        <v>346.89737800325634</v>
      </c>
      <c r="K2832" s="24">
        <f>MAX(0, K2831-G2832+I2832*B$6-J2832)</f>
        <v>3742.8560863351795</v>
      </c>
      <c r="L2832" s="24">
        <f t="shared" si="180"/>
        <v>0</v>
      </c>
      <c r="M2832" s="24">
        <f>IF(H2832&gt;0, C2832-F2832-J2832, 0)</f>
        <v>0</v>
      </c>
      <c r="N2832" s="4">
        <f>MIN(C2832, F2832)</f>
        <v>0</v>
      </c>
    </row>
    <row r="2833" spans="1:14" x14ac:dyDescent="0.2">
      <c r="A2833" s="27">
        <v>43582.791666666672</v>
      </c>
      <c r="B2833" s="4">
        <v>0</v>
      </c>
      <c r="C2833" s="4">
        <v>1419.6227526954631</v>
      </c>
      <c r="F2833" s="4">
        <f t="shared" si="178"/>
        <v>0</v>
      </c>
      <c r="G2833" s="24">
        <f t="shared" si="179"/>
        <v>0</v>
      </c>
      <c r="H2833" s="24">
        <f t="shared" si="181"/>
        <v>1419.6227526954631</v>
      </c>
      <c r="I2833" s="24">
        <f>IF(H2833&lt;=0, MIN(F2833-C2833, B$7, (D$5-K2832+G2833)/B$6), 0)</f>
        <v>0</v>
      </c>
      <c r="J2833" s="24">
        <f>IF(H2833&gt;0, MIN(C2833-F2833, B$8, K2832), 0)</f>
        <v>1419.6227526954631</v>
      </c>
      <c r="K2833" s="24">
        <f>MAX(0, K2832-G2833+I2833*B$6-J2833)</f>
        <v>2323.2333336397164</v>
      </c>
      <c r="L2833" s="24">
        <f t="shared" si="180"/>
        <v>0</v>
      </c>
      <c r="M2833" s="24">
        <f>IF(H2833&gt;0, C2833-F2833-J2833, 0)</f>
        <v>0</v>
      </c>
      <c r="N2833" s="4">
        <f>MIN(C2833, F2833)</f>
        <v>0</v>
      </c>
    </row>
    <row r="2834" spans="1:14" x14ac:dyDescent="0.2">
      <c r="A2834" s="27">
        <v>43582.833333333336</v>
      </c>
      <c r="B2834" s="4">
        <v>0</v>
      </c>
      <c r="C2834" s="4">
        <v>757.20247523575938</v>
      </c>
      <c r="F2834" s="4">
        <f t="shared" si="178"/>
        <v>0</v>
      </c>
      <c r="G2834" s="24">
        <f t="shared" si="179"/>
        <v>0</v>
      </c>
      <c r="H2834" s="24">
        <f t="shared" si="181"/>
        <v>757.20247523575938</v>
      </c>
      <c r="I2834" s="24">
        <f>IF(H2834&lt;=0, MIN(F2834-C2834, B$7, (D$5-K2833+G2834)/B$6), 0)</f>
        <v>0</v>
      </c>
      <c r="J2834" s="24">
        <f>IF(H2834&gt;0, MIN(C2834-F2834, B$8, K2833), 0)</f>
        <v>757.20247523575938</v>
      </c>
      <c r="K2834" s="24">
        <f>MAX(0, K2833-G2834+I2834*B$6-J2834)</f>
        <v>1566.0308584039572</v>
      </c>
      <c r="L2834" s="24">
        <f t="shared" si="180"/>
        <v>0</v>
      </c>
      <c r="M2834" s="24">
        <f>IF(H2834&gt;0, C2834-F2834-J2834, 0)</f>
        <v>0</v>
      </c>
      <c r="N2834" s="4">
        <f>MIN(C2834, F2834)</f>
        <v>0</v>
      </c>
    </row>
    <row r="2835" spans="1:14" x14ac:dyDescent="0.2">
      <c r="A2835" s="27">
        <v>43582.875</v>
      </c>
      <c r="B2835" s="4">
        <v>0</v>
      </c>
      <c r="C2835" s="4">
        <v>1347.9429465524354</v>
      </c>
      <c r="F2835" s="4">
        <f t="shared" si="178"/>
        <v>0</v>
      </c>
      <c r="G2835" s="24">
        <f t="shared" si="179"/>
        <v>0</v>
      </c>
      <c r="H2835" s="24">
        <f t="shared" si="181"/>
        <v>1347.9429465524354</v>
      </c>
      <c r="I2835" s="24">
        <f>IF(H2835&lt;=0, MIN(F2835-C2835, B$7, (D$5-K2834+G2835)/B$6), 0)</f>
        <v>0</v>
      </c>
      <c r="J2835" s="24">
        <f>IF(H2835&gt;0, MIN(C2835-F2835, B$8, K2834), 0)</f>
        <v>1347.9429465524354</v>
      </c>
      <c r="K2835" s="24">
        <f>MAX(0, K2834-G2835+I2835*B$6-J2835)</f>
        <v>218.08791185152177</v>
      </c>
      <c r="L2835" s="24">
        <f t="shared" si="180"/>
        <v>0</v>
      </c>
      <c r="M2835" s="24">
        <f>IF(H2835&gt;0, C2835-F2835-J2835, 0)</f>
        <v>0</v>
      </c>
      <c r="N2835" s="4">
        <f>MIN(C2835, F2835)</f>
        <v>0</v>
      </c>
    </row>
    <row r="2836" spans="1:14" x14ac:dyDescent="0.2">
      <c r="A2836" s="27">
        <v>43582.916666666672</v>
      </c>
      <c r="B2836" s="4">
        <v>0</v>
      </c>
      <c r="C2836" s="4">
        <v>439.99873540741874</v>
      </c>
      <c r="F2836" s="4">
        <f t="shared" si="178"/>
        <v>0</v>
      </c>
      <c r="G2836" s="24">
        <f t="shared" si="179"/>
        <v>0</v>
      </c>
      <c r="H2836" s="24">
        <f t="shared" si="181"/>
        <v>439.99873540741874</v>
      </c>
      <c r="I2836" s="24">
        <f>IF(H2836&lt;=0, MIN(F2836-C2836, B$7, (D$5-K2835+G2836)/B$6), 0)</f>
        <v>0</v>
      </c>
      <c r="J2836" s="24">
        <f>IF(H2836&gt;0, MIN(C2836-F2836, B$8, K2835), 0)</f>
        <v>218.08791185152177</v>
      </c>
      <c r="K2836" s="24">
        <f>MAX(0, K2835-G2836+I2836*B$6-J2836)</f>
        <v>0</v>
      </c>
      <c r="L2836" s="24">
        <f t="shared" si="180"/>
        <v>0</v>
      </c>
      <c r="M2836" s="24">
        <f>IF(H2836&gt;0, C2836-F2836-J2836, 0)</f>
        <v>221.91082355589697</v>
      </c>
      <c r="N2836" s="4">
        <f>MIN(C2836, F2836)</f>
        <v>0</v>
      </c>
    </row>
    <row r="2837" spans="1:14" x14ac:dyDescent="0.2">
      <c r="A2837" s="27">
        <v>43582.958333333336</v>
      </c>
      <c r="B2837" s="4">
        <v>0</v>
      </c>
      <c r="C2837" s="4">
        <v>218.36807043644808</v>
      </c>
      <c r="F2837" s="4">
        <f t="shared" si="178"/>
        <v>0</v>
      </c>
      <c r="G2837" s="24">
        <f t="shared" si="179"/>
        <v>0</v>
      </c>
      <c r="H2837" s="24">
        <f t="shared" si="181"/>
        <v>218.36807043644808</v>
      </c>
      <c r="I2837" s="24">
        <f>IF(H2837&lt;=0, MIN(F2837-C2837, B$7, (D$5-K2836+G2837)/B$6), 0)</f>
        <v>0</v>
      </c>
      <c r="J2837" s="24">
        <f>IF(H2837&gt;0, MIN(C2837-F2837, B$8, K2836), 0)</f>
        <v>0</v>
      </c>
      <c r="K2837" s="24">
        <f>MAX(0, K2836-G2837+I2837*B$6-J2837)</f>
        <v>0</v>
      </c>
      <c r="L2837" s="24">
        <f t="shared" si="180"/>
        <v>0</v>
      </c>
      <c r="M2837" s="24">
        <f>IF(H2837&gt;0, C2837-F2837-J2837, 0)</f>
        <v>218.36807043644808</v>
      </c>
      <c r="N2837" s="4">
        <f>MIN(C2837, F2837)</f>
        <v>0</v>
      </c>
    </row>
    <row r="2838" spans="1:14" x14ac:dyDescent="0.2">
      <c r="A2838" s="27">
        <v>43583</v>
      </c>
      <c r="B2838" s="4">
        <v>0</v>
      </c>
      <c r="C2838" s="4">
        <v>94.782197776055625</v>
      </c>
      <c r="F2838" s="4">
        <f t="shared" si="178"/>
        <v>0</v>
      </c>
      <c r="G2838" s="24">
        <f t="shared" si="179"/>
        <v>0</v>
      </c>
      <c r="H2838" s="24">
        <f t="shared" si="181"/>
        <v>94.782197776055625</v>
      </c>
      <c r="I2838" s="24">
        <f>IF(H2838&lt;=0, MIN(F2838-C2838, B$7, (D$5-K2837+G2838)/B$6), 0)</f>
        <v>0</v>
      </c>
      <c r="J2838" s="24">
        <f>IF(H2838&gt;0, MIN(C2838-F2838, B$8, K2837), 0)</f>
        <v>0</v>
      </c>
      <c r="K2838" s="24">
        <f>MAX(0, K2837-G2838+I2838*B$6-J2838)</f>
        <v>0</v>
      </c>
      <c r="L2838" s="24">
        <f t="shared" si="180"/>
        <v>0</v>
      </c>
      <c r="M2838" s="24">
        <f>IF(H2838&gt;0, C2838-F2838-J2838, 0)</f>
        <v>94.782197776055625</v>
      </c>
      <c r="N2838" s="4">
        <f>MIN(C2838, F2838)</f>
        <v>0</v>
      </c>
    </row>
    <row r="2839" spans="1:14" x14ac:dyDescent="0.2">
      <c r="A2839" s="27">
        <v>43583.041666666672</v>
      </c>
      <c r="B2839" s="4">
        <v>0</v>
      </c>
      <c r="C2839" s="4">
        <v>146.6882642934205</v>
      </c>
      <c r="F2839" s="4">
        <f t="shared" si="178"/>
        <v>0</v>
      </c>
      <c r="G2839" s="24">
        <f t="shared" si="179"/>
        <v>0</v>
      </c>
      <c r="H2839" s="24">
        <f t="shared" si="181"/>
        <v>146.6882642934205</v>
      </c>
      <c r="I2839" s="24">
        <f>IF(H2839&lt;=0, MIN(F2839-C2839, B$7, (D$5-K2838+G2839)/B$6), 0)</f>
        <v>0</v>
      </c>
      <c r="J2839" s="24">
        <f>IF(H2839&gt;0, MIN(C2839-F2839, B$8, K2838), 0)</f>
        <v>0</v>
      </c>
      <c r="K2839" s="24">
        <f>MAX(0, K2838-G2839+I2839*B$6-J2839)</f>
        <v>0</v>
      </c>
      <c r="L2839" s="24">
        <f t="shared" si="180"/>
        <v>0</v>
      </c>
      <c r="M2839" s="24">
        <f>IF(H2839&gt;0, C2839-F2839-J2839, 0)</f>
        <v>146.6882642934205</v>
      </c>
      <c r="N2839" s="4">
        <f>MIN(C2839, F2839)</f>
        <v>0</v>
      </c>
    </row>
    <row r="2840" spans="1:14" x14ac:dyDescent="0.2">
      <c r="A2840" s="27">
        <v>43583.083333333336</v>
      </c>
      <c r="B2840" s="4">
        <v>0</v>
      </c>
      <c r="C2840" s="4">
        <v>183.76402609153823</v>
      </c>
      <c r="F2840" s="4">
        <f t="shared" si="178"/>
        <v>0</v>
      </c>
      <c r="G2840" s="24">
        <f t="shared" si="179"/>
        <v>0</v>
      </c>
      <c r="H2840" s="24">
        <f t="shared" si="181"/>
        <v>183.76402609153823</v>
      </c>
      <c r="I2840" s="24">
        <f>IF(H2840&lt;=0, MIN(F2840-C2840, B$7, (D$5-K2839+G2840)/B$6), 0)</f>
        <v>0</v>
      </c>
      <c r="J2840" s="24">
        <f>IF(H2840&gt;0, MIN(C2840-F2840, B$8, K2839), 0)</f>
        <v>0</v>
      </c>
      <c r="K2840" s="24">
        <f>MAX(0, K2839-G2840+I2840*B$6-J2840)</f>
        <v>0</v>
      </c>
      <c r="L2840" s="24">
        <f t="shared" si="180"/>
        <v>0</v>
      </c>
      <c r="M2840" s="24">
        <f>IF(H2840&gt;0, C2840-F2840-J2840, 0)</f>
        <v>183.76402609153823</v>
      </c>
      <c r="N2840" s="4">
        <f>MIN(C2840, F2840)</f>
        <v>0</v>
      </c>
    </row>
    <row r="2841" spans="1:14" x14ac:dyDescent="0.2">
      <c r="A2841" s="27">
        <v>43583.125</v>
      </c>
      <c r="B2841" s="4">
        <v>0</v>
      </c>
      <c r="C2841" s="4">
        <v>94.782197776055625</v>
      </c>
      <c r="F2841" s="4">
        <f t="shared" si="178"/>
        <v>0</v>
      </c>
      <c r="G2841" s="24">
        <f t="shared" si="179"/>
        <v>0</v>
      </c>
      <c r="H2841" s="24">
        <f t="shared" si="181"/>
        <v>94.782197776055625</v>
      </c>
      <c r="I2841" s="24">
        <f>IF(H2841&lt;=0, MIN(F2841-C2841, B$7, (D$5-K2840+G2841)/B$6), 0)</f>
        <v>0</v>
      </c>
      <c r="J2841" s="24">
        <f>IF(H2841&gt;0, MIN(C2841-F2841, B$8, K2840), 0)</f>
        <v>0</v>
      </c>
      <c r="K2841" s="24">
        <f>MAX(0, K2840-G2841+I2841*B$6-J2841)</f>
        <v>0</v>
      </c>
      <c r="L2841" s="24">
        <f t="shared" si="180"/>
        <v>0</v>
      </c>
      <c r="M2841" s="24">
        <f>IF(H2841&gt;0, C2841-F2841-J2841, 0)</f>
        <v>94.782197776055625</v>
      </c>
      <c r="N2841" s="4">
        <f>MIN(C2841, F2841)</f>
        <v>0</v>
      </c>
    </row>
    <row r="2842" spans="1:14" x14ac:dyDescent="0.2">
      <c r="A2842" s="27">
        <v>43583.166666666672</v>
      </c>
      <c r="B2842" s="4">
        <v>4.886660033392288</v>
      </c>
      <c r="C2842" s="4">
        <v>146.6882642934205</v>
      </c>
      <c r="F2842" s="4">
        <f t="shared" si="178"/>
        <v>29.319960200353727</v>
      </c>
      <c r="G2842" s="24">
        <f t="shared" si="179"/>
        <v>0.34722222222222221</v>
      </c>
      <c r="H2842" s="24">
        <f t="shared" si="181"/>
        <v>117.36830409306677</v>
      </c>
      <c r="I2842" s="24">
        <f>IF(H2842&lt;=0, MIN(F2842-C2842, B$7, (D$5-K2841+G2842)/B$6), 0)</f>
        <v>0</v>
      </c>
      <c r="J2842" s="24">
        <f>IF(H2842&gt;0, MIN(C2842-F2842, B$8, K2841), 0)</f>
        <v>0</v>
      </c>
      <c r="K2842" s="24">
        <f>MAX(0, K2841-G2842+I2842*B$6-J2842)</f>
        <v>0</v>
      </c>
      <c r="L2842" s="24">
        <f t="shared" si="180"/>
        <v>0</v>
      </c>
      <c r="M2842" s="24">
        <f>IF(H2842&gt;0, C2842-F2842-J2842, 0)</f>
        <v>117.36830409306677</v>
      </c>
      <c r="N2842" s="4">
        <f>MIN(C2842, F2842)</f>
        <v>29.319960200353727</v>
      </c>
    </row>
    <row r="2843" spans="1:14" x14ac:dyDescent="0.2">
      <c r="A2843" s="27">
        <v>43583.208333333336</v>
      </c>
      <c r="B2843" s="4">
        <v>25.48323610573436</v>
      </c>
      <c r="C2843" s="4">
        <v>183.76402609153823</v>
      </c>
      <c r="F2843" s="4">
        <f t="shared" si="178"/>
        <v>152.89941663440615</v>
      </c>
      <c r="G2843" s="24">
        <f t="shared" si="179"/>
        <v>0.34722222222222221</v>
      </c>
      <c r="H2843" s="24">
        <f t="shared" si="181"/>
        <v>30.864609457132076</v>
      </c>
      <c r="I2843" s="24">
        <f>IF(H2843&lt;=0, MIN(F2843-C2843, B$7, (D$5-K2842+G2843)/B$6), 0)</f>
        <v>0</v>
      </c>
      <c r="J2843" s="24">
        <f>IF(H2843&gt;0, MIN(C2843-F2843, B$8, K2842), 0)</f>
        <v>0</v>
      </c>
      <c r="K2843" s="24">
        <f>MAX(0, K2842-G2843+I2843*B$6-J2843)</f>
        <v>0</v>
      </c>
      <c r="L2843" s="24">
        <f t="shared" si="180"/>
        <v>0</v>
      </c>
      <c r="M2843" s="24">
        <f>IF(H2843&gt;0, C2843-F2843-J2843, 0)</f>
        <v>30.864609457132076</v>
      </c>
      <c r="N2843" s="4">
        <f>MIN(C2843, F2843)</f>
        <v>152.89941663440615</v>
      </c>
    </row>
    <row r="2844" spans="1:14" x14ac:dyDescent="0.2">
      <c r="A2844" s="27">
        <v>43583.25</v>
      </c>
      <c r="B2844" s="4">
        <v>31.248441853967091</v>
      </c>
      <c r="C2844" s="4">
        <v>528.98056372290125</v>
      </c>
      <c r="F2844" s="4">
        <f t="shared" si="178"/>
        <v>187.49065112380254</v>
      </c>
      <c r="G2844" s="24">
        <f t="shared" si="179"/>
        <v>0.34722222222222221</v>
      </c>
      <c r="H2844" s="24">
        <f t="shared" si="181"/>
        <v>341.48991259909872</v>
      </c>
      <c r="I2844" s="24">
        <f>IF(H2844&lt;=0, MIN(F2844-C2844, B$7, (D$5-K2843+G2844)/B$6), 0)</f>
        <v>0</v>
      </c>
      <c r="J2844" s="24">
        <f>IF(H2844&gt;0, MIN(C2844-F2844, B$8, K2843), 0)</f>
        <v>0</v>
      </c>
      <c r="K2844" s="24">
        <f>MAX(0, K2843-G2844+I2844*B$6-J2844)</f>
        <v>0</v>
      </c>
      <c r="L2844" s="24">
        <f t="shared" si="180"/>
        <v>0</v>
      </c>
      <c r="M2844" s="24">
        <f>IF(H2844&gt;0, C2844-F2844-J2844, 0)</f>
        <v>341.48991259909872</v>
      </c>
      <c r="N2844" s="4">
        <f>MIN(C2844, F2844)</f>
        <v>187.49065112380254</v>
      </c>
    </row>
    <row r="2845" spans="1:14" x14ac:dyDescent="0.2">
      <c r="A2845" s="27">
        <v>43583.291666666672</v>
      </c>
      <c r="B2845" s="4">
        <v>113.39721255814484</v>
      </c>
      <c r="C2845" s="4">
        <v>1198.8159935422286</v>
      </c>
      <c r="F2845" s="4">
        <f t="shared" si="178"/>
        <v>680.38327534886912</v>
      </c>
      <c r="G2845" s="24">
        <f t="shared" si="179"/>
        <v>0.34722222222222221</v>
      </c>
      <c r="H2845" s="24">
        <f t="shared" si="181"/>
        <v>518.43271819335951</v>
      </c>
      <c r="I2845" s="24">
        <f>IF(H2845&lt;=0, MIN(F2845-C2845, B$7, (D$5-K2844+G2845)/B$6), 0)</f>
        <v>0</v>
      </c>
      <c r="J2845" s="24">
        <f>IF(H2845&gt;0, MIN(C2845-F2845, B$8, K2844), 0)</f>
        <v>0</v>
      </c>
      <c r="K2845" s="24">
        <f>MAX(0, K2844-G2845+I2845*B$6-J2845)</f>
        <v>0</v>
      </c>
      <c r="L2845" s="24">
        <f t="shared" si="180"/>
        <v>0</v>
      </c>
      <c r="M2845" s="24">
        <f>IF(H2845&gt;0, C2845-F2845-J2845, 0)</f>
        <v>518.43271819335951</v>
      </c>
      <c r="N2845" s="4">
        <f>MIN(C2845, F2845)</f>
        <v>680.38327534886912</v>
      </c>
    </row>
    <row r="2846" spans="1:14" x14ac:dyDescent="0.2">
      <c r="A2846" s="27">
        <v>43583.333333333336</v>
      </c>
      <c r="B2846" s="4">
        <v>143.75688600991208</v>
      </c>
      <c r="C2846" s="4">
        <v>247.20477405720638</v>
      </c>
      <c r="F2846" s="4">
        <f t="shared" ref="F2846:F2909" si="182">B2846*B$4</f>
        <v>862.54131605947248</v>
      </c>
      <c r="G2846" s="24">
        <f t="shared" ref="G2846:G2909" si="183">MIN(F2846, B$9)</f>
        <v>0.34722222222222221</v>
      </c>
      <c r="H2846" s="24">
        <f t="shared" si="181"/>
        <v>-615.33654200226613</v>
      </c>
      <c r="I2846" s="24">
        <f>IF(H2846&lt;=0, MIN(F2846-C2846, B$7, (D$5-K2845+G2846)/B$6), 0)</f>
        <v>615.33654200226613</v>
      </c>
      <c r="J2846" s="24">
        <f>IF(H2846&gt;0, MIN(C2846-F2846, B$8, K2845), 0)</f>
        <v>0</v>
      </c>
      <c r="K2846" s="24">
        <f>MAX(0, K2845-G2846+I2846*B$6-J2846)</f>
        <v>553.45566557981738</v>
      </c>
      <c r="L2846" s="24">
        <f t="shared" ref="L2846:L2909" si="184">IF(H2846&lt;=0, -I2846-H2846, 0)</f>
        <v>0</v>
      </c>
      <c r="M2846" s="24">
        <f>IF(H2846&gt;0, C2846-F2846-J2846, 0)</f>
        <v>0</v>
      </c>
      <c r="N2846" s="4">
        <f>MIN(C2846, F2846)</f>
        <v>247.20477405720638</v>
      </c>
    </row>
    <row r="2847" spans="1:14" x14ac:dyDescent="0.2">
      <c r="A2847" s="27">
        <v>43583.375</v>
      </c>
      <c r="B2847" s="4">
        <v>197.00522111292261</v>
      </c>
      <c r="C2847" s="4">
        <v>187.883555180218</v>
      </c>
      <c r="F2847" s="4">
        <f t="shared" si="182"/>
        <v>1182.0313266775356</v>
      </c>
      <c r="G2847" s="24">
        <f t="shared" si="183"/>
        <v>0.34722222222222221</v>
      </c>
      <c r="H2847" s="24">
        <f t="shared" ref="H2847:H2910" si="185">C2847-F2847</f>
        <v>-994.14777149731765</v>
      </c>
      <c r="I2847" s="24">
        <f>IF(H2847&lt;=0, MIN(F2847-C2847, B$7, (D$5-K2846+G2847)/B$6), 0)</f>
        <v>994.14777149731765</v>
      </c>
      <c r="J2847" s="24">
        <f>IF(H2847&gt;0, MIN(C2847-F2847, B$8, K2846), 0)</f>
        <v>0</v>
      </c>
      <c r="K2847" s="24">
        <f>MAX(0, K2846-G2847+I2847*B$6-J2847)</f>
        <v>1447.8414377051811</v>
      </c>
      <c r="L2847" s="24">
        <f t="shared" si="184"/>
        <v>0</v>
      </c>
      <c r="M2847" s="24">
        <f>IF(H2847&gt;0, C2847-F2847-J2847, 0)</f>
        <v>0</v>
      </c>
      <c r="N2847" s="4">
        <f>MIN(C2847, F2847)</f>
        <v>187.883555180218</v>
      </c>
    </row>
    <row r="2848" spans="1:14" x14ac:dyDescent="0.2">
      <c r="A2848" s="27">
        <v>43583.416666666672</v>
      </c>
      <c r="B2848" s="4">
        <v>205.03513996673547</v>
      </c>
      <c r="C2848" s="4">
        <v>210.12901225908865</v>
      </c>
      <c r="F2848" s="4">
        <f t="shared" si="182"/>
        <v>1230.2108398004129</v>
      </c>
      <c r="G2848" s="24">
        <f t="shared" si="183"/>
        <v>0.34722222222222221</v>
      </c>
      <c r="H2848" s="24">
        <f t="shared" si="185"/>
        <v>-1020.0818275413243</v>
      </c>
      <c r="I2848" s="24">
        <f>IF(H2848&lt;=0, MIN(F2848-C2848, B$7, (D$5-K2847+G2848)/B$6), 0)</f>
        <v>1020.0818275413243</v>
      </c>
      <c r="J2848" s="24">
        <f>IF(H2848&gt;0, MIN(C2848-F2848, B$8, K2847), 0)</f>
        <v>0</v>
      </c>
      <c r="K2848" s="24">
        <f>MAX(0, K2847-G2848+I2848*B$6-J2848)</f>
        <v>2365.567860270151</v>
      </c>
      <c r="L2848" s="24">
        <f t="shared" si="184"/>
        <v>0</v>
      </c>
      <c r="M2848" s="24">
        <f>IF(H2848&gt;0, C2848-F2848-J2848, 0)</f>
        <v>0</v>
      </c>
      <c r="N2848" s="4">
        <f>MIN(C2848, F2848)</f>
        <v>210.12901225908865</v>
      </c>
    </row>
    <row r="2849" spans="1:14" x14ac:dyDescent="0.2">
      <c r="A2849" s="27">
        <v>43583.458333333336</v>
      </c>
      <c r="B2849" s="4">
        <v>210.5948621306776</v>
      </c>
      <c r="C2849" s="4">
        <v>1520.1392624592488</v>
      </c>
      <c r="F2849" s="4">
        <f t="shared" si="182"/>
        <v>1263.5691727840656</v>
      </c>
      <c r="G2849" s="24">
        <f t="shared" si="183"/>
        <v>0.34722222222222221</v>
      </c>
      <c r="H2849" s="24">
        <f t="shared" si="185"/>
        <v>256.57008967518323</v>
      </c>
      <c r="I2849" s="24">
        <f>IF(H2849&lt;=0, MIN(F2849-C2849, B$7, (D$5-K2848+G2849)/B$6), 0)</f>
        <v>0</v>
      </c>
      <c r="J2849" s="24">
        <f>IF(H2849&gt;0, MIN(C2849-F2849, B$8, K2848), 0)</f>
        <v>256.57008967518323</v>
      </c>
      <c r="K2849" s="24">
        <f>MAX(0, K2848-G2849+I2849*B$6-J2849)</f>
        <v>2108.6505483727456</v>
      </c>
      <c r="L2849" s="24">
        <f t="shared" si="184"/>
        <v>0</v>
      </c>
      <c r="M2849" s="24">
        <f>IF(H2849&gt;0, C2849-F2849-J2849, 0)</f>
        <v>0</v>
      </c>
      <c r="N2849" s="4">
        <f>MIN(C2849, F2849)</f>
        <v>1263.5691727840656</v>
      </c>
    </row>
    <row r="2850" spans="1:14" x14ac:dyDescent="0.2">
      <c r="A2850" s="27">
        <v>43583.5</v>
      </c>
      <c r="B2850" s="4">
        <v>197.6734156699118</v>
      </c>
      <c r="C2850" s="4">
        <v>255.49982292933038</v>
      </c>
      <c r="F2850" s="4">
        <f t="shared" si="182"/>
        <v>1186.0404940194708</v>
      </c>
      <c r="G2850" s="24">
        <f t="shared" si="183"/>
        <v>0.34722222222222221</v>
      </c>
      <c r="H2850" s="24">
        <f t="shared" si="185"/>
        <v>-930.54067109014045</v>
      </c>
      <c r="I2850" s="24">
        <f>IF(H2850&lt;=0, MIN(F2850-C2850, B$7, (D$5-K2849+G2850)/B$6), 0)</f>
        <v>930.54067109014045</v>
      </c>
      <c r="J2850" s="24">
        <f>IF(H2850&gt;0, MIN(C2850-F2850, B$8, K2849), 0)</f>
        <v>0</v>
      </c>
      <c r="K2850" s="24">
        <f>MAX(0, K2849-G2850+I2850*B$6-J2850)</f>
        <v>2945.7899301316497</v>
      </c>
      <c r="L2850" s="24">
        <f t="shared" si="184"/>
        <v>0</v>
      </c>
      <c r="M2850" s="24">
        <f>IF(H2850&gt;0, C2850-F2850-J2850, 0)</f>
        <v>0</v>
      </c>
      <c r="N2850" s="4">
        <f>MIN(C2850, F2850)</f>
        <v>255.49982292933038</v>
      </c>
    </row>
    <row r="2851" spans="1:14" x14ac:dyDescent="0.2">
      <c r="A2851" s="27">
        <v>43583.541666666672</v>
      </c>
      <c r="B2851" s="4">
        <v>124.04747330122682</v>
      </c>
      <c r="C2851" s="4">
        <v>210.12901225908865</v>
      </c>
      <c r="F2851" s="4">
        <f t="shared" si="182"/>
        <v>744.28483980736087</v>
      </c>
      <c r="G2851" s="24">
        <f t="shared" si="183"/>
        <v>0.34722222222222221</v>
      </c>
      <c r="H2851" s="24">
        <f t="shared" si="185"/>
        <v>-534.15582754827221</v>
      </c>
      <c r="I2851" s="24">
        <f>IF(H2851&lt;=0, MIN(F2851-C2851, B$7, (D$5-K2850+G2851)/B$6), 0)</f>
        <v>534.15582754827221</v>
      </c>
      <c r="J2851" s="24">
        <f>IF(H2851&gt;0, MIN(C2851-F2851, B$8, K2850), 0)</f>
        <v>0</v>
      </c>
      <c r="K2851" s="24">
        <f>MAX(0, K2850-G2851+I2851*B$6-J2851)</f>
        <v>3426.1829527028726</v>
      </c>
      <c r="L2851" s="24">
        <f t="shared" si="184"/>
        <v>0</v>
      </c>
      <c r="M2851" s="24">
        <f>IF(H2851&gt;0, C2851-F2851-J2851, 0)</f>
        <v>0</v>
      </c>
      <c r="N2851" s="4">
        <f>MIN(C2851, F2851)</f>
        <v>210.12901225908865</v>
      </c>
    </row>
    <row r="2852" spans="1:14" x14ac:dyDescent="0.2">
      <c r="A2852" s="27">
        <v>43583.583333333336</v>
      </c>
      <c r="B2852" s="4">
        <v>129.54680650868198</v>
      </c>
      <c r="C2852" s="4">
        <v>247.20477405720638</v>
      </c>
      <c r="F2852" s="4">
        <f t="shared" si="182"/>
        <v>777.28083905209189</v>
      </c>
      <c r="G2852" s="24">
        <f t="shared" si="183"/>
        <v>0.34722222222222221</v>
      </c>
      <c r="H2852" s="24">
        <f t="shared" si="185"/>
        <v>-530.07606499488554</v>
      </c>
      <c r="I2852" s="24">
        <f>IF(H2852&lt;=0, MIN(F2852-C2852, B$7, (D$5-K2851+G2852)/B$6), 0)</f>
        <v>530.07606499488554</v>
      </c>
      <c r="J2852" s="24">
        <f>IF(H2852&gt;0, MIN(C2852-F2852, B$8, K2851), 0)</f>
        <v>0</v>
      </c>
      <c r="K2852" s="24">
        <f>MAX(0, K2851-G2852+I2852*B$6-J2852)</f>
        <v>3902.9041889760474</v>
      </c>
      <c r="L2852" s="24">
        <f t="shared" si="184"/>
        <v>0</v>
      </c>
      <c r="M2852" s="24">
        <f>IF(H2852&gt;0, C2852-F2852-J2852, 0)</f>
        <v>0</v>
      </c>
      <c r="N2852" s="4">
        <f>MIN(C2852, F2852)</f>
        <v>247.20477405720638</v>
      </c>
    </row>
    <row r="2853" spans="1:14" x14ac:dyDescent="0.2">
      <c r="A2853" s="27">
        <v>43583.625</v>
      </c>
      <c r="B2853" s="4">
        <v>61.98223278248507</v>
      </c>
      <c r="C2853" s="4">
        <v>291.69568821494772</v>
      </c>
      <c r="F2853" s="4">
        <f t="shared" si="182"/>
        <v>371.89339669491039</v>
      </c>
      <c r="G2853" s="24">
        <f t="shared" si="183"/>
        <v>0.34722222222222221</v>
      </c>
      <c r="H2853" s="24">
        <f t="shared" si="185"/>
        <v>-80.197708479962671</v>
      </c>
      <c r="I2853" s="24">
        <f>IF(H2853&lt;=0, MIN(F2853-C2853, B$7, (D$5-K2852+G2853)/B$6), 0)</f>
        <v>80.197708479962671</v>
      </c>
      <c r="J2853" s="24">
        <f>IF(H2853&gt;0, MIN(C2853-F2853, B$8, K2852), 0)</f>
        <v>0</v>
      </c>
      <c r="K2853" s="24">
        <f>MAX(0, K2852-G2853+I2853*B$6-J2853)</f>
        <v>3974.7349043857917</v>
      </c>
      <c r="L2853" s="24">
        <f t="shared" si="184"/>
        <v>0</v>
      </c>
      <c r="M2853" s="24">
        <f>IF(H2853&gt;0, C2853-F2853-J2853, 0)</f>
        <v>0</v>
      </c>
      <c r="N2853" s="4">
        <f>MIN(C2853, F2853)</f>
        <v>291.69568821494772</v>
      </c>
    </row>
    <row r="2854" spans="1:14" x14ac:dyDescent="0.2">
      <c r="A2854" s="27">
        <v>43583.666666666672</v>
      </c>
      <c r="B2854" s="4">
        <v>64.066313337387825</v>
      </c>
      <c r="C2854" s="4">
        <v>369.14283508212696</v>
      </c>
      <c r="F2854" s="4">
        <f t="shared" si="182"/>
        <v>384.39788002432692</v>
      </c>
      <c r="G2854" s="24">
        <f t="shared" si="183"/>
        <v>0.34722222222222221</v>
      </c>
      <c r="H2854" s="24">
        <f t="shared" si="185"/>
        <v>-15.255044942199959</v>
      </c>
      <c r="I2854" s="24">
        <f>IF(H2854&lt;=0, MIN(F2854-C2854, B$7, (D$5-K2853+G2854)/B$6), 0)</f>
        <v>15.255044942199959</v>
      </c>
      <c r="J2854" s="24">
        <f>IF(H2854&gt;0, MIN(C2854-F2854, B$8, K2853), 0)</f>
        <v>0</v>
      </c>
      <c r="K2854" s="24">
        <f>MAX(0, K2853-G2854+I2854*B$6-J2854)</f>
        <v>3988.1172226115496</v>
      </c>
      <c r="L2854" s="24">
        <f t="shared" si="184"/>
        <v>0</v>
      </c>
      <c r="M2854" s="24">
        <f>IF(H2854&gt;0, C2854-F2854-J2854, 0)</f>
        <v>0</v>
      </c>
      <c r="N2854" s="4">
        <f>MIN(C2854, F2854)</f>
        <v>369.14283508212696</v>
      </c>
    </row>
    <row r="2855" spans="1:14" x14ac:dyDescent="0.2">
      <c r="A2855" s="27">
        <v>43583.708333333336</v>
      </c>
      <c r="B2855" s="4">
        <v>34.0415531725004</v>
      </c>
      <c r="C2855" s="4">
        <v>287.57615912626795</v>
      </c>
      <c r="F2855" s="4">
        <f t="shared" si="182"/>
        <v>204.2493190350024</v>
      </c>
      <c r="G2855" s="24">
        <f t="shared" si="183"/>
        <v>0.34722222222222221</v>
      </c>
      <c r="H2855" s="24">
        <f t="shared" si="185"/>
        <v>83.326840091265552</v>
      </c>
      <c r="I2855" s="24">
        <f>IF(H2855&lt;=0, MIN(F2855-C2855, B$7, (D$5-K2854+G2855)/B$6), 0)</f>
        <v>0</v>
      </c>
      <c r="J2855" s="24">
        <f>IF(H2855&gt;0, MIN(C2855-F2855, B$8, K2854), 0)</f>
        <v>83.326840091265552</v>
      </c>
      <c r="K2855" s="24">
        <f>MAX(0, K2854-G2855+I2855*B$6-J2855)</f>
        <v>3904.4431602980617</v>
      </c>
      <c r="L2855" s="24">
        <f t="shared" si="184"/>
        <v>0</v>
      </c>
      <c r="M2855" s="24">
        <f>IF(H2855&gt;0, C2855-F2855-J2855, 0)</f>
        <v>0</v>
      </c>
      <c r="N2855" s="4">
        <f>MIN(C2855, F2855)</f>
        <v>204.2493190350024</v>
      </c>
    </row>
    <row r="2856" spans="1:14" x14ac:dyDescent="0.2">
      <c r="A2856" s="27">
        <v>43583.75</v>
      </c>
      <c r="B2856" s="4">
        <v>0</v>
      </c>
      <c r="C2856" s="4">
        <v>346.89737800325634</v>
      </c>
      <c r="F2856" s="4">
        <f t="shared" si="182"/>
        <v>0</v>
      </c>
      <c r="G2856" s="24">
        <f t="shared" si="183"/>
        <v>0</v>
      </c>
      <c r="H2856" s="24">
        <f t="shared" si="185"/>
        <v>346.89737800325634</v>
      </c>
      <c r="I2856" s="24">
        <f>IF(H2856&lt;=0, MIN(F2856-C2856, B$7, (D$5-K2855+G2856)/B$6), 0)</f>
        <v>0</v>
      </c>
      <c r="J2856" s="24">
        <f>IF(H2856&gt;0, MIN(C2856-F2856, B$8, K2855), 0)</f>
        <v>346.89737800325634</v>
      </c>
      <c r="K2856" s="24">
        <f>MAX(0, K2855-G2856+I2856*B$6-J2856)</f>
        <v>3557.5457822948056</v>
      </c>
      <c r="L2856" s="24">
        <f t="shared" si="184"/>
        <v>0</v>
      </c>
      <c r="M2856" s="24">
        <f>IF(H2856&gt;0, C2856-F2856-J2856, 0)</f>
        <v>0</v>
      </c>
      <c r="N2856" s="4">
        <f>MIN(C2856, F2856)</f>
        <v>0</v>
      </c>
    </row>
    <row r="2857" spans="1:14" x14ac:dyDescent="0.2">
      <c r="A2857" s="27">
        <v>43583.791666666672</v>
      </c>
      <c r="B2857" s="4">
        <v>0</v>
      </c>
      <c r="C2857" s="4">
        <v>1490.4786530207548</v>
      </c>
      <c r="F2857" s="4">
        <f t="shared" si="182"/>
        <v>0</v>
      </c>
      <c r="G2857" s="24">
        <f t="shared" si="183"/>
        <v>0</v>
      </c>
      <c r="H2857" s="24">
        <f t="shared" si="185"/>
        <v>1490.4786530207548</v>
      </c>
      <c r="I2857" s="24">
        <f>IF(H2857&lt;=0, MIN(F2857-C2857, B$7, (D$5-K2856+G2857)/B$6), 0)</f>
        <v>0</v>
      </c>
      <c r="J2857" s="24">
        <f>IF(H2857&gt;0, MIN(C2857-F2857, B$8, K2856), 0)</f>
        <v>1490.4786530207548</v>
      </c>
      <c r="K2857" s="24">
        <f>MAX(0, K2856-G2857+I2857*B$6-J2857)</f>
        <v>2067.0671292740508</v>
      </c>
      <c r="L2857" s="24">
        <f t="shared" si="184"/>
        <v>0</v>
      </c>
      <c r="M2857" s="24">
        <f>IF(H2857&gt;0, C2857-F2857-J2857, 0)</f>
        <v>0</v>
      </c>
      <c r="N2857" s="4">
        <f>MIN(C2857, F2857)</f>
        <v>0</v>
      </c>
    </row>
    <row r="2858" spans="1:14" x14ac:dyDescent="0.2">
      <c r="A2858" s="27">
        <v>43583.833333333336</v>
      </c>
      <c r="B2858" s="4">
        <v>0</v>
      </c>
      <c r="C2858" s="4">
        <v>828.05837556105121</v>
      </c>
      <c r="F2858" s="4">
        <f t="shared" si="182"/>
        <v>0</v>
      </c>
      <c r="G2858" s="24">
        <f t="shared" si="183"/>
        <v>0</v>
      </c>
      <c r="H2858" s="24">
        <f t="shared" si="185"/>
        <v>828.05837556105121</v>
      </c>
      <c r="I2858" s="24">
        <f>IF(H2858&lt;=0, MIN(F2858-C2858, B$7, (D$5-K2857+G2858)/B$6), 0)</f>
        <v>0</v>
      </c>
      <c r="J2858" s="24">
        <f>IF(H2858&gt;0, MIN(C2858-F2858, B$8, K2857), 0)</f>
        <v>828.05837556105121</v>
      </c>
      <c r="K2858" s="24">
        <f>MAX(0, K2857-G2858+I2858*B$6-J2858)</f>
        <v>1239.0087537129996</v>
      </c>
      <c r="L2858" s="24">
        <f t="shared" si="184"/>
        <v>0</v>
      </c>
      <c r="M2858" s="24">
        <f>IF(H2858&gt;0, C2858-F2858-J2858, 0)</f>
        <v>0</v>
      </c>
      <c r="N2858" s="4">
        <f>MIN(C2858, F2858)</f>
        <v>0</v>
      </c>
    </row>
    <row r="2859" spans="1:14" x14ac:dyDescent="0.2">
      <c r="A2859" s="27">
        <v>43583.875</v>
      </c>
      <c r="B2859" s="4">
        <v>0</v>
      </c>
      <c r="C2859" s="4">
        <v>1418.7988468777273</v>
      </c>
      <c r="F2859" s="4">
        <f t="shared" si="182"/>
        <v>0</v>
      </c>
      <c r="G2859" s="24">
        <f t="shared" si="183"/>
        <v>0</v>
      </c>
      <c r="H2859" s="24">
        <f t="shared" si="185"/>
        <v>1418.7988468777273</v>
      </c>
      <c r="I2859" s="24">
        <f>IF(H2859&lt;=0, MIN(F2859-C2859, B$7, (D$5-K2858+G2859)/B$6), 0)</f>
        <v>0</v>
      </c>
      <c r="J2859" s="24">
        <f>IF(H2859&gt;0, MIN(C2859-F2859, B$8, K2858), 0)</f>
        <v>1239.0087537129996</v>
      </c>
      <c r="K2859" s="24">
        <f>MAX(0, K2858-G2859+I2859*B$6-J2859)</f>
        <v>0</v>
      </c>
      <c r="L2859" s="24">
        <f t="shared" si="184"/>
        <v>0</v>
      </c>
      <c r="M2859" s="24">
        <f>IF(H2859&gt;0, C2859-F2859-J2859, 0)</f>
        <v>179.79009316472775</v>
      </c>
      <c r="N2859" s="4">
        <f>MIN(C2859, F2859)</f>
        <v>0</v>
      </c>
    </row>
    <row r="2860" spans="1:14" x14ac:dyDescent="0.2">
      <c r="A2860" s="27">
        <v>43583.916666666672</v>
      </c>
      <c r="B2860" s="4">
        <v>0</v>
      </c>
      <c r="C2860" s="4">
        <v>369.14283508212696</v>
      </c>
      <c r="F2860" s="4">
        <f t="shared" si="182"/>
        <v>0</v>
      </c>
      <c r="G2860" s="24">
        <f t="shared" si="183"/>
        <v>0</v>
      </c>
      <c r="H2860" s="24">
        <f t="shared" si="185"/>
        <v>369.14283508212696</v>
      </c>
      <c r="I2860" s="24">
        <f>IF(H2860&lt;=0, MIN(F2860-C2860, B$7, (D$5-K2859+G2860)/B$6), 0)</f>
        <v>0</v>
      </c>
      <c r="J2860" s="24">
        <f>IF(H2860&gt;0, MIN(C2860-F2860, B$8, K2859), 0)</f>
        <v>0</v>
      </c>
      <c r="K2860" s="24">
        <f>MAX(0, K2859-G2860+I2860*B$6-J2860)</f>
        <v>0</v>
      </c>
      <c r="L2860" s="24">
        <f t="shared" si="184"/>
        <v>0</v>
      </c>
      <c r="M2860" s="24">
        <f>IF(H2860&gt;0, C2860-F2860-J2860, 0)</f>
        <v>369.14283508212696</v>
      </c>
      <c r="N2860" s="4">
        <f>MIN(C2860, F2860)</f>
        <v>0</v>
      </c>
    </row>
    <row r="2861" spans="1:14" x14ac:dyDescent="0.2">
      <c r="A2861" s="27">
        <v>43583.958333333336</v>
      </c>
      <c r="B2861" s="4">
        <v>0</v>
      </c>
      <c r="C2861" s="4">
        <v>218.36807043644808</v>
      </c>
      <c r="F2861" s="4">
        <f t="shared" si="182"/>
        <v>0</v>
      </c>
      <c r="G2861" s="24">
        <f t="shared" si="183"/>
        <v>0</v>
      </c>
      <c r="H2861" s="24">
        <f t="shared" si="185"/>
        <v>218.36807043644808</v>
      </c>
      <c r="I2861" s="24">
        <f>IF(H2861&lt;=0, MIN(F2861-C2861, B$7, (D$5-K2860+G2861)/B$6), 0)</f>
        <v>0</v>
      </c>
      <c r="J2861" s="24">
        <f>IF(H2861&gt;0, MIN(C2861-F2861, B$8, K2860), 0)</f>
        <v>0</v>
      </c>
      <c r="K2861" s="24">
        <f>MAX(0, K2860-G2861+I2861*B$6-J2861)</f>
        <v>0</v>
      </c>
      <c r="L2861" s="24">
        <f t="shared" si="184"/>
        <v>0</v>
      </c>
      <c r="M2861" s="24">
        <f>IF(H2861&gt;0, C2861-F2861-J2861, 0)</f>
        <v>218.36807043644808</v>
      </c>
      <c r="N2861" s="4">
        <f>MIN(C2861, F2861)</f>
        <v>0</v>
      </c>
    </row>
    <row r="2862" spans="1:14" x14ac:dyDescent="0.2">
      <c r="A2862" s="27">
        <v>43584</v>
      </c>
      <c r="B2862" s="4">
        <v>0</v>
      </c>
      <c r="C2862" s="4">
        <v>94.782197776055625</v>
      </c>
      <c r="F2862" s="4">
        <f t="shared" si="182"/>
        <v>0</v>
      </c>
      <c r="G2862" s="24">
        <f t="shared" si="183"/>
        <v>0</v>
      </c>
      <c r="H2862" s="24">
        <f t="shared" si="185"/>
        <v>94.782197776055625</v>
      </c>
      <c r="I2862" s="24">
        <f>IF(H2862&lt;=0, MIN(F2862-C2862, B$7, (D$5-K2861+G2862)/B$6), 0)</f>
        <v>0</v>
      </c>
      <c r="J2862" s="24">
        <f>IF(H2862&gt;0, MIN(C2862-F2862, B$8, K2861), 0)</f>
        <v>0</v>
      </c>
      <c r="K2862" s="24">
        <f>MAX(0, K2861-G2862+I2862*B$6-J2862)</f>
        <v>0</v>
      </c>
      <c r="L2862" s="24">
        <f t="shared" si="184"/>
        <v>0</v>
      </c>
      <c r="M2862" s="24">
        <f>IF(H2862&gt;0, C2862-F2862-J2862, 0)</f>
        <v>94.782197776055625</v>
      </c>
      <c r="N2862" s="4">
        <f>MIN(C2862, F2862)</f>
        <v>0</v>
      </c>
    </row>
    <row r="2863" spans="1:14" x14ac:dyDescent="0.2">
      <c r="A2863" s="27">
        <v>43584.041666666672</v>
      </c>
      <c r="B2863" s="4">
        <v>0</v>
      </c>
      <c r="C2863" s="4">
        <v>146.6882642934205</v>
      </c>
      <c r="F2863" s="4">
        <f t="shared" si="182"/>
        <v>0</v>
      </c>
      <c r="G2863" s="24">
        <f t="shared" si="183"/>
        <v>0</v>
      </c>
      <c r="H2863" s="24">
        <f t="shared" si="185"/>
        <v>146.6882642934205</v>
      </c>
      <c r="I2863" s="24">
        <f>IF(H2863&lt;=0, MIN(F2863-C2863, B$7, (D$5-K2862+G2863)/B$6), 0)</f>
        <v>0</v>
      </c>
      <c r="J2863" s="24">
        <f>IF(H2863&gt;0, MIN(C2863-F2863, B$8, K2862), 0)</f>
        <v>0</v>
      </c>
      <c r="K2863" s="24">
        <f>MAX(0, K2862-G2863+I2863*B$6-J2863)</f>
        <v>0</v>
      </c>
      <c r="L2863" s="24">
        <f t="shared" si="184"/>
        <v>0</v>
      </c>
      <c r="M2863" s="24">
        <f>IF(H2863&gt;0, C2863-F2863-J2863, 0)</f>
        <v>146.6882642934205</v>
      </c>
      <c r="N2863" s="4">
        <f>MIN(C2863, F2863)</f>
        <v>0</v>
      </c>
    </row>
    <row r="2864" spans="1:14" x14ac:dyDescent="0.2">
      <c r="A2864" s="27">
        <v>43584.083333333336</v>
      </c>
      <c r="B2864" s="4">
        <v>0</v>
      </c>
      <c r="C2864" s="4">
        <v>1407.2641654294239</v>
      </c>
      <c r="F2864" s="4">
        <f t="shared" si="182"/>
        <v>0</v>
      </c>
      <c r="G2864" s="24">
        <f t="shared" si="183"/>
        <v>0</v>
      </c>
      <c r="H2864" s="24">
        <f t="shared" si="185"/>
        <v>1407.2641654294239</v>
      </c>
      <c r="I2864" s="24">
        <f>IF(H2864&lt;=0, MIN(F2864-C2864, B$7, (D$5-K2863+G2864)/B$6), 0)</f>
        <v>0</v>
      </c>
      <c r="J2864" s="24">
        <f>IF(H2864&gt;0, MIN(C2864-F2864, B$8, K2863), 0)</f>
        <v>0</v>
      </c>
      <c r="K2864" s="24">
        <f>MAX(0, K2863-G2864+I2864*B$6-J2864)</f>
        <v>0</v>
      </c>
      <c r="L2864" s="24">
        <f t="shared" si="184"/>
        <v>0</v>
      </c>
      <c r="M2864" s="24">
        <f>IF(H2864&gt;0, C2864-F2864-J2864, 0)</f>
        <v>1407.2641654294239</v>
      </c>
      <c r="N2864" s="4">
        <f>MIN(C2864, F2864)</f>
        <v>0</v>
      </c>
    </row>
    <row r="2865" spans="1:14" x14ac:dyDescent="0.2">
      <c r="A2865" s="27">
        <v>43584.125</v>
      </c>
      <c r="B2865" s="4">
        <v>0</v>
      </c>
      <c r="C2865" s="4">
        <v>539.69133935346861</v>
      </c>
      <c r="F2865" s="4">
        <f t="shared" si="182"/>
        <v>0</v>
      </c>
      <c r="G2865" s="24">
        <f t="shared" si="183"/>
        <v>0</v>
      </c>
      <c r="H2865" s="24">
        <f t="shared" si="185"/>
        <v>539.69133935346861</v>
      </c>
      <c r="I2865" s="24">
        <f>IF(H2865&lt;=0, MIN(F2865-C2865, B$7, (D$5-K2864+G2865)/B$6), 0)</f>
        <v>0</v>
      </c>
      <c r="J2865" s="24">
        <f>IF(H2865&gt;0, MIN(C2865-F2865, B$8, K2864), 0)</f>
        <v>0</v>
      </c>
      <c r="K2865" s="24">
        <f>MAX(0, K2864-G2865+I2865*B$6-J2865)</f>
        <v>0</v>
      </c>
      <c r="L2865" s="24">
        <f t="shared" si="184"/>
        <v>0</v>
      </c>
      <c r="M2865" s="24">
        <f>IF(H2865&gt;0, C2865-F2865-J2865, 0)</f>
        <v>539.69133935346861</v>
      </c>
      <c r="N2865" s="4">
        <f>MIN(C2865, F2865)</f>
        <v>0</v>
      </c>
    </row>
    <row r="2866" spans="1:14" x14ac:dyDescent="0.2">
      <c r="A2866" s="27">
        <v>43584.166666666672</v>
      </c>
      <c r="B2866" s="4">
        <v>12.094753817921681</v>
      </c>
      <c r="C2866" s="4">
        <v>591.59740587083343</v>
      </c>
      <c r="F2866" s="4">
        <f t="shared" si="182"/>
        <v>72.568522907530081</v>
      </c>
      <c r="G2866" s="24">
        <f t="shared" si="183"/>
        <v>0.34722222222222221</v>
      </c>
      <c r="H2866" s="24">
        <f t="shared" si="185"/>
        <v>519.02888296330332</v>
      </c>
      <c r="I2866" s="24">
        <f>IF(H2866&lt;=0, MIN(F2866-C2866, B$7, (D$5-K2865+G2866)/B$6), 0)</f>
        <v>0</v>
      </c>
      <c r="J2866" s="24">
        <f>IF(H2866&gt;0, MIN(C2866-F2866, B$8, K2865), 0)</f>
        <v>0</v>
      </c>
      <c r="K2866" s="24">
        <f>MAX(0, K2865-G2866+I2866*B$6-J2866)</f>
        <v>0</v>
      </c>
      <c r="L2866" s="24">
        <f t="shared" si="184"/>
        <v>0</v>
      </c>
      <c r="M2866" s="24">
        <f>IF(H2866&gt;0, C2866-F2866-J2866, 0)</f>
        <v>519.02888296330332</v>
      </c>
      <c r="N2866" s="4">
        <f>MIN(C2866, F2866)</f>
        <v>72.568522907530081</v>
      </c>
    </row>
    <row r="2867" spans="1:14" x14ac:dyDescent="0.2">
      <c r="A2867" s="27">
        <v>43584.208333333336</v>
      </c>
      <c r="B2867" s="4">
        <v>181.21344430736849</v>
      </c>
      <c r="C2867" s="4">
        <v>699.52906799424295</v>
      </c>
      <c r="F2867" s="4">
        <f t="shared" si="182"/>
        <v>1087.2806658442109</v>
      </c>
      <c r="G2867" s="24">
        <f t="shared" si="183"/>
        <v>0.34722222222222221</v>
      </c>
      <c r="H2867" s="24">
        <f t="shared" si="185"/>
        <v>-387.75159784996799</v>
      </c>
      <c r="I2867" s="24">
        <f>IF(H2867&lt;=0, MIN(F2867-C2867, B$7, (D$5-K2866+G2867)/B$6), 0)</f>
        <v>387.75159784996799</v>
      </c>
      <c r="J2867" s="24">
        <f>IF(H2867&gt;0, MIN(C2867-F2867, B$8, K2866), 0)</f>
        <v>0</v>
      </c>
      <c r="K2867" s="24">
        <f>MAX(0, K2866-G2867+I2867*B$6-J2867)</f>
        <v>348.62921584274898</v>
      </c>
      <c r="L2867" s="24">
        <f t="shared" si="184"/>
        <v>0</v>
      </c>
      <c r="M2867" s="24">
        <f>IF(H2867&gt;0, C2867-F2867-J2867, 0)</f>
        <v>0</v>
      </c>
      <c r="N2867" s="4">
        <f>MIN(C2867, F2867)</f>
        <v>699.52906799424295</v>
      </c>
    </row>
    <row r="2868" spans="1:14" x14ac:dyDescent="0.2">
      <c r="A2868" s="27">
        <v>43584.25</v>
      </c>
      <c r="B2868" s="4">
        <v>395.53537894838649</v>
      </c>
      <c r="C2868" s="4">
        <v>458.12466339760954</v>
      </c>
      <c r="F2868" s="4">
        <f t="shared" si="182"/>
        <v>2373.2122736903189</v>
      </c>
      <c r="G2868" s="24">
        <f t="shared" si="183"/>
        <v>0.34722222222222221</v>
      </c>
      <c r="H2868" s="24">
        <f t="shared" si="185"/>
        <v>-1915.0876102927093</v>
      </c>
      <c r="I2868" s="24">
        <f>IF(H2868&lt;=0, MIN(F2868-C2868, B$7, (D$5-K2867+G2868)/B$6), 0)</f>
        <v>1915.0876102927093</v>
      </c>
      <c r="J2868" s="24">
        <f>IF(H2868&gt;0, MIN(C2868-F2868, B$8, K2867), 0)</f>
        <v>0</v>
      </c>
      <c r="K2868" s="24">
        <f>MAX(0, K2867-G2868+I2868*B$6-J2868)</f>
        <v>2071.8608428839652</v>
      </c>
      <c r="L2868" s="24">
        <f t="shared" si="184"/>
        <v>0</v>
      </c>
      <c r="M2868" s="24">
        <f>IF(H2868&gt;0, C2868-F2868-J2868, 0)</f>
        <v>0</v>
      </c>
      <c r="N2868" s="4">
        <f>MIN(C2868, F2868)</f>
        <v>458.12466339760954</v>
      </c>
    </row>
    <row r="2869" spans="1:14" x14ac:dyDescent="0.2">
      <c r="A2869" s="27">
        <v>43584.291666666672</v>
      </c>
      <c r="B2869" s="4">
        <v>560.44135645815049</v>
      </c>
      <c r="C2869" s="4">
        <v>1198.8159935422286</v>
      </c>
      <c r="F2869" s="4">
        <f t="shared" si="182"/>
        <v>3362.648138748903</v>
      </c>
      <c r="G2869" s="24">
        <f t="shared" si="183"/>
        <v>0.34722222222222221</v>
      </c>
      <c r="H2869" s="24">
        <f t="shared" si="185"/>
        <v>-2163.8321452066743</v>
      </c>
      <c r="I2869" s="24">
        <f>IF(H2869&lt;=0, MIN(F2869-C2869, B$7, (D$5-K2868+G2869)/B$6), 0)</f>
        <v>2163.8321452066743</v>
      </c>
      <c r="J2869" s="24">
        <f>IF(H2869&gt;0, MIN(C2869-F2869, B$8, K2868), 0)</f>
        <v>0</v>
      </c>
      <c r="K2869" s="24">
        <f>MAX(0, K2868-G2869+I2869*B$6-J2869)</f>
        <v>4018.9625513477499</v>
      </c>
      <c r="L2869" s="24">
        <f t="shared" si="184"/>
        <v>0</v>
      </c>
      <c r="M2869" s="24">
        <f>IF(H2869&gt;0, C2869-F2869-J2869, 0)</f>
        <v>0</v>
      </c>
      <c r="N2869" s="4">
        <f>MIN(C2869, F2869)</f>
        <v>1198.8159935422286</v>
      </c>
    </row>
    <row r="2870" spans="1:14" x14ac:dyDescent="0.2">
      <c r="A2870" s="27">
        <v>43584.333333333336</v>
      </c>
      <c r="B2870" s="4">
        <v>701.22739872401905</v>
      </c>
      <c r="C2870" s="4">
        <v>344.09002982194693</v>
      </c>
      <c r="F2870" s="4">
        <f t="shared" si="182"/>
        <v>4207.3643923441141</v>
      </c>
      <c r="G2870" s="24">
        <f t="shared" si="183"/>
        <v>0.34722222222222221</v>
      </c>
      <c r="H2870" s="24">
        <f t="shared" si="185"/>
        <v>-3863.2743625221674</v>
      </c>
      <c r="I2870" s="24">
        <f>IF(H2870&lt;=0, MIN(F2870-C2870, B$7, (D$5-K2869+G2870)/B$6), 0)</f>
        <v>1090.427412082747</v>
      </c>
      <c r="J2870" s="24">
        <f>IF(H2870&gt;0, MIN(C2870-F2870, B$8, K2869), 0)</f>
        <v>0</v>
      </c>
      <c r="K2870" s="24">
        <f>MAX(0, K2869-G2870+I2870*B$6-J2870)</f>
        <v>5000</v>
      </c>
      <c r="L2870" s="24">
        <f t="shared" si="184"/>
        <v>2772.8469504394207</v>
      </c>
      <c r="M2870" s="24">
        <f>IF(H2870&gt;0, C2870-F2870-J2870, 0)</f>
        <v>0</v>
      </c>
      <c r="N2870" s="4">
        <f>MIN(C2870, F2870)</f>
        <v>344.09002982194693</v>
      </c>
    </row>
    <row r="2871" spans="1:14" x14ac:dyDescent="0.2">
      <c r="A2871" s="27">
        <v>43584.375</v>
      </c>
      <c r="B2871" s="4">
        <v>599.78960344565917</v>
      </c>
      <c r="C2871" s="4">
        <v>331.24316746627323</v>
      </c>
      <c r="F2871" s="4">
        <f t="shared" si="182"/>
        <v>3598.737620673955</v>
      </c>
      <c r="G2871" s="24">
        <f t="shared" si="183"/>
        <v>0.34722222222222221</v>
      </c>
      <c r="H2871" s="24">
        <f t="shared" si="185"/>
        <v>-3267.4944532076815</v>
      </c>
      <c r="I2871" s="24">
        <f>IF(H2871&lt;=0, MIN(F2871-C2871, B$7, (D$5-K2870+G2871)/B$6), 0)</f>
        <v>0.38580246913580246</v>
      </c>
      <c r="J2871" s="24">
        <f>IF(H2871&gt;0, MIN(C2871-F2871, B$8, K2870), 0)</f>
        <v>0</v>
      </c>
      <c r="K2871" s="24">
        <f>MAX(0, K2870-G2871+I2871*B$6-J2871)</f>
        <v>5000</v>
      </c>
      <c r="L2871" s="24">
        <f t="shared" si="184"/>
        <v>3267.1086507385457</v>
      </c>
      <c r="M2871" s="24">
        <f>IF(H2871&gt;0, C2871-F2871-J2871, 0)</f>
        <v>0</v>
      </c>
      <c r="N2871" s="4">
        <f>MIN(C2871, F2871)</f>
        <v>331.24316746627323</v>
      </c>
    </row>
    <row r="2872" spans="1:14" x14ac:dyDescent="0.2">
      <c r="A2872" s="27">
        <v>43584.416666666672</v>
      </c>
      <c r="B2872" s="4">
        <v>339.87963651895768</v>
      </c>
      <c r="C2872" s="4">
        <v>353.48862454514386</v>
      </c>
      <c r="F2872" s="4">
        <f t="shared" si="182"/>
        <v>2039.2778191137461</v>
      </c>
      <c r="G2872" s="24">
        <f t="shared" si="183"/>
        <v>0.34722222222222221</v>
      </c>
      <c r="H2872" s="24">
        <f t="shared" si="185"/>
        <v>-1685.7891945686022</v>
      </c>
      <c r="I2872" s="24">
        <f>IF(H2872&lt;=0, MIN(F2872-C2872, B$7, (D$5-K2871+G2872)/B$6), 0)</f>
        <v>0.38580246913580246</v>
      </c>
      <c r="J2872" s="24">
        <f>IF(H2872&gt;0, MIN(C2872-F2872, B$8, K2871), 0)</f>
        <v>0</v>
      </c>
      <c r="K2872" s="24">
        <f>MAX(0, K2871-G2872+I2872*B$6-J2872)</f>
        <v>5000</v>
      </c>
      <c r="L2872" s="24">
        <f t="shared" si="184"/>
        <v>1685.4033920994664</v>
      </c>
      <c r="M2872" s="24">
        <f>IF(H2872&gt;0, C2872-F2872-J2872, 0)</f>
        <v>0</v>
      </c>
      <c r="N2872" s="4">
        <f>MIN(C2872, F2872)</f>
        <v>353.48862454514386</v>
      </c>
    </row>
    <row r="2873" spans="1:14" x14ac:dyDescent="0.2">
      <c r="A2873" s="27">
        <v>43584.458333333336</v>
      </c>
      <c r="B2873" s="4">
        <v>240.90106821835667</v>
      </c>
      <c r="C2873" s="4">
        <v>1663.4988747453044</v>
      </c>
      <c r="F2873" s="4">
        <f t="shared" si="182"/>
        <v>1445.4064093101401</v>
      </c>
      <c r="G2873" s="24">
        <f t="shared" si="183"/>
        <v>0.34722222222222221</v>
      </c>
      <c r="H2873" s="24">
        <f t="shared" si="185"/>
        <v>218.09246543516429</v>
      </c>
      <c r="I2873" s="24">
        <f>IF(H2873&lt;=0, MIN(F2873-C2873, B$7, (D$5-K2872+G2873)/B$6), 0)</f>
        <v>0</v>
      </c>
      <c r="J2873" s="24">
        <f>IF(H2873&gt;0, MIN(C2873-F2873, B$8, K2872), 0)</f>
        <v>218.09246543516429</v>
      </c>
      <c r="K2873" s="24">
        <f>MAX(0, K2872-G2873+I2873*B$6-J2873)</f>
        <v>4781.5603123426135</v>
      </c>
      <c r="L2873" s="24">
        <f t="shared" si="184"/>
        <v>0</v>
      </c>
      <c r="M2873" s="24">
        <f>IF(H2873&gt;0, C2873-F2873-J2873, 0)</f>
        <v>0</v>
      </c>
      <c r="N2873" s="4">
        <f>MIN(C2873, F2873)</f>
        <v>1445.4064093101401</v>
      </c>
    </row>
    <row r="2874" spans="1:14" x14ac:dyDescent="0.2">
      <c r="A2874" s="27">
        <v>43584.5</v>
      </c>
      <c r="B2874" s="4">
        <v>151.60494679639302</v>
      </c>
      <c r="C2874" s="4">
        <v>383.14923398363806</v>
      </c>
      <c r="F2874" s="4">
        <f t="shared" si="182"/>
        <v>909.62968077835808</v>
      </c>
      <c r="G2874" s="24">
        <f t="shared" si="183"/>
        <v>0.34722222222222221</v>
      </c>
      <c r="H2874" s="24">
        <f t="shared" si="185"/>
        <v>-526.48044679472002</v>
      </c>
      <c r="I2874" s="24">
        <f>IF(H2874&lt;=0, MIN(F2874-C2874, B$7, (D$5-K2873+G2874)/B$6), 0)</f>
        <v>243.09656653289852</v>
      </c>
      <c r="J2874" s="24">
        <f>IF(H2874&gt;0, MIN(C2874-F2874, B$8, K2873), 0)</f>
        <v>0</v>
      </c>
      <c r="K2874" s="24">
        <f>MAX(0, K2873-G2874+I2874*B$6-J2874)</f>
        <v>5000</v>
      </c>
      <c r="L2874" s="24">
        <f t="shared" si="184"/>
        <v>283.3838802618215</v>
      </c>
      <c r="M2874" s="24">
        <f>IF(H2874&gt;0, C2874-F2874-J2874, 0)</f>
        <v>0</v>
      </c>
      <c r="N2874" s="4">
        <f>MIN(C2874, F2874)</f>
        <v>383.14923398363806</v>
      </c>
    </row>
    <row r="2875" spans="1:14" x14ac:dyDescent="0.2">
      <c r="A2875" s="27">
        <v>43584.541666666672</v>
      </c>
      <c r="B2875" s="4">
        <v>116.69650252431691</v>
      </c>
      <c r="C2875" s="4">
        <v>452.35732267345787</v>
      </c>
      <c r="F2875" s="4">
        <f t="shared" si="182"/>
        <v>700.17901514590153</v>
      </c>
      <c r="G2875" s="24">
        <f t="shared" si="183"/>
        <v>0.34722222222222221</v>
      </c>
      <c r="H2875" s="24">
        <f t="shared" si="185"/>
        <v>-247.82169247244366</v>
      </c>
      <c r="I2875" s="24">
        <f>IF(H2875&lt;=0, MIN(F2875-C2875, B$7, (D$5-K2874+G2875)/B$6), 0)</f>
        <v>0.38580246913580246</v>
      </c>
      <c r="J2875" s="24">
        <f>IF(H2875&gt;0, MIN(C2875-F2875, B$8, K2874), 0)</f>
        <v>0</v>
      </c>
      <c r="K2875" s="24">
        <f>MAX(0, K2874-G2875+I2875*B$6-J2875)</f>
        <v>5000</v>
      </c>
      <c r="L2875" s="24">
        <f t="shared" si="184"/>
        <v>247.43589000330786</v>
      </c>
      <c r="M2875" s="24">
        <f>IF(H2875&gt;0, C2875-F2875-J2875, 0)</f>
        <v>0</v>
      </c>
      <c r="N2875" s="4">
        <f>MIN(C2875, F2875)</f>
        <v>452.35732267345787</v>
      </c>
    </row>
    <row r="2876" spans="1:14" x14ac:dyDescent="0.2">
      <c r="A2876" s="27">
        <v>43584.583333333336</v>
      </c>
      <c r="B2876" s="4">
        <v>384.33974526194328</v>
      </c>
      <c r="C2876" s="4">
        <v>1538.0646202501432</v>
      </c>
      <c r="F2876" s="4">
        <f t="shared" si="182"/>
        <v>2306.0384715716596</v>
      </c>
      <c r="G2876" s="24">
        <f t="shared" si="183"/>
        <v>0.34722222222222221</v>
      </c>
      <c r="H2876" s="24">
        <f t="shared" si="185"/>
        <v>-767.97385132151635</v>
      </c>
      <c r="I2876" s="24">
        <f>IF(H2876&lt;=0, MIN(F2876-C2876, B$7, (D$5-K2875+G2876)/B$6), 0)</f>
        <v>0.38580246913580246</v>
      </c>
      <c r="J2876" s="24">
        <f>IF(H2876&gt;0, MIN(C2876-F2876, B$8, K2875), 0)</f>
        <v>0</v>
      </c>
      <c r="K2876" s="24">
        <f>MAX(0, K2875-G2876+I2876*B$6-J2876)</f>
        <v>5000</v>
      </c>
      <c r="L2876" s="24">
        <f t="shared" si="184"/>
        <v>767.58804885238055</v>
      </c>
      <c r="M2876" s="24">
        <f>IF(H2876&gt;0, C2876-F2876-J2876, 0)</f>
        <v>0</v>
      </c>
      <c r="N2876" s="4">
        <f>MIN(C2876, F2876)</f>
        <v>1538.0646202501432</v>
      </c>
    </row>
    <row r="2877" spans="1:14" x14ac:dyDescent="0.2">
      <c r="A2877" s="27">
        <v>43584.625</v>
      </c>
      <c r="B2877" s="4">
        <v>174.53756155145464</v>
      </c>
      <c r="C2877" s="4">
        <v>669.20422437545938</v>
      </c>
      <c r="F2877" s="4">
        <f t="shared" si="182"/>
        <v>1047.2253693087277</v>
      </c>
      <c r="G2877" s="24">
        <f t="shared" si="183"/>
        <v>0.34722222222222221</v>
      </c>
      <c r="H2877" s="24">
        <f t="shared" si="185"/>
        <v>-378.02114493326837</v>
      </c>
      <c r="I2877" s="24">
        <f>IF(H2877&lt;=0, MIN(F2877-C2877, B$7, (D$5-K2876+G2877)/B$6), 0)</f>
        <v>0.38580246913580246</v>
      </c>
      <c r="J2877" s="24">
        <f>IF(H2877&gt;0, MIN(C2877-F2877, B$8, K2876), 0)</f>
        <v>0</v>
      </c>
      <c r="K2877" s="24">
        <f>MAX(0, K2876-G2877+I2877*B$6-J2877)</f>
        <v>5000</v>
      </c>
      <c r="L2877" s="24">
        <f t="shared" si="184"/>
        <v>377.63534246413258</v>
      </c>
      <c r="M2877" s="24">
        <f>IF(H2877&gt;0, C2877-F2877-J2877, 0)</f>
        <v>0</v>
      </c>
      <c r="N2877" s="4">
        <f>MIN(C2877, F2877)</f>
        <v>669.20422437545938</v>
      </c>
    </row>
    <row r="2878" spans="1:14" x14ac:dyDescent="0.2">
      <c r="A2878" s="27">
        <v>43584.666666666672</v>
      </c>
      <c r="B2878" s="4">
        <v>106.71407234834953</v>
      </c>
      <c r="C2878" s="4">
        <v>695.40953890556318</v>
      </c>
      <c r="F2878" s="4">
        <f t="shared" si="182"/>
        <v>640.28443409009719</v>
      </c>
      <c r="G2878" s="24">
        <f t="shared" si="183"/>
        <v>0.34722222222222221</v>
      </c>
      <c r="H2878" s="24">
        <f t="shared" si="185"/>
        <v>55.125104815465988</v>
      </c>
      <c r="I2878" s="24">
        <f>IF(H2878&lt;=0, MIN(F2878-C2878, B$7, (D$5-K2877+G2878)/B$6), 0)</f>
        <v>0</v>
      </c>
      <c r="J2878" s="24">
        <f>IF(H2878&gt;0, MIN(C2878-F2878, B$8, K2877), 0)</f>
        <v>55.125104815465988</v>
      </c>
      <c r="K2878" s="24">
        <f>MAX(0, K2877-G2878+I2878*B$6-J2878)</f>
        <v>4944.527672962311</v>
      </c>
      <c r="L2878" s="24">
        <f t="shared" si="184"/>
        <v>0</v>
      </c>
      <c r="M2878" s="24">
        <f>IF(H2878&gt;0, C2878-F2878-J2878, 0)</f>
        <v>0</v>
      </c>
      <c r="N2878" s="4">
        <f>MIN(C2878, F2878)</f>
        <v>640.28443409009719</v>
      </c>
    </row>
    <row r="2879" spans="1:14" x14ac:dyDescent="0.2">
      <c r="A2879" s="27">
        <v>43584.708333333336</v>
      </c>
      <c r="B2879" s="4">
        <v>38.309412529478394</v>
      </c>
      <c r="C2879" s="4">
        <v>732.48530070368076</v>
      </c>
      <c r="F2879" s="4">
        <f t="shared" si="182"/>
        <v>229.85647517687036</v>
      </c>
      <c r="G2879" s="24">
        <f t="shared" si="183"/>
        <v>0.34722222222222221</v>
      </c>
      <c r="H2879" s="24">
        <f t="shared" si="185"/>
        <v>502.62882552681037</v>
      </c>
      <c r="I2879" s="24">
        <f>IF(H2879&lt;=0, MIN(F2879-C2879, B$7, (D$5-K2878+G2879)/B$6), 0)</f>
        <v>0</v>
      </c>
      <c r="J2879" s="24">
        <f>IF(H2879&gt;0, MIN(C2879-F2879, B$8, K2878), 0)</f>
        <v>502.62882552681037</v>
      </c>
      <c r="K2879" s="24">
        <f>MAX(0, K2878-G2879+I2879*B$6-J2879)</f>
        <v>4441.5516252132784</v>
      </c>
      <c r="L2879" s="24">
        <f t="shared" si="184"/>
        <v>0</v>
      </c>
      <c r="M2879" s="24">
        <f>IF(H2879&gt;0, C2879-F2879-J2879, 0)</f>
        <v>0</v>
      </c>
      <c r="N2879" s="4">
        <f>MIN(C2879, F2879)</f>
        <v>229.85647517687036</v>
      </c>
    </row>
    <row r="2880" spans="1:14" x14ac:dyDescent="0.2">
      <c r="A2880" s="27">
        <v>43584.75</v>
      </c>
      <c r="B2880" s="4">
        <v>0</v>
      </c>
      <c r="C2880" s="4">
        <v>346.89737800325634</v>
      </c>
      <c r="F2880" s="4">
        <f t="shared" si="182"/>
        <v>0</v>
      </c>
      <c r="G2880" s="24">
        <f t="shared" si="183"/>
        <v>0</v>
      </c>
      <c r="H2880" s="24">
        <f t="shared" si="185"/>
        <v>346.89737800325634</v>
      </c>
      <c r="I2880" s="24">
        <f>IF(H2880&lt;=0, MIN(F2880-C2880, B$7, (D$5-K2879+G2880)/B$6), 0)</f>
        <v>0</v>
      </c>
      <c r="J2880" s="24">
        <f>IF(H2880&gt;0, MIN(C2880-F2880, B$8, K2879), 0)</f>
        <v>346.89737800325634</v>
      </c>
      <c r="K2880" s="24">
        <f>MAX(0, K2879-G2880+I2880*B$6-J2880)</f>
        <v>4094.6542472100218</v>
      </c>
      <c r="L2880" s="24">
        <f t="shared" si="184"/>
        <v>0</v>
      </c>
      <c r="M2880" s="24">
        <f>IF(H2880&gt;0, C2880-F2880-J2880, 0)</f>
        <v>0</v>
      </c>
      <c r="N2880" s="4">
        <f>MIN(C2880, F2880)</f>
        <v>0</v>
      </c>
    </row>
    <row r="2881" spans="1:14" x14ac:dyDescent="0.2">
      <c r="A2881" s="27">
        <v>43584.791666666672</v>
      </c>
      <c r="B2881" s="4">
        <v>0</v>
      </c>
      <c r="C2881" s="4">
        <v>3125.1077954088796</v>
      </c>
      <c r="F2881" s="4">
        <f t="shared" si="182"/>
        <v>0</v>
      </c>
      <c r="G2881" s="24">
        <f t="shared" si="183"/>
        <v>0</v>
      </c>
      <c r="H2881" s="24">
        <f t="shared" si="185"/>
        <v>3125.1077954088796</v>
      </c>
      <c r="I2881" s="24">
        <f>IF(H2881&lt;=0, MIN(F2881-C2881, B$7, (D$5-K2880+G2881)/B$6), 0)</f>
        <v>0</v>
      </c>
      <c r="J2881" s="24">
        <f>IF(H2881&gt;0, MIN(C2881-F2881, B$8, K2880), 0)</f>
        <v>3125.1077954088796</v>
      </c>
      <c r="K2881" s="24">
        <f>MAX(0, K2880-G2881+I2881*B$6-J2881)</f>
        <v>969.54645180114221</v>
      </c>
      <c r="L2881" s="24">
        <f t="shared" si="184"/>
        <v>0</v>
      </c>
      <c r="M2881" s="24">
        <f>IF(H2881&gt;0, C2881-F2881-J2881, 0)</f>
        <v>0</v>
      </c>
      <c r="N2881" s="4">
        <f>MIN(C2881, F2881)</f>
        <v>0</v>
      </c>
    </row>
    <row r="2882" spans="1:14" x14ac:dyDescent="0.2">
      <c r="A2882" s="27">
        <v>43584.833333333336</v>
      </c>
      <c r="B2882" s="4">
        <v>0</v>
      </c>
      <c r="C2882" s="4">
        <v>435.87920631873891</v>
      </c>
      <c r="F2882" s="4">
        <f t="shared" si="182"/>
        <v>0</v>
      </c>
      <c r="G2882" s="24">
        <f t="shared" si="183"/>
        <v>0</v>
      </c>
      <c r="H2882" s="24">
        <f t="shared" si="185"/>
        <v>435.87920631873891</v>
      </c>
      <c r="I2882" s="24">
        <f>IF(H2882&lt;=0, MIN(F2882-C2882, B$7, (D$5-K2881+G2882)/B$6), 0)</f>
        <v>0</v>
      </c>
      <c r="J2882" s="24">
        <f>IF(H2882&gt;0, MIN(C2882-F2882, B$8, K2881), 0)</f>
        <v>435.87920631873891</v>
      </c>
      <c r="K2882" s="24">
        <f>MAX(0, K2881-G2882+I2882*B$6-J2882)</f>
        <v>533.66724548240336</v>
      </c>
      <c r="L2882" s="24">
        <f t="shared" si="184"/>
        <v>0</v>
      </c>
      <c r="M2882" s="24">
        <f>IF(H2882&gt;0, C2882-F2882-J2882, 0)</f>
        <v>0</v>
      </c>
      <c r="N2882" s="4">
        <f>MIN(C2882, F2882)</f>
        <v>0</v>
      </c>
    </row>
    <row r="2883" spans="1:14" x14ac:dyDescent="0.2">
      <c r="A2883" s="27">
        <v>43584.875</v>
      </c>
      <c r="B2883" s="4">
        <v>0</v>
      </c>
      <c r="C2883" s="4">
        <v>346.89737800325634</v>
      </c>
      <c r="F2883" s="4">
        <f t="shared" si="182"/>
        <v>0</v>
      </c>
      <c r="G2883" s="24">
        <f t="shared" si="183"/>
        <v>0</v>
      </c>
      <c r="H2883" s="24">
        <f t="shared" si="185"/>
        <v>346.89737800325634</v>
      </c>
      <c r="I2883" s="24">
        <f>IF(H2883&lt;=0, MIN(F2883-C2883, B$7, (D$5-K2882+G2883)/B$6), 0)</f>
        <v>0</v>
      </c>
      <c r="J2883" s="24">
        <f>IF(H2883&gt;0, MIN(C2883-F2883, B$8, K2882), 0)</f>
        <v>346.89737800325634</v>
      </c>
      <c r="K2883" s="24">
        <f>MAX(0, K2882-G2883+I2883*B$6-J2883)</f>
        <v>186.76986747914702</v>
      </c>
      <c r="L2883" s="24">
        <f t="shared" si="184"/>
        <v>0</v>
      </c>
      <c r="M2883" s="24">
        <f>IF(H2883&gt;0, C2883-F2883-J2883, 0)</f>
        <v>0</v>
      </c>
      <c r="N2883" s="4">
        <f>MIN(C2883, F2883)</f>
        <v>0</v>
      </c>
    </row>
    <row r="2884" spans="1:14" x14ac:dyDescent="0.2">
      <c r="A2884" s="27">
        <v>43584.916666666672</v>
      </c>
      <c r="B2884" s="4">
        <v>0</v>
      </c>
      <c r="C2884" s="4">
        <v>369.14283508212696</v>
      </c>
      <c r="F2884" s="4">
        <f t="shared" si="182"/>
        <v>0</v>
      </c>
      <c r="G2884" s="24">
        <f t="shared" si="183"/>
        <v>0</v>
      </c>
      <c r="H2884" s="24">
        <f t="shared" si="185"/>
        <v>369.14283508212696</v>
      </c>
      <c r="I2884" s="24">
        <f>IF(H2884&lt;=0, MIN(F2884-C2884, B$7, (D$5-K2883+G2884)/B$6), 0)</f>
        <v>0</v>
      </c>
      <c r="J2884" s="24">
        <f>IF(H2884&gt;0, MIN(C2884-F2884, B$8, K2883), 0)</f>
        <v>186.76986747914702</v>
      </c>
      <c r="K2884" s="24">
        <f>MAX(0, K2883-G2884+I2884*B$6-J2884)</f>
        <v>0</v>
      </c>
      <c r="L2884" s="24">
        <f t="shared" si="184"/>
        <v>0</v>
      </c>
      <c r="M2884" s="24">
        <f>IF(H2884&gt;0, C2884-F2884-J2884, 0)</f>
        <v>182.37296760297994</v>
      </c>
      <c r="N2884" s="4">
        <f>MIN(C2884, F2884)</f>
        <v>0</v>
      </c>
    </row>
    <row r="2885" spans="1:14" x14ac:dyDescent="0.2">
      <c r="A2885" s="27">
        <v>43584.958333333336</v>
      </c>
      <c r="B2885" s="4">
        <v>0</v>
      </c>
      <c r="C2885" s="4">
        <v>218.36807043644808</v>
      </c>
      <c r="F2885" s="4">
        <f t="shared" si="182"/>
        <v>0</v>
      </c>
      <c r="G2885" s="24">
        <f t="shared" si="183"/>
        <v>0</v>
      </c>
      <c r="H2885" s="24">
        <f t="shared" si="185"/>
        <v>218.36807043644808</v>
      </c>
      <c r="I2885" s="24">
        <f>IF(H2885&lt;=0, MIN(F2885-C2885, B$7, (D$5-K2884+G2885)/B$6), 0)</f>
        <v>0</v>
      </c>
      <c r="J2885" s="24">
        <f>IF(H2885&gt;0, MIN(C2885-F2885, B$8, K2884), 0)</f>
        <v>0</v>
      </c>
      <c r="K2885" s="24">
        <f>MAX(0, K2884-G2885+I2885*B$6-J2885)</f>
        <v>0</v>
      </c>
      <c r="L2885" s="24">
        <f t="shared" si="184"/>
        <v>0</v>
      </c>
      <c r="M2885" s="24">
        <f>IF(H2885&gt;0, C2885-F2885-J2885, 0)</f>
        <v>218.36807043644808</v>
      </c>
      <c r="N2885" s="4">
        <f>MIN(C2885, F2885)</f>
        <v>0</v>
      </c>
    </row>
    <row r="2886" spans="1:14" x14ac:dyDescent="0.2">
      <c r="A2886" s="27">
        <v>43585</v>
      </c>
      <c r="B2886" s="4">
        <v>0</v>
      </c>
      <c r="C2886" s="4">
        <v>94.782197776055625</v>
      </c>
      <c r="F2886" s="4">
        <f t="shared" si="182"/>
        <v>0</v>
      </c>
      <c r="G2886" s="24">
        <f t="shared" si="183"/>
        <v>0</v>
      </c>
      <c r="H2886" s="24">
        <f t="shared" si="185"/>
        <v>94.782197776055625</v>
      </c>
      <c r="I2886" s="24">
        <f>IF(H2886&lt;=0, MIN(F2886-C2886, B$7, (D$5-K2885+G2886)/B$6), 0)</f>
        <v>0</v>
      </c>
      <c r="J2886" s="24">
        <f>IF(H2886&gt;0, MIN(C2886-F2886, B$8, K2885), 0)</f>
        <v>0</v>
      </c>
      <c r="K2886" s="24">
        <f>MAX(0, K2885-G2886+I2886*B$6-J2886)</f>
        <v>0</v>
      </c>
      <c r="L2886" s="24">
        <f t="shared" si="184"/>
        <v>0</v>
      </c>
      <c r="M2886" s="24">
        <f>IF(H2886&gt;0, C2886-F2886-J2886, 0)</f>
        <v>94.782197776055625</v>
      </c>
      <c r="N2886" s="4">
        <f>MIN(C2886, F2886)</f>
        <v>0</v>
      </c>
    </row>
    <row r="2887" spans="1:14" x14ac:dyDescent="0.2">
      <c r="A2887" s="27">
        <v>43585.041666666672</v>
      </c>
      <c r="B2887" s="4">
        <v>0</v>
      </c>
      <c r="C2887" s="4">
        <v>146.6882642934205</v>
      </c>
      <c r="F2887" s="4">
        <f t="shared" si="182"/>
        <v>0</v>
      </c>
      <c r="G2887" s="24">
        <f t="shared" si="183"/>
        <v>0</v>
      </c>
      <c r="H2887" s="24">
        <f t="shared" si="185"/>
        <v>146.6882642934205</v>
      </c>
      <c r="I2887" s="24">
        <f>IF(H2887&lt;=0, MIN(F2887-C2887, B$7, (D$5-K2886+G2887)/B$6), 0)</f>
        <v>0</v>
      </c>
      <c r="J2887" s="24">
        <f>IF(H2887&gt;0, MIN(C2887-F2887, B$8, K2886), 0)</f>
        <v>0</v>
      </c>
      <c r="K2887" s="24">
        <f>MAX(0, K2886-G2887+I2887*B$6-J2887)</f>
        <v>0</v>
      </c>
      <c r="L2887" s="24">
        <f t="shared" si="184"/>
        <v>0</v>
      </c>
      <c r="M2887" s="24">
        <f>IF(H2887&gt;0, C2887-F2887-J2887, 0)</f>
        <v>146.6882642934205</v>
      </c>
      <c r="N2887" s="4">
        <f>MIN(C2887, F2887)</f>
        <v>0</v>
      </c>
    </row>
    <row r="2888" spans="1:14" x14ac:dyDescent="0.2">
      <c r="A2888" s="27">
        <v>43585.083333333336</v>
      </c>
      <c r="B2888" s="4">
        <v>0</v>
      </c>
      <c r="C2888" s="4">
        <v>183.76402609153823</v>
      </c>
      <c r="F2888" s="4">
        <f t="shared" si="182"/>
        <v>0</v>
      </c>
      <c r="G2888" s="24">
        <f t="shared" si="183"/>
        <v>0</v>
      </c>
      <c r="H2888" s="24">
        <f t="shared" si="185"/>
        <v>183.76402609153823</v>
      </c>
      <c r="I2888" s="24">
        <f>IF(H2888&lt;=0, MIN(F2888-C2888, B$7, (D$5-K2887+G2888)/B$6), 0)</f>
        <v>0</v>
      </c>
      <c r="J2888" s="24">
        <f>IF(H2888&gt;0, MIN(C2888-F2888, B$8, K2887), 0)</f>
        <v>0</v>
      </c>
      <c r="K2888" s="24">
        <f>MAX(0, K2887-G2888+I2888*B$6-J2888)</f>
        <v>0</v>
      </c>
      <c r="L2888" s="24">
        <f t="shared" si="184"/>
        <v>0</v>
      </c>
      <c r="M2888" s="24">
        <f>IF(H2888&gt;0, C2888-F2888-J2888, 0)</f>
        <v>183.76402609153823</v>
      </c>
      <c r="N2888" s="4">
        <f>MIN(C2888, F2888)</f>
        <v>0</v>
      </c>
    </row>
    <row r="2889" spans="1:14" x14ac:dyDescent="0.2">
      <c r="A2889" s="27">
        <v>43585.125</v>
      </c>
      <c r="B2889" s="4">
        <v>0</v>
      </c>
      <c r="C2889" s="4">
        <v>94.782197776055625</v>
      </c>
      <c r="F2889" s="4">
        <f t="shared" si="182"/>
        <v>0</v>
      </c>
      <c r="G2889" s="24">
        <f t="shared" si="183"/>
        <v>0</v>
      </c>
      <c r="H2889" s="24">
        <f t="shared" si="185"/>
        <v>94.782197776055625</v>
      </c>
      <c r="I2889" s="24">
        <f>IF(H2889&lt;=0, MIN(F2889-C2889, B$7, (D$5-K2888+G2889)/B$6), 0)</f>
        <v>0</v>
      </c>
      <c r="J2889" s="24">
        <f>IF(H2889&gt;0, MIN(C2889-F2889, B$8, K2888), 0)</f>
        <v>0</v>
      </c>
      <c r="K2889" s="24">
        <f>MAX(0, K2888-G2889+I2889*B$6-J2889)</f>
        <v>0</v>
      </c>
      <c r="L2889" s="24">
        <f t="shared" si="184"/>
        <v>0</v>
      </c>
      <c r="M2889" s="24">
        <f>IF(H2889&gt;0, C2889-F2889-J2889, 0)</f>
        <v>94.782197776055625</v>
      </c>
      <c r="N2889" s="4">
        <f>MIN(C2889, F2889)</f>
        <v>0</v>
      </c>
    </row>
    <row r="2890" spans="1:14" x14ac:dyDescent="0.2">
      <c r="A2890" s="27">
        <v>43585.166666666672</v>
      </c>
      <c r="B2890" s="4">
        <v>12.057522769861608</v>
      </c>
      <c r="C2890" s="4">
        <v>146.6882642934205</v>
      </c>
      <c r="F2890" s="4">
        <f t="shared" si="182"/>
        <v>72.345136619169651</v>
      </c>
      <c r="G2890" s="24">
        <f t="shared" si="183"/>
        <v>0.34722222222222221</v>
      </c>
      <c r="H2890" s="24">
        <f t="shared" si="185"/>
        <v>74.343127674250852</v>
      </c>
      <c r="I2890" s="24">
        <f>IF(H2890&lt;=0, MIN(F2890-C2890, B$7, (D$5-K2889+G2890)/B$6), 0)</f>
        <v>0</v>
      </c>
      <c r="J2890" s="24">
        <f>IF(H2890&gt;0, MIN(C2890-F2890, B$8, K2889), 0)</f>
        <v>0</v>
      </c>
      <c r="K2890" s="24">
        <f>MAX(0, K2889-G2890+I2890*B$6-J2890)</f>
        <v>0</v>
      </c>
      <c r="L2890" s="24">
        <f t="shared" si="184"/>
        <v>0</v>
      </c>
      <c r="M2890" s="24">
        <f>IF(H2890&gt;0, C2890-F2890-J2890, 0)</f>
        <v>74.343127674250852</v>
      </c>
      <c r="N2890" s="4">
        <f>MIN(C2890, F2890)</f>
        <v>72.345136619169651</v>
      </c>
    </row>
    <row r="2891" spans="1:14" x14ac:dyDescent="0.2">
      <c r="A2891" s="27">
        <v>43585.208333333336</v>
      </c>
      <c r="B2891" s="4">
        <v>171.17587068268693</v>
      </c>
      <c r="C2891" s="4">
        <v>176.34887373191467</v>
      </c>
      <c r="F2891" s="4">
        <f t="shared" si="182"/>
        <v>1027.0552240961215</v>
      </c>
      <c r="G2891" s="24">
        <f t="shared" si="183"/>
        <v>0.34722222222222221</v>
      </c>
      <c r="H2891" s="24">
        <f t="shared" si="185"/>
        <v>-850.70635036420686</v>
      </c>
      <c r="I2891" s="24">
        <f>IF(H2891&lt;=0, MIN(F2891-C2891, B$7, (D$5-K2890+G2891)/B$6), 0)</f>
        <v>850.70635036420686</v>
      </c>
      <c r="J2891" s="24">
        <f>IF(H2891&gt;0, MIN(C2891-F2891, B$8, K2890), 0)</f>
        <v>0</v>
      </c>
      <c r="K2891" s="24">
        <f>MAX(0, K2890-G2891+I2891*B$6-J2891)</f>
        <v>765.28849310556404</v>
      </c>
      <c r="L2891" s="24">
        <f t="shared" si="184"/>
        <v>0</v>
      </c>
      <c r="M2891" s="24">
        <f>IF(H2891&gt;0, C2891-F2891-J2891, 0)</f>
        <v>0</v>
      </c>
      <c r="N2891" s="4">
        <f>MIN(C2891, F2891)</f>
        <v>176.34887373191467</v>
      </c>
    </row>
    <row r="2892" spans="1:14" x14ac:dyDescent="0.2">
      <c r="A2892" s="27">
        <v>43585.25</v>
      </c>
      <c r="B2892" s="4">
        <v>384.91519082763756</v>
      </c>
      <c r="C2892" s="4">
        <v>779.44793231463018</v>
      </c>
      <c r="F2892" s="4">
        <f t="shared" si="182"/>
        <v>2309.4911449658252</v>
      </c>
      <c r="G2892" s="24">
        <f t="shared" si="183"/>
        <v>0.34722222222222221</v>
      </c>
      <c r="H2892" s="24">
        <f t="shared" si="185"/>
        <v>-1530.0432126511951</v>
      </c>
      <c r="I2892" s="24">
        <f>IF(H2892&lt;=0, MIN(F2892-C2892, B$7, (D$5-K2891+G2892)/B$6), 0)</f>
        <v>1530.0432126511951</v>
      </c>
      <c r="J2892" s="24">
        <f>IF(H2892&gt;0, MIN(C2892-F2892, B$8, K2891), 0)</f>
        <v>0</v>
      </c>
      <c r="K2892" s="24">
        <f>MAX(0, K2891-G2892+I2892*B$6-J2892)</f>
        <v>2141.9801622694176</v>
      </c>
      <c r="L2892" s="24">
        <f t="shared" si="184"/>
        <v>0</v>
      </c>
      <c r="M2892" s="24">
        <f>IF(H2892&gt;0, C2892-F2892-J2892, 0)</f>
        <v>0</v>
      </c>
      <c r="N2892" s="4">
        <f>MIN(C2892, F2892)</f>
        <v>779.44793231463018</v>
      </c>
    </row>
    <row r="2893" spans="1:14" x14ac:dyDescent="0.2">
      <c r="A2893" s="27">
        <v>43585.291666666672</v>
      </c>
      <c r="B2893" s="4">
        <v>563.14678071702394</v>
      </c>
      <c r="C2893" s="4">
        <v>877.4927246252081</v>
      </c>
      <c r="F2893" s="4">
        <f t="shared" si="182"/>
        <v>3378.8806843021439</v>
      </c>
      <c r="G2893" s="24">
        <f t="shared" si="183"/>
        <v>0.34722222222222221</v>
      </c>
      <c r="H2893" s="24">
        <f t="shared" si="185"/>
        <v>-2501.3879596769357</v>
      </c>
      <c r="I2893" s="24">
        <f>IF(H2893&lt;=0, MIN(F2893-C2893, B$7, (D$5-K2892+G2893)/B$6), 0)</f>
        <v>2501.3879596769357</v>
      </c>
      <c r="J2893" s="24">
        <f>IF(H2893&gt;0, MIN(C2893-F2893, B$8, K2892), 0)</f>
        <v>0</v>
      </c>
      <c r="K2893" s="24">
        <f>MAX(0, K2892-G2893+I2893*B$6-J2893)</f>
        <v>4392.8821037564376</v>
      </c>
      <c r="L2893" s="24">
        <f t="shared" si="184"/>
        <v>0</v>
      </c>
      <c r="M2893" s="24">
        <f>IF(H2893&gt;0, C2893-F2893-J2893, 0)</f>
        <v>0</v>
      </c>
      <c r="N2893" s="4">
        <f>MIN(C2893, F2893)</f>
        <v>877.4927246252081</v>
      </c>
    </row>
    <row r="2894" spans="1:14" x14ac:dyDescent="0.2">
      <c r="A2894" s="27">
        <v>43585.333333333336</v>
      </c>
      <c r="B2894" s="4">
        <v>697.15070790026198</v>
      </c>
      <c r="C2894" s="4">
        <v>372.00402215527419</v>
      </c>
      <c r="F2894" s="4">
        <f t="shared" si="182"/>
        <v>4182.9042474015714</v>
      </c>
      <c r="G2894" s="24">
        <f t="shared" si="183"/>
        <v>0.34722222222222221</v>
      </c>
      <c r="H2894" s="24">
        <f t="shared" si="185"/>
        <v>-3810.9002252462974</v>
      </c>
      <c r="I2894" s="24">
        <f>IF(H2894&lt;=0, MIN(F2894-C2894, B$7, (D$5-K2893+G2894)/B$6), 0)</f>
        <v>674.96124273976068</v>
      </c>
      <c r="J2894" s="24">
        <f>IF(H2894&gt;0, MIN(C2894-F2894, B$8, K2893), 0)</f>
        <v>0</v>
      </c>
      <c r="K2894" s="24">
        <f>MAX(0, K2893-G2894+I2894*B$6-J2894)</f>
        <v>5000</v>
      </c>
      <c r="L2894" s="24">
        <f t="shared" si="184"/>
        <v>3135.9389825065368</v>
      </c>
      <c r="M2894" s="24">
        <f>IF(H2894&gt;0, C2894-F2894-J2894, 0)</f>
        <v>0</v>
      </c>
      <c r="N2894" s="4">
        <f>MIN(C2894, F2894)</f>
        <v>372.00402215527419</v>
      </c>
    </row>
    <row r="2895" spans="1:14" x14ac:dyDescent="0.2">
      <c r="A2895" s="27">
        <v>43585.375</v>
      </c>
      <c r="B2895" s="4">
        <v>773.70542982327061</v>
      </c>
      <c r="C2895" s="4">
        <v>225.27468959516057</v>
      </c>
      <c r="F2895" s="4">
        <f t="shared" si="182"/>
        <v>4642.2325789396236</v>
      </c>
      <c r="G2895" s="24">
        <f t="shared" si="183"/>
        <v>0.34722222222222221</v>
      </c>
      <c r="H2895" s="24">
        <f t="shared" si="185"/>
        <v>-4416.9578893444632</v>
      </c>
      <c r="I2895" s="24">
        <f>IF(H2895&lt;=0, MIN(F2895-C2895, B$7, (D$5-K2894+G2895)/B$6), 0)</f>
        <v>0.38580246913580246</v>
      </c>
      <c r="J2895" s="24">
        <f>IF(H2895&gt;0, MIN(C2895-F2895, B$8, K2894), 0)</f>
        <v>0</v>
      </c>
      <c r="K2895" s="24">
        <f>MAX(0, K2894-G2895+I2895*B$6-J2895)</f>
        <v>5000</v>
      </c>
      <c r="L2895" s="24">
        <f t="shared" si="184"/>
        <v>4416.5720868753269</v>
      </c>
      <c r="M2895" s="24">
        <f>IF(H2895&gt;0, C2895-F2895-J2895, 0)</f>
        <v>0</v>
      </c>
      <c r="N2895" s="4">
        <f>MIN(C2895, F2895)</f>
        <v>225.27468959516057</v>
      </c>
    </row>
    <row r="2896" spans="1:14" x14ac:dyDescent="0.2">
      <c r="A2896" s="27">
        <v>43585.416666666672</v>
      </c>
      <c r="B2896" s="4">
        <v>793.25996809515232</v>
      </c>
      <c r="C2896" s="4">
        <v>278.31400918827535</v>
      </c>
      <c r="F2896" s="4">
        <f t="shared" si="182"/>
        <v>4759.5598085709134</v>
      </c>
      <c r="G2896" s="24">
        <f t="shared" si="183"/>
        <v>0.34722222222222221</v>
      </c>
      <c r="H2896" s="24">
        <f t="shared" si="185"/>
        <v>-4481.2457993826383</v>
      </c>
      <c r="I2896" s="24">
        <f>IF(H2896&lt;=0, MIN(F2896-C2896, B$7, (D$5-K2895+G2896)/B$6), 0)</f>
        <v>0.38580246913580246</v>
      </c>
      <c r="J2896" s="24">
        <f>IF(H2896&gt;0, MIN(C2896-F2896, B$8, K2895), 0)</f>
        <v>0</v>
      </c>
      <c r="K2896" s="24">
        <f>MAX(0, K2895-G2896+I2896*B$6-J2896)</f>
        <v>5000</v>
      </c>
      <c r="L2896" s="24">
        <f t="shared" si="184"/>
        <v>4480.8599969135021</v>
      </c>
      <c r="M2896" s="24">
        <f>IF(H2896&gt;0, C2896-F2896-J2896, 0)</f>
        <v>0</v>
      </c>
      <c r="N2896" s="4">
        <f>MIN(C2896, F2896)</f>
        <v>278.31400918827535</v>
      </c>
    </row>
    <row r="2897" spans="1:14" x14ac:dyDescent="0.2">
      <c r="A2897" s="27">
        <v>43585.458333333336</v>
      </c>
      <c r="B2897" s="4">
        <v>770.09237412726509</v>
      </c>
      <c r="C2897" s="4">
        <v>1607.4285483042129</v>
      </c>
      <c r="F2897" s="4">
        <f t="shared" si="182"/>
        <v>4620.5542447635908</v>
      </c>
      <c r="G2897" s="24">
        <f t="shared" si="183"/>
        <v>0.34722222222222221</v>
      </c>
      <c r="H2897" s="24">
        <f t="shared" si="185"/>
        <v>-3013.1256964593777</v>
      </c>
      <c r="I2897" s="24">
        <f>IF(H2897&lt;=0, MIN(F2897-C2897, B$7, (D$5-K2896+G2897)/B$6), 0)</f>
        <v>0.38580246913580246</v>
      </c>
      <c r="J2897" s="24">
        <f>IF(H2897&gt;0, MIN(C2897-F2897, B$8, K2896), 0)</f>
        <v>0</v>
      </c>
      <c r="K2897" s="24">
        <f>MAX(0, K2896-G2897+I2897*B$6-J2897)</f>
        <v>5000</v>
      </c>
      <c r="L2897" s="24">
        <f t="shared" si="184"/>
        <v>3012.7398939902419</v>
      </c>
      <c r="M2897" s="24">
        <f>IF(H2897&gt;0, C2897-F2897-J2897, 0)</f>
        <v>0</v>
      </c>
      <c r="N2897" s="4">
        <f>MIN(C2897, F2897)</f>
        <v>1607.4285483042129</v>
      </c>
    </row>
    <row r="2898" spans="1:14" x14ac:dyDescent="0.2">
      <c r="A2898" s="27">
        <v>43585.5</v>
      </c>
      <c r="B2898" s="4">
        <v>711.15250939629505</v>
      </c>
      <c r="C2898" s="4">
        <v>214.99055937070838</v>
      </c>
      <c r="F2898" s="4">
        <f t="shared" si="182"/>
        <v>4266.9150563777703</v>
      </c>
      <c r="G2898" s="24">
        <f t="shared" si="183"/>
        <v>0.34722222222222221</v>
      </c>
      <c r="H2898" s="24">
        <f t="shared" si="185"/>
        <v>-4051.9244970070617</v>
      </c>
      <c r="I2898" s="24">
        <f>IF(H2898&lt;=0, MIN(F2898-C2898, B$7, (D$5-K2897+G2898)/B$6), 0)</f>
        <v>0.38580246913580246</v>
      </c>
      <c r="J2898" s="24">
        <f>IF(H2898&gt;0, MIN(C2898-F2898, B$8, K2897), 0)</f>
        <v>0</v>
      </c>
      <c r="K2898" s="24">
        <f>MAX(0, K2897-G2898+I2898*B$6-J2898)</f>
        <v>5000</v>
      </c>
      <c r="L2898" s="24">
        <f t="shared" si="184"/>
        <v>4051.5386945379259</v>
      </c>
      <c r="M2898" s="24">
        <f>IF(H2898&gt;0, C2898-F2898-J2898, 0)</f>
        <v>0</v>
      </c>
      <c r="N2898" s="4">
        <f>MIN(C2898, F2898)</f>
        <v>214.99055937070838</v>
      </c>
    </row>
    <row r="2899" spans="1:14" x14ac:dyDescent="0.2">
      <c r="A2899" s="27">
        <v>43585.541666666672</v>
      </c>
      <c r="B2899" s="4">
        <v>599.65781281693387</v>
      </c>
      <c r="C2899" s="4">
        <v>293.40634312409111</v>
      </c>
      <c r="F2899" s="4">
        <f t="shared" si="182"/>
        <v>3597.946876901603</v>
      </c>
      <c r="G2899" s="24">
        <f t="shared" si="183"/>
        <v>0.34722222222222221</v>
      </c>
      <c r="H2899" s="24">
        <f t="shared" si="185"/>
        <v>-3304.5405337775119</v>
      </c>
      <c r="I2899" s="24">
        <f>IF(H2899&lt;=0, MIN(F2899-C2899, B$7, (D$5-K2898+G2899)/B$6), 0)</f>
        <v>0.38580246913580246</v>
      </c>
      <c r="J2899" s="24">
        <f>IF(H2899&gt;0, MIN(C2899-F2899, B$8, K2898), 0)</f>
        <v>0</v>
      </c>
      <c r="K2899" s="24">
        <f>MAX(0, K2898-G2899+I2899*B$6-J2899)</f>
        <v>5000</v>
      </c>
      <c r="L2899" s="24">
        <f t="shared" si="184"/>
        <v>3304.1547313083761</v>
      </c>
      <c r="M2899" s="24">
        <f>IF(H2899&gt;0, C2899-F2899-J2899, 0)</f>
        <v>0</v>
      </c>
      <c r="N2899" s="4">
        <f>MIN(C2899, F2899)</f>
        <v>293.40634312409111</v>
      </c>
    </row>
    <row r="2900" spans="1:14" x14ac:dyDescent="0.2">
      <c r="A2900" s="27">
        <v>43585.583333333336</v>
      </c>
      <c r="B2900" s="4">
        <v>443.71730248039069</v>
      </c>
      <c r="C2900" s="4">
        <v>1527.8782908957689</v>
      </c>
      <c r="F2900" s="4">
        <f t="shared" si="182"/>
        <v>2662.3038148823443</v>
      </c>
      <c r="G2900" s="24">
        <f t="shared" si="183"/>
        <v>0.34722222222222221</v>
      </c>
      <c r="H2900" s="24">
        <f t="shared" si="185"/>
        <v>-1134.4255239865754</v>
      </c>
      <c r="I2900" s="24">
        <f>IF(H2900&lt;=0, MIN(F2900-C2900, B$7, (D$5-K2899+G2900)/B$6), 0)</f>
        <v>0.38580246913580246</v>
      </c>
      <c r="J2900" s="24">
        <f>IF(H2900&gt;0, MIN(C2900-F2900, B$8, K2899), 0)</f>
        <v>0</v>
      </c>
      <c r="K2900" s="24">
        <f>MAX(0, K2899-G2900+I2900*B$6-J2900)</f>
        <v>5000</v>
      </c>
      <c r="L2900" s="24">
        <f t="shared" si="184"/>
        <v>1134.0397215174396</v>
      </c>
      <c r="M2900" s="24">
        <f>IF(H2900&gt;0, C2900-F2900-J2900, 0)</f>
        <v>0</v>
      </c>
      <c r="N2900" s="4">
        <f>MIN(C2900, F2900)</f>
        <v>1527.8782908957689</v>
      </c>
    </row>
    <row r="2901" spans="1:14" x14ac:dyDescent="0.2">
      <c r="A2901" s="27">
        <v>43585.625</v>
      </c>
      <c r="B2901" s="4">
        <v>261.43150418939558</v>
      </c>
      <c r="C2901" s="4">
        <v>669.11377193944497</v>
      </c>
      <c r="F2901" s="4">
        <f t="shared" si="182"/>
        <v>1568.5890251363735</v>
      </c>
      <c r="G2901" s="24">
        <f t="shared" si="183"/>
        <v>0.34722222222222221</v>
      </c>
      <c r="H2901" s="24">
        <f t="shared" si="185"/>
        <v>-899.47525319692852</v>
      </c>
      <c r="I2901" s="24">
        <f>IF(H2901&lt;=0, MIN(F2901-C2901, B$7, (D$5-K2900+G2901)/B$6), 0)</f>
        <v>0.38580246913580246</v>
      </c>
      <c r="J2901" s="24">
        <f>IF(H2901&gt;0, MIN(C2901-F2901, B$8, K2900), 0)</f>
        <v>0</v>
      </c>
      <c r="K2901" s="24">
        <f>MAX(0, K2900-G2901+I2901*B$6-J2901)</f>
        <v>5000</v>
      </c>
      <c r="L2901" s="24">
        <f t="shared" si="184"/>
        <v>899.08945072779272</v>
      </c>
      <c r="M2901" s="24">
        <f>IF(H2901&gt;0, C2901-F2901-J2901, 0)</f>
        <v>0</v>
      </c>
      <c r="N2901" s="4">
        <f>MIN(C2901, F2901)</f>
        <v>669.11377193944497</v>
      </c>
    </row>
    <row r="2902" spans="1:14" x14ac:dyDescent="0.2">
      <c r="A2902" s="27">
        <v>43585.666666666672</v>
      </c>
      <c r="B2902" s="4">
        <v>96.376763391249867</v>
      </c>
      <c r="C2902" s="4">
        <v>695.40953890556318</v>
      </c>
      <c r="F2902" s="4">
        <f t="shared" si="182"/>
        <v>578.26058034749917</v>
      </c>
      <c r="G2902" s="24">
        <f t="shared" si="183"/>
        <v>0.34722222222222221</v>
      </c>
      <c r="H2902" s="24">
        <f t="shared" si="185"/>
        <v>117.14895855806401</v>
      </c>
      <c r="I2902" s="24">
        <f>IF(H2902&lt;=0, MIN(F2902-C2902, B$7, (D$5-K2901+G2902)/B$6), 0)</f>
        <v>0</v>
      </c>
      <c r="J2902" s="24">
        <f>IF(H2902&gt;0, MIN(C2902-F2902, B$8, K2901), 0)</f>
        <v>117.14895855806401</v>
      </c>
      <c r="K2902" s="24">
        <f>MAX(0, K2901-G2902+I2902*B$6-J2902)</f>
        <v>4882.5038192197135</v>
      </c>
      <c r="L2902" s="24">
        <f t="shared" si="184"/>
        <v>0</v>
      </c>
      <c r="M2902" s="24">
        <f>IF(H2902&gt;0, C2902-F2902-J2902, 0)</f>
        <v>0</v>
      </c>
      <c r="N2902" s="4">
        <f>MIN(C2902, F2902)</f>
        <v>578.26058034749917</v>
      </c>
    </row>
    <row r="2903" spans="1:14" x14ac:dyDescent="0.2">
      <c r="A2903" s="27">
        <v>43585.708333333336</v>
      </c>
      <c r="B2903" s="4">
        <v>40.604304628000349</v>
      </c>
      <c r="C2903" s="4">
        <v>732.48530070368076</v>
      </c>
      <c r="F2903" s="4">
        <f t="shared" si="182"/>
        <v>243.6258277680021</v>
      </c>
      <c r="G2903" s="24">
        <f t="shared" si="183"/>
        <v>0.34722222222222221</v>
      </c>
      <c r="H2903" s="24">
        <f t="shared" si="185"/>
        <v>488.8594729356787</v>
      </c>
      <c r="I2903" s="24">
        <f>IF(H2903&lt;=0, MIN(F2903-C2903, B$7, (D$5-K2902+G2903)/B$6), 0)</f>
        <v>0</v>
      </c>
      <c r="J2903" s="24">
        <f>IF(H2903&gt;0, MIN(C2903-F2903, B$8, K2902), 0)</f>
        <v>488.8594729356787</v>
      </c>
      <c r="K2903" s="24">
        <f>MAX(0, K2902-G2903+I2903*B$6-J2903)</f>
        <v>4393.2971240618117</v>
      </c>
      <c r="L2903" s="24">
        <f t="shared" si="184"/>
        <v>0</v>
      </c>
      <c r="M2903" s="24">
        <f>IF(H2903&gt;0, C2903-F2903-J2903, 0)</f>
        <v>0</v>
      </c>
      <c r="N2903" s="4">
        <f>MIN(C2903, F2903)</f>
        <v>243.6258277680021</v>
      </c>
    </row>
    <row r="2904" spans="1:14" x14ac:dyDescent="0.2">
      <c r="A2904" s="27">
        <v>43585.75</v>
      </c>
      <c r="B2904" s="4">
        <v>0</v>
      </c>
      <c r="C2904" s="4">
        <v>346.89737800325634</v>
      </c>
      <c r="F2904" s="4">
        <f t="shared" si="182"/>
        <v>0</v>
      </c>
      <c r="G2904" s="24">
        <f t="shared" si="183"/>
        <v>0</v>
      </c>
      <c r="H2904" s="24">
        <f t="shared" si="185"/>
        <v>346.89737800325634</v>
      </c>
      <c r="I2904" s="24">
        <f>IF(H2904&lt;=0, MIN(F2904-C2904, B$7, (D$5-K2903+G2904)/B$6), 0)</f>
        <v>0</v>
      </c>
      <c r="J2904" s="24">
        <f>IF(H2904&gt;0, MIN(C2904-F2904, B$8, K2903), 0)</f>
        <v>346.89737800325634</v>
      </c>
      <c r="K2904" s="24">
        <f>MAX(0, K2903-G2904+I2904*B$6-J2904)</f>
        <v>4046.3997460585551</v>
      </c>
      <c r="L2904" s="24">
        <f t="shared" si="184"/>
        <v>0</v>
      </c>
      <c r="M2904" s="24">
        <f>IF(H2904&gt;0, C2904-F2904-J2904, 0)</f>
        <v>0</v>
      </c>
      <c r="N2904" s="4">
        <f>MIN(C2904, F2904)</f>
        <v>0</v>
      </c>
    </row>
    <row r="2905" spans="1:14" x14ac:dyDescent="0.2">
      <c r="A2905" s="27">
        <v>43585.791666666672</v>
      </c>
      <c r="B2905" s="4">
        <v>0</v>
      </c>
      <c r="C2905" s="4">
        <v>2741.9915901616632</v>
      </c>
      <c r="F2905" s="4">
        <f t="shared" si="182"/>
        <v>0</v>
      </c>
      <c r="G2905" s="24">
        <f t="shared" si="183"/>
        <v>0</v>
      </c>
      <c r="H2905" s="24">
        <f t="shared" si="185"/>
        <v>2741.9915901616632</v>
      </c>
      <c r="I2905" s="24">
        <f>IF(H2905&lt;=0, MIN(F2905-C2905, B$7, (D$5-K2904+G2905)/B$6), 0)</f>
        <v>0</v>
      </c>
      <c r="J2905" s="24">
        <f>IF(H2905&gt;0, MIN(C2905-F2905, B$8, K2904), 0)</f>
        <v>2741.9915901616632</v>
      </c>
      <c r="K2905" s="24">
        <f>MAX(0, K2904-G2905+I2905*B$6-J2905)</f>
        <v>1304.4081558968919</v>
      </c>
      <c r="L2905" s="24">
        <f t="shared" si="184"/>
        <v>0</v>
      </c>
      <c r="M2905" s="24">
        <f>IF(H2905&gt;0, C2905-F2905-J2905, 0)</f>
        <v>0</v>
      </c>
      <c r="N2905" s="4">
        <f>MIN(C2905, F2905)</f>
        <v>0</v>
      </c>
    </row>
    <row r="2906" spans="1:14" x14ac:dyDescent="0.2">
      <c r="A2906" s="27">
        <v>43585.833333333336</v>
      </c>
      <c r="B2906" s="4">
        <v>0</v>
      </c>
      <c r="C2906" s="4">
        <v>435.87920631873891</v>
      </c>
      <c r="F2906" s="4">
        <f t="shared" si="182"/>
        <v>0</v>
      </c>
      <c r="G2906" s="24">
        <f t="shared" si="183"/>
        <v>0</v>
      </c>
      <c r="H2906" s="24">
        <f t="shared" si="185"/>
        <v>435.87920631873891</v>
      </c>
      <c r="I2906" s="24">
        <f>IF(H2906&lt;=0, MIN(F2906-C2906, B$7, (D$5-K2905+G2906)/B$6), 0)</f>
        <v>0</v>
      </c>
      <c r="J2906" s="24">
        <f>IF(H2906&gt;0, MIN(C2906-F2906, B$8, K2905), 0)</f>
        <v>435.87920631873891</v>
      </c>
      <c r="K2906" s="24">
        <f>MAX(0, K2905-G2906+I2906*B$6-J2906)</f>
        <v>868.52894957815306</v>
      </c>
      <c r="L2906" s="24">
        <f t="shared" si="184"/>
        <v>0</v>
      </c>
      <c r="M2906" s="24">
        <f>IF(H2906&gt;0, C2906-F2906-J2906, 0)</f>
        <v>0</v>
      </c>
      <c r="N2906" s="4">
        <f>MIN(C2906, F2906)</f>
        <v>0</v>
      </c>
    </row>
    <row r="2907" spans="1:14" x14ac:dyDescent="0.2">
      <c r="A2907" s="27">
        <v>43585.875</v>
      </c>
      <c r="B2907" s="4">
        <v>0</v>
      </c>
      <c r="C2907" s="4">
        <v>346.89737800325634</v>
      </c>
      <c r="F2907" s="4">
        <f t="shared" si="182"/>
        <v>0</v>
      </c>
      <c r="G2907" s="24">
        <f t="shared" si="183"/>
        <v>0</v>
      </c>
      <c r="H2907" s="24">
        <f t="shared" si="185"/>
        <v>346.89737800325634</v>
      </c>
      <c r="I2907" s="24">
        <f>IF(H2907&lt;=0, MIN(F2907-C2907, B$7, (D$5-K2906+G2907)/B$6), 0)</f>
        <v>0</v>
      </c>
      <c r="J2907" s="24">
        <f>IF(H2907&gt;0, MIN(C2907-F2907, B$8, K2906), 0)</f>
        <v>346.89737800325634</v>
      </c>
      <c r="K2907" s="24">
        <f>MAX(0, K2906-G2907+I2907*B$6-J2907)</f>
        <v>521.63157157489672</v>
      </c>
      <c r="L2907" s="24">
        <f t="shared" si="184"/>
        <v>0</v>
      </c>
      <c r="M2907" s="24">
        <f>IF(H2907&gt;0, C2907-F2907-J2907, 0)</f>
        <v>0</v>
      </c>
      <c r="N2907" s="4">
        <f>MIN(C2907, F2907)</f>
        <v>0</v>
      </c>
    </row>
    <row r="2908" spans="1:14" x14ac:dyDescent="0.2">
      <c r="A2908" s="27">
        <v>43585.916666666672</v>
      </c>
      <c r="B2908" s="4">
        <v>0</v>
      </c>
      <c r="C2908" s="4">
        <v>369.14283508212696</v>
      </c>
      <c r="F2908" s="4">
        <f t="shared" si="182"/>
        <v>0</v>
      </c>
      <c r="G2908" s="24">
        <f t="shared" si="183"/>
        <v>0</v>
      </c>
      <c r="H2908" s="24">
        <f t="shared" si="185"/>
        <v>369.14283508212696</v>
      </c>
      <c r="I2908" s="24">
        <f>IF(H2908&lt;=0, MIN(F2908-C2908, B$7, (D$5-K2907+G2908)/B$6), 0)</f>
        <v>0</v>
      </c>
      <c r="J2908" s="24">
        <f>IF(H2908&gt;0, MIN(C2908-F2908, B$8, K2907), 0)</f>
        <v>369.14283508212696</v>
      </c>
      <c r="K2908" s="24">
        <f>MAX(0, K2907-G2908+I2908*B$6-J2908)</f>
        <v>152.48873649276976</v>
      </c>
      <c r="L2908" s="24">
        <f t="shared" si="184"/>
        <v>0</v>
      </c>
      <c r="M2908" s="24">
        <f>IF(H2908&gt;0, C2908-F2908-J2908, 0)</f>
        <v>0</v>
      </c>
      <c r="N2908" s="4">
        <f>MIN(C2908, F2908)</f>
        <v>0</v>
      </c>
    </row>
    <row r="2909" spans="1:14" x14ac:dyDescent="0.2">
      <c r="A2909" s="27">
        <v>43585.958333333336</v>
      </c>
      <c r="B2909" s="4">
        <v>0</v>
      </c>
      <c r="C2909" s="4">
        <v>218.36807043644808</v>
      </c>
      <c r="F2909" s="4">
        <f t="shared" si="182"/>
        <v>0</v>
      </c>
      <c r="G2909" s="24">
        <f t="shared" si="183"/>
        <v>0</v>
      </c>
      <c r="H2909" s="24">
        <f t="shared" si="185"/>
        <v>218.36807043644808</v>
      </c>
      <c r="I2909" s="24">
        <f>IF(H2909&lt;=0, MIN(F2909-C2909, B$7, (D$5-K2908+G2909)/B$6), 0)</f>
        <v>0</v>
      </c>
      <c r="J2909" s="24">
        <f>IF(H2909&gt;0, MIN(C2909-F2909, B$8, K2908), 0)</f>
        <v>152.48873649276976</v>
      </c>
      <c r="K2909" s="24">
        <f>MAX(0, K2908-G2909+I2909*B$6-J2909)</f>
        <v>0</v>
      </c>
      <c r="L2909" s="24">
        <f t="shared" si="184"/>
        <v>0</v>
      </c>
      <c r="M2909" s="24">
        <f>IF(H2909&gt;0, C2909-F2909-J2909, 0)</f>
        <v>65.879333943678319</v>
      </c>
      <c r="N2909" s="4">
        <f>MIN(C2909, F2909)</f>
        <v>0</v>
      </c>
    </row>
    <row r="2910" spans="1:14" x14ac:dyDescent="0.2">
      <c r="A2910" s="27">
        <v>43586</v>
      </c>
      <c r="B2910" s="4">
        <v>0</v>
      </c>
      <c r="C2910" s="4">
        <v>94.782197776055625</v>
      </c>
      <c r="F2910" s="4">
        <f t="shared" ref="F2910:F2973" si="186">B2910*B$4</f>
        <v>0</v>
      </c>
      <c r="G2910" s="24">
        <f t="shared" ref="G2910:G2973" si="187">MIN(F2910, B$9)</f>
        <v>0</v>
      </c>
      <c r="H2910" s="24">
        <f t="shared" si="185"/>
        <v>94.782197776055625</v>
      </c>
      <c r="I2910" s="24">
        <f>IF(H2910&lt;=0, MIN(F2910-C2910, B$7, (D$5-K2909+G2910)/B$6), 0)</f>
        <v>0</v>
      </c>
      <c r="J2910" s="24">
        <f>IF(H2910&gt;0, MIN(C2910-F2910, B$8, K2909), 0)</f>
        <v>0</v>
      </c>
      <c r="K2910" s="24">
        <f>MAX(0, K2909-G2910+I2910*B$6-J2910)</f>
        <v>0</v>
      </c>
      <c r="L2910" s="24">
        <f t="shared" ref="L2910:L2973" si="188">IF(H2910&lt;=0, -I2910-H2910, 0)</f>
        <v>0</v>
      </c>
      <c r="M2910" s="24">
        <f>IF(H2910&gt;0, C2910-F2910-J2910, 0)</f>
        <v>94.782197776055625</v>
      </c>
      <c r="N2910" s="4">
        <f>MIN(C2910, F2910)</f>
        <v>0</v>
      </c>
    </row>
    <row r="2911" spans="1:14" x14ac:dyDescent="0.2">
      <c r="A2911" s="27">
        <v>43586.041666666672</v>
      </c>
      <c r="B2911" s="4">
        <v>0</v>
      </c>
      <c r="C2911" s="4">
        <v>146.6882642934205</v>
      </c>
      <c r="F2911" s="4">
        <f t="shared" si="186"/>
        <v>0</v>
      </c>
      <c r="G2911" s="24">
        <f t="shared" si="187"/>
        <v>0</v>
      </c>
      <c r="H2911" s="24">
        <f t="shared" ref="H2911:H2974" si="189">C2911-F2911</f>
        <v>146.6882642934205</v>
      </c>
      <c r="I2911" s="24">
        <f>IF(H2911&lt;=0, MIN(F2911-C2911, B$7, (D$5-K2910+G2911)/B$6), 0)</f>
        <v>0</v>
      </c>
      <c r="J2911" s="24">
        <f>IF(H2911&gt;0, MIN(C2911-F2911, B$8, K2910), 0)</f>
        <v>0</v>
      </c>
      <c r="K2911" s="24">
        <f>MAX(0, K2910-G2911+I2911*B$6-J2911)</f>
        <v>0</v>
      </c>
      <c r="L2911" s="24">
        <f t="shared" si="188"/>
        <v>0</v>
      </c>
      <c r="M2911" s="24">
        <f>IF(H2911&gt;0, C2911-F2911-J2911, 0)</f>
        <v>146.6882642934205</v>
      </c>
      <c r="N2911" s="4">
        <f>MIN(C2911, F2911)</f>
        <v>0</v>
      </c>
    </row>
    <row r="2912" spans="1:14" x14ac:dyDescent="0.2">
      <c r="A2912" s="27">
        <v>43586.083333333336</v>
      </c>
      <c r="B2912" s="4">
        <v>0</v>
      </c>
      <c r="C2912" s="4">
        <v>183.76402609153823</v>
      </c>
      <c r="F2912" s="4">
        <f t="shared" si="186"/>
        <v>0</v>
      </c>
      <c r="G2912" s="24">
        <f t="shared" si="187"/>
        <v>0</v>
      </c>
      <c r="H2912" s="24">
        <f t="shared" si="189"/>
        <v>183.76402609153823</v>
      </c>
      <c r="I2912" s="24">
        <f>IF(H2912&lt;=0, MIN(F2912-C2912, B$7, (D$5-K2911+G2912)/B$6), 0)</f>
        <v>0</v>
      </c>
      <c r="J2912" s="24">
        <f>IF(H2912&gt;0, MIN(C2912-F2912, B$8, K2911), 0)</f>
        <v>0</v>
      </c>
      <c r="K2912" s="24">
        <f>MAX(0, K2911-G2912+I2912*B$6-J2912)</f>
        <v>0</v>
      </c>
      <c r="L2912" s="24">
        <f t="shared" si="188"/>
        <v>0</v>
      </c>
      <c r="M2912" s="24">
        <f>IF(H2912&gt;0, C2912-F2912-J2912, 0)</f>
        <v>183.76402609153823</v>
      </c>
      <c r="N2912" s="4">
        <f>MIN(C2912, F2912)</f>
        <v>0</v>
      </c>
    </row>
    <row r="2913" spans="1:14" x14ac:dyDescent="0.2">
      <c r="A2913" s="27">
        <v>43586.125</v>
      </c>
      <c r="B2913" s="4">
        <v>0</v>
      </c>
      <c r="C2913" s="4">
        <v>94.782197776055625</v>
      </c>
      <c r="F2913" s="4">
        <f t="shared" si="186"/>
        <v>0</v>
      </c>
      <c r="G2913" s="24">
        <f t="shared" si="187"/>
        <v>0</v>
      </c>
      <c r="H2913" s="24">
        <f t="shared" si="189"/>
        <v>94.782197776055625</v>
      </c>
      <c r="I2913" s="24">
        <f>IF(H2913&lt;=0, MIN(F2913-C2913, B$7, (D$5-K2912+G2913)/B$6), 0)</f>
        <v>0</v>
      </c>
      <c r="J2913" s="24">
        <f>IF(H2913&gt;0, MIN(C2913-F2913, B$8, K2912), 0)</f>
        <v>0</v>
      </c>
      <c r="K2913" s="24">
        <f>MAX(0, K2912-G2913+I2913*B$6-J2913)</f>
        <v>0</v>
      </c>
      <c r="L2913" s="24">
        <f t="shared" si="188"/>
        <v>0</v>
      </c>
      <c r="M2913" s="24">
        <f>IF(H2913&gt;0, C2913-F2913-J2913, 0)</f>
        <v>94.782197776055625</v>
      </c>
      <c r="N2913" s="4">
        <f>MIN(C2913, F2913)</f>
        <v>0</v>
      </c>
    </row>
    <row r="2914" spans="1:14" x14ac:dyDescent="0.2">
      <c r="A2914" s="27">
        <v>43586.166666666672</v>
      </c>
      <c r="B2914" s="4">
        <v>2.3714968445381648</v>
      </c>
      <c r="C2914" s="4">
        <v>146.6882642934205</v>
      </c>
      <c r="F2914" s="4">
        <f t="shared" si="186"/>
        <v>14.22898106722899</v>
      </c>
      <c r="G2914" s="24">
        <f t="shared" si="187"/>
        <v>0.34722222222222221</v>
      </c>
      <c r="H2914" s="24">
        <f t="shared" si="189"/>
        <v>132.4592832261915</v>
      </c>
      <c r="I2914" s="24">
        <f>IF(H2914&lt;=0, MIN(F2914-C2914, B$7, (D$5-K2913+G2914)/B$6), 0)</f>
        <v>0</v>
      </c>
      <c r="J2914" s="24">
        <f>IF(H2914&gt;0, MIN(C2914-F2914, B$8, K2913), 0)</f>
        <v>0</v>
      </c>
      <c r="K2914" s="24">
        <f>MAX(0, K2913-G2914+I2914*B$6-J2914)</f>
        <v>0</v>
      </c>
      <c r="L2914" s="24">
        <f t="shared" si="188"/>
        <v>0</v>
      </c>
      <c r="M2914" s="24">
        <f>IF(H2914&gt;0, C2914-F2914-J2914, 0)</f>
        <v>132.4592832261915</v>
      </c>
      <c r="N2914" s="4">
        <f>MIN(C2914, F2914)</f>
        <v>14.22898106722899</v>
      </c>
    </row>
    <row r="2915" spans="1:14" x14ac:dyDescent="0.2">
      <c r="A2915" s="27">
        <v>43586.208333333336</v>
      </c>
      <c r="B2915" s="4">
        <v>120.55424816929923</v>
      </c>
      <c r="C2915" s="4">
        <v>176.34887373191467</v>
      </c>
      <c r="F2915" s="4">
        <f t="shared" si="186"/>
        <v>723.32548901579537</v>
      </c>
      <c r="G2915" s="24">
        <f t="shared" si="187"/>
        <v>0.34722222222222221</v>
      </c>
      <c r="H2915" s="24">
        <f t="shared" si="189"/>
        <v>-546.97661528388073</v>
      </c>
      <c r="I2915" s="24">
        <f>IF(H2915&lt;=0, MIN(F2915-C2915, B$7, (D$5-K2914+G2915)/B$6), 0)</f>
        <v>546.97661528388073</v>
      </c>
      <c r="J2915" s="24">
        <f>IF(H2915&gt;0, MIN(C2915-F2915, B$8, K2914), 0)</f>
        <v>0</v>
      </c>
      <c r="K2915" s="24">
        <f>MAX(0, K2914-G2915+I2915*B$6-J2915)</f>
        <v>491.93173153327047</v>
      </c>
      <c r="L2915" s="24">
        <f t="shared" si="188"/>
        <v>0</v>
      </c>
      <c r="M2915" s="24">
        <f>IF(H2915&gt;0, C2915-F2915-J2915, 0)</f>
        <v>0</v>
      </c>
      <c r="N2915" s="4">
        <f>MIN(C2915, F2915)</f>
        <v>176.34887373191467</v>
      </c>
    </row>
    <row r="2916" spans="1:14" x14ac:dyDescent="0.2">
      <c r="A2916" s="27">
        <v>43586.25</v>
      </c>
      <c r="B2916" s="4">
        <v>266.45366393787793</v>
      </c>
      <c r="C2916" s="4">
        <v>779.44793231463018</v>
      </c>
      <c r="F2916" s="4">
        <f t="shared" si="186"/>
        <v>1598.7219836272675</v>
      </c>
      <c r="G2916" s="24">
        <f t="shared" si="187"/>
        <v>0.34722222222222221</v>
      </c>
      <c r="H2916" s="24">
        <f t="shared" si="189"/>
        <v>-819.27405131263731</v>
      </c>
      <c r="I2916" s="24">
        <f>IF(H2916&lt;=0, MIN(F2916-C2916, B$7, (D$5-K2915+G2916)/B$6), 0)</f>
        <v>819.27405131263731</v>
      </c>
      <c r="J2916" s="24">
        <f>IF(H2916&gt;0, MIN(C2916-F2916, B$8, K2915), 0)</f>
        <v>0</v>
      </c>
      <c r="K2916" s="24">
        <f>MAX(0, K2915-G2916+I2916*B$6-J2916)</f>
        <v>1228.9311554924218</v>
      </c>
      <c r="L2916" s="24">
        <f t="shared" si="188"/>
        <v>0</v>
      </c>
      <c r="M2916" s="24">
        <f>IF(H2916&gt;0, C2916-F2916-J2916, 0)</f>
        <v>0</v>
      </c>
      <c r="N2916" s="4">
        <f>MIN(C2916, F2916)</f>
        <v>779.44793231463018</v>
      </c>
    </row>
    <row r="2917" spans="1:14" x14ac:dyDescent="0.2">
      <c r="A2917" s="27">
        <v>43586.291666666672</v>
      </c>
      <c r="B2917" s="4">
        <v>425.79629330713601</v>
      </c>
      <c r="C2917" s="4">
        <v>877.4927246252081</v>
      </c>
      <c r="F2917" s="4">
        <f t="shared" si="186"/>
        <v>2554.7777598428161</v>
      </c>
      <c r="G2917" s="24">
        <f t="shared" si="187"/>
        <v>0.34722222222222221</v>
      </c>
      <c r="H2917" s="24">
        <f t="shared" si="189"/>
        <v>-1677.2850352176079</v>
      </c>
      <c r="I2917" s="24">
        <f>IF(H2917&lt;=0, MIN(F2917-C2917, B$7, (D$5-K2916+G2917)/B$6), 0)</f>
        <v>1677.2850352176079</v>
      </c>
      <c r="J2917" s="24">
        <f>IF(H2917&gt;0, MIN(C2917-F2917, B$8, K2916), 0)</f>
        <v>0</v>
      </c>
      <c r="K2917" s="24">
        <f>MAX(0, K2916-G2917+I2917*B$6-J2917)</f>
        <v>2738.1404649660467</v>
      </c>
      <c r="L2917" s="24">
        <f t="shared" si="188"/>
        <v>0</v>
      </c>
      <c r="M2917" s="24">
        <f>IF(H2917&gt;0, C2917-F2917-J2917, 0)</f>
        <v>0</v>
      </c>
      <c r="N2917" s="4">
        <f>MIN(C2917, F2917)</f>
        <v>877.4927246252081</v>
      </c>
    </row>
    <row r="2918" spans="1:14" x14ac:dyDescent="0.2">
      <c r="A2918" s="27">
        <v>43586.333333333336</v>
      </c>
      <c r="B2918" s="4">
        <v>658.806240913392</v>
      </c>
      <c r="C2918" s="4">
        <v>390.56438634326162</v>
      </c>
      <c r="F2918" s="4">
        <f t="shared" si="186"/>
        <v>3952.837445480352</v>
      </c>
      <c r="G2918" s="24">
        <f t="shared" si="187"/>
        <v>0.34722222222222221</v>
      </c>
      <c r="H2918" s="24">
        <f t="shared" si="189"/>
        <v>-3562.2730591370905</v>
      </c>
      <c r="I2918" s="24">
        <f>IF(H2918&lt;=0, MIN(F2918-C2918, B$7, (D$5-K2917+G2918)/B$6), 0)</f>
        <v>2513.5630636179726</v>
      </c>
      <c r="J2918" s="24">
        <f>IF(H2918&gt;0, MIN(C2918-F2918, B$8, K2917), 0)</f>
        <v>0</v>
      </c>
      <c r="K2918" s="24">
        <f>MAX(0, K2917-G2918+I2918*B$6-J2918)</f>
        <v>5000</v>
      </c>
      <c r="L2918" s="24">
        <f t="shared" si="188"/>
        <v>1048.7099955191179</v>
      </c>
      <c r="M2918" s="24">
        <f>IF(H2918&gt;0, C2918-F2918-J2918, 0)</f>
        <v>0</v>
      </c>
      <c r="N2918" s="4">
        <f>MIN(C2918, F2918)</f>
        <v>390.56438634326162</v>
      </c>
    </row>
    <row r="2919" spans="1:14" x14ac:dyDescent="0.2">
      <c r="A2919" s="27">
        <v>43586.375</v>
      </c>
      <c r="B2919" s="4">
        <v>712.504249618073</v>
      </c>
      <c r="C2919" s="4">
        <v>331.24316746627323</v>
      </c>
      <c r="F2919" s="4">
        <f t="shared" si="186"/>
        <v>4275.0254977084378</v>
      </c>
      <c r="G2919" s="24">
        <f t="shared" si="187"/>
        <v>0.34722222222222221</v>
      </c>
      <c r="H2919" s="24">
        <f t="shared" si="189"/>
        <v>-3943.7823302421648</v>
      </c>
      <c r="I2919" s="24">
        <f>IF(H2919&lt;=0, MIN(F2919-C2919, B$7, (D$5-K2918+G2919)/B$6), 0)</f>
        <v>0.38580246913580246</v>
      </c>
      <c r="J2919" s="24">
        <f>IF(H2919&gt;0, MIN(C2919-F2919, B$8, K2918), 0)</f>
        <v>0</v>
      </c>
      <c r="K2919" s="24">
        <f>MAX(0, K2918-G2919+I2919*B$6-J2919)</f>
        <v>5000</v>
      </c>
      <c r="L2919" s="24">
        <f t="shared" si="188"/>
        <v>3943.396527773029</v>
      </c>
      <c r="M2919" s="24">
        <f>IF(H2919&gt;0, C2919-F2919-J2919, 0)</f>
        <v>0</v>
      </c>
      <c r="N2919" s="4">
        <f>MIN(C2919, F2919)</f>
        <v>331.24316746627323</v>
      </c>
    </row>
    <row r="2920" spans="1:14" x14ac:dyDescent="0.2">
      <c r="A2920" s="27">
        <v>43586.416666666672</v>
      </c>
      <c r="B2920" s="4">
        <v>774.1340672082174</v>
      </c>
      <c r="C2920" s="4">
        <v>329.95783820057437</v>
      </c>
      <c r="F2920" s="4">
        <f t="shared" si="186"/>
        <v>4644.8044032493044</v>
      </c>
      <c r="G2920" s="24">
        <f t="shared" si="187"/>
        <v>0.34722222222222221</v>
      </c>
      <c r="H2920" s="24">
        <f t="shared" si="189"/>
        <v>-4314.8465650487296</v>
      </c>
      <c r="I2920" s="24">
        <f>IF(H2920&lt;=0, MIN(F2920-C2920, B$7, (D$5-K2919+G2920)/B$6), 0)</f>
        <v>0.38580246913580246</v>
      </c>
      <c r="J2920" s="24">
        <f>IF(H2920&gt;0, MIN(C2920-F2920, B$8, K2919), 0)</f>
        <v>0</v>
      </c>
      <c r="K2920" s="24">
        <f>MAX(0, K2919-G2920+I2920*B$6-J2920)</f>
        <v>5000</v>
      </c>
      <c r="L2920" s="24">
        <f t="shared" si="188"/>
        <v>4314.4607625795934</v>
      </c>
      <c r="M2920" s="24">
        <f>IF(H2920&gt;0, C2920-F2920-J2920, 0)</f>
        <v>0</v>
      </c>
      <c r="N2920" s="4">
        <f>MIN(C2920, F2920)</f>
        <v>329.95783820057437</v>
      </c>
    </row>
    <row r="2921" spans="1:14" x14ac:dyDescent="0.2">
      <c r="A2921" s="27">
        <v>43586.458333333336</v>
      </c>
      <c r="B2921" s="4">
        <v>765.06063100782126</v>
      </c>
      <c r="C2921" s="4">
        <v>1458.5775387930378</v>
      </c>
      <c r="F2921" s="4">
        <f t="shared" si="186"/>
        <v>4590.363786046928</v>
      </c>
      <c r="G2921" s="24">
        <f t="shared" si="187"/>
        <v>0.34722222222222221</v>
      </c>
      <c r="H2921" s="24">
        <f t="shared" si="189"/>
        <v>-3131.78624725389</v>
      </c>
      <c r="I2921" s="24">
        <f>IF(H2921&lt;=0, MIN(F2921-C2921, B$7, (D$5-K2920+G2921)/B$6), 0)</f>
        <v>0.38580246913580246</v>
      </c>
      <c r="J2921" s="24">
        <f>IF(H2921&gt;0, MIN(C2921-F2921, B$8, K2920), 0)</f>
        <v>0</v>
      </c>
      <c r="K2921" s="24">
        <f>MAX(0, K2920-G2921+I2921*B$6-J2921)</f>
        <v>5000</v>
      </c>
      <c r="L2921" s="24">
        <f t="shared" si="188"/>
        <v>3131.4004447847542</v>
      </c>
      <c r="M2921" s="24">
        <f>IF(H2921&gt;0, C2921-F2921-J2921, 0)</f>
        <v>0</v>
      </c>
      <c r="N2921" s="4">
        <f>MIN(C2921, F2921)</f>
        <v>1458.5775387930378</v>
      </c>
    </row>
    <row r="2922" spans="1:14" x14ac:dyDescent="0.2">
      <c r="A2922" s="27">
        <v>43586.5</v>
      </c>
      <c r="B2922" s="4">
        <v>702.87714560358734</v>
      </c>
      <c r="C2922" s="4">
        <v>210.88627020924864</v>
      </c>
      <c r="F2922" s="4">
        <f t="shared" si="186"/>
        <v>4217.2628736215238</v>
      </c>
      <c r="G2922" s="24">
        <f t="shared" si="187"/>
        <v>0.34722222222222221</v>
      </c>
      <c r="H2922" s="24">
        <f t="shared" si="189"/>
        <v>-4006.376603412275</v>
      </c>
      <c r="I2922" s="24">
        <f>IF(H2922&lt;=0, MIN(F2922-C2922, B$7, (D$5-K2921+G2922)/B$6), 0)</f>
        <v>0.38580246913580246</v>
      </c>
      <c r="J2922" s="24">
        <f>IF(H2922&gt;0, MIN(C2922-F2922, B$8, K2921), 0)</f>
        <v>0</v>
      </c>
      <c r="K2922" s="24">
        <f>MAX(0, K2921-G2922+I2922*B$6-J2922)</f>
        <v>5000</v>
      </c>
      <c r="L2922" s="24">
        <f t="shared" si="188"/>
        <v>4005.9908009431392</v>
      </c>
      <c r="M2922" s="24">
        <f>IF(H2922&gt;0, C2922-F2922-J2922, 0)</f>
        <v>0</v>
      </c>
      <c r="N2922" s="4">
        <f>MIN(C2922, F2922)</f>
        <v>210.88627020924864</v>
      </c>
    </row>
    <row r="2923" spans="1:14" x14ac:dyDescent="0.2">
      <c r="A2923" s="27">
        <v>43586.541666666672</v>
      </c>
      <c r="B2923" s="4">
        <v>535.580135814031</v>
      </c>
      <c r="C2923" s="4">
        <v>292.97077682339864</v>
      </c>
      <c r="F2923" s="4">
        <f t="shared" si="186"/>
        <v>3213.4808148841857</v>
      </c>
      <c r="G2923" s="24">
        <f t="shared" si="187"/>
        <v>0.34722222222222221</v>
      </c>
      <c r="H2923" s="24">
        <f t="shared" si="189"/>
        <v>-2920.5100380607873</v>
      </c>
      <c r="I2923" s="24">
        <f>IF(H2923&lt;=0, MIN(F2923-C2923, B$7, (D$5-K2922+G2923)/B$6), 0)</f>
        <v>0.38580246913580246</v>
      </c>
      <c r="J2923" s="24">
        <f>IF(H2923&gt;0, MIN(C2923-F2923, B$8, K2922), 0)</f>
        <v>0</v>
      </c>
      <c r="K2923" s="24">
        <f>MAX(0, K2922-G2923+I2923*B$6-J2923)</f>
        <v>5000</v>
      </c>
      <c r="L2923" s="24">
        <f t="shared" si="188"/>
        <v>2920.1242355916515</v>
      </c>
      <c r="M2923" s="24">
        <f>IF(H2923&gt;0, C2923-F2923-J2923, 0)</f>
        <v>0</v>
      </c>
      <c r="N2923" s="4">
        <f>MIN(C2923, F2923)</f>
        <v>292.97077682339864</v>
      </c>
    </row>
    <row r="2924" spans="1:14" x14ac:dyDescent="0.2">
      <c r="A2924" s="27">
        <v>43586.583333333336</v>
      </c>
      <c r="B2924" s="4">
        <v>389.93728930210477</v>
      </c>
      <c r="C2924" s="4">
        <v>1527.7662107220949</v>
      </c>
      <c r="F2924" s="4">
        <f t="shared" si="186"/>
        <v>2339.6237358126286</v>
      </c>
      <c r="G2924" s="24">
        <f t="shared" si="187"/>
        <v>0.34722222222222221</v>
      </c>
      <c r="H2924" s="24">
        <f t="shared" si="189"/>
        <v>-811.85752509053373</v>
      </c>
      <c r="I2924" s="24">
        <f>IF(H2924&lt;=0, MIN(F2924-C2924, B$7, (D$5-K2923+G2924)/B$6), 0)</f>
        <v>0.38580246913580246</v>
      </c>
      <c r="J2924" s="24">
        <f>IF(H2924&gt;0, MIN(C2924-F2924, B$8, K2923), 0)</f>
        <v>0</v>
      </c>
      <c r="K2924" s="24">
        <f>MAX(0, K2923-G2924+I2924*B$6-J2924)</f>
        <v>5000</v>
      </c>
      <c r="L2924" s="24">
        <f t="shared" si="188"/>
        <v>811.47172262139793</v>
      </c>
      <c r="M2924" s="24">
        <f>IF(H2924&gt;0, C2924-F2924-J2924, 0)</f>
        <v>0</v>
      </c>
      <c r="N2924" s="4">
        <f>MIN(C2924, F2924)</f>
        <v>1527.7662107220949</v>
      </c>
    </row>
    <row r="2925" spans="1:14" x14ac:dyDescent="0.2">
      <c r="A2925" s="27">
        <v>43586.625</v>
      </c>
      <c r="B2925" s="4">
        <v>245.72336282640217</v>
      </c>
      <c r="C2925" s="4">
        <v>669.09231299575458</v>
      </c>
      <c r="F2925" s="4">
        <f t="shared" si="186"/>
        <v>1474.3401769584129</v>
      </c>
      <c r="G2925" s="24">
        <f t="shared" si="187"/>
        <v>0.34722222222222221</v>
      </c>
      <c r="H2925" s="24">
        <f t="shared" si="189"/>
        <v>-805.24786396265836</v>
      </c>
      <c r="I2925" s="24">
        <f>IF(H2925&lt;=0, MIN(F2925-C2925, B$7, (D$5-K2924+G2925)/B$6), 0)</f>
        <v>0.38580246913580246</v>
      </c>
      <c r="J2925" s="24">
        <f>IF(H2925&gt;0, MIN(C2925-F2925, B$8, K2924), 0)</f>
        <v>0</v>
      </c>
      <c r="K2925" s="24">
        <f>MAX(0, K2924-G2925+I2925*B$6-J2925)</f>
        <v>5000</v>
      </c>
      <c r="L2925" s="24">
        <f t="shared" si="188"/>
        <v>804.86206149352256</v>
      </c>
      <c r="M2925" s="24">
        <f>IF(H2925&gt;0, C2925-F2925-J2925, 0)</f>
        <v>0</v>
      </c>
      <c r="N2925" s="4">
        <f>MIN(C2925, F2925)</f>
        <v>669.09231299575458</v>
      </c>
    </row>
    <row r="2926" spans="1:14" x14ac:dyDescent="0.2">
      <c r="A2926" s="27">
        <v>43586.666666666672</v>
      </c>
      <c r="B2926" s="4">
        <v>104.77028596895002</v>
      </c>
      <c r="C2926" s="4">
        <v>698.71643092855311</v>
      </c>
      <c r="F2926" s="4">
        <f t="shared" si="186"/>
        <v>628.62171581370012</v>
      </c>
      <c r="G2926" s="24">
        <f t="shared" si="187"/>
        <v>0.34722222222222221</v>
      </c>
      <c r="H2926" s="24">
        <f t="shared" si="189"/>
        <v>70.094715114852988</v>
      </c>
      <c r="I2926" s="24">
        <f>IF(H2926&lt;=0, MIN(F2926-C2926, B$7, (D$5-K2925+G2926)/B$6), 0)</f>
        <v>0</v>
      </c>
      <c r="J2926" s="24">
        <f>IF(H2926&gt;0, MIN(C2926-F2926, B$8, K2925), 0)</f>
        <v>70.094715114852988</v>
      </c>
      <c r="K2926" s="24">
        <f>MAX(0, K2925-G2926+I2926*B$6-J2926)</f>
        <v>4929.5580626629244</v>
      </c>
      <c r="L2926" s="24">
        <f t="shared" si="188"/>
        <v>0</v>
      </c>
      <c r="M2926" s="24">
        <f>IF(H2926&gt;0, C2926-F2926-J2926, 0)</f>
        <v>0</v>
      </c>
      <c r="N2926" s="4">
        <f>MIN(C2926, F2926)</f>
        <v>628.62171581370012</v>
      </c>
    </row>
    <row r="2927" spans="1:14" x14ac:dyDescent="0.2">
      <c r="A2927" s="27">
        <v>43586.708333333336</v>
      </c>
      <c r="B2927" s="4">
        <v>39.083752123844434</v>
      </c>
      <c r="C2927" s="4">
        <v>735.78831725334749</v>
      </c>
      <c r="F2927" s="4">
        <f t="shared" si="186"/>
        <v>234.5025127430666</v>
      </c>
      <c r="G2927" s="24">
        <f t="shared" si="187"/>
        <v>0.34722222222222221</v>
      </c>
      <c r="H2927" s="24">
        <f t="shared" si="189"/>
        <v>501.28580451028085</v>
      </c>
      <c r="I2927" s="24">
        <f>IF(H2927&lt;=0, MIN(F2927-C2927, B$7, (D$5-K2926+G2927)/B$6), 0)</f>
        <v>0</v>
      </c>
      <c r="J2927" s="24">
        <f>IF(H2927&gt;0, MIN(C2927-F2927, B$8, K2926), 0)</f>
        <v>501.28580451028085</v>
      </c>
      <c r="K2927" s="24">
        <f>MAX(0, K2926-G2927+I2927*B$6-J2927)</f>
        <v>4427.9250359304206</v>
      </c>
      <c r="L2927" s="24">
        <f t="shared" si="188"/>
        <v>0</v>
      </c>
      <c r="M2927" s="24">
        <f>IF(H2927&gt;0, C2927-F2927-J2927, 0)</f>
        <v>0</v>
      </c>
      <c r="N2927" s="4">
        <f>MIN(C2927, F2927)</f>
        <v>234.5025127430666</v>
      </c>
    </row>
    <row r="2928" spans="1:14" x14ac:dyDescent="0.2">
      <c r="A2928" s="27">
        <v>43586.75</v>
      </c>
      <c r="B2928" s="4">
        <v>0</v>
      </c>
      <c r="C2928" s="4">
        <v>228.25494024927951</v>
      </c>
      <c r="F2928" s="4">
        <f t="shared" si="186"/>
        <v>0</v>
      </c>
      <c r="G2928" s="24">
        <f t="shared" si="187"/>
        <v>0</v>
      </c>
      <c r="H2928" s="24">
        <f t="shared" si="189"/>
        <v>228.25494024927951</v>
      </c>
      <c r="I2928" s="24">
        <f>IF(H2928&lt;=0, MIN(F2928-C2928, B$7, (D$5-K2927+G2928)/B$6), 0)</f>
        <v>0</v>
      </c>
      <c r="J2928" s="24">
        <f>IF(H2928&gt;0, MIN(C2928-F2928, B$8, K2927), 0)</f>
        <v>228.25494024927951</v>
      </c>
      <c r="K2928" s="24">
        <f>MAX(0, K2927-G2928+I2928*B$6-J2928)</f>
        <v>4199.670095681141</v>
      </c>
      <c r="L2928" s="24">
        <f t="shared" si="188"/>
        <v>0</v>
      </c>
      <c r="M2928" s="24">
        <f>IF(H2928&gt;0, C2928-F2928-J2928, 0)</f>
        <v>0</v>
      </c>
      <c r="N2928" s="4">
        <f>MIN(C2928, F2928)</f>
        <v>0</v>
      </c>
    </row>
    <row r="2929" spans="1:14" x14ac:dyDescent="0.2">
      <c r="A2929" s="27">
        <v>43586.791666666672</v>
      </c>
      <c r="B2929" s="4">
        <v>0</v>
      </c>
      <c r="C2929" s="4">
        <v>2741.9915901616632</v>
      </c>
      <c r="F2929" s="4">
        <f t="shared" si="186"/>
        <v>0</v>
      </c>
      <c r="G2929" s="24">
        <f t="shared" si="187"/>
        <v>0</v>
      </c>
      <c r="H2929" s="24">
        <f t="shared" si="189"/>
        <v>2741.9915901616632</v>
      </c>
      <c r="I2929" s="24">
        <f>IF(H2929&lt;=0, MIN(F2929-C2929, B$7, (D$5-K2928+G2929)/B$6), 0)</f>
        <v>0</v>
      </c>
      <c r="J2929" s="24">
        <f>IF(H2929&gt;0, MIN(C2929-F2929, B$8, K2928), 0)</f>
        <v>2741.9915901616632</v>
      </c>
      <c r="K2929" s="24">
        <f>MAX(0, K2928-G2929+I2929*B$6-J2929)</f>
        <v>1457.6785055194778</v>
      </c>
      <c r="L2929" s="24">
        <f t="shared" si="188"/>
        <v>0</v>
      </c>
      <c r="M2929" s="24">
        <f>IF(H2929&gt;0, C2929-F2929-J2929, 0)</f>
        <v>0</v>
      </c>
      <c r="N2929" s="4">
        <f>MIN(C2929, F2929)</f>
        <v>0</v>
      </c>
    </row>
    <row r="2930" spans="1:14" x14ac:dyDescent="0.2">
      <c r="A2930" s="27">
        <v>43586.833333333336</v>
      </c>
      <c r="B2930" s="4">
        <v>0</v>
      </c>
      <c r="C2930" s="4">
        <v>435.87920631873891</v>
      </c>
      <c r="F2930" s="4">
        <f t="shared" si="186"/>
        <v>0</v>
      </c>
      <c r="G2930" s="24">
        <f t="shared" si="187"/>
        <v>0</v>
      </c>
      <c r="H2930" s="24">
        <f t="shared" si="189"/>
        <v>435.87920631873891</v>
      </c>
      <c r="I2930" s="24">
        <f>IF(H2930&lt;=0, MIN(F2930-C2930, B$7, (D$5-K2929+G2930)/B$6), 0)</f>
        <v>0</v>
      </c>
      <c r="J2930" s="24">
        <f>IF(H2930&gt;0, MIN(C2930-F2930, B$8, K2929), 0)</f>
        <v>435.87920631873891</v>
      </c>
      <c r="K2930" s="24">
        <f>MAX(0, K2929-G2930+I2930*B$6-J2930)</f>
        <v>1021.7992992007389</v>
      </c>
      <c r="L2930" s="24">
        <f t="shared" si="188"/>
        <v>0</v>
      </c>
      <c r="M2930" s="24">
        <f>IF(H2930&gt;0, C2930-F2930-J2930, 0)</f>
        <v>0</v>
      </c>
      <c r="N2930" s="4">
        <f>MIN(C2930, F2930)</f>
        <v>0</v>
      </c>
    </row>
    <row r="2931" spans="1:14" x14ac:dyDescent="0.2">
      <c r="A2931" s="27">
        <v>43586.875</v>
      </c>
      <c r="B2931" s="4">
        <v>0</v>
      </c>
      <c r="C2931" s="4">
        <v>346.89737800325634</v>
      </c>
      <c r="F2931" s="4">
        <f t="shared" si="186"/>
        <v>0</v>
      </c>
      <c r="G2931" s="24">
        <f t="shared" si="187"/>
        <v>0</v>
      </c>
      <c r="H2931" s="24">
        <f t="shared" si="189"/>
        <v>346.89737800325634</v>
      </c>
      <c r="I2931" s="24">
        <f>IF(H2931&lt;=0, MIN(F2931-C2931, B$7, (D$5-K2930+G2931)/B$6), 0)</f>
        <v>0</v>
      </c>
      <c r="J2931" s="24">
        <f>IF(H2931&gt;0, MIN(C2931-F2931, B$8, K2930), 0)</f>
        <v>346.89737800325634</v>
      </c>
      <c r="K2931" s="24">
        <f>MAX(0, K2930-G2931+I2931*B$6-J2931)</f>
        <v>674.90192119748258</v>
      </c>
      <c r="L2931" s="24">
        <f t="shared" si="188"/>
        <v>0</v>
      </c>
      <c r="M2931" s="24">
        <f>IF(H2931&gt;0, C2931-F2931-J2931, 0)</f>
        <v>0</v>
      </c>
      <c r="N2931" s="4">
        <f>MIN(C2931, F2931)</f>
        <v>0</v>
      </c>
    </row>
    <row r="2932" spans="1:14" x14ac:dyDescent="0.2">
      <c r="A2932" s="27">
        <v>43586.916666666672</v>
      </c>
      <c r="B2932" s="4">
        <v>0</v>
      </c>
      <c r="C2932" s="4">
        <v>369.14283508212696</v>
      </c>
      <c r="F2932" s="4">
        <f t="shared" si="186"/>
        <v>0</v>
      </c>
      <c r="G2932" s="24">
        <f t="shared" si="187"/>
        <v>0</v>
      </c>
      <c r="H2932" s="24">
        <f t="shared" si="189"/>
        <v>369.14283508212696</v>
      </c>
      <c r="I2932" s="24">
        <f>IF(H2932&lt;=0, MIN(F2932-C2932, B$7, (D$5-K2931+G2932)/B$6), 0)</f>
        <v>0</v>
      </c>
      <c r="J2932" s="24">
        <f>IF(H2932&gt;0, MIN(C2932-F2932, B$8, K2931), 0)</f>
        <v>369.14283508212696</v>
      </c>
      <c r="K2932" s="24">
        <f>MAX(0, K2931-G2932+I2932*B$6-J2932)</f>
        <v>305.75908611535561</v>
      </c>
      <c r="L2932" s="24">
        <f t="shared" si="188"/>
        <v>0</v>
      </c>
      <c r="M2932" s="24">
        <f>IF(H2932&gt;0, C2932-F2932-J2932, 0)</f>
        <v>0</v>
      </c>
      <c r="N2932" s="4">
        <f>MIN(C2932, F2932)</f>
        <v>0</v>
      </c>
    </row>
    <row r="2933" spans="1:14" x14ac:dyDescent="0.2">
      <c r="A2933" s="27">
        <v>43586.958333333336</v>
      </c>
      <c r="B2933" s="4">
        <v>0</v>
      </c>
      <c r="C2933" s="4">
        <v>218.36807043644808</v>
      </c>
      <c r="F2933" s="4">
        <f t="shared" si="186"/>
        <v>0</v>
      </c>
      <c r="G2933" s="24">
        <f t="shared" si="187"/>
        <v>0</v>
      </c>
      <c r="H2933" s="24">
        <f t="shared" si="189"/>
        <v>218.36807043644808</v>
      </c>
      <c r="I2933" s="24">
        <f>IF(H2933&lt;=0, MIN(F2933-C2933, B$7, (D$5-K2932+G2933)/B$6), 0)</f>
        <v>0</v>
      </c>
      <c r="J2933" s="24">
        <f>IF(H2933&gt;0, MIN(C2933-F2933, B$8, K2932), 0)</f>
        <v>218.36807043644808</v>
      </c>
      <c r="K2933" s="24">
        <f>MAX(0, K2932-G2933+I2933*B$6-J2933)</f>
        <v>87.391015678907536</v>
      </c>
      <c r="L2933" s="24">
        <f t="shared" si="188"/>
        <v>0</v>
      </c>
      <c r="M2933" s="24">
        <f>IF(H2933&gt;0, C2933-F2933-J2933, 0)</f>
        <v>0</v>
      </c>
      <c r="N2933" s="4">
        <f>MIN(C2933, F2933)</f>
        <v>0</v>
      </c>
    </row>
    <row r="2934" spans="1:14" x14ac:dyDescent="0.2">
      <c r="A2934" s="27">
        <v>43587</v>
      </c>
      <c r="B2934" s="4">
        <v>0</v>
      </c>
      <c r="C2934" s="4">
        <v>94.782197776055625</v>
      </c>
      <c r="F2934" s="4">
        <f t="shared" si="186"/>
        <v>0</v>
      </c>
      <c r="G2934" s="24">
        <f t="shared" si="187"/>
        <v>0</v>
      </c>
      <c r="H2934" s="24">
        <f t="shared" si="189"/>
        <v>94.782197776055625</v>
      </c>
      <c r="I2934" s="24">
        <f>IF(H2934&lt;=0, MIN(F2934-C2934, B$7, (D$5-K2933+G2934)/B$6), 0)</f>
        <v>0</v>
      </c>
      <c r="J2934" s="24">
        <f>IF(H2934&gt;0, MIN(C2934-F2934, B$8, K2933), 0)</f>
        <v>87.391015678907536</v>
      </c>
      <c r="K2934" s="24">
        <f>MAX(0, K2933-G2934+I2934*B$6-J2934)</f>
        <v>0</v>
      </c>
      <c r="L2934" s="24">
        <f t="shared" si="188"/>
        <v>0</v>
      </c>
      <c r="M2934" s="24">
        <f>IF(H2934&gt;0, C2934-F2934-J2934, 0)</f>
        <v>7.3911820971480893</v>
      </c>
      <c r="N2934" s="4">
        <f>MIN(C2934, F2934)</f>
        <v>0</v>
      </c>
    </row>
    <row r="2935" spans="1:14" x14ac:dyDescent="0.2">
      <c r="A2935" s="27">
        <v>43587.041666666672</v>
      </c>
      <c r="B2935" s="4">
        <v>0</v>
      </c>
      <c r="C2935" s="4">
        <v>146.6882642934205</v>
      </c>
      <c r="F2935" s="4">
        <f t="shared" si="186"/>
        <v>0</v>
      </c>
      <c r="G2935" s="24">
        <f t="shared" si="187"/>
        <v>0</v>
      </c>
      <c r="H2935" s="24">
        <f t="shared" si="189"/>
        <v>146.6882642934205</v>
      </c>
      <c r="I2935" s="24">
        <f>IF(H2935&lt;=0, MIN(F2935-C2935, B$7, (D$5-K2934+G2935)/B$6), 0)</f>
        <v>0</v>
      </c>
      <c r="J2935" s="24">
        <f>IF(H2935&gt;0, MIN(C2935-F2935, B$8, K2934), 0)</f>
        <v>0</v>
      </c>
      <c r="K2935" s="24">
        <f>MAX(0, K2934-G2935+I2935*B$6-J2935)</f>
        <v>0</v>
      </c>
      <c r="L2935" s="24">
        <f t="shared" si="188"/>
        <v>0</v>
      </c>
      <c r="M2935" s="24">
        <f>IF(H2935&gt;0, C2935-F2935-J2935, 0)</f>
        <v>146.6882642934205</v>
      </c>
      <c r="N2935" s="4">
        <f>MIN(C2935, F2935)</f>
        <v>0</v>
      </c>
    </row>
    <row r="2936" spans="1:14" x14ac:dyDescent="0.2">
      <c r="A2936" s="27">
        <v>43587.083333333336</v>
      </c>
      <c r="B2936" s="4">
        <v>0</v>
      </c>
      <c r="C2936" s="4">
        <v>183.76402609153823</v>
      </c>
      <c r="F2936" s="4">
        <f t="shared" si="186"/>
        <v>0</v>
      </c>
      <c r="G2936" s="24">
        <f t="shared" si="187"/>
        <v>0</v>
      </c>
      <c r="H2936" s="24">
        <f t="shared" si="189"/>
        <v>183.76402609153823</v>
      </c>
      <c r="I2936" s="24">
        <f>IF(H2936&lt;=0, MIN(F2936-C2936, B$7, (D$5-K2935+G2936)/B$6), 0)</f>
        <v>0</v>
      </c>
      <c r="J2936" s="24">
        <f>IF(H2936&gt;0, MIN(C2936-F2936, B$8, K2935), 0)</f>
        <v>0</v>
      </c>
      <c r="K2936" s="24">
        <f>MAX(0, K2935-G2936+I2936*B$6-J2936)</f>
        <v>0</v>
      </c>
      <c r="L2936" s="24">
        <f t="shared" si="188"/>
        <v>0</v>
      </c>
      <c r="M2936" s="24">
        <f>IF(H2936&gt;0, C2936-F2936-J2936, 0)</f>
        <v>183.76402609153823</v>
      </c>
      <c r="N2936" s="4">
        <f>MIN(C2936, F2936)</f>
        <v>0</v>
      </c>
    </row>
    <row r="2937" spans="1:14" x14ac:dyDescent="0.2">
      <c r="A2937" s="27">
        <v>43587.125</v>
      </c>
      <c r="B2937" s="4">
        <v>0</v>
      </c>
      <c r="C2937" s="4">
        <v>94.782197776055625</v>
      </c>
      <c r="F2937" s="4">
        <f t="shared" si="186"/>
        <v>0</v>
      </c>
      <c r="G2937" s="24">
        <f t="shared" si="187"/>
        <v>0</v>
      </c>
      <c r="H2937" s="24">
        <f t="shared" si="189"/>
        <v>94.782197776055625</v>
      </c>
      <c r="I2937" s="24">
        <f>IF(H2937&lt;=0, MIN(F2937-C2937, B$7, (D$5-K2936+G2937)/B$6), 0)</f>
        <v>0</v>
      </c>
      <c r="J2937" s="24">
        <f>IF(H2937&gt;0, MIN(C2937-F2937, B$8, K2936), 0)</f>
        <v>0</v>
      </c>
      <c r="K2937" s="24">
        <f>MAX(0, K2936-G2937+I2937*B$6-J2937)</f>
        <v>0</v>
      </c>
      <c r="L2937" s="24">
        <f t="shared" si="188"/>
        <v>0</v>
      </c>
      <c r="M2937" s="24">
        <f>IF(H2937&gt;0, C2937-F2937-J2937, 0)</f>
        <v>94.782197776055625</v>
      </c>
      <c r="N2937" s="4">
        <f>MIN(C2937, F2937)</f>
        <v>0</v>
      </c>
    </row>
    <row r="2938" spans="1:14" x14ac:dyDescent="0.2">
      <c r="A2938" s="27">
        <v>43587.166666666672</v>
      </c>
      <c r="B2938" s="4">
        <v>17.678862404969198</v>
      </c>
      <c r="C2938" s="4">
        <v>146.6882642934205</v>
      </c>
      <c r="F2938" s="4">
        <f t="shared" si="186"/>
        <v>106.0731744298152</v>
      </c>
      <c r="G2938" s="24">
        <f t="shared" si="187"/>
        <v>0.34722222222222221</v>
      </c>
      <c r="H2938" s="24">
        <f t="shared" si="189"/>
        <v>40.615089863605306</v>
      </c>
      <c r="I2938" s="24">
        <f>IF(H2938&lt;=0, MIN(F2938-C2938, B$7, (D$5-K2937+G2938)/B$6), 0)</f>
        <v>0</v>
      </c>
      <c r="J2938" s="24">
        <f>IF(H2938&gt;0, MIN(C2938-F2938, B$8, K2937), 0)</f>
        <v>0</v>
      </c>
      <c r="K2938" s="24">
        <f>MAX(0, K2937-G2938+I2938*B$6-J2938)</f>
        <v>0</v>
      </c>
      <c r="L2938" s="24">
        <f t="shared" si="188"/>
        <v>0</v>
      </c>
      <c r="M2938" s="24">
        <f>IF(H2938&gt;0, C2938-F2938-J2938, 0)</f>
        <v>40.615089863605306</v>
      </c>
      <c r="N2938" s="4">
        <f>MIN(C2938, F2938)</f>
        <v>106.0731744298152</v>
      </c>
    </row>
    <row r="2939" spans="1:14" x14ac:dyDescent="0.2">
      <c r="A2939" s="27">
        <v>43587.208333333336</v>
      </c>
      <c r="B2939" s="4">
        <v>170.23290917075732</v>
      </c>
      <c r="C2939" s="4">
        <v>183.76402609153823</v>
      </c>
      <c r="F2939" s="4">
        <f t="shared" si="186"/>
        <v>1021.3974550245439</v>
      </c>
      <c r="G2939" s="24">
        <f t="shared" si="187"/>
        <v>0.34722222222222221</v>
      </c>
      <c r="H2939" s="24">
        <f t="shared" si="189"/>
        <v>-837.63342893300569</v>
      </c>
      <c r="I2939" s="24">
        <f>IF(H2939&lt;=0, MIN(F2939-C2939, B$7, (D$5-K2938+G2939)/B$6), 0)</f>
        <v>837.63342893300569</v>
      </c>
      <c r="J2939" s="24">
        <f>IF(H2939&gt;0, MIN(C2939-F2939, B$8, K2938), 0)</f>
        <v>0</v>
      </c>
      <c r="K2939" s="24">
        <f>MAX(0, K2938-G2939+I2939*B$6-J2939)</f>
        <v>753.52286381748297</v>
      </c>
      <c r="L2939" s="24">
        <f t="shared" si="188"/>
        <v>0</v>
      </c>
      <c r="M2939" s="24">
        <f>IF(H2939&gt;0, C2939-F2939-J2939, 0)</f>
        <v>0</v>
      </c>
      <c r="N2939" s="4">
        <f>MIN(C2939, F2939)</f>
        <v>183.76402609153823</v>
      </c>
    </row>
    <row r="2940" spans="1:14" x14ac:dyDescent="0.2">
      <c r="A2940" s="27">
        <v>43587.25</v>
      </c>
      <c r="B2940" s="4">
        <v>44.350128437964457</v>
      </c>
      <c r="C2940" s="4">
        <v>528.98056372290125</v>
      </c>
      <c r="F2940" s="4">
        <f t="shared" si="186"/>
        <v>266.10077062778674</v>
      </c>
      <c r="G2940" s="24">
        <f t="shared" si="187"/>
        <v>0.34722222222222221</v>
      </c>
      <c r="H2940" s="24">
        <f t="shared" si="189"/>
        <v>262.87979309511451</v>
      </c>
      <c r="I2940" s="24">
        <f>IF(H2940&lt;=0, MIN(F2940-C2940, B$7, (D$5-K2939+G2940)/B$6), 0)</f>
        <v>0</v>
      </c>
      <c r="J2940" s="24">
        <f>IF(H2940&gt;0, MIN(C2940-F2940, B$8, K2939), 0)</f>
        <v>262.87979309511451</v>
      </c>
      <c r="K2940" s="24">
        <f>MAX(0, K2939-G2940+I2940*B$6-J2940)</f>
        <v>490.29584850014629</v>
      </c>
      <c r="L2940" s="24">
        <f t="shared" si="188"/>
        <v>0</v>
      </c>
      <c r="M2940" s="24">
        <f>IF(H2940&gt;0, C2940-F2940-J2940, 0)</f>
        <v>0</v>
      </c>
      <c r="N2940" s="4">
        <f>MIN(C2940, F2940)</f>
        <v>266.10077062778674</v>
      </c>
    </row>
    <row r="2941" spans="1:14" x14ac:dyDescent="0.2">
      <c r="A2941" s="27">
        <v>43587.291666666672</v>
      </c>
      <c r="B2941" s="4">
        <v>252.6226010658595</v>
      </c>
      <c r="C2941" s="4">
        <v>1202.6165255894737</v>
      </c>
      <c r="F2941" s="4">
        <f t="shared" si="186"/>
        <v>1515.735606395157</v>
      </c>
      <c r="G2941" s="24">
        <f t="shared" si="187"/>
        <v>0.34722222222222221</v>
      </c>
      <c r="H2941" s="24">
        <f t="shared" si="189"/>
        <v>-313.11908080568332</v>
      </c>
      <c r="I2941" s="24">
        <f>IF(H2941&lt;=0, MIN(F2941-C2941, B$7, (D$5-K2940+G2941)/B$6), 0)</f>
        <v>313.11908080568332</v>
      </c>
      <c r="J2941" s="24">
        <f>IF(H2941&gt;0, MIN(C2941-F2941, B$8, K2940), 0)</f>
        <v>0</v>
      </c>
      <c r="K2941" s="24">
        <f>MAX(0, K2940-G2941+I2941*B$6-J2941)</f>
        <v>771.7557990030391</v>
      </c>
      <c r="L2941" s="24">
        <f t="shared" si="188"/>
        <v>0</v>
      </c>
      <c r="M2941" s="24">
        <f>IF(H2941&gt;0, C2941-F2941-J2941, 0)</f>
        <v>0</v>
      </c>
      <c r="N2941" s="4">
        <f>MIN(C2941, F2941)</f>
        <v>1202.6165255894737</v>
      </c>
    </row>
    <row r="2942" spans="1:14" x14ac:dyDescent="0.2">
      <c r="A2942" s="27">
        <v>43587.333333333336</v>
      </c>
      <c r="B2942" s="4">
        <v>194.21095965167117</v>
      </c>
      <c r="C2942" s="4">
        <v>390.56438634326162</v>
      </c>
      <c r="F2942" s="4">
        <f t="shared" si="186"/>
        <v>1165.2657579100271</v>
      </c>
      <c r="G2942" s="24">
        <f t="shared" si="187"/>
        <v>0.34722222222222221</v>
      </c>
      <c r="H2942" s="24">
        <f t="shared" si="189"/>
        <v>-774.70137156676549</v>
      </c>
      <c r="I2942" s="24">
        <f>IF(H2942&lt;=0, MIN(F2942-C2942, B$7, (D$5-K2941+G2942)/B$6), 0)</f>
        <v>774.70137156676549</v>
      </c>
      <c r="J2942" s="24">
        <f>IF(H2942&gt;0, MIN(C2942-F2942, B$8, K2941), 0)</f>
        <v>0</v>
      </c>
      <c r="K2942" s="24">
        <f>MAX(0, K2941-G2942+I2942*B$6-J2942)</f>
        <v>1468.6398111909059</v>
      </c>
      <c r="L2942" s="24">
        <f t="shared" si="188"/>
        <v>0</v>
      </c>
      <c r="M2942" s="24">
        <f>IF(H2942&gt;0, C2942-F2942-J2942, 0)</f>
        <v>0</v>
      </c>
      <c r="N2942" s="4">
        <f>MIN(C2942, F2942)</f>
        <v>390.56438634326162</v>
      </c>
    </row>
    <row r="2943" spans="1:14" x14ac:dyDescent="0.2">
      <c r="A2943" s="27">
        <v>43587.375</v>
      </c>
      <c r="B2943" s="4">
        <v>299.73120406785745</v>
      </c>
      <c r="C2943" s="4">
        <v>290.75793597565155</v>
      </c>
      <c r="F2943" s="4">
        <f t="shared" si="186"/>
        <v>1798.3872244071447</v>
      </c>
      <c r="G2943" s="24">
        <f t="shared" si="187"/>
        <v>0.34722222222222221</v>
      </c>
      <c r="H2943" s="24">
        <f t="shared" si="189"/>
        <v>-1507.629288431493</v>
      </c>
      <c r="I2943" s="24">
        <f>IF(H2943&lt;=0, MIN(F2943-C2943, B$7, (D$5-K2942+G2943)/B$6), 0)</f>
        <v>1507.629288431493</v>
      </c>
      <c r="J2943" s="24">
        <f>IF(H2943&gt;0, MIN(C2943-F2943, B$8, K2942), 0)</f>
        <v>0</v>
      </c>
      <c r="K2943" s="24">
        <f>MAX(0, K2942-G2943+I2943*B$6-J2943)</f>
        <v>2825.1589485570275</v>
      </c>
      <c r="L2943" s="24">
        <f t="shared" si="188"/>
        <v>0</v>
      </c>
      <c r="M2943" s="24">
        <f>IF(H2943&gt;0, C2943-F2943-J2943, 0)</f>
        <v>0</v>
      </c>
      <c r="N2943" s="4">
        <f>MIN(C2943, F2943)</f>
        <v>290.75793597565155</v>
      </c>
    </row>
    <row r="2944" spans="1:14" x14ac:dyDescent="0.2">
      <c r="A2944" s="27">
        <v>43587.416666666672</v>
      </c>
      <c r="B2944" s="4">
        <v>588.30215600032511</v>
      </c>
      <c r="C2944" s="4">
        <v>173.12176536795798</v>
      </c>
      <c r="F2944" s="4">
        <f t="shared" si="186"/>
        <v>3529.8129360019507</v>
      </c>
      <c r="G2944" s="24">
        <f t="shared" si="187"/>
        <v>0.34722222222222221</v>
      </c>
      <c r="H2944" s="24">
        <f t="shared" si="189"/>
        <v>-3356.6911706339929</v>
      </c>
      <c r="I2944" s="24">
        <f>IF(H2944&lt;=0, MIN(F2944-C2944, B$7, (D$5-K2943+G2944)/B$6), 0)</f>
        <v>2416.875859627994</v>
      </c>
      <c r="J2944" s="24">
        <f>IF(H2944&gt;0, MIN(C2944-F2944, B$8, K2943), 0)</f>
        <v>0</v>
      </c>
      <c r="K2944" s="24">
        <f>MAX(0, K2943-G2944+I2944*B$6-J2944)</f>
        <v>5000</v>
      </c>
      <c r="L2944" s="24">
        <f t="shared" si="188"/>
        <v>939.81531100599886</v>
      </c>
      <c r="M2944" s="24">
        <f>IF(H2944&gt;0, C2944-F2944-J2944, 0)</f>
        <v>0</v>
      </c>
      <c r="N2944" s="4">
        <f>MIN(C2944, F2944)</f>
        <v>173.12176536795798</v>
      </c>
    </row>
    <row r="2945" spans="1:14" x14ac:dyDescent="0.2">
      <c r="A2945" s="27">
        <v>43587.458333333336</v>
      </c>
      <c r="B2945" s="4">
        <v>382.97570975876829</v>
      </c>
      <c r="C2945" s="4">
        <v>1452.7434632071459</v>
      </c>
      <c r="F2945" s="4">
        <f t="shared" si="186"/>
        <v>2297.8542585526097</v>
      </c>
      <c r="G2945" s="24">
        <f t="shared" si="187"/>
        <v>0.34722222222222221</v>
      </c>
      <c r="H2945" s="24">
        <f t="shared" si="189"/>
        <v>-845.11079534546388</v>
      </c>
      <c r="I2945" s="24">
        <f>IF(H2945&lt;=0, MIN(F2945-C2945, B$7, (D$5-K2944+G2945)/B$6), 0)</f>
        <v>0.38580246913580246</v>
      </c>
      <c r="J2945" s="24">
        <f>IF(H2945&gt;0, MIN(C2945-F2945, B$8, K2944), 0)</f>
        <v>0</v>
      </c>
      <c r="K2945" s="24">
        <f>MAX(0, K2944-G2945+I2945*B$6-J2945)</f>
        <v>5000</v>
      </c>
      <c r="L2945" s="24">
        <f t="shared" si="188"/>
        <v>844.72499287632809</v>
      </c>
      <c r="M2945" s="24">
        <f>IF(H2945&gt;0, C2945-F2945-J2945, 0)</f>
        <v>0</v>
      </c>
      <c r="N2945" s="4">
        <f>MIN(C2945, F2945)</f>
        <v>1452.7434632071459</v>
      </c>
    </row>
    <row r="2946" spans="1:14" x14ac:dyDescent="0.2">
      <c r="A2946" s="27">
        <v>43587.5</v>
      </c>
      <c r="B2946" s="4">
        <v>677.57695432793139</v>
      </c>
      <c r="C2946" s="4">
        <v>210.55263687989375</v>
      </c>
      <c r="F2946" s="4">
        <f t="shared" si="186"/>
        <v>4065.4617259675883</v>
      </c>
      <c r="G2946" s="24">
        <f t="shared" si="187"/>
        <v>0.34722222222222221</v>
      </c>
      <c r="H2946" s="24">
        <f t="shared" si="189"/>
        <v>-3854.9090890876946</v>
      </c>
      <c r="I2946" s="24">
        <f>IF(H2946&lt;=0, MIN(F2946-C2946, B$7, (D$5-K2945+G2946)/B$6), 0)</f>
        <v>0.38580246913580246</v>
      </c>
      <c r="J2946" s="24">
        <f>IF(H2946&gt;0, MIN(C2946-F2946, B$8, K2945), 0)</f>
        <v>0</v>
      </c>
      <c r="K2946" s="24">
        <f>MAX(0, K2945-G2946+I2946*B$6-J2946)</f>
        <v>5000</v>
      </c>
      <c r="L2946" s="24">
        <f t="shared" si="188"/>
        <v>3854.5232866185588</v>
      </c>
      <c r="M2946" s="24">
        <f>IF(H2946&gt;0, C2946-F2946-J2946, 0)</f>
        <v>0</v>
      </c>
      <c r="N2946" s="4">
        <f>MIN(C2946, F2946)</f>
        <v>210.55263687989375</v>
      </c>
    </row>
    <row r="2947" spans="1:14" x14ac:dyDescent="0.2">
      <c r="A2947" s="27">
        <v>43587.541666666672</v>
      </c>
      <c r="B2947" s="4">
        <v>558.55742802116799</v>
      </c>
      <c r="C2947" s="4">
        <v>193.68452644125651</v>
      </c>
      <c r="F2947" s="4">
        <f t="shared" si="186"/>
        <v>3351.3445681270077</v>
      </c>
      <c r="G2947" s="24">
        <f t="shared" si="187"/>
        <v>0.34722222222222221</v>
      </c>
      <c r="H2947" s="24">
        <f t="shared" si="189"/>
        <v>-3157.6600416857514</v>
      </c>
      <c r="I2947" s="24">
        <f>IF(H2947&lt;=0, MIN(F2947-C2947, B$7, (D$5-K2946+G2947)/B$6), 0)</f>
        <v>0.38580246913580246</v>
      </c>
      <c r="J2947" s="24">
        <f>IF(H2947&gt;0, MIN(C2947-F2947, B$8, K2946), 0)</f>
        <v>0</v>
      </c>
      <c r="K2947" s="24">
        <f>MAX(0, K2946-G2947+I2947*B$6-J2947)</f>
        <v>5000</v>
      </c>
      <c r="L2947" s="24">
        <f t="shared" si="188"/>
        <v>3157.2742392166156</v>
      </c>
      <c r="M2947" s="24">
        <f>IF(H2947&gt;0, C2947-F2947-J2947, 0)</f>
        <v>0</v>
      </c>
      <c r="N2947" s="4">
        <f>MIN(C2947, F2947)</f>
        <v>193.68452644125651</v>
      </c>
    </row>
    <row r="2948" spans="1:14" x14ac:dyDescent="0.2">
      <c r="A2948" s="27">
        <v>43587.583333333336</v>
      </c>
      <c r="B2948" s="4">
        <v>423.56338310545169</v>
      </c>
      <c r="C2948" s="4">
        <v>1416.4267257743043</v>
      </c>
      <c r="F2948" s="4">
        <f t="shared" si="186"/>
        <v>2541.38029863271</v>
      </c>
      <c r="G2948" s="24">
        <f t="shared" si="187"/>
        <v>0.34722222222222221</v>
      </c>
      <c r="H2948" s="24">
        <f t="shared" si="189"/>
        <v>-1124.9535728584058</v>
      </c>
      <c r="I2948" s="24">
        <f>IF(H2948&lt;=0, MIN(F2948-C2948, B$7, (D$5-K2947+G2948)/B$6), 0)</f>
        <v>0.38580246913580246</v>
      </c>
      <c r="J2948" s="24">
        <f>IF(H2948&gt;0, MIN(C2948-F2948, B$8, K2947), 0)</f>
        <v>0</v>
      </c>
      <c r="K2948" s="24">
        <f>MAX(0, K2947-G2948+I2948*B$6-J2948)</f>
        <v>5000</v>
      </c>
      <c r="L2948" s="24">
        <f t="shared" si="188"/>
        <v>1124.56777038927</v>
      </c>
      <c r="M2948" s="24">
        <f>IF(H2948&gt;0, C2948-F2948-J2948, 0)</f>
        <v>0</v>
      </c>
      <c r="N2948" s="4">
        <f>MIN(C2948, F2948)</f>
        <v>1416.4267257743043</v>
      </c>
    </row>
    <row r="2949" spans="1:14" x14ac:dyDescent="0.2">
      <c r="A2949" s="27">
        <v>43587.625</v>
      </c>
      <c r="B2949" s="4">
        <v>128.64525894220216</v>
      </c>
      <c r="C2949" s="4">
        <v>669.08054440714932</v>
      </c>
      <c r="F2949" s="4">
        <f t="shared" si="186"/>
        <v>771.87155365321291</v>
      </c>
      <c r="G2949" s="24">
        <f t="shared" si="187"/>
        <v>0.34722222222222221</v>
      </c>
      <c r="H2949" s="24">
        <f t="shared" si="189"/>
        <v>-102.7910092460636</v>
      </c>
      <c r="I2949" s="24">
        <f>IF(H2949&lt;=0, MIN(F2949-C2949, B$7, (D$5-K2948+G2949)/B$6), 0)</f>
        <v>0.38580246913580246</v>
      </c>
      <c r="J2949" s="24">
        <f>IF(H2949&gt;0, MIN(C2949-F2949, B$8, K2948), 0)</f>
        <v>0</v>
      </c>
      <c r="K2949" s="24">
        <f>MAX(0, K2948-G2949+I2949*B$6-J2949)</f>
        <v>5000</v>
      </c>
      <c r="L2949" s="24">
        <f t="shared" si="188"/>
        <v>102.4052067769278</v>
      </c>
      <c r="M2949" s="24">
        <f>IF(H2949&gt;0, C2949-F2949-J2949, 0)</f>
        <v>0</v>
      </c>
      <c r="N2949" s="4">
        <f>MIN(C2949, F2949)</f>
        <v>669.08054440714932</v>
      </c>
    </row>
    <row r="2950" spans="1:14" x14ac:dyDescent="0.2">
      <c r="A2950" s="27">
        <v>43587.666666666672</v>
      </c>
      <c r="B2950" s="4">
        <v>31.276070466182187</v>
      </c>
      <c r="C2950" s="4">
        <v>698.70781582544373</v>
      </c>
      <c r="F2950" s="4">
        <f t="shared" si="186"/>
        <v>187.65642279709311</v>
      </c>
      <c r="G2950" s="24">
        <f t="shared" si="187"/>
        <v>0.34722222222222221</v>
      </c>
      <c r="H2950" s="24">
        <f t="shared" si="189"/>
        <v>511.05139302835062</v>
      </c>
      <c r="I2950" s="24">
        <f>IF(H2950&lt;=0, MIN(F2950-C2950, B$7, (D$5-K2949+G2950)/B$6), 0)</f>
        <v>0</v>
      </c>
      <c r="J2950" s="24">
        <f>IF(H2950&gt;0, MIN(C2950-F2950, B$8, K2949), 0)</f>
        <v>511.05139302835062</v>
      </c>
      <c r="K2950" s="24">
        <f>MAX(0, K2949-G2950+I2950*B$6-J2950)</f>
        <v>4488.6013847494269</v>
      </c>
      <c r="L2950" s="24">
        <f t="shared" si="188"/>
        <v>0</v>
      </c>
      <c r="M2950" s="24">
        <f>IF(H2950&gt;0, C2950-F2950-J2950, 0)</f>
        <v>0</v>
      </c>
      <c r="N2950" s="4">
        <f>MIN(C2950, F2950)</f>
        <v>187.65642279709311</v>
      </c>
    </row>
    <row r="2951" spans="1:14" x14ac:dyDescent="0.2">
      <c r="A2951" s="27">
        <v>43587.708333333336</v>
      </c>
      <c r="B2951" s="4">
        <v>25.930904403834802</v>
      </c>
      <c r="C2951" s="4">
        <v>732.48530070368076</v>
      </c>
      <c r="F2951" s="4">
        <f t="shared" si="186"/>
        <v>155.58542642300881</v>
      </c>
      <c r="G2951" s="24">
        <f t="shared" si="187"/>
        <v>0.34722222222222221</v>
      </c>
      <c r="H2951" s="24">
        <f t="shared" si="189"/>
        <v>576.89987428067195</v>
      </c>
      <c r="I2951" s="24">
        <f>IF(H2951&lt;=0, MIN(F2951-C2951, B$7, (D$5-K2950+G2951)/B$6), 0)</f>
        <v>0</v>
      </c>
      <c r="J2951" s="24">
        <f>IF(H2951&gt;0, MIN(C2951-F2951, B$8, K2950), 0)</f>
        <v>576.89987428067195</v>
      </c>
      <c r="K2951" s="24">
        <f>MAX(0, K2950-G2951+I2951*B$6-J2951)</f>
        <v>3911.3542882465322</v>
      </c>
      <c r="L2951" s="24">
        <f t="shared" si="188"/>
        <v>0</v>
      </c>
      <c r="M2951" s="24">
        <f>IF(H2951&gt;0, C2951-F2951-J2951, 0)</f>
        <v>0</v>
      </c>
      <c r="N2951" s="4">
        <f>MIN(C2951, F2951)</f>
        <v>155.58542642300881</v>
      </c>
    </row>
    <row r="2952" spans="1:14" x14ac:dyDescent="0.2">
      <c r="A2952" s="27">
        <v>43587.75</v>
      </c>
      <c r="B2952" s="4">
        <v>0</v>
      </c>
      <c r="C2952" s="4">
        <v>346.89737800325634</v>
      </c>
      <c r="F2952" s="4">
        <f t="shared" si="186"/>
        <v>0</v>
      </c>
      <c r="G2952" s="24">
        <f t="shared" si="187"/>
        <v>0</v>
      </c>
      <c r="H2952" s="24">
        <f t="shared" si="189"/>
        <v>346.89737800325634</v>
      </c>
      <c r="I2952" s="24">
        <f>IF(H2952&lt;=0, MIN(F2952-C2952, B$7, (D$5-K2951+G2952)/B$6), 0)</f>
        <v>0</v>
      </c>
      <c r="J2952" s="24">
        <f>IF(H2952&gt;0, MIN(C2952-F2952, B$8, K2951), 0)</f>
        <v>346.89737800325634</v>
      </c>
      <c r="K2952" s="24">
        <f>MAX(0, K2951-G2952+I2952*B$6-J2952)</f>
        <v>3564.4569102432761</v>
      </c>
      <c r="L2952" s="24">
        <f t="shared" si="188"/>
        <v>0</v>
      </c>
      <c r="M2952" s="24">
        <f>IF(H2952&gt;0, C2952-F2952-J2952, 0)</f>
        <v>0</v>
      </c>
      <c r="N2952" s="4">
        <f>MIN(C2952, F2952)</f>
        <v>0</v>
      </c>
    </row>
    <row r="2953" spans="1:14" x14ac:dyDescent="0.2">
      <c r="A2953" s="27">
        <v>43587.791666666672</v>
      </c>
      <c r="B2953" s="4">
        <v>0</v>
      </c>
      <c r="C2953" s="4">
        <v>4175.5877130222161</v>
      </c>
      <c r="F2953" s="4">
        <f t="shared" si="186"/>
        <v>0</v>
      </c>
      <c r="G2953" s="24">
        <f t="shared" si="187"/>
        <v>0</v>
      </c>
      <c r="H2953" s="24">
        <f t="shared" si="189"/>
        <v>4175.5877130222161</v>
      </c>
      <c r="I2953" s="24">
        <f>IF(H2953&lt;=0, MIN(F2953-C2953, B$7, (D$5-K2952+G2953)/B$6), 0)</f>
        <v>0</v>
      </c>
      <c r="J2953" s="24">
        <f>IF(H2953&gt;0, MIN(C2953-F2953, B$8, K2952), 0)</f>
        <v>3564.4569102432761</v>
      </c>
      <c r="K2953" s="24">
        <f>MAX(0, K2952-G2953+I2953*B$6-J2953)</f>
        <v>0</v>
      </c>
      <c r="L2953" s="24">
        <f t="shared" si="188"/>
        <v>0</v>
      </c>
      <c r="M2953" s="24">
        <f>IF(H2953&gt;0, C2953-F2953-J2953, 0)</f>
        <v>611.13080277894005</v>
      </c>
      <c r="N2953" s="4">
        <f>MIN(C2953, F2953)</f>
        <v>0</v>
      </c>
    </row>
    <row r="2954" spans="1:14" x14ac:dyDescent="0.2">
      <c r="A2954" s="27">
        <v>43587.833333333336</v>
      </c>
      <c r="B2954" s="4">
        <v>0</v>
      </c>
      <c r="C2954" s="4">
        <v>435.87920631873891</v>
      </c>
      <c r="F2954" s="4">
        <f t="shared" si="186"/>
        <v>0</v>
      </c>
      <c r="G2954" s="24">
        <f t="shared" si="187"/>
        <v>0</v>
      </c>
      <c r="H2954" s="24">
        <f t="shared" si="189"/>
        <v>435.87920631873891</v>
      </c>
      <c r="I2954" s="24">
        <f>IF(H2954&lt;=0, MIN(F2954-C2954, B$7, (D$5-K2953+G2954)/B$6), 0)</f>
        <v>0</v>
      </c>
      <c r="J2954" s="24">
        <f>IF(H2954&gt;0, MIN(C2954-F2954, B$8, K2953), 0)</f>
        <v>0</v>
      </c>
      <c r="K2954" s="24">
        <f>MAX(0, K2953-G2954+I2954*B$6-J2954)</f>
        <v>0</v>
      </c>
      <c r="L2954" s="24">
        <f t="shared" si="188"/>
        <v>0</v>
      </c>
      <c r="M2954" s="24">
        <f>IF(H2954&gt;0, C2954-F2954-J2954, 0)</f>
        <v>435.87920631873891</v>
      </c>
      <c r="N2954" s="4">
        <f>MIN(C2954, F2954)</f>
        <v>0</v>
      </c>
    </row>
    <row r="2955" spans="1:14" x14ac:dyDescent="0.2">
      <c r="A2955" s="27">
        <v>43587.875</v>
      </c>
      <c r="B2955" s="4">
        <v>0</v>
      </c>
      <c r="C2955" s="4">
        <v>346.89737800325634</v>
      </c>
      <c r="F2955" s="4">
        <f t="shared" si="186"/>
        <v>0</v>
      </c>
      <c r="G2955" s="24">
        <f t="shared" si="187"/>
        <v>0</v>
      </c>
      <c r="H2955" s="24">
        <f t="shared" si="189"/>
        <v>346.89737800325634</v>
      </c>
      <c r="I2955" s="24">
        <f>IF(H2955&lt;=0, MIN(F2955-C2955, B$7, (D$5-K2954+G2955)/B$6), 0)</f>
        <v>0</v>
      </c>
      <c r="J2955" s="24">
        <f>IF(H2955&gt;0, MIN(C2955-F2955, B$8, K2954), 0)</f>
        <v>0</v>
      </c>
      <c r="K2955" s="24">
        <f>MAX(0, K2954-G2955+I2955*B$6-J2955)</f>
        <v>0</v>
      </c>
      <c r="L2955" s="24">
        <f t="shared" si="188"/>
        <v>0</v>
      </c>
      <c r="M2955" s="24">
        <f>IF(H2955&gt;0, C2955-F2955-J2955, 0)</f>
        <v>346.89737800325634</v>
      </c>
      <c r="N2955" s="4">
        <f>MIN(C2955, F2955)</f>
        <v>0</v>
      </c>
    </row>
    <row r="2956" spans="1:14" x14ac:dyDescent="0.2">
      <c r="A2956" s="27">
        <v>43587.916666666672</v>
      </c>
      <c r="B2956" s="4">
        <v>0</v>
      </c>
      <c r="C2956" s="4">
        <v>369.14283508212696</v>
      </c>
      <c r="F2956" s="4">
        <f t="shared" si="186"/>
        <v>0</v>
      </c>
      <c r="G2956" s="24">
        <f t="shared" si="187"/>
        <v>0</v>
      </c>
      <c r="H2956" s="24">
        <f t="shared" si="189"/>
        <v>369.14283508212696</v>
      </c>
      <c r="I2956" s="24">
        <f>IF(H2956&lt;=0, MIN(F2956-C2956, B$7, (D$5-K2955+G2956)/B$6), 0)</f>
        <v>0</v>
      </c>
      <c r="J2956" s="24">
        <f>IF(H2956&gt;0, MIN(C2956-F2956, B$8, K2955), 0)</f>
        <v>0</v>
      </c>
      <c r="K2956" s="24">
        <f>MAX(0, K2955-G2956+I2956*B$6-J2956)</f>
        <v>0</v>
      </c>
      <c r="L2956" s="24">
        <f t="shared" si="188"/>
        <v>0</v>
      </c>
      <c r="M2956" s="24">
        <f>IF(H2956&gt;0, C2956-F2956-J2956, 0)</f>
        <v>369.14283508212696</v>
      </c>
      <c r="N2956" s="4">
        <f>MIN(C2956, F2956)</f>
        <v>0</v>
      </c>
    </row>
    <row r="2957" spans="1:14" x14ac:dyDescent="0.2">
      <c r="A2957" s="27">
        <v>43587.958333333336</v>
      </c>
      <c r="B2957" s="4">
        <v>0</v>
      </c>
      <c r="C2957" s="4">
        <v>218.36807043644808</v>
      </c>
      <c r="F2957" s="4">
        <f t="shared" si="186"/>
        <v>0</v>
      </c>
      <c r="G2957" s="24">
        <f t="shared" si="187"/>
        <v>0</v>
      </c>
      <c r="H2957" s="24">
        <f t="shared" si="189"/>
        <v>218.36807043644808</v>
      </c>
      <c r="I2957" s="24">
        <f>IF(H2957&lt;=0, MIN(F2957-C2957, B$7, (D$5-K2956+G2957)/B$6), 0)</f>
        <v>0</v>
      </c>
      <c r="J2957" s="24">
        <f>IF(H2957&gt;0, MIN(C2957-F2957, B$8, K2956), 0)</f>
        <v>0</v>
      </c>
      <c r="K2957" s="24">
        <f>MAX(0, K2956-G2957+I2957*B$6-J2957)</f>
        <v>0</v>
      </c>
      <c r="L2957" s="24">
        <f t="shared" si="188"/>
        <v>0</v>
      </c>
      <c r="M2957" s="24">
        <f>IF(H2957&gt;0, C2957-F2957-J2957, 0)</f>
        <v>218.36807043644808</v>
      </c>
      <c r="N2957" s="4">
        <f>MIN(C2957, F2957)</f>
        <v>0</v>
      </c>
    </row>
    <row r="2958" spans="1:14" x14ac:dyDescent="0.2">
      <c r="A2958" s="27">
        <v>43588</v>
      </c>
      <c r="B2958" s="4">
        <v>0</v>
      </c>
      <c r="C2958" s="4">
        <v>94.782197776055625</v>
      </c>
      <c r="F2958" s="4">
        <f t="shared" si="186"/>
        <v>0</v>
      </c>
      <c r="G2958" s="24">
        <f t="shared" si="187"/>
        <v>0</v>
      </c>
      <c r="H2958" s="24">
        <f t="shared" si="189"/>
        <v>94.782197776055625</v>
      </c>
      <c r="I2958" s="24">
        <f>IF(H2958&lt;=0, MIN(F2958-C2958, B$7, (D$5-K2957+G2958)/B$6), 0)</f>
        <v>0</v>
      </c>
      <c r="J2958" s="24">
        <f>IF(H2958&gt;0, MIN(C2958-F2958, B$8, K2957), 0)</f>
        <v>0</v>
      </c>
      <c r="K2958" s="24">
        <f>MAX(0, K2957-G2958+I2958*B$6-J2958)</f>
        <v>0</v>
      </c>
      <c r="L2958" s="24">
        <f t="shared" si="188"/>
        <v>0</v>
      </c>
      <c r="M2958" s="24">
        <f>IF(H2958&gt;0, C2958-F2958-J2958, 0)</f>
        <v>94.782197776055625</v>
      </c>
      <c r="N2958" s="4">
        <f>MIN(C2958, F2958)</f>
        <v>0</v>
      </c>
    </row>
    <row r="2959" spans="1:14" x14ac:dyDescent="0.2">
      <c r="A2959" s="27">
        <v>43588.041666666672</v>
      </c>
      <c r="B2959" s="4">
        <v>0</v>
      </c>
      <c r="C2959" s="4">
        <v>146.6882642934205</v>
      </c>
      <c r="F2959" s="4">
        <f t="shared" si="186"/>
        <v>0</v>
      </c>
      <c r="G2959" s="24">
        <f t="shared" si="187"/>
        <v>0</v>
      </c>
      <c r="H2959" s="24">
        <f t="shared" si="189"/>
        <v>146.6882642934205</v>
      </c>
      <c r="I2959" s="24">
        <f>IF(H2959&lt;=0, MIN(F2959-C2959, B$7, (D$5-K2958+G2959)/B$6), 0)</f>
        <v>0</v>
      </c>
      <c r="J2959" s="24">
        <f>IF(H2959&gt;0, MIN(C2959-F2959, B$8, K2958), 0)</f>
        <v>0</v>
      </c>
      <c r="K2959" s="24">
        <f>MAX(0, K2958-G2959+I2959*B$6-J2959)</f>
        <v>0</v>
      </c>
      <c r="L2959" s="24">
        <f t="shared" si="188"/>
        <v>0</v>
      </c>
      <c r="M2959" s="24">
        <f>IF(H2959&gt;0, C2959-F2959-J2959, 0)</f>
        <v>146.6882642934205</v>
      </c>
      <c r="N2959" s="4">
        <f>MIN(C2959, F2959)</f>
        <v>0</v>
      </c>
    </row>
    <row r="2960" spans="1:14" x14ac:dyDescent="0.2">
      <c r="A2960" s="27">
        <v>43588.083333333336</v>
      </c>
      <c r="B2960" s="4">
        <v>0</v>
      </c>
      <c r="C2960" s="4">
        <v>183.76402609153823</v>
      </c>
      <c r="F2960" s="4">
        <f t="shared" si="186"/>
        <v>0</v>
      </c>
      <c r="G2960" s="24">
        <f t="shared" si="187"/>
        <v>0</v>
      </c>
      <c r="H2960" s="24">
        <f t="shared" si="189"/>
        <v>183.76402609153823</v>
      </c>
      <c r="I2960" s="24">
        <f>IF(H2960&lt;=0, MIN(F2960-C2960, B$7, (D$5-K2959+G2960)/B$6), 0)</f>
        <v>0</v>
      </c>
      <c r="J2960" s="24">
        <f>IF(H2960&gt;0, MIN(C2960-F2960, B$8, K2959), 0)</f>
        <v>0</v>
      </c>
      <c r="K2960" s="24">
        <f>MAX(0, K2959-G2960+I2960*B$6-J2960)</f>
        <v>0</v>
      </c>
      <c r="L2960" s="24">
        <f t="shared" si="188"/>
        <v>0</v>
      </c>
      <c r="M2960" s="24">
        <f>IF(H2960&gt;0, C2960-F2960-J2960, 0)</f>
        <v>183.76402609153823</v>
      </c>
      <c r="N2960" s="4">
        <f>MIN(C2960, F2960)</f>
        <v>0</v>
      </c>
    </row>
    <row r="2961" spans="1:14" x14ac:dyDescent="0.2">
      <c r="A2961" s="27">
        <v>43588.125</v>
      </c>
      <c r="B2961" s="4">
        <v>0</v>
      </c>
      <c r="C2961" s="4">
        <v>94.782197776055625</v>
      </c>
      <c r="F2961" s="4">
        <f t="shared" si="186"/>
        <v>0</v>
      </c>
      <c r="G2961" s="24">
        <f t="shared" si="187"/>
        <v>0</v>
      </c>
      <c r="H2961" s="24">
        <f t="shared" si="189"/>
        <v>94.782197776055625</v>
      </c>
      <c r="I2961" s="24">
        <f>IF(H2961&lt;=0, MIN(F2961-C2961, B$7, (D$5-K2960+G2961)/B$6), 0)</f>
        <v>0</v>
      </c>
      <c r="J2961" s="24">
        <f>IF(H2961&gt;0, MIN(C2961-F2961, B$8, K2960), 0)</f>
        <v>0</v>
      </c>
      <c r="K2961" s="24">
        <f>MAX(0, K2960-G2961+I2961*B$6-J2961)</f>
        <v>0</v>
      </c>
      <c r="L2961" s="24">
        <f t="shared" si="188"/>
        <v>0</v>
      </c>
      <c r="M2961" s="24">
        <f>IF(H2961&gt;0, C2961-F2961-J2961, 0)</f>
        <v>94.782197776055625</v>
      </c>
      <c r="N2961" s="4">
        <f>MIN(C2961, F2961)</f>
        <v>0</v>
      </c>
    </row>
    <row r="2962" spans="1:14" x14ac:dyDescent="0.2">
      <c r="A2962" s="27">
        <v>43588.166666666672</v>
      </c>
      <c r="B2962" s="4">
        <v>14.284507153639032</v>
      </c>
      <c r="C2962" s="4">
        <v>146.6882642934205</v>
      </c>
      <c r="F2962" s="4">
        <f t="shared" si="186"/>
        <v>85.707042921834187</v>
      </c>
      <c r="G2962" s="24">
        <f t="shared" si="187"/>
        <v>0.34722222222222221</v>
      </c>
      <c r="H2962" s="24">
        <f t="shared" si="189"/>
        <v>60.981221371586315</v>
      </c>
      <c r="I2962" s="24">
        <f>IF(H2962&lt;=0, MIN(F2962-C2962, B$7, (D$5-K2961+G2962)/B$6), 0)</f>
        <v>0</v>
      </c>
      <c r="J2962" s="24">
        <f>IF(H2962&gt;0, MIN(C2962-F2962, B$8, K2961), 0)</f>
        <v>0</v>
      </c>
      <c r="K2962" s="24">
        <f>MAX(0, K2961-G2962+I2962*B$6-J2962)</f>
        <v>0</v>
      </c>
      <c r="L2962" s="24">
        <f t="shared" si="188"/>
        <v>0</v>
      </c>
      <c r="M2962" s="24">
        <f>IF(H2962&gt;0, C2962-F2962-J2962, 0)</f>
        <v>60.981221371586315</v>
      </c>
      <c r="N2962" s="4">
        <f>MIN(C2962, F2962)</f>
        <v>85.707042921834187</v>
      </c>
    </row>
    <row r="2963" spans="1:14" x14ac:dyDescent="0.2">
      <c r="A2963" s="27">
        <v>43588.208333333336</v>
      </c>
      <c r="B2963" s="4">
        <v>146.83666442252758</v>
      </c>
      <c r="C2963" s="4">
        <v>176.34887373191467</v>
      </c>
      <c r="F2963" s="4">
        <f t="shared" si="186"/>
        <v>881.01998653516546</v>
      </c>
      <c r="G2963" s="24">
        <f t="shared" si="187"/>
        <v>0.34722222222222221</v>
      </c>
      <c r="H2963" s="24">
        <f t="shared" si="189"/>
        <v>-704.67111280325082</v>
      </c>
      <c r="I2963" s="24">
        <f>IF(H2963&lt;=0, MIN(F2963-C2963, B$7, (D$5-K2962+G2963)/B$6), 0)</f>
        <v>704.67111280325082</v>
      </c>
      <c r="J2963" s="24">
        <f>IF(H2963&gt;0, MIN(C2963-F2963, B$8, K2962), 0)</f>
        <v>0</v>
      </c>
      <c r="K2963" s="24">
        <f>MAX(0, K2962-G2963+I2963*B$6-J2963)</f>
        <v>633.85677930070358</v>
      </c>
      <c r="L2963" s="24">
        <f t="shared" si="188"/>
        <v>0</v>
      </c>
      <c r="M2963" s="24">
        <f>IF(H2963&gt;0, C2963-F2963-J2963, 0)</f>
        <v>0</v>
      </c>
      <c r="N2963" s="4">
        <f>MIN(C2963, F2963)</f>
        <v>176.34887373191467</v>
      </c>
    </row>
    <row r="2964" spans="1:14" x14ac:dyDescent="0.2">
      <c r="A2964" s="27">
        <v>43588.25</v>
      </c>
      <c r="B2964" s="4">
        <v>355.22996475687728</v>
      </c>
      <c r="C2964" s="4">
        <v>458.12466339760954</v>
      </c>
      <c r="F2964" s="4">
        <f t="shared" si="186"/>
        <v>2131.3797885412637</v>
      </c>
      <c r="G2964" s="24">
        <f t="shared" si="187"/>
        <v>0.34722222222222221</v>
      </c>
      <c r="H2964" s="24">
        <f t="shared" si="189"/>
        <v>-1673.2551251436541</v>
      </c>
      <c r="I2964" s="24">
        <f>IF(H2964&lt;=0, MIN(F2964-C2964, B$7, (D$5-K2963+G2964)/B$6), 0)</f>
        <v>1673.2551251436541</v>
      </c>
      <c r="J2964" s="24">
        <f>IF(H2964&gt;0, MIN(C2964-F2964, B$8, K2963), 0)</f>
        <v>0</v>
      </c>
      <c r="K2964" s="24">
        <f>MAX(0, K2963-G2964+I2964*B$6-J2964)</f>
        <v>2139.4391697077704</v>
      </c>
      <c r="L2964" s="24">
        <f t="shared" si="188"/>
        <v>0</v>
      </c>
      <c r="M2964" s="24">
        <f>IF(H2964&gt;0, C2964-F2964-J2964, 0)</f>
        <v>0</v>
      </c>
      <c r="N2964" s="4">
        <f>MIN(C2964, F2964)</f>
        <v>458.12466339760954</v>
      </c>
    </row>
    <row r="2965" spans="1:14" x14ac:dyDescent="0.2">
      <c r="A2965" s="27">
        <v>43588.291666666672</v>
      </c>
      <c r="B2965" s="4">
        <v>549.52861609652086</v>
      </c>
      <c r="C2965" s="4">
        <v>877.4927246252081</v>
      </c>
      <c r="F2965" s="4">
        <f t="shared" si="186"/>
        <v>3297.1716965791252</v>
      </c>
      <c r="G2965" s="24">
        <f t="shared" si="187"/>
        <v>0.34722222222222221</v>
      </c>
      <c r="H2965" s="24">
        <f t="shared" si="189"/>
        <v>-2419.678971953917</v>
      </c>
      <c r="I2965" s="24">
        <f>IF(H2965&lt;=0, MIN(F2965-C2965, B$7, (D$5-K2964+G2965)/B$6), 0)</f>
        <v>2419.678971953917</v>
      </c>
      <c r="J2965" s="24">
        <f>IF(H2965&gt;0, MIN(C2965-F2965, B$8, K2964), 0)</f>
        <v>0</v>
      </c>
      <c r="K2965" s="24">
        <f>MAX(0, K2964-G2965+I2965*B$6-J2965)</f>
        <v>4316.8030222440739</v>
      </c>
      <c r="L2965" s="24">
        <f t="shared" si="188"/>
        <v>0</v>
      </c>
      <c r="M2965" s="24">
        <f>IF(H2965&gt;0, C2965-F2965-J2965, 0)</f>
        <v>0</v>
      </c>
      <c r="N2965" s="4">
        <f>MIN(C2965, F2965)</f>
        <v>877.4927246252081</v>
      </c>
    </row>
    <row r="2966" spans="1:14" x14ac:dyDescent="0.2">
      <c r="A2966" s="27">
        <v>43588.333333333336</v>
      </c>
      <c r="B2966" s="4">
        <v>691.81296880370996</v>
      </c>
      <c r="C2966" s="4">
        <v>390.56438634326162</v>
      </c>
      <c r="F2966" s="4">
        <f t="shared" si="186"/>
        <v>4150.8778128222602</v>
      </c>
      <c r="G2966" s="24">
        <f t="shared" si="187"/>
        <v>0.34722222222222221</v>
      </c>
      <c r="H2966" s="24">
        <f t="shared" si="189"/>
        <v>-3760.3134264789987</v>
      </c>
      <c r="I2966" s="24">
        <f>IF(H2966&lt;=0, MIN(F2966-C2966, B$7, (D$5-K2965+G2966)/B$6), 0)</f>
        <v>759.49355553127589</v>
      </c>
      <c r="J2966" s="24">
        <f>IF(H2966&gt;0, MIN(C2966-F2966, B$8, K2965), 0)</f>
        <v>0</v>
      </c>
      <c r="K2966" s="24">
        <f>MAX(0, K2965-G2966+I2966*B$6-J2966)</f>
        <v>5000</v>
      </c>
      <c r="L2966" s="24">
        <f t="shared" si="188"/>
        <v>3000.8198709477228</v>
      </c>
      <c r="M2966" s="24">
        <f>IF(H2966&gt;0, C2966-F2966-J2966, 0)</f>
        <v>0</v>
      </c>
      <c r="N2966" s="4">
        <f>MIN(C2966, F2966)</f>
        <v>390.56438634326162</v>
      </c>
    </row>
    <row r="2967" spans="1:14" x14ac:dyDescent="0.2">
      <c r="A2967" s="27">
        <v>43588.375</v>
      </c>
      <c r="B2967" s="4">
        <v>774.21925600919474</v>
      </c>
      <c r="C2967" s="4">
        <v>297.522572146257</v>
      </c>
      <c r="F2967" s="4">
        <f t="shared" si="186"/>
        <v>4645.3155360551682</v>
      </c>
      <c r="G2967" s="24">
        <f t="shared" si="187"/>
        <v>0.34722222222222221</v>
      </c>
      <c r="H2967" s="24">
        <f t="shared" si="189"/>
        <v>-4347.7929639089116</v>
      </c>
      <c r="I2967" s="24">
        <f>IF(H2967&lt;=0, MIN(F2967-C2967, B$7, (D$5-K2966+G2967)/B$6), 0)</f>
        <v>0.38580246913580246</v>
      </c>
      <c r="J2967" s="24">
        <f>IF(H2967&gt;0, MIN(C2967-F2967, B$8, K2966), 0)</f>
        <v>0</v>
      </c>
      <c r="K2967" s="24">
        <f>MAX(0, K2966-G2967+I2967*B$6-J2967)</f>
        <v>5000</v>
      </c>
      <c r="L2967" s="24">
        <f t="shared" si="188"/>
        <v>4347.4071614397753</v>
      </c>
      <c r="M2967" s="24">
        <f>IF(H2967&gt;0, C2967-F2967-J2967, 0)</f>
        <v>0</v>
      </c>
      <c r="N2967" s="4">
        <f>MIN(C2967, F2967)</f>
        <v>297.522572146257</v>
      </c>
    </row>
    <row r="2968" spans="1:14" x14ac:dyDescent="0.2">
      <c r="A2968" s="27">
        <v>43588.416666666672</v>
      </c>
      <c r="B2968" s="4">
        <v>699.77429691630266</v>
      </c>
      <c r="C2968" s="4">
        <v>353.48862454514386</v>
      </c>
      <c r="F2968" s="4">
        <f t="shared" si="186"/>
        <v>4198.6457814978157</v>
      </c>
      <c r="G2968" s="24">
        <f t="shared" si="187"/>
        <v>0.34722222222222221</v>
      </c>
      <c r="H2968" s="24">
        <f t="shared" si="189"/>
        <v>-3845.1571569526718</v>
      </c>
      <c r="I2968" s="24">
        <f>IF(H2968&lt;=0, MIN(F2968-C2968, B$7, (D$5-K2967+G2968)/B$6), 0)</f>
        <v>0.38580246913580246</v>
      </c>
      <c r="J2968" s="24">
        <f>IF(H2968&gt;0, MIN(C2968-F2968, B$8, K2967), 0)</f>
        <v>0</v>
      </c>
      <c r="K2968" s="24">
        <f>MAX(0, K2967-G2968+I2968*B$6-J2968)</f>
        <v>5000</v>
      </c>
      <c r="L2968" s="24">
        <f t="shared" si="188"/>
        <v>3844.771354483536</v>
      </c>
      <c r="M2968" s="24">
        <f>IF(H2968&gt;0, C2968-F2968-J2968, 0)</f>
        <v>0</v>
      </c>
      <c r="N2968" s="4">
        <f>MIN(C2968, F2968)</f>
        <v>353.48862454514386</v>
      </c>
    </row>
    <row r="2969" spans="1:14" x14ac:dyDescent="0.2">
      <c r="A2969" s="27">
        <v>43588.458333333336</v>
      </c>
      <c r="B2969" s="4">
        <v>636.58082444488991</v>
      </c>
      <c r="C2969" s="4">
        <v>1608.9528061391386</v>
      </c>
      <c r="F2969" s="4">
        <f t="shared" si="186"/>
        <v>3819.4849466693395</v>
      </c>
      <c r="G2969" s="24">
        <f t="shared" si="187"/>
        <v>0.34722222222222221</v>
      </c>
      <c r="H2969" s="24">
        <f t="shared" si="189"/>
        <v>-2210.5321405302011</v>
      </c>
      <c r="I2969" s="24">
        <f>IF(H2969&lt;=0, MIN(F2969-C2969, B$7, (D$5-K2968+G2969)/B$6), 0)</f>
        <v>0.38580246913580246</v>
      </c>
      <c r="J2969" s="24">
        <f>IF(H2969&gt;0, MIN(C2969-F2969, B$8, K2968), 0)</f>
        <v>0</v>
      </c>
      <c r="K2969" s="24">
        <f>MAX(0, K2968-G2969+I2969*B$6-J2969)</f>
        <v>5000</v>
      </c>
      <c r="L2969" s="24">
        <f t="shared" si="188"/>
        <v>2210.1463380610653</v>
      </c>
      <c r="M2969" s="24">
        <f>IF(H2969&gt;0, C2969-F2969-J2969, 0)</f>
        <v>0</v>
      </c>
      <c r="N2969" s="4">
        <f>MIN(C2969, F2969)</f>
        <v>1608.9528061391386</v>
      </c>
    </row>
    <row r="2970" spans="1:14" x14ac:dyDescent="0.2">
      <c r="A2970" s="27">
        <v>43588.5</v>
      </c>
      <c r="B2970" s="4">
        <v>689.88060131937186</v>
      </c>
      <c r="C2970" s="4">
        <v>214.57228186146463</v>
      </c>
      <c r="F2970" s="4">
        <f t="shared" si="186"/>
        <v>4139.2836079162316</v>
      </c>
      <c r="G2970" s="24">
        <f t="shared" si="187"/>
        <v>0.34722222222222221</v>
      </c>
      <c r="H2970" s="24">
        <f t="shared" si="189"/>
        <v>-3924.7113260547671</v>
      </c>
      <c r="I2970" s="24">
        <f>IF(H2970&lt;=0, MIN(F2970-C2970, B$7, (D$5-K2969+G2970)/B$6), 0)</f>
        <v>0.38580246913580246</v>
      </c>
      <c r="J2970" s="24">
        <f>IF(H2970&gt;0, MIN(C2970-F2970, B$8, K2969), 0)</f>
        <v>0</v>
      </c>
      <c r="K2970" s="24">
        <f>MAX(0, K2969-G2970+I2970*B$6-J2970)</f>
        <v>5000</v>
      </c>
      <c r="L2970" s="24">
        <f t="shared" si="188"/>
        <v>3924.3255235856313</v>
      </c>
      <c r="M2970" s="24">
        <f>IF(H2970&gt;0, C2970-F2970-J2970, 0)</f>
        <v>0</v>
      </c>
      <c r="N2970" s="4">
        <f>MIN(C2970, F2970)</f>
        <v>214.57228186146463</v>
      </c>
    </row>
    <row r="2971" spans="1:14" x14ac:dyDescent="0.2">
      <c r="A2971" s="27">
        <v>43588.541666666672</v>
      </c>
      <c r="B2971" s="4">
        <v>557.02125767102484</v>
      </c>
      <c r="C2971" s="4">
        <v>193.73500668181637</v>
      </c>
      <c r="F2971" s="4">
        <f t="shared" si="186"/>
        <v>3342.127546026149</v>
      </c>
      <c r="G2971" s="24">
        <f t="shared" si="187"/>
        <v>0.34722222222222221</v>
      </c>
      <c r="H2971" s="24">
        <f t="shared" si="189"/>
        <v>-3148.3925393443328</v>
      </c>
      <c r="I2971" s="24">
        <f>IF(H2971&lt;=0, MIN(F2971-C2971, B$7, (D$5-K2970+G2971)/B$6), 0)</f>
        <v>0.38580246913580246</v>
      </c>
      <c r="J2971" s="24">
        <f>IF(H2971&gt;0, MIN(C2971-F2971, B$8, K2970), 0)</f>
        <v>0</v>
      </c>
      <c r="K2971" s="24">
        <f>MAX(0, K2970-G2971+I2971*B$6-J2971)</f>
        <v>5000</v>
      </c>
      <c r="L2971" s="24">
        <f t="shared" si="188"/>
        <v>3148.006736875197</v>
      </c>
      <c r="M2971" s="24">
        <f>IF(H2971&gt;0, C2971-F2971-J2971, 0)</f>
        <v>0</v>
      </c>
      <c r="N2971" s="4">
        <f>MIN(C2971, F2971)</f>
        <v>193.73500668181637</v>
      </c>
    </row>
    <row r="2972" spans="1:14" x14ac:dyDescent="0.2">
      <c r="A2972" s="27">
        <v>43588.583333333336</v>
      </c>
      <c r="B2972" s="4">
        <v>402.62446136477251</v>
      </c>
      <c r="C2972" s="4">
        <v>192.91800912421184</v>
      </c>
      <c r="F2972" s="4">
        <f t="shared" si="186"/>
        <v>2415.7467681886351</v>
      </c>
      <c r="G2972" s="24">
        <f t="shared" si="187"/>
        <v>0.34722222222222221</v>
      </c>
      <c r="H2972" s="24">
        <f t="shared" si="189"/>
        <v>-2222.8287590644231</v>
      </c>
      <c r="I2972" s="24">
        <f>IF(H2972&lt;=0, MIN(F2972-C2972, B$7, (D$5-K2971+G2972)/B$6), 0)</f>
        <v>0.38580246913580246</v>
      </c>
      <c r="J2972" s="24">
        <f>IF(H2972&gt;0, MIN(C2972-F2972, B$8, K2971), 0)</f>
        <v>0</v>
      </c>
      <c r="K2972" s="24">
        <f>MAX(0, K2971-G2972+I2972*B$6-J2972)</f>
        <v>5000</v>
      </c>
      <c r="L2972" s="24">
        <f t="shared" si="188"/>
        <v>2222.4429565952873</v>
      </c>
      <c r="M2972" s="24">
        <f>IF(H2972&gt;0, C2972-F2972-J2972, 0)</f>
        <v>0</v>
      </c>
      <c r="N2972" s="4">
        <f>MIN(C2972, F2972)</f>
        <v>192.91800912421184</v>
      </c>
    </row>
    <row r="2973" spans="1:14" x14ac:dyDescent="0.2">
      <c r="A2973" s="27">
        <v>43588.625</v>
      </c>
      <c r="B2973" s="4">
        <v>245.34727132932494</v>
      </c>
      <c r="C2973" s="4">
        <v>224.16136546555236</v>
      </c>
      <c r="F2973" s="4">
        <f t="shared" si="186"/>
        <v>1472.0836279759496</v>
      </c>
      <c r="G2973" s="24">
        <f t="shared" si="187"/>
        <v>0.34722222222222221</v>
      </c>
      <c r="H2973" s="24">
        <f t="shared" si="189"/>
        <v>-1247.9222625103973</v>
      </c>
      <c r="I2973" s="24">
        <f>IF(H2973&lt;=0, MIN(F2973-C2973, B$7, (D$5-K2972+G2973)/B$6), 0)</f>
        <v>0.38580246913580246</v>
      </c>
      <c r="J2973" s="24">
        <f>IF(H2973&gt;0, MIN(C2973-F2973, B$8, K2972), 0)</f>
        <v>0</v>
      </c>
      <c r="K2973" s="24">
        <f>MAX(0, K2972-G2973+I2973*B$6-J2973)</f>
        <v>5000</v>
      </c>
      <c r="L2973" s="24">
        <f t="shared" si="188"/>
        <v>1247.5364600412615</v>
      </c>
      <c r="M2973" s="24">
        <f>IF(H2973&gt;0, C2973-F2973-J2973, 0)</f>
        <v>0</v>
      </c>
      <c r="N2973" s="4">
        <f>MIN(C2973, F2973)</f>
        <v>224.16136546555236</v>
      </c>
    </row>
    <row r="2974" spans="1:14" x14ac:dyDescent="0.2">
      <c r="A2974" s="27">
        <v>43588.666666666672</v>
      </c>
      <c r="B2974" s="4">
        <v>96.970815548503978</v>
      </c>
      <c r="C2974" s="4">
        <v>250.50039732815014</v>
      </c>
      <c r="F2974" s="4">
        <f t="shared" ref="F2974:F3037" si="190">B2974*B$4</f>
        <v>581.82489329102384</v>
      </c>
      <c r="G2974" s="24">
        <f t="shared" ref="G2974:G3037" si="191">MIN(F2974, B$9)</f>
        <v>0.34722222222222221</v>
      </c>
      <c r="H2974" s="24">
        <f t="shared" si="189"/>
        <v>-331.3244959628737</v>
      </c>
      <c r="I2974" s="24">
        <f>IF(H2974&lt;=0, MIN(F2974-C2974, B$7, (D$5-K2973+G2974)/B$6), 0)</f>
        <v>0.38580246913580246</v>
      </c>
      <c r="J2974" s="24">
        <f>IF(H2974&gt;0, MIN(C2974-F2974, B$8, K2973), 0)</f>
        <v>0</v>
      </c>
      <c r="K2974" s="24">
        <f>MAX(0, K2973-G2974+I2974*B$6-J2974)</f>
        <v>5000</v>
      </c>
      <c r="L2974" s="24">
        <f t="shared" ref="L2974:L3037" si="192">IF(H2974&lt;=0, -I2974-H2974, 0)</f>
        <v>330.9386934937379</v>
      </c>
      <c r="M2974" s="24">
        <f>IF(H2974&gt;0, C2974-F2974-J2974, 0)</f>
        <v>0</v>
      </c>
      <c r="N2974" s="4">
        <f>MIN(C2974, F2974)</f>
        <v>250.50039732815014</v>
      </c>
    </row>
    <row r="2975" spans="1:14" x14ac:dyDescent="0.2">
      <c r="A2975" s="27">
        <v>43588.708333333336</v>
      </c>
      <c r="B2975" s="4">
        <v>40.973501359709431</v>
      </c>
      <c r="C2975" s="4">
        <v>406.21859688024472</v>
      </c>
      <c r="F2975" s="4">
        <f t="shared" si="190"/>
        <v>245.84100815825659</v>
      </c>
      <c r="G2975" s="24">
        <f t="shared" si="191"/>
        <v>0.34722222222222221</v>
      </c>
      <c r="H2975" s="24">
        <f t="shared" ref="H2975:H3038" si="193">C2975-F2975</f>
        <v>160.37758872198813</v>
      </c>
      <c r="I2975" s="24">
        <f>IF(H2975&lt;=0, MIN(F2975-C2975, B$7, (D$5-K2974+G2975)/B$6), 0)</f>
        <v>0</v>
      </c>
      <c r="J2975" s="24">
        <f>IF(H2975&gt;0, MIN(C2975-F2975, B$8, K2974), 0)</f>
        <v>160.37758872198813</v>
      </c>
      <c r="K2975" s="24">
        <f>MAX(0, K2974-G2975+I2975*B$6-J2975)</f>
        <v>4839.2751890557893</v>
      </c>
      <c r="L2975" s="24">
        <f t="shared" si="192"/>
        <v>0</v>
      </c>
      <c r="M2975" s="24">
        <f>IF(H2975&gt;0, C2975-F2975-J2975, 0)</f>
        <v>0</v>
      </c>
      <c r="N2975" s="4">
        <f>MIN(C2975, F2975)</f>
        <v>245.84100815825659</v>
      </c>
    </row>
    <row r="2976" spans="1:14" x14ac:dyDescent="0.2">
      <c r="A2976" s="27">
        <v>43588.75</v>
      </c>
      <c r="B2976" s="4">
        <v>0</v>
      </c>
      <c r="C2976" s="4">
        <v>346.89737800325634</v>
      </c>
      <c r="F2976" s="4">
        <f t="shared" si="190"/>
        <v>0</v>
      </c>
      <c r="G2976" s="24">
        <f t="shared" si="191"/>
        <v>0</v>
      </c>
      <c r="H2976" s="24">
        <f t="shared" si="193"/>
        <v>346.89737800325634</v>
      </c>
      <c r="I2976" s="24">
        <f>IF(H2976&lt;=0, MIN(F2976-C2976, B$7, (D$5-K2975+G2976)/B$6), 0)</f>
        <v>0</v>
      </c>
      <c r="J2976" s="24">
        <f>IF(H2976&gt;0, MIN(C2976-F2976, B$8, K2975), 0)</f>
        <v>346.89737800325634</v>
      </c>
      <c r="K2976" s="24">
        <f>MAX(0, K2975-G2976+I2976*B$6-J2976)</f>
        <v>4492.3778110525327</v>
      </c>
      <c r="L2976" s="24">
        <f t="shared" si="192"/>
        <v>0</v>
      </c>
      <c r="M2976" s="24">
        <f>IF(H2976&gt;0, C2976-F2976-J2976, 0)</f>
        <v>0</v>
      </c>
      <c r="N2976" s="4">
        <f>MIN(C2976, F2976)</f>
        <v>0</v>
      </c>
    </row>
    <row r="2977" spans="1:14" x14ac:dyDescent="0.2">
      <c r="A2977" s="27">
        <v>43588.791666666672</v>
      </c>
      <c r="B2977" s="4">
        <v>0</v>
      </c>
      <c r="C2977" s="4">
        <v>1419.6227526954631</v>
      </c>
      <c r="F2977" s="4">
        <f t="shared" si="190"/>
        <v>0</v>
      </c>
      <c r="G2977" s="24">
        <f t="shared" si="191"/>
        <v>0</v>
      </c>
      <c r="H2977" s="24">
        <f t="shared" si="193"/>
        <v>1419.6227526954631</v>
      </c>
      <c r="I2977" s="24">
        <f>IF(H2977&lt;=0, MIN(F2977-C2977, B$7, (D$5-K2976+G2977)/B$6), 0)</f>
        <v>0</v>
      </c>
      <c r="J2977" s="24">
        <f>IF(H2977&gt;0, MIN(C2977-F2977, B$8, K2976), 0)</f>
        <v>1419.6227526954631</v>
      </c>
      <c r="K2977" s="24">
        <f>MAX(0, K2976-G2977+I2977*B$6-J2977)</f>
        <v>3072.7550583570696</v>
      </c>
      <c r="L2977" s="24">
        <f t="shared" si="192"/>
        <v>0</v>
      </c>
      <c r="M2977" s="24">
        <f>IF(H2977&gt;0, C2977-F2977-J2977, 0)</f>
        <v>0</v>
      </c>
      <c r="N2977" s="4">
        <f>MIN(C2977, F2977)</f>
        <v>0</v>
      </c>
    </row>
    <row r="2978" spans="1:14" x14ac:dyDescent="0.2">
      <c r="A2978" s="27">
        <v>43588.833333333336</v>
      </c>
      <c r="B2978" s="4">
        <v>0</v>
      </c>
      <c r="C2978" s="4">
        <v>757.20247523575938</v>
      </c>
      <c r="F2978" s="4">
        <f t="shared" si="190"/>
        <v>0</v>
      </c>
      <c r="G2978" s="24">
        <f t="shared" si="191"/>
        <v>0</v>
      </c>
      <c r="H2978" s="24">
        <f t="shared" si="193"/>
        <v>757.20247523575938</v>
      </c>
      <c r="I2978" s="24">
        <f>IF(H2978&lt;=0, MIN(F2978-C2978, B$7, (D$5-K2977+G2978)/B$6), 0)</f>
        <v>0</v>
      </c>
      <c r="J2978" s="24">
        <f>IF(H2978&gt;0, MIN(C2978-F2978, B$8, K2977), 0)</f>
        <v>757.20247523575938</v>
      </c>
      <c r="K2978" s="24">
        <f>MAX(0, K2977-G2978+I2978*B$6-J2978)</f>
        <v>2315.5525831213104</v>
      </c>
      <c r="L2978" s="24">
        <f t="shared" si="192"/>
        <v>0</v>
      </c>
      <c r="M2978" s="24">
        <f>IF(H2978&gt;0, C2978-F2978-J2978, 0)</f>
        <v>0</v>
      </c>
      <c r="N2978" s="4">
        <f>MIN(C2978, F2978)</f>
        <v>0</v>
      </c>
    </row>
    <row r="2979" spans="1:14" x14ac:dyDescent="0.2">
      <c r="A2979" s="27">
        <v>43588.875</v>
      </c>
      <c r="B2979" s="4">
        <v>0</v>
      </c>
      <c r="C2979" s="4">
        <v>1347.9429465524354</v>
      </c>
      <c r="F2979" s="4">
        <f t="shared" si="190"/>
        <v>0</v>
      </c>
      <c r="G2979" s="24">
        <f t="shared" si="191"/>
        <v>0</v>
      </c>
      <c r="H2979" s="24">
        <f t="shared" si="193"/>
        <v>1347.9429465524354</v>
      </c>
      <c r="I2979" s="24">
        <f>IF(H2979&lt;=0, MIN(F2979-C2979, B$7, (D$5-K2978+G2979)/B$6), 0)</f>
        <v>0</v>
      </c>
      <c r="J2979" s="24">
        <f>IF(H2979&gt;0, MIN(C2979-F2979, B$8, K2978), 0)</f>
        <v>1347.9429465524354</v>
      </c>
      <c r="K2979" s="24">
        <f>MAX(0, K2978-G2979+I2979*B$6-J2979)</f>
        <v>967.60963656887498</v>
      </c>
      <c r="L2979" s="24">
        <f t="shared" si="192"/>
        <v>0</v>
      </c>
      <c r="M2979" s="24">
        <f>IF(H2979&gt;0, C2979-F2979-J2979, 0)</f>
        <v>0</v>
      </c>
      <c r="N2979" s="4">
        <f>MIN(C2979, F2979)</f>
        <v>0</v>
      </c>
    </row>
    <row r="2980" spans="1:14" x14ac:dyDescent="0.2">
      <c r="A2980" s="27">
        <v>43588.916666666672</v>
      </c>
      <c r="B2980" s="4">
        <v>0</v>
      </c>
      <c r="C2980" s="4">
        <v>369.14283508212696</v>
      </c>
      <c r="F2980" s="4">
        <f t="shared" si="190"/>
        <v>0</v>
      </c>
      <c r="G2980" s="24">
        <f t="shared" si="191"/>
        <v>0</v>
      </c>
      <c r="H2980" s="24">
        <f t="shared" si="193"/>
        <v>369.14283508212696</v>
      </c>
      <c r="I2980" s="24">
        <f>IF(H2980&lt;=0, MIN(F2980-C2980, B$7, (D$5-K2979+G2980)/B$6), 0)</f>
        <v>0</v>
      </c>
      <c r="J2980" s="24">
        <f>IF(H2980&gt;0, MIN(C2980-F2980, B$8, K2979), 0)</f>
        <v>369.14283508212696</v>
      </c>
      <c r="K2980" s="24">
        <f>MAX(0, K2979-G2980+I2980*B$6-J2980)</f>
        <v>598.46680148674795</v>
      </c>
      <c r="L2980" s="24">
        <f t="shared" si="192"/>
        <v>0</v>
      </c>
      <c r="M2980" s="24">
        <f>IF(H2980&gt;0, C2980-F2980-J2980, 0)</f>
        <v>0</v>
      </c>
      <c r="N2980" s="4">
        <f>MIN(C2980, F2980)</f>
        <v>0</v>
      </c>
    </row>
    <row r="2981" spans="1:14" x14ac:dyDescent="0.2">
      <c r="A2981" s="27">
        <v>43588.958333333336</v>
      </c>
      <c r="B2981" s="4">
        <v>0</v>
      </c>
      <c r="C2981" s="4">
        <v>218.36807043644808</v>
      </c>
      <c r="F2981" s="4">
        <f t="shared" si="190"/>
        <v>0</v>
      </c>
      <c r="G2981" s="24">
        <f t="shared" si="191"/>
        <v>0</v>
      </c>
      <c r="H2981" s="24">
        <f t="shared" si="193"/>
        <v>218.36807043644808</v>
      </c>
      <c r="I2981" s="24">
        <f>IF(H2981&lt;=0, MIN(F2981-C2981, B$7, (D$5-K2980+G2981)/B$6), 0)</f>
        <v>0</v>
      </c>
      <c r="J2981" s="24">
        <f>IF(H2981&gt;0, MIN(C2981-F2981, B$8, K2980), 0)</f>
        <v>218.36807043644808</v>
      </c>
      <c r="K2981" s="24">
        <f>MAX(0, K2980-G2981+I2981*B$6-J2981)</f>
        <v>380.09873105029988</v>
      </c>
      <c r="L2981" s="24">
        <f t="shared" si="192"/>
        <v>0</v>
      </c>
      <c r="M2981" s="24">
        <f>IF(H2981&gt;0, C2981-F2981-J2981, 0)</f>
        <v>0</v>
      </c>
      <c r="N2981" s="4">
        <f>MIN(C2981, F2981)</f>
        <v>0</v>
      </c>
    </row>
    <row r="2982" spans="1:14" x14ac:dyDescent="0.2">
      <c r="A2982" s="27">
        <v>43589</v>
      </c>
      <c r="B2982" s="4">
        <v>0</v>
      </c>
      <c r="C2982" s="4">
        <v>94.782197776055625</v>
      </c>
      <c r="F2982" s="4">
        <f t="shared" si="190"/>
        <v>0</v>
      </c>
      <c r="G2982" s="24">
        <f t="shared" si="191"/>
        <v>0</v>
      </c>
      <c r="H2982" s="24">
        <f t="shared" si="193"/>
        <v>94.782197776055625</v>
      </c>
      <c r="I2982" s="24">
        <f>IF(H2982&lt;=0, MIN(F2982-C2982, B$7, (D$5-K2981+G2982)/B$6), 0)</f>
        <v>0</v>
      </c>
      <c r="J2982" s="24">
        <f>IF(H2982&gt;0, MIN(C2982-F2982, B$8, K2981), 0)</f>
        <v>94.782197776055625</v>
      </c>
      <c r="K2982" s="24">
        <f>MAX(0, K2981-G2982+I2982*B$6-J2982)</f>
        <v>285.31653327424425</v>
      </c>
      <c r="L2982" s="24">
        <f t="shared" si="192"/>
        <v>0</v>
      </c>
      <c r="M2982" s="24">
        <f>IF(H2982&gt;0, C2982-F2982-J2982, 0)</f>
        <v>0</v>
      </c>
      <c r="N2982" s="4">
        <f>MIN(C2982, F2982)</f>
        <v>0</v>
      </c>
    </row>
    <row r="2983" spans="1:14" x14ac:dyDescent="0.2">
      <c r="A2983" s="27">
        <v>43589.041666666672</v>
      </c>
      <c r="B2983" s="4">
        <v>0</v>
      </c>
      <c r="C2983" s="4">
        <v>146.6882642934205</v>
      </c>
      <c r="F2983" s="4">
        <f t="shared" si="190"/>
        <v>0</v>
      </c>
      <c r="G2983" s="24">
        <f t="shared" si="191"/>
        <v>0</v>
      </c>
      <c r="H2983" s="24">
        <f t="shared" si="193"/>
        <v>146.6882642934205</v>
      </c>
      <c r="I2983" s="24">
        <f>IF(H2983&lt;=0, MIN(F2983-C2983, B$7, (D$5-K2982+G2983)/B$6), 0)</f>
        <v>0</v>
      </c>
      <c r="J2983" s="24">
        <f>IF(H2983&gt;0, MIN(C2983-F2983, B$8, K2982), 0)</f>
        <v>146.6882642934205</v>
      </c>
      <c r="K2983" s="24">
        <f>MAX(0, K2982-G2983+I2983*B$6-J2983)</f>
        <v>138.62826898082375</v>
      </c>
      <c r="L2983" s="24">
        <f t="shared" si="192"/>
        <v>0</v>
      </c>
      <c r="M2983" s="24">
        <f>IF(H2983&gt;0, C2983-F2983-J2983, 0)</f>
        <v>0</v>
      </c>
      <c r="N2983" s="4">
        <f>MIN(C2983, F2983)</f>
        <v>0</v>
      </c>
    </row>
    <row r="2984" spans="1:14" x14ac:dyDescent="0.2">
      <c r="A2984" s="27">
        <v>43589.083333333336</v>
      </c>
      <c r="B2984" s="4">
        <v>0</v>
      </c>
      <c r="C2984" s="4">
        <v>183.76402609153823</v>
      </c>
      <c r="F2984" s="4">
        <f t="shared" si="190"/>
        <v>0</v>
      </c>
      <c r="G2984" s="24">
        <f t="shared" si="191"/>
        <v>0</v>
      </c>
      <c r="H2984" s="24">
        <f t="shared" si="193"/>
        <v>183.76402609153823</v>
      </c>
      <c r="I2984" s="24">
        <f>IF(H2984&lt;=0, MIN(F2984-C2984, B$7, (D$5-K2983+G2984)/B$6), 0)</f>
        <v>0</v>
      </c>
      <c r="J2984" s="24">
        <f>IF(H2984&gt;0, MIN(C2984-F2984, B$8, K2983), 0)</f>
        <v>138.62826898082375</v>
      </c>
      <c r="K2984" s="24">
        <f>MAX(0, K2983-G2984+I2984*B$6-J2984)</f>
        <v>0</v>
      </c>
      <c r="L2984" s="24">
        <f t="shared" si="192"/>
        <v>0</v>
      </c>
      <c r="M2984" s="24">
        <f>IF(H2984&gt;0, C2984-F2984-J2984, 0)</f>
        <v>45.135757110714479</v>
      </c>
      <c r="N2984" s="4">
        <f>MIN(C2984, F2984)</f>
        <v>0</v>
      </c>
    </row>
    <row r="2985" spans="1:14" x14ac:dyDescent="0.2">
      <c r="A2985" s="27">
        <v>43589.125</v>
      </c>
      <c r="B2985" s="4">
        <v>0</v>
      </c>
      <c r="C2985" s="4">
        <v>94.782197776055625</v>
      </c>
      <c r="F2985" s="4">
        <f t="shared" si="190"/>
        <v>0</v>
      </c>
      <c r="G2985" s="24">
        <f t="shared" si="191"/>
        <v>0</v>
      </c>
      <c r="H2985" s="24">
        <f t="shared" si="193"/>
        <v>94.782197776055625</v>
      </c>
      <c r="I2985" s="24">
        <f>IF(H2985&lt;=0, MIN(F2985-C2985, B$7, (D$5-K2984+G2985)/B$6), 0)</f>
        <v>0</v>
      </c>
      <c r="J2985" s="24">
        <f>IF(H2985&gt;0, MIN(C2985-F2985, B$8, K2984), 0)</f>
        <v>0</v>
      </c>
      <c r="K2985" s="24">
        <f>MAX(0, K2984-G2985+I2985*B$6-J2985)</f>
        <v>0</v>
      </c>
      <c r="L2985" s="24">
        <f t="shared" si="192"/>
        <v>0</v>
      </c>
      <c r="M2985" s="24">
        <f>IF(H2985&gt;0, C2985-F2985-J2985, 0)</f>
        <v>94.782197776055625</v>
      </c>
      <c r="N2985" s="4">
        <f>MIN(C2985, F2985)</f>
        <v>0</v>
      </c>
    </row>
    <row r="2986" spans="1:14" x14ac:dyDescent="0.2">
      <c r="A2986" s="27">
        <v>43589.166666666672</v>
      </c>
      <c r="B2986" s="4">
        <v>14.326591342645479</v>
      </c>
      <c r="C2986" s="4">
        <v>146.6882642934205</v>
      </c>
      <c r="F2986" s="4">
        <f t="shared" si="190"/>
        <v>85.959548055872872</v>
      </c>
      <c r="G2986" s="24">
        <f t="shared" si="191"/>
        <v>0.34722222222222221</v>
      </c>
      <c r="H2986" s="24">
        <f t="shared" si="193"/>
        <v>60.72871623754763</v>
      </c>
      <c r="I2986" s="24">
        <f>IF(H2986&lt;=0, MIN(F2986-C2986, B$7, (D$5-K2985+G2986)/B$6), 0)</f>
        <v>0</v>
      </c>
      <c r="J2986" s="24">
        <f>IF(H2986&gt;0, MIN(C2986-F2986, B$8, K2985), 0)</f>
        <v>0</v>
      </c>
      <c r="K2986" s="24">
        <f>MAX(0, K2985-G2986+I2986*B$6-J2986)</f>
        <v>0</v>
      </c>
      <c r="L2986" s="24">
        <f t="shared" si="192"/>
        <v>0</v>
      </c>
      <c r="M2986" s="24">
        <f>IF(H2986&gt;0, C2986-F2986-J2986, 0)</f>
        <v>60.72871623754763</v>
      </c>
      <c r="N2986" s="4">
        <f>MIN(C2986, F2986)</f>
        <v>85.959548055872872</v>
      </c>
    </row>
    <row r="2987" spans="1:14" x14ac:dyDescent="0.2">
      <c r="A2987" s="27">
        <v>43589.208333333336</v>
      </c>
      <c r="B2987" s="4">
        <v>84.236379399071168</v>
      </c>
      <c r="C2987" s="4">
        <v>176.34887373191467</v>
      </c>
      <c r="F2987" s="4">
        <f t="shared" si="190"/>
        <v>505.41827639442704</v>
      </c>
      <c r="G2987" s="24">
        <f t="shared" si="191"/>
        <v>0.34722222222222221</v>
      </c>
      <c r="H2987" s="24">
        <f t="shared" si="193"/>
        <v>-329.0694026625124</v>
      </c>
      <c r="I2987" s="24">
        <f>IF(H2987&lt;=0, MIN(F2987-C2987, B$7, (D$5-K2986+G2987)/B$6), 0)</f>
        <v>329.0694026625124</v>
      </c>
      <c r="J2987" s="24">
        <f>IF(H2987&gt;0, MIN(C2987-F2987, B$8, K2986), 0)</f>
        <v>0</v>
      </c>
      <c r="K2987" s="24">
        <f>MAX(0, K2986-G2987+I2987*B$6-J2987)</f>
        <v>295.81524017403893</v>
      </c>
      <c r="L2987" s="24">
        <f t="shared" si="192"/>
        <v>0</v>
      </c>
      <c r="M2987" s="24">
        <f>IF(H2987&gt;0, C2987-F2987-J2987, 0)</f>
        <v>0</v>
      </c>
      <c r="N2987" s="4">
        <f>MIN(C2987, F2987)</f>
        <v>176.34887373191467</v>
      </c>
    </row>
    <row r="2988" spans="1:14" x14ac:dyDescent="0.2">
      <c r="A2988" s="27">
        <v>43589.25</v>
      </c>
      <c r="B2988" s="4">
        <v>356.27201831410332</v>
      </c>
      <c r="C2988" s="4">
        <v>207.65729480588078</v>
      </c>
      <c r="F2988" s="4">
        <f t="shared" si="190"/>
        <v>2137.6321098846201</v>
      </c>
      <c r="G2988" s="24">
        <f t="shared" si="191"/>
        <v>0.34722222222222221</v>
      </c>
      <c r="H2988" s="24">
        <f t="shared" si="193"/>
        <v>-1929.9748150787393</v>
      </c>
      <c r="I2988" s="24">
        <f>IF(H2988&lt;=0, MIN(F2988-C2988, B$7, (D$5-K2987+G2988)/B$6), 0)</f>
        <v>1929.9748150787393</v>
      </c>
      <c r="J2988" s="24">
        <f>IF(H2988&gt;0, MIN(C2988-F2988, B$8, K2987), 0)</f>
        <v>0</v>
      </c>
      <c r="K2988" s="24">
        <f>MAX(0, K2987-G2988+I2988*B$6-J2988)</f>
        <v>2032.4453515226819</v>
      </c>
      <c r="L2988" s="24">
        <f t="shared" si="192"/>
        <v>0</v>
      </c>
      <c r="M2988" s="24">
        <f>IF(H2988&gt;0, C2988-F2988-J2988, 0)</f>
        <v>0</v>
      </c>
      <c r="N2988" s="4">
        <f>MIN(C2988, F2988)</f>
        <v>207.65729480588078</v>
      </c>
    </row>
    <row r="2989" spans="1:14" x14ac:dyDescent="0.2">
      <c r="A2989" s="27">
        <v>43589.291666666672</v>
      </c>
      <c r="B2989" s="4">
        <v>377.97680183992975</v>
      </c>
      <c r="C2989" s="4">
        <v>1449.2833621339576</v>
      </c>
      <c r="F2989" s="4">
        <f t="shared" si="190"/>
        <v>2267.8608110395785</v>
      </c>
      <c r="G2989" s="24">
        <f t="shared" si="191"/>
        <v>0.34722222222222221</v>
      </c>
      <c r="H2989" s="24">
        <f t="shared" si="193"/>
        <v>-818.57744890562094</v>
      </c>
      <c r="I2989" s="24">
        <f>IF(H2989&lt;=0, MIN(F2989-C2989, B$7, (D$5-K2988+G2989)/B$6), 0)</f>
        <v>818.57744890562094</v>
      </c>
      <c r="J2989" s="24">
        <f>IF(H2989&gt;0, MIN(C2989-F2989, B$8, K2988), 0)</f>
        <v>0</v>
      </c>
      <c r="K2989" s="24">
        <f>MAX(0, K2988-G2989+I2989*B$6-J2989)</f>
        <v>2768.8178333155183</v>
      </c>
      <c r="L2989" s="24">
        <f t="shared" si="192"/>
        <v>0</v>
      </c>
      <c r="M2989" s="24">
        <f>IF(H2989&gt;0, C2989-F2989-J2989, 0)</f>
        <v>0</v>
      </c>
      <c r="N2989" s="4">
        <f>MIN(C2989, F2989)</f>
        <v>1449.2833621339576</v>
      </c>
    </row>
    <row r="2990" spans="1:14" x14ac:dyDescent="0.2">
      <c r="A2990" s="27">
        <v>43589.333333333336</v>
      </c>
      <c r="B2990" s="4">
        <v>599.63333608142932</v>
      </c>
      <c r="C2990" s="4">
        <v>390.56438634326162</v>
      </c>
      <c r="F2990" s="4">
        <f t="shared" si="190"/>
        <v>3597.8000164885761</v>
      </c>
      <c r="G2990" s="24">
        <f t="shared" si="191"/>
        <v>0.34722222222222221</v>
      </c>
      <c r="H2990" s="24">
        <f t="shared" si="193"/>
        <v>-3207.2356301453146</v>
      </c>
      <c r="I2990" s="24">
        <f>IF(H2990&lt;=0, MIN(F2990-C2990, B$7, (D$5-K2989+G2990)/B$6), 0)</f>
        <v>2479.4770987852266</v>
      </c>
      <c r="J2990" s="24">
        <f>IF(H2990&gt;0, MIN(C2990-F2990, B$8, K2989), 0)</f>
        <v>0</v>
      </c>
      <c r="K2990" s="24">
        <f>MAX(0, K2989-G2990+I2990*B$6-J2990)</f>
        <v>5000</v>
      </c>
      <c r="L2990" s="24">
        <f t="shared" si="192"/>
        <v>727.758531360088</v>
      </c>
      <c r="M2990" s="24">
        <f>IF(H2990&gt;0, C2990-F2990-J2990, 0)</f>
        <v>0</v>
      </c>
      <c r="N2990" s="4">
        <f>MIN(C2990, F2990)</f>
        <v>390.56438634326162</v>
      </c>
    </row>
    <row r="2991" spans="1:14" x14ac:dyDescent="0.2">
      <c r="A2991" s="27">
        <v>43589.375</v>
      </c>
      <c r="B2991" s="4">
        <v>571.90195001193956</v>
      </c>
      <c r="C2991" s="4">
        <v>296.44246971151284</v>
      </c>
      <c r="F2991" s="4">
        <f t="shared" si="190"/>
        <v>3431.4117000716374</v>
      </c>
      <c r="G2991" s="24">
        <f t="shared" si="191"/>
        <v>0.34722222222222221</v>
      </c>
      <c r="H2991" s="24">
        <f t="shared" si="193"/>
        <v>-3134.9692303601246</v>
      </c>
      <c r="I2991" s="24">
        <f>IF(H2991&lt;=0, MIN(F2991-C2991, B$7, (D$5-K2990+G2991)/B$6), 0)</f>
        <v>0.38580246913580246</v>
      </c>
      <c r="J2991" s="24">
        <f>IF(H2991&gt;0, MIN(C2991-F2991, B$8, K2990), 0)</f>
        <v>0</v>
      </c>
      <c r="K2991" s="24">
        <f>MAX(0, K2990-G2991+I2991*B$6-J2991)</f>
        <v>5000</v>
      </c>
      <c r="L2991" s="24">
        <f t="shared" si="192"/>
        <v>3134.5834278909888</v>
      </c>
      <c r="M2991" s="24">
        <f>IF(H2991&gt;0, C2991-F2991-J2991, 0)</f>
        <v>0</v>
      </c>
      <c r="N2991" s="4">
        <f>MIN(C2991, F2991)</f>
        <v>296.44246971151284</v>
      </c>
    </row>
    <row r="2992" spans="1:14" x14ac:dyDescent="0.2">
      <c r="A2992" s="27">
        <v>43589.416666666672</v>
      </c>
      <c r="B2992" s="4">
        <v>608.35098106396345</v>
      </c>
      <c r="C2992" s="4">
        <v>173.30866068727889</v>
      </c>
      <c r="F2992" s="4">
        <f t="shared" si="190"/>
        <v>3650.1058863837807</v>
      </c>
      <c r="G2992" s="24">
        <f t="shared" si="191"/>
        <v>0.34722222222222221</v>
      </c>
      <c r="H2992" s="24">
        <f t="shared" si="193"/>
        <v>-3476.7972256965018</v>
      </c>
      <c r="I2992" s="24">
        <f>IF(H2992&lt;=0, MIN(F2992-C2992, B$7, (D$5-K2991+G2992)/B$6), 0)</f>
        <v>0.38580246913580246</v>
      </c>
      <c r="J2992" s="24">
        <f>IF(H2992&gt;0, MIN(C2992-F2992, B$8, K2991), 0)</f>
        <v>0</v>
      </c>
      <c r="K2992" s="24">
        <f>MAX(0, K2991-G2992+I2992*B$6-J2992)</f>
        <v>5000</v>
      </c>
      <c r="L2992" s="24">
        <f t="shared" si="192"/>
        <v>3476.411423227366</v>
      </c>
      <c r="M2992" s="24">
        <f>IF(H2992&gt;0, C2992-F2992-J2992, 0)</f>
        <v>0</v>
      </c>
      <c r="N2992" s="4">
        <f>MIN(C2992, F2992)</f>
        <v>173.30866068727889</v>
      </c>
    </row>
    <row r="2993" spans="1:14" x14ac:dyDescent="0.2">
      <c r="A2993" s="27">
        <v>43589.458333333336</v>
      </c>
      <c r="B2993" s="4">
        <v>706.30725593656859</v>
      </c>
      <c r="C2993" s="4">
        <v>1452.7169798181885</v>
      </c>
      <c r="F2993" s="4">
        <f t="shared" si="190"/>
        <v>4237.8435356194113</v>
      </c>
      <c r="G2993" s="24">
        <f t="shared" si="191"/>
        <v>0.34722222222222221</v>
      </c>
      <c r="H2993" s="24">
        <f t="shared" si="193"/>
        <v>-2785.1265558012228</v>
      </c>
      <c r="I2993" s="24">
        <f>IF(H2993&lt;=0, MIN(F2993-C2993, B$7, (D$5-K2992+G2993)/B$6), 0)</f>
        <v>0.38580246913580246</v>
      </c>
      <c r="J2993" s="24">
        <f>IF(H2993&gt;0, MIN(C2993-F2993, B$8, K2992), 0)</f>
        <v>0</v>
      </c>
      <c r="K2993" s="24">
        <f>MAX(0, K2992-G2993+I2993*B$6-J2993)</f>
        <v>5000</v>
      </c>
      <c r="L2993" s="24">
        <f t="shared" si="192"/>
        <v>2784.740753332087</v>
      </c>
      <c r="M2993" s="24">
        <f>IF(H2993&gt;0, C2993-F2993-J2993, 0)</f>
        <v>0</v>
      </c>
      <c r="N2993" s="4">
        <f>MIN(C2993, F2993)</f>
        <v>1452.7169798181885</v>
      </c>
    </row>
    <row r="2994" spans="1:14" x14ac:dyDescent="0.2">
      <c r="A2994" s="27">
        <v>43589.5</v>
      </c>
      <c r="B2994" s="4">
        <v>674.4795701793845</v>
      </c>
      <c r="C2994" s="4">
        <v>210.15870861158083</v>
      </c>
      <c r="F2994" s="4">
        <f t="shared" si="190"/>
        <v>4046.8774210763067</v>
      </c>
      <c r="G2994" s="24">
        <f t="shared" si="191"/>
        <v>0.34722222222222221</v>
      </c>
      <c r="H2994" s="24">
        <f t="shared" si="193"/>
        <v>-3836.7187124647257</v>
      </c>
      <c r="I2994" s="24">
        <f>IF(H2994&lt;=0, MIN(F2994-C2994, B$7, (D$5-K2993+G2994)/B$6), 0)</f>
        <v>0.38580246913580246</v>
      </c>
      <c r="J2994" s="24">
        <f>IF(H2994&gt;0, MIN(C2994-F2994, B$8, K2993), 0)</f>
        <v>0</v>
      </c>
      <c r="K2994" s="24">
        <f>MAX(0, K2993-G2994+I2994*B$6-J2994)</f>
        <v>5000</v>
      </c>
      <c r="L2994" s="24">
        <f t="shared" si="192"/>
        <v>3836.3329099955899</v>
      </c>
      <c r="M2994" s="24">
        <f>IF(H2994&gt;0, C2994-F2994-J2994, 0)</f>
        <v>0</v>
      </c>
      <c r="N2994" s="4">
        <f>MIN(C2994, F2994)</f>
        <v>210.15870861158083</v>
      </c>
    </row>
    <row r="2995" spans="1:14" x14ac:dyDescent="0.2">
      <c r="A2995" s="27">
        <v>43589.541666666672</v>
      </c>
      <c r="B2995" s="4">
        <v>585.91698869462687</v>
      </c>
      <c r="C2995" s="4">
        <v>193.16931880410752</v>
      </c>
      <c r="F2995" s="4">
        <f t="shared" si="190"/>
        <v>3515.501932167761</v>
      </c>
      <c r="G2995" s="24">
        <f t="shared" si="191"/>
        <v>0.34722222222222221</v>
      </c>
      <c r="H2995" s="24">
        <f t="shared" si="193"/>
        <v>-3322.3326133636533</v>
      </c>
      <c r="I2995" s="24">
        <f>IF(H2995&lt;=0, MIN(F2995-C2995, B$7, (D$5-K2994+G2995)/B$6), 0)</f>
        <v>0.38580246913580246</v>
      </c>
      <c r="J2995" s="24">
        <f>IF(H2995&gt;0, MIN(C2995-F2995, B$8, K2994), 0)</f>
        <v>0</v>
      </c>
      <c r="K2995" s="24">
        <f>MAX(0, K2994-G2995+I2995*B$6-J2995)</f>
        <v>5000</v>
      </c>
      <c r="L2995" s="24">
        <f t="shared" si="192"/>
        <v>3321.9468108945175</v>
      </c>
      <c r="M2995" s="24">
        <f>IF(H2995&gt;0, C2995-F2995-J2995, 0)</f>
        <v>0</v>
      </c>
      <c r="N2995" s="4">
        <f>MIN(C2995, F2995)</f>
        <v>193.16931880410752</v>
      </c>
    </row>
    <row r="2996" spans="1:14" x14ac:dyDescent="0.2">
      <c r="A2996" s="27">
        <v>43589.583333333336</v>
      </c>
      <c r="B2996" s="4">
        <v>430.76964295647167</v>
      </c>
      <c r="C2996" s="4">
        <v>1416.2701158795226</v>
      </c>
      <c r="F2996" s="4">
        <f t="shared" si="190"/>
        <v>2584.61785773883</v>
      </c>
      <c r="G2996" s="24">
        <f t="shared" si="191"/>
        <v>0.34722222222222221</v>
      </c>
      <c r="H2996" s="24">
        <f t="shared" si="193"/>
        <v>-1168.3477418593075</v>
      </c>
      <c r="I2996" s="24">
        <f>IF(H2996&lt;=0, MIN(F2996-C2996, B$7, (D$5-K2995+G2996)/B$6), 0)</f>
        <v>0.38580246913580246</v>
      </c>
      <c r="J2996" s="24">
        <f>IF(H2996&gt;0, MIN(C2996-F2996, B$8, K2995), 0)</f>
        <v>0</v>
      </c>
      <c r="K2996" s="24">
        <f>MAX(0, K2995-G2996+I2996*B$6-J2996)</f>
        <v>5000</v>
      </c>
      <c r="L2996" s="24">
        <f t="shared" si="192"/>
        <v>1167.9619393901717</v>
      </c>
      <c r="M2996" s="24">
        <f>IF(H2996&gt;0, C2996-F2996-J2996, 0)</f>
        <v>0</v>
      </c>
      <c r="N2996" s="4">
        <f>MIN(C2996, F2996)</f>
        <v>1416.2701158795226</v>
      </c>
    </row>
    <row r="2997" spans="1:14" x14ac:dyDescent="0.2">
      <c r="A2997" s="27">
        <v>43589.625</v>
      </c>
      <c r="B2997" s="4">
        <v>242.39092667785121</v>
      </c>
      <c r="C2997" s="4">
        <v>669.04376762560094</v>
      </c>
      <c r="F2997" s="4">
        <f t="shared" si="190"/>
        <v>1454.3455600671073</v>
      </c>
      <c r="G2997" s="24">
        <f t="shared" si="191"/>
        <v>0.34722222222222221</v>
      </c>
      <c r="H2997" s="24">
        <f t="shared" si="193"/>
        <v>-785.30179244150634</v>
      </c>
      <c r="I2997" s="24">
        <f>IF(H2997&lt;=0, MIN(F2997-C2997, B$7, (D$5-K2996+G2997)/B$6), 0)</f>
        <v>0.38580246913580246</v>
      </c>
      <c r="J2997" s="24">
        <f>IF(H2997&gt;0, MIN(C2997-F2997, B$8, K2996), 0)</f>
        <v>0</v>
      </c>
      <c r="K2997" s="24">
        <f>MAX(0, K2996-G2997+I2997*B$6-J2997)</f>
        <v>5000</v>
      </c>
      <c r="L2997" s="24">
        <f t="shared" si="192"/>
        <v>784.91598997237054</v>
      </c>
      <c r="M2997" s="24">
        <f>IF(H2997&gt;0, C2997-F2997-J2997, 0)</f>
        <v>0</v>
      </c>
      <c r="N2997" s="4">
        <f>MIN(C2997, F2997)</f>
        <v>669.04376762560094</v>
      </c>
    </row>
    <row r="2998" spans="1:14" x14ac:dyDescent="0.2">
      <c r="A2998" s="27">
        <v>43589.666666666672</v>
      </c>
      <c r="B2998" s="4">
        <v>77.809052964803413</v>
      </c>
      <c r="C2998" s="4">
        <v>698.66886695331425</v>
      </c>
      <c r="F2998" s="4">
        <f t="shared" si="190"/>
        <v>466.85431778882048</v>
      </c>
      <c r="G2998" s="24">
        <f t="shared" si="191"/>
        <v>0.34722222222222221</v>
      </c>
      <c r="H2998" s="24">
        <f t="shared" si="193"/>
        <v>231.81454916449377</v>
      </c>
      <c r="I2998" s="24">
        <f>IF(H2998&lt;=0, MIN(F2998-C2998, B$7, (D$5-K2997+G2998)/B$6), 0)</f>
        <v>0</v>
      </c>
      <c r="J2998" s="24">
        <f>IF(H2998&gt;0, MIN(C2998-F2998, B$8, K2997), 0)</f>
        <v>231.81454916449377</v>
      </c>
      <c r="K2998" s="24">
        <f>MAX(0, K2997-G2998+I2998*B$6-J2998)</f>
        <v>4767.8382286132837</v>
      </c>
      <c r="L2998" s="24">
        <f t="shared" si="192"/>
        <v>0</v>
      </c>
      <c r="M2998" s="24">
        <f>IF(H2998&gt;0, C2998-F2998-J2998, 0)</f>
        <v>0</v>
      </c>
      <c r="N2998" s="4">
        <f>MIN(C2998, F2998)</f>
        <v>466.85431778882048</v>
      </c>
    </row>
    <row r="2999" spans="1:14" x14ac:dyDescent="0.2">
      <c r="A2999" s="27">
        <v>43589.708333333336</v>
      </c>
      <c r="B2999" s="4">
        <v>22.850003908454816</v>
      </c>
      <c r="C2999" s="4">
        <v>732.48530070368076</v>
      </c>
      <c r="F2999" s="4">
        <f t="shared" si="190"/>
        <v>137.10002345072888</v>
      </c>
      <c r="G2999" s="24">
        <f t="shared" si="191"/>
        <v>0.34722222222222221</v>
      </c>
      <c r="H2999" s="24">
        <f t="shared" si="193"/>
        <v>595.38527725295194</v>
      </c>
      <c r="I2999" s="24">
        <f>IF(H2999&lt;=0, MIN(F2999-C2999, B$7, (D$5-K2998+G2999)/B$6), 0)</f>
        <v>0</v>
      </c>
      <c r="J2999" s="24">
        <f>IF(H2999&gt;0, MIN(C2999-F2999, B$8, K2998), 0)</f>
        <v>595.38527725295194</v>
      </c>
      <c r="K2999" s="24">
        <f>MAX(0, K2998-G2999+I2999*B$6-J2999)</f>
        <v>4172.1057291381094</v>
      </c>
      <c r="L2999" s="24">
        <f t="shared" si="192"/>
        <v>0</v>
      </c>
      <c r="M2999" s="24">
        <f>IF(H2999&gt;0, C2999-F2999-J2999, 0)</f>
        <v>0</v>
      </c>
      <c r="N2999" s="4">
        <f>MIN(C2999, F2999)</f>
        <v>137.10002345072888</v>
      </c>
    </row>
    <row r="3000" spans="1:14" x14ac:dyDescent="0.2">
      <c r="A3000" s="27">
        <v>43589.75</v>
      </c>
      <c r="B3000" s="4">
        <v>0</v>
      </c>
      <c r="C3000" s="4">
        <v>346.89737800325634</v>
      </c>
      <c r="F3000" s="4">
        <f t="shared" si="190"/>
        <v>0</v>
      </c>
      <c r="G3000" s="24">
        <f t="shared" si="191"/>
        <v>0</v>
      </c>
      <c r="H3000" s="24">
        <f t="shared" si="193"/>
        <v>346.89737800325634</v>
      </c>
      <c r="I3000" s="24">
        <f>IF(H3000&lt;=0, MIN(F3000-C3000, B$7, (D$5-K2999+G3000)/B$6), 0)</f>
        <v>0</v>
      </c>
      <c r="J3000" s="24">
        <f>IF(H3000&gt;0, MIN(C3000-F3000, B$8, K2999), 0)</f>
        <v>346.89737800325634</v>
      </c>
      <c r="K3000" s="24">
        <f>MAX(0, K2999-G3000+I3000*B$6-J3000)</f>
        <v>3825.2083511348528</v>
      </c>
      <c r="L3000" s="24">
        <f t="shared" si="192"/>
        <v>0</v>
      </c>
      <c r="M3000" s="24">
        <f>IF(H3000&gt;0, C3000-F3000-J3000, 0)</f>
        <v>0</v>
      </c>
      <c r="N3000" s="4">
        <f>MIN(C3000, F3000)</f>
        <v>0</v>
      </c>
    </row>
    <row r="3001" spans="1:14" x14ac:dyDescent="0.2">
      <c r="A3001" s="27">
        <v>43589.791666666672</v>
      </c>
      <c r="B3001" s="4">
        <v>0</v>
      </c>
      <c r="C3001" s="4">
        <v>1419.6227526954631</v>
      </c>
      <c r="F3001" s="4">
        <f t="shared" si="190"/>
        <v>0</v>
      </c>
      <c r="G3001" s="24">
        <f t="shared" si="191"/>
        <v>0</v>
      </c>
      <c r="H3001" s="24">
        <f t="shared" si="193"/>
        <v>1419.6227526954631</v>
      </c>
      <c r="I3001" s="24">
        <f>IF(H3001&lt;=0, MIN(F3001-C3001, B$7, (D$5-K3000+G3001)/B$6), 0)</f>
        <v>0</v>
      </c>
      <c r="J3001" s="24">
        <f>IF(H3001&gt;0, MIN(C3001-F3001, B$8, K3000), 0)</f>
        <v>1419.6227526954631</v>
      </c>
      <c r="K3001" s="24">
        <f>MAX(0, K3000-G3001+I3001*B$6-J3001)</f>
        <v>2405.5855984393897</v>
      </c>
      <c r="L3001" s="24">
        <f t="shared" si="192"/>
        <v>0</v>
      </c>
      <c r="M3001" s="24">
        <f>IF(H3001&gt;0, C3001-F3001-J3001, 0)</f>
        <v>0</v>
      </c>
      <c r="N3001" s="4">
        <f>MIN(C3001, F3001)</f>
        <v>0</v>
      </c>
    </row>
    <row r="3002" spans="1:14" x14ac:dyDescent="0.2">
      <c r="A3002" s="27">
        <v>43589.833333333336</v>
      </c>
      <c r="B3002" s="4">
        <v>0</v>
      </c>
      <c r="C3002" s="4">
        <v>757.20247523575938</v>
      </c>
      <c r="F3002" s="4">
        <f t="shared" si="190"/>
        <v>0</v>
      </c>
      <c r="G3002" s="24">
        <f t="shared" si="191"/>
        <v>0</v>
      </c>
      <c r="H3002" s="24">
        <f t="shared" si="193"/>
        <v>757.20247523575938</v>
      </c>
      <c r="I3002" s="24">
        <f>IF(H3002&lt;=0, MIN(F3002-C3002, B$7, (D$5-K3001+G3002)/B$6), 0)</f>
        <v>0</v>
      </c>
      <c r="J3002" s="24">
        <f>IF(H3002&gt;0, MIN(C3002-F3002, B$8, K3001), 0)</f>
        <v>757.20247523575938</v>
      </c>
      <c r="K3002" s="24">
        <f>MAX(0, K3001-G3002+I3002*B$6-J3002)</f>
        <v>1648.3831232036305</v>
      </c>
      <c r="L3002" s="24">
        <f t="shared" si="192"/>
        <v>0</v>
      </c>
      <c r="M3002" s="24">
        <f>IF(H3002&gt;0, C3002-F3002-J3002, 0)</f>
        <v>0</v>
      </c>
      <c r="N3002" s="4">
        <f>MIN(C3002, F3002)</f>
        <v>0</v>
      </c>
    </row>
    <row r="3003" spans="1:14" x14ac:dyDescent="0.2">
      <c r="A3003" s="27">
        <v>43589.875</v>
      </c>
      <c r="B3003" s="4">
        <v>0</v>
      </c>
      <c r="C3003" s="4">
        <v>1347.9429465524354</v>
      </c>
      <c r="F3003" s="4">
        <f t="shared" si="190"/>
        <v>0</v>
      </c>
      <c r="G3003" s="24">
        <f t="shared" si="191"/>
        <v>0</v>
      </c>
      <c r="H3003" s="24">
        <f t="shared" si="193"/>
        <v>1347.9429465524354</v>
      </c>
      <c r="I3003" s="24">
        <f>IF(H3003&lt;=0, MIN(F3003-C3003, B$7, (D$5-K3002+G3003)/B$6), 0)</f>
        <v>0</v>
      </c>
      <c r="J3003" s="24">
        <f>IF(H3003&gt;0, MIN(C3003-F3003, B$8, K3002), 0)</f>
        <v>1347.9429465524354</v>
      </c>
      <c r="K3003" s="24">
        <f>MAX(0, K3002-G3003+I3003*B$6-J3003)</f>
        <v>300.44017665119509</v>
      </c>
      <c r="L3003" s="24">
        <f t="shared" si="192"/>
        <v>0</v>
      </c>
      <c r="M3003" s="24">
        <f>IF(H3003&gt;0, C3003-F3003-J3003, 0)</f>
        <v>0</v>
      </c>
      <c r="N3003" s="4">
        <f>MIN(C3003, F3003)</f>
        <v>0</v>
      </c>
    </row>
    <row r="3004" spans="1:14" x14ac:dyDescent="0.2">
      <c r="A3004" s="27">
        <v>43589.916666666672</v>
      </c>
      <c r="B3004" s="4">
        <v>0</v>
      </c>
      <c r="C3004" s="4">
        <v>369.14283508212696</v>
      </c>
      <c r="F3004" s="4">
        <f t="shared" si="190"/>
        <v>0</v>
      </c>
      <c r="G3004" s="24">
        <f t="shared" si="191"/>
        <v>0</v>
      </c>
      <c r="H3004" s="24">
        <f t="shared" si="193"/>
        <v>369.14283508212696</v>
      </c>
      <c r="I3004" s="24">
        <f>IF(H3004&lt;=0, MIN(F3004-C3004, B$7, (D$5-K3003+G3004)/B$6), 0)</f>
        <v>0</v>
      </c>
      <c r="J3004" s="24">
        <f>IF(H3004&gt;0, MIN(C3004-F3004, B$8, K3003), 0)</f>
        <v>300.44017665119509</v>
      </c>
      <c r="K3004" s="24">
        <f>MAX(0, K3003-G3004+I3004*B$6-J3004)</f>
        <v>0</v>
      </c>
      <c r="L3004" s="24">
        <f t="shared" si="192"/>
        <v>0</v>
      </c>
      <c r="M3004" s="24">
        <f>IF(H3004&gt;0, C3004-F3004-J3004, 0)</f>
        <v>68.702658430931876</v>
      </c>
      <c r="N3004" s="4">
        <f>MIN(C3004, F3004)</f>
        <v>0</v>
      </c>
    </row>
    <row r="3005" spans="1:14" x14ac:dyDescent="0.2">
      <c r="A3005" s="27">
        <v>43589.958333333336</v>
      </c>
      <c r="B3005" s="4">
        <v>0</v>
      </c>
      <c r="C3005" s="4">
        <v>218.36807043644808</v>
      </c>
      <c r="F3005" s="4">
        <f t="shared" si="190"/>
        <v>0</v>
      </c>
      <c r="G3005" s="24">
        <f t="shared" si="191"/>
        <v>0</v>
      </c>
      <c r="H3005" s="24">
        <f t="shared" si="193"/>
        <v>218.36807043644808</v>
      </c>
      <c r="I3005" s="24">
        <f>IF(H3005&lt;=0, MIN(F3005-C3005, B$7, (D$5-K3004+G3005)/B$6), 0)</f>
        <v>0</v>
      </c>
      <c r="J3005" s="24">
        <f>IF(H3005&gt;0, MIN(C3005-F3005, B$8, K3004), 0)</f>
        <v>0</v>
      </c>
      <c r="K3005" s="24">
        <f>MAX(0, K3004-G3005+I3005*B$6-J3005)</f>
        <v>0</v>
      </c>
      <c r="L3005" s="24">
        <f t="shared" si="192"/>
        <v>0</v>
      </c>
      <c r="M3005" s="24">
        <f>IF(H3005&gt;0, C3005-F3005-J3005, 0)</f>
        <v>218.36807043644808</v>
      </c>
      <c r="N3005" s="4">
        <f>MIN(C3005, F3005)</f>
        <v>0</v>
      </c>
    </row>
    <row r="3006" spans="1:14" x14ac:dyDescent="0.2">
      <c r="A3006" s="27">
        <v>43590</v>
      </c>
      <c r="B3006" s="4">
        <v>0</v>
      </c>
      <c r="C3006" s="4">
        <v>94.782197776055625</v>
      </c>
      <c r="F3006" s="4">
        <f t="shared" si="190"/>
        <v>0</v>
      </c>
      <c r="G3006" s="24">
        <f t="shared" si="191"/>
        <v>0</v>
      </c>
      <c r="H3006" s="24">
        <f t="shared" si="193"/>
        <v>94.782197776055625</v>
      </c>
      <c r="I3006" s="24">
        <f>IF(H3006&lt;=0, MIN(F3006-C3006, B$7, (D$5-K3005+G3006)/B$6), 0)</f>
        <v>0</v>
      </c>
      <c r="J3006" s="24">
        <f>IF(H3006&gt;0, MIN(C3006-F3006, B$8, K3005), 0)</f>
        <v>0</v>
      </c>
      <c r="K3006" s="24">
        <f>MAX(0, K3005-G3006+I3006*B$6-J3006)</f>
        <v>0</v>
      </c>
      <c r="L3006" s="24">
        <f t="shared" si="192"/>
        <v>0</v>
      </c>
      <c r="M3006" s="24">
        <f>IF(H3006&gt;0, C3006-F3006-J3006, 0)</f>
        <v>94.782197776055625</v>
      </c>
      <c r="N3006" s="4">
        <f>MIN(C3006, F3006)</f>
        <v>0</v>
      </c>
    </row>
    <row r="3007" spans="1:14" x14ac:dyDescent="0.2">
      <c r="A3007" s="27">
        <v>43590.041666666672</v>
      </c>
      <c r="B3007" s="4">
        <v>0</v>
      </c>
      <c r="C3007" s="4">
        <v>146.6882642934205</v>
      </c>
      <c r="F3007" s="4">
        <f t="shared" si="190"/>
        <v>0</v>
      </c>
      <c r="G3007" s="24">
        <f t="shared" si="191"/>
        <v>0</v>
      </c>
      <c r="H3007" s="24">
        <f t="shared" si="193"/>
        <v>146.6882642934205</v>
      </c>
      <c r="I3007" s="24">
        <f>IF(H3007&lt;=0, MIN(F3007-C3007, B$7, (D$5-K3006+G3007)/B$6), 0)</f>
        <v>0</v>
      </c>
      <c r="J3007" s="24">
        <f>IF(H3007&gt;0, MIN(C3007-F3007, B$8, K3006), 0)</f>
        <v>0</v>
      </c>
      <c r="K3007" s="24">
        <f>MAX(0, K3006-G3007+I3007*B$6-J3007)</f>
        <v>0</v>
      </c>
      <c r="L3007" s="24">
        <f t="shared" si="192"/>
        <v>0</v>
      </c>
      <c r="M3007" s="24">
        <f>IF(H3007&gt;0, C3007-F3007-J3007, 0)</f>
        <v>146.6882642934205</v>
      </c>
      <c r="N3007" s="4">
        <f>MIN(C3007, F3007)</f>
        <v>0</v>
      </c>
    </row>
    <row r="3008" spans="1:14" x14ac:dyDescent="0.2">
      <c r="A3008" s="27">
        <v>43590.083333333336</v>
      </c>
      <c r="B3008" s="4">
        <v>0</v>
      </c>
      <c r="C3008" s="4">
        <v>183.76402609153823</v>
      </c>
      <c r="F3008" s="4">
        <f t="shared" si="190"/>
        <v>0</v>
      </c>
      <c r="G3008" s="24">
        <f t="shared" si="191"/>
        <v>0</v>
      </c>
      <c r="H3008" s="24">
        <f t="shared" si="193"/>
        <v>183.76402609153823</v>
      </c>
      <c r="I3008" s="24">
        <f>IF(H3008&lt;=0, MIN(F3008-C3008, B$7, (D$5-K3007+G3008)/B$6), 0)</f>
        <v>0</v>
      </c>
      <c r="J3008" s="24">
        <f>IF(H3008&gt;0, MIN(C3008-F3008, B$8, K3007), 0)</f>
        <v>0</v>
      </c>
      <c r="K3008" s="24">
        <f>MAX(0, K3007-G3008+I3008*B$6-J3008)</f>
        <v>0</v>
      </c>
      <c r="L3008" s="24">
        <f t="shared" si="192"/>
        <v>0</v>
      </c>
      <c r="M3008" s="24">
        <f>IF(H3008&gt;0, C3008-F3008-J3008, 0)</f>
        <v>183.76402609153823</v>
      </c>
      <c r="N3008" s="4">
        <f>MIN(C3008, F3008)</f>
        <v>0</v>
      </c>
    </row>
    <row r="3009" spans="1:14" x14ac:dyDescent="0.2">
      <c r="A3009" s="27">
        <v>43590.125</v>
      </c>
      <c r="B3009" s="4">
        <v>0</v>
      </c>
      <c r="C3009" s="4">
        <v>94.782197776055625</v>
      </c>
      <c r="F3009" s="4">
        <f t="shared" si="190"/>
        <v>0</v>
      </c>
      <c r="G3009" s="24">
        <f t="shared" si="191"/>
        <v>0</v>
      </c>
      <c r="H3009" s="24">
        <f t="shared" si="193"/>
        <v>94.782197776055625</v>
      </c>
      <c r="I3009" s="24">
        <f>IF(H3009&lt;=0, MIN(F3009-C3009, B$7, (D$5-K3008+G3009)/B$6), 0)</f>
        <v>0</v>
      </c>
      <c r="J3009" s="24">
        <f>IF(H3009&gt;0, MIN(C3009-F3009, B$8, K3008), 0)</f>
        <v>0</v>
      </c>
      <c r="K3009" s="24">
        <f>MAX(0, K3008-G3009+I3009*B$6-J3009)</f>
        <v>0</v>
      </c>
      <c r="L3009" s="24">
        <f t="shared" si="192"/>
        <v>0</v>
      </c>
      <c r="M3009" s="24">
        <f>IF(H3009&gt;0, C3009-F3009-J3009, 0)</f>
        <v>94.782197776055625</v>
      </c>
      <c r="N3009" s="4">
        <f>MIN(C3009, F3009)</f>
        <v>0</v>
      </c>
    </row>
    <row r="3010" spans="1:14" x14ac:dyDescent="0.2">
      <c r="A3010" s="27">
        <v>43590.166666666672</v>
      </c>
      <c r="B3010" s="4">
        <v>22.048671689677299</v>
      </c>
      <c r="C3010" s="4">
        <v>146.6882642934205</v>
      </c>
      <c r="F3010" s="4">
        <f t="shared" si="190"/>
        <v>132.29203013806381</v>
      </c>
      <c r="G3010" s="24">
        <f t="shared" si="191"/>
        <v>0.34722222222222221</v>
      </c>
      <c r="H3010" s="24">
        <f t="shared" si="193"/>
        <v>14.396234155356694</v>
      </c>
      <c r="I3010" s="24">
        <f>IF(H3010&lt;=0, MIN(F3010-C3010, B$7, (D$5-K3009+G3010)/B$6), 0)</f>
        <v>0</v>
      </c>
      <c r="J3010" s="24">
        <f>IF(H3010&gt;0, MIN(C3010-F3010, B$8, K3009), 0)</f>
        <v>0</v>
      </c>
      <c r="K3010" s="24">
        <f>MAX(0, K3009-G3010+I3010*B$6-J3010)</f>
        <v>0</v>
      </c>
      <c r="L3010" s="24">
        <f t="shared" si="192"/>
        <v>0</v>
      </c>
      <c r="M3010" s="24">
        <f>IF(H3010&gt;0, C3010-F3010-J3010, 0)</f>
        <v>14.396234155356694</v>
      </c>
      <c r="N3010" s="4">
        <f>MIN(C3010, F3010)</f>
        <v>132.29203013806381</v>
      </c>
    </row>
    <row r="3011" spans="1:14" x14ac:dyDescent="0.2">
      <c r="A3011" s="27">
        <v>43590.208333333336</v>
      </c>
      <c r="B3011" s="4">
        <v>180.34581879989622</v>
      </c>
      <c r="C3011" s="4">
        <v>176.34887373191467</v>
      </c>
      <c r="F3011" s="4">
        <f t="shared" si="190"/>
        <v>1082.0749127993772</v>
      </c>
      <c r="G3011" s="24">
        <f t="shared" si="191"/>
        <v>0.34722222222222221</v>
      </c>
      <c r="H3011" s="24">
        <f t="shared" si="193"/>
        <v>-905.72603906746258</v>
      </c>
      <c r="I3011" s="24">
        <f>IF(H3011&lt;=0, MIN(F3011-C3011, B$7, (D$5-K3010+G3011)/B$6), 0)</f>
        <v>905.72603906746258</v>
      </c>
      <c r="J3011" s="24">
        <f>IF(H3011&gt;0, MIN(C3011-F3011, B$8, K3010), 0)</f>
        <v>0</v>
      </c>
      <c r="K3011" s="24">
        <f>MAX(0, K3010-G3011+I3011*B$6-J3011)</f>
        <v>814.80621293849413</v>
      </c>
      <c r="L3011" s="24">
        <f t="shared" si="192"/>
        <v>0</v>
      </c>
      <c r="M3011" s="24">
        <f>IF(H3011&gt;0, C3011-F3011-J3011, 0)</f>
        <v>0</v>
      </c>
      <c r="N3011" s="4">
        <f>MIN(C3011, F3011)</f>
        <v>176.34887373191467</v>
      </c>
    </row>
    <row r="3012" spans="1:14" x14ac:dyDescent="0.2">
      <c r="A3012" s="27">
        <v>43590.25</v>
      </c>
      <c r="B3012" s="4">
        <v>392.65396440604832</v>
      </c>
      <c r="C3012" s="4">
        <v>550.04831692155506</v>
      </c>
      <c r="F3012" s="4">
        <f t="shared" si="190"/>
        <v>2355.9237864362899</v>
      </c>
      <c r="G3012" s="24">
        <f t="shared" si="191"/>
        <v>0.34722222222222221</v>
      </c>
      <c r="H3012" s="24">
        <f t="shared" si="193"/>
        <v>-1805.875469514735</v>
      </c>
      <c r="I3012" s="24">
        <f>IF(H3012&lt;=0, MIN(F3012-C3012, B$7, (D$5-K3011+G3012)/B$6), 0)</f>
        <v>1805.875469514735</v>
      </c>
      <c r="J3012" s="24">
        <f>IF(H3012&gt;0, MIN(C3012-F3012, B$8, K3011), 0)</f>
        <v>0</v>
      </c>
      <c r="K3012" s="24">
        <f>MAX(0, K3011-G3012+I3012*B$6-J3012)</f>
        <v>2439.7469132795331</v>
      </c>
      <c r="L3012" s="24">
        <f t="shared" si="192"/>
        <v>0</v>
      </c>
      <c r="M3012" s="24">
        <f>IF(H3012&gt;0, C3012-F3012-J3012, 0)</f>
        <v>0</v>
      </c>
      <c r="N3012" s="4">
        <f>MIN(C3012, F3012)</f>
        <v>550.04831692155506</v>
      </c>
    </row>
    <row r="3013" spans="1:14" x14ac:dyDescent="0.2">
      <c r="A3013" s="27">
        <v>43590.291666666672</v>
      </c>
      <c r="B3013" s="4">
        <v>582.92600398393972</v>
      </c>
      <c r="C3013" s="4">
        <v>1227.553361742825</v>
      </c>
      <c r="F3013" s="4">
        <f t="shared" si="190"/>
        <v>3497.5560239036386</v>
      </c>
      <c r="G3013" s="24">
        <f t="shared" si="191"/>
        <v>0.34722222222222221</v>
      </c>
      <c r="H3013" s="24">
        <f t="shared" si="193"/>
        <v>-2270.0026621608135</v>
      </c>
      <c r="I3013" s="24">
        <f>IF(H3013&lt;=0, MIN(F3013-C3013, B$7, (D$5-K3012+G3013)/B$6), 0)</f>
        <v>2270.0026621608135</v>
      </c>
      <c r="J3013" s="24">
        <f>IF(H3013&gt;0, MIN(C3013-F3013, B$8, K3012), 0)</f>
        <v>0</v>
      </c>
      <c r="K3013" s="24">
        <f>MAX(0, K3012-G3013+I3013*B$6-J3013)</f>
        <v>4482.4020870020431</v>
      </c>
      <c r="L3013" s="24">
        <f t="shared" si="192"/>
        <v>0</v>
      </c>
      <c r="M3013" s="24">
        <f>IF(H3013&gt;0, C3013-F3013-J3013, 0)</f>
        <v>0</v>
      </c>
      <c r="N3013" s="4">
        <f>MIN(C3013, F3013)</f>
        <v>1227.553361742825</v>
      </c>
    </row>
    <row r="3014" spans="1:14" x14ac:dyDescent="0.2">
      <c r="A3014" s="27">
        <v>43590.333333333336</v>
      </c>
      <c r="B3014" s="4">
        <v>707.16545418632109</v>
      </c>
      <c r="C3014" s="4">
        <v>390.56438634326162</v>
      </c>
      <c r="F3014" s="4">
        <f t="shared" si="190"/>
        <v>4242.992725117927</v>
      </c>
      <c r="G3014" s="24">
        <f t="shared" si="191"/>
        <v>0.34722222222222221</v>
      </c>
      <c r="H3014" s="24">
        <f t="shared" si="193"/>
        <v>-3852.4283387746655</v>
      </c>
      <c r="I3014" s="24">
        <f>IF(H3014&lt;=0, MIN(F3014-C3014, B$7, (D$5-K3013+G3014)/B$6), 0)</f>
        <v>575.49459468908788</v>
      </c>
      <c r="J3014" s="24">
        <f>IF(H3014&gt;0, MIN(C3014-F3014, B$8, K3013), 0)</f>
        <v>0</v>
      </c>
      <c r="K3014" s="24">
        <f>MAX(0, K3013-G3014+I3014*B$6-J3014)</f>
        <v>5000</v>
      </c>
      <c r="L3014" s="24">
        <f t="shared" si="192"/>
        <v>3276.9337440855775</v>
      </c>
      <c r="M3014" s="24">
        <f>IF(H3014&gt;0, C3014-F3014-J3014, 0)</f>
        <v>0</v>
      </c>
      <c r="N3014" s="4">
        <f>MIN(C3014, F3014)</f>
        <v>390.56438634326162</v>
      </c>
    </row>
    <row r="3015" spans="1:14" x14ac:dyDescent="0.2">
      <c r="A3015" s="27">
        <v>43590.375</v>
      </c>
      <c r="B3015" s="4">
        <v>782.88161307557061</v>
      </c>
      <c r="C3015" s="4">
        <v>180.2281691044729</v>
      </c>
      <c r="F3015" s="4">
        <f t="shared" si="190"/>
        <v>4697.2896784534241</v>
      </c>
      <c r="G3015" s="24">
        <f t="shared" si="191"/>
        <v>0.34722222222222221</v>
      </c>
      <c r="H3015" s="24">
        <f t="shared" si="193"/>
        <v>-4517.0615093489514</v>
      </c>
      <c r="I3015" s="24">
        <f>IF(H3015&lt;=0, MIN(F3015-C3015, B$7, (D$5-K3014+G3015)/B$6), 0)</f>
        <v>0.38580246913580246</v>
      </c>
      <c r="J3015" s="24">
        <f>IF(H3015&gt;0, MIN(C3015-F3015, B$8, K3014), 0)</f>
        <v>0</v>
      </c>
      <c r="K3015" s="24">
        <f>MAX(0, K3014-G3015+I3015*B$6-J3015)</f>
        <v>5000</v>
      </c>
      <c r="L3015" s="24">
        <f t="shared" si="192"/>
        <v>4516.6757068798152</v>
      </c>
      <c r="M3015" s="24">
        <f>IF(H3015&gt;0, C3015-F3015-J3015, 0)</f>
        <v>0</v>
      </c>
      <c r="N3015" s="4">
        <f>MIN(C3015, F3015)</f>
        <v>180.2281691044729</v>
      </c>
    </row>
    <row r="3016" spans="1:14" x14ac:dyDescent="0.2">
      <c r="A3016" s="27">
        <v>43590.416666666672</v>
      </c>
      <c r="B3016" s="4">
        <v>787.94118201002254</v>
      </c>
      <c r="C3016" s="4">
        <v>168.34871975459797</v>
      </c>
      <c r="F3016" s="4">
        <f t="shared" si="190"/>
        <v>4727.647092060135</v>
      </c>
      <c r="G3016" s="24">
        <f t="shared" si="191"/>
        <v>0.34722222222222221</v>
      </c>
      <c r="H3016" s="24">
        <f t="shared" si="193"/>
        <v>-4559.2983723055368</v>
      </c>
      <c r="I3016" s="24">
        <f>IF(H3016&lt;=0, MIN(F3016-C3016, B$7, (D$5-K3015+G3016)/B$6), 0)</f>
        <v>0.38580246913580246</v>
      </c>
      <c r="J3016" s="24">
        <f>IF(H3016&gt;0, MIN(C3016-F3016, B$8, K3015), 0)</f>
        <v>0</v>
      </c>
      <c r="K3016" s="24">
        <f>MAX(0, K3015-G3016+I3016*B$6-J3016)</f>
        <v>5000</v>
      </c>
      <c r="L3016" s="24">
        <f t="shared" si="192"/>
        <v>4558.9125698364005</v>
      </c>
      <c r="M3016" s="24">
        <f>IF(H3016&gt;0, C3016-F3016-J3016, 0)</f>
        <v>0</v>
      </c>
      <c r="N3016" s="4">
        <f>MIN(C3016, F3016)</f>
        <v>168.34871975459797</v>
      </c>
    </row>
    <row r="3017" spans="1:14" x14ac:dyDescent="0.2">
      <c r="A3017" s="27">
        <v>43590.458333333336</v>
      </c>
      <c r="B3017" s="4">
        <v>715.43793112725825</v>
      </c>
      <c r="C3017" s="4">
        <v>1452.6493249320451</v>
      </c>
      <c r="F3017" s="4">
        <f t="shared" si="190"/>
        <v>4292.6275867635495</v>
      </c>
      <c r="G3017" s="24">
        <f t="shared" si="191"/>
        <v>0.34722222222222221</v>
      </c>
      <c r="H3017" s="24">
        <f t="shared" si="193"/>
        <v>-2839.9782618315044</v>
      </c>
      <c r="I3017" s="24">
        <f>IF(H3017&lt;=0, MIN(F3017-C3017, B$7, (D$5-K3016+G3017)/B$6), 0)</f>
        <v>0.38580246913580246</v>
      </c>
      <c r="J3017" s="24">
        <f>IF(H3017&gt;0, MIN(C3017-F3017, B$8, K3016), 0)</f>
        <v>0</v>
      </c>
      <c r="K3017" s="24">
        <f>MAX(0, K3016-G3017+I3017*B$6-J3017)</f>
        <v>5000</v>
      </c>
      <c r="L3017" s="24">
        <f t="shared" si="192"/>
        <v>2839.5924593623686</v>
      </c>
      <c r="M3017" s="24">
        <f>IF(H3017&gt;0, C3017-F3017-J3017, 0)</f>
        <v>0</v>
      </c>
      <c r="N3017" s="4">
        <f>MIN(C3017, F3017)</f>
        <v>1452.6493249320451</v>
      </c>
    </row>
    <row r="3018" spans="1:14" x14ac:dyDescent="0.2">
      <c r="A3018" s="27">
        <v>43590.5</v>
      </c>
      <c r="B3018" s="4">
        <v>603.84848813750398</v>
      </c>
      <c r="C3018" s="4">
        <v>209.86552618921164</v>
      </c>
      <c r="F3018" s="4">
        <f t="shared" si="190"/>
        <v>3623.0909288250241</v>
      </c>
      <c r="G3018" s="24">
        <f t="shared" si="191"/>
        <v>0.34722222222222221</v>
      </c>
      <c r="H3018" s="24">
        <f t="shared" si="193"/>
        <v>-3413.2254026358123</v>
      </c>
      <c r="I3018" s="24">
        <f>IF(H3018&lt;=0, MIN(F3018-C3018, B$7, (D$5-K3017+G3018)/B$6), 0)</f>
        <v>0.38580246913580246</v>
      </c>
      <c r="J3018" s="24">
        <f>IF(H3018&gt;0, MIN(C3018-F3018, B$8, K3017), 0)</f>
        <v>0</v>
      </c>
      <c r="K3018" s="24">
        <f>MAX(0, K3017-G3018+I3018*B$6-J3018)</f>
        <v>5000</v>
      </c>
      <c r="L3018" s="24">
        <f t="shared" si="192"/>
        <v>3412.8396001666765</v>
      </c>
      <c r="M3018" s="24">
        <f>IF(H3018&gt;0, C3018-F3018-J3018, 0)</f>
        <v>0</v>
      </c>
      <c r="N3018" s="4">
        <f>MIN(C3018, F3018)</f>
        <v>209.86552618921164</v>
      </c>
    </row>
    <row r="3019" spans="1:14" x14ac:dyDescent="0.2">
      <c r="A3019" s="27">
        <v>43590.541666666672</v>
      </c>
      <c r="B3019" s="4">
        <v>446.28687905590789</v>
      </c>
      <c r="C3019" s="4">
        <v>192.79091846393774</v>
      </c>
      <c r="F3019" s="4">
        <f t="shared" si="190"/>
        <v>2677.7212743354476</v>
      </c>
      <c r="G3019" s="24">
        <f t="shared" si="191"/>
        <v>0.34722222222222221</v>
      </c>
      <c r="H3019" s="24">
        <f t="shared" si="193"/>
        <v>-2484.9303558715096</v>
      </c>
      <c r="I3019" s="24">
        <f>IF(H3019&lt;=0, MIN(F3019-C3019, B$7, (D$5-K3018+G3019)/B$6), 0)</f>
        <v>0.38580246913580246</v>
      </c>
      <c r="J3019" s="24">
        <f>IF(H3019&gt;0, MIN(C3019-F3019, B$8, K3018), 0)</f>
        <v>0</v>
      </c>
      <c r="K3019" s="24">
        <f>MAX(0, K3018-G3019+I3019*B$6-J3019)</f>
        <v>5000</v>
      </c>
      <c r="L3019" s="24">
        <f t="shared" si="192"/>
        <v>2484.5445534023738</v>
      </c>
      <c r="M3019" s="24">
        <f>IF(H3019&gt;0, C3019-F3019-J3019, 0)</f>
        <v>0</v>
      </c>
      <c r="N3019" s="4">
        <f>MIN(C3019, F3019)</f>
        <v>192.79091846393774</v>
      </c>
    </row>
    <row r="3020" spans="1:14" x14ac:dyDescent="0.2">
      <c r="A3020" s="27">
        <v>43590.583333333336</v>
      </c>
      <c r="B3020" s="4">
        <v>376.90707224552591</v>
      </c>
      <c r="C3020" s="4">
        <v>192.65671865539554</v>
      </c>
      <c r="F3020" s="4">
        <f t="shared" si="190"/>
        <v>2261.4424334731557</v>
      </c>
      <c r="G3020" s="24">
        <f t="shared" si="191"/>
        <v>0.34722222222222221</v>
      </c>
      <c r="H3020" s="24">
        <f t="shared" si="193"/>
        <v>-2068.78571481776</v>
      </c>
      <c r="I3020" s="24">
        <f>IF(H3020&lt;=0, MIN(F3020-C3020, B$7, (D$5-K3019+G3020)/B$6), 0)</f>
        <v>0.38580246913580246</v>
      </c>
      <c r="J3020" s="24">
        <f>IF(H3020&gt;0, MIN(C3020-F3020, B$8, K3019), 0)</f>
        <v>0</v>
      </c>
      <c r="K3020" s="24">
        <f>MAX(0, K3019-G3020+I3020*B$6-J3020)</f>
        <v>5000</v>
      </c>
      <c r="L3020" s="24">
        <f t="shared" si="192"/>
        <v>2068.3999123486242</v>
      </c>
      <c r="M3020" s="24">
        <f>IF(H3020&gt;0, C3020-F3020-J3020, 0)</f>
        <v>0</v>
      </c>
      <c r="N3020" s="4">
        <f>MIN(C3020, F3020)</f>
        <v>192.65671865539554</v>
      </c>
    </row>
    <row r="3021" spans="1:14" x14ac:dyDescent="0.2">
      <c r="A3021" s="27">
        <v>43590.625</v>
      </c>
      <c r="B3021" s="4">
        <v>233.12589264180724</v>
      </c>
      <c r="C3021" s="4">
        <v>224.10673248623672</v>
      </c>
      <c r="F3021" s="4">
        <f t="shared" si="190"/>
        <v>1398.7553558508434</v>
      </c>
      <c r="G3021" s="24">
        <f t="shared" si="191"/>
        <v>0.34722222222222221</v>
      </c>
      <c r="H3021" s="24">
        <f t="shared" si="193"/>
        <v>-1174.6486233646067</v>
      </c>
      <c r="I3021" s="24">
        <f>IF(H3021&lt;=0, MIN(F3021-C3021, B$7, (D$5-K3020+G3021)/B$6), 0)</f>
        <v>0.38580246913580246</v>
      </c>
      <c r="J3021" s="24">
        <f>IF(H3021&gt;0, MIN(C3021-F3021, B$8, K3020), 0)</f>
        <v>0</v>
      </c>
      <c r="K3021" s="24">
        <f>MAX(0, K3020-G3021+I3021*B$6-J3021)</f>
        <v>5000</v>
      </c>
      <c r="L3021" s="24">
        <f t="shared" si="192"/>
        <v>1174.2628208954709</v>
      </c>
      <c r="M3021" s="24">
        <f>IF(H3021&gt;0, C3021-F3021-J3021, 0)</f>
        <v>0</v>
      </c>
      <c r="N3021" s="4">
        <f>MIN(C3021, F3021)</f>
        <v>224.10673248623672</v>
      </c>
    </row>
    <row r="3022" spans="1:14" x14ac:dyDescent="0.2">
      <c r="A3022" s="27">
        <v>43590.666666666672</v>
      </c>
      <c r="B3022" s="4">
        <v>105.56422019443929</v>
      </c>
      <c r="C3022" s="4">
        <v>253.7303096295193</v>
      </c>
      <c r="F3022" s="4">
        <f t="shared" si="190"/>
        <v>633.38532116663578</v>
      </c>
      <c r="G3022" s="24">
        <f t="shared" si="191"/>
        <v>0.34722222222222221</v>
      </c>
      <c r="H3022" s="24">
        <f t="shared" si="193"/>
        <v>-379.65501153711648</v>
      </c>
      <c r="I3022" s="24">
        <f>IF(H3022&lt;=0, MIN(F3022-C3022, B$7, (D$5-K3021+G3022)/B$6), 0)</f>
        <v>0.38580246913580246</v>
      </c>
      <c r="J3022" s="24">
        <f>IF(H3022&gt;0, MIN(C3022-F3022, B$8, K3021), 0)</f>
        <v>0</v>
      </c>
      <c r="K3022" s="24">
        <f>MAX(0, K3021-G3022+I3022*B$6-J3022)</f>
        <v>5000</v>
      </c>
      <c r="L3022" s="24">
        <f t="shared" si="192"/>
        <v>379.26920906798068</v>
      </c>
      <c r="M3022" s="24">
        <f>IF(H3022&gt;0, C3022-F3022-J3022, 0)</f>
        <v>0</v>
      </c>
      <c r="N3022" s="4">
        <f>MIN(C3022, F3022)</f>
        <v>253.7303096295193</v>
      </c>
    </row>
    <row r="3023" spans="1:14" x14ac:dyDescent="0.2">
      <c r="A3023" s="27">
        <v>43590.708333333336</v>
      </c>
      <c r="B3023" s="4">
        <v>39.413662998948588</v>
      </c>
      <c r="C3023" s="4">
        <v>290.80140652389127</v>
      </c>
      <c r="F3023" s="4">
        <f t="shared" si="190"/>
        <v>236.48197799369154</v>
      </c>
      <c r="G3023" s="24">
        <f t="shared" si="191"/>
        <v>0.34722222222222221</v>
      </c>
      <c r="H3023" s="24">
        <f t="shared" si="193"/>
        <v>54.31942853019973</v>
      </c>
      <c r="I3023" s="24">
        <f>IF(H3023&lt;=0, MIN(F3023-C3023, B$7, (D$5-K3022+G3023)/B$6), 0)</f>
        <v>0</v>
      </c>
      <c r="J3023" s="24">
        <f>IF(H3023&gt;0, MIN(C3023-F3023, B$8, K3022), 0)</f>
        <v>54.31942853019973</v>
      </c>
      <c r="K3023" s="24">
        <f>MAX(0, K3022-G3023+I3023*B$6-J3023)</f>
        <v>4945.3333492475776</v>
      </c>
      <c r="L3023" s="24">
        <f t="shared" si="192"/>
        <v>0</v>
      </c>
      <c r="M3023" s="24">
        <f>IF(H3023&gt;0, C3023-F3023-J3023, 0)</f>
        <v>0</v>
      </c>
      <c r="N3023" s="4">
        <f>MIN(C3023, F3023)</f>
        <v>236.48197799369154</v>
      </c>
    </row>
    <row r="3024" spans="1:14" x14ac:dyDescent="0.2">
      <c r="A3024" s="27">
        <v>43590.75</v>
      </c>
      <c r="B3024" s="4">
        <v>0</v>
      </c>
      <c r="C3024" s="4">
        <v>346.89737800325634</v>
      </c>
      <c r="F3024" s="4">
        <f t="shared" si="190"/>
        <v>0</v>
      </c>
      <c r="G3024" s="24">
        <f t="shared" si="191"/>
        <v>0</v>
      </c>
      <c r="H3024" s="24">
        <f t="shared" si="193"/>
        <v>346.89737800325634</v>
      </c>
      <c r="I3024" s="24">
        <f>IF(H3024&lt;=0, MIN(F3024-C3024, B$7, (D$5-K3023+G3024)/B$6), 0)</f>
        <v>0</v>
      </c>
      <c r="J3024" s="24">
        <f>IF(H3024&gt;0, MIN(C3024-F3024, B$8, K3023), 0)</f>
        <v>346.89737800325634</v>
      </c>
      <c r="K3024" s="24">
        <f>MAX(0, K3023-G3024+I3024*B$6-J3024)</f>
        <v>4598.4359712443211</v>
      </c>
      <c r="L3024" s="24">
        <f t="shared" si="192"/>
        <v>0</v>
      </c>
      <c r="M3024" s="24">
        <f>IF(H3024&gt;0, C3024-F3024-J3024, 0)</f>
        <v>0</v>
      </c>
      <c r="N3024" s="4">
        <f>MIN(C3024, F3024)</f>
        <v>0</v>
      </c>
    </row>
    <row r="3025" spans="1:14" x14ac:dyDescent="0.2">
      <c r="A3025" s="27">
        <v>43590.791666666672</v>
      </c>
      <c r="B3025" s="4">
        <v>0</v>
      </c>
      <c r="C3025" s="4">
        <v>1419.6227526954631</v>
      </c>
      <c r="F3025" s="4">
        <f t="shared" si="190"/>
        <v>0</v>
      </c>
      <c r="G3025" s="24">
        <f t="shared" si="191"/>
        <v>0</v>
      </c>
      <c r="H3025" s="24">
        <f t="shared" si="193"/>
        <v>1419.6227526954631</v>
      </c>
      <c r="I3025" s="24">
        <f>IF(H3025&lt;=0, MIN(F3025-C3025, B$7, (D$5-K3024+G3025)/B$6), 0)</f>
        <v>0</v>
      </c>
      <c r="J3025" s="24">
        <f>IF(H3025&gt;0, MIN(C3025-F3025, B$8, K3024), 0)</f>
        <v>1419.6227526954631</v>
      </c>
      <c r="K3025" s="24">
        <f>MAX(0, K3024-G3025+I3025*B$6-J3025)</f>
        <v>3178.813218548858</v>
      </c>
      <c r="L3025" s="24">
        <f t="shared" si="192"/>
        <v>0</v>
      </c>
      <c r="M3025" s="24">
        <f>IF(H3025&gt;0, C3025-F3025-J3025, 0)</f>
        <v>0</v>
      </c>
      <c r="N3025" s="4">
        <f>MIN(C3025, F3025)</f>
        <v>0</v>
      </c>
    </row>
    <row r="3026" spans="1:14" x14ac:dyDescent="0.2">
      <c r="A3026" s="27">
        <v>43590.833333333336</v>
      </c>
      <c r="B3026" s="4">
        <v>0</v>
      </c>
      <c r="C3026" s="4">
        <v>757.20247523575938</v>
      </c>
      <c r="F3026" s="4">
        <f t="shared" si="190"/>
        <v>0</v>
      </c>
      <c r="G3026" s="24">
        <f t="shared" si="191"/>
        <v>0</v>
      </c>
      <c r="H3026" s="24">
        <f t="shared" si="193"/>
        <v>757.20247523575938</v>
      </c>
      <c r="I3026" s="24">
        <f>IF(H3026&lt;=0, MIN(F3026-C3026, B$7, (D$5-K3025+G3026)/B$6), 0)</f>
        <v>0</v>
      </c>
      <c r="J3026" s="24">
        <f>IF(H3026&gt;0, MIN(C3026-F3026, B$8, K3025), 0)</f>
        <v>757.20247523575938</v>
      </c>
      <c r="K3026" s="24">
        <f>MAX(0, K3025-G3026+I3026*B$6-J3026)</f>
        <v>2421.6107433130987</v>
      </c>
      <c r="L3026" s="24">
        <f t="shared" si="192"/>
        <v>0</v>
      </c>
      <c r="M3026" s="24">
        <f>IF(H3026&gt;0, C3026-F3026-J3026, 0)</f>
        <v>0</v>
      </c>
      <c r="N3026" s="4">
        <f>MIN(C3026, F3026)</f>
        <v>0</v>
      </c>
    </row>
    <row r="3027" spans="1:14" x14ac:dyDescent="0.2">
      <c r="A3027" s="27">
        <v>43590.875</v>
      </c>
      <c r="B3027" s="4">
        <v>0</v>
      </c>
      <c r="C3027" s="4">
        <v>1347.9429465524354</v>
      </c>
      <c r="F3027" s="4">
        <f t="shared" si="190"/>
        <v>0</v>
      </c>
      <c r="G3027" s="24">
        <f t="shared" si="191"/>
        <v>0</v>
      </c>
      <c r="H3027" s="24">
        <f t="shared" si="193"/>
        <v>1347.9429465524354</v>
      </c>
      <c r="I3027" s="24">
        <f>IF(H3027&lt;=0, MIN(F3027-C3027, B$7, (D$5-K3026+G3027)/B$6), 0)</f>
        <v>0</v>
      </c>
      <c r="J3027" s="24">
        <f>IF(H3027&gt;0, MIN(C3027-F3027, B$8, K3026), 0)</f>
        <v>1347.9429465524354</v>
      </c>
      <c r="K3027" s="24">
        <f>MAX(0, K3026-G3027+I3027*B$6-J3027)</f>
        <v>1073.6677967606634</v>
      </c>
      <c r="L3027" s="24">
        <f t="shared" si="192"/>
        <v>0</v>
      </c>
      <c r="M3027" s="24">
        <f>IF(H3027&gt;0, C3027-F3027-J3027, 0)</f>
        <v>0</v>
      </c>
      <c r="N3027" s="4">
        <f>MIN(C3027, F3027)</f>
        <v>0</v>
      </c>
    </row>
    <row r="3028" spans="1:14" x14ac:dyDescent="0.2">
      <c r="A3028" s="27">
        <v>43590.916666666672</v>
      </c>
      <c r="B3028" s="4">
        <v>0</v>
      </c>
      <c r="C3028" s="4">
        <v>369.14283508212696</v>
      </c>
      <c r="F3028" s="4">
        <f t="shared" si="190"/>
        <v>0</v>
      </c>
      <c r="G3028" s="24">
        <f t="shared" si="191"/>
        <v>0</v>
      </c>
      <c r="H3028" s="24">
        <f t="shared" si="193"/>
        <v>369.14283508212696</v>
      </c>
      <c r="I3028" s="24">
        <f>IF(H3028&lt;=0, MIN(F3028-C3028, B$7, (D$5-K3027+G3028)/B$6), 0)</f>
        <v>0</v>
      </c>
      <c r="J3028" s="24">
        <f>IF(H3028&gt;0, MIN(C3028-F3028, B$8, K3027), 0)</f>
        <v>369.14283508212696</v>
      </c>
      <c r="K3028" s="24">
        <f>MAX(0, K3027-G3028+I3028*B$6-J3028)</f>
        <v>704.52496167853633</v>
      </c>
      <c r="L3028" s="24">
        <f t="shared" si="192"/>
        <v>0</v>
      </c>
      <c r="M3028" s="24">
        <f>IF(H3028&gt;0, C3028-F3028-J3028, 0)</f>
        <v>0</v>
      </c>
      <c r="N3028" s="4">
        <f>MIN(C3028, F3028)</f>
        <v>0</v>
      </c>
    </row>
    <row r="3029" spans="1:14" x14ac:dyDescent="0.2">
      <c r="A3029" s="27">
        <v>43590.958333333336</v>
      </c>
      <c r="B3029" s="4">
        <v>0</v>
      </c>
      <c r="C3029" s="4">
        <v>218.36807043644808</v>
      </c>
      <c r="F3029" s="4">
        <f t="shared" si="190"/>
        <v>0</v>
      </c>
      <c r="G3029" s="24">
        <f t="shared" si="191"/>
        <v>0</v>
      </c>
      <c r="H3029" s="24">
        <f t="shared" si="193"/>
        <v>218.36807043644808</v>
      </c>
      <c r="I3029" s="24">
        <f>IF(H3029&lt;=0, MIN(F3029-C3029, B$7, (D$5-K3028+G3029)/B$6), 0)</f>
        <v>0</v>
      </c>
      <c r="J3029" s="24">
        <f>IF(H3029&gt;0, MIN(C3029-F3029, B$8, K3028), 0)</f>
        <v>218.36807043644808</v>
      </c>
      <c r="K3029" s="24">
        <f>MAX(0, K3028-G3029+I3029*B$6-J3029)</f>
        <v>486.15689124208825</v>
      </c>
      <c r="L3029" s="24">
        <f t="shared" si="192"/>
        <v>0</v>
      </c>
      <c r="M3029" s="24">
        <f>IF(H3029&gt;0, C3029-F3029-J3029, 0)</f>
        <v>0</v>
      </c>
      <c r="N3029" s="4">
        <f>MIN(C3029, F3029)</f>
        <v>0</v>
      </c>
    </row>
    <row r="3030" spans="1:14" x14ac:dyDescent="0.2">
      <c r="A3030" s="27">
        <v>43591</v>
      </c>
      <c r="B3030" s="4">
        <v>0</v>
      </c>
      <c r="C3030" s="4">
        <v>94.782197776055625</v>
      </c>
      <c r="F3030" s="4">
        <f t="shared" si="190"/>
        <v>0</v>
      </c>
      <c r="G3030" s="24">
        <f t="shared" si="191"/>
        <v>0</v>
      </c>
      <c r="H3030" s="24">
        <f t="shared" si="193"/>
        <v>94.782197776055625</v>
      </c>
      <c r="I3030" s="24">
        <f>IF(H3030&lt;=0, MIN(F3030-C3030, B$7, (D$5-K3029+G3030)/B$6), 0)</f>
        <v>0</v>
      </c>
      <c r="J3030" s="24">
        <f>IF(H3030&gt;0, MIN(C3030-F3030, B$8, K3029), 0)</f>
        <v>94.782197776055625</v>
      </c>
      <c r="K3030" s="24">
        <f>MAX(0, K3029-G3030+I3030*B$6-J3030)</f>
        <v>391.37469346603262</v>
      </c>
      <c r="L3030" s="24">
        <f t="shared" si="192"/>
        <v>0</v>
      </c>
      <c r="M3030" s="24">
        <f>IF(H3030&gt;0, C3030-F3030-J3030, 0)</f>
        <v>0</v>
      </c>
      <c r="N3030" s="4">
        <f>MIN(C3030, F3030)</f>
        <v>0</v>
      </c>
    </row>
    <row r="3031" spans="1:14" x14ac:dyDescent="0.2">
      <c r="A3031" s="27">
        <v>43591.041666666672</v>
      </c>
      <c r="B3031" s="4">
        <v>0</v>
      </c>
      <c r="C3031" s="4">
        <v>146.6882642934205</v>
      </c>
      <c r="F3031" s="4">
        <f t="shared" si="190"/>
        <v>0</v>
      </c>
      <c r="G3031" s="24">
        <f t="shared" si="191"/>
        <v>0</v>
      </c>
      <c r="H3031" s="24">
        <f t="shared" si="193"/>
        <v>146.6882642934205</v>
      </c>
      <c r="I3031" s="24">
        <f>IF(H3031&lt;=0, MIN(F3031-C3031, B$7, (D$5-K3030+G3031)/B$6), 0)</f>
        <v>0</v>
      </c>
      <c r="J3031" s="24">
        <f>IF(H3031&gt;0, MIN(C3031-F3031, B$8, K3030), 0)</f>
        <v>146.6882642934205</v>
      </c>
      <c r="K3031" s="24">
        <f>MAX(0, K3030-G3031+I3031*B$6-J3031)</f>
        <v>244.68642917261212</v>
      </c>
      <c r="L3031" s="24">
        <f t="shared" si="192"/>
        <v>0</v>
      </c>
      <c r="M3031" s="24">
        <f>IF(H3031&gt;0, C3031-F3031-J3031, 0)</f>
        <v>0</v>
      </c>
      <c r="N3031" s="4">
        <f>MIN(C3031, F3031)</f>
        <v>0</v>
      </c>
    </row>
    <row r="3032" spans="1:14" x14ac:dyDescent="0.2">
      <c r="A3032" s="27">
        <v>43591.083333333336</v>
      </c>
      <c r="B3032" s="4">
        <v>0</v>
      </c>
      <c r="C3032" s="4">
        <v>1407.2641654294239</v>
      </c>
      <c r="F3032" s="4">
        <f t="shared" si="190"/>
        <v>0</v>
      </c>
      <c r="G3032" s="24">
        <f t="shared" si="191"/>
        <v>0</v>
      </c>
      <c r="H3032" s="24">
        <f t="shared" si="193"/>
        <v>1407.2641654294239</v>
      </c>
      <c r="I3032" s="24">
        <f>IF(H3032&lt;=0, MIN(F3032-C3032, B$7, (D$5-K3031+G3032)/B$6), 0)</f>
        <v>0</v>
      </c>
      <c r="J3032" s="24">
        <f>IF(H3032&gt;0, MIN(C3032-F3032, B$8, K3031), 0)</f>
        <v>244.68642917261212</v>
      </c>
      <c r="K3032" s="24">
        <f>MAX(0, K3031-G3032+I3032*B$6-J3032)</f>
        <v>0</v>
      </c>
      <c r="L3032" s="24">
        <f t="shared" si="192"/>
        <v>0</v>
      </c>
      <c r="M3032" s="24">
        <f>IF(H3032&gt;0, C3032-F3032-J3032, 0)</f>
        <v>1162.5777362568117</v>
      </c>
      <c r="N3032" s="4">
        <f>MIN(C3032, F3032)</f>
        <v>0</v>
      </c>
    </row>
    <row r="3033" spans="1:14" x14ac:dyDescent="0.2">
      <c r="A3033" s="27">
        <v>43591.125</v>
      </c>
      <c r="B3033" s="4">
        <v>0</v>
      </c>
      <c r="C3033" s="4">
        <v>539.69133935346861</v>
      </c>
      <c r="F3033" s="4">
        <f t="shared" si="190"/>
        <v>0</v>
      </c>
      <c r="G3033" s="24">
        <f t="shared" si="191"/>
        <v>0</v>
      </c>
      <c r="H3033" s="24">
        <f t="shared" si="193"/>
        <v>539.69133935346861</v>
      </c>
      <c r="I3033" s="24">
        <f>IF(H3033&lt;=0, MIN(F3033-C3033, B$7, (D$5-K3032+G3033)/B$6), 0)</f>
        <v>0</v>
      </c>
      <c r="J3033" s="24">
        <f>IF(H3033&gt;0, MIN(C3033-F3033, B$8, K3032), 0)</f>
        <v>0</v>
      </c>
      <c r="K3033" s="24">
        <f>MAX(0, K3032-G3033+I3033*B$6-J3033)</f>
        <v>0</v>
      </c>
      <c r="L3033" s="24">
        <f t="shared" si="192"/>
        <v>0</v>
      </c>
      <c r="M3033" s="24">
        <f>IF(H3033&gt;0, C3033-F3033-J3033, 0)</f>
        <v>539.69133935346861</v>
      </c>
      <c r="N3033" s="4">
        <f>MIN(C3033, F3033)</f>
        <v>0</v>
      </c>
    </row>
    <row r="3034" spans="1:14" x14ac:dyDescent="0.2">
      <c r="A3034" s="27">
        <v>43591.166666666672</v>
      </c>
      <c r="B3034" s="4">
        <v>2.9881368153518073</v>
      </c>
      <c r="C3034" s="4">
        <v>591.59740587083343</v>
      </c>
      <c r="F3034" s="4">
        <f t="shared" si="190"/>
        <v>17.928820892110842</v>
      </c>
      <c r="G3034" s="24">
        <f t="shared" si="191"/>
        <v>0.34722222222222221</v>
      </c>
      <c r="H3034" s="24">
        <f t="shared" si="193"/>
        <v>573.66858497872261</v>
      </c>
      <c r="I3034" s="24">
        <f>IF(H3034&lt;=0, MIN(F3034-C3034, B$7, (D$5-K3033+G3034)/B$6), 0)</f>
        <v>0</v>
      </c>
      <c r="J3034" s="24">
        <f>IF(H3034&gt;0, MIN(C3034-F3034, B$8, K3033), 0)</f>
        <v>0</v>
      </c>
      <c r="K3034" s="24">
        <f>MAX(0, K3033-G3034+I3034*B$6-J3034)</f>
        <v>0</v>
      </c>
      <c r="L3034" s="24">
        <f t="shared" si="192"/>
        <v>0</v>
      </c>
      <c r="M3034" s="24">
        <f>IF(H3034&gt;0, C3034-F3034-J3034, 0)</f>
        <v>573.66858497872261</v>
      </c>
      <c r="N3034" s="4">
        <f>MIN(C3034, F3034)</f>
        <v>17.928820892110842</v>
      </c>
    </row>
    <row r="3035" spans="1:14" x14ac:dyDescent="0.2">
      <c r="A3035" s="27">
        <v>43591.208333333336</v>
      </c>
      <c r="B3035" s="4">
        <v>16.04657682223722</v>
      </c>
      <c r="C3035" s="4">
        <v>621.25801530932767</v>
      </c>
      <c r="F3035" s="4">
        <f t="shared" si="190"/>
        <v>96.279460933423323</v>
      </c>
      <c r="G3035" s="24">
        <f t="shared" si="191"/>
        <v>0.34722222222222221</v>
      </c>
      <c r="H3035" s="24">
        <f t="shared" si="193"/>
        <v>524.97855437590431</v>
      </c>
      <c r="I3035" s="24">
        <f>IF(H3035&lt;=0, MIN(F3035-C3035, B$7, (D$5-K3034+G3035)/B$6), 0)</f>
        <v>0</v>
      </c>
      <c r="J3035" s="24">
        <f>IF(H3035&gt;0, MIN(C3035-F3035, B$8, K3034), 0)</f>
        <v>0</v>
      </c>
      <c r="K3035" s="24">
        <f>MAX(0, K3034-G3035+I3035*B$6-J3035)</f>
        <v>0</v>
      </c>
      <c r="L3035" s="24">
        <f t="shared" si="192"/>
        <v>0</v>
      </c>
      <c r="M3035" s="24">
        <f>IF(H3035&gt;0, C3035-F3035-J3035, 0)</f>
        <v>524.97855437590431</v>
      </c>
      <c r="N3035" s="4">
        <f>MIN(C3035, F3035)</f>
        <v>96.279460933423323</v>
      </c>
    </row>
    <row r="3036" spans="1:14" x14ac:dyDescent="0.2">
      <c r="A3036" s="27">
        <v>43591.25</v>
      </c>
      <c r="B3036" s="4">
        <v>48.086628736807477</v>
      </c>
      <c r="C3036" s="4">
        <v>458.12466339760954</v>
      </c>
      <c r="F3036" s="4">
        <f t="shared" si="190"/>
        <v>288.51977242084484</v>
      </c>
      <c r="G3036" s="24">
        <f t="shared" si="191"/>
        <v>0.34722222222222221</v>
      </c>
      <c r="H3036" s="24">
        <f t="shared" si="193"/>
        <v>169.60489097676469</v>
      </c>
      <c r="I3036" s="24">
        <f>IF(H3036&lt;=0, MIN(F3036-C3036, B$7, (D$5-K3035+G3036)/B$6), 0)</f>
        <v>0</v>
      </c>
      <c r="J3036" s="24">
        <f>IF(H3036&gt;0, MIN(C3036-F3036, B$8, K3035), 0)</f>
        <v>0</v>
      </c>
      <c r="K3036" s="24">
        <f>MAX(0, K3035-G3036+I3036*B$6-J3036)</f>
        <v>0</v>
      </c>
      <c r="L3036" s="24">
        <f t="shared" si="192"/>
        <v>0</v>
      </c>
      <c r="M3036" s="24">
        <f>IF(H3036&gt;0, C3036-F3036-J3036, 0)</f>
        <v>169.60489097676469</v>
      </c>
      <c r="N3036" s="4">
        <f>MIN(C3036, F3036)</f>
        <v>288.51977242084484</v>
      </c>
    </row>
    <row r="3037" spans="1:14" x14ac:dyDescent="0.2">
      <c r="A3037" s="27">
        <v>43591.291666666672</v>
      </c>
      <c r="B3037" s="4">
        <v>152.40365717499174</v>
      </c>
      <c r="C3037" s="4">
        <v>1198.8159935422286</v>
      </c>
      <c r="F3037" s="4">
        <f t="shared" si="190"/>
        <v>914.42194304995041</v>
      </c>
      <c r="G3037" s="24">
        <f t="shared" si="191"/>
        <v>0.34722222222222221</v>
      </c>
      <c r="H3037" s="24">
        <f t="shared" si="193"/>
        <v>284.39405049227821</v>
      </c>
      <c r="I3037" s="24">
        <f>IF(H3037&lt;=0, MIN(F3037-C3037, B$7, (D$5-K3036+G3037)/B$6), 0)</f>
        <v>0</v>
      </c>
      <c r="J3037" s="24">
        <f>IF(H3037&gt;0, MIN(C3037-F3037, B$8, K3036), 0)</f>
        <v>0</v>
      </c>
      <c r="K3037" s="24">
        <f>MAX(0, K3036-G3037+I3037*B$6-J3037)</f>
        <v>0</v>
      </c>
      <c r="L3037" s="24">
        <f t="shared" si="192"/>
        <v>0</v>
      </c>
      <c r="M3037" s="24">
        <f>IF(H3037&gt;0, C3037-F3037-J3037, 0)</f>
        <v>284.39405049227821</v>
      </c>
      <c r="N3037" s="4">
        <f>MIN(C3037, F3037)</f>
        <v>914.42194304995041</v>
      </c>
    </row>
    <row r="3038" spans="1:14" x14ac:dyDescent="0.2">
      <c r="A3038" s="27">
        <v>43591.333333333336</v>
      </c>
      <c r="B3038" s="4">
        <v>152.14167701533216</v>
      </c>
      <c r="C3038" s="4">
        <v>390.56438634326162</v>
      </c>
      <c r="F3038" s="4">
        <f t="shared" ref="F3038:F3101" si="194">B3038*B$4</f>
        <v>912.85006209199298</v>
      </c>
      <c r="G3038" s="24">
        <f t="shared" ref="G3038:G3101" si="195">MIN(F3038, B$9)</f>
        <v>0.34722222222222221</v>
      </c>
      <c r="H3038" s="24">
        <f t="shared" si="193"/>
        <v>-522.28567574873136</v>
      </c>
      <c r="I3038" s="24">
        <f>IF(H3038&lt;=0, MIN(F3038-C3038, B$7, (D$5-K3037+G3038)/B$6), 0)</f>
        <v>522.28567574873136</v>
      </c>
      <c r="J3038" s="24">
        <f>IF(H3038&gt;0, MIN(C3038-F3038, B$8, K3037), 0)</f>
        <v>0</v>
      </c>
      <c r="K3038" s="24">
        <f>MAX(0, K3037-G3038+I3038*B$6-J3038)</f>
        <v>469.70988595163601</v>
      </c>
      <c r="L3038" s="24">
        <f t="shared" ref="L3038:L3101" si="196">IF(H3038&lt;=0, -I3038-H3038, 0)</f>
        <v>0</v>
      </c>
      <c r="M3038" s="24">
        <f>IF(H3038&gt;0, C3038-F3038-J3038, 0)</f>
        <v>0</v>
      </c>
      <c r="N3038" s="4">
        <f>MIN(C3038, F3038)</f>
        <v>390.56438634326162</v>
      </c>
    </row>
    <row r="3039" spans="1:14" x14ac:dyDescent="0.2">
      <c r="A3039" s="27">
        <v>43591.375</v>
      </c>
      <c r="B3039" s="4">
        <v>348.21441861071168</v>
      </c>
      <c r="C3039" s="4">
        <v>283.77023984365769</v>
      </c>
      <c r="F3039" s="4">
        <f t="shared" si="194"/>
        <v>2089.2865116642702</v>
      </c>
      <c r="G3039" s="24">
        <f t="shared" si="195"/>
        <v>0.34722222222222221</v>
      </c>
      <c r="H3039" s="24">
        <f t="shared" ref="H3039:H3102" si="197">C3039-F3039</f>
        <v>-1805.5162718206125</v>
      </c>
      <c r="I3039" s="24">
        <f>IF(H3039&lt;=0, MIN(F3039-C3039, B$7, (D$5-K3038+G3039)/B$6), 0)</f>
        <v>1805.5162718206125</v>
      </c>
      <c r="J3039" s="24">
        <f>IF(H3039&gt;0, MIN(C3039-F3039, B$8, K3038), 0)</f>
        <v>0</v>
      </c>
      <c r="K3039" s="24">
        <f>MAX(0, K3038-G3039+I3039*B$6-J3039)</f>
        <v>2094.3273083679651</v>
      </c>
      <c r="L3039" s="24">
        <f t="shared" si="196"/>
        <v>0</v>
      </c>
      <c r="M3039" s="24">
        <f>IF(H3039&gt;0, C3039-F3039-J3039, 0)</f>
        <v>0</v>
      </c>
      <c r="N3039" s="4">
        <f>MIN(C3039, F3039)</f>
        <v>283.77023984365769</v>
      </c>
    </row>
    <row r="3040" spans="1:14" x14ac:dyDescent="0.2">
      <c r="A3040" s="27">
        <v>43591.416666666672</v>
      </c>
      <c r="B3040" s="4">
        <v>226.4679433256041</v>
      </c>
      <c r="C3040" s="4">
        <v>172.27344559090835</v>
      </c>
      <c r="F3040" s="4">
        <f t="shared" si="194"/>
        <v>1358.8076599536246</v>
      </c>
      <c r="G3040" s="24">
        <f t="shared" si="195"/>
        <v>0.34722222222222221</v>
      </c>
      <c r="H3040" s="24">
        <f t="shared" si="197"/>
        <v>-1186.5342143627163</v>
      </c>
      <c r="I3040" s="24">
        <f>IF(H3040&lt;=0, MIN(F3040-C3040, B$7, (D$5-K3039+G3040)/B$6), 0)</f>
        <v>1186.5342143627163</v>
      </c>
      <c r="J3040" s="24">
        <f>IF(H3040&gt;0, MIN(C3040-F3040, B$8, K3039), 0)</f>
        <v>0</v>
      </c>
      <c r="K3040" s="24">
        <f>MAX(0, K3039-G3040+I3040*B$6-J3040)</f>
        <v>3161.8608790721873</v>
      </c>
      <c r="L3040" s="24">
        <f t="shared" si="196"/>
        <v>0</v>
      </c>
      <c r="M3040" s="24">
        <f>IF(H3040&gt;0, C3040-F3040-J3040, 0)</f>
        <v>0</v>
      </c>
      <c r="N3040" s="4">
        <f>MIN(C3040, F3040)</f>
        <v>172.27344559090835</v>
      </c>
    </row>
    <row r="3041" spans="1:14" x14ac:dyDescent="0.2">
      <c r="A3041" s="27">
        <v>43591.458333333336</v>
      </c>
      <c r="B3041" s="4">
        <v>298.3450824843888</v>
      </c>
      <c r="C3041" s="4">
        <v>1452.6649491228845</v>
      </c>
      <c r="F3041" s="4">
        <f t="shared" si="194"/>
        <v>1790.0704949063329</v>
      </c>
      <c r="G3041" s="24">
        <f t="shared" si="195"/>
        <v>0.34722222222222221</v>
      </c>
      <c r="H3041" s="24">
        <f t="shared" si="197"/>
        <v>-337.40554578344836</v>
      </c>
      <c r="I3041" s="24">
        <f>IF(H3041&lt;=0, MIN(F3041-C3041, B$7, (D$5-K3040+G3041)/B$6), 0)</f>
        <v>337.40554578344836</v>
      </c>
      <c r="J3041" s="24">
        <f>IF(H3041&gt;0, MIN(C3041-F3041, B$8, K3040), 0)</f>
        <v>0</v>
      </c>
      <c r="K3041" s="24">
        <f>MAX(0, K3040-G3041+I3041*B$6-J3041)</f>
        <v>3465.1786480550686</v>
      </c>
      <c r="L3041" s="24">
        <f t="shared" si="196"/>
        <v>0</v>
      </c>
      <c r="M3041" s="24">
        <f>IF(H3041&gt;0, C3041-F3041-J3041, 0)</f>
        <v>0</v>
      </c>
      <c r="N3041" s="4">
        <f>MIN(C3041, F3041)</f>
        <v>1452.6649491228845</v>
      </c>
    </row>
    <row r="3042" spans="1:14" x14ac:dyDescent="0.2">
      <c r="A3042" s="27">
        <v>43591.5</v>
      </c>
      <c r="B3042" s="4">
        <v>270.55153262120143</v>
      </c>
      <c r="C3042" s="4">
        <v>209.62776151636055</v>
      </c>
      <c r="F3042" s="4">
        <f t="shared" si="194"/>
        <v>1623.3091957272086</v>
      </c>
      <c r="G3042" s="24">
        <f t="shared" si="195"/>
        <v>0.34722222222222221</v>
      </c>
      <c r="H3042" s="24">
        <f t="shared" si="197"/>
        <v>-1413.681434210848</v>
      </c>
      <c r="I3042" s="24">
        <f>IF(H3042&lt;=0, MIN(F3042-C3042, B$7, (D$5-K3041+G3042)/B$6), 0)</f>
        <v>1413.681434210848</v>
      </c>
      <c r="J3042" s="24">
        <f>IF(H3042&gt;0, MIN(C3042-F3042, B$8, K3041), 0)</f>
        <v>0</v>
      </c>
      <c r="K3042" s="24">
        <f>MAX(0, K3041-G3042+I3042*B$6-J3042)</f>
        <v>4737.1447166226098</v>
      </c>
      <c r="L3042" s="24">
        <f t="shared" si="196"/>
        <v>0</v>
      </c>
      <c r="M3042" s="24">
        <f>IF(H3042&gt;0, C3042-F3042-J3042, 0)</f>
        <v>0</v>
      </c>
      <c r="N3042" s="4">
        <f>MIN(C3042, F3042)</f>
        <v>209.62776151636055</v>
      </c>
    </row>
    <row r="3043" spans="1:14" x14ac:dyDescent="0.2">
      <c r="A3043" s="27">
        <v>43591.541666666672</v>
      </c>
      <c r="B3043" s="4">
        <v>95.819630957661573</v>
      </c>
      <c r="C3043" s="4">
        <v>291.34931367982432</v>
      </c>
      <c r="F3043" s="4">
        <f t="shared" si="194"/>
        <v>574.91778574596947</v>
      </c>
      <c r="G3043" s="24">
        <f t="shared" si="195"/>
        <v>0.34722222222222221</v>
      </c>
      <c r="H3043" s="24">
        <f t="shared" si="197"/>
        <v>-283.56847206614515</v>
      </c>
      <c r="I3043" s="24">
        <f>IF(H3043&lt;=0, MIN(F3043-C3043, B$7, (D$5-K3042+G3043)/B$6), 0)</f>
        <v>283.56847206614515</v>
      </c>
      <c r="J3043" s="24">
        <f>IF(H3043&gt;0, MIN(C3043-F3043, B$8, K3042), 0)</f>
        <v>0</v>
      </c>
      <c r="K3043" s="24">
        <f>MAX(0, K3042-G3043+I3043*B$6-J3043)</f>
        <v>4992.0091192599175</v>
      </c>
      <c r="L3043" s="24">
        <f t="shared" si="196"/>
        <v>0</v>
      </c>
      <c r="M3043" s="24">
        <f>IF(H3043&gt;0, C3043-F3043-J3043, 0)</f>
        <v>0</v>
      </c>
      <c r="N3043" s="4">
        <f>MIN(C3043, F3043)</f>
        <v>291.34931367982432</v>
      </c>
    </row>
    <row r="3044" spans="1:14" x14ac:dyDescent="0.2">
      <c r="A3044" s="27">
        <v>43591.583333333336</v>
      </c>
      <c r="B3044" s="4">
        <v>97.702971193622631</v>
      </c>
      <c r="C3044" s="4">
        <v>1527.2882493345364</v>
      </c>
      <c r="F3044" s="4">
        <f t="shared" si="194"/>
        <v>586.21782716173584</v>
      </c>
      <c r="G3044" s="24">
        <f t="shared" si="195"/>
        <v>0.34722222222222221</v>
      </c>
      <c r="H3044" s="24">
        <f t="shared" si="197"/>
        <v>941.07042217280059</v>
      </c>
      <c r="I3044" s="24">
        <f>IF(H3044&lt;=0, MIN(F3044-C3044, B$7, (D$5-K3043+G3044)/B$6), 0)</f>
        <v>0</v>
      </c>
      <c r="J3044" s="24">
        <f>IF(H3044&gt;0, MIN(C3044-F3044, B$8, K3043), 0)</f>
        <v>941.07042217280059</v>
      </c>
      <c r="K3044" s="24">
        <f>MAX(0, K3043-G3044+I3044*B$6-J3044)</f>
        <v>4050.5914748648943</v>
      </c>
      <c r="L3044" s="24">
        <f t="shared" si="196"/>
        <v>0</v>
      </c>
      <c r="M3044" s="24">
        <f>IF(H3044&gt;0, C3044-F3044-J3044, 0)</f>
        <v>0</v>
      </c>
      <c r="N3044" s="4">
        <f>MIN(C3044, F3044)</f>
        <v>586.21782716173584</v>
      </c>
    </row>
    <row r="3045" spans="1:14" x14ac:dyDescent="0.2">
      <c r="A3045" s="27">
        <v>43591.625</v>
      </c>
      <c r="B3045" s="4">
        <v>116.45140593344735</v>
      </c>
      <c r="C3045" s="4">
        <v>668.99377244988159</v>
      </c>
      <c r="F3045" s="4">
        <f t="shared" si="194"/>
        <v>698.70843560068408</v>
      </c>
      <c r="G3045" s="24">
        <f t="shared" si="195"/>
        <v>0.34722222222222221</v>
      </c>
      <c r="H3045" s="24">
        <f t="shared" si="197"/>
        <v>-29.714663150802494</v>
      </c>
      <c r="I3045" s="24">
        <f>IF(H3045&lt;=0, MIN(F3045-C3045, B$7, (D$5-K3044+G3045)/B$6), 0)</f>
        <v>29.714663150802494</v>
      </c>
      <c r="J3045" s="24">
        <f>IF(H3045&gt;0, MIN(C3045-F3045, B$8, K3044), 0)</f>
        <v>0</v>
      </c>
      <c r="K3045" s="24">
        <f>MAX(0, K3044-G3045+I3045*B$6-J3045)</f>
        <v>4076.9874494783944</v>
      </c>
      <c r="L3045" s="24">
        <f t="shared" si="196"/>
        <v>0</v>
      </c>
      <c r="M3045" s="24">
        <f>IF(H3045&gt;0, C3045-F3045-J3045, 0)</f>
        <v>0</v>
      </c>
      <c r="N3045" s="4">
        <f>MIN(C3045, F3045)</f>
        <v>668.99377244988159</v>
      </c>
    </row>
    <row r="3046" spans="1:14" x14ac:dyDescent="0.2">
      <c r="A3046" s="27">
        <v>43591.666666666672</v>
      </c>
      <c r="B3046" s="4">
        <v>61.705558192494706</v>
      </c>
      <c r="C3046" s="4">
        <v>698.61728443690322</v>
      </c>
      <c r="F3046" s="4">
        <f t="shared" si="194"/>
        <v>370.23334915496821</v>
      </c>
      <c r="G3046" s="24">
        <f t="shared" si="195"/>
        <v>0.34722222222222221</v>
      </c>
      <c r="H3046" s="24">
        <f t="shared" si="197"/>
        <v>328.38393528193501</v>
      </c>
      <c r="I3046" s="24">
        <f>IF(H3046&lt;=0, MIN(F3046-C3046, B$7, (D$5-K3045+G3046)/B$6), 0)</f>
        <v>0</v>
      </c>
      <c r="J3046" s="24">
        <f>IF(H3046&gt;0, MIN(C3046-F3046, B$8, K3045), 0)</f>
        <v>328.38393528193501</v>
      </c>
      <c r="K3046" s="24">
        <f>MAX(0, K3045-G3046+I3046*B$6-J3046)</f>
        <v>3748.2562919742372</v>
      </c>
      <c r="L3046" s="24">
        <f t="shared" si="196"/>
        <v>0</v>
      </c>
      <c r="M3046" s="24">
        <f>IF(H3046&gt;0, C3046-F3046-J3046, 0)</f>
        <v>0</v>
      </c>
      <c r="N3046" s="4">
        <f>MIN(C3046, F3046)</f>
        <v>370.23334915496821</v>
      </c>
    </row>
    <row r="3047" spans="1:14" x14ac:dyDescent="0.2">
      <c r="A3047" s="27">
        <v>43591.708333333336</v>
      </c>
      <c r="B3047" s="4">
        <v>31.000864106741865</v>
      </c>
      <c r="C3047" s="4">
        <v>735.68798672920138</v>
      </c>
      <c r="F3047" s="4">
        <f t="shared" si="194"/>
        <v>186.0051846404512</v>
      </c>
      <c r="G3047" s="24">
        <f t="shared" si="195"/>
        <v>0.34722222222222221</v>
      </c>
      <c r="H3047" s="24">
        <f t="shared" si="197"/>
        <v>549.68280208875012</v>
      </c>
      <c r="I3047" s="24">
        <f>IF(H3047&lt;=0, MIN(F3047-C3047, B$7, (D$5-K3046+G3047)/B$6), 0)</f>
        <v>0</v>
      </c>
      <c r="J3047" s="24">
        <f>IF(H3047&gt;0, MIN(C3047-F3047, B$8, K3046), 0)</f>
        <v>549.68280208875012</v>
      </c>
      <c r="K3047" s="24">
        <f>MAX(0, K3046-G3047+I3047*B$6-J3047)</f>
        <v>3198.2262676632649</v>
      </c>
      <c r="L3047" s="24">
        <f t="shared" si="196"/>
        <v>0</v>
      </c>
      <c r="M3047" s="24">
        <f>IF(H3047&gt;0, C3047-F3047-J3047, 0)</f>
        <v>0</v>
      </c>
      <c r="N3047" s="4">
        <f>MIN(C3047, F3047)</f>
        <v>186.0051846404512</v>
      </c>
    </row>
    <row r="3048" spans="1:14" x14ac:dyDescent="0.2">
      <c r="A3048" s="27">
        <v>43591.75</v>
      </c>
      <c r="B3048" s="4">
        <v>0</v>
      </c>
      <c r="C3048" s="4">
        <v>228.25494024927951</v>
      </c>
      <c r="F3048" s="4">
        <f t="shared" si="194"/>
        <v>0</v>
      </c>
      <c r="G3048" s="24">
        <f t="shared" si="195"/>
        <v>0</v>
      </c>
      <c r="H3048" s="24">
        <f t="shared" si="197"/>
        <v>228.25494024927951</v>
      </c>
      <c r="I3048" s="24">
        <f>IF(H3048&lt;=0, MIN(F3048-C3048, B$7, (D$5-K3047+G3048)/B$6), 0)</f>
        <v>0</v>
      </c>
      <c r="J3048" s="24">
        <f>IF(H3048&gt;0, MIN(C3048-F3048, B$8, K3047), 0)</f>
        <v>228.25494024927951</v>
      </c>
      <c r="K3048" s="24">
        <f>MAX(0, K3047-G3048+I3048*B$6-J3048)</f>
        <v>2969.9713274139854</v>
      </c>
      <c r="L3048" s="24">
        <f t="shared" si="196"/>
        <v>0</v>
      </c>
      <c r="M3048" s="24">
        <f>IF(H3048&gt;0, C3048-F3048-J3048, 0)</f>
        <v>0</v>
      </c>
      <c r="N3048" s="4">
        <f>MIN(C3048, F3048)</f>
        <v>0</v>
      </c>
    </row>
    <row r="3049" spans="1:14" x14ac:dyDescent="0.2">
      <c r="A3049" s="27">
        <v>43591.791666666672</v>
      </c>
      <c r="B3049" s="4">
        <v>0</v>
      </c>
      <c r="C3049" s="4">
        <v>3125.1077954088796</v>
      </c>
      <c r="F3049" s="4">
        <f t="shared" si="194"/>
        <v>0</v>
      </c>
      <c r="G3049" s="24">
        <f t="shared" si="195"/>
        <v>0</v>
      </c>
      <c r="H3049" s="24">
        <f t="shared" si="197"/>
        <v>3125.1077954088796</v>
      </c>
      <c r="I3049" s="24">
        <f>IF(H3049&lt;=0, MIN(F3049-C3049, B$7, (D$5-K3048+G3049)/B$6), 0)</f>
        <v>0</v>
      </c>
      <c r="J3049" s="24">
        <f>IF(H3049&gt;0, MIN(C3049-F3049, B$8, K3048), 0)</f>
        <v>2969.9713274139854</v>
      </c>
      <c r="K3049" s="24">
        <f>MAX(0, K3048-G3049+I3049*B$6-J3049)</f>
        <v>0</v>
      </c>
      <c r="L3049" s="24">
        <f t="shared" si="196"/>
        <v>0</v>
      </c>
      <c r="M3049" s="24">
        <f>IF(H3049&gt;0, C3049-F3049-J3049, 0)</f>
        <v>155.13646799489425</v>
      </c>
      <c r="N3049" s="4">
        <f>MIN(C3049, F3049)</f>
        <v>0</v>
      </c>
    </row>
    <row r="3050" spans="1:14" x14ac:dyDescent="0.2">
      <c r="A3050" s="27">
        <v>43591.833333333336</v>
      </c>
      <c r="B3050" s="4">
        <v>0</v>
      </c>
      <c r="C3050" s="4">
        <v>435.87920631873891</v>
      </c>
      <c r="F3050" s="4">
        <f t="shared" si="194"/>
        <v>0</v>
      </c>
      <c r="G3050" s="24">
        <f t="shared" si="195"/>
        <v>0</v>
      </c>
      <c r="H3050" s="24">
        <f t="shared" si="197"/>
        <v>435.87920631873891</v>
      </c>
      <c r="I3050" s="24">
        <f>IF(H3050&lt;=0, MIN(F3050-C3050, B$7, (D$5-K3049+G3050)/B$6), 0)</f>
        <v>0</v>
      </c>
      <c r="J3050" s="24">
        <f>IF(H3050&gt;0, MIN(C3050-F3050, B$8, K3049), 0)</f>
        <v>0</v>
      </c>
      <c r="K3050" s="24">
        <f>MAX(0, K3049-G3050+I3050*B$6-J3050)</f>
        <v>0</v>
      </c>
      <c r="L3050" s="24">
        <f t="shared" si="196"/>
        <v>0</v>
      </c>
      <c r="M3050" s="24">
        <f>IF(H3050&gt;0, C3050-F3050-J3050, 0)</f>
        <v>435.87920631873891</v>
      </c>
      <c r="N3050" s="4">
        <f>MIN(C3050, F3050)</f>
        <v>0</v>
      </c>
    </row>
    <row r="3051" spans="1:14" x14ac:dyDescent="0.2">
      <c r="A3051" s="27">
        <v>43591.875</v>
      </c>
      <c r="B3051" s="4">
        <v>0</v>
      </c>
      <c r="C3051" s="4">
        <v>346.89737800325634</v>
      </c>
      <c r="F3051" s="4">
        <f t="shared" si="194"/>
        <v>0</v>
      </c>
      <c r="G3051" s="24">
        <f t="shared" si="195"/>
        <v>0</v>
      </c>
      <c r="H3051" s="24">
        <f t="shared" si="197"/>
        <v>346.89737800325634</v>
      </c>
      <c r="I3051" s="24">
        <f>IF(H3051&lt;=0, MIN(F3051-C3051, B$7, (D$5-K3050+G3051)/B$6), 0)</f>
        <v>0</v>
      </c>
      <c r="J3051" s="24">
        <f>IF(H3051&gt;0, MIN(C3051-F3051, B$8, K3050), 0)</f>
        <v>0</v>
      </c>
      <c r="K3051" s="24">
        <f>MAX(0, K3050-G3051+I3051*B$6-J3051)</f>
        <v>0</v>
      </c>
      <c r="L3051" s="24">
        <f t="shared" si="196"/>
        <v>0</v>
      </c>
      <c r="M3051" s="24">
        <f>IF(H3051&gt;0, C3051-F3051-J3051, 0)</f>
        <v>346.89737800325634</v>
      </c>
      <c r="N3051" s="4">
        <f>MIN(C3051, F3051)</f>
        <v>0</v>
      </c>
    </row>
    <row r="3052" spans="1:14" x14ac:dyDescent="0.2">
      <c r="A3052" s="27">
        <v>43591.916666666672</v>
      </c>
      <c r="B3052" s="4">
        <v>0</v>
      </c>
      <c r="C3052" s="4">
        <v>369.14283508212696</v>
      </c>
      <c r="F3052" s="4">
        <f t="shared" si="194"/>
        <v>0</v>
      </c>
      <c r="G3052" s="24">
        <f t="shared" si="195"/>
        <v>0</v>
      </c>
      <c r="H3052" s="24">
        <f t="shared" si="197"/>
        <v>369.14283508212696</v>
      </c>
      <c r="I3052" s="24">
        <f>IF(H3052&lt;=0, MIN(F3052-C3052, B$7, (D$5-K3051+G3052)/B$6), 0)</f>
        <v>0</v>
      </c>
      <c r="J3052" s="24">
        <f>IF(H3052&gt;0, MIN(C3052-F3052, B$8, K3051), 0)</f>
        <v>0</v>
      </c>
      <c r="K3052" s="24">
        <f>MAX(0, K3051-G3052+I3052*B$6-J3052)</f>
        <v>0</v>
      </c>
      <c r="L3052" s="24">
        <f t="shared" si="196"/>
        <v>0</v>
      </c>
      <c r="M3052" s="24">
        <f>IF(H3052&gt;0, C3052-F3052-J3052, 0)</f>
        <v>369.14283508212696</v>
      </c>
      <c r="N3052" s="4">
        <f>MIN(C3052, F3052)</f>
        <v>0</v>
      </c>
    </row>
    <row r="3053" spans="1:14" x14ac:dyDescent="0.2">
      <c r="A3053" s="27">
        <v>43591.958333333336</v>
      </c>
      <c r="B3053" s="4">
        <v>0</v>
      </c>
      <c r="C3053" s="4">
        <v>218.36807043644808</v>
      </c>
      <c r="F3053" s="4">
        <f t="shared" si="194"/>
        <v>0</v>
      </c>
      <c r="G3053" s="24">
        <f t="shared" si="195"/>
        <v>0</v>
      </c>
      <c r="H3053" s="24">
        <f t="shared" si="197"/>
        <v>218.36807043644808</v>
      </c>
      <c r="I3053" s="24">
        <f>IF(H3053&lt;=0, MIN(F3053-C3053, B$7, (D$5-K3052+G3053)/B$6), 0)</f>
        <v>0</v>
      </c>
      <c r="J3053" s="24">
        <f>IF(H3053&gt;0, MIN(C3053-F3053, B$8, K3052), 0)</f>
        <v>0</v>
      </c>
      <c r="K3053" s="24">
        <f>MAX(0, K3052-G3053+I3053*B$6-J3053)</f>
        <v>0</v>
      </c>
      <c r="L3053" s="24">
        <f t="shared" si="196"/>
        <v>0</v>
      </c>
      <c r="M3053" s="24">
        <f>IF(H3053&gt;0, C3053-F3053-J3053, 0)</f>
        <v>218.36807043644808</v>
      </c>
      <c r="N3053" s="4">
        <f>MIN(C3053, F3053)</f>
        <v>0</v>
      </c>
    </row>
    <row r="3054" spans="1:14" x14ac:dyDescent="0.2">
      <c r="A3054" s="27">
        <v>43592</v>
      </c>
      <c r="B3054" s="4">
        <v>0</v>
      </c>
      <c r="C3054" s="4">
        <v>94.782197776055625</v>
      </c>
      <c r="F3054" s="4">
        <f t="shared" si="194"/>
        <v>0</v>
      </c>
      <c r="G3054" s="24">
        <f t="shared" si="195"/>
        <v>0</v>
      </c>
      <c r="H3054" s="24">
        <f t="shared" si="197"/>
        <v>94.782197776055625</v>
      </c>
      <c r="I3054" s="24">
        <f>IF(H3054&lt;=0, MIN(F3054-C3054, B$7, (D$5-K3053+G3054)/B$6), 0)</f>
        <v>0</v>
      </c>
      <c r="J3054" s="24">
        <f>IF(H3054&gt;0, MIN(C3054-F3054, B$8, K3053), 0)</f>
        <v>0</v>
      </c>
      <c r="K3054" s="24">
        <f>MAX(0, K3053-G3054+I3054*B$6-J3054)</f>
        <v>0</v>
      </c>
      <c r="L3054" s="24">
        <f t="shared" si="196"/>
        <v>0</v>
      </c>
      <c r="M3054" s="24">
        <f>IF(H3054&gt;0, C3054-F3054-J3054, 0)</f>
        <v>94.782197776055625</v>
      </c>
      <c r="N3054" s="4">
        <f>MIN(C3054, F3054)</f>
        <v>0</v>
      </c>
    </row>
    <row r="3055" spans="1:14" x14ac:dyDescent="0.2">
      <c r="A3055" s="27">
        <v>43592.041666666672</v>
      </c>
      <c r="B3055" s="4">
        <v>0</v>
      </c>
      <c r="C3055" s="4">
        <v>146.6882642934205</v>
      </c>
      <c r="F3055" s="4">
        <f t="shared" si="194"/>
        <v>0</v>
      </c>
      <c r="G3055" s="24">
        <f t="shared" si="195"/>
        <v>0</v>
      </c>
      <c r="H3055" s="24">
        <f t="shared" si="197"/>
        <v>146.6882642934205</v>
      </c>
      <c r="I3055" s="24">
        <f>IF(H3055&lt;=0, MIN(F3055-C3055, B$7, (D$5-K3054+G3055)/B$6), 0)</f>
        <v>0</v>
      </c>
      <c r="J3055" s="24">
        <f>IF(H3055&gt;0, MIN(C3055-F3055, B$8, K3054), 0)</f>
        <v>0</v>
      </c>
      <c r="K3055" s="24">
        <f>MAX(0, K3054-G3055+I3055*B$6-J3055)</f>
        <v>0</v>
      </c>
      <c r="L3055" s="24">
        <f t="shared" si="196"/>
        <v>0</v>
      </c>
      <c r="M3055" s="24">
        <f>IF(H3055&gt;0, C3055-F3055-J3055, 0)</f>
        <v>146.6882642934205</v>
      </c>
      <c r="N3055" s="4">
        <f>MIN(C3055, F3055)</f>
        <v>0</v>
      </c>
    </row>
    <row r="3056" spans="1:14" x14ac:dyDescent="0.2">
      <c r="A3056" s="27">
        <v>43592.083333333336</v>
      </c>
      <c r="B3056" s="4">
        <v>0</v>
      </c>
      <c r="C3056" s="4">
        <v>183.76402609153823</v>
      </c>
      <c r="F3056" s="4">
        <f t="shared" si="194"/>
        <v>0</v>
      </c>
      <c r="G3056" s="24">
        <f t="shared" si="195"/>
        <v>0</v>
      </c>
      <c r="H3056" s="24">
        <f t="shared" si="197"/>
        <v>183.76402609153823</v>
      </c>
      <c r="I3056" s="24">
        <f>IF(H3056&lt;=0, MIN(F3056-C3056, B$7, (D$5-K3055+G3056)/B$6), 0)</f>
        <v>0</v>
      </c>
      <c r="J3056" s="24">
        <f>IF(H3056&gt;0, MIN(C3056-F3056, B$8, K3055), 0)</f>
        <v>0</v>
      </c>
      <c r="K3056" s="24">
        <f>MAX(0, K3055-G3056+I3056*B$6-J3056)</f>
        <v>0</v>
      </c>
      <c r="L3056" s="24">
        <f t="shared" si="196"/>
        <v>0</v>
      </c>
      <c r="M3056" s="24">
        <f>IF(H3056&gt;0, C3056-F3056-J3056, 0)</f>
        <v>183.76402609153823</v>
      </c>
      <c r="N3056" s="4">
        <f>MIN(C3056, F3056)</f>
        <v>0</v>
      </c>
    </row>
    <row r="3057" spans="1:14" x14ac:dyDescent="0.2">
      <c r="A3057" s="27">
        <v>43592.125</v>
      </c>
      <c r="B3057" s="4">
        <v>0</v>
      </c>
      <c r="C3057" s="4">
        <v>94.782197776055625</v>
      </c>
      <c r="F3057" s="4">
        <f t="shared" si="194"/>
        <v>0</v>
      </c>
      <c r="G3057" s="24">
        <f t="shared" si="195"/>
        <v>0</v>
      </c>
      <c r="H3057" s="24">
        <f t="shared" si="197"/>
        <v>94.782197776055625</v>
      </c>
      <c r="I3057" s="24">
        <f>IF(H3057&lt;=0, MIN(F3057-C3057, B$7, (D$5-K3056+G3057)/B$6), 0)</f>
        <v>0</v>
      </c>
      <c r="J3057" s="24">
        <f>IF(H3057&gt;0, MIN(C3057-F3057, B$8, K3056), 0)</f>
        <v>0</v>
      </c>
      <c r="K3057" s="24">
        <f>MAX(0, K3056-G3057+I3057*B$6-J3057)</f>
        <v>0</v>
      </c>
      <c r="L3057" s="24">
        <f t="shared" si="196"/>
        <v>0</v>
      </c>
      <c r="M3057" s="24">
        <f>IF(H3057&gt;0, C3057-F3057-J3057, 0)</f>
        <v>94.782197776055625</v>
      </c>
      <c r="N3057" s="4">
        <f>MIN(C3057, F3057)</f>
        <v>0</v>
      </c>
    </row>
    <row r="3058" spans="1:14" x14ac:dyDescent="0.2">
      <c r="A3058" s="27">
        <v>43592.166666666672</v>
      </c>
      <c r="B3058" s="4">
        <v>2.9577527083615256</v>
      </c>
      <c r="C3058" s="4">
        <v>146.6882642934205</v>
      </c>
      <c r="F3058" s="4">
        <f t="shared" si="194"/>
        <v>17.746516250169154</v>
      </c>
      <c r="G3058" s="24">
        <f t="shared" si="195"/>
        <v>0.34722222222222221</v>
      </c>
      <c r="H3058" s="24">
        <f t="shared" si="197"/>
        <v>128.94174804325135</v>
      </c>
      <c r="I3058" s="24">
        <f>IF(H3058&lt;=0, MIN(F3058-C3058, B$7, (D$5-K3057+G3058)/B$6), 0)</f>
        <v>0</v>
      </c>
      <c r="J3058" s="24">
        <f>IF(H3058&gt;0, MIN(C3058-F3058, B$8, K3057), 0)</f>
        <v>0</v>
      </c>
      <c r="K3058" s="24">
        <f>MAX(0, K3057-G3058+I3058*B$6-J3058)</f>
        <v>0</v>
      </c>
      <c r="L3058" s="24">
        <f t="shared" si="196"/>
        <v>0</v>
      </c>
      <c r="M3058" s="24">
        <f>IF(H3058&gt;0, C3058-F3058-J3058, 0)</f>
        <v>128.94174804325135</v>
      </c>
      <c r="N3058" s="4">
        <f>MIN(C3058, F3058)</f>
        <v>17.746516250169154</v>
      </c>
    </row>
    <row r="3059" spans="1:14" x14ac:dyDescent="0.2">
      <c r="A3059" s="27">
        <v>43592.208333333336</v>
      </c>
      <c r="B3059" s="4">
        <v>195.39611929339358</v>
      </c>
      <c r="C3059" s="4">
        <v>176.34887373191467</v>
      </c>
      <c r="F3059" s="4">
        <f t="shared" si="194"/>
        <v>1172.3767157603615</v>
      </c>
      <c r="G3059" s="24">
        <f t="shared" si="195"/>
        <v>0.34722222222222221</v>
      </c>
      <c r="H3059" s="24">
        <f t="shared" si="197"/>
        <v>-996.02784202844691</v>
      </c>
      <c r="I3059" s="24">
        <f>IF(H3059&lt;=0, MIN(F3059-C3059, B$7, (D$5-K3058+G3059)/B$6), 0)</f>
        <v>996.02784202844691</v>
      </c>
      <c r="J3059" s="24">
        <f>IF(H3059&gt;0, MIN(C3059-F3059, B$8, K3058), 0)</f>
        <v>0</v>
      </c>
      <c r="K3059" s="24">
        <f>MAX(0, K3058-G3059+I3059*B$6-J3059)</f>
        <v>896.07783560338009</v>
      </c>
      <c r="L3059" s="24">
        <f t="shared" si="196"/>
        <v>0</v>
      </c>
      <c r="M3059" s="24">
        <f>IF(H3059&gt;0, C3059-F3059-J3059, 0)</f>
        <v>0</v>
      </c>
      <c r="N3059" s="4">
        <f>MIN(C3059, F3059)</f>
        <v>176.34887373191467</v>
      </c>
    </row>
    <row r="3060" spans="1:14" x14ac:dyDescent="0.2">
      <c r="A3060" s="27">
        <v>43592.25</v>
      </c>
      <c r="B3060" s="4">
        <v>384.60443532778271</v>
      </c>
      <c r="C3060" s="4">
        <v>872.03131534448323</v>
      </c>
      <c r="F3060" s="4">
        <f t="shared" si="194"/>
        <v>2307.6266119666961</v>
      </c>
      <c r="G3060" s="24">
        <f t="shared" si="195"/>
        <v>0.34722222222222221</v>
      </c>
      <c r="H3060" s="24">
        <f t="shared" si="197"/>
        <v>-1435.595296622213</v>
      </c>
      <c r="I3060" s="24">
        <f>IF(H3060&lt;=0, MIN(F3060-C3060, B$7, (D$5-K3059+G3060)/B$6), 0)</f>
        <v>1435.595296622213</v>
      </c>
      <c r="J3060" s="24">
        <f>IF(H3060&gt;0, MIN(C3060-F3060, B$8, K3059), 0)</f>
        <v>0</v>
      </c>
      <c r="K3060" s="24">
        <f>MAX(0, K3059-G3060+I3060*B$6-J3060)</f>
        <v>2187.7663803411497</v>
      </c>
      <c r="L3060" s="24">
        <f t="shared" si="196"/>
        <v>0</v>
      </c>
      <c r="M3060" s="24">
        <f>IF(H3060&gt;0, C3060-F3060-J3060, 0)</f>
        <v>0</v>
      </c>
      <c r="N3060" s="4">
        <f>MIN(C3060, F3060)</f>
        <v>872.03131534448323</v>
      </c>
    </row>
    <row r="3061" spans="1:14" x14ac:dyDescent="0.2">
      <c r="A3061" s="27">
        <v>43592.291666666672</v>
      </c>
      <c r="B3061" s="4">
        <v>545.42330049498366</v>
      </c>
      <c r="C3061" s="4">
        <v>940.80784659146309</v>
      </c>
      <c r="F3061" s="4">
        <f t="shared" si="194"/>
        <v>3272.5398029699018</v>
      </c>
      <c r="G3061" s="24">
        <f t="shared" si="195"/>
        <v>0.34722222222222221</v>
      </c>
      <c r="H3061" s="24">
        <f t="shared" si="197"/>
        <v>-2331.7319563784386</v>
      </c>
      <c r="I3061" s="24">
        <f>IF(H3061&lt;=0, MIN(F3061-C3061, B$7, (D$5-K3060+G3061)/B$6), 0)</f>
        <v>2331.7319563784386</v>
      </c>
      <c r="J3061" s="24">
        <f>IF(H3061&gt;0, MIN(C3061-F3061, B$8, K3060), 0)</f>
        <v>0</v>
      </c>
      <c r="K3061" s="24">
        <f>MAX(0, K3060-G3061+I3061*B$6-J3061)</f>
        <v>4285.9779188595221</v>
      </c>
      <c r="L3061" s="24">
        <f t="shared" si="196"/>
        <v>0</v>
      </c>
      <c r="M3061" s="24">
        <f>IF(H3061&gt;0, C3061-F3061-J3061, 0)</f>
        <v>0</v>
      </c>
      <c r="N3061" s="4">
        <f>MIN(C3061, F3061)</f>
        <v>940.80784659146309</v>
      </c>
    </row>
    <row r="3062" spans="1:14" x14ac:dyDescent="0.2">
      <c r="A3062" s="27">
        <v>43592.333333333336</v>
      </c>
      <c r="B3062" s="4">
        <v>627.59419288629465</v>
      </c>
      <c r="C3062" s="4">
        <v>352.92390199335301</v>
      </c>
      <c r="F3062" s="4">
        <f t="shared" si="194"/>
        <v>3765.5651573177679</v>
      </c>
      <c r="G3062" s="24">
        <f t="shared" si="195"/>
        <v>0.34722222222222221</v>
      </c>
      <c r="H3062" s="24">
        <f t="shared" si="197"/>
        <v>-3412.6412553244149</v>
      </c>
      <c r="I3062" s="24">
        <f>IF(H3062&lt;=0, MIN(F3062-C3062, B$7, (D$5-K3061+G3062)/B$6), 0)</f>
        <v>793.74367040300001</v>
      </c>
      <c r="J3062" s="24">
        <f>IF(H3062&gt;0, MIN(C3062-F3062, B$8, K3061), 0)</f>
        <v>0</v>
      </c>
      <c r="K3062" s="24">
        <f>MAX(0, K3061-G3062+I3062*B$6-J3062)</f>
        <v>5000</v>
      </c>
      <c r="L3062" s="24">
        <f t="shared" si="196"/>
        <v>2618.8975849214148</v>
      </c>
      <c r="M3062" s="24">
        <f>IF(H3062&gt;0, C3062-F3062-J3062, 0)</f>
        <v>0</v>
      </c>
      <c r="N3062" s="4">
        <f>MIN(C3062, F3062)</f>
        <v>352.92390199335301</v>
      </c>
    </row>
    <row r="3063" spans="1:14" x14ac:dyDescent="0.2">
      <c r="A3063" s="27">
        <v>43592.375</v>
      </c>
      <c r="B3063" s="4">
        <v>659.67222724848341</v>
      </c>
      <c r="C3063" s="4">
        <v>175.00890178295825</v>
      </c>
      <c r="F3063" s="4">
        <f t="shared" si="194"/>
        <v>3958.0333634909002</v>
      </c>
      <c r="G3063" s="24">
        <f t="shared" si="195"/>
        <v>0.34722222222222221</v>
      </c>
      <c r="H3063" s="24">
        <f t="shared" si="197"/>
        <v>-3783.024461707942</v>
      </c>
      <c r="I3063" s="24">
        <f>IF(H3063&lt;=0, MIN(F3063-C3063, B$7, (D$5-K3062+G3063)/B$6), 0)</f>
        <v>0.38580246913580246</v>
      </c>
      <c r="J3063" s="24">
        <f>IF(H3063&gt;0, MIN(C3063-F3063, B$8, K3062), 0)</f>
        <v>0</v>
      </c>
      <c r="K3063" s="24">
        <f>MAX(0, K3062-G3063+I3063*B$6-J3063)</f>
        <v>5000</v>
      </c>
      <c r="L3063" s="24">
        <f t="shared" si="196"/>
        <v>3782.6386592388062</v>
      </c>
      <c r="M3063" s="24">
        <f>IF(H3063&gt;0, C3063-F3063-J3063, 0)</f>
        <v>0</v>
      </c>
      <c r="N3063" s="4">
        <f>MIN(C3063, F3063)</f>
        <v>175.00890178295825</v>
      </c>
    </row>
    <row r="3064" spans="1:14" x14ac:dyDescent="0.2">
      <c r="A3064" s="27">
        <v>43592.416666666672</v>
      </c>
      <c r="B3064" s="4">
        <v>668.50235253295648</v>
      </c>
      <c r="C3064" s="4">
        <v>167.90480321945861</v>
      </c>
      <c r="F3064" s="4">
        <f t="shared" si="194"/>
        <v>4011.0141151977386</v>
      </c>
      <c r="G3064" s="24">
        <f t="shared" si="195"/>
        <v>0.34722222222222221</v>
      </c>
      <c r="H3064" s="24">
        <f t="shared" si="197"/>
        <v>-3843.1093119782799</v>
      </c>
      <c r="I3064" s="24">
        <f>IF(H3064&lt;=0, MIN(F3064-C3064, B$7, (D$5-K3063+G3064)/B$6), 0)</f>
        <v>0.38580246913580246</v>
      </c>
      <c r="J3064" s="24">
        <f>IF(H3064&gt;0, MIN(C3064-F3064, B$8, K3063), 0)</f>
        <v>0</v>
      </c>
      <c r="K3064" s="24">
        <f>MAX(0, K3063-G3064+I3064*B$6-J3064)</f>
        <v>5000</v>
      </c>
      <c r="L3064" s="24">
        <f t="shared" si="196"/>
        <v>3842.7235095091442</v>
      </c>
      <c r="M3064" s="24">
        <f>IF(H3064&gt;0, C3064-F3064-J3064, 0)</f>
        <v>0</v>
      </c>
      <c r="N3064" s="4">
        <f>MIN(C3064, F3064)</f>
        <v>167.90480321945861</v>
      </c>
    </row>
    <row r="3065" spans="1:14" x14ac:dyDescent="0.2">
      <c r="A3065" s="27">
        <v>43592.458333333336</v>
      </c>
      <c r="B3065" s="4">
        <v>321.44138689922448</v>
      </c>
      <c r="C3065" s="4">
        <v>1452.589575661726</v>
      </c>
      <c r="F3065" s="4">
        <f t="shared" si="194"/>
        <v>1928.648321395347</v>
      </c>
      <c r="G3065" s="24">
        <f t="shared" si="195"/>
        <v>0.34722222222222221</v>
      </c>
      <c r="H3065" s="24">
        <f t="shared" si="197"/>
        <v>-476.05874573362098</v>
      </c>
      <c r="I3065" s="24">
        <f>IF(H3065&lt;=0, MIN(F3065-C3065, B$7, (D$5-K3064+G3065)/B$6), 0)</f>
        <v>0.38580246913580246</v>
      </c>
      <c r="J3065" s="24">
        <f>IF(H3065&gt;0, MIN(C3065-F3065, B$8, K3064), 0)</f>
        <v>0</v>
      </c>
      <c r="K3065" s="24">
        <f>MAX(0, K3064-G3065+I3065*B$6-J3065)</f>
        <v>5000</v>
      </c>
      <c r="L3065" s="24">
        <f t="shared" si="196"/>
        <v>475.67294326448518</v>
      </c>
      <c r="M3065" s="24">
        <f>IF(H3065&gt;0, C3065-F3065-J3065, 0)</f>
        <v>0</v>
      </c>
      <c r="N3065" s="4">
        <f>MIN(C3065, F3065)</f>
        <v>1452.589575661726</v>
      </c>
    </row>
    <row r="3066" spans="1:14" x14ac:dyDescent="0.2">
      <c r="A3066" s="27">
        <v>43592.5</v>
      </c>
      <c r="B3066" s="4">
        <v>635.51248472224506</v>
      </c>
      <c r="C3066" s="4">
        <v>209.35341092209214</v>
      </c>
      <c r="F3066" s="4">
        <f t="shared" si="194"/>
        <v>3813.0749083334704</v>
      </c>
      <c r="G3066" s="24">
        <f t="shared" si="195"/>
        <v>0.34722222222222221</v>
      </c>
      <c r="H3066" s="24">
        <f t="shared" si="197"/>
        <v>-3603.7214974113781</v>
      </c>
      <c r="I3066" s="24">
        <f>IF(H3066&lt;=0, MIN(F3066-C3066, B$7, (D$5-K3065+G3066)/B$6), 0)</f>
        <v>0.38580246913580246</v>
      </c>
      <c r="J3066" s="24">
        <f>IF(H3066&gt;0, MIN(C3066-F3066, B$8, K3065), 0)</f>
        <v>0</v>
      </c>
      <c r="K3066" s="24">
        <f>MAX(0, K3065-G3066+I3066*B$6-J3066)</f>
        <v>5000</v>
      </c>
      <c r="L3066" s="24">
        <f t="shared" si="196"/>
        <v>3603.3356949422423</v>
      </c>
      <c r="M3066" s="24">
        <f>IF(H3066&gt;0, C3066-F3066-J3066, 0)</f>
        <v>0</v>
      </c>
      <c r="N3066" s="4">
        <f>MIN(C3066, F3066)</f>
        <v>209.35341092209214</v>
      </c>
    </row>
    <row r="3067" spans="1:14" x14ac:dyDescent="0.2">
      <c r="A3067" s="27">
        <v>43592.541666666672</v>
      </c>
      <c r="B3067" s="4">
        <v>285.82232485031955</v>
      </c>
      <c r="C3067" s="4">
        <v>290.99568940002189</v>
      </c>
      <c r="F3067" s="4">
        <f t="shared" si="194"/>
        <v>1714.9339491019173</v>
      </c>
      <c r="G3067" s="24">
        <f t="shared" si="195"/>
        <v>0.34722222222222221</v>
      </c>
      <c r="H3067" s="24">
        <f t="shared" si="197"/>
        <v>-1423.9382597018953</v>
      </c>
      <c r="I3067" s="24">
        <f>IF(H3067&lt;=0, MIN(F3067-C3067, B$7, (D$5-K3066+G3067)/B$6), 0)</f>
        <v>0.38580246913580246</v>
      </c>
      <c r="J3067" s="24">
        <f>IF(H3067&gt;0, MIN(C3067-F3067, B$8, K3066), 0)</f>
        <v>0</v>
      </c>
      <c r="K3067" s="24">
        <f>MAX(0, K3066-G3067+I3067*B$6-J3067)</f>
        <v>5000</v>
      </c>
      <c r="L3067" s="24">
        <f t="shared" si="196"/>
        <v>1423.5524572327595</v>
      </c>
      <c r="M3067" s="24">
        <f>IF(H3067&gt;0, C3067-F3067-J3067, 0)</f>
        <v>0</v>
      </c>
      <c r="N3067" s="4">
        <f>MIN(C3067, F3067)</f>
        <v>290.99568940002189</v>
      </c>
    </row>
    <row r="3068" spans="1:14" x14ac:dyDescent="0.2">
      <c r="A3068" s="27">
        <v>43592.583333333336</v>
      </c>
      <c r="B3068" s="4">
        <v>415.86940840237202</v>
      </c>
      <c r="C3068" s="4">
        <v>1527.1704499325076</v>
      </c>
      <c r="F3068" s="4">
        <f t="shared" si="194"/>
        <v>2495.216450414232</v>
      </c>
      <c r="G3068" s="24">
        <f t="shared" si="195"/>
        <v>0.34722222222222221</v>
      </c>
      <c r="H3068" s="24">
        <f t="shared" si="197"/>
        <v>-968.04600048172438</v>
      </c>
      <c r="I3068" s="24">
        <f>IF(H3068&lt;=0, MIN(F3068-C3068, B$7, (D$5-K3067+G3068)/B$6), 0)</f>
        <v>0.38580246913580246</v>
      </c>
      <c r="J3068" s="24">
        <f>IF(H3068&gt;0, MIN(C3068-F3068, B$8, K3067), 0)</f>
        <v>0</v>
      </c>
      <c r="K3068" s="24">
        <f>MAX(0, K3067-G3068+I3068*B$6-J3068)</f>
        <v>5000</v>
      </c>
      <c r="L3068" s="24">
        <f t="shared" si="196"/>
        <v>967.66019801258858</v>
      </c>
      <c r="M3068" s="24">
        <f>IF(H3068&gt;0, C3068-F3068-J3068, 0)</f>
        <v>0</v>
      </c>
      <c r="N3068" s="4">
        <f>MIN(C3068, F3068)</f>
        <v>1527.1704499325076</v>
      </c>
    </row>
    <row r="3069" spans="1:14" x14ac:dyDescent="0.2">
      <c r="A3069" s="27">
        <v>43592.625</v>
      </c>
      <c r="B3069" s="4">
        <v>217.3329586286292</v>
      </c>
      <c r="C3069" s="4">
        <v>668.95496630222794</v>
      </c>
      <c r="F3069" s="4">
        <f t="shared" si="194"/>
        <v>1303.9977517717753</v>
      </c>
      <c r="G3069" s="24">
        <f t="shared" si="195"/>
        <v>0.34722222222222221</v>
      </c>
      <c r="H3069" s="24">
        <f t="shared" si="197"/>
        <v>-635.04278546954731</v>
      </c>
      <c r="I3069" s="24">
        <f>IF(H3069&lt;=0, MIN(F3069-C3069, B$7, (D$5-K3068+G3069)/B$6), 0)</f>
        <v>0.38580246913580246</v>
      </c>
      <c r="J3069" s="24">
        <f>IF(H3069&gt;0, MIN(C3069-F3069, B$8, K3068), 0)</f>
        <v>0</v>
      </c>
      <c r="K3069" s="24">
        <f>MAX(0, K3068-G3069+I3069*B$6-J3069)</f>
        <v>5000</v>
      </c>
      <c r="L3069" s="24">
        <f t="shared" si="196"/>
        <v>634.65698300041151</v>
      </c>
      <c r="M3069" s="24">
        <f>IF(H3069&gt;0, C3069-F3069-J3069, 0)</f>
        <v>0</v>
      </c>
      <c r="N3069" s="4">
        <f>MIN(C3069, F3069)</f>
        <v>668.95496630222794</v>
      </c>
    </row>
    <row r="3070" spans="1:14" x14ac:dyDescent="0.2">
      <c r="A3070" s="27">
        <v>43592.666666666672</v>
      </c>
      <c r="B3070" s="4">
        <v>109.32807251499536</v>
      </c>
      <c r="C3070" s="4">
        <v>698.5792004105266</v>
      </c>
      <c r="F3070" s="4">
        <f t="shared" si="194"/>
        <v>655.9684350899721</v>
      </c>
      <c r="G3070" s="24">
        <f t="shared" si="195"/>
        <v>0.34722222222222221</v>
      </c>
      <c r="H3070" s="24">
        <f t="shared" si="197"/>
        <v>42.610765320554492</v>
      </c>
      <c r="I3070" s="24">
        <f>IF(H3070&lt;=0, MIN(F3070-C3070, B$7, (D$5-K3069+G3070)/B$6), 0)</f>
        <v>0</v>
      </c>
      <c r="J3070" s="24">
        <f>IF(H3070&gt;0, MIN(C3070-F3070, B$8, K3069), 0)</f>
        <v>42.610765320554492</v>
      </c>
      <c r="K3070" s="24">
        <f>MAX(0, K3069-G3070+I3070*B$6-J3070)</f>
        <v>4957.0420124572229</v>
      </c>
      <c r="L3070" s="24">
        <f t="shared" si="196"/>
        <v>0</v>
      </c>
      <c r="M3070" s="24">
        <f>IF(H3070&gt;0, C3070-F3070-J3070, 0)</f>
        <v>0</v>
      </c>
      <c r="N3070" s="4">
        <f>MIN(C3070, F3070)</f>
        <v>655.9684350899721</v>
      </c>
    </row>
    <row r="3071" spans="1:14" x14ac:dyDescent="0.2">
      <c r="A3071" s="27">
        <v>43592.708333333336</v>
      </c>
      <c r="B3071" s="4">
        <v>45.970283640642521</v>
      </c>
      <c r="C3071" s="4">
        <v>735.65002927574665</v>
      </c>
      <c r="F3071" s="4">
        <f t="shared" si="194"/>
        <v>275.82170184385512</v>
      </c>
      <c r="G3071" s="24">
        <f t="shared" si="195"/>
        <v>0.34722222222222221</v>
      </c>
      <c r="H3071" s="24">
        <f t="shared" si="197"/>
        <v>459.82832743189152</v>
      </c>
      <c r="I3071" s="24">
        <f>IF(H3071&lt;=0, MIN(F3071-C3071, B$7, (D$5-K3070+G3071)/B$6), 0)</f>
        <v>0</v>
      </c>
      <c r="J3071" s="24">
        <f>IF(H3071&gt;0, MIN(C3071-F3071, B$8, K3070), 0)</f>
        <v>459.82832743189152</v>
      </c>
      <c r="K3071" s="24">
        <f>MAX(0, K3070-G3071+I3071*B$6-J3071)</f>
        <v>4496.8664628031083</v>
      </c>
      <c r="L3071" s="24">
        <f t="shared" si="196"/>
        <v>0</v>
      </c>
      <c r="M3071" s="24">
        <f>IF(H3071&gt;0, C3071-F3071-J3071, 0)</f>
        <v>0</v>
      </c>
      <c r="N3071" s="4">
        <f>MIN(C3071, F3071)</f>
        <v>275.82170184385512</v>
      </c>
    </row>
    <row r="3072" spans="1:14" x14ac:dyDescent="0.2">
      <c r="A3072" s="27">
        <v>43592.75</v>
      </c>
      <c r="B3072" s="4">
        <v>0</v>
      </c>
      <c r="C3072" s="4">
        <v>228.25494024927951</v>
      </c>
      <c r="F3072" s="4">
        <f t="shared" si="194"/>
        <v>0</v>
      </c>
      <c r="G3072" s="24">
        <f t="shared" si="195"/>
        <v>0</v>
      </c>
      <c r="H3072" s="24">
        <f t="shared" si="197"/>
        <v>228.25494024927951</v>
      </c>
      <c r="I3072" s="24">
        <f>IF(H3072&lt;=0, MIN(F3072-C3072, B$7, (D$5-K3071+G3072)/B$6), 0)</f>
        <v>0</v>
      </c>
      <c r="J3072" s="24">
        <f>IF(H3072&gt;0, MIN(C3072-F3072, B$8, K3071), 0)</f>
        <v>228.25494024927951</v>
      </c>
      <c r="K3072" s="24">
        <f>MAX(0, K3071-G3072+I3072*B$6-J3072)</f>
        <v>4268.6115225538288</v>
      </c>
      <c r="L3072" s="24">
        <f t="shared" si="196"/>
        <v>0</v>
      </c>
      <c r="M3072" s="24">
        <f>IF(H3072&gt;0, C3072-F3072-J3072, 0)</f>
        <v>0</v>
      </c>
      <c r="N3072" s="4">
        <f>MIN(C3072, F3072)</f>
        <v>0</v>
      </c>
    </row>
    <row r="3073" spans="1:14" x14ac:dyDescent="0.2">
      <c r="A3073" s="27">
        <v>43592.791666666672</v>
      </c>
      <c r="B3073" s="4">
        <v>0</v>
      </c>
      <c r="C3073" s="4">
        <v>2741.9915901616632</v>
      </c>
      <c r="F3073" s="4">
        <f t="shared" si="194"/>
        <v>0</v>
      </c>
      <c r="G3073" s="24">
        <f t="shared" si="195"/>
        <v>0</v>
      </c>
      <c r="H3073" s="24">
        <f t="shared" si="197"/>
        <v>2741.9915901616632</v>
      </c>
      <c r="I3073" s="24">
        <f>IF(H3073&lt;=0, MIN(F3073-C3073, B$7, (D$5-K3072+G3073)/B$6), 0)</f>
        <v>0</v>
      </c>
      <c r="J3073" s="24">
        <f>IF(H3073&gt;0, MIN(C3073-F3073, B$8, K3072), 0)</f>
        <v>2741.9915901616632</v>
      </c>
      <c r="K3073" s="24">
        <f>MAX(0, K3072-G3073+I3073*B$6-J3073)</f>
        <v>1526.6199323921655</v>
      </c>
      <c r="L3073" s="24">
        <f t="shared" si="196"/>
        <v>0</v>
      </c>
      <c r="M3073" s="24">
        <f>IF(H3073&gt;0, C3073-F3073-J3073, 0)</f>
        <v>0</v>
      </c>
      <c r="N3073" s="4">
        <f>MIN(C3073, F3073)</f>
        <v>0</v>
      </c>
    </row>
    <row r="3074" spans="1:14" x14ac:dyDescent="0.2">
      <c r="A3074" s="27">
        <v>43592.833333333336</v>
      </c>
      <c r="B3074" s="4">
        <v>0</v>
      </c>
      <c r="C3074" s="4">
        <v>435.87920631873891</v>
      </c>
      <c r="F3074" s="4">
        <f t="shared" si="194"/>
        <v>0</v>
      </c>
      <c r="G3074" s="24">
        <f t="shared" si="195"/>
        <v>0</v>
      </c>
      <c r="H3074" s="24">
        <f t="shared" si="197"/>
        <v>435.87920631873891</v>
      </c>
      <c r="I3074" s="24">
        <f>IF(H3074&lt;=0, MIN(F3074-C3074, B$7, (D$5-K3073+G3074)/B$6), 0)</f>
        <v>0</v>
      </c>
      <c r="J3074" s="24">
        <f>IF(H3074&gt;0, MIN(C3074-F3074, B$8, K3073), 0)</f>
        <v>435.87920631873891</v>
      </c>
      <c r="K3074" s="24">
        <f>MAX(0, K3073-G3074+I3074*B$6-J3074)</f>
        <v>1090.7407260734267</v>
      </c>
      <c r="L3074" s="24">
        <f t="shared" si="196"/>
        <v>0</v>
      </c>
      <c r="M3074" s="24">
        <f>IF(H3074&gt;0, C3074-F3074-J3074, 0)</f>
        <v>0</v>
      </c>
      <c r="N3074" s="4">
        <f>MIN(C3074, F3074)</f>
        <v>0</v>
      </c>
    </row>
    <row r="3075" spans="1:14" x14ac:dyDescent="0.2">
      <c r="A3075" s="27">
        <v>43592.875</v>
      </c>
      <c r="B3075" s="4">
        <v>0</v>
      </c>
      <c r="C3075" s="4">
        <v>346.89737800325634</v>
      </c>
      <c r="F3075" s="4">
        <f t="shared" si="194"/>
        <v>0</v>
      </c>
      <c r="G3075" s="24">
        <f t="shared" si="195"/>
        <v>0</v>
      </c>
      <c r="H3075" s="24">
        <f t="shared" si="197"/>
        <v>346.89737800325634</v>
      </c>
      <c r="I3075" s="24">
        <f>IF(H3075&lt;=0, MIN(F3075-C3075, B$7, (D$5-K3074+G3075)/B$6), 0)</f>
        <v>0</v>
      </c>
      <c r="J3075" s="24">
        <f>IF(H3075&gt;0, MIN(C3075-F3075, B$8, K3074), 0)</f>
        <v>346.89737800325634</v>
      </c>
      <c r="K3075" s="24">
        <f>MAX(0, K3074-G3075+I3075*B$6-J3075)</f>
        <v>743.84334807017035</v>
      </c>
      <c r="L3075" s="24">
        <f t="shared" si="196"/>
        <v>0</v>
      </c>
      <c r="M3075" s="24">
        <f>IF(H3075&gt;0, C3075-F3075-J3075, 0)</f>
        <v>0</v>
      </c>
      <c r="N3075" s="4">
        <f>MIN(C3075, F3075)</f>
        <v>0</v>
      </c>
    </row>
    <row r="3076" spans="1:14" x14ac:dyDescent="0.2">
      <c r="A3076" s="27">
        <v>43592.916666666672</v>
      </c>
      <c r="B3076" s="4">
        <v>0</v>
      </c>
      <c r="C3076" s="4">
        <v>369.14283508212696</v>
      </c>
      <c r="F3076" s="4">
        <f t="shared" si="194"/>
        <v>0</v>
      </c>
      <c r="G3076" s="24">
        <f t="shared" si="195"/>
        <v>0</v>
      </c>
      <c r="H3076" s="24">
        <f t="shared" si="197"/>
        <v>369.14283508212696</v>
      </c>
      <c r="I3076" s="24">
        <f>IF(H3076&lt;=0, MIN(F3076-C3076, B$7, (D$5-K3075+G3076)/B$6), 0)</f>
        <v>0</v>
      </c>
      <c r="J3076" s="24">
        <f>IF(H3076&gt;0, MIN(C3076-F3076, B$8, K3075), 0)</f>
        <v>369.14283508212696</v>
      </c>
      <c r="K3076" s="24">
        <f>MAX(0, K3075-G3076+I3076*B$6-J3076)</f>
        <v>374.70051298804339</v>
      </c>
      <c r="L3076" s="24">
        <f t="shared" si="196"/>
        <v>0</v>
      </c>
      <c r="M3076" s="24">
        <f>IF(H3076&gt;0, C3076-F3076-J3076, 0)</f>
        <v>0</v>
      </c>
      <c r="N3076" s="4">
        <f>MIN(C3076, F3076)</f>
        <v>0</v>
      </c>
    </row>
    <row r="3077" spans="1:14" x14ac:dyDescent="0.2">
      <c r="A3077" s="27">
        <v>43592.958333333336</v>
      </c>
      <c r="B3077" s="4">
        <v>0</v>
      </c>
      <c r="C3077" s="4">
        <v>218.36807043644808</v>
      </c>
      <c r="F3077" s="4">
        <f t="shared" si="194"/>
        <v>0</v>
      </c>
      <c r="G3077" s="24">
        <f t="shared" si="195"/>
        <v>0</v>
      </c>
      <c r="H3077" s="24">
        <f t="shared" si="197"/>
        <v>218.36807043644808</v>
      </c>
      <c r="I3077" s="24">
        <f>IF(H3077&lt;=0, MIN(F3077-C3077, B$7, (D$5-K3076+G3077)/B$6), 0)</f>
        <v>0</v>
      </c>
      <c r="J3077" s="24">
        <f>IF(H3077&gt;0, MIN(C3077-F3077, B$8, K3076), 0)</f>
        <v>218.36807043644808</v>
      </c>
      <c r="K3077" s="24">
        <f>MAX(0, K3076-G3077+I3077*B$6-J3077)</f>
        <v>156.33244255159531</v>
      </c>
      <c r="L3077" s="24">
        <f t="shared" si="196"/>
        <v>0</v>
      </c>
      <c r="M3077" s="24">
        <f>IF(H3077&gt;0, C3077-F3077-J3077, 0)</f>
        <v>0</v>
      </c>
      <c r="N3077" s="4">
        <f>MIN(C3077, F3077)</f>
        <v>0</v>
      </c>
    </row>
    <row r="3078" spans="1:14" x14ac:dyDescent="0.2">
      <c r="A3078" s="27">
        <v>43593</v>
      </c>
      <c r="B3078" s="4">
        <v>0</v>
      </c>
      <c r="C3078" s="4">
        <v>94.782197776055625</v>
      </c>
      <c r="F3078" s="4">
        <f t="shared" si="194"/>
        <v>0</v>
      </c>
      <c r="G3078" s="24">
        <f t="shared" si="195"/>
        <v>0</v>
      </c>
      <c r="H3078" s="24">
        <f t="shared" si="197"/>
        <v>94.782197776055625</v>
      </c>
      <c r="I3078" s="24">
        <f>IF(H3078&lt;=0, MIN(F3078-C3078, B$7, (D$5-K3077+G3078)/B$6), 0)</f>
        <v>0</v>
      </c>
      <c r="J3078" s="24">
        <f>IF(H3078&gt;0, MIN(C3078-F3078, B$8, K3077), 0)</f>
        <v>94.782197776055625</v>
      </c>
      <c r="K3078" s="24">
        <f>MAX(0, K3077-G3078+I3078*B$6-J3078)</f>
        <v>61.550244775539682</v>
      </c>
      <c r="L3078" s="24">
        <f t="shared" si="196"/>
        <v>0</v>
      </c>
      <c r="M3078" s="24">
        <f>IF(H3078&gt;0, C3078-F3078-J3078, 0)</f>
        <v>0</v>
      </c>
      <c r="N3078" s="4">
        <f>MIN(C3078, F3078)</f>
        <v>0</v>
      </c>
    </row>
    <row r="3079" spans="1:14" x14ac:dyDescent="0.2">
      <c r="A3079" s="27">
        <v>43593.041666666672</v>
      </c>
      <c r="B3079" s="4">
        <v>0</v>
      </c>
      <c r="C3079" s="4">
        <v>146.6882642934205</v>
      </c>
      <c r="F3079" s="4">
        <f t="shared" si="194"/>
        <v>0</v>
      </c>
      <c r="G3079" s="24">
        <f t="shared" si="195"/>
        <v>0</v>
      </c>
      <c r="H3079" s="24">
        <f t="shared" si="197"/>
        <v>146.6882642934205</v>
      </c>
      <c r="I3079" s="24">
        <f>IF(H3079&lt;=0, MIN(F3079-C3079, B$7, (D$5-K3078+G3079)/B$6), 0)</f>
        <v>0</v>
      </c>
      <c r="J3079" s="24">
        <f>IF(H3079&gt;0, MIN(C3079-F3079, B$8, K3078), 0)</f>
        <v>61.550244775539682</v>
      </c>
      <c r="K3079" s="24">
        <f>MAX(0, K3078-G3079+I3079*B$6-J3079)</f>
        <v>0</v>
      </c>
      <c r="L3079" s="24">
        <f t="shared" si="196"/>
        <v>0</v>
      </c>
      <c r="M3079" s="24">
        <f>IF(H3079&gt;0, C3079-F3079-J3079, 0)</f>
        <v>85.138019517880821</v>
      </c>
      <c r="N3079" s="4">
        <f>MIN(C3079, F3079)</f>
        <v>0</v>
      </c>
    </row>
    <row r="3080" spans="1:14" x14ac:dyDescent="0.2">
      <c r="A3080" s="27">
        <v>43593.083333333336</v>
      </c>
      <c r="B3080" s="4">
        <v>0</v>
      </c>
      <c r="C3080" s="4">
        <v>183.76402609153823</v>
      </c>
      <c r="F3080" s="4">
        <f t="shared" si="194"/>
        <v>0</v>
      </c>
      <c r="G3080" s="24">
        <f t="shared" si="195"/>
        <v>0</v>
      </c>
      <c r="H3080" s="24">
        <f t="shared" si="197"/>
        <v>183.76402609153823</v>
      </c>
      <c r="I3080" s="24">
        <f>IF(H3080&lt;=0, MIN(F3080-C3080, B$7, (D$5-K3079+G3080)/B$6), 0)</f>
        <v>0</v>
      </c>
      <c r="J3080" s="24">
        <f>IF(H3080&gt;0, MIN(C3080-F3080, B$8, K3079), 0)</f>
        <v>0</v>
      </c>
      <c r="K3080" s="24">
        <f>MAX(0, K3079-G3080+I3080*B$6-J3080)</f>
        <v>0</v>
      </c>
      <c r="L3080" s="24">
        <f t="shared" si="196"/>
        <v>0</v>
      </c>
      <c r="M3080" s="24">
        <f>IF(H3080&gt;0, C3080-F3080-J3080, 0)</f>
        <v>183.76402609153823</v>
      </c>
      <c r="N3080" s="4">
        <f>MIN(C3080, F3080)</f>
        <v>0</v>
      </c>
    </row>
    <row r="3081" spans="1:14" x14ac:dyDescent="0.2">
      <c r="A3081" s="27">
        <v>43593.125</v>
      </c>
      <c r="B3081" s="4">
        <v>0</v>
      </c>
      <c r="C3081" s="4">
        <v>94.782197776055625</v>
      </c>
      <c r="F3081" s="4">
        <f t="shared" si="194"/>
        <v>0</v>
      </c>
      <c r="G3081" s="24">
        <f t="shared" si="195"/>
        <v>0</v>
      </c>
      <c r="H3081" s="24">
        <f t="shared" si="197"/>
        <v>94.782197776055625</v>
      </c>
      <c r="I3081" s="24">
        <f>IF(H3081&lt;=0, MIN(F3081-C3081, B$7, (D$5-K3080+G3081)/B$6), 0)</f>
        <v>0</v>
      </c>
      <c r="J3081" s="24">
        <f>IF(H3081&gt;0, MIN(C3081-F3081, B$8, K3080), 0)</f>
        <v>0</v>
      </c>
      <c r="K3081" s="24">
        <f>MAX(0, K3080-G3081+I3081*B$6-J3081)</f>
        <v>0</v>
      </c>
      <c r="L3081" s="24">
        <f t="shared" si="196"/>
        <v>0</v>
      </c>
      <c r="M3081" s="24">
        <f>IF(H3081&gt;0, C3081-F3081-J3081, 0)</f>
        <v>94.782197776055625</v>
      </c>
      <c r="N3081" s="4">
        <f>MIN(C3081, F3081)</f>
        <v>0</v>
      </c>
    </row>
    <row r="3082" spans="1:14" x14ac:dyDescent="0.2">
      <c r="A3082" s="27">
        <v>43593.166666666672</v>
      </c>
      <c r="B3082" s="4">
        <v>26.172123810375453</v>
      </c>
      <c r="C3082" s="4">
        <v>146.6882642934205</v>
      </c>
      <c r="F3082" s="4">
        <f t="shared" si="194"/>
        <v>157.03274286225272</v>
      </c>
      <c r="G3082" s="24">
        <f t="shared" si="195"/>
        <v>0.34722222222222221</v>
      </c>
      <c r="H3082" s="24">
        <f t="shared" si="197"/>
        <v>-10.344478568832216</v>
      </c>
      <c r="I3082" s="24">
        <f>IF(H3082&lt;=0, MIN(F3082-C3082, B$7, (D$5-K3081+G3082)/B$6), 0)</f>
        <v>10.344478568832216</v>
      </c>
      <c r="J3082" s="24">
        <f>IF(H3082&gt;0, MIN(C3082-F3082, B$8, K3081), 0)</f>
        <v>0</v>
      </c>
      <c r="K3082" s="24">
        <f>MAX(0, K3081-G3082+I3082*B$6-J3082)</f>
        <v>8.9628084897267737</v>
      </c>
      <c r="L3082" s="24">
        <f t="shared" si="196"/>
        <v>0</v>
      </c>
      <c r="M3082" s="24">
        <f>IF(H3082&gt;0, C3082-F3082-J3082, 0)</f>
        <v>0</v>
      </c>
      <c r="N3082" s="4">
        <f>MIN(C3082, F3082)</f>
        <v>146.6882642934205</v>
      </c>
    </row>
    <row r="3083" spans="1:14" x14ac:dyDescent="0.2">
      <c r="A3083" s="27">
        <v>43593.208333333336</v>
      </c>
      <c r="B3083" s="4">
        <v>179.09576818380725</v>
      </c>
      <c r="C3083" s="4">
        <v>176.34887373191467</v>
      </c>
      <c r="F3083" s="4">
        <f t="shared" si="194"/>
        <v>1074.5746091028436</v>
      </c>
      <c r="G3083" s="24">
        <f t="shared" si="195"/>
        <v>0.34722222222222221</v>
      </c>
      <c r="H3083" s="24">
        <f t="shared" si="197"/>
        <v>-898.22573537092899</v>
      </c>
      <c r="I3083" s="24">
        <f>IF(H3083&lt;=0, MIN(F3083-C3083, B$7, (D$5-K3082+G3083)/B$6), 0)</f>
        <v>898.22573537092899</v>
      </c>
      <c r="J3083" s="24">
        <f>IF(H3083&gt;0, MIN(C3083-F3083, B$8, K3082), 0)</f>
        <v>0</v>
      </c>
      <c r="K3083" s="24">
        <f>MAX(0, K3082-G3083+I3083*B$6-J3083)</f>
        <v>817.01874810134063</v>
      </c>
      <c r="L3083" s="24">
        <f t="shared" si="196"/>
        <v>0</v>
      </c>
      <c r="M3083" s="24">
        <f>IF(H3083&gt;0, C3083-F3083-J3083, 0)</f>
        <v>0</v>
      </c>
      <c r="N3083" s="4">
        <f>MIN(C3083, F3083)</f>
        <v>176.34887373191467</v>
      </c>
    </row>
    <row r="3084" spans="1:14" x14ac:dyDescent="0.2">
      <c r="A3084" s="27">
        <v>43593.25</v>
      </c>
      <c r="B3084" s="4">
        <v>385.2044555113896</v>
      </c>
      <c r="C3084" s="4">
        <v>535.13020248489215</v>
      </c>
      <c r="F3084" s="4">
        <f t="shared" si="194"/>
        <v>2311.2267330683376</v>
      </c>
      <c r="G3084" s="24">
        <f t="shared" si="195"/>
        <v>0.34722222222222221</v>
      </c>
      <c r="H3084" s="24">
        <f t="shared" si="197"/>
        <v>-1776.0965305834454</v>
      </c>
      <c r="I3084" s="24">
        <f>IF(H3084&lt;=0, MIN(F3084-C3084, B$7, (D$5-K3083+G3084)/B$6), 0)</f>
        <v>1776.0965305834454</v>
      </c>
      <c r="J3084" s="24">
        <f>IF(H3084&gt;0, MIN(C3084-F3084, B$8, K3083), 0)</f>
        <v>0</v>
      </c>
      <c r="K3084" s="24">
        <f>MAX(0, K3083-G3084+I3084*B$6-J3084)</f>
        <v>2415.1584034042194</v>
      </c>
      <c r="L3084" s="24">
        <f t="shared" si="196"/>
        <v>0</v>
      </c>
      <c r="M3084" s="24">
        <f>IF(H3084&gt;0, C3084-F3084-J3084, 0)</f>
        <v>0</v>
      </c>
      <c r="N3084" s="4">
        <f>MIN(C3084, F3084)</f>
        <v>535.13020248489215</v>
      </c>
    </row>
    <row r="3085" spans="1:14" x14ac:dyDescent="0.2">
      <c r="A3085" s="27">
        <v>43593.291666666672</v>
      </c>
      <c r="B3085" s="4">
        <v>563.49700521945999</v>
      </c>
      <c r="C3085" s="4">
        <v>1198.8159935422286</v>
      </c>
      <c r="F3085" s="4">
        <f t="shared" si="194"/>
        <v>3380.9820313167602</v>
      </c>
      <c r="G3085" s="24">
        <f t="shared" si="195"/>
        <v>0.34722222222222221</v>
      </c>
      <c r="H3085" s="24">
        <f t="shared" si="197"/>
        <v>-2182.1660377745316</v>
      </c>
      <c r="I3085" s="24">
        <f>IF(H3085&lt;=0, MIN(F3085-C3085, B$7, (D$5-K3084+G3085)/B$6), 0)</f>
        <v>2182.1660377745316</v>
      </c>
      <c r="J3085" s="24">
        <f>IF(H3085&gt;0, MIN(C3085-F3085, B$8, K3084), 0)</f>
        <v>0</v>
      </c>
      <c r="K3085" s="24">
        <f>MAX(0, K3084-G3085+I3085*B$6-J3085)</f>
        <v>4378.7606151790751</v>
      </c>
      <c r="L3085" s="24">
        <f t="shared" si="196"/>
        <v>0</v>
      </c>
      <c r="M3085" s="24">
        <f>IF(H3085&gt;0, C3085-F3085-J3085, 0)</f>
        <v>0</v>
      </c>
      <c r="N3085" s="4">
        <f>MIN(C3085, F3085)</f>
        <v>1198.8159935422286</v>
      </c>
    </row>
    <row r="3086" spans="1:14" x14ac:dyDescent="0.2">
      <c r="A3086" s="27">
        <v>43593.333333333336</v>
      </c>
      <c r="B3086" s="4">
        <v>684.71968310360967</v>
      </c>
      <c r="C3086" s="4">
        <v>390.56438634326162</v>
      </c>
      <c r="F3086" s="4">
        <f t="shared" si="194"/>
        <v>4108.3180986216576</v>
      </c>
      <c r="G3086" s="24">
        <f t="shared" si="195"/>
        <v>0.34722222222222221</v>
      </c>
      <c r="H3086" s="24">
        <f t="shared" si="197"/>
        <v>-3717.7537122783961</v>
      </c>
      <c r="I3086" s="24">
        <f>IF(H3086&lt;=0, MIN(F3086-C3086, B$7, (D$5-K3085+G3086)/B$6), 0)</f>
        <v>690.65178560349671</v>
      </c>
      <c r="J3086" s="24">
        <f>IF(H3086&gt;0, MIN(C3086-F3086, B$8, K3085), 0)</f>
        <v>0</v>
      </c>
      <c r="K3086" s="24">
        <f>MAX(0, K3085-G3086+I3086*B$6-J3086)</f>
        <v>5000</v>
      </c>
      <c r="L3086" s="24">
        <f t="shared" si="196"/>
        <v>3027.1019266748995</v>
      </c>
      <c r="M3086" s="24">
        <f>IF(H3086&gt;0, C3086-F3086-J3086, 0)</f>
        <v>0</v>
      </c>
      <c r="N3086" s="4">
        <f>MIN(C3086, F3086)</f>
        <v>390.56438634326162</v>
      </c>
    </row>
    <row r="3087" spans="1:14" x14ac:dyDescent="0.2">
      <c r="A3087" s="27">
        <v>43593.375</v>
      </c>
      <c r="B3087" s="4">
        <v>680.00204748118767</v>
      </c>
      <c r="C3087" s="4">
        <v>209.398153431879</v>
      </c>
      <c r="F3087" s="4">
        <f t="shared" si="194"/>
        <v>4080.012284887126</v>
      </c>
      <c r="G3087" s="24">
        <f t="shared" si="195"/>
        <v>0.34722222222222221</v>
      </c>
      <c r="H3087" s="24">
        <f t="shared" si="197"/>
        <v>-3870.6141314552469</v>
      </c>
      <c r="I3087" s="24">
        <f>IF(H3087&lt;=0, MIN(F3087-C3087, B$7, (D$5-K3086+G3087)/B$6), 0)</f>
        <v>0.38580246913580246</v>
      </c>
      <c r="J3087" s="24">
        <f>IF(H3087&gt;0, MIN(C3087-F3087, B$8, K3086), 0)</f>
        <v>0</v>
      </c>
      <c r="K3087" s="24">
        <f>MAX(0, K3086-G3087+I3087*B$6-J3087)</f>
        <v>5000</v>
      </c>
      <c r="L3087" s="24">
        <f t="shared" si="196"/>
        <v>3870.2283289861111</v>
      </c>
      <c r="M3087" s="24">
        <f>IF(H3087&gt;0, C3087-F3087-J3087, 0)</f>
        <v>0</v>
      </c>
      <c r="N3087" s="4">
        <f>MIN(C3087, F3087)</f>
        <v>209.398153431879</v>
      </c>
    </row>
    <row r="3088" spans="1:14" x14ac:dyDescent="0.2">
      <c r="A3088" s="27">
        <v>43593.416666666672</v>
      </c>
      <c r="B3088" s="4">
        <v>770.15619538639817</v>
      </c>
      <c r="C3088" s="4">
        <v>168.56885381673206</v>
      </c>
      <c r="F3088" s="4">
        <f t="shared" si="194"/>
        <v>4620.9371723183885</v>
      </c>
      <c r="G3088" s="24">
        <f t="shared" si="195"/>
        <v>0.34722222222222221</v>
      </c>
      <c r="H3088" s="24">
        <f t="shared" si="197"/>
        <v>-4452.3683185016562</v>
      </c>
      <c r="I3088" s="24">
        <f>IF(H3088&lt;=0, MIN(F3088-C3088, B$7, (D$5-K3087+G3088)/B$6), 0)</f>
        <v>0.38580246913580246</v>
      </c>
      <c r="J3088" s="24">
        <f>IF(H3088&gt;0, MIN(C3088-F3088, B$8, K3087), 0)</f>
        <v>0</v>
      </c>
      <c r="K3088" s="24">
        <f>MAX(0, K3087-G3088+I3088*B$6-J3088)</f>
        <v>5000</v>
      </c>
      <c r="L3088" s="24">
        <f t="shared" si="196"/>
        <v>4451.9825160325199</v>
      </c>
      <c r="M3088" s="24">
        <f>IF(H3088&gt;0, C3088-F3088-J3088, 0)</f>
        <v>0</v>
      </c>
      <c r="N3088" s="4">
        <f>MIN(C3088, F3088)</f>
        <v>168.56885381673206</v>
      </c>
    </row>
    <row r="3089" spans="1:14" x14ac:dyDescent="0.2">
      <c r="A3089" s="27">
        <v>43593.458333333336</v>
      </c>
      <c r="B3089" s="4">
        <v>750.73752620264986</v>
      </c>
      <c r="C3089" s="4">
        <v>1452.5602882995302</v>
      </c>
      <c r="F3089" s="4">
        <f t="shared" si="194"/>
        <v>4504.4251572158992</v>
      </c>
      <c r="G3089" s="24">
        <f t="shared" si="195"/>
        <v>0.34722222222222221</v>
      </c>
      <c r="H3089" s="24">
        <f t="shared" si="197"/>
        <v>-3051.8648689163692</v>
      </c>
      <c r="I3089" s="24">
        <f>IF(H3089&lt;=0, MIN(F3089-C3089, B$7, (D$5-K3088+G3089)/B$6), 0)</f>
        <v>0.38580246913580246</v>
      </c>
      <c r="J3089" s="24">
        <f>IF(H3089&gt;0, MIN(C3089-F3089, B$8, K3088), 0)</f>
        <v>0</v>
      </c>
      <c r="K3089" s="24">
        <f>MAX(0, K3088-G3089+I3089*B$6-J3089)</f>
        <v>5000</v>
      </c>
      <c r="L3089" s="24">
        <f t="shared" si="196"/>
        <v>3051.4790664472334</v>
      </c>
      <c r="M3089" s="24">
        <f>IF(H3089&gt;0, C3089-F3089-J3089, 0)</f>
        <v>0</v>
      </c>
      <c r="N3089" s="4">
        <f>MIN(C3089, F3089)</f>
        <v>1452.5602882995302</v>
      </c>
    </row>
    <row r="3090" spans="1:14" x14ac:dyDescent="0.2">
      <c r="A3090" s="27">
        <v>43593.5</v>
      </c>
      <c r="B3090" s="4">
        <v>704.1011590698439</v>
      </c>
      <c r="C3090" s="4">
        <v>209.10402092544413</v>
      </c>
      <c r="F3090" s="4">
        <f t="shared" si="194"/>
        <v>4224.6069544190632</v>
      </c>
      <c r="G3090" s="24">
        <f t="shared" si="195"/>
        <v>0.34722222222222221</v>
      </c>
      <c r="H3090" s="24">
        <f t="shared" si="197"/>
        <v>-4015.5029334936189</v>
      </c>
      <c r="I3090" s="24">
        <f>IF(H3090&lt;=0, MIN(F3090-C3090, B$7, (D$5-K3089+G3090)/B$6), 0)</f>
        <v>0.38580246913580246</v>
      </c>
      <c r="J3090" s="24">
        <f>IF(H3090&gt;0, MIN(C3090-F3090, B$8, K3089), 0)</f>
        <v>0</v>
      </c>
      <c r="K3090" s="24">
        <f>MAX(0, K3089-G3090+I3090*B$6-J3090)</f>
        <v>5000</v>
      </c>
      <c r="L3090" s="24">
        <f t="shared" si="196"/>
        <v>4015.1171310244831</v>
      </c>
      <c r="M3090" s="24">
        <f>IF(H3090&gt;0, C3090-F3090-J3090, 0)</f>
        <v>0</v>
      </c>
      <c r="N3090" s="4">
        <f>MIN(C3090, F3090)</f>
        <v>209.10402092544413</v>
      </c>
    </row>
    <row r="3091" spans="1:14" x14ac:dyDescent="0.2">
      <c r="A3091" s="27">
        <v>43593.541666666672</v>
      </c>
      <c r="B3091" s="4">
        <v>592.30529031684978</v>
      </c>
      <c r="C3091" s="4">
        <v>191.80802557442155</v>
      </c>
      <c r="F3091" s="4">
        <f t="shared" si="194"/>
        <v>3553.8317419010987</v>
      </c>
      <c r="G3091" s="24">
        <f t="shared" si="195"/>
        <v>0.34722222222222221</v>
      </c>
      <c r="H3091" s="24">
        <f t="shared" si="197"/>
        <v>-3362.023716326677</v>
      </c>
      <c r="I3091" s="24">
        <f>IF(H3091&lt;=0, MIN(F3091-C3091, B$7, (D$5-K3090+G3091)/B$6), 0)</f>
        <v>0.38580246913580246</v>
      </c>
      <c r="J3091" s="24">
        <f>IF(H3091&gt;0, MIN(C3091-F3091, B$8, K3090), 0)</f>
        <v>0</v>
      </c>
      <c r="K3091" s="24">
        <f>MAX(0, K3090-G3091+I3091*B$6-J3091)</f>
        <v>5000</v>
      </c>
      <c r="L3091" s="24">
        <f t="shared" si="196"/>
        <v>3361.6379138575412</v>
      </c>
      <c r="M3091" s="24">
        <f>IF(H3091&gt;0, C3091-F3091-J3091, 0)</f>
        <v>0</v>
      </c>
      <c r="N3091" s="4">
        <f>MIN(C3091, F3091)</f>
        <v>191.80802557442155</v>
      </c>
    </row>
    <row r="3092" spans="1:14" x14ac:dyDescent="0.2">
      <c r="A3092" s="27">
        <v>43593.583333333336</v>
      </c>
      <c r="B3092" s="4">
        <v>105.11826755372851</v>
      </c>
      <c r="C3092" s="4">
        <v>214.67235448208569</v>
      </c>
      <c r="F3092" s="4">
        <f t="shared" si="194"/>
        <v>630.70960532237109</v>
      </c>
      <c r="G3092" s="24">
        <f t="shared" si="195"/>
        <v>0.34722222222222221</v>
      </c>
      <c r="H3092" s="24">
        <f t="shared" si="197"/>
        <v>-416.03725084028542</v>
      </c>
      <c r="I3092" s="24">
        <f>IF(H3092&lt;=0, MIN(F3092-C3092, B$7, (D$5-K3091+G3092)/B$6), 0)</f>
        <v>0.38580246913580246</v>
      </c>
      <c r="J3092" s="24">
        <f>IF(H3092&gt;0, MIN(C3092-F3092, B$8, K3091), 0)</f>
        <v>0</v>
      </c>
      <c r="K3092" s="24">
        <f>MAX(0, K3091-G3092+I3092*B$6-J3092)</f>
        <v>5000</v>
      </c>
      <c r="L3092" s="24">
        <f t="shared" si="196"/>
        <v>415.65144837114963</v>
      </c>
      <c r="M3092" s="24">
        <f>IF(H3092&gt;0, C3092-F3092-J3092, 0)</f>
        <v>0</v>
      </c>
      <c r="N3092" s="4">
        <f>MIN(C3092, F3092)</f>
        <v>214.67235448208569</v>
      </c>
    </row>
    <row r="3093" spans="1:14" x14ac:dyDescent="0.2">
      <c r="A3093" s="27">
        <v>43593.625</v>
      </c>
      <c r="B3093" s="4">
        <v>157.03220136984206</v>
      </c>
      <c r="C3093" s="4">
        <v>246.3463041430108</v>
      </c>
      <c r="F3093" s="4">
        <f t="shared" si="194"/>
        <v>942.19320821905239</v>
      </c>
      <c r="G3093" s="24">
        <f t="shared" si="195"/>
        <v>0.34722222222222221</v>
      </c>
      <c r="H3093" s="24">
        <f t="shared" si="197"/>
        <v>-695.8469040760416</v>
      </c>
      <c r="I3093" s="24">
        <f>IF(H3093&lt;=0, MIN(F3093-C3093, B$7, (D$5-K3092+G3093)/B$6), 0)</f>
        <v>0.38580246913580246</v>
      </c>
      <c r="J3093" s="24">
        <f>IF(H3093&gt;0, MIN(C3093-F3093, B$8, K3092), 0)</f>
        <v>0</v>
      </c>
      <c r="K3093" s="24">
        <f>MAX(0, K3092-G3093+I3093*B$6-J3093)</f>
        <v>5000</v>
      </c>
      <c r="L3093" s="24">
        <f t="shared" si="196"/>
        <v>695.4611016069058</v>
      </c>
      <c r="M3093" s="24">
        <f>IF(H3093&gt;0, C3093-F3093-J3093, 0)</f>
        <v>0</v>
      </c>
      <c r="N3093" s="4">
        <f>MIN(C3093, F3093)</f>
        <v>246.3463041430108</v>
      </c>
    </row>
    <row r="3094" spans="1:14" x14ac:dyDescent="0.2">
      <c r="A3094" s="27">
        <v>43593.666666666672</v>
      </c>
      <c r="B3094" s="4">
        <v>107.88101208695505</v>
      </c>
      <c r="C3094" s="4">
        <v>253.63512137083998</v>
      </c>
      <c r="F3094" s="4">
        <f t="shared" si="194"/>
        <v>647.28607252173038</v>
      </c>
      <c r="G3094" s="24">
        <f t="shared" si="195"/>
        <v>0.34722222222222221</v>
      </c>
      <c r="H3094" s="24">
        <f t="shared" si="197"/>
        <v>-393.65095115089036</v>
      </c>
      <c r="I3094" s="24">
        <f>IF(H3094&lt;=0, MIN(F3094-C3094, B$7, (D$5-K3093+G3094)/B$6), 0)</f>
        <v>0.38580246913580246</v>
      </c>
      <c r="J3094" s="24">
        <f>IF(H3094&gt;0, MIN(C3094-F3094, B$8, K3093), 0)</f>
        <v>0</v>
      </c>
      <c r="K3094" s="24">
        <f>MAX(0, K3093-G3094+I3094*B$6-J3094)</f>
        <v>5000</v>
      </c>
      <c r="L3094" s="24">
        <f t="shared" si="196"/>
        <v>393.26514868175457</v>
      </c>
      <c r="M3094" s="24">
        <f>IF(H3094&gt;0, C3094-F3094-J3094, 0)</f>
        <v>0</v>
      </c>
      <c r="N3094" s="4">
        <f>MIN(C3094, F3094)</f>
        <v>253.63512137083998</v>
      </c>
    </row>
    <row r="3095" spans="1:14" x14ac:dyDescent="0.2">
      <c r="A3095" s="27">
        <v>43593.708333333336</v>
      </c>
      <c r="B3095" s="4">
        <v>47.170697661149376</v>
      </c>
      <c r="C3095" s="4">
        <v>290.70648574407159</v>
      </c>
      <c r="F3095" s="4">
        <f t="shared" si="194"/>
        <v>283.02418596689625</v>
      </c>
      <c r="G3095" s="24">
        <f t="shared" si="195"/>
        <v>0.34722222222222221</v>
      </c>
      <c r="H3095" s="24">
        <f t="shared" si="197"/>
        <v>7.6822997771753307</v>
      </c>
      <c r="I3095" s="24">
        <f>IF(H3095&lt;=0, MIN(F3095-C3095, B$7, (D$5-K3094+G3095)/B$6), 0)</f>
        <v>0</v>
      </c>
      <c r="J3095" s="24">
        <f>IF(H3095&gt;0, MIN(C3095-F3095, B$8, K3094), 0)</f>
        <v>7.6822997771753307</v>
      </c>
      <c r="K3095" s="24">
        <f>MAX(0, K3094-G3095+I3095*B$6-J3095)</f>
        <v>4991.9704780006023</v>
      </c>
      <c r="L3095" s="24">
        <f t="shared" si="196"/>
        <v>0</v>
      </c>
      <c r="M3095" s="24">
        <f>IF(H3095&gt;0, C3095-F3095-J3095, 0)</f>
        <v>0</v>
      </c>
      <c r="N3095" s="4">
        <f>MIN(C3095, F3095)</f>
        <v>283.02418596689625</v>
      </c>
    </row>
    <row r="3096" spans="1:14" x14ac:dyDescent="0.2">
      <c r="A3096" s="27">
        <v>43593.75</v>
      </c>
      <c r="B3096" s="4">
        <v>0</v>
      </c>
      <c r="C3096" s="4">
        <v>228.25494024927951</v>
      </c>
      <c r="F3096" s="4">
        <f t="shared" si="194"/>
        <v>0</v>
      </c>
      <c r="G3096" s="24">
        <f t="shared" si="195"/>
        <v>0</v>
      </c>
      <c r="H3096" s="24">
        <f t="shared" si="197"/>
        <v>228.25494024927951</v>
      </c>
      <c r="I3096" s="24">
        <f>IF(H3096&lt;=0, MIN(F3096-C3096, B$7, (D$5-K3095+G3096)/B$6), 0)</f>
        <v>0</v>
      </c>
      <c r="J3096" s="24">
        <f>IF(H3096&gt;0, MIN(C3096-F3096, B$8, K3095), 0)</f>
        <v>228.25494024927951</v>
      </c>
      <c r="K3096" s="24">
        <f>MAX(0, K3095-G3096+I3096*B$6-J3096)</f>
        <v>4763.7155377513227</v>
      </c>
      <c r="L3096" s="24">
        <f t="shared" si="196"/>
        <v>0</v>
      </c>
      <c r="M3096" s="24">
        <f>IF(H3096&gt;0, C3096-F3096-J3096, 0)</f>
        <v>0</v>
      </c>
      <c r="N3096" s="4">
        <f>MIN(C3096, F3096)</f>
        <v>0</v>
      </c>
    </row>
    <row r="3097" spans="1:14" x14ac:dyDescent="0.2">
      <c r="A3097" s="27">
        <v>43593.791666666672</v>
      </c>
      <c r="B3097" s="4">
        <v>0</v>
      </c>
      <c r="C3097" s="4">
        <v>1419.6227526954631</v>
      </c>
      <c r="F3097" s="4">
        <f t="shared" si="194"/>
        <v>0</v>
      </c>
      <c r="G3097" s="24">
        <f t="shared" si="195"/>
        <v>0</v>
      </c>
      <c r="H3097" s="24">
        <f t="shared" si="197"/>
        <v>1419.6227526954631</v>
      </c>
      <c r="I3097" s="24">
        <f>IF(H3097&lt;=0, MIN(F3097-C3097, B$7, (D$5-K3096+G3097)/B$6), 0)</f>
        <v>0</v>
      </c>
      <c r="J3097" s="24">
        <f>IF(H3097&gt;0, MIN(C3097-F3097, B$8, K3096), 0)</f>
        <v>1419.6227526954631</v>
      </c>
      <c r="K3097" s="24">
        <f>MAX(0, K3096-G3097+I3097*B$6-J3097)</f>
        <v>3344.0927850558596</v>
      </c>
      <c r="L3097" s="24">
        <f t="shared" si="196"/>
        <v>0</v>
      </c>
      <c r="M3097" s="24">
        <f>IF(H3097&gt;0, C3097-F3097-J3097, 0)</f>
        <v>0</v>
      </c>
      <c r="N3097" s="4">
        <f>MIN(C3097, F3097)</f>
        <v>0</v>
      </c>
    </row>
    <row r="3098" spans="1:14" x14ac:dyDescent="0.2">
      <c r="A3098" s="27">
        <v>43593.833333333336</v>
      </c>
      <c r="B3098" s="4">
        <v>0</v>
      </c>
      <c r="C3098" s="4">
        <v>757.20247523575938</v>
      </c>
      <c r="F3098" s="4">
        <f t="shared" si="194"/>
        <v>0</v>
      </c>
      <c r="G3098" s="24">
        <f t="shared" si="195"/>
        <v>0</v>
      </c>
      <c r="H3098" s="24">
        <f t="shared" si="197"/>
        <v>757.20247523575938</v>
      </c>
      <c r="I3098" s="24">
        <f>IF(H3098&lt;=0, MIN(F3098-C3098, B$7, (D$5-K3097+G3098)/B$6), 0)</f>
        <v>0</v>
      </c>
      <c r="J3098" s="24">
        <f>IF(H3098&gt;0, MIN(C3098-F3098, B$8, K3097), 0)</f>
        <v>757.20247523575938</v>
      </c>
      <c r="K3098" s="24">
        <f>MAX(0, K3097-G3098+I3098*B$6-J3098)</f>
        <v>2586.8903098201004</v>
      </c>
      <c r="L3098" s="24">
        <f t="shared" si="196"/>
        <v>0</v>
      </c>
      <c r="M3098" s="24">
        <f>IF(H3098&gt;0, C3098-F3098-J3098, 0)</f>
        <v>0</v>
      </c>
      <c r="N3098" s="4">
        <f>MIN(C3098, F3098)</f>
        <v>0</v>
      </c>
    </row>
    <row r="3099" spans="1:14" x14ac:dyDescent="0.2">
      <c r="A3099" s="27">
        <v>43593.875</v>
      </c>
      <c r="B3099" s="4">
        <v>0</v>
      </c>
      <c r="C3099" s="4">
        <v>1347.9429465524354</v>
      </c>
      <c r="F3099" s="4">
        <f t="shared" si="194"/>
        <v>0</v>
      </c>
      <c r="G3099" s="24">
        <f t="shared" si="195"/>
        <v>0</v>
      </c>
      <c r="H3099" s="24">
        <f t="shared" si="197"/>
        <v>1347.9429465524354</v>
      </c>
      <c r="I3099" s="24">
        <f>IF(H3099&lt;=0, MIN(F3099-C3099, B$7, (D$5-K3098+G3099)/B$6), 0)</f>
        <v>0</v>
      </c>
      <c r="J3099" s="24">
        <f>IF(H3099&gt;0, MIN(C3099-F3099, B$8, K3098), 0)</f>
        <v>1347.9429465524354</v>
      </c>
      <c r="K3099" s="24">
        <f>MAX(0, K3098-G3099+I3099*B$6-J3099)</f>
        <v>1238.947363267665</v>
      </c>
      <c r="L3099" s="24">
        <f t="shared" si="196"/>
        <v>0</v>
      </c>
      <c r="M3099" s="24">
        <f>IF(H3099&gt;0, C3099-F3099-J3099, 0)</f>
        <v>0</v>
      </c>
      <c r="N3099" s="4">
        <f>MIN(C3099, F3099)</f>
        <v>0</v>
      </c>
    </row>
    <row r="3100" spans="1:14" x14ac:dyDescent="0.2">
      <c r="A3100" s="27">
        <v>43593.916666666672</v>
      </c>
      <c r="B3100" s="4">
        <v>0</v>
      </c>
      <c r="C3100" s="4">
        <v>369.14283508212696</v>
      </c>
      <c r="F3100" s="4">
        <f t="shared" si="194"/>
        <v>0</v>
      </c>
      <c r="G3100" s="24">
        <f t="shared" si="195"/>
        <v>0</v>
      </c>
      <c r="H3100" s="24">
        <f t="shared" si="197"/>
        <v>369.14283508212696</v>
      </c>
      <c r="I3100" s="24">
        <f>IF(H3100&lt;=0, MIN(F3100-C3100, B$7, (D$5-K3099+G3100)/B$6), 0)</f>
        <v>0</v>
      </c>
      <c r="J3100" s="24">
        <f>IF(H3100&gt;0, MIN(C3100-F3100, B$8, K3099), 0)</f>
        <v>369.14283508212696</v>
      </c>
      <c r="K3100" s="24">
        <f>MAX(0, K3099-G3100+I3100*B$6-J3100)</f>
        <v>869.80452818553795</v>
      </c>
      <c r="L3100" s="24">
        <f t="shared" si="196"/>
        <v>0</v>
      </c>
      <c r="M3100" s="24">
        <f>IF(H3100&gt;0, C3100-F3100-J3100, 0)</f>
        <v>0</v>
      </c>
      <c r="N3100" s="4">
        <f>MIN(C3100, F3100)</f>
        <v>0</v>
      </c>
    </row>
    <row r="3101" spans="1:14" x14ac:dyDescent="0.2">
      <c r="A3101" s="27">
        <v>43593.958333333336</v>
      </c>
      <c r="B3101" s="4">
        <v>0</v>
      </c>
      <c r="C3101" s="4">
        <v>218.36807043644808</v>
      </c>
      <c r="F3101" s="4">
        <f t="shared" si="194"/>
        <v>0</v>
      </c>
      <c r="G3101" s="24">
        <f t="shared" si="195"/>
        <v>0</v>
      </c>
      <c r="H3101" s="24">
        <f t="shared" si="197"/>
        <v>218.36807043644808</v>
      </c>
      <c r="I3101" s="24">
        <f>IF(H3101&lt;=0, MIN(F3101-C3101, B$7, (D$5-K3100+G3101)/B$6), 0)</f>
        <v>0</v>
      </c>
      <c r="J3101" s="24">
        <f>IF(H3101&gt;0, MIN(C3101-F3101, B$8, K3100), 0)</f>
        <v>218.36807043644808</v>
      </c>
      <c r="K3101" s="24">
        <f>MAX(0, K3100-G3101+I3101*B$6-J3101)</f>
        <v>651.43645774908987</v>
      </c>
      <c r="L3101" s="24">
        <f t="shared" si="196"/>
        <v>0</v>
      </c>
      <c r="M3101" s="24">
        <f>IF(H3101&gt;0, C3101-F3101-J3101, 0)</f>
        <v>0</v>
      </c>
      <c r="N3101" s="4">
        <f>MIN(C3101, F3101)</f>
        <v>0</v>
      </c>
    </row>
    <row r="3102" spans="1:14" x14ac:dyDescent="0.2">
      <c r="A3102" s="27">
        <v>43594</v>
      </c>
      <c r="B3102" s="4">
        <v>0</v>
      </c>
      <c r="C3102" s="4">
        <v>94.782197776055625</v>
      </c>
      <c r="F3102" s="4">
        <f t="shared" ref="F3102:F3165" si="198">B3102*B$4</f>
        <v>0</v>
      </c>
      <c r="G3102" s="24">
        <f t="shared" ref="G3102:G3165" si="199">MIN(F3102, B$9)</f>
        <v>0</v>
      </c>
      <c r="H3102" s="24">
        <f t="shared" si="197"/>
        <v>94.782197776055625</v>
      </c>
      <c r="I3102" s="24">
        <f>IF(H3102&lt;=0, MIN(F3102-C3102, B$7, (D$5-K3101+G3102)/B$6), 0)</f>
        <v>0</v>
      </c>
      <c r="J3102" s="24">
        <f>IF(H3102&gt;0, MIN(C3102-F3102, B$8, K3101), 0)</f>
        <v>94.782197776055625</v>
      </c>
      <c r="K3102" s="24">
        <f>MAX(0, K3101-G3102+I3102*B$6-J3102)</f>
        <v>556.65425997303419</v>
      </c>
      <c r="L3102" s="24">
        <f t="shared" ref="L3102:L3165" si="200">IF(H3102&lt;=0, -I3102-H3102, 0)</f>
        <v>0</v>
      </c>
      <c r="M3102" s="24">
        <f>IF(H3102&gt;0, C3102-F3102-J3102, 0)</f>
        <v>0</v>
      </c>
      <c r="N3102" s="4">
        <f>MIN(C3102, F3102)</f>
        <v>0</v>
      </c>
    </row>
    <row r="3103" spans="1:14" x14ac:dyDescent="0.2">
      <c r="A3103" s="27">
        <v>43594.041666666672</v>
      </c>
      <c r="B3103" s="4">
        <v>0</v>
      </c>
      <c r="C3103" s="4">
        <v>146.6882642934205</v>
      </c>
      <c r="F3103" s="4">
        <f t="shared" si="198"/>
        <v>0</v>
      </c>
      <c r="G3103" s="24">
        <f t="shared" si="199"/>
        <v>0</v>
      </c>
      <c r="H3103" s="24">
        <f t="shared" ref="H3103:H3166" si="201">C3103-F3103</f>
        <v>146.6882642934205</v>
      </c>
      <c r="I3103" s="24">
        <f>IF(H3103&lt;=0, MIN(F3103-C3103, B$7, (D$5-K3102+G3103)/B$6), 0)</f>
        <v>0</v>
      </c>
      <c r="J3103" s="24">
        <f>IF(H3103&gt;0, MIN(C3103-F3103, B$8, K3102), 0)</f>
        <v>146.6882642934205</v>
      </c>
      <c r="K3103" s="24">
        <f>MAX(0, K3102-G3103+I3103*B$6-J3103)</f>
        <v>409.96599567961368</v>
      </c>
      <c r="L3103" s="24">
        <f t="shared" si="200"/>
        <v>0</v>
      </c>
      <c r="M3103" s="24">
        <f>IF(H3103&gt;0, C3103-F3103-J3103, 0)</f>
        <v>0</v>
      </c>
      <c r="N3103" s="4">
        <f>MIN(C3103, F3103)</f>
        <v>0</v>
      </c>
    </row>
    <row r="3104" spans="1:14" x14ac:dyDescent="0.2">
      <c r="A3104" s="27">
        <v>43594.083333333336</v>
      </c>
      <c r="B3104" s="4">
        <v>0</v>
      </c>
      <c r="C3104" s="4">
        <v>183.76402609153823</v>
      </c>
      <c r="F3104" s="4">
        <f t="shared" si="198"/>
        <v>0</v>
      </c>
      <c r="G3104" s="24">
        <f t="shared" si="199"/>
        <v>0</v>
      </c>
      <c r="H3104" s="24">
        <f t="shared" si="201"/>
        <v>183.76402609153823</v>
      </c>
      <c r="I3104" s="24">
        <f>IF(H3104&lt;=0, MIN(F3104-C3104, B$7, (D$5-K3103+G3104)/B$6), 0)</f>
        <v>0</v>
      </c>
      <c r="J3104" s="24">
        <f>IF(H3104&gt;0, MIN(C3104-F3104, B$8, K3103), 0)</f>
        <v>183.76402609153823</v>
      </c>
      <c r="K3104" s="24">
        <f>MAX(0, K3103-G3104+I3104*B$6-J3104)</f>
        <v>226.20196958807546</v>
      </c>
      <c r="L3104" s="24">
        <f t="shared" si="200"/>
        <v>0</v>
      </c>
      <c r="M3104" s="24">
        <f>IF(H3104&gt;0, C3104-F3104-J3104, 0)</f>
        <v>0</v>
      </c>
      <c r="N3104" s="4">
        <f>MIN(C3104, F3104)</f>
        <v>0</v>
      </c>
    </row>
    <row r="3105" spans="1:14" x14ac:dyDescent="0.2">
      <c r="A3105" s="27">
        <v>43594.125</v>
      </c>
      <c r="B3105" s="4">
        <v>0</v>
      </c>
      <c r="C3105" s="4">
        <v>94.782197776055625</v>
      </c>
      <c r="F3105" s="4">
        <f t="shared" si="198"/>
        <v>0</v>
      </c>
      <c r="G3105" s="24">
        <f t="shared" si="199"/>
        <v>0</v>
      </c>
      <c r="H3105" s="24">
        <f t="shared" si="201"/>
        <v>94.782197776055625</v>
      </c>
      <c r="I3105" s="24">
        <f>IF(H3105&lt;=0, MIN(F3105-C3105, B$7, (D$5-K3104+G3105)/B$6), 0)</f>
        <v>0</v>
      </c>
      <c r="J3105" s="24">
        <f>IF(H3105&gt;0, MIN(C3105-F3105, B$8, K3104), 0)</f>
        <v>94.782197776055625</v>
      </c>
      <c r="K3105" s="24">
        <f>MAX(0, K3104-G3105+I3105*B$6-J3105)</f>
        <v>131.41977181201983</v>
      </c>
      <c r="L3105" s="24">
        <f t="shared" si="200"/>
        <v>0</v>
      </c>
      <c r="M3105" s="24">
        <f>IF(H3105&gt;0, C3105-F3105-J3105, 0)</f>
        <v>0</v>
      </c>
      <c r="N3105" s="4">
        <f>MIN(C3105, F3105)</f>
        <v>0</v>
      </c>
    </row>
    <row r="3106" spans="1:14" x14ac:dyDescent="0.2">
      <c r="A3106" s="27">
        <v>43594.166666666672</v>
      </c>
      <c r="B3106" s="4">
        <v>4.8445910536742121</v>
      </c>
      <c r="C3106" s="4">
        <v>146.6882642934205</v>
      </c>
      <c r="F3106" s="4">
        <f t="shared" si="198"/>
        <v>29.067546322045274</v>
      </c>
      <c r="G3106" s="24">
        <f t="shared" si="199"/>
        <v>0.34722222222222221</v>
      </c>
      <c r="H3106" s="24">
        <f t="shared" si="201"/>
        <v>117.62071797137523</v>
      </c>
      <c r="I3106" s="24">
        <f>IF(H3106&lt;=0, MIN(F3106-C3106, B$7, (D$5-K3105+G3106)/B$6), 0)</f>
        <v>0</v>
      </c>
      <c r="J3106" s="24">
        <f>IF(H3106&gt;0, MIN(C3106-F3106, B$8, K3105), 0)</f>
        <v>117.62071797137523</v>
      </c>
      <c r="K3106" s="24">
        <f>MAX(0, K3105-G3106+I3106*B$6-J3106)</f>
        <v>13.451831618422375</v>
      </c>
      <c r="L3106" s="24">
        <f t="shared" si="200"/>
        <v>0</v>
      </c>
      <c r="M3106" s="24">
        <f>IF(H3106&gt;0, C3106-F3106-J3106, 0)</f>
        <v>0</v>
      </c>
      <c r="N3106" s="4">
        <f>MIN(C3106, F3106)</f>
        <v>29.067546322045274</v>
      </c>
    </row>
    <row r="3107" spans="1:14" x14ac:dyDescent="0.2">
      <c r="A3107" s="27">
        <v>43594.208333333336</v>
      </c>
      <c r="B3107" s="4">
        <v>131.13592793710882</v>
      </c>
      <c r="C3107" s="4">
        <v>183.76402609153823</v>
      </c>
      <c r="F3107" s="4">
        <f t="shared" si="198"/>
        <v>786.81556762265291</v>
      </c>
      <c r="G3107" s="24">
        <f t="shared" si="199"/>
        <v>0.34722222222222221</v>
      </c>
      <c r="H3107" s="24">
        <f t="shared" si="201"/>
        <v>-603.05154153111471</v>
      </c>
      <c r="I3107" s="24">
        <f>IF(H3107&lt;=0, MIN(F3107-C3107, B$7, (D$5-K3106+G3107)/B$6), 0)</f>
        <v>603.05154153111471</v>
      </c>
      <c r="J3107" s="24">
        <f>IF(H3107&gt;0, MIN(C3107-F3107, B$8, K3106), 0)</f>
        <v>0</v>
      </c>
      <c r="K3107" s="24">
        <f>MAX(0, K3106-G3107+I3107*B$6-J3107)</f>
        <v>555.85099677420351</v>
      </c>
      <c r="L3107" s="24">
        <f t="shared" si="200"/>
        <v>0</v>
      </c>
      <c r="M3107" s="24">
        <f>IF(H3107&gt;0, C3107-F3107-J3107, 0)</f>
        <v>0</v>
      </c>
      <c r="N3107" s="4">
        <f>MIN(C3107, F3107)</f>
        <v>183.76402609153823</v>
      </c>
    </row>
    <row r="3108" spans="1:14" x14ac:dyDescent="0.2">
      <c r="A3108" s="27">
        <v>43594.25</v>
      </c>
      <c r="B3108" s="4">
        <v>353.69446940228647</v>
      </c>
      <c r="C3108" s="4">
        <v>458.12466339760954</v>
      </c>
      <c r="F3108" s="4">
        <f t="shared" si="198"/>
        <v>2122.1668164137191</v>
      </c>
      <c r="G3108" s="24">
        <f t="shared" si="199"/>
        <v>0.34722222222222221</v>
      </c>
      <c r="H3108" s="24">
        <f t="shared" si="201"/>
        <v>-1664.0421530161095</v>
      </c>
      <c r="I3108" s="24">
        <f>IF(H3108&lt;=0, MIN(F3108-C3108, B$7, (D$5-K3107+G3108)/B$6), 0)</f>
        <v>1664.0421530161095</v>
      </c>
      <c r="J3108" s="24">
        <f>IF(H3108&gt;0, MIN(C3108-F3108, B$8, K3107), 0)</f>
        <v>0</v>
      </c>
      <c r="K3108" s="24">
        <f>MAX(0, K3107-G3108+I3108*B$6-J3108)</f>
        <v>2053.1417122664798</v>
      </c>
      <c r="L3108" s="24">
        <f t="shared" si="200"/>
        <v>0</v>
      </c>
      <c r="M3108" s="24">
        <f>IF(H3108&gt;0, C3108-F3108-J3108, 0)</f>
        <v>0</v>
      </c>
      <c r="N3108" s="4">
        <f>MIN(C3108, F3108)</f>
        <v>458.12466339760954</v>
      </c>
    </row>
    <row r="3109" spans="1:14" x14ac:dyDescent="0.2">
      <c r="A3109" s="27">
        <v>43594.291666666672</v>
      </c>
      <c r="B3109" s="4">
        <v>457.65417626827463</v>
      </c>
      <c r="C3109" s="4">
        <v>1198.8159935422286</v>
      </c>
      <c r="F3109" s="4">
        <f t="shared" si="198"/>
        <v>2745.9250576096479</v>
      </c>
      <c r="G3109" s="24">
        <f t="shared" si="199"/>
        <v>0.34722222222222221</v>
      </c>
      <c r="H3109" s="24">
        <f t="shared" si="201"/>
        <v>-1547.1090640674192</v>
      </c>
      <c r="I3109" s="24">
        <f>IF(H3109&lt;=0, MIN(F3109-C3109, B$7, (D$5-K3108+G3109)/B$6), 0)</f>
        <v>1547.1090640674192</v>
      </c>
      <c r="J3109" s="24">
        <f>IF(H3109&gt;0, MIN(C3109-F3109, B$8, K3108), 0)</f>
        <v>0</v>
      </c>
      <c r="K3109" s="24">
        <f>MAX(0, K3108-G3109+I3109*B$6-J3109)</f>
        <v>3445.1926477049346</v>
      </c>
      <c r="L3109" s="24">
        <f t="shared" si="200"/>
        <v>0</v>
      </c>
      <c r="M3109" s="24">
        <f>IF(H3109&gt;0, C3109-F3109-J3109, 0)</f>
        <v>0</v>
      </c>
      <c r="N3109" s="4">
        <f>MIN(C3109, F3109)</f>
        <v>1198.8159935422286</v>
      </c>
    </row>
    <row r="3110" spans="1:14" x14ac:dyDescent="0.2">
      <c r="A3110" s="27">
        <v>43594.333333333336</v>
      </c>
      <c r="B3110" s="4">
        <v>674.78054085210454</v>
      </c>
      <c r="C3110" s="4">
        <v>247.20477405720638</v>
      </c>
      <c r="F3110" s="4">
        <f t="shared" si="198"/>
        <v>4048.6832451126274</v>
      </c>
      <c r="G3110" s="24">
        <f t="shared" si="199"/>
        <v>0.34722222222222221</v>
      </c>
      <c r="H3110" s="24">
        <f t="shared" si="201"/>
        <v>-3801.4784710554209</v>
      </c>
      <c r="I3110" s="24">
        <f>IF(H3110&lt;=0, MIN(F3110-C3110, B$7, (D$5-K3109+G3110)/B$6), 0)</f>
        <v>1727.9495272414306</v>
      </c>
      <c r="J3110" s="24">
        <f>IF(H3110&gt;0, MIN(C3110-F3110, B$8, K3109), 0)</f>
        <v>0</v>
      </c>
      <c r="K3110" s="24">
        <f>MAX(0, K3109-G3110+I3110*B$6-J3110)</f>
        <v>5000</v>
      </c>
      <c r="L3110" s="24">
        <f t="shared" si="200"/>
        <v>2073.5289438139903</v>
      </c>
      <c r="M3110" s="24">
        <f>IF(H3110&gt;0, C3110-F3110-J3110, 0)</f>
        <v>0</v>
      </c>
      <c r="N3110" s="4">
        <f>MIN(C3110, F3110)</f>
        <v>247.20477405720638</v>
      </c>
    </row>
    <row r="3111" spans="1:14" x14ac:dyDescent="0.2">
      <c r="A3111" s="27">
        <v>43594.375</v>
      </c>
      <c r="B3111" s="4">
        <v>744.8209214191337</v>
      </c>
      <c r="C3111" s="4">
        <v>212.73142014341786</v>
      </c>
      <c r="F3111" s="4">
        <f t="shared" si="198"/>
        <v>4468.925528514802</v>
      </c>
      <c r="G3111" s="24">
        <f t="shared" si="199"/>
        <v>0.34722222222222221</v>
      </c>
      <c r="H3111" s="24">
        <f t="shared" si="201"/>
        <v>-4256.1941083713837</v>
      </c>
      <c r="I3111" s="24">
        <f>IF(H3111&lt;=0, MIN(F3111-C3111, B$7, (D$5-K3110+G3111)/B$6), 0)</f>
        <v>0.38580246913580246</v>
      </c>
      <c r="J3111" s="24">
        <f>IF(H3111&gt;0, MIN(C3111-F3111, B$8, K3110), 0)</f>
        <v>0</v>
      </c>
      <c r="K3111" s="24">
        <f>MAX(0, K3110-G3111+I3111*B$6-J3111)</f>
        <v>5000</v>
      </c>
      <c r="L3111" s="24">
        <f t="shared" si="200"/>
        <v>4255.8083059022474</v>
      </c>
      <c r="M3111" s="24">
        <f>IF(H3111&gt;0, C3111-F3111-J3111, 0)</f>
        <v>0</v>
      </c>
      <c r="N3111" s="4">
        <f>MIN(C3111, F3111)</f>
        <v>212.73142014341786</v>
      </c>
    </row>
    <row r="3112" spans="1:14" x14ac:dyDescent="0.2">
      <c r="A3112" s="27">
        <v>43594.416666666672</v>
      </c>
      <c r="B3112" s="4">
        <v>778.50308680306591</v>
      </c>
      <c r="C3112" s="4">
        <v>258.09956207468542</v>
      </c>
      <c r="F3112" s="4">
        <f t="shared" si="198"/>
        <v>4671.0185208183957</v>
      </c>
      <c r="G3112" s="24">
        <f t="shared" si="199"/>
        <v>0.34722222222222221</v>
      </c>
      <c r="H3112" s="24">
        <f t="shared" si="201"/>
        <v>-4412.9189587437104</v>
      </c>
      <c r="I3112" s="24">
        <f>IF(H3112&lt;=0, MIN(F3112-C3112, B$7, (D$5-K3111+G3112)/B$6), 0)</f>
        <v>0.38580246913580246</v>
      </c>
      <c r="J3112" s="24">
        <f>IF(H3112&gt;0, MIN(C3112-F3112, B$8, K3111), 0)</f>
        <v>0</v>
      </c>
      <c r="K3112" s="24">
        <f>MAX(0, K3111-G3112+I3112*B$6-J3112)</f>
        <v>5000</v>
      </c>
      <c r="L3112" s="24">
        <f t="shared" si="200"/>
        <v>4412.5331562745741</v>
      </c>
      <c r="M3112" s="24">
        <f>IF(H3112&gt;0, C3112-F3112-J3112, 0)</f>
        <v>0</v>
      </c>
      <c r="N3112" s="4">
        <f>MIN(C3112, F3112)</f>
        <v>258.09956207468542</v>
      </c>
    </row>
    <row r="3113" spans="1:14" x14ac:dyDescent="0.2">
      <c r="A3113" s="27">
        <v>43594.458333333336</v>
      </c>
      <c r="B3113" s="4">
        <v>745.55931442529129</v>
      </c>
      <c r="C3113" s="4">
        <v>1534.2012710225213</v>
      </c>
      <c r="F3113" s="4">
        <f t="shared" si="198"/>
        <v>4473.355886551748</v>
      </c>
      <c r="G3113" s="24">
        <f t="shared" si="199"/>
        <v>0.34722222222222221</v>
      </c>
      <c r="H3113" s="24">
        <f t="shared" si="201"/>
        <v>-2939.1546155292267</v>
      </c>
      <c r="I3113" s="24">
        <f>IF(H3113&lt;=0, MIN(F3113-C3113, B$7, (D$5-K3112+G3113)/B$6), 0)</f>
        <v>0.38580246913580246</v>
      </c>
      <c r="J3113" s="24">
        <f>IF(H3113&gt;0, MIN(C3113-F3113, B$8, K3112), 0)</f>
        <v>0</v>
      </c>
      <c r="K3113" s="24">
        <f>MAX(0, K3112-G3113+I3113*B$6-J3113)</f>
        <v>5000</v>
      </c>
      <c r="L3113" s="24">
        <f t="shared" si="200"/>
        <v>2938.7688130600909</v>
      </c>
      <c r="M3113" s="24">
        <f>IF(H3113&gt;0, C3113-F3113-J3113, 0)</f>
        <v>0</v>
      </c>
      <c r="N3113" s="4">
        <f>MIN(C3113, F3113)</f>
        <v>1534.2012710225213</v>
      </c>
    </row>
    <row r="3114" spans="1:14" x14ac:dyDescent="0.2">
      <c r="A3114" s="27">
        <v>43594.5</v>
      </c>
      <c r="B3114" s="4">
        <v>672.91492059545669</v>
      </c>
      <c r="C3114" s="4">
        <v>239.80742322035718</v>
      </c>
      <c r="F3114" s="4">
        <f t="shared" si="198"/>
        <v>4037.4895235727399</v>
      </c>
      <c r="G3114" s="24">
        <f t="shared" si="199"/>
        <v>0.34722222222222221</v>
      </c>
      <c r="H3114" s="24">
        <f t="shared" si="201"/>
        <v>-3797.6821003523828</v>
      </c>
      <c r="I3114" s="24">
        <f>IF(H3114&lt;=0, MIN(F3114-C3114, B$7, (D$5-K3113+G3114)/B$6), 0)</f>
        <v>0.38580246913580246</v>
      </c>
      <c r="J3114" s="24">
        <f>IF(H3114&gt;0, MIN(C3114-F3114, B$8, K3113), 0)</f>
        <v>0</v>
      </c>
      <c r="K3114" s="24">
        <f>MAX(0, K3113-G3114+I3114*B$6-J3114)</f>
        <v>5000</v>
      </c>
      <c r="L3114" s="24">
        <f t="shared" si="200"/>
        <v>3797.296297883247</v>
      </c>
      <c r="M3114" s="24">
        <f>IF(H3114&gt;0, C3114-F3114-J3114, 0)</f>
        <v>0</v>
      </c>
      <c r="N3114" s="4">
        <f>MIN(C3114, F3114)</f>
        <v>239.80742322035718</v>
      </c>
    </row>
    <row r="3115" spans="1:14" x14ac:dyDescent="0.2">
      <c r="A3115" s="27">
        <v>43594.541666666672</v>
      </c>
      <c r="B3115" s="4">
        <v>490.73057001661061</v>
      </c>
      <c r="C3115" s="4">
        <v>192.10443236058475</v>
      </c>
      <c r="F3115" s="4">
        <f t="shared" si="198"/>
        <v>2944.3834200996635</v>
      </c>
      <c r="G3115" s="24">
        <f t="shared" si="199"/>
        <v>0.34722222222222221</v>
      </c>
      <c r="H3115" s="24">
        <f t="shared" si="201"/>
        <v>-2752.2789877390787</v>
      </c>
      <c r="I3115" s="24">
        <f>IF(H3115&lt;=0, MIN(F3115-C3115, B$7, (D$5-K3114+G3115)/B$6), 0)</f>
        <v>0.38580246913580246</v>
      </c>
      <c r="J3115" s="24">
        <f>IF(H3115&gt;0, MIN(C3115-F3115, B$8, K3114), 0)</f>
        <v>0</v>
      </c>
      <c r="K3115" s="24">
        <f>MAX(0, K3114-G3115+I3115*B$6-J3115)</f>
        <v>5000</v>
      </c>
      <c r="L3115" s="24">
        <f t="shared" si="200"/>
        <v>2751.8931852699429</v>
      </c>
      <c r="M3115" s="24">
        <f>IF(H3115&gt;0, C3115-F3115-J3115, 0)</f>
        <v>0</v>
      </c>
      <c r="N3115" s="4">
        <f>MIN(C3115, F3115)</f>
        <v>192.10443236058475</v>
      </c>
    </row>
    <row r="3116" spans="1:14" x14ac:dyDescent="0.2">
      <c r="A3116" s="27">
        <v>43594.583333333336</v>
      </c>
      <c r="B3116" s="4">
        <v>434.3443625472591</v>
      </c>
      <c r="C3116" s="4">
        <v>1415.7783497272928</v>
      </c>
      <c r="F3116" s="4">
        <f t="shared" si="198"/>
        <v>2606.0661752835545</v>
      </c>
      <c r="G3116" s="24">
        <f t="shared" si="199"/>
        <v>0.34722222222222221</v>
      </c>
      <c r="H3116" s="24">
        <f t="shared" si="201"/>
        <v>-1190.2878255562616</v>
      </c>
      <c r="I3116" s="24">
        <f>IF(H3116&lt;=0, MIN(F3116-C3116, B$7, (D$5-K3115+G3116)/B$6), 0)</f>
        <v>0.38580246913580246</v>
      </c>
      <c r="J3116" s="24">
        <f>IF(H3116&gt;0, MIN(C3116-F3116, B$8, K3115), 0)</f>
        <v>0</v>
      </c>
      <c r="K3116" s="24">
        <f>MAX(0, K3115-G3116+I3116*B$6-J3116)</f>
        <v>5000</v>
      </c>
      <c r="L3116" s="24">
        <f t="shared" si="200"/>
        <v>1189.9020230871258</v>
      </c>
      <c r="M3116" s="24">
        <f>IF(H3116&gt;0, C3116-F3116-J3116, 0)</f>
        <v>0</v>
      </c>
      <c r="N3116" s="4">
        <f>MIN(C3116, F3116)</f>
        <v>1415.7783497272928</v>
      </c>
    </row>
    <row r="3117" spans="1:14" x14ac:dyDescent="0.2">
      <c r="A3117" s="27">
        <v>43594.625</v>
      </c>
      <c r="B3117" s="4">
        <v>258.31720207536176</v>
      </c>
      <c r="C3117" s="4">
        <v>668.9116670385456</v>
      </c>
      <c r="F3117" s="4">
        <f t="shared" si="198"/>
        <v>1549.9032124521705</v>
      </c>
      <c r="G3117" s="24">
        <f t="shared" si="199"/>
        <v>0.34722222222222221</v>
      </c>
      <c r="H3117" s="24">
        <f t="shared" si="201"/>
        <v>-880.99154541362486</v>
      </c>
      <c r="I3117" s="24">
        <f>IF(H3117&lt;=0, MIN(F3117-C3117, B$7, (D$5-K3116+G3117)/B$6), 0)</f>
        <v>0.38580246913580246</v>
      </c>
      <c r="J3117" s="24">
        <f>IF(H3117&gt;0, MIN(C3117-F3117, B$8, K3116), 0)</f>
        <v>0</v>
      </c>
      <c r="K3117" s="24">
        <f>MAX(0, K3116-G3117+I3117*B$6-J3117)</f>
        <v>5000</v>
      </c>
      <c r="L3117" s="24">
        <f t="shared" si="200"/>
        <v>880.60574294448907</v>
      </c>
      <c r="M3117" s="24">
        <f>IF(H3117&gt;0, C3117-F3117-J3117, 0)</f>
        <v>0</v>
      </c>
      <c r="N3117" s="4">
        <f>MIN(C3117, F3117)</f>
        <v>668.9116670385456</v>
      </c>
    </row>
    <row r="3118" spans="1:14" x14ac:dyDescent="0.2">
      <c r="A3118" s="27">
        <v>43594.666666666672</v>
      </c>
      <c r="B3118" s="4">
        <v>107.55749750849805</v>
      </c>
      <c r="C3118" s="4">
        <v>695.40953890556318</v>
      </c>
      <c r="F3118" s="4">
        <f t="shared" si="198"/>
        <v>645.34498505098827</v>
      </c>
      <c r="G3118" s="24">
        <f t="shared" si="199"/>
        <v>0.34722222222222221</v>
      </c>
      <c r="H3118" s="24">
        <f t="shared" si="201"/>
        <v>50.06455385457491</v>
      </c>
      <c r="I3118" s="24">
        <f>IF(H3118&lt;=0, MIN(F3118-C3118, B$7, (D$5-K3117+G3118)/B$6), 0)</f>
        <v>0</v>
      </c>
      <c r="J3118" s="24">
        <f>IF(H3118&gt;0, MIN(C3118-F3118, B$8, K3117), 0)</f>
        <v>50.06455385457491</v>
      </c>
      <c r="K3118" s="24">
        <f>MAX(0, K3117-G3118+I3118*B$6-J3118)</f>
        <v>4949.5882239232023</v>
      </c>
      <c r="L3118" s="24">
        <f t="shared" si="200"/>
        <v>0</v>
      </c>
      <c r="M3118" s="24">
        <f>IF(H3118&gt;0, C3118-F3118-J3118, 0)</f>
        <v>0</v>
      </c>
      <c r="N3118" s="4">
        <f>MIN(C3118, F3118)</f>
        <v>645.34498505098827</v>
      </c>
    </row>
    <row r="3119" spans="1:14" x14ac:dyDescent="0.2">
      <c r="A3119" s="27">
        <v>43594.708333333336</v>
      </c>
      <c r="B3119" s="4">
        <v>48.32207803331228</v>
      </c>
      <c r="C3119" s="4">
        <v>732.48530070368076</v>
      </c>
      <c r="F3119" s="4">
        <f t="shared" si="198"/>
        <v>289.93246819987371</v>
      </c>
      <c r="G3119" s="24">
        <f t="shared" si="199"/>
        <v>0.34722222222222221</v>
      </c>
      <c r="H3119" s="24">
        <f t="shared" si="201"/>
        <v>442.55283250380705</v>
      </c>
      <c r="I3119" s="24">
        <f>IF(H3119&lt;=0, MIN(F3119-C3119, B$7, (D$5-K3118+G3119)/B$6), 0)</f>
        <v>0</v>
      </c>
      <c r="J3119" s="24">
        <f>IF(H3119&gt;0, MIN(C3119-F3119, B$8, K3118), 0)</f>
        <v>442.55283250380705</v>
      </c>
      <c r="K3119" s="24">
        <f>MAX(0, K3118-G3119+I3119*B$6-J3119)</f>
        <v>4506.688169197173</v>
      </c>
      <c r="L3119" s="24">
        <f t="shared" si="200"/>
        <v>0</v>
      </c>
      <c r="M3119" s="24">
        <f>IF(H3119&gt;0, C3119-F3119-J3119, 0)</f>
        <v>0</v>
      </c>
      <c r="N3119" s="4">
        <f>MIN(C3119, F3119)</f>
        <v>289.93246819987371</v>
      </c>
    </row>
    <row r="3120" spans="1:14" x14ac:dyDescent="0.2">
      <c r="A3120" s="27">
        <v>43594.75</v>
      </c>
      <c r="B3120" s="4">
        <v>0</v>
      </c>
      <c r="C3120" s="4">
        <v>346.89737800325634</v>
      </c>
      <c r="F3120" s="4">
        <f t="shared" si="198"/>
        <v>0</v>
      </c>
      <c r="G3120" s="24">
        <f t="shared" si="199"/>
        <v>0</v>
      </c>
      <c r="H3120" s="24">
        <f t="shared" si="201"/>
        <v>346.89737800325634</v>
      </c>
      <c r="I3120" s="24">
        <f>IF(H3120&lt;=0, MIN(F3120-C3120, B$7, (D$5-K3119+G3120)/B$6), 0)</f>
        <v>0</v>
      </c>
      <c r="J3120" s="24">
        <f>IF(H3120&gt;0, MIN(C3120-F3120, B$8, K3119), 0)</f>
        <v>346.89737800325634</v>
      </c>
      <c r="K3120" s="24">
        <f>MAX(0, K3119-G3120+I3120*B$6-J3120)</f>
        <v>4159.7907911939164</v>
      </c>
      <c r="L3120" s="24">
        <f t="shared" si="200"/>
        <v>0</v>
      </c>
      <c r="M3120" s="24">
        <f>IF(H3120&gt;0, C3120-F3120-J3120, 0)</f>
        <v>0</v>
      </c>
      <c r="N3120" s="4">
        <f>MIN(C3120, F3120)</f>
        <v>0</v>
      </c>
    </row>
    <row r="3121" spans="1:14" x14ac:dyDescent="0.2">
      <c r="A3121" s="27">
        <v>43594.791666666672</v>
      </c>
      <c r="B3121" s="4">
        <v>0</v>
      </c>
      <c r="C3121" s="4">
        <v>4175.5877130222161</v>
      </c>
      <c r="F3121" s="4">
        <f t="shared" si="198"/>
        <v>0</v>
      </c>
      <c r="G3121" s="24">
        <f t="shared" si="199"/>
        <v>0</v>
      </c>
      <c r="H3121" s="24">
        <f t="shared" si="201"/>
        <v>4175.5877130222161</v>
      </c>
      <c r="I3121" s="24">
        <f>IF(H3121&lt;=0, MIN(F3121-C3121, B$7, (D$5-K3120+G3121)/B$6), 0)</f>
        <v>0</v>
      </c>
      <c r="J3121" s="24">
        <f>IF(H3121&gt;0, MIN(C3121-F3121, B$8, K3120), 0)</f>
        <v>4159.7907911939164</v>
      </c>
      <c r="K3121" s="24">
        <f>MAX(0, K3120-G3121+I3121*B$6-J3121)</f>
        <v>0</v>
      </c>
      <c r="L3121" s="24">
        <f t="shared" si="200"/>
        <v>0</v>
      </c>
      <c r="M3121" s="24">
        <f>IF(H3121&gt;0, C3121-F3121-J3121, 0)</f>
        <v>15.796921828299674</v>
      </c>
      <c r="N3121" s="4">
        <f>MIN(C3121, F3121)</f>
        <v>0</v>
      </c>
    </row>
    <row r="3122" spans="1:14" x14ac:dyDescent="0.2">
      <c r="A3122" s="27">
        <v>43594.833333333336</v>
      </c>
      <c r="B3122" s="4">
        <v>0</v>
      </c>
      <c r="C3122" s="4">
        <v>435.87920631873891</v>
      </c>
      <c r="F3122" s="4">
        <f t="shared" si="198"/>
        <v>0</v>
      </c>
      <c r="G3122" s="24">
        <f t="shared" si="199"/>
        <v>0</v>
      </c>
      <c r="H3122" s="24">
        <f t="shared" si="201"/>
        <v>435.87920631873891</v>
      </c>
      <c r="I3122" s="24">
        <f>IF(H3122&lt;=0, MIN(F3122-C3122, B$7, (D$5-K3121+G3122)/B$6), 0)</f>
        <v>0</v>
      </c>
      <c r="J3122" s="24">
        <f>IF(H3122&gt;0, MIN(C3122-F3122, B$8, K3121), 0)</f>
        <v>0</v>
      </c>
      <c r="K3122" s="24">
        <f>MAX(0, K3121-G3122+I3122*B$6-J3122)</f>
        <v>0</v>
      </c>
      <c r="L3122" s="24">
        <f t="shared" si="200"/>
        <v>0</v>
      </c>
      <c r="M3122" s="24">
        <f>IF(H3122&gt;0, C3122-F3122-J3122, 0)</f>
        <v>435.87920631873891</v>
      </c>
      <c r="N3122" s="4">
        <f>MIN(C3122, F3122)</f>
        <v>0</v>
      </c>
    </row>
    <row r="3123" spans="1:14" x14ac:dyDescent="0.2">
      <c r="A3123" s="27">
        <v>43594.875</v>
      </c>
      <c r="B3123" s="4">
        <v>0</v>
      </c>
      <c r="C3123" s="4">
        <v>346.89737800325634</v>
      </c>
      <c r="F3123" s="4">
        <f t="shared" si="198"/>
        <v>0</v>
      </c>
      <c r="G3123" s="24">
        <f t="shared" si="199"/>
        <v>0</v>
      </c>
      <c r="H3123" s="24">
        <f t="shared" si="201"/>
        <v>346.89737800325634</v>
      </c>
      <c r="I3123" s="24">
        <f>IF(H3123&lt;=0, MIN(F3123-C3123, B$7, (D$5-K3122+G3123)/B$6), 0)</f>
        <v>0</v>
      </c>
      <c r="J3123" s="24">
        <f>IF(H3123&gt;0, MIN(C3123-F3123, B$8, K3122), 0)</f>
        <v>0</v>
      </c>
      <c r="K3123" s="24">
        <f>MAX(0, K3122-G3123+I3123*B$6-J3123)</f>
        <v>0</v>
      </c>
      <c r="L3123" s="24">
        <f t="shared" si="200"/>
        <v>0</v>
      </c>
      <c r="M3123" s="24">
        <f>IF(H3123&gt;0, C3123-F3123-J3123, 0)</f>
        <v>346.89737800325634</v>
      </c>
      <c r="N3123" s="4">
        <f>MIN(C3123, F3123)</f>
        <v>0</v>
      </c>
    </row>
    <row r="3124" spans="1:14" x14ac:dyDescent="0.2">
      <c r="A3124" s="27">
        <v>43594.916666666672</v>
      </c>
      <c r="B3124" s="4">
        <v>0</v>
      </c>
      <c r="C3124" s="4">
        <v>369.14283508212696</v>
      </c>
      <c r="F3124" s="4">
        <f t="shared" si="198"/>
        <v>0</v>
      </c>
      <c r="G3124" s="24">
        <f t="shared" si="199"/>
        <v>0</v>
      </c>
      <c r="H3124" s="24">
        <f t="shared" si="201"/>
        <v>369.14283508212696</v>
      </c>
      <c r="I3124" s="24">
        <f>IF(H3124&lt;=0, MIN(F3124-C3124, B$7, (D$5-K3123+G3124)/B$6), 0)</f>
        <v>0</v>
      </c>
      <c r="J3124" s="24">
        <f>IF(H3124&gt;0, MIN(C3124-F3124, B$8, K3123), 0)</f>
        <v>0</v>
      </c>
      <c r="K3124" s="24">
        <f>MAX(0, K3123-G3124+I3124*B$6-J3124)</f>
        <v>0</v>
      </c>
      <c r="L3124" s="24">
        <f t="shared" si="200"/>
        <v>0</v>
      </c>
      <c r="M3124" s="24">
        <f>IF(H3124&gt;0, C3124-F3124-J3124, 0)</f>
        <v>369.14283508212696</v>
      </c>
      <c r="N3124" s="4">
        <f>MIN(C3124, F3124)</f>
        <v>0</v>
      </c>
    </row>
    <row r="3125" spans="1:14" x14ac:dyDescent="0.2">
      <c r="A3125" s="27">
        <v>43594.958333333336</v>
      </c>
      <c r="B3125" s="4">
        <v>0</v>
      </c>
      <c r="C3125" s="4">
        <v>218.36807043644808</v>
      </c>
      <c r="F3125" s="4">
        <f t="shared" si="198"/>
        <v>0</v>
      </c>
      <c r="G3125" s="24">
        <f t="shared" si="199"/>
        <v>0</v>
      </c>
      <c r="H3125" s="24">
        <f t="shared" si="201"/>
        <v>218.36807043644808</v>
      </c>
      <c r="I3125" s="24">
        <f>IF(H3125&lt;=0, MIN(F3125-C3125, B$7, (D$5-K3124+G3125)/B$6), 0)</f>
        <v>0</v>
      </c>
      <c r="J3125" s="24">
        <f>IF(H3125&gt;0, MIN(C3125-F3125, B$8, K3124), 0)</f>
        <v>0</v>
      </c>
      <c r="K3125" s="24">
        <f>MAX(0, K3124-G3125+I3125*B$6-J3125)</f>
        <v>0</v>
      </c>
      <c r="L3125" s="24">
        <f t="shared" si="200"/>
        <v>0</v>
      </c>
      <c r="M3125" s="24">
        <f>IF(H3125&gt;0, C3125-F3125-J3125, 0)</f>
        <v>218.36807043644808</v>
      </c>
      <c r="N3125" s="4">
        <f>MIN(C3125, F3125)</f>
        <v>0</v>
      </c>
    </row>
    <row r="3126" spans="1:14" x14ac:dyDescent="0.2">
      <c r="A3126" s="27">
        <v>43595</v>
      </c>
      <c r="B3126" s="4">
        <v>0</v>
      </c>
      <c r="C3126" s="4">
        <v>94.782197776055625</v>
      </c>
      <c r="F3126" s="4">
        <f t="shared" si="198"/>
        <v>0</v>
      </c>
      <c r="G3126" s="24">
        <f t="shared" si="199"/>
        <v>0</v>
      </c>
      <c r="H3126" s="24">
        <f t="shared" si="201"/>
        <v>94.782197776055625</v>
      </c>
      <c r="I3126" s="24">
        <f>IF(H3126&lt;=0, MIN(F3126-C3126, B$7, (D$5-K3125+G3126)/B$6), 0)</f>
        <v>0</v>
      </c>
      <c r="J3126" s="24">
        <f>IF(H3126&gt;0, MIN(C3126-F3126, B$8, K3125), 0)</f>
        <v>0</v>
      </c>
      <c r="K3126" s="24">
        <f>MAX(0, K3125-G3126+I3126*B$6-J3126)</f>
        <v>0</v>
      </c>
      <c r="L3126" s="24">
        <f t="shared" si="200"/>
        <v>0</v>
      </c>
      <c r="M3126" s="24">
        <f>IF(H3126&gt;0, C3126-F3126-J3126, 0)</f>
        <v>94.782197776055625</v>
      </c>
      <c r="N3126" s="4">
        <f>MIN(C3126, F3126)</f>
        <v>0</v>
      </c>
    </row>
    <row r="3127" spans="1:14" x14ac:dyDescent="0.2">
      <c r="A3127" s="27">
        <v>43595.041666666672</v>
      </c>
      <c r="B3127" s="4">
        <v>0</v>
      </c>
      <c r="C3127" s="4">
        <v>146.6882642934205</v>
      </c>
      <c r="F3127" s="4">
        <f t="shared" si="198"/>
        <v>0</v>
      </c>
      <c r="G3127" s="24">
        <f t="shared" si="199"/>
        <v>0</v>
      </c>
      <c r="H3127" s="24">
        <f t="shared" si="201"/>
        <v>146.6882642934205</v>
      </c>
      <c r="I3127" s="24">
        <f>IF(H3127&lt;=0, MIN(F3127-C3127, B$7, (D$5-K3126+G3127)/B$6), 0)</f>
        <v>0</v>
      </c>
      <c r="J3127" s="24">
        <f>IF(H3127&gt;0, MIN(C3127-F3127, B$8, K3126), 0)</f>
        <v>0</v>
      </c>
      <c r="K3127" s="24">
        <f>MAX(0, K3126-G3127+I3127*B$6-J3127)</f>
        <v>0</v>
      </c>
      <c r="L3127" s="24">
        <f t="shared" si="200"/>
        <v>0</v>
      </c>
      <c r="M3127" s="24">
        <f>IF(H3127&gt;0, C3127-F3127-J3127, 0)</f>
        <v>146.6882642934205</v>
      </c>
      <c r="N3127" s="4">
        <f>MIN(C3127, F3127)</f>
        <v>0</v>
      </c>
    </row>
    <row r="3128" spans="1:14" x14ac:dyDescent="0.2">
      <c r="A3128" s="27">
        <v>43595.083333333336</v>
      </c>
      <c r="B3128" s="4">
        <v>0</v>
      </c>
      <c r="C3128" s="4">
        <v>183.76402609153823</v>
      </c>
      <c r="F3128" s="4">
        <f t="shared" si="198"/>
        <v>0</v>
      </c>
      <c r="G3128" s="24">
        <f t="shared" si="199"/>
        <v>0</v>
      </c>
      <c r="H3128" s="24">
        <f t="shared" si="201"/>
        <v>183.76402609153823</v>
      </c>
      <c r="I3128" s="24">
        <f>IF(H3128&lt;=0, MIN(F3128-C3128, B$7, (D$5-K3127+G3128)/B$6), 0)</f>
        <v>0</v>
      </c>
      <c r="J3128" s="24">
        <f>IF(H3128&gt;0, MIN(C3128-F3128, B$8, K3127), 0)</f>
        <v>0</v>
      </c>
      <c r="K3128" s="24">
        <f>MAX(0, K3127-G3128+I3128*B$6-J3128)</f>
        <v>0</v>
      </c>
      <c r="L3128" s="24">
        <f t="shared" si="200"/>
        <v>0</v>
      </c>
      <c r="M3128" s="24">
        <f>IF(H3128&gt;0, C3128-F3128-J3128, 0)</f>
        <v>183.76402609153823</v>
      </c>
      <c r="N3128" s="4">
        <f>MIN(C3128, F3128)</f>
        <v>0</v>
      </c>
    </row>
    <row r="3129" spans="1:14" x14ac:dyDescent="0.2">
      <c r="A3129" s="27">
        <v>43595.125</v>
      </c>
      <c r="B3129" s="4">
        <v>0</v>
      </c>
      <c r="C3129" s="4">
        <v>94.782197776055625</v>
      </c>
      <c r="F3129" s="4">
        <f t="shared" si="198"/>
        <v>0</v>
      </c>
      <c r="G3129" s="24">
        <f t="shared" si="199"/>
        <v>0</v>
      </c>
      <c r="H3129" s="24">
        <f t="shared" si="201"/>
        <v>94.782197776055625</v>
      </c>
      <c r="I3129" s="24">
        <f>IF(H3129&lt;=0, MIN(F3129-C3129, B$7, (D$5-K3128+G3129)/B$6), 0)</f>
        <v>0</v>
      </c>
      <c r="J3129" s="24">
        <f>IF(H3129&gt;0, MIN(C3129-F3129, B$8, K3128), 0)</f>
        <v>0</v>
      </c>
      <c r="K3129" s="24">
        <f>MAX(0, K3128-G3129+I3129*B$6-J3129)</f>
        <v>0</v>
      </c>
      <c r="L3129" s="24">
        <f t="shared" si="200"/>
        <v>0</v>
      </c>
      <c r="M3129" s="24">
        <f>IF(H3129&gt;0, C3129-F3129-J3129, 0)</f>
        <v>94.782197776055625</v>
      </c>
      <c r="N3129" s="4">
        <f>MIN(C3129, F3129)</f>
        <v>0</v>
      </c>
    </row>
    <row r="3130" spans="1:14" x14ac:dyDescent="0.2">
      <c r="A3130" s="27">
        <v>43595.166666666672</v>
      </c>
      <c r="B3130" s="4">
        <v>3.5647987129296208</v>
      </c>
      <c r="C3130" s="4">
        <v>146.6882642934205</v>
      </c>
      <c r="F3130" s="4">
        <f t="shared" si="198"/>
        <v>21.388792277577725</v>
      </c>
      <c r="G3130" s="24">
        <f t="shared" si="199"/>
        <v>0.34722222222222221</v>
      </c>
      <c r="H3130" s="24">
        <f t="shared" si="201"/>
        <v>125.29947201584278</v>
      </c>
      <c r="I3130" s="24">
        <f>IF(H3130&lt;=0, MIN(F3130-C3130, B$7, (D$5-K3129+G3130)/B$6), 0)</f>
        <v>0</v>
      </c>
      <c r="J3130" s="24">
        <f>IF(H3130&gt;0, MIN(C3130-F3130, B$8, K3129), 0)</f>
        <v>0</v>
      </c>
      <c r="K3130" s="24">
        <f>MAX(0, K3129-G3130+I3130*B$6-J3130)</f>
        <v>0</v>
      </c>
      <c r="L3130" s="24">
        <f t="shared" si="200"/>
        <v>0</v>
      </c>
      <c r="M3130" s="24">
        <f>IF(H3130&gt;0, C3130-F3130-J3130, 0)</f>
        <v>125.29947201584278</v>
      </c>
      <c r="N3130" s="4">
        <f>MIN(C3130, F3130)</f>
        <v>21.388792277577725</v>
      </c>
    </row>
    <row r="3131" spans="1:14" x14ac:dyDescent="0.2">
      <c r="A3131" s="27">
        <v>43595.208333333336</v>
      </c>
      <c r="B3131" s="4">
        <v>102.8201433001944</v>
      </c>
      <c r="C3131" s="4">
        <v>176.34887373191467</v>
      </c>
      <c r="F3131" s="4">
        <f t="shared" si="198"/>
        <v>616.92085980116644</v>
      </c>
      <c r="G3131" s="24">
        <f t="shared" si="199"/>
        <v>0.34722222222222221</v>
      </c>
      <c r="H3131" s="24">
        <f t="shared" si="201"/>
        <v>-440.57198606925181</v>
      </c>
      <c r="I3131" s="24">
        <f>IF(H3131&lt;=0, MIN(F3131-C3131, B$7, (D$5-K3130+G3131)/B$6), 0)</f>
        <v>440.57198606925181</v>
      </c>
      <c r="J3131" s="24">
        <f>IF(H3131&gt;0, MIN(C3131-F3131, B$8, K3130), 0)</f>
        <v>0</v>
      </c>
      <c r="K3131" s="24">
        <f>MAX(0, K3130-G3131+I3131*B$6-J3131)</f>
        <v>396.16756524010441</v>
      </c>
      <c r="L3131" s="24">
        <f t="shared" si="200"/>
        <v>0</v>
      </c>
      <c r="M3131" s="24">
        <f>IF(H3131&gt;0, C3131-F3131-J3131, 0)</f>
        <v>0</v>
      </c>
      <c r="N3131" s="4">
        <f>MIN(C3131, F3131)</f>
        <v>176.34887373191467</v>
      </c>
    </row>
    <row r="3132" spans="1:14" x14ac:dyDescent="0.2">
      <c r="A3132" s="27">
        <v>43595.25</v>
      </c>
      <c r="B3132" s="4">
        <v>185.56894822474067</v>
      </c>
      <c r="C3132" s="4">
        <v>528.98056372290125</v>
      </c>
      <c r="F3132" s="4">
        <f t="shared" si="198"/>
        <v>1113.413689348444</v>
      </c>
      <c r="G3132" s="24">
        <f t="shared" si="199"/>
        <v>0.34722222222222221</v>
      </c>
      <c r="H3132" s="24">
        <f t="shared" si="201"/>
        <v>-584.43312562554274</v>
      </c>
      <c r="I3132" s="24">
        <f>IF(H3132&lt;=0, MIN(F3132-C3132, B$7, (D$5-K3131+G3132)/B$6), 0)</f>
        <v>584.43312562554274</v>
      </c>
      <c r="J3132" s="24">
        <f>IF(H3132&gt;0, MIN(C3132-F3132, B$8, K3131), 0)</f>
        <v>0</v>
      </c>
      <c r="K3132" s="24">
        <f>MAX(0, K3131-G3132+I3132*B$6-J3132)</f>
        <v>921.81015608087068</v>
      </c>
      <c r="L3132" s="24">
        <f t="shared" si="200"/>
        <v>0</v>
      </c>
      <c r="M3132" s="24">
        <f>IF(H3132&gt;0, C3132-F3132-J3132, 0)</f>
        <v>0</v>
      </c>
      <c r="N3132" s="4">
        <f>MIN(C3132, F3132)</f>
        <v>528.98056372290125</v>
      </c>
    </row>
    <row r="3133" spans="1:14" x14ac:dyDescent="0.2">
      <c r="A3133" s="27">
        <v>43595.291666666672</v>
      </c>
      <c r="B3133" s="4">
        <v>562.10130282203136</v>
      </c>
      <c r="C3133" s="4">
        <v>806.63682429991638</v>
      </c>
      <c r="F3133" s="4">
        <f t="shared" si="198"/>
        <v>3372.6078169321881</v>
      </c>
      <c r="G3133" s="24">
        <f t="shared" si="199"/>
        <v>0.34722222222222221</v>
      </c>
      <c r="H3133" s="24">
        <f t="shared" si="201"/>
        <v>-2565.9709926322716</v>
      </c>
      <c r="I3133" s="24">
        <f>IF(H3133&lt;=0, MIN(F3133-C3133, B$7, (D$5-K3132+G3133)/B$6), 0)</f>
        <v>2565.9709926322716</v>
      </c>
      <c r="J3133" s="24">
        <f>IF(H3133&gt;0, MIN(C3133-F3133, B$8, K3132), 0)</f>
        <v>0</v>
      </c>
      <c r="K3133" s="24">
        <f>MAX(0, K3132-G3133+I3133*B$6-J3133)</f>
        <v>3230.836827227693</v>
      </c>
      <c r="L3133" s="24">
        <f t="shared" si="200"/>
        <v>0</v>
      </c>
      <c r="M3133" s="24">
        <f>IF(H3133&gt;0, C3133-F3133-J3133, 0)</f>
        <v>0</v>
      </c>
      <c r="N3133" s="4">
        <f>MIN(C3133, F3133)</f>
        <v>806.63682429991638</v>
      </c>
    </row>
    <row r="3134" spans="1:14" x14ac:dyDescent="0.2">
      <c r="A3134" s="27">
        <v>43595.333333333336</v>
      </c>
      <c r="B3134" s="4">
        <v>673.97418851031625</v>
      </c>
      <c r="C3134" s="4">
        <v>308.1917619725877</v>
      </c>
      <c r="F3134" s="4">
        <f t="shared" si="198"/>
        <v>4043.8451310618975</v>
      </c>
      <c r="G3134" s="24">
        <f t="shared" si="199"/>
        <v>0.34722222222222221</v>
      </c>
      <c r="H3134" s="24">
        <f t="shared" si="201"/>
        <v>-3735.6533690893098</v>
      </c>
      <c r="I3134" s="24">
        <f>IF(H3134&lt;=0, MIN(F3134-C3134, B$7, (D$5-K3133+G3134)/B$6), 0)</f>
        <v>1966.1226611050324</v>
      </c>
      <c r="J3134" s="24">
        <f>IF(H3134&gt;0, MIN(C3134-F3134, B$8, K3133), 0)</f>
        <v>0</v>
      </c>
      <c r="K3134" s="24">
        <f>MAX(0, K3133-G3134+I3134*B$6-J3134)</f>
        <v>5000</v>
      </c>
      <c r="L3134" s="24">
        <f t="shared" si="200"/>
        <v>1769.5307079842773</v>
      </c>
      <c r="M3134" s="24">
        <f>IF(H3134&gt;0, C3134-F3134-J3134, 0)</f>
        <v>0</v>
      </c>
      <c r="N3134" s="4">
        <f>MIN(C3134, F3134)</f>
        <v>308.1917619725877</v>
      </c>
    </row>
    <row r="3135" spans="1:14" x14ac:dyDescent="0.2">
      <c r="A3135" s="27">
        <v>43595.375</v>
      </c>
      <c r="B3135" s="4">
        <v>743.67402224939485</v>
      </c>
      <c r="C3135" s="4">
        <v>331.24316746627323</v>
      </c>
      <c r="F3135" s="4">
        <f t="shared" si="198"/>
        <v>4462.0441334963689</v>
      </c>
      <c r="G3135" s="24">
        <f t="shared" si="199"/>
        <v>0.34722222222222221</v>
      </c>
      <c r="H3135" s="24">
        <f t="shared" si="201"/>
        <v>-4130.8009660300959</v>
      </c>
      <c r="I3135" s="24">
        <f>IF(H3135&lt;=0, MIN(F3135-C3135, B$7, (D$5-K3134+G3135)/B$6), 0)</f>
        <v>0.38580246913580246</v>
      </c>
      <c r="J3135" s="24">
        <f>IF(H3135&gt;0, MIN(C3135-F3135, B$8, K3134), 0)</f>
        <v>0</v>
      </c>
      <c r="K3135" s="24">
        <f>MAX(0, K3134-G3135+I3135*B$6-J3135)</f>
        <v>5000</v>
      </c>
      <c r="L3135" s="24">
        <f t="shared" si="200"/>
        <v>4130.4151635609596</v>
      </c>
      <c r="M3135" s="24">
        <f>IF(H3135&gt;0, C3135-F3135-J3135, 0)</f>
        <v>0</v>
      </c>
      <c r="N3135" s="4">
        <f>MIN(C3135, F3135)</f>
        <v>331.24316746627323</v>
      </c>
    </row>
    <row r="3136" spans="1:14" x14ac:dyDescent="0.2">
      <c r="A3136" s="27">
        <v>43595.416666666672</v>
      </c>
      <c r="B3136" s="4">
        <v>784.13184459113347</v>
      </c>
      <c r="C3136" s="4">
        <v>200.67098808758385</v>
      </c>
      <c r="F3136" s="4">
        <f t="shared" si="198"/>
        <v>4704.7910675468011</v>
      </c>
      <c r="G3136" s="24">
        <f t="shared" si="199"/>
        <v>0.34722222222222221</v>
      </c>
      <c r="H3136" s="24">
        <f t="shared" si="201"/>
        <v>-4504.1200794592169</v>
      </c>
      <c r="I3136" s="24">
        <f>IF(H3136&lt;=0, MIN(F3136-C3136, B$7, (D$5-K3135+G3136)/B$6), 0)</f>
        <v>0.38580246913580246</v>
      </c>
      <c r="J3136" s="24">
        <f>IF(H3136&gt;0, MIN(C3136-F3136, B$8, K3135), 0)</f>
        <v>0</v>
      </c>
      <c r="K3136" s="24">
        <f>MAX(0, K3135-G3136+I3136*B$6-J3136)</f>
        <v>5000</v>
      </c>
      <c r="L3136" s="24">
        <f t="shared" si="200"/>
        <v>4503.7342769900806</v>
      </c>
      <c r="M3136" s="24">
        <f>IF(H3136&gt;0, C3136-F3136-J3136, 0)</f>
        <v>0</v>
      </c>
      <c r="N3136" s="4">
        <f>MIN(C3136, F3136)</f>
        <v>200.67098808758385</v>
      </c>
    </row>
    <row r="3137" spans="1:14" x14ac:dyDescent="0.2">
      <c r="A3137" s="27">
        <v>43595.458333333336</v>
      </c>
      <c r="B3137" s="4">
        <v>763.7626537777204</v>
      </c>
      <c r="C3137" s="4">
        <v>1452.9927149125274</v>
      </c>
      <c r="F3137" s="4">
        <f t="shared" si="198"/>
        <v>4582.5759226663222</v>
      </c>
      <c r="G3137" s="24">
        <f t="shared" si="199"/>
        <v>0.34722222222222221</v>
      </c>
      <c r="H3137" s="24">
        <f t="shared" si="201"/>
        <v>-3129.5832077537948</v>
      </c>
      <c r="I3137" s="24">
        <f>IF(H3137&lt;=0, MIN(F3137-C3137, B$7, (D$5-K3136+G3137)/B$6), 0)</f>
        <v>0.38580246913580246</v>
      </c>
      <c r="J3137" s="24">
        <f>IF(H3137&gt;0, MIN(C3137-F3137, B$8, K3136), 0)</f>
        <v>0</v>
      </c>
      <c r="K3137" s="24">
        <f>MAX(0, K3136-G3137+I3137*B$6-J3137)</f>
        <v>5000</v>
      </c>
      <c r="L3137" s="24">
        <f t="shared" si="200"/>
        <v>3129.197405284659</v>
      </c>
      <c r="M3137" s="24">
        <f>IF(H3137&gt;0, C3137-F3137-J3137, 0)</f>
        <v>0</v>
      </c>
      <c r="N3137" s="4">
        <f>MIN(C3137, F3137)</f>
        <v>1452.9927149125274</v>
      </c>
    </row>
    <row r="3138" spans="1:14" x14ac:dyDescent="0.2">
      <c r="A3138" s="27">
        <v>43595.5</v>
      </c>
      <c r="B3138" s="4">
        <v>582.07989006579908</v>
      </c>
      <c r="C3138" s="4">
        <v>208.75423993090669</v>
      </c>
      <c r="F3138" s="4">
        <f t="shared" si="198"/>
        <v>3492.4793403947942</v>
      </c>
      <c r="G3138" s="24">
        <f t="shared" si="199"/>
        <v>0.34722222222222221</v>
      </c>
      <c r="H3138" s="24">
        <f t="shared" si="201"/>
        <v>-3283.7251004638874</v>
      </c>
      <c r="I3138" s="24">
        <f>IF(H3138&lt;=0, MIN(F3138-C3138, B$7, (D$5-K3137+G3138)/B$6), 0)</f>
        <v>0.38580246913580246</v>
      </c>
      <c r="J3138" s="24">
        <f>IF(H3138&gt;0, MIN(C3138-F3138, B$8, K3137), 0)</f>
        <v>0</v>
      </c>
      <c r="K3138" s="24">
        <f>MAX(0, K3137-G3138+I3138*B$6-J3138)</f>
        <v>5000</v>
      </c>
      <c r="L3138" s="24">
        <f t="shared" si="200"/>
        <v>3283.3392979947516</v>
      </c>
      <c r="M3138" s="24">
        <f>IF(H3138&gt;0, C3138-F3138-J3138, 0)</f>
        <v>0</v>
      </c>
      <c r="N3138" s="4">
        <f>MIN(C3138, F3138)</f>
        <v>208.75423993090669</v>
      </c>
    </row>
    <row r="3139" spans="1:14" x14ac:dyDescent="0.2">
      <c r="A3139" s="27">
        <v>43595.541666666672</v>
      </c>
      <c r="B3139" s="4">
        <v>579.60865906840888</v>
      </c>
      <c r="C3139" s="4">
        <v>191.35426841136086</v>
      </c>
      <c r="F3139" s="4">
        <f t="shared" si="198"/>
        <v>3477.6519544104531</v>
      </c>
      <c r="G3139" s="24">
        <f t="shared" si="199"/>
        <v>0.34722222222222221</v>
      </c>
      <c r="H3139" s="24">
        <f t="shared" si="201"/>
        <v>-3286.2976859990922</v>
      </c>
      <c r="I3139" s="24">
        <f>IF(H3139&lt;=0, MIN(F3139-C3139, B$7, (D$5-K3138+G3139)/B$6), 0)</f>
        <v>0.38580246913580246</v>
      </c>
      <c r="J3139" s="24">
        <f>IF(H3139&gt;0, MIN(C3139-F3139, B$8, K3138), 0)</f>
        <v>0</v>
      </c>
      <c r="K3139" s="24">
        <f>MAX(0, K3138-G3139+I3139*B$6-J3139)</f>
        <v>5000</v>
      </c>
      <c r="L3139" s="24">
        <f t="shared" si="200"/>
        <v>3285.9118835299564</v>
      </c>
      <c r="M3139" s="24">
        <f>IF(H3139&gt;0, C3139-F3139-J3139, 0)</f>
        <v>0</v>
      </c>
      <c r="N3139" s="4">
        <f>MIN(C3139, F3139)</f>
        <v>191.35426841136086</v>
      </c>
    </row>
    <row r="3140" spans="1:14" x14ac:dyDescent="0.2">
      <c r="A3140" s="27">
        <v>43595.583333333336</v>
      </c>
      <c r="B3140" s="4">
        <v>435.10987139816837</v>
      </c>
      <c r="C3140" s="4">
        <v>192.20246787574195</v>
      </c>
      <c r="F3140" s="4">
        <f t="shared" si="198"/>
        <v>2610.6592283890104</v>
      </c>
      <c r="G3140" s="24">
        <f t="shared" si="199"/>
        <v>0.34722222222222221</v>
      </c>
      <c r="H3140" s="24">
        <f t="shared" si="201"/>
        <v>-2418.4567605132684</v>
      </c>
      <c r="I3140" s="24">
        <f>IF(H3140&lt;=0, MIN(F3140-C3140, B$7, (D$5-K3139+G3140)/B$6), 0)</f>
        <v>0.38580246913580246</v>
      </c>
      <c r="J3140" s="24">
        <f>IF(H3140&gt;0, MIN(C3140-F3140, B$8, K3139), 0)</f>
        <v>0</v>
      </c>
      <c r="K3140" s="24">
        <f>MAX(0, K3139-G3140+I3140*B$6-J3140)</f>
        <v>5000</v>
      </c>
      <c r="L3140" s="24">
        <f t="shared" si="200"/>
        <v>2418.0709580441326</v>
      </c>
      <c r="M3140" s="24">
        <f>IF(H3140&gt;0, C3140-F3140-J3140, 0)</f>
        <v>0</v>
      </c>
      <c r="N3140" s="4">
        <f>MIN(C3140, F3140)</f>
        <v>192.20246787574195</v>
      </c>
    </row>
    <row r="3141" spans="1:14" x14ac:dyDescent="0.2">
      <c r="A3141" s="27">
        <v>43595.625</v>
      </c>
      <c r="B3141" s="4">
        <v>259.42346074503934</v>
      </c>
      <c r="C3141" s="4">
        <v>223.98561928828389</v>
      </c>
      <c r="F3141" s="4">
        <f t="shared" si="198"/>
        <v>1556.5407644702359</v>
      </c>
      <c r="G3141" s="24">
        <f t="shared" si="199"/>
        <v>0.34722222222222221</v>
      </c>
      <c r="H3141" s="24">
        <f t="shared" si="201"/>
        <v>-1332.555145181952</v>
      </c>
      <c r="I3141" s="24">
        <f>IF(H3141&lt;=0, MIN(F3141-C3141, B$7, (D$5-K3140+G3141)/B$6), 0)</f>
        <v>0.38580246913580246</v>
      </c>
      <c r="J3141" s="24">
        <f>IF(H3141&gt;0, MIN(C3141-F3141, B$8, K3140), 0)</f>
        <v>0</v>
      </c>
      <c r="K3141" s="24">
        <f>MAX(0, K3140-G3141+I3141*B$6-J3141)</f>
        <v>5000</v>
      </c>
      <c r="L3141" s="24">
        <f t="shared" si="200"/>
        <v>1332.1693427128162</v>
      </c>
      <c r="M3141" s="24">
        <f>IF(H3141&gt;0, C3141-F3141-J3141, 0)</f>
        <v>0</v>
      </c>
      <c r="N3141" s="4">
        <f>MIN(C3141, F3141)</f>
        <v>223.98561928828389</v>
      </c>
    </row>
    <row r="3142" spans="1:14" x14ac:dyDescent="0.2">
      <c r="A3142" s="27">
        <v>43595.666666666672</v>
      </c>
      <c r="B3142" s="4">
        <v>114.21651914887423</v>
      </c>
      <c r="C3142" s="4">
        <v>253.61082205257148</v>
      </c>
      <c r="F3142" s="4">
        <f t="shared" si="198"/>
        <v>685.29911489324536</v>
      </c>
      <c r="G3142" s="24">
        <f t="shared" si="199"/>
        <v>0.34722222222222221</v>
      </c>
      <c r="H3142" s="24">
        <f t="shared" si="201"/>
        <v>-431.68829284067385</v>
      </c>
      <c r="I3142" s="24">
        <f>IF(H3142&lt;=0, MIN(F3142-C3142, B$7, (D$5-K3141+G3142)/B$6), 0)</f>
        <v>0.38580246913580246</v>
      </c>
      <c r="J3142" s="24">
        <f>IF(H3142&gt;0, MIN(C3142-F3142, B$8, K3141), 0)</f>
        <v>0</v>
      </c>
      <c r="K3142" s="24">
        <f>MAX(0, K3141-G3142+I3142*B$6-J3142)</f>
        <v>5000</v>
      </c>
      <c r="L3142" s="24">
        <f t="shared" si="200"/>
        <v>431.30249037153806</v>
      </c>
      <c r="M3142" s="24">
        <f>IF(H3142&gt;0, C3142-F3142-J3142, 0)</f>
        <v>0</v>
      </c>
      <c r="N3142" s="4">
        <f>MIN(C3142, F3142)</f>
        <v>253.61082205257148</v>
      </c>
    </row>
    <row r="3143" spans="1:14" x14ac:dyDescent="0.2">
      <c r="A3143" s="27">
        <v>43595.708333333336</v>
      </c>
      <c r="B3143" s="4">
        <v>48.913761466870902</v>
      </c>
      <c r="C3143" s="4">
        <v>290.68302471406099</v>
      </c>
      <c r="F3143" s="4">
        <f t="shared" si="198"/>
        <v>293.4825688012254</v>
      </c>
      <c r="G3143" s="24">
        <f t="shared" si="199"/>
        <v>0.34722222222222221</v>
      </c>
      <c r="H3143" s="24">
        <f t="shared" si="201"/>
        <v>-2.7995440871644064</v>
      </c>
      <c r="I3143" s="24">
        <f>IF(H3143&lt;=0, MIN(F3143-C3143, B$7, (D$5-K3142+G3143)/B$6), 0)</f>
        <v>0.38580246913580246</v>
      </c>
      <c r="J3143" s="24">
        <f>IF(H3143&gt;0, MIN(C3143-F3143, B$8, K3142), 0)</f>
        <v>0</v>
      </c>
      <c r="K3143" s="24">
        <f>MAX(0, K3142-G3143+I3143*B$6-J3143)</f>
        <v>5000</v>
      </c>
      <c r="L3143" s="24">
        <f t="shared" si="200"/>
        <v>2.4137416180286038</v>
      </c>
      <c r="M3143" s="24">
        <f>IF(H3143&gt;0, C3143-F3143-J3143, 0)</f>
        <v>0</v>
      </c>
      <c r="N3143" s="4">
        <f>MIN(C3143, F3143)</f>
        <v>290.68302471406099</v>
      </c>
    </row>
    <row r="3144" spans="1:14" x14ac:dyDescent="0.2">
      <c r="A3144" s="27">
        <v>43595.75</v>
      </c>
      <c r="B3144" s="4">
        <v>0</v>
      </c>
      <c r="C3144" s="4">
        <v>228.25494024927951</v>
      </c>
      <c r="F3144" s="4">
        <f t="shared" si="198"/>
        <v>0</v>
      </c>
      <c r="G3144" s="24">
        <f t="shared" si="199"/>
        <v>0</v>
      </c>
      <c r="H3144" s="24">
        <f t="shared" si="201"/>
        <v>228.25494024927951</v>
      </c>
      <c r="I3144" s="24">
        <f>IF(H3144&lt;=0, MIN(F3144-C3144, B$7, (D$5-K3143+G3144)/B$6), 0)</f>
        <v>0</v>
      </c>
      <c r="J3144" s="24">
        <f>IF(H3144&gt;0, MIN(C3144-F3144, B$8, K3143), 0)</f>
        <v>228.25494024927951</v>
      </c>
      <c r="K3144" s="24">
        <f>MAX(0, K3143-G3144+I3144*B$6-J3144)</f>
        <v>4771.7450597507204</v>
      </c>
      <c r="L3144" s="24">
        <f t="shared" si="200"/>
        <v>0</v>
      </c>
      <c r="M3144" s="24">
        <f>IF(H3144&gt;0, C3144-F3144-J3144, 0)</f>
        <v>0</v>
      </c>
      <c r="N3144" s="4">
        <f>MIN(C3144, F3144)</f>
        <v>0</v>
      </c>
    </row>
    <row r="3145" spans="1:14" x14ac:dyDescent="0.2">
      <c r="A3145" s="27">
        <v>43595.791666666672</v>
      </c>
      <c r="B3145" s="4">
        <v>0</v>
      </c>
      <c r="C3145" s="4">
        <v>1419.6227526954631</v>
      </c>
      <c r="F3145" s="4">
        <f t="shared" si="198"/>
        <v>0</v>
      </c>
      <c r="G3145" s="24">
        <f t="shared" si="199"/>
        <v>0</v>
      </c>
      <c r="H3145" s="24">
        <f t="shared" si="201"/>
        <v>1419.6227526954631</v>
      </c>
      <c r="I3145" s="24">
        <f>IF(H3145&lt;=0, MIN(F3145-C3145, B$7, (D$5-K3144+G3145)/B$6), 0)</f>
        <v>0</v>
      </c>
      <c r="J3145" s="24">
        <f>IF(H3145&gt;0, MIN(C3145-F3145, B$8, K3144), 0)</f>
        <v>1419.6227526954631</v>
      </c>
      <c r="K3145" s="24">
        <f>MAX(0, K3144-G3145+I3145*B$6-J3145)</f>
        <v>3352.1223070552574</v>
      </c>
      <c r="L3145" s="24">
        <f t="shared" si="200"/>
        <v>0</v>
      </c>
      <c r="M3145" s="24">
        <f>IF(H3145&gt;0, C3145-F3145-J3145, 0)</f>
        <v>0</v>
      </c>
      <c r="N3145" s="4">
        <f>MIN(C3145, F3145)</f>
        <v>0</v>
      </c>
    </row>
    <row r="3146" spans="1:14" x14ac:dyDescent="0.2">
      <c r="A3146" s="27">
        <v>43595.833333333336</v>
      </c>
      <c r="B3146" s="4">
        <v>0</v>
      </c>
      <c r="C3146" s="4">
        <v>757.20247523575938</v>
      </c>
      <c r="F3146" s="4">
        <f t="shared" si="198"/>
        <v>0</v>
      </c>
      <c r="G3146" s="24">
        <f t="shared" si="199"/>
        <v>0</v>
      </c>
      <c r="H3146" s="24">
        <f t="shared" si="201"/>
        <v>757.20247523575938</v>
      </c>
      <c r="I3146" s="24">
        <f>IF(H3146&lt;=0, MIN(F3146-C3146, B$7, (D$5-K3145+G3146)/B$6), 0)</f>
        <v>0</v>
      </c>
      <c r="J3146" s="24">
        <f>IF(H3146&gt;0, MIN(C3146-F3146, B$8, K3145), 0)</f>
        <v>757.20247523575938</v>
      </c>
      <c r="K3146" s="24">
        <f>MAX(0, K3145-G3146+I3146*B$6-J3146)</f>
        <v>2594.9198318194981</v>
      </c>
      <c r="L3146" s="24">
        <f t="shared" si="200"/>
        <v>0</v>
      </c>
      <c r="M3146" s="24">
        <f>IF(H3146&gt;0, C3146-F3146-J3146, 0)</f>
        <v>0</v>
      </c>
      <c r="N3146" s="4">
        <f>MIN(C3146, F3146)</f>
        <v>0</v>
      </c>
    </row>
    <row r="3147" spans="1:14" x14ac:dyDescent="0.2">
      <c r="A3147" s="27">
        <v>43595.875</v>
      </c>
      <c r="B3147" s="4">
        <v>0</v>
      </c>
      <c r="C3147" s="4">
        <v>1347.9429465524354</v>
      </c>
      <c r="F3147" s="4">
        <f t="shared" si="198"/>
        <v>0</v>
      </c>
      <c r="G3147" s="24">
        <f t="shared" si="199"/>
        <v>0</v>
      </c>
      <c r="H3147" s="24">
        <f t="shared" si="201"/>
        <v>1347.9429465524354</v>
      </c>
      <c r="I3147" s="24">
        <f>IF(H3147&lt;=0, MIN(F3147-C3147, B$7, (D$5-K3146+G3147)/B$6), 0)</f>
        <v>0</v>
      </c>
      <c r="J3147" s="24">
        <f>IF(H3147&gt;0, MIN(C3147-F3147, B$8, K3146), 0)</f>
        <v>1347.9429465524354</v>
      </c>
      <c r="K3147" s="24">
        <f>MAX(0, K3146-G3147+I3147*B$6-J3147)</f>
        <v>1246.9768852670627</v>
      </c>
      <c r="L3147" s="24">
        <f t="shared" si="200"/>
        <v>0</v>
      </c>
      <c r="M3147" s="24">
        <f>IF(H3147&gt;0, C3147-F3147-J3147, 0)</f>
        <v>0</v>
      </c>
      <c r="N3147" s="4">
        <f>MIN(C3147, F3147)</f>
        <v>0</v>
      </c>
    </row>
    <row r="3148" spans="1:14" x14ac:dyDescent="0.2">
      <c r="A3148" s="27">
        <v>43595.916666666672</v>
      </c>
      <c r="B3148" s="4">
        <v>0</v>
      </c>
      <c r="C3148" s="4">
        <v>369.14283508212696</v>
      </c>
      <c r="F3148" s="4">
        <f t="shared" si="198"/>
        <v>0</v>
      </c>
      <c r="G3148" s="24">
        <f t="shared" si="199"/>
        <v>0</v>
      </c>
      <c r="H3148" s="24">
        <f t="shared" si="201"/>
        <v>369.14283508212696</v>
      </c>
      <c r="I3148" s="24">
        <f>IF(H3148&lt;=0, MIN(F3148-C3148, B$7, (D$5-K3147+G3148)/B$6), 0)</f>
        <v>0</v>
      </c>
      <c r="J3148" s="24">
        <f>IF(H3148&gt;0, MIN(C3148-F3148, B$8, K3147), 0)</f>
        <v>369.14283508212696</v>
      </c>
      <c r="K3148" s="24">
        <f>MAX(0, K3147-G3148+I3148*B$6-J3148)</f>
        <v>877.83405018493568</v>
      </c>
      <c r="L3148" s="24">
        <f t="shared" si="200"/>
        <v>0</v>
      </c>
      <c r="M3148" s="24">
        <f>IF(H3148&gt;0, C3148-F3148-J3148, 0)</f>
        <v>0</v>
      </c>
      <c r="N3148" s="4">
        <f>MIN(C3148, F3148)</f>
        <v>0</v>
      </c>
    </row>
    <row r="3149" spans="1:14" x14ac:dyDescent="0.2">
      <c r="A3149" s="27">
        <v>43595.958333333336</v>
      </c>
      <c r="B3149" s="4">
        <v>0</v>
      </c>
      <c r="C3149" s="4">
        <v>218.36807043644808</v>
      </c>
      <c r="F3149" s="4">
        <f t="shared" si="198"/>
        <v>0</v>
      </c>
      <c r="G3149" s="24">
        <f t="shared" si="199"/>
        <v>0</v>
      </c>
      <c r="H3149" s="24">
        <f t="shared" si="201"/>
        <v>218.36807043644808</v>
      </c>
      <c r="I3149" s="24">
        <f>IF(H3149&lt;=0, MIN(F3149-C3149, B$7, (D$5-K3148+G3149)/B$6), 0)</f>
        <v>0</v>
      </c>
      <c r="J3149" s="24">
        <f>IF(H3149&gt;0, MIN(C3149-F3149, B$8, K3148), 0)</f>
        <v>218.36807043644808</v>
      </c>
      <c r="K3149" s="24">
        <f>MAX(0, K3148-G3149+I3149*B$6-J3149)</f>
        <v>659.4659797484876</v>
      </c>
      <c r="L3149" s="24">
        <f t="shared" si="200"/>
        <v>0</v>
      </c>
      <c r="M3149" s="24">
        <f>IF(H3149&gt;0, C3149-F3149-J3149, 0)</f>
        <v>0</v>
      </c>
      <c r="N3149" s="4">
        <f>MIN(C3149, F3149)</f>
        <v>0</v>
      </c>
    </row>
    <row r="3150" spans="1:14" x14ac:dyDescent="0.2">
      <c r="A3150" s="27">
        <v>43596</v>
      </c>
      <c r="B3150" s="4">
        <v>0</v>
      </c>
      <c r="C3150" s="4">
        <v>94.782197776055625</v>
      </c>
      <c r="F3150" s="4">
        <f t="shared" si="198"/>
        <v>0</v>
      </c>
      <c r="G3150" s="24">
        <f t="shared" si="199"/>
        <v>0</v>
      </c>
      <c r="H3150" s="24">
        <f t="shared" si="201"/>
        <v>94.782197776055625</v>
      </c>
      <c r="I3150" s="24">
        <f>IF(H3150&lt;=0, MIN(F3150-C3150, B$7, (D$5-K3149+G3150)/B$6), 0)</f>
        <v>0</v>
      </c>
      <c r="J3150" s="24">
        <f>IF(H3150&gt;0, MIN(C3150-F3150, B$8, K3149), 0)</f>
        <v>94.782197776055625</v>
      </c>
      <c r="K3150" s="24">
        <f>MAX(0, K3149-G3150+I3150*B$6-J3150)</f>
        <v>564.68378197243192</v>
      </c>
      <c r="L3150" s="24">
        <f t="shared" si="200"/>
        <v>0</v>
      </c>
      <c r="M3150" s="24">
        <f>IF(H3150&gt;0, C3150-F3150-J3150, 0)</f>
        <v>0</v>
      </c>
      <c r="N3150" s="4">
        <f>MIN(C3150, F3150)</f>
        <v>0</v>
      </c>
    </row>
    <row r="3151" spans="1:14" x14ac:dyDescent="0.2">
      <c r="A3151" s="27">
        <v>43596.041666666672</v>
      </c>
      <c r="B3151" s="4">
        <v>0</v>
      </c>
      <c r="C3151" s="4">
        <v>146.6882642934205</v>
      </c>
      <c r="F3151" s="4">
        <f t="shared" si="198"/>
        <v>0</v>
      </c>
      <c r="G3151" s="24">
        <f t="shared" si="199"/>
        <v>0</v>
      </c>
      <c r="H3151" s="24">
        <f t="shared" si="201"/>
        <v>146.6882642934205</v>
      </c>
      <c r="I3151" s="24">
        <f>IF(H3151&lt;=0, MIN(F3151-C3151, B$7, (D$5-K3150+G3151)/B$6), 0)</f>
        <v>0</v>
      </c>
      <c r="J3151" s="24">
        <f>IF(H3151&gt;0, MIN(C3151-F3151, B$8, K3150), 0)</f>
        <v>146.6882642934205</v>
      </c>
      <c r="K3151" s="24">
        <f>MAX(0, K3150-G3151+I3151*B$6-J3151)</f>
        <v>417.99551767901141</v>
      </c>
      <c r="L3151" s="24">
        <f t="shared" si="200"/>
        <v>0</v>
      </c>
      <c r="M3151" s="24">
        <f>IF(H3151&gt;0, C3151-F3151-J3151, 0)</f>
        <v>0</v>
      </c>
      <c r="N3151" s="4">
        <f>MIN(C3151, F3151)</f>
        <v>0</v>
      </c>
    </row>
    <row r="3152" spans="1:14" x14ac:dyDescent="0.2">
      <c r="A3152" s="27">
        <v>43596.083333333336</v>
      </c>
      <c r="B3152" s="4">
        <v>0</v>
      </c>
      <c r="C3152" s="4">
        <v>183.76402609153823</v>
      </c>
      <c r="F3152" s="4">
        <f t="shared" si="198"/>
        <v>0</v>
      </c>
      <c r="G3152" s="24">
        <f t="shared" si="199"/>
        <v>0</v>
      </c>
      <c r="H3152" s="24">
        <f t="shared" si="201"/>
        <v>183.76402609153823</v>
      </c>
      <c r="I3152" s="24">
        <f>IF(H3152&lt;=0, MIN(F3152-C3152, B$7, (D$5-K3151+G3152)/B$6), 0)</f>
        <v>0</v>
      </c>
      <c r="J3152" s="24">
        <f>IF(H3152&gt;0, MIN(C3152-F3152, B$8, K3151), 0)</f>
        <v>183.76402609153823</v>
      </c>
      <c r="K3152" s="24">
        <f>MAX(0, K3151-G3152+I3152*B$6-J3152)</f>
        <v>234.23149158747319</v>
      </c>
      <c r="L3152" s="24">
        <f t="shared" si="200"/>
        <v>0</v>
      </c>
      <c r="M3152" s="24">
        <f>IF(H3152&gt;0, C3152-F3152-J3152, 0)</f>
        <v>0</v>
      </c>
      <c r="N3152" s="4">
        <f>MIN(C3152, F3152)</f>
        <v>0</v>
      </c>
    </row>
    <row r="3153" spans="1:14" x14ac:dyDescent="0.2">
      <c r="A3153" s="27">
        <v>43596.125</v>
      </c>
      <c r="B3153" s="4">
        <v>0</v>
      </c>
      <c r="C3153" s="4">
        <v>94.782197776055625</v>
      </c>
      <c r="F3153" s="4">
        <f t="shared" si="198"/>
        <v>0</v>
      </c>
      <c r="G3153" s="24">
        <f t="shared" si="199"/>
        <v>0</v>
      </c>
      <c r="H3153" s="24">
        <f t="shared" si="201"/>
        <v>94.782197776055625</v>
      </c>
      <c r="I3153" s="24">
        <f>IF(H3153&lt;=0, MIN(F3153-C3153, B$7, (D$5-K3152+G3153)/B$6), 0)</f>
        <v>0</v>
      </c>
      <c r="J3153" s="24">
        <f>IF(H3153&gt;0, MIN(C3153-F3153, B$8, K3152), 0)</f>
        <v>94.782197776055625</v>
      </c>
      <c r="K3153" s="24">
        <f>MAX(0, K3152-G3153+I3153*B$6-J3153)</f>
        <v>139.44929381141756</v>
      </c>
      <c r="L3153" s="24">
        <f t="shared" si="200"/>
        <v>0</v>
      </c>
      <c r="M3153" s="24">
        <f>IF(H3153&gt;0, C3153-F3153-J3153, 0)</f>
        <v>0</v>
      </c>
      <c r="N3153" s="4">
        <f>MIN(C3153, F3153)</f>
        <v>0</v>
      </c>
    </row>
    <row r="3154" spans="1:14" x14ac:dyDescent="0.2">
      <c r="A3154" s="27">
        <v>43596.166666666672</v>
      </c>
      <c r="B3154" s="4">
        <v>30.549412074245947</v>
      </c>
      <c r="C3154" s="4">
        <v>146.6882642934205</v>
      </c>
      <c r="F3154" s="4">
        <f t="shared" si="198"/>
        <v>183.29647244547567</v>
      </c>
      <c r="G3154" s="24">
        <f t="shared" si="199"/>
        <v>0.34722222222222221</v>
      </c>
      <c r="H3154" s="24">
        <f t="shared" si="201"/>
        <v>-36.60820815205517</v>
      </c>
      <c r="I3154" s="24">
        <f>IF(H3154&lt;=0, MIN(F3154-C3154, B$7, (D$5-K3153+G3154)/B$6), 0)</f>
        <v>36.60820815205517</v>
      </c>
      <c r="J3154" s="24">
        <f>IF(H3154&gt;0, MIN(C3154-F3154, B$8, K3153), 0)</f>
        <v>0</v>
      </c>
      <c r="K3154" s="24">
        <f>MAX(0, K3153-G3154+I3154*B$6-J3154)</f>
        <v>172.04945892604499</v>
      </c>
      <c r="L3154" s="24">
        <f t="shared" si="200"/>
        <v>0</v>
      </c>
      <c r="M3154" s="24">
        <f>IF(H3154&gt;0, C3154-F3154-J3154, 0)</f>
        <v>0</v>
      </c>
      <c r="N3154" s="4">
        <f>MIN(C3154, F3154)</f>
        <v>146.6882642934205</v>
      </c>
    </row>
    <row r="3155" spans="1:14" x14ac:dyDescent="0.2">
      <c r="A3155" s="27">
        <v>43596.208333333336</v>
      </c>
      <c r="B3155" s="4">
        <v>165.05453720545367</v>
      </c>
      <c r="C3155" s="4">
        <v>176.34887373191467</v>
      </c>
      <c r="F3155" s="4">
        <f t="shared" si="198"/>
        <v>990.32722323272196</v>
      </c>
      <c r="G3155" s="24">
        <f t="shared" si="199"/>
        <v>0.34722222222222221</v>
      </c>
      <c r="H3155" s="24">
        <f t="shared" si="201"/>
        <v>-813.97834950080733</v>
      </c>
      <c r="I3155" s="24">
        <f>IF(H3155&lt;=0, MIN(F3155-C3155, B$7, (D$5-K3154+G3155)/B$6), 0)</f>
        <v>813.97834950080733</v>
      </c>
      <c r="J3155" s="24">
        <f>IF(H3155&gt;0, MIN(C3155-F3155, B$8, K3154), 0)</f>
        <v>0</v>
      </c>
      <c r="K3155" s="24">
        <f>MAX(0, K3154-G3155+I3155*B$6-J3155)</f>
        <v>904.28275125454945</v>
      </c>
      <c r="L3155" s="24">
        <f t="shared" si="200"/>
        <v>0</v>
      </c>
      <c r="M3155" s="24">
        <f>IF(H3155&gt;0, C3155-F3155-J3155, 0)</f>
        <v>0</v>
      </c>
      <c r="N3155" s="4">
        <f>MIN(C3155, F3155)</f>
        <v>176.34887373191467</v>
      </c>
    </row>
    <row r="3156" spans="1:14" x14ac:dyDescent="0.2">
      <c r="A3156" s="27">
        <v>43596.25</v>
      </c>
      <c r="B3156" s="4">
        <v>293.97662402949538</v>
      </c>
      <c r="C3156" s="4">
        <v>207.65729480588078</v>
      </c>
      <c r="F3156" s="4">
        <f t="shared" si="198"/>
        <v>1763.8597441769723</v>
      </c>
      <c r="G3156" s="24">
        <f t="shared" si="199"/>
        <v>0.34722222222222221</v>
      </c>
      <c r="H3156" s="24">
        <f t="shared" si="201"/>
        <v>-1556.2024493710915</v>
      </c>
      <c r="I3156" s="24">
        <f>IF(H3156&lt;=0, MIN(F3156-C3156, B$7, (D$5-K3155+G3156)/B$6), 0)</f>
        <v>1556.2024493710915</v>
      </c>
      <c r="J3156" s="24">
        <f>IF(H3156&gt;0, MIN(C3156-F3156, B$8, K3155), 0)</f>
        <v>0</v>
      </c>
      <c r="K3156" s="24">
        <f>MAX(0, K3155-G3156+I3156*B$6-J3156)</f>
        <v>2304.5177334663094</v>
      </c>
      <c r="L3156" s="24">
        <f t="shared" si="200"/>
        <v>0</v>
      </c>
      <c r="M3156" s="24">
        <f>IF(H3156&gt;0, C3156-F3156-J3156, 0)</f>
        <v>0</v>
      </c>
      <c r="N3156" s="4">
        <f>MIN(C3156, F3156)</f>
        <v>207.65729480588078</v>
      </c>
    </row>
    <row r="3157" spans="1:14" x14ac:dyDescent="0.2">
      <c r="A3157" s="27">
        <v>43596.291666666672</v>
      </c>
      <c r="B3157" s="4">
        <v>500.12083887247388</v>
      </c>
      <c r="C3157" s="4">
        <v>1449.2833621339576</v>
      </c>
      <c r="F3157" s="4">
        <f t="shared" si="198"/>
        <v>3000.7250332348431</v>
      </c>
      <c r="G3157" s="24">
        <f t="shared" si="199"/>
        <v>0.34722222222222221</v>
      </c>
      <c r="H3157" s="24">
        <f t="shared" si="201"/>
        <v>-1551.4416711008855</v>
      </c>
      <c r="I3157" s="24">
        <f>IF(H3157&lt;=0, MIN(F3157-C3157, B$7, (D$5-K3156+G3157)/B$6), 0)</f>
        <v>1551.4416711008855</v>
      </c>
      <c r="J3157" s="24">
        <f>IF(H3157&gt;0, MIN(C3157-F3157, B$8, K3156), 0)</f>
        <v>0</v>
      </c>
      <c r="K3157" s="24">
        <f>MAX(0, K3156-G3157+I3157*B$6-J3157)</f>
        <v>3700.4680152348842</v>
      </c>
      <c r="L3157" s="24">
        <f t="shared" si="200"/>
        <v>0</v>
      </c>
      <c r="M3157" s="24">
        <f>IF(H3157&gt;0, C3157-F3157-J3157, 0)</f>
        <v>0</v>
      </c>
      <c r="N3157" s="4">
        <f>MIN(C3157, F3157)</f>
        <v>1449.2833621339576</v>
      </c>
    </row>
    <row r="3158" spans="1:14" x14ac:dyDescent="0.2">
      <c r="A3158" s="27">
        <v>43596.333333333336</v>
      </c>
      <c r="B3158" s="4">
        <v>501.5052933806291</v>
      </c>
      <c r="C3158" s="4">
        <v>360.68176174405488</v>
      </c>
      <c r="F3158" s="4">
        <f t="shared" si="198"/>
        <v>3009.0317602837745</v>
      </c>
      <c r="G3158" s="24">
        <f t="shared" si="199"/>
        <v>0.34722222222222221</v>
      </c>
      <c r="H3158" s="24">
        <f t="shared" si="201"/>
        <v>-2648.3499985397198</v>
      </c>
      <c r="I3158" s="24">
        <f>IF(H3158&lt;=0, MIN(F3158-C3158, B$7, (D$5-K3157+G3158)/B$6), 0)</f>
        <v>1444.3102299859311</v>
      </c>
      <c r="J3158" s="24">
        <f>IF(H3158&gt;0, MIN(C3158-F3158, B$8, K3157), 0)</f>
        <v>0</v>
      </c>
      <c r="K3158" s="24">
        <f>MAX(0, K3157-G3158+I3158*B$6-J3158)</f>
        <v>5000</v>
      </c>
      <c r="L3158" s="24">
        <f t="shared" si="200"/>
        <v>1204.0397685537887</v>
      </c>
      <c r="M3158" s="24">
        <f>IF(H3158&gt;0, C3158-F3158-J3158, 0)</f>
        <v>0</v>
      </c>
      <c r="N3158" s="4">
        <f>MIN(C3158, F3158)</f>
        <v>360.68176174405488</v>
      </c>
    </row>
    <row r="3159" spans="1:14" x14ac:dyDescent="0.2">
      <c r="A3159" s="27">
        <v>43596.375</v>
      </c>
      <c r="B3159" s="4">
        <v>630.67335469224236</v>
      </c>
      <c r="C3159" s="4">
        <v>301.23600982280993</v>
      </c>
      <c r="F3159" s="4">
        <f t="shared" si="198"/>
        <v>3784.0401281534541</v>
      </c>
      <c r="G3159" s="24">
        <f t="shared" si="199"/>
        <v>0.34722222222222221</v>
      </c>
      <c r="H3159" s="24">
        <f t="shared" si="201"/>
        <v>-3482.8041183306441</v>
      </c>
      <c r="I3159" s="24">
        <f>IF(H3159&lt;=0, MIN(F3159-C3159, B$7, (D$5-K3158+G3159)/B$6), 0)</f>
        <v>0.38580246913580246</v>
      </c>
      <c r="J3159" s="24">
        <f>IF(H3159&gt;0, MIN(C3159-F3159, B$8, K3158), 0)</f>
        <v>0</v>
      </c>
      <c r="K3159" s="24">
        <f>MAX(0, K3158-G3159+I3159*B$6-J3159)</f>
        <v>5000</v>
      </c>
      <c r="L3159" s="24">
        <f t="shared" si="200"/>
        <v>3482.4183158615083</v>
      </c>
      <c r="M3159" s="24">
        <f>IF(H3159&gt;0, C3159-F3159-J3159, 0)</f>
        <v>0</v>
      </c>
      <c r="N3159" s="4">
        <f>MIN(C3159, F3159)</f>
        <v>301.23600982280993</v>
      </c>
    </row>
    <row r="3160" spans="1:14" x14ac:dyDescent="0.2">
      <c r="A3160" s="27">
        <v>43596.416666666672</v>
      </c>
      <c r="B3160" s="4">
        <v>388.97585047379488</v>
      </c>
      <c r="C3160" s="4">
        <v>172.98810943923431</v>
      </c>
      <c r="F3160" s="4">
        <f t="shared" si="198"/>
        <v>2333.8551028427692</v>
      </c>
      <c r="G3160" s="24">
        <f t="shared" si="199"/>
        <v>0.34722222222222221</v>
      </c>
      <c r="H3160" s="24">
        <f t="shared" si="201"/>
        <v>-2160.8669934035347</v>
      </c>
      <c r="I3160" s="24">
        <f>IF(H3160&lt;=0, MIN(F3160-C3160, B$7, (D$5-K3159+G3160)/B$6), 0)</f>
        <v>0.38580246913580246</v>
      </c>
      <c r="J3160" s="24">
        <f>IF(H3160&gt;0, MIN(C3160-F3160, B$8, K3159), 0)</f>
        <v>0</v>
      </c>
      <c r="K3160" s="24">
        <f>MAX(0, K3159-G3160+I3160*B$6-J3160)</f>
        <v>5000</v>
      </c>
      <c r="L3160" s="24">
        <f t="shared" si="200"/>
        <v>2160.4811909343989</v>
      </c>
      <c r="M3160" s="24">
        <f>IF(H3160&gt;0, C3160-F3160-J3160, 0)</f>
        <v>0</v>
      </c>
      <c r="N3160" s="4">
        <f>MIN(C3160, F3160)</f>
        <v>172.98810943923431</v>
      </c>
    </row>
    <row r="3161" spans="1:14" x14ac:dyDescent="0.2">
      <c r="A3161" s="27">
        <v>43596.458333333336</v>
      </c>
      <c r="B3161" s="4">
        <v>443.24275749965443</v>
      </c>
      <c r="C3161" s="4">
        <v>1452.5537562465115</v>
      </c>
      <c r="F3161" s="4">
        <f t="shared" si="198"/>
        <v>2659.4565449979264</v>
      </c>
      <c r="G3161" s="24">
        <f t="shared" si="199"/>
        <v>0.34722222222222221</v>
      </c>
      <c r="H3161" s="24">
        <f t="shared" si="201"/>
        <v>-1206.9027887514148</v>
      </c>
      <c r="I3161" s="24">
        <f>IF(H3161&lt;=0, MIN(F3161-C3161, B$7, (D$5-K3160+G3161)/B$6), 0)</f>
        <v>0.38580246913580246</v>
      </c>
      <c r="J3161" s="24">
        <f>IF(H3161&gt;0, MIN(C3161-F3161, B$8, K3160), 0)</f>
        <v>0</v>
      </c>
      <c r="K3161" s="24">
        <f>MAX(0, K3160-G3161+I3161*B$6-J3161)</f>
        <v>5000</v>
      </c>
      <c r="L3161" s="24">
        <f t="shared" si="200"/>
        <v>1206.516986282279</v>
      </c>
      <c r="M3161" s="24">
        <f>IF(H3161&gt;0, C3161-F3161-J3161, 0)</f>
        <v>0</v>
      </c>
      <c r="N3161" s="4">
        <f>MIN(C3161, F3161)</f>
        <v>1452.5537562465115</v>
      </c>
    </row>
    <row r="3162" spans="1:14" x14ac:dyDescent="0.2">
      <c r="A3162" s="27">
        <v>43596.5</v>
      </c>
      <c r="B3162" s="4">
        <v>709.8890453882575</v>
      </c>
      <c r="C3162" s="4">
        <v>208.59489072779212</v>
      </c>
      <c r="F3162" s="4">
        <f t="shared" si="198"/>
        <v>4259.3342723295445</v>
      </c>
      <c r="G3162" s="24">
        <f t="shared" si="199"/>
        <v>0.34722222222222221</v>
      </c>
      <c r="H3162" s="24">
        <f t="shared" si="201"/>
        <v>-4050.7393816017525</v>
      </c>
      <c r="I3162" s="24">
        <f>IF(H3162&lt;=0, MIN(F3162-C3162, B$7, (D$5-K3161+G3162)/B$6), 0)</f>
        <v>0.38580246913580246</v>
      </c>
      <c r="J3162" s="24">
        <f>IF(H3162&gt;0, MIN(C3162-F3162, B$8, K3161), 0)</f>
        <v>0</v>
      </c>
      <c r="K3162" s="24">
        <f>MAX(0, K3161-G3162+I3162*B$6-J3162)</f>
        <v>5000</v>
      </c>
      <c r="L3162" s="24">
        <f t="shared" si="200"/>
        <v>4050.3535791326167</v>
      </c>
      <c r="M3162" s="24">
        <f>IF(H3162&gt;0, C3162-F3162-J3162, 0)</f>
        <v>0</v>
      </c>
      <c r="N3162" s="4">
        <f>MIN(C3162, F3162)</f>
        <v>208.59489072779212</v>
      </c>
    </row>
    <row r="3163" spans="1:14" x14ac:dyDescent="0.2">
      <c r="A3163" s="27">
        <v>43596.541666666672</v>
      </c>
      <c r="B3163" s="4">
        <v>562.90887783448431</v>
      </c>
      <c r="C3163" s="4">
        <v>191.14936802126712</v>
      </c>
      <c r="F3163" s="4">
        <f t="shared" si="198"/>
        <v>3377.4532670069057</v>
      </c>
      <c r="G3163" s="24">
        <f t="shared" si="199"/>
        <v>0.34722222222222221</v>
      </c>
      <c r="H3163" s="24">
        <f t="shared" si="201"/>
        <v>-3186.3038989856386</v>
      </c>
      <c r="I3163" s="24">
        <f>IF(H3163&lt;=0, MIN(F3163-C3163, B$7, (D$5-K3162+G3163)/B$6), 0)</f>
        <v>0.38580246913580246</v>
      </c>
      <c r="J3163" s="24">
        <f>IF(H3163&gt;0, MIN(C3163-F3163, B$8, K3162), 0)</f>
        <v>0</v>
      </c>
      <c r="K3163" s="24">
        <f>MAX(0, K3162-G3163+I3163*B$6-J3163)</f>
        <v>5000</v>
      </c>
      <c r="L3163" s="24">
        <f t="shared" si="200"/>
        <v>3185.9180965165028</v>
      </c>
      <c r="M3163" s="24">
        <f>IF(H3163&gt;0, C3163-F3163-J3163, 0)</f>
        <v>0</v>
      </c>
      <c r="N3163" s="4">
        <f>MIN(C3163, F3163)</f>
        <v>191.14936802126712</v>
      </c>
    </row>
    <row r="3164" spans="1:14" x14ac:dyDescent="0.2">
      <c r="A3164" s="27">
        <v>43596.583333333336</v>
      </c>
      <c r="B3164" s="4">
        <v>392.36318272854191</v>
      </c>
      <c r="C3164" s="4">
        <v>1415.6331960271445</v>
      </c>
      <c r="F3164" s="4">
        <f t="shared" si="198"/>
        <v>2354.1790963712515</v>
      </c>
      <c r="G3164" s="24">
        <f t="shared" si="199"/>
        <v>0.34722222222222221</v>
      </c>
      <c r="H3164" s="24">
        <f t="shared" si="201"/>
        <v>-938.54590034410694</v>
      </c>
      <c r="I3164" s="24">
        <f>IF(H3164&lt;=0, MIN(F3164-C3164, B$7, (D$5-K3163+G3164)/B$6), 0)</f>
        <v>0.38580246913580246</v>
      </c>
      <c r="J3164" s="24">
        <f>IF(H3164&gt;0, MIN(C3164-F3164, B$8, K3163), 0)</f>
        <v>0</v>
      </c>
      <c r="K3164" s="24">
        <f>MAX(0, K3163-G3164+I3164*B$6-J3164)</f>
        <v>5000</v>
      </c>
      <c r="L3164" s="24">
        <f t="shared" si="200"/>
        <v>938.16009787497114</v>
      </c>
      <c r="M3164" s="24">
        <f>IF(H3164&gt;0, C3164-F3164-J3164, 0)</f>
        <v>0</v>
      </c>
      <c r="N3164" s="4">
        <f>MIN(C3164, F3164)</f>
        <v>1415.6331960271445</v>
      </c>
    </row>
    <row r="3165" spans="1:14" x14ac:dyDescent="0.2">
      <c r="A3165" s="27">
        <v>43596.625</v>
      </c>
      <c r="B3165" s="4">
        <v>183.30840055822944</v>
      </c>
      <c r="C3165" s="4">
        <v>668.87014194935193</v>
      </c>
      <c r="F3165" s="4">
        <f t="shared" si="198"/>
        <v>1099.8504033493766</v>
      </c>
      <c r="G3165" s="24">
        <f t="shared" si="199"/>
        <v>0.34722222222222221</v>
      </c>
      <c r="H3165" s="24">
        <f t="shared" si="201"/>
        <v>-430.98026140002469</v>
      </c>
      <c r="I3165" s="24">
        <f>IF(H3165&lt;=0, MIN(F3165-C3165, B$7, (D$5-K3164+G3165)/B$6), 0)</f>
        <v>0.38580246913580246</v>
      </c>
      <c r="J3165" s="24">
        <f>IF(H3165&gt;0, MIN(C3165-F3165, B$8, K3164), 0)</f>
        <v>0</v>
      </c>
      <c r="K3165" s="24">
        <f>MAX(0, K3164-G3165+I3165*B$6-J3165)</f>
        <v>5000</v>
      </c>
      <c r="L3165" s="24">
        <f t="shared" si="200"/>
        <v>430.59445893088889</v>
      </c>
      <c r="M3165" s="24">
        <f>IF(H3165&gt;0, C3165-F3165-J3165, 0)</f>
        <v>0</v>
      </c>
      <c r="N3165" s="4">
        <f>MIN(C3165, F3165)</f>
        <v>668.87014194935193</v>
      </c>
    </row>
    <row r="3166" spans="1:14" x14ac:dyDescent="0.2">
      <c r="A3166" s="27">
        <v>43596.666666666672</v>
      </c>
      <c r="B3166" s="4">
        <v>52.382621609168233</v>
      </c>
      <c r="C3166" s="4">
        <v>698.49464435716618</v>
      </c>
      <c r="F3166" s="4">
        <f t="shared" ref="F3166:F3229" si="202">B3166*B$4</f>
        <v>314.29572965500938</v>
      </c>
      <c r="G3166" s="24">
        <f t="shared" ref="G3166:G3229" si="203">MIN(F3166, B$9)</f>
        <v>0.34722222222222221</v>
      </c>
      <c r="H3166" s="24">
        <f t="shared" si="201"/>
        <v>384.1989147021568</v>
      </c>
      <c r="I3166" s="24">
        <f>IF(H3166&lt;=0, MIN(F3166-C3166, B$7, (D$5-K3165+G3166)/B$6), 0)</f>
        <v>0</v>
      </c>
      <c r="J3166" s="24">
        <f>IF(H3166&gt;0, MIN(C3166-F3166, B$8, K3165), 0)</f>
        <v>384.1989147021568</v>
      </c>
      <c r="K3166" s="24">
        <f>MAX(0, K3165-G3166+I3166*B$6-J3166)</f>
        <v>4615.4538630756206</v>
      </c>
      <c r="L3166" s="24">
        <f t="shared" ref="L3166:L3229" si="204">IF(H3166&lt;=0, -I3166-H3166, 0)</f>
        <v>0</v>
      </c>
      <c r="M3166" s="24">
        <f>IF(H3166&gt;0, C3166-F3166-J3166, 0)</f>
        <v>0</v>
      </c>
      <c r="N3166" s="4">
        <f>MIN(C3166, F3166)</f>
        <v>314.29572965500938</v>
      </c>
    </row>
    <row r="3167" spans="1:14" x14ac:dyDescent="0.2">
      <c r="A3167" s="27">
        <v>43596.708333333336</v>
      </c>
      <c r="B3167" s="4">
        <v>13.144531258837329</v>
      </c>
      <c r="C3167" s="4">
        <v>732.48530070368076</v>
      </c>
      <c r="F3167" s="4">
        <f t="shared" si="202"/>
        <v>78.867187553023967</v>
      </c>
      <c r="G3167" s="24">
        <f t="shared" si="203"/>
        <v>0.34722222222222221</v>
      </c>
      <c r="H3167" s="24">
        <f t="shared" ref="H3167:H3230" si="205">C3167-F3167</f>
        <v>653.61811315065677</v>
      </c>
      <c r="I3167" s="24">
        <f>IF(H3167&lt;=0, MIN(F3167-C3167, B$7, (D$5-K3166+G3167)/B$6), 0)</f>
        <v>0</v>
      </c>
      <c r="J3167" s="24">
        <f>IF(H3167&gt;0, MIN(C3167-F3167, B$8, K3166), 0)</f>
        <v>653.61811315065677</v>
      </c>
      <c r="K3167" s="24">
        <f>MAX(0, K3166-G3167+I3167*B$6-J3167)</f>
        <v>3961.4885277027411</v>
      </c>
      <c r="L3167" s="24">
        <f t="shared" si="204"/>
        <v>0</v>
      </c>
      <c r="M3167" s="24">
        <f>IF(H3167&gt;0, C3167-F3167-J3167, 0)</f>
        <v>0</v>
      </c>
      <c r="N3167" s="4">
        <f>MIN(C3167, F3167)</f>
        <v>78.867187553023967</v>
      </c>
    </row>
    <row r="3168" spans="1:14" x14ac:dyDescent="0.2">
      <c r="A3168" s="27">
        <v>43596.75</v>
      </c>
      <c r="B3168" s="4">
        <v>0</v>
      </c>
      <c r="C3168" s="4">
        <v>228.25494024927951</v>
      </c>
      <c r="F3168" s="4">
        <f t="shared" si="202"/>
        <v>0</v>
      </c>
      <c r="G3168" s="24">
        <f t="shared" si="203"/>
        <v>0</v>
      </c>
      <c r="H3168" s="24">
        <f t="shared" si="205"/>
        <v>228.25494024927951</v>
      </c>
      <c r="I3168" s="24">
        <f>IF(H3168&lt;=0, MIN(F3168-C3168, B$7, (D$5-K3167+G3168)/B$6), 0)</f>
        <v>0</v>
      </c>
      <c r="J3168" s="24">
        <f>IF(H3168&gt;0, MIN(C3168-F3168, B$8, K3167), 0)</f>
        <v>228.25494024927951</v>
      </c>
      <c r="K3168" s="24">
        <f>MAX(0, K3167-G3168+I3168*B$6-J3168)</f>
        <v>3733.2335874534615</v>
      </c>
      <c r="L3168" s="24">
        <f t="shared" si="204"/>
        <v>0</v>
      </c>
      <c r="M3168" s="24">
        <f>IF(H3168&gt;0, C3168-F3168-J3168, 0)</f>
        <v>0</v>
      </c>
      <c r="N3168" s="4">
        <f>MIN(C3168, F3168)</f>
        <v>0</v>
      </c>
    </row>
    <row r="3169" spans="1:14" x14ac:dyDescent="0.2">
      <c r="A3169" s="27">
        <v>43596.791666666672</v>
      </c>
      <c r="B3169" s="4">
        <v>0</v>
      </c>
      <c r="C3169" s="4">
        <v>1419.6227526954631</v>
      </c>
      <c r="F3169" s="4">
        <f t="shared" si="202"/>
        <v>0</v>
      </c>
      <c r="G3169" s="24">
        <f t="shared" si="203"/>
        <v>0</v>
      </c>
      <c r="H3169" s="24">
        <f t="shared" si="205"/>
        <v>1419.6227526954631</v>
      </c>
      <c r="I3169" s="24">
        <f>IF(H3169&lt;=0, MIN(F3169-C3169, B$7, (D$5-K3168+G3169)/B$6), 0)</f>
        <v>0</v>
      </c>
      <c r="J3169" s="24">
        <f>IF(H3169&gt;0, MIN(C3169-F3169, B$8, K3168), 0)</f>
        <v>1419.6227526954631</v>
      </c>
      <c r="K3169" s="24">
        <f>MAX(0, K3168-G3169+I3169*B$6-J3169)</f>
        <v>2313.6108347579984</v>
      </c>
      <c r="L3169" s="24">
        <f t="shared" si="204"/>
        <v>0</v>
      </c>
      <c r="M3169" s="24">
        <f>IF(H3169&gt;0, C3169-F3169-J3169, 0)</f>
        <v>0</v>
      </c>
      <c r="N3169" s="4">
        <f>MIN(C3169, F3169)</f>
        <v>0</v>
      </c>
    </row>
    <row r="3170" spans="1:14" x14ac:dyDescent="0.2">
      <c r="A3170" s="27">
        <v>43596.833333333336</v>
      </c>
      <c r="B3170" s="4">
        <v>0</v>
      </c>
      <c r="C3170" s="4">
        <v>757.20247523575938</v>
      </c>
      <c r="F3170" s="4">
        <f t="shared" si="202"/>
        <v>0</v>
      </c>
      <c r="G3170" s="24">
        <f t="shared" si="203"/>
        <v>0</v>
      </c>
      <c r="H3170" s="24">
        <f t="shared" si="205"/>
        <v>757.20247523575938</v>
      </c>
      <c r="I3170" s="24">
        <f>IF(H3170&lt;=0, MIN(F3170-C3170, B$7, (D$5-K3169+G3170)/B$6), 0)</f>
        <v>0</v>
      </c>
      <c r="J3170" s="24">
        <f>IF(H3170&gt;0, MIN(C3170-F3170, B$8, K3169), 0)</f>
        <v>757.20247523575938</v>
      </c>
      <c r="K3170" s="24">
        <f>MAX(0, K3169-G3170+I3170*B$6-J3170)</f>
        <v>1556.4083595222392</v>
      </c>
      <c r="L3170" s="24">
        <f t="shared" si="204"/>
        <v>0</v>
      </c>
      <c r="M3170" s="24">
        <f>IF(H3170&gt;0, C3170-F3170-J3170, 0)</f>
        <v>0</v>
      </c>
      <c r="N3170" s="4">
        <f>MIN(C3170, F3170)</f>
        <v>0</v>
      </c>
    </row>
    <row r="3171" spans="1:14" x14ac:dyDescent="0.2">
      <c r="A3171" s="27">
        <v>43596.875</v>
      </c>
      <c r="B3171" s="4">
        <v>0</v>
      </c>
      <c r="C3171" s="4">
        <v>1347.9429465524354</v>
      </c>
      <c r="F3171" s="4">
        <f t="shared" si="202"/>
        <v>0</v>
      </c>
      <c r="G3171" s="24">
        <f t="shared" si="203"/>
        <v>0</v>
      </c>
      <c r="H3171" s="24">
        <f t="shared" si="205"/>
        <v>1347.9429465524354</v>
      </c>
      <c r="I3171" s="24">
        <f>IF(H3171&lt;=0, MIN(F3171-C3171, B$7, (D$5-K3170+G3171)/B$6), 0)</f>
        <v>0</v>
      </c>
      <c r="J3171" s="24">
        <f>IF(H3171&gt;0, MIN(C3171-F3171, B$8, K3170), 0)</f>
        <v>1347.9429465524354</v>
      </c>
      <c r="K3171" s="24">
        <f>MAX(0, K3170-G3171+I3171*B$6-J3171)</f>
        <v>208.46541296980377</v>
      </c>
      <c r="L3171" s="24">
        <f t="shared" si="204"/>
        <v>0</v>
      </c>
      <c r="M3171" s="24">
        <f>IF(H3171&gt;0, C3171-F3171-J3171, 0)</f>
        <v>0</v>
      </c>
      <c r="N3171" s="4">
        <f>MIN(C3171, F3171)</f>
        <v>0</v>
      </c>
    </row>
    <row r="3172" spans="1:14" x14ac:dyDescent="0.2">
      <c r="A3172" s="27">
        <v>43596.916666666672</v>
      </c>
      <c r="B3172" s="4">
        <v>0</v>
      </c>
      <c r="C3172" s="4">
        <v>369.14283508212696</v>
      </c>
      <c r="F3172" s="4">
        <f t="shared" si="202"/>
        <v>0</v>
      </c>
      <c r="G3172" s="24">
        <f t="shared" si="203"/>
        <v>0</v>
      </c>
      <c r="H3172" s="24">
        <f t="shared" si="205"/>
        <v>369.14283508212696</v>
      </c>
      <c r="I3172" s="24">
        <f>IF(H3172&lt;=0, MIN(F3172-C3172, B$7, (D$5-K3171+G3172)/B$6), 0)</f>
        <v>0</v>
      </c>
      <c r="J3172" s="24">
        <f>IF(H3172&gt;0, MIN(C3172-F3172, B$8, K3171), 0)</f>
        <v>208.46541296980377</v>
      </c>
      <c r="K3172" s="24">
        <f>MAX(0, K3171-G3172+I3172*B$6-J3172)</f>
        <v>0</v>
      </c>
      <c r="L3172" s="24">
        <f t="shared" si="204"/>
        <v>0</v>
      </c>
      <c r="M3172" s="24">
        <f>IF(H3172&gt;0, C3172-F3172-J3172, 0)</f>
        <v>160.6774221123232</v>
      </c>
      <c r="N3172" s="4">
        <f>MIN(C3172, F3172)</f>
        <v>0</v>
      </c>
    </row>
    <row r="3173" spans="1:14" x14ac:dyDescent="0.2">
      <c r="A3173" s="27">
        <v>43596.958333333336</v>
      </c>
      <c r="B3173" s="4">
        <v>0</v>
      </c>
      <c r="C3173" s="4">
        <v>218.36807043644808</v>
      </c>
      <c r="F3173" s="4">
        <f t="shared" si="202"/>
        <v>0</v>
      </c>
      <c r="G3173" s="24">
        <f t="shared" si="203"/>
        <v>0</v>
      </c>
      <c r="H3173" s="24">
        <f t="shared" si="205"/>
        <v>218.36807043644808</v>
      </c>
      <c r="I3173" s="24">
        <f>IF(H3173&lt;=0, MIN(F3173-C3173, B$7, (D$5-K3172+G3173)/B$6), 0)</f>
        <v>0</v>
      </c>
      <c r="J3173" s="24">
        <f>IF(H3173&gt;0, MIN(C3173-F3173, B$8, K3172), 0)</f>
        <v>0</v>
      </c>
      <c r="K3173" s="24">
        <f>MAX(0, K3172-G3173+I3173*B$6-J3173)</f>
        <v>0</v>
      </c>
      <c r="L3173" s="24">
        <f t="shared" si="204"/>
        <v>0</v>
      </c>
      <c r="M3173" s="24">
        <f>IF(H3173&gt;0, C3173-F3173-J3173, 0)</f>
        <v>218.36807043644808</v>
      </c>
      <c r="N3173" s="4">
        <f>MIN(C3173, F3173)</f>
        <v>0</v>
      </c>
    </row>
    <row r="3174" spans="1:14" x14ac:dyDescent="0.2">
      <c r="A3174" s="27">
        <v>43597</v>
      </c>
      <c r="B3174" s="4">
        <v>0</v>
      </c>
      <c r="C3174" s="4">
        <v>94.782197776055625</v>
      </c>
      <c r="F3174" s="4">
        <f t="shared" si="202"/>
        <v>0</v>
      </c>
      <c r="G3174" s="24">
        <f t="shared" si="203"/>
        <v>0</v>
      </c>
      <c r="H3174" s="24">
        <f t="shared" si="205"/>
        <v>94.782197776055625</v>
      </c>
      <c r="I3174" s="24">
        <f>IF(H3174&lt;=0, MIN(F3174-C3174, B$7, (D$5-K3173+G3174)/B$6), 0)</f>
        <v>0</v>
      </c>
      <c r="J3174" s="24">
        <f>IF(H3174&gt;0, MIN(C3174-F3174, B$8, K3173), 0)</f>
        <v>0</v>
      </c>
      <c r="K3174" s="24">
        <f>MAX(0, K3173-G3174+I3174*B$6-J3174)</f>
        <v>0</v>
      </c>
      <c r="L3174" s="24">
        <f t="shared" si="204"/>
        <v>0</v>
      </c>
      <c r="M3174" s="24">
        <f>IF(H3174&gt;0, C3174-F3174-J3174, 0)</f>
        <v>94.782197776055625</v>
      </c>
      <c r="N3174" s="4">
        <f>MIN(C3174, F3174)</f>
        <v>0</v>
      </c>
    </row>
    <row r="3175" spans="1:14" x14ac:dyDescent="0.2">
      <c r="A3175" s="27">
        <v>43597.041666666672</v>
      </c>
      <c r="B3175" s="4">
        <v>0</v>
      </c>
      <c r="C3175" s="4">
        <v>146.6882642934205</v>
      </c>
      <c r="F3175" s="4">
        <f t="shared" si="202"/>
        <v>0</v>
      </c>
      <c r="G3175" s="24">
        <f t="shared" si="203"/>
        <v>0</v>
      </c>
      <c r="H3175" s="24">
        <f t="shared" si="205"/>
        <v>146.6882642934205</v>
      </c>
      <c r="I3175" s="24">
        <f>IF(H3175&lt;=0, MIN(F3175-C3175, B$7, (D$5-K3174+G3175)/B$6), 0)</f>
        <v>0</v>
      </c>
      <c r="J3175" s="24">
        <f>IF(H3175&gt;0, MIN(C3175-F3175, B$8, K3174), 0)</f>
        <v>0</v>
      </c>
      <c r="K3175" s="24">
        <f>MAX(0, K3174-G3175+I3175*B$6-J3175)</f>
        <v>0</v>
      </c>
      <c r="L3175" s="24">
        <f t="shared" si="204"/>
        <v>0</v>
      </c>
      <c r="M3175" s="24">
        <f>IF(H3175&gt;0, C3175-F3175-J3175, 0)</f>
        <v>146.6882642934205</v>
      </c>
      <c r="N3175" s="4">
        <f>MIN(C3175, F3175)</f>
        <v>0</v>
      </c>
    </row>
    <row r="3176" spans="1:14" x14ac:dyDescent="0.2">
      <c r="A3176" s="27">
        <v>43597.083333333336</v>
      </c>
      <c r="B3176" s="4">
        <v>0</v>
      </c>
      <c r="C3176" s="4">
        <v>183.76402609153823</v>
      </c>
      <c r="F3176" s="4">
        <f t="shared" si="202"/>
        <v>0</v>
      </c>
      <c r="G3176" s="24">
        <f t="shared" si="203"/>
        <v>0</v>
      </c>
      <c r="H3176" s="24">
        <f t="shared" si="205"/>
        <v>183.76402609153823</v>
      </c>
      <c r="I3176" s="24">
        <f>IF(H3176&lt;=0, MIN(F3176-C3176, B$7, (D$5-K3175+G3176)/B$6), 0)</f>
        <v>0</v>
      </c>
      <c r="J3176" s="24">
        <f>IF(H3176&gt;0, MIN(C3176-F3176, B$8, K3175), 0)</f>
        <v>0</v>
      </c>
      <c r="K3176" s="24">
        <f>MAX(0, K3175-G3176+I3176*B$6-J3176)</f>
        <v>0</v>
      </c>
      <c r="L3176" s="24">
        <f t="shared" si="204"/>
        <v>0</v>
      </c>
      <c r="M3176" s="24">
        <f>IF(H3176&gt;0, C3176-F3176-J3176, 0)</f>
        <v>183.76402609153823</v>
      </c>
      <c r="N3176" s="4">
        <f>MIN(C3176, F3176)</f>
        <v>0</v>
      </c>
    </row>
    <row r="3177" spans="1:14" x14ac:dyDescent="0.2">
      <c r="A3177" s="27">
        <v>43597.125</v>
      </c>
      <c r="B3177" s="4">
        <v>0</v>
      </c>
      <c r="C3177" s="4">
        <v>94.782197776055625</v>
      </c>
      <c r="F3177" s="4">
        <f t="shared" si="202"/>
        <v>0</v>
      </c>
      <c r="G3177" s="24">
        <f t="shared" si="203"/>
        <v>0</v>
      </c>
      <c r="H3177" s="24">
        <f t="shared" si="205"/>
        <v>94.782197776055625</v>
      </c>
      <c r="I3177" s="24">
        <f>IF(H3177&lt;=0, MIN(F3177-C3177, B$7, (D$5-K3176+G3177)/B$6), 0)</f>
        <v>0</v>
      </c>
      <c r="J3177" s="24">
        <f>IF(H3177&gt;0, MIN(C3177-F3177, B$8, K3176), 0)</f>
        <v>0</v>
      </c>
      <c r="K3177" s="24">
        <f>MAX(0, K3176-G3177+I3177*B$6-J3177)</f>
        <v>0</v>
      </c>
      <c r="L3177" s="24">
        <f t="shared" si="204"/>
        <v>0</v>
      </c>
      <c r="M3177" s="24">
        <f>IF(H3177&gt;0, C3177-F3177-J3177, 0)</f>
        <v>94.782197776055625</v>
      </c>
      <c r="N3177" s="4">
        <f>MIN(C3177, F3177)</f>
        <v>0</v>
      </c>
    </row>
    <row r="3178" spans="1:14" x14ac:dyDescent="0.2">
      <c r="A3178" s="27">
        <v>43597.166666666672</v>
      </c>
      <c r="B3178" s="4">
        <v>26.578205813868426</v>
      </c>
      <c r="C3178" s="4">
        <v>146.6882642934205</v>
      </c>
      <c r="F3178" s="4">
        <f t="shared" si="202"/>
        <v>159.46923488321056</v>
      </c>
      <c r="G3178" s="24">
        <f t="shared" si="203"/>
        <v>0.34722222222222221</v>
      </c>
      <c r="H3178" s="24">
        <f t="shared" si="205"/>
        <v>-12.780970589790059</v>
      </c>
      <c r="I3178" s="24">
        <f>IF(H3178&lt;=0, MIN(F3178-C3178, B$7, (D$5-K3177+G3178)/B$6), 0)</f>
        <v>12.780970589790059</v>
      </c>
      <c r="J3178" s="24">
        <f>IF(H3178&gt;0, MIN(C3178-F3178, B$8, K3177), 0)</f>
        <v>0</v>
      </c>
      <c r="K3178" s="24">
        <f>MAX(0, K3177-G3178+I3178*B$6-J3178)</f>
        <v>11.155651308588832</v>
      </c>
      <c r="L3178" s="24">
        <f t="shared" si="204"/>
        <v>0</v>
      </c>
      <c r="M3178" s="24">
        <f>IF(H3178&gt;0, C3178-F3178-J3178, 0)</f>
        <v>0</v>
      </c>
      <c r="N3178" s="4">
        <f>MIN(C3178, F3178)</f>
        <v>146.6882642934205</v>
      </c>
    </row>
    <row r="3179" spans="1:14" x14ac:dyDescent="0.2">
      <c r="A3179" s="27">
        <v>43597.208333333336</v>
      </c>
      <c r="B3179" s="4">
        <v>156.9245410637007</v>
      </c>
      <c r="C3179" s="4">
        <v>176.34887373191467</v>
      </c>
      <c r="F3179" s="4">
        <f t="shared" si="202"/>
        <v>941.54724638220421</v>
      </c>
      <c r="G3179" s="24">
        <f t="shared" si="203"/>
        <v>0.34722222222222221</v>
      </c>
      <c r="H3179" s="24">
        <f t="shared" si="205"/>
        <v>-765.19837265028957</v>
      </c>
      <c r="I3179" s="24">
        <f>IF(H3179&lt;=0, MIN(F3179-C3179, B$7, (D$5-K3178+G3179)/B$6), 0)</f>
        <v>765.19837265028957</v>
      </c>
      <c r="J3179" s="24">
        <f>IF(H3179&gt;0, MIN(C3179-F3179, B$8, K3178), 0)</f>
        <v>0</v>
      </c>
      <c r="K3179" s="24">
        <f>MAX(0, K3178-G3179+I3179*B$6-J3179)</f>
        <v>699.48696447162718</v>
      </c>
      <c r="L3179" s="24">
        <f t="shared" si="204"/>
        <v>0</v>
      </c>
      <c r="M3179" s="24">
        <f>IF(H3179&gt;0, C3179-F3179-J3179, 0)</f>
        <v>0</v>
      </c>
      <c r="N3179" s="4">
        <f>MIN(C3179, F3179)</f>
        <v>176.34887373191467</v>
      </c>
    </row>
    <row r="3180" spans="1:14" x14ac:dyDescent="0.2">
      <c r="A3180" s="27">
        <v>43597.25</v>
      </c>
      <c r="B3180" s="4">
        <v>95.915103805844964</v>
      </c>
      <c r="C3180" s="4">
        <v>458.12466339760954</v>
      </c>
      <c r="F3180" s="4">
        <f t="shared" si="202"/>
        <v>575.49062283506976</v>
      </c>
      <c r="G3180" s="24">
        <f t="shared" si="203"/>
        <v>0.34722222222222221</v>
      </c>
      <c r="H3180" s="24">
        <f t="shared" si="205"/>
        <v>-117.36595943746022</v>
      </c>
      <c r="I3180" s="24">
        <f>IF(H3180&lt;=0, MIN(F3180-C3180, B$7, (D$5-K3179+G3180)/B$6), 0)</f>
        <v>117.36595943746022</v>
      </c>
      <c r="J3180" s="24">
        <f>IF(H3180&gt;0, MIN(C3180-F3180, B$8, K3179), 0)</f>
        <v>0</v>
      </c>
      <c r="K3180" s="24">
        <f>MAX(0, K3179-G3180+I3180*B$6-J3180)</f>
        <v>804.76910574311921</v>
      </c>
      <c r="L3180" s="24">
        <f t="shared" si="204"/>
        <v>0</v>
      </c>
      <c r="M3180" s="24">
        <f>IF(H3180&gt;0, C3180-F3180-J3180, 0)</f>
        <v>0</v>
      </c>
      <c r="N3180" s="4">
        <f>MIN(C3180, F3180)</f>
        <v>458.12466339760954</v>
      </c>
    </row>
    <row r="3181" spans="1:14" x14ac:dyDescent="0.2">
      <c r="A3181" s="27">
        <v>43597.291666666672</v>
      </c>
      <c r="B3181" s="4">
        <v>147.87070041340817</v>
      </c>
      <c r="C3181" s="4">
        <v>1198.8159935422286</v>
      </c>
      <c r="F3181" s="4">
        <f t="shared" si="202"/>
        <v>887.22420248044909</v>
      </c>
      <c r="G3181" s="24">
        <f t="shared" si="203"/>
        <v>0.34722222222222221</v>
      </c>
      <c r="H3181" s="24">
        <f t="shared" si="205"/>
        <v>311.59179106177953</v>
      </c>
      <c r="I3181" s="24">
        <f>IF(H3181&lt;=0, MIN(F3181-C3181, B$7, (D$5-K3180+G3181)/B$6), 0)</f>
        <v>0</v>
      </c>
      <c r="J3181" s="24">
        <f>IF(H3181&gt;0, MIN(C3181-F3181, B$8, K3180), 0)</f>
        <v>311.59179106177953</v>
      </c>
      <c r="K3181" s="24">
        <f>MAX(0, K3180-G3181+I3181*B$6-J3181)</f>
        <v>492.83009245911751</v>
      </c>
      <c r="L3181" s="24">
        <f t="shared" si="204"/>
        <v>0</v>
      </c>
      <c r="M3181" s="24">
        <f>IF(H3181&gt;0, C3181-F3181-J3181, 0)</f>
        <v>0</v>
      </c>
      <c r="N3181" s="4">
        <f>MIN(C3181, F3181)</f>
        <v>887.22420248044909</v>
      </c>
    </row>
    <row r="3182" spans="1:14" x14ac:dyDescent="0.2">
      <c r="A3182" s="27">
        <v>43597.333333333336</v>
      </c>
      <c r="B3182" s="4">
        <v>317.62556797009614</v>
      </c>
      <c r="C3182" s="4">
        <v>279.45550217496668</v>
      </c>
      <c r="F3182" s="4">
        <f t="shared" si="202"/>
        <v>1905.7534078205767</v>
      </c>
      <c r="G3182" s="24">
        <f t="shared" si="203"/>
        <v>0.34722222222222221</v>
      </c>
      <c r="H3182" s="24">
        <f t="shared" si="205"/>
        <v>-1626.2979056456102</v>
      </c>
      <c r="I3182" s="24">
        <f>IF(H3182&lt;=0, MIN(F3182-C3182, B$7, (D$5-K3181+G3182)/B$6), 0)</f>
        <v>1626.2979056456102</v>
      </c>
      <c r="J3182" s="24">
        <f>IF(H3182&gt;0, MIN(C3182-F3182, B$8, K3181), 0)</f>
        <v>0</v>
      </c>
      <c r="K3182" s="24">
        <f>MAX(0, K3181-G3182+I3182*B$6-J3182)</f>
        <v>1956.1509853179443</v>
      </c>
      <c r="L3182" s="24">
        <f t="shared" si="204"/>
        <v>0</v>
      </c>
      <c r="M3182" s="24">
        <f>IF(H3182&gt;0, C3182-F3182-J3182, 0)</f>
        <v>0</v>
      </c>
      <c r="N3182" s="4">
        <f>MIN(C3182, F3182)</f>
        <v>279.45550217496668</v>
      </c>
    </row>
    <row r="3183" spans="1:14" x14ac:dyDescent="0.2">
      <c r="A3183" s="27">
        <v>43597.375</v>
      </c>
      <c r="B3183" s="4">
        <v>718.64448960394702</v>
      </c>
      <c r="C3183" s="4">
        <v>254.15022569134734</v>
      </c>
      <c r="F3183" s="4">
        <f t="shared" si="202"/>
        <v>4311.8669376236821</v>
      </c>
      <c r="G3183" s="24">
        <f t="shared" si="203"/>
        <v>0.34722222222222221</v>
      </c>
      <c r="H3183" s="24">
        <f t="shared" si="205"/>
        <v>-4057.7167119323349</v>
      </c>
      <c r="I3183" s="24">
        <f>IF(H3183&lt;=0, MIN(F3183-C3183, B$7, (D$5-K3182+G3183)/B$6), 0)</f>
        <v>3382.4402632269757</v>
      </c>
      <c r="J3183" s="24">
        <f>IF(H3183&gt;0, MIN(C3183-F3183, B$8, K3182), 0)</f>
        <v>0</v>
      </c>
      <c r="K3183" s="24">
        <f>MAX(0, K3182-G3183+I3183*B$6-J3183)</f>
        <v>5000</v>
      </c>
      <c r="L3183" s="24">
        <f t="shared" si="204"/>
        <v>675.27644870535914</v>
      </c>
      <c r="M3183" s="24">
        <f>IF(H3183&gt;0, C3183-F3183-J3183, 0)</f>
        <v>0</v>
      </c>
      <c r="N3183" s="4">
        <f>MIN(C3183, F3183)</f>
        <v>254.15022569134734</v>
      </c>
    </row>
    <row r="3184" spans="1:14" x14ac:dyDescent="0.2">
      <c r="A3184" s="27">
        <v>43597.416666666672</v>
      </c>
      <c r="B3184" s="4">
        <v>472.54603897612037</v>
      </c>
      <c r="C3184" s="4">
        <v>285.14983217155429</v>
      </c>
      <c r="F3184" s="4">
        <f t="shared" si="202"/>
        <v>2835.2762338567222</v>
      </c>
      <c r="G3184" s="24">
        <f t="shared" si="203"/>
        <v>0.34722222222222221</v>
      </c>
      <c r="H3184" s="24">
        <f t="shared" si="205"/>
        <v>-2550.1264016851678</v>
      </c>
      <c r="I3184" s="24">
        <f>IF(H3184&lt;=0, MIN(F3184-C3184, B$7, (D$5-K3183+G3184)/B$6), 0)</f>
        <v>0.38580246913580246</v>
      </c>
      <c r="J3184" s="24">
        <f>IF(H3184&gt;0, MIN(C3184-F3184, B$8, K3183), 0)</f>
        <v>0</v>
      </c>
      <c r="K3184" s="24">
        <f>MAX(0, K3183-G3184+I3184*B$6-J3184)</f>
        <v>5000</v>
      </c>
      <c r="L3184" s="24">
        <f t="shared" si="204"/>
        <v>2549.740599216032</v>
      </c>
      <c r="M3184" s="24">
        <f>IF(H3184&gt;0, C3184-F3184-J3184, 0)</f>
        <v>0</v>
      </c>
      <c r="N3184" s="4">
        <f>MIN(C3184, F3184)</f>
        <v>285.14983217155429</v>
      </c>
    </row>
    <row r="3185" spans="1:14" x14ac:dyDescent="0.2">
      <c r="A3185" s="27">
        <v>43597.458333333336</v>
      </c>
      <c r="B3185" s="4">
        <v>487.50125633489881</v>
      </c>
      <c r="C3185" s="4">
        <v>1464.0569861973074</v>
      </c>
      <c r="F3185" s="4">
        <f t="shared" si="202"/>
        <v>2925.0075380093931</v>
      </c>
      <c r="G3185" s="24">
        <f t="shared" si="203"/>
        <v>0.34722222222222221</v>
      </c>
      <c r="H3185" s="24">
        <f t="shared" si="205"/>
        <v>-1460.9505518120857</v>
      </c>
      <c r="I3185" s="24">
        <f>IF(H3185&lt;=0, MIN(F3185-C3185, B$7, (D$5-K3184+G3185)/B$6), 0)</f>
        <v>0.38580246913580246</v>
      </c>
      <c r="J3185" s="24">
        <f>IF(H3185&gt;0, MIN(C3185-F3185, B$8, K3184), 0)</f>
        <v>0</v>
      </c>
      <c r="K3185" s="24">
        <f>MAX(0, K3184-G3185+I3185*B$6-J3185)</f>
        <v>5000</v>
      </c>
      <c r="L3185" s="24">
        <f t="shared" si="204"/>
        <v>1460.5647493429499</v>
      </c>
      <c r="M3185" s="24">
        <f>IF(H3185&gt;0, C3185-F3185-J3185, 0)</f>
        <v>0</v>
      </c>
      <c r="N3185" s="4">
        <f>MIN(C3185, F3185)</f>
        <v>1464.0569861973074</v>
      </c>
    </row>
    <row r="3186" spans="1:14" x14ac:dyDescent="0.2">
      <c r="A3186" s="27">
        <v>43597.5</v>
      </c>
      <c r="B3186" s="4">
        <v>502.33450191991665</v>
      </c>
      <c r="C3186" s="4">
        <v>208.46222398947535</v>
      </c>
      <c r="F3186" s="4">
        <f t="shared" si="202"/>
        <v>3014.0070115194999</v>
      </c>
      <c r="G3186" s="24">
        <f t="shared" si="203"/>
        <v>0.34722222222222221</v>
      </c>
      <c r="H3186" s="24">
        <f t="shared" si="205"/>
        <v>-2805.5447875300247</v>
      </c>
      <c r="I3186" s="24">
        <f>IF(H3186&lt;=0, MIN(F3186-C3186, B$7, (D$5-K3185+G3186)/B$6), 0)</f>
        <v>0.38580246913580246</v>
      </c>
      <c r="J3186" s="24">
        <f>IF(H3186&gt;0, MIN(C3186-F3186, B$8, K3185), 0)</f>
        <v>0</v>
      </c>
      <c r="K3186" s="24">
        <f>MAX(0, K3185-G3186+I3186*B$6-J3186)</f>
        <v>5000</v>
      </c>
      <c r="L3186" s="24">
        <f t="shared" si="204"/>
        <v>2805.1589850608889</v>
      </c>
      <c r="M3186" s="24">
        <f>IF(H3186&gt;0, C3186-F3186-J3186, 0)</f>
        <v>0</v>
      </c>
      <c r="N3186" s="4">
        <f>MIN(C3186, F3186)</f>
        <v>208.46222398947535</v>
      </c>
    </row>
    <row r="3187" spans="1:14" x14ac:dyDescent="0.2">
      <c r="A3187" s="27">
        <v>43597.541666666672</v>
      </c>
      <c r="B3187" s="4">
        <v>289.49789244022077</v>
      </c>
      <c r="C3187" s="4">
        <v>190.94412382357123</v>
      </c>
      <c r="F3187" s="4">
        <f t="shared" si="202"/>
        <v>1736.9873546413246</v>
      </c>
      <c r="G3187" s="24">
        <f t="shared" si="203"/>
        <v>0.34722222222222221</v>
      </c>
      <c r="H3187" s="24">
        <f t="shared" si="205"/>
        <v>-1546.0432308177533</v>
      </c>
      <c r="I3187" s="24">
        <f>IF(H3187&lt;=0, MIN(F3187-C3187, B$7, (D$5-K3186+G3187)/B$6), 0)</f>
        <v>0.38580246913580246</v>
      </c>
      <c r="J3187" s="24">
        <f>IF(H3187&gt;0, MIN(C3187-F3187, B$8, K3186), 0)</f>
        <v>0</v>
      </c>
      <c r="K3187" s="24">
        <f>MAX(0, K3186-G3187+I3187*B$6-J3187)</f>
        <v>5000</v>
      </c>
      <c r="L3187" s="24">
        <f t="shared" si="204"/>
        <v>1545.6574283486175</v>
      </c>
      <c r="M3187" s="24">
        <f>IF(H3187&gt;0, C3187-F3187-J3187, 0)</f>
        <v>0</v>
      </c>
      <c r="N3187" s="4">
        <f>MIN(C3187, F3187)</f>
        <v>190.94412382357123</v>
      </c>
    </row>
    <row r="3188" spans="1:14" x14ac:dyDescent="0.2">
      <c r="A3188" s="27">
        <v>43597.583333333336</v>
      </c>
      <c r="B3188" s="4">
        <v>83.041280853729063</v>
      </c>
      <c r="C3188" s="4">
        <v>192.06958284379058</v>
      </c>
      <c r="F3188" s="4">
        <f t="shared" si="202"/>
        <v>498.24768512237438</v>
      </c>
      <c r="G3188" s="24">
        <f t="shared" si="203"/>
        <v>0.34722222222222221</v>
      </c>
      <c r="H3188" s="24">
        <f t="shared" si="205"/>
        <v>-306.17810227858376</v>
      </c>
      <c r="I3188" s="24">
        <f>IF(H3188&lt;=0, MIN(F3188-C3188, B$7, (D$5-K3187+G3188)/B$6), 0)</f>
        <v>0.38580246913580246</v>
      </c>
      <c r="J3188" s="24">
        <f>IF(H3188&gt;0, MIN(C3188-F3188, B$8, K3187), 0)</f>
        <v>0</v>
      </c>
      <c r="K3188" s="24">
        <f>MAX(0, K3187-G3188+I3188*B$6-J3188)</f>
        <v>5000</v>
      </c>
      <c r="L3188" s="24">
        <f t="shared" si="204"/>
        <v>305.79229980944797</v>
      </c>
      <c r="M3188" s="24">
        <f>IF(H3188&gt;0, C3188-F3188-J3188, 0)</f>
        <v>0</v>
      </c>
      <c r="N3188" s="4">
        <f>MIN(C3188, F3188)</f>
        <v>192.06958284379058</v>
      </c>
    </row>
    <row r="3189" spans="1:14" x14ac:dyDescent="0.2">
      <c r="A3189" s="27">
        <v>43597.625</v>
      </c>
      <c r="B3189" s="4">
        <v>43.625304897369801</v>
      </c>
      <c r="C3189" s="4">
        <v>223.94530293242428</v>
      </c>
      <c r="F3189" s="4">
        <f t="shared" si="202"/>
        <v>261.75182938421881</v>
      </c>
      <c r="G3189" s="24">
        <f t="shared" si="203"/>
        <v>0.34722222222222221</v>
      </c>
      <c r="H3189" s="24">
        <f t="shared" si="205"/>
        <v>-37.806526451794525</v>
      </c>
      <c r="I3189" s="24">
        <f>IF(H3189&lt;=0, MIN(F3189-C3189, B$7, (D$5-K3188+G3189)/B$6), 0)</f>
        <v>0.38580246913580246</v>
      </c>
      <c r="J3189" s="24">
        <f>IF(H3189&gt;0, MIN(C3189-F3189, B$8, K3188), 0)</f>
        <v>0</v>
      </c>
      <c r="K3189" s="24">
        <f>MAX(0, K3188-G3189+I3189*B$6-J3189)</f>
        <v>5000</v>
      </c>
      <c r="L3189" s="24">
        <f t="shared" si="204"/>
        <v>37.420723982658721</v>
      </c>
      <c r="M3189" s="24">
        <f>IF(H3189&gt;0, C3189-F3189-J3189, 0)</f>
        <v>0</v>
      </c>
      <c r="N3189" s="4">
        <f>MIN(C3189, F3189)</f>
        <v>223.94530293242428</v>
      </c>
    </row>
    <row r="3190" spans="1:14" x14ac:dyDescent="0.2">
      <c r="A3190" s="27">
        <v>43597.666666666672</v>
      </c>
      <c r="B3190" s="4">
        <v>17.425339750147895</v>
      </c>
      <c r="C3190" s="4">
        <v>253.56998198016973</v>
      </c>
      <c r="F3190" s="4">
        <f t="shared" si="202"/>
        <v>104.55203850088736</v>
      </c>
      <c r="G3190" s="24">
        <f t="shared" si="203"/>
        <v>0.34722222222222221</v>
      </c>
      <c r="H3190" s="24">
        <f t="shared" si="205"/>
        <v>149.01794347928237</v>
      </c>
      <c r="I3190" s="24">
        <f>IF(H3190&lt;=0, MIN(F3190-C3190, B$7, (D$5-K3189+G3190)/B$6), 0)</f>
        <v>0</v>
      </c>
      <c r="J3190" s="24">
        <f>IF(H3190&gt;0, MIN(C3190-F3190, B$8, K3189), 0)</f>
        <v>149.01794347928237</v>
      </c>
      <c r="K3190" s="24">
        <f>MAX(0, K3189-G3190+I3190*B$6-J3190)</f>
        <v>4850.6348342984948</v>
      </c>
      <c r="L3190" s="24">
        <f t="shared" si="204"/>
        <v>0</v>
      </c>
      <c r="M3190" s="24">
        <f>IF(H3190&gt;0, C3190-F3190-J3190, 0)</f>
        <v>0</v>
      </c>
      <c r="N3190" s="4">
        <f>MIN(C3190, F3190)</f>
        <v>104.55203850088736</v>
      </c>
    </row>
    <row r="3191" spans="1:14" x14ac:dyDescent="0.2">
      <c r="A3191" s="27">
        <v>43597.708333333336</v>
      </c>
      <c r="B3191" s="4">
        <v>9.2061480859535187</v>
      </c>
      <c r="C3191" s="4">
        <v>290.64181859649619</v>
      </c>
      <c r="F3191" s="4">
        <f t="shared" si="202"/>
        <v>55.236888515721112</v>
      </c>
      <c r="G3191" s="24">
        <f t="shared" si="203"/>
        <v>0.34722222222222221</v>
      </c>
      <c r="H3191" s="24">
        <f t="shared" si="205"/>
        <v>235.40493008077507</v>
      </c>
      <c r="I3191" s="24">
        <f>IF(H3191&lt;=0, MIN(F3191-C3191, B$7, (D$5-K3190+G3191)/B$6), 0)</f>
        <v>0</v>
      </c>
      <c r="J3191" s="24">
        <f>IF(H3191&gt;0, MIN(C3191-F3191, B$8, K3190), 0)</f>
        <v>235.40493008077507</v>
      </c>
      <c r="K3191" s="24">
        <f>MAX(0, K3190-G3191+I3191*B$6-J3191)</f>
        <v>4614.8826819954975</v>
      </c>
      <c r="L3191" s="24">
        <f t="shared" si="204"/>
        <v>0</v>
      </c>
      <c r="M3191" s="24">
        <f>IF(H3191&gt;0, C3191-F3191-J3191, 0)</f>
        <v>0</v>
      </c>
      <c r="N3191" s="4">
        <f>MIN(C3191, F3191)</f>
        <v>55.236888515721112</v>
      </c>
    </row>
    <row r="3192" spans="1:14" x14ac:dyDescent="0.2">
      <c r="A3192" s="27">
        <v>43597.75</v>
      </c>
      <c r="B3192" s="4">
        <v>0</v>
      </c>
      <c r="C3192" s="4">
        <v>228.25494024927951</v>
      </c>
      <c r="F3192" s="4">
        <f t="shared" si="202"/>
        <v>0</v>
      </c>
      <c r="G3192" s="24">
        <f t="shared" si="203"/>
        <v>0</v>
      </c>
      <c r="H3192" s="24">
        <f t="shared" si="205"/>
        <v>228.25494024927951</v>
      </c>
      <c r="I3192" s="24">
        <f>IF(H3192&lt;=0, MIN(F3192-C3192, B$7, (D$5-K3191+G3192)/B$6), 0)</f>
        <v>0</v>
      </c>
      <c r="J3192" s="24">
        <f>IF(H3192&gt;0, MIN(C3192-F3192, B$8, K3191), 0)</f>
        <v>228.25494024927951</v>
      </c>
      <c r="K3192" s="24">
        <f>MAX(0, K3191-G3192+I3192*B$6-J3192)</f>
        <v>4386.6277417462179</v>
      </c>
      <c r="L3192" s="24">
        <f t="shared" si="204"/>
        <v>0</v>
      </c>
      <c r="M3192" s="24">
        <f>IF(H3192&gt;0, C3192-F3192-J3192, 0)</f>
        <v>0</v>
      </c>
      <c r="N3192" s="4">
        <f>MIN(C3192, F3192)</f>
        <v>0</v>
      </c>
    </row>
    <row r="3193" spans="1:14" x14ac:dyDescent="0.2">
      <c r="A3193" s="27">
        <v>43597.791666666672</v>
      </c>
      <c r="B3193" s="4">
        <v>0</v>
      </c>
      <c r="C3193" s="4">
        <v>1419.6227526954631</v>
      </c>
      <c r="F3193" s="4">
        <f t="shared" si="202"/>
        <v>0</v>
      </c>
      <c r="G3193" s="24">
        <f t="shared" si="203"/>
        <v>0</v>
      </c>
      <c r="H3193" s="24">
        <f t="shared" si="205"/>
        <v>1419.6227526954631</v>
      </c>
      <c r="I3193" s="24">
        <f>IF(H3193&lt;=0, MIN(F3193-C3193, B$7, (D$5-K3192+G3193)/B$6), 0)</f>
        <v>0</v>
      </c>
      <c r="J3193" s="24">
        <f>IF(H3193&gt;0, MIN(C3193-F3193, B$8, K3192), 0)</f>
        <v>1419.6227526954631</v>
      </c>
      <c r="K3193" s="24">
        <f>MAX(0, K3192-G3193+I3193*B$6-J3193)</f>
        <v>2967.0049890507548</v>
      </c>
      <c r="L3193" s="24">
        <f t="shared" si="204"/>
        <v>0</v>
      </c>
      <c r="M3193" s="24">
        <f>IF(H3193&gt;0, C3193-F3193-J3193, 0)</f>
        <v>0</v>
      </c>
      <c r="N3193" s="4">
        <f>MIN(C3193, F3193)</f>
        <v>0</v>
      </c>
    </row>
    <row r="3194" spans="1:14" x14ac:dyDescent="0.2">
      <c r="A3194" s="27">
        <v>43597.833333333336</v>
      </c>
      <c r="B3194" s="4">
        <v>0</v>
      </c>
      <c r="C3194" s="4">
        <v>757.20247523575938</v>
      </c>
      <c r="F3194" s="4">
        <f t="shared" si="202"/>
        <v>0</v>
      </c>
      <c r="G3194" s="24">
        <f t="shared" si="203"/>
        <v>0</v>
      </c>
      <c r="H3194" s="24">
        <f t="shared" si="205"/>
        <v>757.20247523575938</v>
      </c>
      <c r="I3194" s="24">
        <f>IF(H3194&lt;=0, MIN(F3194-C3194, B$7, (D$5-K3193+G3194)/B$6), 0)</f>
        <v>0</v>
      </c>
      <c r="J3194" s="24">
        <f>IF(H3194&gt;0, MIN(C3194-F3194, B$8, K3193), 0)</f>
        <v>757.20247523575938</v>
      </c>
      <c r="K3194" s="24">
        <f>MAX(0, K3193-G3194+I3194*B$6-J3194)</f>
        <v>2209.8025138149956</v>
      </c>
      <c r="L3194" s="24">
        <f t="shared" si="204"/>
        <v>0</v>
      </c>
      <c r="M3194" s="24">
        <f>IF(H3194&gt;0, C3194-F3194-J3194, 0)</f>
        <v>0</v>
      </c>
      <c r="N3194" s="4">
        <f>MIN(C3194, F3194)</f>
        <v>0</v>
      </c>
    </row>
    <row r="3195" spans="1:14" x14ac:dyDescent="0.2">
      <c r="A3195" s="27">
        <v>43597.875</v>
      </c>
      <c r="B3195" s="4">
        <v>0</v>
      </c>
      <c r="C3195" s="4">
        <v>1347.9429465524354</v>
      </c>
      <c r="F3195" s="4">
        <f t="shared" si="202"/>
        <v>0</v>
      </c>
      <c r="G3195" s="24">
        <f t="shared" si="203"/>
        <v>0</v>
      </c>
      <c r="H3195" s="24">
        <f t="shared" si="205"/>
        <v>1347.9429465524354</v>
      </c>
      <c r="I3195" s="24">
        <f>IF(H3195&lt;=0, MIN(F3195-C3195, B$7, (D$5-K3194+G3195)/B$6), 0)</f>
        <v>0</v>
      </c>
      <c r="J3195" s="24">
        <f>IF(H3195&gt;0, MIN(C3195-F3195, B$8, K3194), 0)</f>
        <v>1347.9429465524354</v>
      </c>
      <c r="K3195" s="24">
        <f>MAX(0, K3194-G3195+I3195*B$6-J3195)</f>
        <v>861.85956726256018</v>
      </c>
      <c r="L3195" s="24">
        <f t="shared" si="204"/>
        <v>0</v>
      </c>
      <c r="M3195" s="24">
        <f>IF(H3195&gt;0, C3195-F3195-J3195, 0)</f>
        <v>0</v>
      </c>
      <c r="N3195" s="4">
        <f>MIN(C3195, F3195)</f>
        <v>0</v>
      </c>
    </row>
    <row r="3196" spans="1:14" x14ac:dyDescent="0.2">
      <c r="A3196" s="27">
        <v>43597.916666666672</v>
      </c>
      <c r="B3196" s="4">
        <v>0</v>
      </c>
      <c r="C3196" s="4">
        <v>369.14283508212696</v>
      </c>
      <c r="F3196" s="4">
        <f t="shared" si="202"/>
        <v>0</v>
      </c>
      <c r="G3196" s="24">
        <f t="shared" si="203"/>
        <v>0</v>
      </c>
      <c r="H3196" s="24">
        <f t="shared" si="205"/>
        <v>369.14283508212696</v>
      </c>
      <c r="I3196" s="24">
        <f>IF(H3196&lt;=0, MIN(F3196-C3196, B$7, (D$5-K3195+G3196)/B$6), 0)</f>
        <v>0</v>
      </c>
      <c r="J3196" s="24">
        <f>IF(H3196&gt;0, MIN(C3196-F3196, B$8, K3195), 0)</f>
        <v>369.14283508212696</v>
      </c>
      <c r="K3196" s="24">
        <f>MAX(0, K3195-G3196+I3196*B$6-J3196)</f>
        <v>492.71673218043321</v>
      </c>
      <c r="L3196" s="24">
        <f t="shared" si="204"/>
        <v>0</v>
      </c>
      <c r="M3196" s="24">
        <f>IF(H3196&gt;0, C3196-F3196-J3196, 0)</f>
        <v>0</v>
      </c>
      <c r="N3196" s="4">
        <f>MIN(C3196, F3196)</f>
        <v>0</v>
      </c>
    </row>
    <row r="3197" spans="1:14" x14ac:dyDescent="0.2">
      <c r="A3197" s="27">
        <v>43597.958333333336</v>
      </c>
      <c r="B3197" s="4">
        <v>0</v>
      </c>
      <c r="C3197" s="4">
        <v>218.36807043644808</v>
      </c>
      <c r="F3197" s="4">
        <f t="shared" si="202"/>
        <v>0</v>
      </c>
      <c r="G3197" s="24">
        <f t="shared" si="203"/>
        <v>0</v>
      </c>
      <c r="H3197" s="24">
        <f t="shared" si="205"/>
        <v>218.36807043644808</v>
      </c>
      <c r="I3197" s="24">
        <f>IF(H3197&lt;=0, MIN(F3197-C3197, B$7, (D$5-K3196+G3197)/B$6), 0)</f>
        <v>0</v>
      </c>
      <c r="J3197" s="24">
        <f>IF(H3197&gt;0, MIN(C3197-F3197, B$8, K3196), 0)</f>
        <v>218.36807043644808</v>
      </c>
      <c r="K3197" s="24">
        <f>MAX(0, K3196-G3197+I3197*B$6-J3197)</f>
        <v>274.34866174398513</v>
      </c>
      <c r="L3197" s="24">
        <f t="shared" si="204"/>
        <v>0</v>
      </c>
      <c r="M3197" s="24">
        <f>IF(H3197&gt;0, C3197-F3197-J3197, 0)</f>
        <v>0</v>
      </c>
      <c r="N3197" s="4">
        <f>MIN(C3197, F3197)</f>
        <v>0</v>
      </c>
    </row>
    <row r="3198" spans="1:14" x14ac:dyDescent="0.2">
      <c r="A3198" s="27">
        <v>43598</v>
      </c>
      <c r="B3198" s="4">
        <v>0</v>
      </c>
      <c r="C3198" s="4">
        <v>94.782197776055625</v>
      </c>
      <c r="F3198" s="4">
        <f t="shared" si="202"/>
        <v>0</v>
      </c>
      <c r="G3198" s="24">
        <f t="shared" si="203"/>
        <v>0</v>
      </c>
      <c r="H3198" s="24">
        <f t="shared" si="205"/>
        <v>94.782197776055625</v>
      </c>
      <c r="I3198" s="24">
        <f>IF(H3198&lt;=0, MIN(F3198-C3198, B$7, (D$5-K3197+G3198)/B$6), 0)</f>
        <v>0</v>
      </c>
      <c r="J3198" s="24">
        <f>IF(H3198&gt;0, MIN(C3198-F3198, B$8, K3197), 0)</f>
        <v>94.782197776055625</v>
      </c>
      <c r="K3198" s="24">
        <f>MAX(0, K3197-G3198+I3198*B$6-J3198)</f>
        <v>179.56646396792951</v>
      </c>
      <c r="L3198" s="24">
        <f t="shared" si="204"/>
        <v>0</v>
      </c>
      <c r="M3198" s="24">
        <f>IF(H3198&gt;0, C3198-F3198-J3198, 0)</f>
        <v>0</v>
      </c>
      <c r="N3198" s="4">
        <f>MIN(C3198, F3198)</f>
        <v>0</v>
      </c>
    </row>
    <row r="3199" spans="1:14" x14ac:dyDescent="0.2">
      <c r="A3199" s="27">
        <v>43598.041666666672</v>
      </c>
      <c r="B3199" s="4">
        <v>0</v>
      </c>
      <c r="C3199" s="4">
        <v>146.6882642934205</v>
      </c>
      <c r="F3199" s="4">
        <f t="shared" si="202"/>
        <v>0</v>
      </c>
      <c r="G3199" s="24">
        <f t="shared" si="203"/>
        <v>0</v>
      </c>
      <c r="H3199" s="24">
        <f t="shared" si="205"/>
        <v>146.6882642934205</v>
      </c>
      <c r="I3199" s="24">
        <f>IF(H3199&lt;=0, MIN(F3199-C3199, B$7, (D$5-K3198+G3199)/B$6), 0)</f>
        <v>0</v>
      </c>
      <c r="J3199" s="24">
        <f>IF(H3199&gt;0, MIN(C3199-F3199, B$8, K3198), 0)</f>
        <v>146.6882642934205</v>
      </c>
      <c r="K3199" s="24">
        <f>MAX(0, K3198-G3199+I3199*B$6-J3199)</f>
        <v>32.878199674509005</v>
      </c>
      <c r="L3199" s="24">
        <f t="shared" si="204"/>
        <v>0</v>
      </c>
      <c r="M3199" s="24">
        <f>IF(H3199&gt;0, C3199-F3199-J3199, 0)</f>
        <v>0</v>
      </c>
      <c r="N3199" s="4">
        <f>MIN(C3199, F3199)</f>
        <v>0</v>
      </c>
    </row>
    <row r="3200" spans="1:14" x14ac:dyDescent="0.2">
      <c r="A3200" s="27">
        <v>43598.083333333336</v>
      </c>
      <c r="B3200" s="4">
        <v>0</v>
      </c>
      <c r="C3200" s="4">
        <v>1407.2641654294239</v>
      </c>
      <c r="F3200" s="4">
        <f t="shared" si="202"/>
        <v>0</v>
      </c>
      <c r="G3200" s="24">
        <f t="shared" si="203"/>
        <v>0</v>
      </c>
      <c r="H3200" s="24">
        <f t="shared" si="205"/>
        <v>1407.2641654294239</v>
      </c>
      <c r="I3200" s="24">
        <f>IF(H3200&lt;=0, MIN(F3200-C3200, B$7, (D$5-K3199+G3200)/B$6), 0)</f>
        <v>0</v>
      </c>
      <c r="J3200" s="24">
        <f>IF(H3200&gt;0, MIN(C3200-F3200, B$8, K3199), 0)</f>
        <v>32.878199674509005</v>
      </c>
      <c r="K3200" s="24">
        <f>MAX(0, K3199-G3200+I3200*B$6-J3200)</f>
        <v>0</v>
      </c>
      <c r="L3200" s="24">
        <f t="shared" si="204"/>
        <v>0</v>
      </c>
      <c r="M3200" s="24">
        <f>IF(H3200&gt;0, C3200-F3200-J3200, 0)</f>
        <v>1374.3859657549149</v>
      </c>
      <c r="N3200" s="4">
        <f>MIN(C3200, F3200)</f>
        <v>0</v>
      </c>
    </row>
    <row r="3201" spans="1:14" x14ac:dyDescent="0.2">
      <c r="A3201" s="27">
        <v>43598.125</v>
      </c>
      <c r="B3201" s="4">
        <v>0</v>
      </c>
      <c r="C3201" s="4">
        <v>539.69133935346861</v>
      </c>
      <c r="F3201" s="4">
        <f t="shared" si="202"/>
        <v>0</v>
      </c>
      <c r="G3201" s="24">
        <f t="shared" si="203"/>
        <v>0</v>
      </c>
      <c r="H3201" s="24">
        <f t="shared" si="205"/>
        <v>539.69133935346861</v>
      </c>
      <c r="I3201" s="24">
        <f>IF(H3201&lt;=0, MIN(F3201-C3201, B$7, (D$5-K3200+G3201)/B$6), 0)</f>
        <v>0</v>
      </c>
      <c r="J3201" s="24">
        <f>IF(H3201&gt;0, MIN(C3201-F3201, B$8, K3200), 0)</f>
        <v>0</v>
      </c>
      <c r="K3201" s="24">
        <f>MAX(0, K3200-G3201+I3201*B$6-J3201)</f>
        <v>0</v>
      </c>
      <c r="L3201" s="24">
        <f t="shared" si="204"/>
        <v>0</v>
      </c>
      <c r="M3201" s="24">
        <f>IF(H3201&gt;0, C3201-F3201-J3201, 0)</f>
        <v>539.69133935346861</v>
      </c>
      <c r="N3201" s="4">
        <f>MIN(C3201, F3201)</f>
        <v>0</v>
      </c>
    </row>
    <row r="3202" spans="1:14" x14ac:dyDescent="0.2">
      <c r="A3202" s="27">
        <v>43598.166666666672</v>
      </c>
      <c r="B3202" s="4">
        <v>4.1903698167751964</v>
      </c>
      <c r="C3202" s="4">
        <v>591.59740587083343</v>
      </c>
      <c r="F3202" s="4">
        <f t="shared" si="202"/>
        <v>25.14221890065118</v>
      </c>
      <c r="G3202" s="24">
        <f t="shared" si="203"/>
        <v>0.34722222222222221</v>
      </c>
      <c r="H3202" s="24">
        <f t="shared" si="205"/>
        <v>566.45518697018224</v>
      </c>
      <c r="I3202" s="24">
        <f>IF(H3202&lt;=0, MIN(F3202-C3202, B$7, (D$5-K3201+G3202)/B$6), 0)</f>
        <v>0</v>
      </c>
      <c r="J3202" s="24">
        <f>IF(H3202&gt;0, MIN(C3202-F3202, B$8, K3201), 0)</f>
        <v>0</v>
      </c>
      <c r="K3202" s="24">
        <f>MAX(0, K3201-G3202+I3202*B$6-J3202)</f>
        <v>0</v>
      </c>
      <c r="L3202" s="24">
        <f t="shared" si="204"/>
        <v>0</v>
      </c>
      <c r="M3202" s="24">
        <f>IF(H3202&gt;0, C3202-F3202-J3202, 0)</f>
        <v>566.45518697018224</v>
      </c>
      <c r="N3202" s="4">
        <f>MIN(C3202, F3202)</f>
        <v>25.14221890065118</v>
      </c>
    </row>
    <row r="3203" spans="1:14" x14ac:dyDescent="0.2">
      <c r="A3203" s="27">
        <v>43598.208333333336</v>
      </c>
      <c r="B3203" s="4">
        <v>14.175861473359644</v>
      </c>
      <c r="C3203" s="4">
        <v>621.25801530932767</v>
      </c>
      <c r="F3203" s="4">
        <f t="shared" si="202"/>
        <v>85.055168840157862</v>
      </c>
      <c r="G3203" s="24">
        <f t="shared" si="203"/>
        <v>0.34722222222222221</v>
      </c>
      <c r="H3203" s="24">
        <f t="shared" si="205"/>
        <v>536.2028464691698</v>
      </c>
      <c r="I3203" s="24">
        <f>IF(H3203&lt;=0, MIN(F3203-C3203, B$7, (D$5-K3202+G3203)/B$6), 0)</f>
        <v>0</v>
      </c>
      <c r="J3203" s="24">
        <f>IF(H3203&gt;0, MIN(C3203-F3203, B$8, K3202), 0)</f>
        <v>0</v>
      </c>
      <c r="K3203" s="24">
        <f>MAX(0, K3202-G3203+I3203*B$6-J3203)</f>
        <v>0</v>
      </c>
      <c r="L3203" s="24">
        <f t="shared" si="204"/>
        <v>0</v>
      </c>
      <c r="M3203" s="24">
        <f>IF(H3203&gt;0, C3203-F3203-J3203, 0)</f>
        <v>536.2028464691698</v>
      </c>
      <c r="N3203" s="4">
        <f>MIN(C3203, F3203)</f>
        <v>85.055168840157862</v>
      </c>
    </row>
    <row r="3204" spans="1:14" x14ac:dyDescent="0.2">
      <c r="A3204" s="27">
        <v>43598.25</v>
      </c>
      <c r="B3204" s="4">
        <v>28.434823358298743</v>
      </c>
      <c r="C3204" s="4">
        <v>458.12466339760954</v>
      </c>
      <c r="F3204" s="4">
        <f t="shared" si="202"/>
        <v>170.60894014979246</v>
      </c>
      <c r="G3204" s="24">
        <f t="shared" si="203"/>
        <v>0.34722222222222221</v>
      </c>
      <c r="H3204" s="24">
        <f t="shared" si="205"/>
        <v>287.51572324781705</v>
      </c>
      <c r="I3204" s="24">
        <f>IF(H3204&lt;=0, MIN(F3204-C3204, B$7, (D$5-K3203+G3204)/B$6), 0)</f>
        <v>0</v>
      </c>
      <c r="J3204" s="24">
        <f>IF(H3204&gt;0, MIN(C3204-F3204, B$8, K3203), 0)</f>
        <v>0</v>
      </c>
      <c r="K3204" s="24">
        <f>MAX(0, K3203-G3204+I3204*B$6-J3204)</f>
        <v>0</v>
      </c>
      <c r="L3204" s="24">
        <f t="shared" si="204"/>
        <v>0</v>
      </c>
      <c r="M3204" s="24">
        <f>IF(H3204&gt;0, C3204-F3204-J3204, 0)</f>
        <v>287.51572324781705</v>
      </c>
      <c r="N3204" s="4">
        <f>MIN(C3204, F3204)</f>
        <v>170.60894014979246</v>
      </c>
    </row>
    <row r="3205" spans="1:14" x14ac:dyDescent="0.2">
      <c r="A3205" s="27">
        <v>43598.291666666672</v>
      </c>
      <c r="B3205" s="4">
        <v>60.128824520657908</v>
      </c>
      <c r="C3205" s="4">
        <v>1205.4096922332194</v>
      </c>
      <c r="F3205" s="4">
        <f t="shared" si="202"/>
        <v>360.77294712394746</v>
      </c>
      <c r="G3205" s="24">
        <f t="shared" si="203"/>
        <v>0.34722222222222221</v>
      </c>
      <c r="H3205" s="24">
        <f t="shared" si="205"/>
        <v>844.63674510927194</v>
      </c>
      <c r="I3205" s="24">
        <f>IF(H3205&lt;=0, MIN(F3205-C3205, B$7, (D$5-K3204+G3205)/B$6), 0)</f>
        <v>0</v>
      </c>
      <c r="J3205" s="24">
        <f>IF(H3205&gt;0, MIN(C3205-F3205, B$8, K3204), 0)</f>
        <v>0</v>
      </c>
      <c r="K3205" s="24">
        <f>MAX(0, K3204-G3205+I3205*B$6-J3205)</f>
        <v>0</v>
      </c>
      <c r="L3205" s="24">
        <f t="shared" si="204"/>
        <v>0</v>
      </c>
      <c r="M3205" s="24">
        <f>IF(H3205&gt;0, C3205-F3205-J3205, 0)</f>
        <v>844.63674510927194</v>
      </c>
      <c r="N3205" s="4">
        <f>MIN(C3205, F3205)</f>
        <v>360.77294712394746</v>
      </c>
    </row>
    <row r="3206" spans="1:14" x14ac:dyDescent="0.2">
      <c r="A3206" s="27">
        <v>43598.333333333336</v>
      </c>
      <c r="B3206" s="4">
        <v>124.01056451102757</v>
      </c>
      <c r="C3206" s="4">
        <v>390.56438634326162</v>
      </c>
      <c r="F3206" s="4">
        <f t="shared" si="202"/>
        <v>744.06338706616543</v>
      </c>
      <c r="G3206" s="24">
        <f t="shared" si="203"/>
        <v>0.34722222222222221</v>
      </c>
      <c r="H3206" s="24">
        <f t="shared" si="205"/>
        <v>-353.49900072290382</v>
      </c>
      <c r="I3206" s="24">
        <f>IF(H3206&lt;=0, MIN(F3206-C3206, B$7, (D$5-K3205+G3206)/B$6), 0)</f>
        <v>353.49900072290382</v>
      </c>
      <c r="J3206" s="24">
        <f>IF(H3206&gt;0, MIN(C3206-F3206, B$8, K3205), 0)</f>
        <v>0</v>
      </c>
      <c r="K3206" s="24">
        <f>MAX(0, K3205-G3206+I3206*B$6-J3206)</f>
        <v>317.80187842839121</v>
      </c>
      <c r="L3206" s="24">
        <f t="shared" si="204"/>
        <v>0</v>
      </c>
      <c r="M3206" s="24">
        <f>IF(H3206&gt;0, C3206-F3206-J3206, 0)</f>
        <v>0</v>
      </c>
      <c r="N3206" s="4">
        <f>MIN(C3206, F3206)</f>
        <v>390.56438634326162</v>
      </c>
    </row>
    <row r="3207" spans="1:14" x14ac:dyDescent="0.2">
      <c r="A3207" s="27">
        <v>43598.375</v>
      </c>
      <c r="B3207" s="4">
        <v>110.11404063150387</v>
      </c>
      <c r="C3207" s="4">
        <v>262.69844039277262</v>
      </c>
      <c r="F3207" s="4">
        <f t="shared" si="202"/>
        <v>660.68424378902318</v>
      </c>
      <c r="G3207" s="24">
        <f t="shared" si="203"/>
        <v>0.34722222222222221</v>
      </c>
      <c r="H3207" s="24">
        <f t="shared" si="205"/>
        <v>-397.98580339625056</v>
      </c>
      <c r="I3207" s="24">
        <f>IF(H3207&lt;=0, MIN(F3207-C3207, B$7, (D$5-K3206+G3207)/B$6), 0)</f>
        <v>397.98580339625056</v>
      </c>
      <c r="J3207" s="24">
        <f>IF(H3207&gt;0, MIN(C3207-F3207, B$8, K3206), 0)</f>
        <v>0</v>
      </c>
      <c r="K3207" s="24">
        <f>MAX(0, K3206-G3207+I3207*B$6-J3207)</f>
        <v>675.64187926279442</v>
      </c>
      <c r="L3207" s="24">
        <f t="shared" si="204"/>
        <v>0</v>
      </c>
      <c r="M3207" s="24">
        <f>IF(H3207&gt;0, C3207-F3207-J3207, 0)</f>
        <v>0</v>
      </c>
      <c r="N3207" s="4">
        <f>MIN(C3207, F3207)</f>
        <v>262.69844039277262</v>
      </c>
    </row>
    <row r="3208" spans="1:14" x14ac:dyDescent="0.2">
      <c r="A3208" s="27">
        <v>43598.416666666672</v>
      </c>
      <c r="B3208" s="4">
        <v>98.243111084884788</v>
      </c>
      <c r="C3208" s="4">
        <v>170.33521600451954</v>
      </c>
      <c r="F3208" s="4">
        <f t="shared" si="202"/>
        <v>589.45866650930873</v>
      </c>
      <c r="G3208" s="24">
        <f t="shared" si="203"/>
        <v>0.34722222222222221</v>
      </c>
      <c r="H3208" s="24">
        <f t="shared" si="205"/>
        <v>-419.12345050478916</v>
      </c>
      <c r="I3208" s="24">
        <f>IF(H3208&lt;=0, MIN(F3208-C3208, B$7, (D$5-K3207+G3208)/B$6), 0)</f>
        <v>419.12345050478916</v>
      </c>
      <c r="J3208" s="24">
        <f>IF(H3208&gt;0, MIN(C3208-F3208, B$8, K3207), 0)</f>
        <v>0</v>
      </c>
      <c r="K3208" s="24">
        <f>MAX(0, K3207-G3208+I3208*B$6-J3208)</f>
        <v>1052.5057624948824</v>
      </c>
      <c r="L3208" s="24">
        <f t="shared" si="204"/>
        <v>0</v>
      </c>
      <c r="M3208" s="24">
        <f>IF(H3208&gt;0, C3208-F3208-J3208, 0)</f>
        <v>0</v>
      </c>
      <c r="N3208" s="4">
        <f>MIN(C3208, F3208)</f>
        <v>170.33521600451954</v>
      </c>
    </row>
    <row r="3209" spans="1:14" x14ac:dyDescent="0.2">
      <c r="A3209" s="27">
        <v>43598.458333333336</v>
      </c>
      <c r="B3209" s="4">
        <v>122.00104068054857</v>
      </c>
      <c r="C3209" s="4">
        <v>1452.4865412080765</v>
      </c>
      <c r="F3209" s="4">
        <f t="shared" si="202"/>
        <v>732.00624408329145</v>
      </c>
      <c r="G3209" s="24">
        <f t="shared" si="203"/>
        <v>0.34722222222222221</v>
      </c>
      <c r="H3209" s="24">
        <f t="shared" si="205"/>
        <v>720.48029712478501</v>
      </c>
      <c r="I3209" s="24">
        <f>IF(H3209&lt;=0, MIN(F3209-C3209, B$7, (D$5-K3208+G3209)/B$6), 0)</f>
        <v>0</v>
      </c>
      <c r="J3209" s="24">
        <f>IF(H3209&gt;0, MIN(C3209-F3209, B$8, K3208), 0)</f>
        <v>720.48029712478501</v>
      </c>
      <c r="K3209" s="24">
        <f>MAX(0, K3208-G3209+I3209*B$6-J3209)</f>
        <v>331.67824314787526</v>
      </c>
      <c r="L3209" s="24">
        <f t="shared" si="204"/>
        <v>0</v>
      </c>
      <c r="M3209" s="24">
        <f>IF(H3209&gt;0, C3209-F3209-J3209, 0)</f>
        <v>0</v>
      </c>
      <c r="N3209" s="4">
        <f>MIN(C3209, F3209)</f>
        <v>732.00624408329145</v>
      </c>
    </row>
    <row r="3210" spans="1:14" x14ac:dyDescent="0.2">
      <c r="A3210" s="27">
        <v>43598.5</v>
      </c>
      <c r="B3210" s="4">
        <v>356.88727180088455</v>
      </c>
      <c r="C3210" s="4">
        <v>208.26357776694826</v>
      </c>
      <c r="F3210" s="4">
        <f t="shared" si="202"/>
        <v>2141.3236308053074</v>
      </c>
      <c r="G3210" s="24">
        <f t="shared" si="203"/>
        <v>0.34722222222222221</v>
      </c>
      <c r="H3210" s="24">
        <f t="shared" si="205"/>
        <v>-1933.0600530383592</v>
      </c>
      <c r="I3210" s="24">
        <f>IF(H3210&lt;=0, MIN(F3210-C3210, B$7, (D$5-K3209+G3210)/B$6), 0)</f>
        <v>1933.0600530383592</v>
      </c>
      <c r="J3210" s="24">
        <f>IF(H3210&gt;0, MIN(C3210-F3210, B$8, K3209), 0)</f>
        <v>0</v>
      </c>
      <c r="K3210" s="24">
        <f>MAX(0, K3209-G3210+I3210*B$6-J3210)</f>
        <v>2071.0850686601761</v>
      </c>
      <c r="L3210" s="24">
        <f t="shared" si="204"/>
        <v>0</v>
      </c>
      <c r="M3210" s="24">
        <f>IF(H3210&gt;0, C3210-F3210-J3210, 0)</f>
        <v>0</v>
      </c>
      <c r="N3210" s="4">
        <f>MIN(C3210, F3210)</f>
        <v>208.26357776694826</v>
      </c>
    </row>
    <row r="3211" spans="1:14" x14ac:dyDescent="0.2">
      <c r="A3211" s="27">
        <v>43598.541666666672</v>
      </c>
      <c r="B3211" s="4">
        <v>293.96897677750252</v>
      </c>
      <c r="C3211" s="4">
        <v>289.59033709038823</v>
      </c>
      <c r="F3211" s="4">
        <f t="shared" si="202"/>
        <v>1763.813860665015</v>
      </c>
      <c r="G3211" s="24">
        <f t="shared" si="203"/>
        <v>0.34722222222222221</v>
      </c>
      <c r="H3211" s="24">
        <f t="shared" si="205"/>
        <v>-1474.2235235746268</v>
      </c>
      <c r="I3211" s="24">
        <f>IF(H3211&lt;=0, MIN(F3211-C3211, B$7, (D$5-K3210+G3211)/B$6), 0)</f>
        <v>1474.2235235746268</v>
      </c>
      <c r="J3211" s="24">
        <f>IF(H3211&gt;0, MIN(C3211-F3211, B$8, K3210), 0)</f>
        <v>0</v>
      </c>
      <c r="K3211" s="24">
        <f>MAX(0, K3210-G3211+I3211*B$6-J3211)</f>
        <v>3397.5390176551182</v>
      </c>
      <c r="L3211" s="24">
        <f t="shared" si="204"/>
        <v>0</v>
      </c>
      <c r="M3211" s="24">
        <f>IF(H3211&gt;0, C3211-F3211-J3211, 0)</f>
        <v>0</v>
      </c>
      <c r="N3211" s="4">
        <f>MIN(C3211, F3211)</f>
        <v>289.59033709038823</v>
      </c>
    </row>
    <row r="3212" spans="1:14" x14ac:dyDescent="0.2">
      <c r="A3212" s="27">
        <v>43598.583333333336</v>
      </c>
      <c r="B3212" s="4">
        <v>70.947856146152148</v>
      </c>
      <c r="C3212" s="4">
        <v>1526.7172356958793</v>
      </c>
      <c r="F3212" s="4">
        <f t="shared" si="202"/>
        <v>425.68713687691286</v>
      </c>
      <c r="G3212" s="24">
        <f t="shared" si="203"/>
        <v>0.34722222222222221</v>
      </c>
      <c r="H3212" s="24">
        <f t="shared" si="205"/>
        <v>1101.0300988189665</v>
      </c>
      <c r="I3212" s="24">
        <f>IF(H3212&lt;=0, MIN(F3212-C3212, B$7, (D$5-K3211+G3212)/B$6), 0)</f>
        <v>0</v>
      </c>
      <c r="J3212" s="24">
        <f>IF(H3212&gt;0, MIN(C3212-F3212, B$8, K3211), 0)</f>
        <v>1101.0300988189665</v>
      </c>
      <c r="K3212" s="24">
        <f>MAX(0, K3211-G3212+I3212*B$6-J3212)</f>
        <v>2296.1616966139295</v>
      </c>
      <c r="L3212" s="24">
        <f t="shared" si="204"/>
        <v>0</v>
      </c>
      <c r="M3212" s="24">
        <f>IF(H3212&gt;0, C3212-F3212-J3212, 0)</f>
        <v>0</v>
      </c>
      <c r="N3212" s="4">
        <f>MIN(C3212, F3212)</f>
        <v>425.68713687691286</v>
      </c>
    </row>
    <row r="3213" spans="1:14" x14ac:dyDescent="0.2">
      <c r="A3213" s="27">
        <v>43598.625</v>
      </c>
      <c r="B3213" s="4">
        <v>74.078363398777256</v>
      </c>
      <c r="C3213" s="4">
        <v>668.82435566757204</v>
      </c>
      <c r="F3213" s="4">
        <f t="shared" si="202"/>
        <v>444.47018039266356</v>
      </c>
      <c r="G3213" s="24">
        <f t="shared" si="203"/>
        <v>0.34722222222222221</v>
      </c>
      <c r="H3213" s="24">
        <f t="shared" si="205"/>
        <v>224.35417527490847</v>
      </c>
      <c r="I3213" s="24">
        <f>IF(H3213&lt;=0, MIN(F3213-C3213, B$7, (D$5-K3212+G3213)/B$6), 0)</f>
        <v>0</v>
      </c>
      <c r="J3213" s="24">
        <f>IF(H3213&gt;0, MIN(C3213-F3213, B$8, K3212), 0)</f>
        <v>224.35417527490847</v>
      </c>
      <c r="K3213" s="24">
        <f>MAX(0, K3212-G3213+I3213*B$6-J3213)</f>
        <v>2071.460299116799</v>
      </c>
      <c r="L3213" s="24">
        <f t="shared" si="204"/>
        <v>0</v>
      </c>
      <c r="M3213" s="24">
        <f>IF(H3213&gt;0, C3213-F3213-J3213, 0)</f>
        <v>0</v>
      </c>
      <c r="N3213" s="4">
        <f>MIN(C3213, F3213)</f>
        <v>444.47018039266356</v>
      </c>
    </row>
    <row r="3214" spans="1:14" x14ac:dyDescent="0.2">
      <c r="A3214" s="27">
        <v>43598.666666666672</v>
      </c>
      <c r="B3214" s="4">
        <v>81.737191813436283</v>
      </c>
      <c r="C3214" s="4">
        <v>698.44825609115719</v>
      </c>
      <c r="F3214" s="4">
        <f t="shared" si="202"/>
        <v>490.4231508806177</v>
      </c>
      <c r="G3214" s="24">
        <f t="shared" si="203"/>
        <v>0.34722222222222221</v>
      </c>
      <c r="H3214" s="24">
        <f t="shared" si="205"/>
        <v>208.02510521053949</v>
      </c>
      <c r="I3214" s="24">
        <f>IF(H3214&lt;=0, MIN(F3214-C3214, B$7, (D$5-K3213+G3214)/B$6), 0)</f>
        <v>0</v>
      </c>
      <c r="J3214" s="24">
        <f>IF(H3214&gt;0, MIN(C3214-F3214, B$8, K3213), 0)</f>
        <v>208.02510521053949</v>
      </c>
      <c r="K3214" s="24">
        <f>MAX(0, K3213-G3214+I3214*B$6-J3214)</f>
        <v>1863.0879716840373</v>
      </c>
      <c r="L3214" s="24">
        <f t="shared" si="204"/>
        <v>0</v>
      </c>
      <c r="M3214" s="24">
        <f>IF(H3214&gt;0, C3214-F3214-J3214, 0)</f>
        <v>0</v>
      </c>
      <c r="N3214" s="4">
        <f>MIN(C3214, F3214)</f>
        <v>490.4231508806177</v>
      </c>
    </row>
    <row r="3215" spans="1:14" x14ac:dyDescent="0.2">
      <c r="A3215" s="27">
        <v>43598.708333333336</v>
      </c>
      <c r="B3215" s="4">
        <v>38.539523690321268</v>
      </c>
      <c r="C3215" s="4">
        <v>735.51936941763722</v>
      </c>
      <c r="F3215" s="4">
        <f t="shared" si="202"/>
        <v>231.23714214192762</v>
      </c>
      <c r="G3215" s="24">
        <f t="shared" si="203"/>
        <v>0.34722222222222221</v>
      </c>
      <c r="H3215" s="24">
        <f t="shared" si="205"/>
        <v>504.2822272757096</v>
      </c>
      <c r="I3215" s="24">
        <f>IF(H3215&lt;=0, MIN(F3215-C3215, B$7, (D$5-K3214+G3215)/B$6), 0)</f>
        <v>0</v>
      </c>
      <c r="J3215" s="24">
        <f>IF(H3215&gt;0, MIN(C3215-F3215, B$8, K3214), 0)</f>
        <v>504.2822272757096</v>
      </c>
      <c r="K3215" s="24">
        <f>MAX(0, K3214-G3215+I3215*B$6-J3215)</f>
        <v>1358.4585221861055</v>
      </c>
      <c r="L3215" s="24">
        <f t="shared" si="204"/>
        <v>0</v>
      </c>
      <c r="M3215" s="24">
        <f>IF(H3215&gt;0, C3215-F3215-J3215, 0)</f>
        <v>0</v>
      </c>
      <c r="N3215" s="4">
        <f>MIN(C3215, F3215)</f>
        <v>231.23714214192762</v>
      </c>
    </row>
    <row r="3216" spans="1:14" x14ac:dyDescent="0.2">
      <c r="A3216" s="27">
        <v>43598.75</v>
      </c>
      <c r="B3216" s="4">
        <v>0</v>
      </c>
      <c r="C3216" s="4">
        <v>228.25494024927951</v>
      </c>
      <c r="F3216" s="4">
        <f t="shared" si="202"/>
        <v>0</v>
      </c>
      <c r="G3216" s="24">
        <f t="shared" si="203"/>
        <v>0</v>
      </c>
      <c r="H3216" s="24">
        <f t="shared" si="205"/>
        <v>228.25494024927951</v>
      </c>
      <c r="I3216" s="24">
        <f>IF(H3216&lt;=0, MIN(F3216-C3216, B$7, (D$5-K3215+G3216)/B$6), 0)</f>
        <v>0</v>
      </c>
      <c r="J3216" s="24">
        <f>IF(H3216&gt;0, MIN(C3216-F3216, B$8, K3215), 0)</f>
        <v>228.25494024927951</v>
      </c>
      <c r="K3216" s="24">
        <f>MAX(0, K3215-G3216+I3216*B$6-J3216)</f>
        <v>1130.2035819368259</v>
      </c>
      <c r="L3216" s="24">
        <f t="shared" si="204"/>
        <v>0</v>
      </c>
      <c r="M3216" s="24">
        <f>IF(H3216&gt;0, C3216-F3216-J3216, 0)</f>
        <v>0</v>
      </c>
      <c r="N3216" s="4">
        <f>MIN(C3216, F3216)</f>
        <v>0</v>
      </c>
    </row>
    <row r="3217" spans="1:14" x14ac:dyDescent="0.2">
      <c r="A3217" s="27">
        <v>43598.791666666672</v>
      </c>
      <c r="B3217" s="4">
        <v>0</v>
      </c>
      <c r="C3217" s="4">
        <v>3125.1077954088796</v>
      </c>
      <c r="F3217" s="4">
        <f t="shared" si="202"/>
        <v>0</v>
      </c>
      <c r="G3217" s="24">
        <f t="shared" si="203"/>
        <v>0</v>
      </c>
      <c r="H3217" s="24">
        <f t="shared" si="205"/>
        <v>3125.1077954088796</v>
      </c>
      <c r="I3217" s="24">
        <f>IF(H3217&lt;=0, MIN(F3217-C3217, B$7, (D$5-K3216+G3217)/B$6), 0)</f>
        <v>0</v>
      </c>
      <c r="J3217" s="24">
        <f>IF(H3217&gt;0, MIN(C3217-F3217, B$8, K3216), 0)</f>
        <v>1130.2035819368259</v>
      </c>
      <c r="K3217" s="24">
        <f>MAX(0, K3216-G3217+I3217*B$6-J3217)</f>
        <v>0</v>
      </c>
      <c r="L3217" s="24">
        <f t="shared" si="204"/>
        <v>0</v>
      </c>
      <c r="M3217" s="24">
        <f>IF(H3217&gt;0, C3217-F3217-J3217, 0)</f>
        <v>1994.9042134720537</v>
      </c>
      <c r="N3217" s="4">
        <f>MIN(C3217, F3217)</f>
        <v>0</v>
      </c>
    </row>
    <row r="3218" spans="1:14" x14ac:dyDescent="0.2">
      <c r="A3218" s="27">
        <v>43598.833333333336</v>
      </c>
      <c r="B3218" s="4">
        <v>0</v>
      </c>
      <c r="C3218" s="4">
        <v>435.87920631873891</v>
      </c>
      <c r="F3218" s="4">
        <f t="shared" si="202"/>
        <v>0</v>
      </c>
      <c r="G3218" s="24">
        <f t="shared" si="203"/>
        <v>0</v>
      </c>
      <c r="H3218" s="24">
        <f t="shared" si="205"/>
        <v>435.87920631873891</v>
      </c>
      <c r="I3218" s="24">
        <f>IF(H3218&lt;=0, MIN(F3218-C3218, B$7, (D$5-K3217+G3218)/B$6), 0)</f>
        <v>0</v>
      </c>
      <c r="J3218" s="24">
        <f>IF(H3218&gt;0, MIN(C3218-F3218, B$8, K3217), 0)</f>
        <v>0</v>
      </c>
      <c r="K3218" s="24">
        <f>MAX(0, K3217-G3218+I3218*B$6-J3218)</f>
        <v>0</v>
      </c>
      <c r="L3218" s="24">
        <f t="shared" si="204"/>
        <v>0</v>
      </c>
      <c r="M3218" s="24">
        <f>IF(H3218&gt;0, C3218-F3218-J3218, 0)</f>
        <v>435.87920631873891</v>
      </c>
      <c r="N3218" s="4">
        <f>MIN(C3218, F3218)</f>
        <v>0</v>
      </c>
    </row>
    <row r="3219" spans="1:14" x14ac:dyDescent="0.2">
      <c r="A3219" s="27">
        <v>43598.875</v>
      </c>
      <c r="B3219" s="4">
        <v>0</v>
      </c>
      <c r="C3219" s="4">
        <v>346.89737800325634</v>
      </c>
      <c r="F3219" s="4">
        <f t="shared" si="202"/>
        <v>0</v>
      </c>
      <c r="G3219" s="24">
        <f t="shared" si="203"/>
        <v>0</v>
      </c>
      <c r="H3219" s="24">
        <f t="shared" si="205"/>
        <v>346.89737800325634</v>
      </c>
      <c r="I3219" s="24">
        <f>IF(H3219&lt;=0, MIN(F3219-C3219, B$7, (D$5-K3218+G3219)/B$6), 0)</f>
        <v>0</v>
      </c>
      <c r="J3219" s="24">
        <f>IF(H3219&gt;0, MIN(C3219-F3219, B$8, K3218), 0)</f>
        <v>0</v>
      </c>
      <c r="K3219" s="24">
        <f>MAX(0, K3218-G3219+I3219*B$6-J3219)</f>
        <v>0</v>
      </c>
      <c r="L3219" s="24">
        <f t="shared" si="204"/>
        <v>0</v>
      </c>
      <c r="M3219" s="24">
        <f>IF(H3219&gt;0, C3219-F3219-J3219, 0)</f>
        <v>346.89737800325634</v>
      </c>
      <c r="N3219" s="4">
        <f>MIN(C3219, F3219)</f>
        <v>0</v>
      </c>
    </row>
    <row r="3220" spans="1:14" x14ac:dyDescent="0.2">
      <c r="A3220" s="27">
        <v>43598.916666666672</v>
      </c>
      <c r="B3220" s="4">
        <v>0</v>
      </c>
      <c r="C3220" s="4">
        <v>369.14283508212696</v>
      </c>
      <c r="F3220" s="4">
        <f t="shared" si="202"/>
        <v>0</v>
      </c>
      <c r="G3220" s="24">
        <f t="shared" si="203"/>
        <v>0</v>
      </c>
      <c r="H3220" s="24">
        <f t="shared" si="205"/>
        <v>369.14283508212696</v>
      </c>
      <c r="I3220" s="24">
        <f>IF(H3220&lt;=0, MIN(F3220-C3220, B$7, (D$5-K3219+G3220)/B$6), 0)</f>
        <v>0</v>
      </c>
      <c r="J3220" s="24">
        <f>IF(H3220&gt;0, MIN(C3220-F3220, B$8, K3219), 0)</f>
        <v>0</v>
      </c>
      <c r="K3220" s="24">
        <f>MAX(0, K3219-G3220+I3220*B$6-J3220)</f>
        <v>0</v>
      </c>
      <c r="L3220" s="24">
        <f t="shared" si="204"/>
        <v>0</v>
      </c>
      <c r="M3220" s="24">
        <f>IF(H3220&gt;0, C3220-F3220-J3220, 0)</f>
        <v>369.14283508212696</v>
      </c>
      <c r="N3220" s="4">
        <f>MIN(C3220, F3220)</f>
        <v>0</v>
      </c>
    </row>
    <row r="3221" spans="1:14" x14ac:dyDescent="0.2">
      <c r="A3221" s="27">
        <v>43598.958333333336</v>
      </c>
      <c r="B3221" s="4">
        <v>0</v>
      </c>
      <c r="C3221" s="4">
        <v>218.36807043644808</v>
      </c>
      <c r="F3221" s="4">
        <f t="shared" si="202"/>
        <v>0</v>
      </c>
      <c r="G3221" s="24">
        <f t="shared" si="203"/>
        <v>0</v>
      </c>
      <c r="H3221" s="24">
        <f t="shared" si="205"/>
        <v>218.36807043644808</v>
      </c>
      <c r="I3221" s="24">
        <f>IF(H3221&lt;=0, MIN(F3221-C3221, B$7, (D$5-K3220+G3221)/B$6), 0)</f>
        <v>0</v>
      </c>
      <c r="J3221" s="24">
        <f>IF(H3221&gt;0, MIN(C3221-F3221, B$8, K3220), 0)</f>
        <v>0</v>
      </c>
      <c r="K3221" s="24">
        <f>MAX(0, K3220-G3221+I3221*B$6-J3221)</f>
        <v>0</v>
      </c>
      <c r="L3221" s="24">
        <f t="shared" si="204"/>
        <v>0</v>
      </c>
      <c r="M3221" s="24">
        <f>IF(H3221&gt;0, C3221-F3221-J3221, 0)</f>
        <v>218.36807043644808</v>
      </c>
      <c r="N3221" s="4">
        <f>MIN(C3221, F3221)</f>
        <v>0</v>
      </c>
    </row>
    <row r="3222" spans="1:14" x14ac:dyDescent="0.2">
      <c r="A3222" s="27">
        <v>43599</v>
      </c>
      <c r="B3222" s="4">
        <v>0</v>
      </c>
      <c r="C3222" s="4">
        <v>94.782197776055625</v>
      </c>
      <c r="F3222" s="4">
        <f t="shared" si="202"/>
        <v>0</v>
      </c>
      <c r="G3222" s="24">
        <f t="shared" si="203"/>
        <v>0</v>
      </c>
      <c r="H3222" s="24">
        <f t="shared" si="205"/>
        <v>94.782197776055625</v>
      </c>
      <c r="I3222" s="24">
        <f>IF(H3222&lt;=0, MIN(F3222-C3222, B$7, (D$5-K3221+G3222)/B$6), 0)</f>
        <v>0</v>
      </c>
      <c r="J3222" s="24">
        <f>IF(H3222&gt;0, MIN(C3222-F3222, B$8, K3221), 0)</f>
        <v>0</v>
      </c>
      <c r="K3222" s="24">
        <f>MAX(0, K3221-G3222+I3222*B$6-J3222)</f>
        <v>0</v>
      </c>
      <c r="L3222" s="24">
        <f t="shared" si="204"/>
        <v>0</v>
      </c>
      <c r="M3222" s="24">
        <f>IF(H3222&gt;0, C3222-F3222-J3222, 0)</f>
        <v>94.782197776055625</v>
      </c>
      <c r="N3222" s="4">
        <f>MIN(C3222, F3222)</f>
        <v>0</v>
      </c>
    </row>
    <row r="3223" spans="1:14" x14ac:dyDescent="0.2">
      <c r="A3223" s="27">
        <v>43599.041666666672</v>
      </c>
      <c r="B3223" s="4">
        <v>0</v>
      </c>
      <c r="C3223" s="4">
        <v>146.6882642934205</v>
      </c>
      <c r="F3223" s="4">
        <f t="shared" si="202"/>
        <v>0</v>
      </c>
      <c r="G3223" s="24">
        <f t="shared" si="203"/>
        <v>0</v>
      </c>
      <c r="H3223" s="24">
        <f t="shared" si="205"/>
        <v>146.6882642934205</v>
      </c>
      <c r="I3223" s="24">
        <f>IF(H3223&lt;=0, MIN(F3223-C3223, B$7, (D$5-K3222+G3223)/B$6), 0)</f>
        <v>0</v>
      </c>
      <c r="J3223" s="24">
        <f>IF(H3223&gt;0, MIN(C3223-F3223, B$8, K3222), 0)</f>
        <v>0</v>
      </c>
      <c r="K3223" s="24">
        <f>MAX(0, K3222-G3223+I3223*B$6-J3223)</f>
        <v>0</v>
      </c>
      <c r="L3223" s="24">
        <f t="shared" si="204"/>
        <v>0</v>
      </c>
      <c r="M3223" s="24">
        <f>IF(H3223&gt;0, C3223-F3223-J3223, 0)</f>
        <v>146.6882642934205</v>
      </c>
      <c r="N3223" s="4">
        <f>MIN(C3223, F3223)</f>
        <v>0</v>
      </c>
    </row>
    <row r="3224" spans="1:14" x14ac:dyDescent="0.2">
      <c r="A3224" s="27">
        <v>43599.083333333336</v>
      </c>
      <c r="B3224" s="4">
        <v>0</v>
      </c>
      <c r="C3224" s="4">
        <v>183.76402609153823</v>
      </c>
      <c r="F3224" s="4">
        <f t="shared" si="202"/>
        <v>0</v>
      </c>
      <c r="G3224" s="24">
        <f t="shared" si="203"/>
        <v>0</v>
      </c>
      <c r="H3224" s="24">
        <f t="shared" si="205"/>
        <v>183.76402609153823</v>
      </c>
      <c r="I3224" s="24">
        <f>IF(H3224&lt;=0, MIN(F3224-C3224, B$7, (D$5-K3223+G3224)/B$6), 0)</f>
        <v>0</v>
      </c>
      <c r="J3224" s="24">
        <f>IF(H3224&gt;0, MIN(C3224-F3224, B$8, K3223), 0)</f>
        <v>0</v>
      </c>
      <c r="K3224" s="24">
        <f>MAX(0, K3223-G3224+I3224*B$6-J3224)</f>
        <v>0</v>
      </c>
      <c r="L3224" s="24">
        <f t="shared" si="204"/>
        <v>0</v>
      </c>
      <c r="M3224" s="24">
        <f>IF(H3224&gt;0, C3224-F3224-J3224, 0)</f>
        <v>183.76402609153823</v>
      </c>
      <c r="N3224" s="4">
        <f>MIN(C3224, F3224)</f>
        <v>0</v>
      </c>
    </row>
    <row r="3225" spans="1:14" x14ac:dyDescent="0.2">
      <c r="A3225" s="27">
        <v>43599.125</v>
      </c>
      <c r="B3225" s="4">
        <v>0</v>
      </c>
      <c r="C3225" s="4">
        <v>94.782197776055625</v>
      </c>
      <c r="F3225" s="4">
        <f t="shared" si="202"/>
        <v>0</v>
      </c>
      <c r="G3225" s="24">
        <f t="shared" si="203"/>
        <v>0</v>
      </c>
      <c r="H3225" s="24">
        <f t="shared" si="205"/>
        <v>94.782197776055625</v>
      </c>
      <c r="I3225" s="24">
        <f>IF(H3225&lt;=0, MIN(F3225-C3225, B$7, (D$5-K3224+G3225)/B$6), 0)</f>
        <v>0</v>
      </c>
      <c r="J3225" s="24">
        <f>IF(H3225&gt;0, MIN(C3225-F3225, B$8, K3224), 0)</f>
        <v>0</v>
      </c>
      <c r="K3225" s="24">
        <f>MAX(0, K3224-G3225+I3225*B$6-J3225)</f>
        <v>0</v>
      </c>
      <c r="L3225" s="24">
        <f t="shared" si="204"/>
        <v>0</v>
      </c>
      <c r="M3225" s="24">
        <f>IF(H3225&gt;0, C3225-F3225-J3225, 0)</f>
        <v>94.782197776055625</v>
      </c>
      <c r="N3225" s="4">
        <f>MIN(C3225, F3225)</f>
        <v>0</v>
      </c>
    </row>
    <row r="3226" spans="1:14" x14ac:dyDescent="0.2">
      <c r="A3226" s="27">
        <v>43599.166666666672</v>
      </c>
      <c r="B3226" s="4">
        <v>5.5052886385856752</v>
      </c>
      <c r="C3226" s="4">
        <v>146.6882642934205</v>
      </c>
      <c r="F3226" s="4">
        <f t="shared" si="202"/>
        <v>33.031731831514051</v>
      </c>
      <c r="G3226" s="24">
        <f t="shared" si="203"/>
        <v>0.34722222222222221</v>
      </c>
      <c r="H3226" s="24">
        <f t="shared" si="205"/>
        <v>113.65653246190645</v>
      </c>
      <c r="I3226" s="24">
        <f>IF(H3226&lt;=0, MIN(F3226-C3226, B$7, (D$5-K3225+G3226)/B$6), 0)</f>
        <v>0</v>
      </c>
      <c r="J3226" s="24">
        <f>IF(H3226&gt;0, MIN(C3226-F3226, B$8, K3225), 0)</f>
        <v>0</v>
      </c>
      <c r="K3226" s="24">
        <f>MAX(0, K3225-G3226+I3226*B$6-J3226)</f>
        <v>0</v>
      </c>
      <c r="L3226" s="24">
        <f t="shared" si="204"/>
        <v>0</v>
      </c>
      <c r="M3226" s="24">
        <f>IF(H3226&gt;0, C3226-F3226-J3226, 0)</f>
        <v>113.65653246190645</v>
      </c>
      <c r="N3226" s="4">
        <f>MIN(C3226, F3226)</f>
        <v>33.031731831514051</v>
      </c>
    </row>
    <row r="3227" spans="1:14" x14ac:dyDescent="0.2">
      <c r="A3227" s="27">
        <v>43599.208333333336</v>
      </c>
      <c r="B3227" s="4">
        <v>14.992284164671576</v>
      </c>
      <c r="C3227" s="4">
        <v>176.34887373191467</v>
      </c>
      <c r="F3227" s="4">
        <f t="shared" si="202"/>
        <v>89.953704988029457</v>
      </c>
      <c r="G3227" s="24">
        <f t="shared" si="203"/>
        <v>0.34722222222222221</v>
      </c>
      <c r="H3227" s="24">
        <f t="shared" si="205"/>
        <v>86.395168743885208</v>
      </c>
      <c r="I3227" s="24">
        <f>IF(H3227&lt;=0, MIN(F3227-C3227, B$7, (D$5-K3226+G3227)/B$6), 0)</f>
        <v>0</v>
      </c>
      <c r="J3227" s="24">
        <f>IF(H3227&gt;0, MIN(C3227-F3227, B$8, K3226), 0)</f>
        <v>0</v>
      </c>
      <c r="K3227" s="24">
        <f>MAX(0, K3226-G3227+I3227*B$6-J3227)</f>
        <v>0</v>
      </c>
      <c r="L3227" s="24">
        <f t="shared" si="204"/>
        <v>0</v>
      </c>
      <c r="M3227" s="24">
        <f>IF(H3227&gt;0, C3227-F3227-J3227, 0)</f>
        <v>86.395168743885208</v>
      </c>
      <c r="N3227" s="4">
        <f>MIN(C3227, F3227)</f>
        <v>89.953704988029457</v>
      </c>
    </row>
    <row r="3228" spans="1:14" x14ac:dyDescent="0.2">
      <c r="A3228" s="27">
        <v>43599.25</v>
      </c>
      <c r="B3228" s="4">
        <v>87.081116780432126</v>
      </c>
      <c r="C3228" s="4">
        <v>850.30383263992178</v>
      </c>
      <c r="F3228" s="4">
        <f t="shared" si="202"/>
        <v>522.48670068259275</v>
      </c>
      <c r="G3228" s="24">
        <f t="shared" si="203"/>
        <v>0.34722222222222221</v>
      </c>
      <c r="H3228" s="24">
        <f t="shared" si="205"/>
        <v>327.81713195732902</v>
      </c>
      <c r="I3228" s="24">
        <f>IF(H3228&lt;=0, MIN(F3228-C3228, B$7, (D$5-K3227+G3228)/B$6), 0)</f>
        <v>0</v>
      </c>
      <c r="J3228" s="24">
        <f>IF(H3228&gt;0, MIN(C3228-F3228, B$8, K3227), 0)</f>
        <v>0</v>
      </c>
      <c r="K3228" s="24">
        <f>MAX(0, K3227-G3228+I3228*B$6-J3228)</f>
        <v>0</v>
      </c>
      <c r="L3228" s="24">
        <f t="shared" si="204"/>
        <v>0</v>
      </c>
      <c r="M3228" s="24">
        <f>IF(H3228&gt;0, C3228-F3228-J3228, 0)</f>
        <v>327.81713195732902</v>
      </c>
      <c r="N3228" s="4">
        <f>MIN(C3228, F3228)</f>
        <v>522.48670068259275</v>
      </c>
    </row>
    <row r="3229" spans="1:14" x14ac:dyDescent="0.2">
      <c r="A3229" s="27">
        <v>43599.291666666672</v>
      </c>
      <c r="B3229" s="4">
        <v>83.532007476392479</v>
      </c>
      <c r="C3229" s="4">
        <v>877.4927246252081</v>
      </c>
      <c r="F3229" s="4">
        <f t="shared" si="202"/>
        <v>501.19204485835485</v>
      </c>
      <c r="G3229" s="24">
        <f t="shared" si="203"/>
        <v>0.34722222222222221</v>
      </c>
      <c r="H3229" s="24">
        <f t="shared" si="205"/>
        <v>376.30067976685325</v>
      </c>
      <c r="I3229" s="24">
        <f>IF(H3229&lt;=0, MIN(F3229-C3229, B$7, (D$5-K3228+G3229)/B$6), 0)</f>
        <v>0</v>
      </c>
      <c r="J3229" s="24">
        <f>IF(H3229&gt;0, MIN(C3229-F3229, B$8, K3228), 0)</f>
        <v>0</v>
      </c>
      <c r="K3229" s="24">
        <f>MAX(0, K3228-G3229+I3229*B$6-J3229)</f>
        <v>0</v>
      </c>
      <c r="L3229" s="24">
        <f t="shared" si="204"/>
        <v>0</v>
      </c>
      <c r="M3229" s="24">
        <f>IF(H3229&gt;0, C3229-F3229-J3229, 0)</f>
        <v>376.30067976685325</v>
      </c>
      <c r="N3229" s="4">
        <f>MIN(C3229, F3229)</f>
        <v>501.19204485835485</v>
      </c>
    </row>
    <row r="3230" spans="1:14" x14ac:dyDescent="0.2">
      <c r="A3230" s="27">
        <v>43599.333333333336</v>
      </c>
      <c r="B3230" s="4">
        <v>105.29852578838235</v>
      </c>
      <c r="C3230" s="4">
        <v>390.56438634326162</v>
      </c>
      <c r="F3230" s="4">
        <f t="shared" ref="F3230:F3293" si="206">B3230*B$4</f>
        <v>631.79115473029412</v>
      </c>
      <c r="G3230" s="24">
        <f t="shared" ref="G3230:G3293" si="207">MIN(F3230, B$9)</f>
        <v>0.34722222222222221</v>
      </c>
      <c r="H3230" s="24">
        <f t="shared" si="205"/>
        <v>-241.22676838703251</v>
      </c>
      <c r="I3230" s="24">
        <f>IF(H3230&lt;=0, MIN(F3230-C3230, B$7, (D$5-K3229+G3230)/B$6), 0)</f>
        <v>241.22676838703251</v>
      </c>
      <c r="J3230" s="24">
        <f>IF(H3230&gt;0, MIN(C3230-F3230, B$8, K3229), 0)</f>
        <v>0</v>
      </c>
      <c r="K3230" s="24">
        <f>MAX(0, K3229-G3230+I3230*B$6-J3230)</f>
        <v>216.75686932610702</v>
      </c>
      <c r="L3230" s="24">
        <f t="shared" ref="L3230:L3293" si="208">IF(H3230&lt;=0, -I3230-H3230, 0)</f>
        <v>0</v>
      </c>
      <c r="M3230" s="24">
        <f>IF(H3230&gt;0, C3230-F3230-J3230, 0)</f>
        <v>0</v>
      </c>
      <c r="N3230" s="4">
        <f>MIN(C3230, F3230)</f>
        <v>390.56438634326162</v>
      </c>
    </row>
    <row r="3231" spans="1:14" x14ac:dyDescent="0.2">
      <c r="A3231" s="27">
        <v>43599.375</v>
      </c>
      <c r="B3231" s="4">
        <v>88.673656939851469</v>
      </c>
      <c r="C3231" s="4">
        <v>203.50262906099607</v>
      </c>
      <c r="F3231" s="4">
        <f t="shared" si="206"/>
        <v>532.04194163910881</v>
      </c>
      <c r="G3231" s="24">
        <f t="shared" si="207"/>
        <v>0.34722222222222221</v>
      </c>
      <c r="H3231" s="24">
        <f t="shared" ref="H3231:H3294" si="209">C3231-F3231</f>
        <v>-328.53931257811274</v>
      </c>
      <c r="I3231" s="24">
        <f>IF(H3231&lt;=0, MIN(F3231-C3231, B$7, (D$5-K3230+G3231)/B$6), 0)</f>
        <v>328.53931257811274</v>
      </c>
      <c r="J3231" s="24">
        <f>IF(H3231&gt;0, MIN(C3231-F3231, B$8, K3230), 0)</f>
        <v>0</v>
      </c>
      <c r="K3231" s="24">
        <f>MAX(0, K3230-G3231+I3231*B$6-J3231)</f>
        <v>512.09502842418624</v>
      </c>
      <c r="L3231" s="24">
        <f t="shared" si="208"/>
        <v>0</v>
      </c>
      <c r="M3231" s="24">
        <f>IF(H3231&gt;0, C3231-F3231-J3231, 0)</f>
        <v>0</v>
      </c>
      <c r="N3231" s="4">
        <f>MIN(C3231, F3231)</f>
        <v>203.50262906099607</v>
      </c>
    </row>
    <row r="3232" spans="1:14" x14ac:dyDescent="0.2">
      <c r="A3232" s="27">
        <v>43599.416666666672</v>
      </c>
      <c r="B3232" s="4">
        <v>86.81983403676459</v>
      </c>
      <c r="C3232" s="4">
        <v>167.71637329352183</v>
      </c>
      <c r="F3232" s="4">
        <f t="shared" si="206"/>
        <v>520.91900422058757</v>
      </c>
      <c r="G3232" s="24">
        <f t="shared" si="207"/>
        <v>0.34722222222222221</v>
      </c>
      <c r="H3232" s="24">
        <f t="shared" si="209"/>
        <v>-353.20263092706574</v>
      </c>
      <c r="I3232" s="24">
        <f>IF(H3232&lt;=0, MIN(F3232-C3232, B$7, (D$5-K3231+G3232)/B$6), 0)</f>
        <v>353.20263092706574</v>
      </c>
      <c r="J3232" s="24">
        <f>IF(H3232&gt;0, MIN(C3232-F3232, B$8, K3231), 0)</f>
        <v>0</v>
      </c>
      <c r="K3232" s="24">
        <f>MAX(0, K3231-G3232+I3232*B$6-J3232)</f>
        <v>829.63017403632318</v>
      </c>
      <c r="L3232" s="24">
        <f t="shared" si="208"/>
        <v>0</v>
      </c>
      <c r="M3232" s="24">
        <f>IF(H3232&gt;0, C3232-F3232-J3232, 0)</f>
        <v>0</v>
      </c>
      <c r="N3232" s="4">
        <f>MIN(C3232, F3232)</f>
        <v>167.71637329352183</v>
      </c>
    </row>
    <row r="3233" spans="1:14" x14ac:dyDescent="0.2">
      <c r="A3233" s="27">
        <v>43599.458333333336</v>
      </c>
      <c r="B3233" s="4">
        <v>102.63295550969482</v>
      </c>
      <c r="C3233" s="4">
        <v>1452.4293831265591</v>
      </c>
      <c r="F3233" s="4">
        <f t="shared" si="206"/>
        <v>615.79773305816889</v>
      </c>
      <c r="G3233" s="24">
        <f t="shared" si="207"/>
        <v>0.34722222222222221</v>
      </c>
      <c r="H3233" s="24">
        <f t="shared" si="209"/>
        <v>836.63165006839017</v>
      </c>
      <c r="I3233" s="24">
        <f>IF(H3233&lt;=0, MIN(F3233-C3233, B$7, (D$5-K3232+G3233)/B$6), 0)</f>
        <v>0</v>
      </c>
      <c r="J3233" s="24">
        <f>IF(H3233&gt;0, MIN(C3233-F3233, B$8, K3232), 0)</f>
        <v>829.63017403632318</v>
      </c>
      <c r="K3233" s="24">
        <f>MAX(0, K3232-G3233+I3233*B$6-J3233)</f>
        <v>0</v>
      </c>
      <c r="L3233" s="24">
        <f t="shared" si="208"/>
        <v>0</v>
      </c>
      <c r="M3233" s="24">
        <f>IF(H3233&gt;0, C3233-F3233-J3233, 0)</f>
        <v>7.0014760320669893</v>
      </c>
      <c r="N3233" s="4">
        <f>MIN(C3233, F3233)</f>
        <v>615.79773305816889</v>
      </c>
    </row>
    <row r="3234" spans="1:14" x14ac:dyDescent="0.2">
      <c r="A3234" s="27">
        <v>43599.5</v>
      </c>
      <c r="B3234" s="4">
        <v>88.517454627836273</v>
      </c>
      <c r="C3234" s="4">
        <v>208.08186445717394</v>
      </c>
      <c r="F3234" s="4">
        <f t="shared" si="206"/>
        <v>531.10472776701761</v>
      </c>
      <c r="G3234" s="24">
        <f t="shared" si="207"/>
        <v>0.34722222222222221</v>
      </c>
      <c r="H3234" s="24">
        <f t="shared" si="209"/>
        <v>-323.02286330984367</v>
      </c>
      <c r="I3234" s="24">
        <f>IF(H3234&lt;=0, MIN(F3234-C3234, B$7, (D$5-K3233+G3234)/B$6), 0)</f>
        <v>323.02286330984367</v>
      </c>
      <c r="J3234" s="24">
        <f>IF(H3234&gt;0, MIN(C3234-F3234, B$8, K3233), 0)</f>
        <v>0</v>
      </c>
      <c r="K3234" s="24">
        <f>MAX(0, K3233-G3234+I3234*B$6-J3234)</f>
        <v>290.37335475663707</v>
      </c>
      <c r="L3234" s="24">
        <f t="shared" si="208"/>
        <v>0</v>
      </c>
      <c r="M3234" s="24">
        <f>IF(H3234&gt;0, C3234-F3234-J3234, 0)</f>
        <v>0</v>
      </c>
      <c r="N3234" s="4">
        <f>MIN(C3234, F3234)</f>
        <v>208.08186445717394</v>
      </c>
    </row>
    <row r="3235" spans="1:14" x14ac:dyDescent="0.2">
      <c r="A3235" s="27">
        <v>43599.541666666672</v>
      </c>
      <c r="B3235" s="4">
        <v>141.98204457539936</v>
      </c>
      <c r="C3235" s="4">
        <v>289.35958760328162</v>
      </c>
      <c r="F3235" s="4">
        <f t="shared" si="206"/>
        <v>851.89226745239614</v>
      </c>
      <c r="G3235" s="24">
        <f t="shared" si="207"/>
        <v>0.34722222222222221</v>
      </c>
      <c r="H3235" s="24">
        <f t="shared" si="209"/>
        <v>-562.53267984911452</v>
      </c>
      <c r="I3235" s="24">
        <f>IF(H3235&lt;=0, MIN(F3235-C3235, B$7, (D$5-K3234+G3235)/B$6), 0)</f>
        <v>562.53267984911452</v>
      </c>
      <c r="J3235" s="24">
        <f>IF(H3235&gt;0, MIN(C3235-F3235, B$8, K3234), 0)</f>
        <v>0</v>
      </c>
      <c r="K3235" s="24">
        <f>MAX(0, K3234-G3235+I3235*B$6-J3235)</f>
        <v>796.30554439861794</v>
      </c>
      <c r="L3235" s="24">
        <f t="shared" si="208"/>
        <v>0</v>
      </c>
      <c r="M3235" s="24">
        <f>IF(H3235&gt;0, C3235-F3235-J3235, 0)</f>
        <v>0</v>
      </c>
      <c r="N3235" s="4">
        <f>MIN(C3235, F3235)</f>
        <v>289.35958760328162</v>
      </c>
    </row>
    <row r="3236" spans="1:14" x14ac:dyDescent="0.2">
      <c r="A3236" s="27">
        <v>43599.583333333336</v>
      </c>
      <c r="B3236" s="4">
        <v>49.973955548551842</v>
      </c>
      <c r="C3236" s="4">
        <v>1526.6345017109027</v>
      </c>
      <c r="F3236" s="4">
        <f t="shared" si="206"/>
        <v>299.84373329131108</v>
      </c>
      <c r="G3236" s="24">
        <f t="shared" si="207"/>
        <v>0.34722222222222221</v>
      </c>
      <c r="H3236" s="24">
        <f t="shared" si="209"/>
        <v>1226.7907684195916</v>
      </c>
      <c r="I3236" s="24">
        <f>IF(H3236&lt;=0, MIN(F3236-C3236, B$7, (D$5-K3235+G3236)/B$6), 0)</f>
        <v>0</v>
      </c>
      <c r="J3236" s="24">
        <f>IF(H3236&gt;0, MIN(C3236-F3236, B$8, K3235), 0)</f>
        <v>796.30554439861794</v>
      </c>
      <c r="K3236" s="24">
        <f>MAX(0, K3235-G3236+I3236*B$6-J3236)</f>
        <v>0</v>
      </c>
      <c r="L3236" s="24">
        <f t="shared" si="208"/>
        <v>0</v>
      </c>
      <c r="M3236" s="24">
        <f>IF(H3236&gt;0, C3236-F3236-J3236, 0)</f>
        <v>430.48522402097365</v>
      </c>
      <c r="N3236" s="4">
        <f>MIN(C3236, F3236)</f>
        <v>299.84373329131108</v>
      </c>
    </row>
    <row r="3237" spans="1:14" x14ac:dyDescent="0.2">
      <c r="A3237" s="27">
        <v>43599.625</v>
      </c>
      <c r="B3237" s="4">
        <v>60.343440896405205</v>
      </c>
      <c r="C3237" s="4">
        <v>668.79317222199109</v>
      </c>
      <c r="F3237" s="4">
        <f t="shared" si="206"/>
        <v>362.06064537843122</v>
      </c>
      <c r="G3237" s="24">
        <f t="shared" si="207"/>
        <v>0.34722222222222221</v>
      </c>
      <c r="H3237" s="24">
        <f t="shared" si="209"/>
        <v>306.73252684355987</v>
      </c>
      <c r="I3237" s="24">
        <f>IF(H3237&lt;=0, MIN(F3237-C3237, B$7, (D$5-K3236+G3237)/B$6), 0)</f>
        <v>0</v>
      </c>
      <c r="J3237" s="24">
        <f>IF(H3237&gt;0, MIN(C3237-F3237, B$8, K3236), 0)</f>
        <v>0</v>
      </c>
      <c r="K3237" s="24">
        <f>MAX(0, K3236-G3237+I3237*B$6-J3237)</f>
        <v>0</v>
      </c>
      <c r="L3237" s="24">
        <f t="shared" si="208"/>
        <v>0</v>
      </c>
      <c r="M3237" s="24">
        <f>IF(H3237&gt;0, C3237-F3237-J3237, 0)</f>
        <v>306.73252684355987</v>
      </c>
      <c r="N3237" s="4">
        <f>MIN(C3237, F3237)</f>
        <v>362.06064537843122</v>
      </c>
    </row>
    <row r="3238" spans="1:14" x14ac:dyDescent="0.2">
      <c r="A3238" s="27">
        <v>43599.666666666672</v>
      </c>
      <c r="B3238" s="4">
        <v>97.635689334844145</v>
      </c>
      <c r="C3238" s="4">
        <v>698.4188748852863</v>
      </c>
      <c r="F3238" s="4">
        <f t="shared" si="206"/>
        <v>585.8141360090649</v>
      </c>
      <c r="G3238" s="24">
        <f t="shared" si="207"/>
        <v>0.34722222222222221</v>
      </c>
      <c r="H3238" s="24">
        <f t="shared" si="209"/>
        <v>112.6047388762214</v>
      </c>
      <c r="I3238" s="24">
        <f>IF(H3238&lt;=0, MIN(F3238-C3238, B$7, (D$5-K3237+G3238)/B$6), 0)</f>
        <v>0</v>
      </c>
      <c r="J3238" s="24">
        <f>IF(H3238&gt;0, MIN(C3238-F3238, B$8, K3237), 0)</f>
        <v>0</v>
      </c>
      <c r="K3238" s="24">
        <f>MAX(0, K3237-G3238+I3238*B$6-J3238)</f>
        <v>0</v>
      </c>
      <c r="L3238" s="24">
        <f t="shared" si="208"/>
        <v>0</v>
      </c>
      <c r="M3238" s="24">
        <f>IF(H3238&gt;0, C3238-F3238-J3238, 0)</f>
        <v>112.6047388762214</v>
      </c>
      <c r="N3238" s="4">
        <f>MIN(C3238, F3238)</f>
        <v>585.8141360090649</v>
      </c>
    </row>
    <row r="3239" spans="1:14" x14ac:dyDescent="0.2">
      <c r="A3239" s="27">
        <v>43599.708333333336</v>
      </c>
      <c r="B3239" s="4">
        <v>8.7091745881506171</v>
      </c>
      <c r="C3239" s="4">
        <v>732.48530070368076</v>
      </c>
      <c r="F3239" s="4">
        <f t="shared" si="206"/>
        <v>52.255047528903702</v>
      </c>
      <c r="G3239" s="24">
        <f t="shared" si="207"/>
        <v>0.34722222222222221</v>
      </c>
      <c r="H3239" s="24">
        <f t="shared" si="209"/>
        <v>680.23025317477709</v>
      </c>
      <c r="I3239" s="24">
        <f>IF(H3239&lt;=0, MIN(F3239-C3239, B$7, (D$5-K3238+G3239)/B$6), 0)</f>
        <v>0</v>
      </c>
      <c r="J3239" s="24">
        <f>IF(H3239&gt;0, MIN(C3239-F3239, B$8, K3238), 0)</f>
        <v>0</v>
      </c>
      <c r="K3239" s="24">
        <f>MAX(0, K3238-G3239+I3239*B$6-J3239)</f>
        <v>0</v>
      </c>
      <c r="L3239" s="24">
        <f t="shared" si="208"/>
        <v>0</v>
      </c>
      <c r="M3239" s="24">
        <f>IF(H3239&gt;0, C3239-F3239-J3239, 0)</f>
        <v>680.23025317477709</v>
      </c>
      <c r="N3239" s="4">
        <f>MIN(C3239, F3239)</f>
        <v>52.255047528903702</v>
      </c>
    </row>
    <row r="3240" spans="1:14" x14ac:dyDescent="0.2">
      <c r="A3240" s="27">
        <v>43599.75</v>
      </c>
      <c r="B3240" s="4">
        <v>0</v>
      </c>
      <c r="C3240" s="4">
        <v>228.25494024927951</v>
      </c>
      <c r="F3240" s="4">
        <f t="shared" si="206"/>
        <v>0</v>
      </c>
      <c r="G3240" s="24">
        <f t="shared" si="207"/>
        <v>0</v>
      </c>
      <c r="H3240" s="24">
        <f t="shared" si="209"/>
        <v>228.25494024927951</v>
      </c>
      <c r="I3240" s="24">
        <f>IF(H3240&lt;=0, MIN(F3240-C3240, B$7, (D$5-K3239+G3240)/B$6), 0)</f>
        <v>0</v>
      </c>
      <c r="J3240" s="24">
        <f>IF(H3240&gt;0, MIN(C3240-F3240, B$8, K3239), 0)</f>
        <v>0</v>
      </c>
      <c r="K3240" s="24">
        <f>MAX(0, K3239-G3240+I3240*B$6-J3240)</f>
        <v>0</v>
      </c>
      <c r="L3240" s="24">
        <f t="shared" si="208"/>
        <v>0</v>
      </c>
      <c r="M3240" s="24">
        <f>IF(H3240&gt;0, C3240-F3240-J3240, 0)</f>
        <v>228.25494024927951</v>
      </c>
      <c r="N3240" s="4">
        <f>MIN(C3240, F3240)</f>
        <v>0</v>
      </c>
    </row>
    <row r="3241" spans="1:14" x14ac:dyDescent="0.2">
      <c r="A3241" s="27">
        <v>43599.791666666672</v>
      </c>
      <c r="B3241" s="4">
        <v>0</v>
      </c>
      <c r="C3241" s="4">
        <v>2741.9915901616632</v>
      </c>
      <c r="F3241" s="4">
        <f t="shared" si="206"/>
        <v>0</v>
      </c>
      <c r="G3241" s="24">
        <f t="shared" si="207"/>
        <v>0</v>
      </c>
      <c r="H3241" s="24">
        <f t="shared" si="209"/>
        <v>2741.9915901616632</v>
      </c>
      <c r="I3241" s="24">
        <f>IF(H3241&lt;=0, MIN(F3241-C3241, B$7, (D$5-K3240+G3241)/B$6), 0)</f>
        <v>0</v>
      </c>
      <c r="J3241" s="24">
        <f>IF(H3241&gt;0, MIN(C3241-F3241, B$8, K3240), 0)</f>
        <v>0</v>
      </c>
      <c r="K3241" s="24">
        <f>MAX(0, K3240-G3241+I3241*B$6-J3241)</f>
        <v>0</v>
      </c>
      <c r="L3241" s="24">
        <f t="shared" si="208"/>
        <v>0</v>
      </c>
      <c r="M3241" s="24">
        <f>IF(H3241&gt;0, C3241-F3241-J3241, 0)</f>
        <v>2741.9915901616632</v>
      </c>
      <c r="N3241" s="4">
        <f>MIN(C3241, F3241)</f>
        <v>0</v>
      </c>
    </row>
    <row r="3242" spans="1:14" x14ac:dyDescent="0.2">
      <c r="A3242" s="27">
        <v>43599.833333333336</v>
      </c>
      <c r="B3242" s="4">
        <v>0</v>
      </c>
      <c r="C3242" s="4">
        <v>435.87920631873891</v>
      </c>
      <c r="F3242" s="4">
        <f t="shared" si="206"/>
        <v>0</v>
      </c>
      <c r="G3242" s="24">
        <f t="shared" si="207"/>
        <v>0</v>
      </c>
      <c r="H3242" s="24">
        <f t="shared" si="209"/>
        <v>435.87920631873891</v>
      </c>
      <c r="I3242" s="24">
        <f>IF(H3242&lt;=0, MIN(F3242-C3242, B$7, (D$5-K3241+G3242)/B$6), 0)</f>
        <v>0</v>
      </c>
      <c r="J3242" s="24">
        <f>IF(H3242&gt;0, MIN(C3242-F3242, B$8, K3241), 0)</f>
        <v>0</v>
      </c>
      <c r="K3242" s="24">
        <f>MAX(0, K3241-G3242+I3242*B$6-J3242)</f>
        <v>0</v>
      </c>
      <c r="L3242" s="24">
        <f t="shared" si="208"/>
        <v>0</v>
      </c>
      <c r="M3242" s="24">
        <f>IF(H3242&gt;0, C3242-F3242-J3242, 0)</f>
        <v>435.87920631873891</v>
      </c>
      <c r="N3242" s="4">
        <f>MIN(C3242, F3242)</f>
        <v>0</v>
      </c>
    </row>
    <row r="3243" spans="1:14" x14ac:dyDescent="0.2">
      <c r="A3243" s="27">
        <v>43599.875</v>
      </c>
      <c r="B3243" s="4">
        <v>0</v>
      </c>
      <c r="C3243" s="4">
        <v>346.89737800325634</v>
      </c>
      <c r="F3243" s="4">
        <f t="shared" si="206"/>
        <v>0</v>
      </c>
      <c r="G3243" s="24">
        <f t="shared" si="207"/>
        <v>0</v>
      </c>
      <c r="H3243" s="24">
        <f t="shared" si="209"/>
        <v>346.89737800325634</v>
      </c>
      <c r="I3243" s="24">
        <f>IF(H3243&lt;=0, MIN(F3243-C3243, B$7, (D$5-K3242+G3243)/B$6), 0)</f>
        <v>0</v>
      </c>
      <c r="J3243" s="24">
        <f>IF(H3243&gt;0, MIN(C3243-F3243, B$8, K3242), 0)</f>
        <v>0</v>
      </c>
      <c r="K3243" s="24">
        <f>MAX(0, K3242-G3243+I3243*B$6-J3243)</f>
        <v>0</v>
      </c>
      <c r="L3243" s="24">
        <f t="shared" si="208"/>
        <v>0</v>
      </c>
      <c r="M3243" s="24">
        <f>IF(H3243&gt;0, C3243-F3243-J3243, 0)</f>
        <v>346.89737800325634</v>
      </c>
      <c r="N3243" s="4">
        <f>MIN(C3243, F3243)</f>
        <v>0</v>
      </c>
    </row>
    <row r="3244" spans="1:14" x14ac:dyDescent="0.2">
      <c r="A3244" s="27">
        <v>43599.916666666672</v>
      </c>
      <c r="B3244" s="4">
        <v>0</v>
      </c>
      <c r="C3244" s="4">
        <v>369.14283508212696</v>
      </c>
      <c r="F3244" s="4">
        <f t="shared" si="206"/>
        <v>0</v>
      </c>
      <c r="G3244" s="24">
        <f t="shared" si="207"/>
        <v>0</v>
      </c>
      <c r="H3244" s="24">
        <f t="shared" si="209"/>
        <v>369.14283508212696</v>
      </c>
      <c r="I3244" s="24">
        <f>IF(H3244&lt;=0, MIN(F3244-C3244, B$7, (D$5-K3243+G3244)/B$6), 0)</f>
        <v>0</v>
      </c>
      <c r="J3244" s="24">
        <f>IF(H3244&gt;0, MIN(C3244-F3244, B$8, K3243), 0)</f>
        <v>0</v>
      </c>
      <c r="K3244" s="24">
        <f>MAX(0, K3243-G3244+I3244*B$6-J3244)</f>
        <v>0</v>
      </c>
      <c r="L3244" s="24">
        <f t="shared" si="208"/>
        <v>0</v>
      </c>
      <c r="M3244" s="24">
        <f>IF(H3244&gt;0, C3244-F3244-J3244, 0)</f>
        <v>369.14283508212696</v>
      </c>
      <c r="N3244" s="4">
        <f>MIN(C3244, F3244)</f>
        <v>0</v>
      </c>
    </row>
    <row r="3245" spans="1:14" x14ac:dyDescent="0.2">
      <c r="A3245" s="27">
        <v>43599.958333333336</v>
      </c>
      <c r="B3245" s="4">
        <v>0</v>
      </c>
      <c r="C3245" s="4">
        <v>218.36807043644808</v>
      </c>
      <c r="F3245" s="4">
        <f t="shared" si="206"/>
        <v>0</v>
      </c>
      <c r="G3245" s="24">
        <f t="shared" si="207"/>
        <v>0</v>
      </c>
      <c r="H3245" s="24">
        <f t="shared" si="209"/>
        <v>218.36807043644808</v>
      </c>
      <c r="I3245" s="24">
        <f>IF(H3245&lt;=0, MIN(F3245-C3245, B$7, (D$5-K3244+G3245)/B$6), 0)</f>
        <v>0</v>
      </c>
      <c r="J3245" s="24">
        <f>IF(H3245&gt;0, MIN(C3245-F3245, B$8, K3244), 0)</f>
        <v>0</v>
      </c>
      <c r="K3245" s="24">
        <f>MAX(0, K3244-G3245+I3245*B$6-J3245)</f>
        <v>0</v>
      </c>
      <c r="L3245" s="24">
        <f t="shared" si="208"/>
        <v>0</v>
      </c>
      <c r="M3245" s="24">
        <f>IF(H3245&gt;0, C3245-F3245-J3245, 0)</f>
        <v>218.36807043644808</v>
      </c>
      <c r="N3245" s="4">
        <f>MIN(C3245, F3245)</f>
        <v>0</v>
      </c>
    </row>
    <row r="3246" spans="1:14" x14ac:dyDescent="0.2">
      <c r="A3246" s="27">
        <v>43600</v>
      </c>
      <c r="B3246" s="4">
        <v>0</v>
      </c>
      <c r="C3246" s="4">
        <v>94.782197776055625</v>
      </c>
      <c r="F3246" s="4">
        <f t="shared" si="206"/>
        <v>0</v>
      </c>
      <c r="G3246" s="24">
        <f t="shared" si="207"/>
        <v>0</v>
      </c>
      <c r="H3246" s="24">
        <f t="shared" si="209"/>
        <v>94.782197776055625</v>
      </c>
      <c r="I3246" s="24">
        <f>IF(H3246&lt;=0, MIN(F3246-C3246, B$7, (D$5-K3245+G3246)/B$6), 0)</f>
        <v>0</v>
      </c>
      <c r="J3246" s="24">
        <f>IF(H3246&gt;0, MIN(C3246-F3246, B$8, K3245), 0)</f>
        <v>0</v>
      </c>
      <c r="K3246" s="24">
        <f>MAX(0, K3245-G3246+I3246*B$6-J3246)</f>
        <v>0</v>
      </c>
      <c r="L3246" s="24">
        <f t="shared" si="208"/>
        <v>0</v>
      </c>
      <c r="M3246" s="24">
        <f>IF(H3246&gt;0, C3246-F3246-J3246, 0)</f>
        <v>94.782197776055625</v>
      </c>
      <c r="N3246" s="4">
        <f>MIN(C3246, F3246)</f>
        <v>0</v>
      </c>
    </row>
    <row r="3247" spans="1:14" x14ac:dyDescent="0.2">
      <c r="A3247" s="27">
        <v>43600.041666666672</v>
      </c>
      <c r="B3247" s="4">
        <v>0</v>
      </c>
      <c r="C3247" s="4">
        <v>146.6882642934205</v>
      </c>
      <c r="F3247" s="4">
        <f t="shared" si="206"/>
        <v>0</v>
      </c>
      <c r="G3247" s="24">
        <f t="shared" si="207"/>
        <v>0</v>
      </c>
      <c r="H3247" s="24">
        <f t="shared" si="209"/>
        <v>146.6882642934205</v>
      </c>
      <c r="I3247" s="24">
        <f>IF(H3247&lt;=0, MIN(F3247-C3247, B$7, (D$5-K3246+G3247)/B$6), 0)</f>
        <v>0</v>
      </c>
      <c r="J3247" s="24">
        <f>IF(H3247&gt;0, MIN(C3247-F3247, B$8, K3246), 0)</f>
        <v>0</v>
      </c>
      <c r="K3247" s="24">
        <f>MAX(0, K3246-G3247+I3247*B$6-J3247)</f>
        <v>0</v>
      </c>
      <c r="L3247" s="24">
        <f t="shared" si="208"/>
        <v>0</v>
      </c>
      <c r="M3247" s="24">
        <f>IF(H3247&gt;0, C3247-F3247-J3247, 0)</f>
        <v>146.6882642934205</v>
      </c>
      <c r="N3247" s="4">
        <f>MIN(C3247, F3247)</f>
        <v>0</v>
      </c>
    </row>
    <row r="3248" spans="1:14" x14ac:dyDescent="0.2">
      <c r="A3248" s="27">
        <v>43600.083333333336</v>
      </c>
      <c r="B3248" s="4">
        <v>0</v>
      </c>
      <c r="C3248" s="4">
        <v>183.76402609153823</v>
      </c>
      <c r="F3248" s="4">
        <f t="shared" si="206"/>
        <v>0</v>
      </c>
      <c r="G3248" s="24">
        <f t="shared" si="207"/>
        <v>0</v>
      </c>
      <c r="H3248" s="24">
        <f t="shared" si="209"/>
        <v>183.76402609153823</v>
      </c>
      <c r="I3248" s="24">
        <f>IF(H3248&lt;=0, MIN(F3248-C3248, B$7, (D$5-K3247+G3248)/B$6), 0)</f>
        <v>0</v>
      </c>
      <c r="J3248" s="24">
        <f>IF(H3248&gt;0, MIN(C3248-F3248, B$8, K3247), 0)</f>
        <v>0</v>
      </c>
      <c r="K3248" s="24">
        <f>MAX(0, K3247-G3248+I3248*B$6-J3248)</f>
        <v>0</v>
      </c>
      <c r="L3248" s="24">
        <f t="shared" si="208"/>
        <v>0</v>
      </c>
      <c r="M3248" s="24">
        <f>IF(H3248&gt;0, C3248-F3248-J3248, 0)</f>
        <v>183.76402609153823</v>
      </c>
      <c r="N3248" s="4">
        <f>MIN(C3248, F3248)</f>
        <v>0</v>
      </c>
    </row>
    <row r="3249" spans="1:14" x14ac:dyDescent="0.2">
      <c r="A3249" s="27">
        <v>43600.125</v>
      </c>
      <c r="B3249" s="4">
        <v>0</v>
      </c>
      <c r="C3249" s="4">
        <v>94.782197776055625</v>
      </c>
      <c r="F3249" s="4">
        <f t="shared" si="206"/>
        <v>0</v>
      </c>
      <c r="G3249" s="24">
        <f t="shared" si="207"/>
        <v>0</v>
      </c>
      <c r="H3249" s="24">
        <f t="shared" si="209"/>
        <v>94.782197776055625</v>
      </c>
      <c r="I3249" s="24">
        <f>IF(H3249&lt;=0, MIN(F3249-C3249, B$7, (D$5-K3248+G3249)/B$6), 0)</f>
        <v>0</v>
      </c>
      <c r="J3249" s="24">
        <f>IF(H3249&gt;0, MIN(C3249-F3249, B$8, K3248), 0)</f>
        <v>0</v>
      </c>
      <c r="K3249" s="24">
        <f>MAX(0, K3248-G3249+I3249*B$6-J3249)</f>
        <v>0</v>
      </c>
      <c r="L3249" s="24">
        <f t="shared" si="208"/>
        <v>0</v>
      </c>
      <c r="M3249" s="24">
        <f>IF(H3249&gt;0, C3249-F3249-J3249, 0)</f>
        <v>94.782197776055625</v>
      </c>
      <c r="N3249" s="4">
        <f>MIN(C3249, F3249)</f>
        <v>0</v>
      </c>
    </row>
    <row r="3250" spans="1:14" x14ac:dyDescent="0.2">
      <c r="A3250" s="27">
        <v>43600.166666666672</v>
      </c>
      <c r="B3250" s="4">
        <v>4.8395505971481452</v>
      </c>
      <c r="C3250" s="4">
        <v>146.6882642934205</v>
      </c>
      <c r="F3250" s="4">
        <f t="shared" si="206"/>
        <v>29.037303582888871</v>
      </c>
      <c r="G3250" s="24">
        <f t="shared" si="207"/>
        <v>0.34722222222222221</v>
      </c>
      <c r="H3250" s="24">
        <f t="shared" si="209"/>
        <v>117.65096071053163</v>
      </c>
      <c r="I3250" s="24">
        <f>IF(H3250&lt;=0, MIN(F3250-C3250, B$7, (D$5-K3249+G3250)/B$6), 0)</f>
        <v>0</v>
      </c>
      <c r="J3250" s="24">
        <f>IF(H3250&gt;0, MIN(C3250-F3250, B$8, K3249), 0)</f>
        <v>0</v>
      </c>
      <c r="K3250" s="24">
        <f>MAX(0, K3249-G3250+I3250*B$6-J3250)</f>
        <v>0</v>
      </c>
      <c r="L3250" s="24">
        <f t="shared" si="208"/>
        <v>0</v>
      </c>
      <c r="M3250" s="24">
        <f>IF(H3250&gt;0, C3250-F3250-J3250, 0)</f>
        <v>117.65096071053163</v>
      </c>
      <c r="N3250" s="4">
        <f>MIN(C3250, F3250)</f>
        <v>29.037303582888871</v>
      </c>
    </row>
    <row r="3251" spans="1:14" x14ac:dyDescent="0.2">
      <c r="A3251" s="27">
        <v>43600.208333333336</v>
      </c>
      <c r="B3251" s="4">
        <v>35.006318778340592</v>
      </c>
      <c r="C3251" s="4">
        <v>176.34887373191467</v>
      </c>
      <c r="F3251" s="4">
        <f t="shared" si="206"/>
        <v>210.03791267004357</v>
      </c>
      <c r="G3251" s="24">
        <f t="shared" si="207"/>
        <v>0.34722222222222221</v>
      </c>
      <c r="H3251" s="24">
        <f t="shared" si="209"/>
        <v>-33.689038938128903</v>
      </c>
      <c r="I3251" s="24">
        <f>IF(H3251&lt;=0, MIN(F3251-C3251, B$7, (D$5-K3250+G3251)/B$6), 0)</f>
        <v>33.689038938128903</v>
      </c>
      <c r="J3251" s="24">
        <f>IF(H3251&gt;0, MIN(C3251-F3251, B$8, K3250), 0)</f>
        <v>0</v>
      </c>
      <c r="K3251" s="24">
        <f>MAX(0, K3250-G3251+I3251*B$6-J3251)</f>
        <v>29.972912822093793</v>
      </c>
      <c r="L3251" s="24">
        <f t="shared" si="208"/>
        <v>0</v>
      </c>
      <c r="M3251" s="24">
        <f>IF(H3251&gt;0, C3251-F3251-J3251, 0)</f>
        <v>0</v>
      </c>
      <c r="N3251" s="4">
        <f>MIN(C3251, F3251)</f>
        <v>176.34887373191467</v>
      </c>
    </row>
    <row r="3252" spans="1:14" x14ac:dyDescent="0.2">
      <c r="A3252" s="27">
        <v>43600.25</v>
      </c>
      <c r="B3252" s="4">
        <v>45.48240211595143</v>
      </c>
      <c r="C3252" s="4">
        <v>528.98056372290125</v>
      </c>
      <c r="F3252" s="4">
        <f t="shared" si="206"/>
        <v>272.89441269570858</v>
      </c>
      <c r="G3252" s="24">
        <f t="shared" si="207"/>
        <v>0.34722222222222221</v>
      </c>
      <c r="H3252" s="24">
        <f t="shared" si="209"/>
        <v>256.08615102719267</v>
      </c>
      <c r="I3252" s="24">
        <f>IF(H3252&lt;=0, MIN(F3252-C3252, B$7, (D$5-K3251+G3252)/B$6), 0)</f>
        <v>0</v>
      </c>
      <c r="J3252" s="24">
        <f>IF(H3252&gt;0, MIN(C3252-F3252, B$8, K3251), 0)</f>
        <v>29.972912822093793</v>
      </c>
      <c r="K3252" s="24">
        <f>MAX(0, K3251-G3252+I3252*B$6-J3252)</f>
        <v>0</v>
      </c>
      <c r="L3252" s="24">
        <f t="shared" si="208"/>
        <v>0</v>
      </c>
      <c r="M3252" s="24">
        <f>IF(H3252&gt;0, C3252-F3252-J3252, 0)</f>
        <v>226.11323820509887</v>
      </c>
      <c r="N3252" s="4">
        <f>MIN(C3252, F3252)</f>
        <v>272.89441269570858</v>
      </c>
    </row>
    <row r="3253" spans="1:14" x14ac:dyDescent="0.2">
      <c r="A3253" s="27">
        <v>43600.291666666672</v>
      </c>
      <c r="B3253" s="4">
        <v>145.86487901742058</v>
      </c>
      <c r="C3253" s="4">
        <v>1198.8159935422286</v>
      </c>
      <c r="F3253" s="4">
        <f t="shared" si="206"/>
        <v>875.18927410452352</v>
      </c>
      <c r="G3253" s="24">
        <f t="shared" si="207"/>
        <v>0.34722222222222221</v>
      </c>
      <c r="H3253" s="24">
        <f t="shared" si="209"/>
        <v>323.62671943770511</v>
      </c>
      <c r="I3253" s="24">
        <f>IF(H3253&lt;=0, MIN(F3253-C3253, B$7, (D$5-K3252+G3253)/B$6), 0)</f>
        <v>0</v>
      </c>
      <c r="J3253" s="24">
        <f>IF(H3253&gt;0, MIN(C3253-F3253, B$8, K3252), 0)</f>
        <v>0</v>
      </c>
      <c r="K3253" s="24">
        <f>MAX(0, K3252-G3253+I3253*B$6-J3253)</f>
        <v>0</v>
      </c>
      <c r="L3253" s="24">
        <f t="shared" si="208"/>
        <v>0</v>
      </c>
      <c r="M3253" s="24">
        <f>IF(H3253&gt;0, C3253-F3253-J3253, 0)</f>
        <v>323.62671943770511</v>
      </c>
      <c r="N3253" s="4">
        <f>MIN(C3253, F3253)</f>
        <v>875.18927410452352</v>
      </c>
    </row>
    <row r="3254" spans="1:14" x14ac:dyDescent="0.2">
      <c r="A3254" s="27">
        <v>43600.333333333336</v>
      </c>
      <c r="B3254" s="4">
        <v>248.9243968662887</v>
      </c>
      <c r="C3254" s="4">
        <v>390.56438634326162</v>
      </c>
      <c r="F3254" s="4">
        <f t="shared" si="206"/>
        <v>1493.5463811977322</v>
      </c>
      <c r="G3254" s="24">
        <f t="shared" si="207"/>
        <v>0.34722222222222221</v>
      </c>
      <c r="H3254" s="24">
        <f t="shared" si="209"/>
        <v>-1102.9819948544705</v>
      </c>
      <c r="I3254" s="24">
        <f>IF(H3254&lt;=0, MIN(F3254-C3254, B$7, (D$5-K3253+G3254)/B$6), 0)</f>
        <v>1102.9819948544705</v>
      </c>
      <c r="J3254" s="24">
        <f>IF(H3254&gt;0, MIN(C3254-F3254, B$8, K3253), 0)</f>
        <v>0</v>
      </c>
      <c r="K3254" s="24">
        <f>MAX(0, K3253-G3254+I3254*B$6-J3254)</f>
        <v>992.33657314680124</v>
      </c>
      <c r="L3254" s="24">
        <f t="shared" si="208"/>
        <v>0</v>
      </c>
      <c r="M3254" s="24">
        <f>IF(H3254&gt;0, C3254-F3254-J3254, 0)</f>
        <v>0</v>
      </c>
      <c r="N3254" s="4">
        <f>MIN(C3254, F3254)</f>
        <v>390.56438634326162</v>
      </c>
    </row>
    <row r="3255" spans="1:14" x14ac:dyDescent="0.2">
      <c r="A3255" s="27">
        <v>43600.375</v>
      </c>
      <c r="B3255" s="4">
        <v>483.74554224545324</v>
      </c>
      <c r="C3255" s="4">
        <v>204.03975994654644</v>
      </c>
      <c r="F3255" s="4">
        <f t="shared" si="206"/>
        <v>2902.4732534727195</v>
      </c>
      <c r="G3255" s="24">
        <f t="shared" si="207"/>
        <v>0.34722222222222221</v>
      </c>
      <c r="H3255" s="24">
        <f t="shared" si="209"/>
        <v>-2698.4334935261732</v>
      </c>
      <c r="I3255" s="24">
        <f>IF(H3255&lt;=0, MIN(F3255-C3255, B$7, (D$5-K3254+G3255)/B$6), 0)</f>
        <v>2698.4334935261732</v>
      </c>
      <c r="J3255" s="24">
        <f>IF(H3255&gt;0, MIN(C3255-F3255, B$8, K3254), 0)</f>
        <v>0</v>
      </c>
      <c r="K3255" s="24">
        <f>MAX(0, K3254-G3255+I3255*B$6-J3255)</f>
        <v>3420.5794950981349</v>
      </c>
      <c r="L3255" s="24">
        <f t="shared" si="208"/>
        <v>0</v>
      </c>
      <c r="M3255" s="24">
        <f>IF(H3255&gt;0, C3255-F3255-J3255, 0)</f>
        <v>0</v>
      </c>
      <c r="N3255" s="4">
        <f>MIN(C3255, F3255)</f>
        <v>204.03975994654644</v>
      </c>
    </row>
    <row r="3256" spans="1:14" x14ac:dyDescent="0.2">
      <c r="A3256" s="27">
        <v>43600.416666666672</v>
      </c>
      <c r="B3256" s="4">
        <v>531.56804766510686</v>
      </c>
      <c r="C3256" s="4">
        <v>167.62731857454028</v>
      </c>
      <c r="F3256" s="4">
        <f t="shared" si="206"/>
        <v>3189.4082859906412</v>
      </c>
      <c r="G3256" s="24">
        <f t="shared" si="207"/>
        <v>0.34722222222222221</v>
      </c>
      <c r="H3256" s="24">
        <f t="shared" si="209"/>
        <v>-3021.7809674161008</v>
      </c>
      <c r="I3256" s="24">
        <f>IF(H3256&lt;=0, MIN(F3256-C3256, B$7, (D$5-K3255+G3256)/B$6), 0)</f>
        <v>1755.2974745823192</v>
      </c>
      <c r="J3256" s="24">
        <f>IF(H3256&gt;0, MIN(C3256-F3256, B$8, K3255), 0)</f>
        <v>0</v>
      </c>
      <c r="K3256" s="24">
        <f>MAX(0, K3255-G3256+I3256*B$6-J3256)</f>
        <v>5000</v>
      </c>
      <c r="L3256" s="24">
        <f t="shared" si="208"/>
        <v>1266.4834928337816</v>
      </c>
      <c r="M3256" s="24">
        <f>IF(H3256&gt;0, C3256-F3256-J3256, 0)</f>
        <v>0</v>
      </c>
      <c r="N3256" s="4">
        <f>MIN(C3256, F3256)</f>
        <v>167.62731857454028</v>
      </c>
    </row>
    <row r="3257" spans="1:14" x14ac:dyDescent="0.2">
      <c r="A3257" s="27">
        <v>43600.458333333336</v>
      </c>
      <c r="B3257" s="4">
        <v>516.58875794900837</v>
      </c>
      <c r="C3257" s="4">
        <v>1452.4108673174826</v>
      </c>
      <c r="F3257" s="4">
        <f t="shared" si="206"/>
        <v>3099.5325476940502</v>
      </c>
      <c r="G3257" s="24">
        <f t="shared" si="207"/>
        <v>0.34722222222222221</v>
      </c>
      <c r="H3257" s="24">
        <f t="shared" si="209"/>
        <v>-1647.1216803765676</v>
      </c>
      <c r="I3257" s="24">
        <f>IF(H3257&lt;=0, MIN(F3257-C3257, B$7, (D$5-K3256+G3257)/B$6), 0)</f>
        <v>0.38580246913580246</v>
      </c>
      <c r="J3257" s="24">
        <f>IF(H3257&gt;0, MIN(C3257-F3257, B$8, K3256), 0)</f>
        <v>0</v>
      </c>
      <c r="K3257" s="24">
        <f>MAX(0, K3256-G3257+I3257*B$6-J3257)</f>
        <v>5000</v>
      </c>
      <c r="L3257" s="24">
        <f t="shared" si="208"/>
        <v>1646.7358779074318</v>
      </c>
      <c r="M3257" s="24">
        <f>IF(H3257&gt;0, C3257-F3257-J3257, 0)</f>
        <v>0</v>
      </c>
      <c r="N3257" s="4">
        <f>MIN(C3257, F3257)</f>
        <v>1452.4108673174826</v>
      </c>
    </row>
    <row r="3258" spans="1:14" x14ac:dyDescent="0.2">
      <c r="A3258" s="27">
        <v>43600.5</v>
      </c>
      <c r="B3258" s="4">
        <v>511.67095826376948</v>
      </c>
      <c r="C3258" s="4">
        <v>207.92305048525225</v>
      </c>
      <c r="F3258" s="4">
        <f t="shared" si="206"/>
        <v>3070.0257495826168</v>
      </c>
      <c r="G3258" s="24">
        <f t="shared" si="207"/>
        <v>0.34722222222222221</v>
      </c>
      <c r="H3258" s="24">
        <f t="shared" si="209"/>
        <v>-2862.1026990973646</v>
      </c>
      <c r="I3258" s="24">
        <f>IF(H3258&lt;=0, MIN(F3258-C3258, B$7, (D$5-K3257+G3258)/B$6), 0)</f>
        <v>0.38580246913580246</v>
      </c>
      <c r="J3258" s="24">
        <f>IF(H3258&gt;0, MIN(C3258-F3258, B$8, K3257), 0)</f>
        <v>0</v>
      </c>
      <c r="K3258" s="24">
        <f>MAX(0, K3257-G3258+I3258*B$6-J3258)</f>
        <v>5000</v>
      </c>
      <c r="L3258" s="24">
        <f t="shared" si="208"/>
        <v>2861.7168966282288</v>
      </c>
      <c r="M3258" s="24">
        <f>IF(H3258&gt;0, C3258-F3258-J3258, 0)</f>
        <v>0</v>
      </c>
      <c r="N3258" s="4">
        <f>MIN(C3258, F3258)</f>
        <v>207.92305048525225</v>
      </c>
    </row>
    <row r="3259" spans="1:14" x14ac:dyDescent="0.2">
      <c r="A3259" s="27">
        <v>43600.541666666672</v>
      </c>
      <c r="B3259" s="4">
        <v>295.1656363597499</v>
      </c>
      <c r="C3259" s="4">
        <v>190.28495420781664</v>
      </c>
      <c r="F3259" s="4">
        <f t="shared" si="206"/>
        <v>1770.9938181584994</v>
      </c>
      <c r="G3259" s="24">
        <f t="shared" si="207"/>
        <v>0.34722222222222221</v>
      </c>
      <c r="H3259" s="24">
        <f t="shared" si="209"/>
        <v>-1580.7088639506828</v>
      </c>
      <c r="I3259" s="24">
        <f>IF(H3259&lt;=0, MIN(F3259-C3259, B$7, (D$5-K3258+G3259)/B$6), 0)</f>
        <v>0.38580246913580246</v>
      </c>
      <c r="J3259" s="24">
        <f>IF(H3259&gt;0, MIN(C3259-F3259, B$8, K3258), 0)</f>
        <v>0</v>
      </c>
      <c r="K3259" s="24">
        <f>MAX(0, K3258-G3259+I3259*B$6-J3259)</f>
        <v>5000</v>
      </c>
      <c r="L3259" s="24">
        <f t="shared" si="208"/>
        <v>1580.323061481547</v>
      </c>
      <c r="M3259" s="24">
        <f>IF(H3259&gt;0, C3259-F3259-J3259, 0)</f>
        <v>0</v>
      </c>
      <c r="N3259" s="4">
        <f>MIN(C3259, F3259)</f>
        <v>190.28495420781664</v>
      </c>
    </row>
    <row r="3260" spans="1:14" x14ac:dyDescent="0.2">
      <c r="A3260" s="27">
        <v>43600.583333333336</v>
      </c>
      <c r="B3260" s="4">
        <v>202.48513908735183</v>
      </c>
      <c r="C3260" s="4">
        <v>191.84167240163768</v>
      </c>
      <c r="F3260" s="4">
        <f t="shared" si="206"/>
        <v>1214.9108345241109</v>
      </c>
      <c r="G3260" s="24">
        <f t="shared" si="207"/>
        <v>0.34722222222222221</v>
      </c>
      <c r="H3260" s="24">
        <f t="shared" si="209"/>
        <v>-1023.0691621224732</v>
      </c>
      <c r="I3260" s="24">
        <f>IF(H3260&lt;=0, MIN(F3260-C3260, B$7, (D$5-K3259+G3260)/B$6), 0)</f>
        <v>0.38580246913580246</v>
      </c>
      <c r="J3260" s="24">
        <f>IF(H3260&gt;0, MIN(C3260-F3260, B$8, K3259), 0)</f>
        <v>0</v>
      </c>
      <c r="K3260" s="24">
        <f>MAX(0, K3259-G3260+I3260*B$6-J3260)</f>
        <v>5000</v>
      </c>
      <c r="L3260" s="24">
        <f t="shared" si="208"/>
        <v>1022.6833596533374</v>
      </c>
      <c r="M3260" s="24">
        <f>IF(H3260&gt;0, C3260-F3260-J3260, 0)</f>
        <v>0</v>
      </c>
      <c r="N3260" s="4">
        <f>MIN(C3260, F3260)</f>
        <v>191.84167240163768</v>
      </c>
    </row>
    <row r="3261" spans="1:14" x14ac:dyDescent="0.2">
      <c r="A3261" s="27">
        <v>43600.625</v>
      </c>
      <c r="B3261" s="4">
        <v>234.6056353984051</v>
      </c>
      <c r="C3261" s="4">
        <v>223.86570958570124</v>
      </c>
      <c r="F3261" s="4">
        <f t="shared" si="206"/>
        <v>1407.6338123904306</v>
      </c>
      <c r="G3261" s="24">
        <f t="shared" si="207"/>
        <v>0.34722222222222221</v>
      </c>
      <c r="H3261" s="24">
        <f t="shared" si="209"/>
        <v>-1183.7681028047293</v>
      </c>
      <c r="I3261" s="24">
        <f>IF(H3261&lt;=0, MIN(F3261-C3261, B$7, (D$5-K3260+G3261)/B$6), 0)</f>
        <v>0.38580246913580246</v>
      </c>
      <c r="J3261" s="24">
        <f>IF(H3261&gt;0, MIN(C3261-F3261, B$8, K3260), 0)</f>
        <v>0</v>
      </c>
      <c r="K3261" s="24">
        <f>MAX(0, K3260-G3261+I3261*B$6-J3261)</f>
        <v>5000</v>
      </c>
      <c r="L3261" s="24">
        <f t="shared" si="208"/>
        <v>1183.3823003355935</v>
      </c>
      <c r="M3261" s="24">
        <f>IF(H3261&gt;0, C3261-F3261-J3261, 0)</f>
        <v>0</v>
      </c>
      <c r="N3261" s="4">
        <f>MIN(C3261, F3261)</f>
        <v>223.86570958570124</v>
      </c>
    </row>
    <row r="3262" spans="1:14" x14ac:dyDescent="0.2">
      <c r="A3262" s="27">
        <v>43600.666666666672</v>
      </c>
      <c r="B3262" s="4">
        <v>118.87085192628228</v>
      </c>
      <c r="C3262" s="4">
        <v>253.490724541059</v>
      </c>
      <c r="F3262" s="4">
        <f t="shared" si="206"/>
        <v>713.22511155769371</v>
      </c>
      <c r="G3262" s="24">
        <f t="shared" si="207"/>
        <v>0.34722222222222221</v>
      </c>
      <c r="H3262" s="24">
        <f t="shared" si="209"/>
        <v>-459.73438701663474</v>
      </c>
      <c r="I3262" s="24">
        <f>IF(H3262&lt;=0, MIN(F3262-C3262, B$7, (D$5-K3261+G3262)/B$6), 0)</f>
        <v>0.38580246913580246</v>
      </c>
      <c r="J3262" s="24">
        <f>IF(H3262&gt;0, MIN(C3262-F3262, B$8, K3261), 0)</f>
        <v>0</v>
      </c>
      <c r="K3262" s="24">
        <f>MAX(0, K3261-G3262+I3262*B$6-J3262)</f>
        <v>5000</v>
      </c>
      <c r="L3262" s="24">
        <f t="shared" si="208"/>
        <v>459.34858454749894</v>
      </c>
      <c r="M3262" s="24">
        <f>IF(H3262&gt;0, C3262-F3262-J3262, 0)</f>
        <v>0</v>
      </c>
      <c r="N3262" s="4">
        <f>MIN(C3262, F3262)</f>
        <v>253.490724541059</v>
      </c>
    </row>
    <row r="3263" spans="1:14" x14ac:dyDescent="0.2">
      <c r="A3263" s="27">
        <v>43600.708333333336</v>
      </c>
      <c r="B3263" s="4">
        <v>47.275257237833088</v>
      </c>
      <c r="C3263" s="4">
        <v>290.56208509489369</v>
      </c>
      <c r="F3263" s="4">
        <f t="shared" si="206"/>
        <v>283.6515434269985</v>
      </c>
      <c r="G3263" s="24">
        <f t="shared" si="207"/>
        <v>0.34722222222222221</v>
      </c>
      <c r="H3263" s="24">
        <f t="shared" si="209"/>
        <v>6.9105416678951883</v>
      </c>
      <c r="I3263" s="24">
        <f>IF(H3263&lt;=0, MIN(F3263-C3263, B$7, (D$5-K3262+G3263)/B$6), 0)</f>
        <v>0</v>
      </c>
      <c r="J3263" s="24">
        <f>IF(H3263&gt;0, MIN(C3263-F3263, B$8, K3262), 0)</f>
        <v>6.9105416678951883</v>
      </c>
      <c r="K3263" s="24">
        <f>MAX(0, K3262-G3263+I3263*B$6-J3263)</f>
        <v>4992.7422361098825</v>
      </c>
      <c r="L3263" s="24">
        <f t="shared" si="208"/>
        <v>0</v>
      </c>
      <c r="M3263" s="24">
        <f>IF(H3263&gt;0, C3263-F3263-J3263, 0)</f>
        <v>0</v>
      </c>
      <c r="N3263" s="4">
        <f>MIN(C3263, F3263)</f>
        <v>283.6515434269985</v>
      </c>
    </row>
    <row r="3264" spans="1:14" x14ac:dyDescent="0.2">
      <c r="A3264" s="27">
        <v>43600.75</v>
      </c>
      <c r="B3264" s="4">
        <v>0</v>
      </c>
      <c r="C3264" s="4">
        <v>228.25494024927951</v>
      </c>
      <c r="F3264" s="4">
        <f t="shared" si="206"/>
        <v>0</v>
      </c>
      <c r="G3264" s="24">
        <f t="shared" si="207"/>
        <v>0</v>
      </c>
      <c r="H3264" s="24">
        <f t="shared" si="209"/>
        <v>228.25494024927951</v>
      </c>
      <c r="I3264" s="24">
        <f>IF(H3264&lt;=0, MIN(F3264-C3264, B$7, (D$5-K3263+G3264)/B$6), 0)</f>
        <v>0</v>
      </c>
      <c r="J3264" s="24">
        <f>IF(H3264&gt;0, MIN(C3264-F3264, B$8, K3263), 0)</f>
        <v>228.25494024927951</v>
      </c>
      <c r="K3264" s="24">
        <f>MAX(0, K3263-G3264+I3264*B$6-J3264)</f>
        <v>4764.4872958606029</v>
      </c>
      <c r="L3264" s="24">
        <f t="shared" si="208"/>
        <v>0</v>
      </c>
      <c r="M3264" s="24">
        <f>IF(H3264&gt;0, C3264-F3264-J3264, 0)</f>
        <v>0</v>
      </c>
      <c r="N3264" s="4">
        <f>MIN(C3264, F3264)</f>
        <v>0</v>
      </c>
    </row>
    <row r="3265" spans="1:14" x14ac:dyDescent="0.2">
      <c r="A3265" s="27">
        <v>43600.791666666672</v>
      </c>
      <c r="B3265" s="4">
        <v>0</v>
      </c>
      <c r="C3265" s="4">
        <v>1419.6227526954631</v>
      </c>
      <c r="F3265" s="4">
        <f t="shared" si="206"/>
        <v>0</v>
      </c>
      <c r="G3265" s="24">
        <f t="shared" si="207"/>
        <v>0</v>
      </c>
      <c r="H3265" s="24">
        <f t="shared" si="209"/>
        <v>1419.6227526954631</v>
      </c>
      <c r="I3265" s="24">
        <f>IF(H3265&lt;=0, MIN(F3265-C3265, B$7, (D$5-K3264+G3265)/B$6), 0)</f>
        <v>0</v>
      </c>
      <c r="J3265" s="24">
        <f>IF(H3265&gt;0, MIN(C3265-F3265, B$8, K3264), 0)</f>
        <v>1419.6227526954631</v>
      </c>
      <c r="K3265" s="24">
        <f>MAX(0, K3264-G3265+I3265*B$6-J3265)</f>
        <v>3344.8645431651398</v>
      </c>
      <c r="L3265" s="24">
        <f t="shared" si="208"/>
        <v>0</v>
      </c>
      <c r="M3265" s="24">
        <f>IF(H3265&gt;0, C3265-F3265-J3265, 0)</f>
        <v>0</v>
      </c>
      <c r="N3265" s="4">
        <f>MIN(C3265, F3265)</f>
        <v>0</v>
      </c>
    </row>
    <row r="3266" spans="1:14" x14ac:dyDescent="0.2">
      <c r="A3266" s="27">
        <v>43600.833333333336</v>
      </c>
      <c r="B3266" s="4">
        <v>0</v>
      </c>
      <c r="C3266" s="4">
        <v>757.20247523575938</v>
      </c>
      <c r="F3266" s="4">
        <f t="shared" si="206"/>
        <v>0</v>
      </c>
      <c r="G3266" s="24">
        <f t="shared" si="207"/>
        <v>0</v>
      </c>
      <c r="H3266" s="24">
        <f t="shared" si="209"/>
        <v>757.20247523575938</v>
      </c>
      <c r="I3266" s="24">
        <f>IF(H3266&lt;=0, MIN(F3266-C3266, B$7, (D$5-K3265+G3266)/B$6), 0)</f>
        <v>0</v>
      </c>
      <c r="J3266" s="24">
        <f>IF(H3266&gt;0, MIN(C3266-F3266, B$8, K3265), 0)</f>
        <v>757.20247523575938</v>
      </c>
      <c r="K3266" s="24">
        <f>MAX(0, K3265-G3266+I3266*B$6-J3266)</f>
        <v>2587.6620679293806</v>
      </c>
      <c r="L3266" s="24">
        <f t="shared" si="208"/>
        <v>0</v>
      </c>
      <c r="M3266" s="24">
        <f>IF(H3266&gt;0, C3266-F3266-J3266, 0)</f>
        <v>0</v>
      </c>
      <c r="N3266" s="4">
        <f>MIN(C3266, F3266)</f>
        <v>0</v>
      </c>
    </row>
    <row r="3267" spans="1:14" x14ac:dyDescent="0.2">
      <c r="A3267" s="27">
        <v>43600.875</v>
      </c>
      <c r="B3267" s="4">
        <v>0</v>
      </c>
      <c r="C3267" s="4">
        <v>1347.9429465524354</v>
      </c>
      <c r="F3267" s="4">
        <f t="shared" si="206"/>
        <v>0</v>
      </c>
      <c r="G3267" s="24">
        <f t="shared" si="207"/>
        <v>0</v>
      </c>
      <c r="H3267" s="24">
        <f t="shared" si="209"/>
        <v>1347.9429465524354</v>
      </c>
      <c r="I3267" s="24">
        <f>IF(H3267&lt;=0, MIN(F3267-C3267, B$7, (D$5-K3266+G3267)/B$6), 0)</f>
        <v>0</v>
      </c>
      <c r="J3267" s="24">
        <f>IF(H3267&gt;0, MIN(C3267-F3267, B$8, K3266), 0)</f>
        <v>1347.9429465524354</v>
      </c>
      <c r="K3267" s="24">
        <f>MAX(0, K3266-G3267+I3267*B$6-J3267)</f>
        <v>1239.7191213769452</v>
      </c>
      <c r="L3267" s="24">
        <f t="shared" si="208"/>
        <v>0</v>
      </c>
      <c r="M3267" s="24">
        <f>IF(H3267&gt;0, C3267-F3267-J3267, 0)</f>
        <v>0</v>
      </c>
      <c r="N3267" s="4">
        <f>MIN(C3267, F3267)</f>
        <v>0</v>
      </c>
    </row>
    <row r="3268" spans="1:14" x14ac:dyDescent="0.2">
      <c r="A3268" s="27">
        <v>43600.916666666672</v>
      </c>
      <c r="B3268" s="4">
        <v>0</v>
      </c>
      <c r="C3268" s="4">
        <v>369.14283508212696</v>
      </c>
      <c r="F3268" s="4">
        <f t="shared" si="206"/>
        <v>0</v>
      </c>
      <c r="G3268" s="24">
        <f t="shared" si="207"/>
        <v>0</v>
      </c>
      <c r="H3268" s="24">
        <f t="shared" si="209"/>
        <v>369.14283508212696</v>
      </c>
      <c r="I3268" s="24">
        <f>IF(H3268&lt;=0, MIN(F3268-C3268, B$7, (D$5-K3267+G3268)/B$6), 0)</f>
        <v>0</v>
      </c>
      <c r="J3268" s="24">
        <f>IF(H3268&gt;0, MIN(C3268-F3268, B$8, K3267), 0)</f>
        <v>369.14283508212696</v>
      </c>
      <c r="K3268" s="24">
        <f>MAX(0, K3267-G3268+I3268*B$6-J3268)</f>
        <v>870.57628629481815</v>
      </c>
      <c r="L3268" s="24">
        <f t="shared" si="208"/>
        <v>0</v>
      </c>
      <c r="M3268" s="24">
        <f>IF(H3268&gt;0, C3268-F3268-J3268, 0)</f>
        <v>0</v>
      </c>
      <c r="N3268" s="4">
        <f>MIN(C3268, F3268)</f>
        <v>0</v>
      </c>
    </row>
    <row r="3269" spans="1:14" x14ac:dyDescent="0.2">
      <c r="A3269" s="27">
        <v>43600.958333333336</v>
      </c>
      <c r="B3269" s="4">
        <v>0</v>
      </c>
      <c r="C3269" s="4">
        <v>218.36807043644808</v>
      </c>
      <c r="F3269" s="4">
        <f t="shared" si="206"/>
        <v>0</v>
      </c>
      <c r="G3269" s="24">
        <f t="shared" si="207"/>
        <v>0</v>
      </c>
      <c r="H3269" s="24">
        <f t="shared" si="209"/>
        <v>218.36807043644808</v>
      </c>
      <c r="I3269" s="24">
        <f>IF(H3269&lt;=0, MIN(F3269-C3269, B$7, (D$5-K3268+G3269)/B$6), 0)</f>
        <v>0</v>
      </c>
      <c r="J3269" s="24">
        <f>IF(H3269&gt;0, MIN(C3269-F3269, B$8, K3268), 0)</f>
        <v>218.36807043644808</v>
      </c>
      <c r="K3269" s="24">
        <f>MAX(0, K3268-G3269+I3269*B$6-J3269)</f>
        <v>652.20821585837007</v>
      </c>
      <c r="L3269" s="24">
        <f t="shared" si="208"/>
        <v>0</v>
      </c>
      <c r="M3269" s="24">
        <f>IF(H3269&gt;0, C3269-F3269-J3269, 0)</f>
        <v>0</v>
      </c>
      <c r="N3269" s="4">
        <f>MIN(C3269, F3269)</f>
        <v>0</v>
      </c>
    </row>
    <row r="3270" spans="1:14" x14ac:dyDescent="0.2">
      <c r="A3270" s="27">
        <v>43601</v>
      </c>
      <c r="B3270" s="4">
        <v>0</v>
      </c>
      <c r="C3270" s="4">
        <v>94.782197776055625</v>
      </c>
      <c r="F3270" s="4">
        <f t="shared" si="206"/>
        <v>0</v>
      </c>
      <c r="G3270" s="24">
        <f t="shared" si="207"/>
        <v>0</v>
      </c>
      <c r="H3270" s="24">
        <f t="shared" si="209"/>
        <v>94.782197776055625</v>
      </c>
      <c r="I3270" s="24">
        <f>IF(H3270&lt;=0, MIN(F3270-C3270, B$7, (D$5-K3269+G3270)/B$6), 0)</f>
        <v>0</v>
      </c>
      <c r="J3270" s="24">
        <f>IF(H3270&gt;0, MIN(C3270-F3270, B$8, K3269), 0)</f>
        <v>94.782197776055625</v>
      </c>
      <c r="K3270" s="24">
        <f>MAX(0, K3269-G3270+I3270*B$6-J3270)</f>
        <v>557.42601808231439</v>
      </c>
      <c r="L3270" s="24">
        <f t="shared" si="208"/>
        <v>0</v>
      </c>
      <c r="M3270" s="24">
        <f>IF(H3270&gt;0, C3270-F3270-J3270, 0)</f>
        <v>0</v>
      </c>
      <c r="N3270" s="4">
        <f>MIN(C3270, F3270)</f>
        <v>0</v>
      </c>
    </row>
    <row r="3271" spans="1:14" x14ac:dyDescent="0.2">
      <c r="A3271" s="27">
        <v>43601.041666666672</v>
      </c>
      <c r="B3271" s="4">
        <v>0</v>
      </c>
      <c r="C3271" s="4">
        <v>146.6882642934205</v>
      </c>
      <c r="F3271" s="4">
        <f t="shared" si="206"/>
        <v>0</v>
      </c>
      <c r="G3271" s="24">
        <f t="shared" si="207"/>
        <v>0</v>
      </c>
      <c r="H3271" s="24">
        <f t="shared" si="209"/>
        <v>146.6882642934205</v>
      </c>
      <c r="I3271" s="24">
        <f>IF(H3271&lt;=0, MIN(F3271-C3271, B$7, (D$5-K3270+G3271)/B$6), 0)</f>
        <v>0</v>
      </c>
      <c r="J3271" s="24">
        <f>IF(H3271&gt;0, MIN(C3271-F3271, B$8, K3270), 0)</f>
        <v>146.6882642934205</v>
      </c>
      <c r="K3271" s="24">
        <f>MAX(0, K3270-G3271+I3271*B$6-J3271)</f>
        <v>410.73775378889388</v>
      </c>
      <c r="L3271" s="24">
        <f t="shared" si="208"/>
        <v>0</v>
      </c>
      <c r="M3271" s="24">
        <f>IF(H3271&gt;0, C3271-F3271-J3271, 0)</f>
        <v>0</v>
      </c>
      <c r="N3271" s="4">
        <f>MIN(C3271, F3271)</f>
        <v>0</v>
      </c>
    </row>
    <row r="3272" spans="1:14" x14ac:dyDescent="0.2">
      <c r="A3272" s="27">
        <v>43601.083333333336</v>
      </c>
      <c r="B3272" s="4">
        <v>0</v>
      </c>
      <c r="C3272" s="4">
        <v>183.76402609153823</v>
      </c>
      <c r="F3272" s="4">
        <f t="shared" si="206"/>
        <v>0</v>
      </c>
      <c r="G3272" s="24">
        <f t="shared" si="207"/>
        <v>0</v>
      </c>
      <c r="H3272" s="24">
        <f t="shared" si="209"/>
        <v>183.76402609153823</v>
      </c>
      <c r="I3272" s="24">
        <f>IF(H3272&lt;=0, MIN(F3272-C3272, B$7, (D$5-K3271+G3272)/B$6), 0)</f>
        <v>0</v>
      </c>
      <c r="J3272" s="24">
        <f>IF(H3272&gt;0, MIN(C3272-F3272, B$8, K3271), 0)</f>
        <v>183.76402609153823</v>
      </c>
      <c r="K3272" s="24">
        <f>MAX(0, K3271-G3272+I3272*B$6-J3272)</f>
        <v>226.97372769735566</v>
      </c>
      <c r="L3272" s="24">
        <f t="shared" si="208"/>
        <v>0</v>
      </c>
      <c r="M3272" s="24">
        <f>IF(H3272&gt;0, C3272-F3272-J3272, 0)</f>
        <v>0</v>
      </c>
      <c r="N3272" s="4">
        <f>MIN(C3272, F3272)</f>
        <v>0</v>
      </c>
    </row>
    <row r="3273" spans="1:14" x14ac:dyDescent="0.2">
      <c r="A3273" s="27">
        <v>43601.125</v>
      </c>
      <c r="B3273" s="4">
        <v>0</v>
      </c>
      <c r="C3273" s="4">
        <v>94.782197776055625</v>
      </c>
      <c r="F3273" s="4">
        <f t="shared" si="206"/>
        <v>0</v>
      </c>
      <c r="G3273" s="24">
        <f t="shared" si="207"/>
        <v>0</v>
      </c>
      <c r="H3273" s="24">
        <f t="shared" si="209"/>
        <v>94.782197776055625</v>
      </c>
      <c r="I3273" s="24">
        <f>IF(H3273&lt;=0, MIN(F3273-C3273, B$7, (D$5-K3272+G3273)/B$6), 0)</f>
        <v>0</v>
      </c>
      <c r="J3273" s="24">
        <f>IF(H3273&gt;0, MIN(C3273-F3273, B$8, K3272), 0)</f>
        <v>94.782197776055625</v>
      </c>
      <c r="K3273" s="24">
        <f>MAX(0, K3272-G3273+I3273*B$6-J3273)</f>
        <v>132.19152992130003</v>
      </c>
      <c r="L3273" s="24">
        <f t="shared" si="208"/>
        <v>0</v>
      </c>
      <c r="M3273" s="24">
        <f>IF(H3273&gt;0, C3273-F3273-J3273, 0)</f>
        <v>0</v>
      </c>
      <c r="N3273" s="4">
        <f>MIN(C3273, F3273)</f>
        <v>0</v>
      </c>
    </row>
    <row r="3274" spans="1:14" x14ac:dyDescent="0.2">
      <c r="A3274" s="27">
        <v>43601.166666666672</v>
      </c>
      <c r="B3274" s="4">
        <v>20.011564262331348</v>
      </c>
      <c r="C3274" s="4">
        <v>146.6882642934205</v>
      </c>
      <c r="F3274" s="4">
        <f t="shared" si="206"/>
        <v>120.06938557398809</v>
      </c>
      <c r="G3274" s="24">
        <f t="shared" si="207"/>
        <v>0.34722222222222221</v>
      </c>
      <c r="H3274" s="24">
        <f t="shared" si="209"/>
        <v>26.618878719432416</v>
      </c>
      <c r="I3274" s="24">
        <f>IF(H3274&lt;=0, MIN(F3274-C3274, B$7, (D$5-K3273+G3274)/B$6), 0)</f>
        <v>0</v>
      </c>
      <c r="J3274" s="24">
        <f>IF(H3274&gt;0, MIN(C3274-F3274, B$8, K3273), 0)</f>
        <v>26.618878719432416</v>
      </c>
      <c r="K3274" s="24">
        <f>MAX(0, K3273-G3274+I3274*B$6-J3274)</f>
        <v>105.22542897964539</v>
      </c>
      <c r="L3274" s="24">
        <f t="shared" si="208"/>
        <v>0</v>
      </c>
      <c r="M3274" s="24">
        <f>IF(H3274&gt;0, C3274-F3274-J3274, 0)</f>
        <v>0</v>
      </c>
      <c r="N3274" s="4">
        <f>MIN(C3274, F3274)</f>
        <v>120.06938557398809</v>
      </c>
    </row>
    <row r="3275" spans="1:14" x14ac:dyDescent="0.2">
      <c r="A3275" s="27">
        <v>43601.208333333336</v>
      </c>
      <c r="B3275" s="4">
        <v>29.454984916998992</v>
      </c>
      <c r="C3275" s="4">
        <v>176.34887373191467</v>
      </c>
      <c r="F3275" s="4">
        <f t="shared" si="206"/>
        <v>176.72990950199394</v>
      </c>
      <c r="G3275" s="24">
        <f t="shared" si="207"/>
        <v>0.34722222222222221</v>
      </c>
      <c r="H3275" s="24">
        <f t="shared" si="209"/>
        <v>-0.38103577007927925</v>
      </c>
      <c r="I3275" s="24">
        <f>IF(H3275&lt;=0, MIN(F3275-C3275, B$7, (D$5-K3274+G3275)/B$6), 0)</f>
        <v>0.38103577007927925</v>
      </c>
      <c r="J3275" s="24">
        <f>IF(H3275&gt;0, MIN(C3275-F3275, B$8, K3274), 0)</f>
        <v>0</v>
      </c>
      <c r="K3275" s="24">
        <f>MAX(0, K3274-G3275+I3275*B$6-J3275)</f>
        <v>105.22113895049451</v>
      </c>
      <c r="L3275" s="24">
        <f t="shared" si="208"/>
        <v>0</v>
      </c>
      <c r="M3275" s="24">
        <f>IF(H3275&gt;0, C3275-F3275-J3275, 0)</f>
        <v>0</v>
      </c>
      <c r="N3275" s="4">
        <f>MIN(C3275, F3275)</f>
        <v>176.34887373191467</v>
      </c>
    </row>
    <row r="3276" spans="1:14" x14ac:dyDescent="0.2">
      <c r="A3276" s="27">
        <v>43601.25</v>
      </c>
      <c r="B3276" s="4">
        <v>179.48001683990816</v>
      </c>
      <c r="C3276" s="4">
        <v>548.31956273381491</v>
      </c>
      <c r="F3276" s="4">
        <f t="shared" si="206"/>
        <v>1076.8801010394491</v>
      </c>
      <c r="G3276" s="24">
        <f t="shared" si="207"/>
        <v>0.34722222222222221</v>
      </c>
      <c r="H3276" s="24">
        <f t="shared" si="209"/>
        <v>-528.56053830563417</v>
      </c>
      <c r="I3276" s="24">
        <f>IF(H3276&lt;=0, MIN(F3276-C3276, B$7, (D$5-K3275+G3276)/B$6), 0)</f>
        <v>528.56053830563417</v>
      </c>
      <c r="J3276" s="24">
        <f>IF(H3276&gt;0, MIN(C3276-F3276, B$8, K3275), 0)</f>
        <v>0</v>
      </c>
      <c r="K3276" s="24">
        <f>MAX(0, K3275-G3276+I3276*B$6-J3276)</f>
        <v>580.57840120334311</v>
      </c>
      <c r="L3276" s="24">
        <f t="shared" si="208"/>
        <v>0</v>
      </c>
      <c r="M3276" s="24">
        <f>IF(H3276&gt;0, C3276-F3276-J3276, 0)</f>
        <v>0</v>
      </c>
      <c r="N3276" s="4">
        <f>MIN(C3276, F3276)</f>
        <v>548.31956273381491</v>
      </c>
    </row>
    <row r="3277" spans="1:14" x14ac:dyDescent="0.2">
      <c r="A3277" s="27">
        <v>43601.291666666672</v>
      </c>
      <c r="B3277" s="4">
        <v>352.95608093699479</v>
      </c>
      <c r="C3277" s="4">
        <v>1254.3912455545772</v>
      </c>
      <c r="F3277" s="4">
        <f t="shared" si="206"/>
        <v>2117.7364856219688</v>
      </c>
      <c r="G3277" s="24">
        <f t="shared" si="207"/>
        <v>0.34722222222222221</v>
      </c>
      <c r="H3277" s="24">
        <f t="shared" si="209"/>
        <v>-863.34524006739161</v>
      </c>
      <c r="I3277" s="24">
        <f>IF(H3277&lt;=0, MIN(F3277-C3277, B$7, (D$5-K3276+G3277)/B$6), 0)</f>
        <v>863.34524006739161</v>
      </c>
      <c r="J3277" s="24">
        <f>IF(H3277&gt;0, MIN(C3277-F3277, B$8, K3276), 0)</f>
        <v>0</v>
      </c>
      <c r="K3277" s="24">
        <f>MAX(0, K3276-G3277+I3277*B$6-J3277)</f>
        <v>1357.2418950417734</v>
      </c>
      <c r="L3277" s="24">
        <f t="shared" si="208"/>
        <v>0</v>
      </c>
      <c r="M3277" s="24">
        <f>IF(H3277&gt;0, C3277-F3277-J3277, 0)</f>
        <v>0</v>
      </c>
      <c r="N3277" s="4">
        <f>MIN(C3277, F3277)</f>
        <v>1254.3912455545772</v>
      </c>
    </row>
    <row r="3278" spans="1:14" x14ac:dyDescent="0.2">
      <c r="A3278" s="27">
        <v>43601.333333333336</v>
      </c>
      <c r="B3278" s="4">
        <v>416.23899818591741</v>
      </c>
      <c r="C3278" s="4">
        <v>346.05119886400485</v>
      </c>
      <c r="F3278" s="4">
        <f t="shared" si="206"/>
        <v>2497.4339891155046</v>
      </c>
      <c r="G3278" s="24">
        <f t="shared" si="207"/>
        <v>0.34722222222222221</v>
      </c>
      <c r="H3278" s="24">
        <f t="shared" si="209"/>
        <v>-2151.3827902514995</v>
      </c>
      <c r="I3278" s="24">
        <f>IF(H3278&lt;=0, MIN(F3278-C3278, B$7, (D$5-K3277+G3278)/B$6), 0)</f>
        <v>2151.3827902514995</v>
      </c>
      <c r="J3278" s="24">
        <f>IF(H3278&gt;0, MIN(C3278-F3278, B$8, K3277), 0)</f>
        <v>0</v>
      </c>
      <c r="K3278" s="24">
        <f>MAX(0, K3277-G3278+I3278*B$6-J3278)</f>
        <v>3293.1391840459009</v>
      </c>
      <c r="L3278" s="24">
        <f t="shared" si="208"/>
        <v>0</v>
      </c>
      <c r="M3278" s="24">
        <f>IF(H3278&gt;0, C3278-F3278-J3278, 0)</f>
        <v>0</v>
      </c>
      <c r="N3278" s="4">
        <f>MIN(C3278, F3278)</f>
        <v>346.05119886400485</v>
      </c>
    </row>
    <row r="3279" spans="1:14" x14ac:dyDescent="0.2">
      <c r="A3279" s="27">
        <v>43601.375</v>
      </c>
      <c r="B3279" s="4">
        <v>284.92999769092728</v>
      </c>
      <c r="C3279" s="4">
        <v>172.85081177420864</v>
      </c>
      <c r="F3279" s="4">
        <f t="shared" si="206"/>
        <v>1709.5799861455637</v>
      </c>
      <c r="G3279" s="24">
        <f t="shared" si="207"/>
        <v>0.34722222222222221</v>
      </c>
      <c r="H3279" s="24">
        <f t="shared" si="209"/>
        <v>-1536.7291743713549</v>
      </c>
      <c r="I3279" s="24">
        <f>IF(H3279&lt;=0, MIN(F3279-C3279, B$7, (D$5-K3278+G3279)/B$6), 0)</f>
        <v>1536.7291743713549</v>
      </c>
      <c r="J3279" s="24">
        <f>IF(H3279&gt;0, MIN(C3279-F3279, B$8, K3278), 0)</f>
        <v>0</v>
      </c>
      <c r="K3279" s="24">
        <f>MAX(0, K3278-G3279+I3279*B$6-J3279)</f>
        <v>4675.8482187578984</v>
      </c>
      <c r="L3279" s="24">
        <f t="shared" si="208"/>
        <v>0</v>
      </c>
      <c r="M3279" s="24">
        <f>IF(H3279&gt;0, C3279-F3279-J3279, 0)</f>
        <v>0</v>
      </c>
      <c r="N3279" s="4">
        <f>MIN(C3279, F3279)</f>
        <v>172.85081177420864</v>
      </c>
    </row>
    <row r="3280" spans="1:14" x14ac:dyDescent="0.2">
      <c r="A3280" s="27">
        <v>43601.416666666672</v>
      </c>
      <c r="B3280" s="4">
        <v>597.23712887835359</v>
      </c>
      <c r="C3280" s="4">
        <v>166.75491104568945</v>
      </c>
      <c r="F3280" s="4">
        <f t="shared" si="206"/>
        <v>3583.4227732701215</v>
      </c>
      <c r="G3280" s="24">
        <f t="shared" si="207"/>
        <v>0.34722222222222221</v>
      </c>
      <c r="H3280" s="24">
        <f t="shared" si="209"/>
        <v>-3416.6678622244322</v>
      </c>
      <c r="I3280" s="24">
        <f>IF(H3280&lt;=0, MIN(F3280-C3280, B$7, (D$5-K3279+G3280)/B$6), 0)</f>
        <v>360.55444829369316</v>
      </c>
      <c r="J3280" s="24">
        <f>IF(H3280&gt;0, MIN(C3280-F3280, B$8, K3279), 0)</f>
        <v>0</v>
      </c>
      <c r="K3280" s="24">
        <f>MAX(0, K3279-G3280+I3280*B$6-J3280)</f>
        <v>5000</v>
      </c>
      <c r="L3280" s="24">
        <f t="shared" si="208"/>
        <v>3056.1134139307392</v>
      </c>
      <c r="M3280" s="24">
        <f>IF(H3280&gt;0, C3280-F3280-J3280, 0)</f>
        <v>0</v>
      </c>
      <c r="N3280" s="4">
        <f>MIN(C3280, F3280)</f>
        <v>166.75491104568945</v>
      </c>
    </row>
    <row r="3281" spans="1:14" x14ac:dyDescent="0.2">
      <c r="A3281" s="27">
        <v>43601.458333333336</v>
      </c>
      <c r="B3281" s="4">
        <v>526.21209430676504</v>
      </c>
      <c r="C3281" s="4">
        <v>1452.380117338445</v>
      </c>
      <c r="F3281" s="4">
        <f t="shared" si="206"/>
        <v>3157.2725658405902</v>
      </c>
      <c r="G3281" s="24">
        <f t="shared" si="207"/>
        <v>0.34722222222222221</v>
      </c>
      <c r="H3281" s="24">
        <f t="shared" si="209"/>
        <v>-1704.8924485021453</v>
      </c>
      <c r="I3281" s="24">
        <f>IF(H3281&lt;=0, MIN(F3281-C3281, B$7, (D$5-K3280+G3281)/B$6), 0)</f>
        <v>0.38580246913580246</v>
      </c>
      <c r="J3281" s="24">
        <f>IF(H3281&gt;0, MIN(C3281-F3281, B$8, K3280), 0)</f>
        <v>0</v>
      </c>
      <c r="K3281" s="24">
        <f>MAX(0, K3280-G3281+I3281*B$6-J3281)</f>
        <v>5000</v>
      </c>
      <c r="L3281" s="24">
        <f t="shared" si="208"/>
        <v>1704.5066460330095</v>
      </c>
      <c r="M3281" s="24">
        <f>IF(H3281&gt;0, C3281-F3281-J3281, 0)</f>
        <v>0</v>
      </c>
      <c r="N3281" s="4">
        <f>MIN(C3281, F3281)</f>
        <v>1452.380117338445</v>
      </c>
    </row>
    <row r="3282" spans="1:14" x14ac:dyDescent="0.2">
      <c r="A3282" s="27">
        <v>43601.5</v>
      </c>
      <c r="B3282" s="4">
        <v>150.75417659503157</v>
      </c>
      <c r="C3282" s="4">
        <v>207.7568688904374</v>
      </c>
      <c r="F3282" s="4">
        <f t="shared" si="206"/>
        <v>904.52505957018934</v>
      </c>
      <c r="G3282" s="24">
        <f t="shared" si="207"/>
        <v>0.34722222222222221</v>
      </c>
      <c r="H3282" s="24">
        <f t="shared" si="209"/>
        <v>-696.76819067975191</v>
      </c>
      <c r="I3282" s="24">
        <f>IF(H3282&lt;=0, MIN(F3282-C3282, B$7, (D$5-K3281+G3282)/B$6), 0)</f>
        <v>0.38580246913580246</v>
      </c>
      <c r="J3282" s="24">
        <f>IF(H3282&gt;0, MIN(C3282-F3282, B$8, K3281), 0)</f>
        <v>0</v>
      </c>
      <c r="K3282" s="24">
        <f>MAX(0, K3281-G3282+I3282*B$6-J3282)</f>
        <v>5000</v>
      </c>
      <c r="L3282" s="24">
        <f t="shared" si="208"/>
        <v>696.38238821061611</v>
      </c>
      <c r="M3282" s="24">
        <f>IF(H3282&gt;0, C3282-F3282-J3282, 0)</f>
        <v>0</v>
      </c>
      <c r="N3282" s="4">
        <f>MIN(C3282, F3282)</f>
        <v>207.7568688904374</v>
      </c>
    </row>
    <row r="3283" spans="1:14" x14ac:dyDescent="0.2">
      <c r="A3283" s="27">
        <v>43601.541666666672</v>
      </c>
      <c r="B3283" s="4">
        <v>314.5300235799624</v>
      </c>
      <c r="C3283" s="4">
        <v>190.07275119015512</v>
      </c>
      <c r="F3283" s="4">
        <f t="shared" si="206"/>
        <v>1887.1801414797744</v>
      </c>
      <c r="G3283" s="24">
        <f t="shared" si="207"/>
        <v>0.34722222222222221</v>
      </c>
      <c r="H3283" s="24">
        <f t="shared" si="209"/>
        <v>-1697.1073902896194</v>
      </c>
      <c r="I3283" s="24">
        <f>IF(H3283&lt;=0, MIN(F3283-C3283, B$7, (D$5-K3282+G3283)/B$6), 0)</f>
        <v>0.38580246913580246</v>
      </c>
      <c r="J3283" s="24">
        <f>IF(H3283&gt;0, MIN(C3283-F3283, B$8, K3282), 0)</f>
        <v>0</v>
      </c>
      <c r="K3283" s="24">
        <f>MAX(0, K3282-G3283+I3283*B$6-J3283)</f>
        <v>5000</v>
      </c>
      <c r="L3283" s="24">
        <f t="shared" si="208"/>
        <v>1696.7215878204836</v>
      </c>
      <c r="M3283" s="24">
        <f>IF(H3283&gt;0, C3283-F3283-J3283, 0)</f>
        <v>0</v>
      </c>
      <c r="N3283" s="4">
        <f>MIN(C3283, F3283)</f>
        <v>190.07275119015512</v>
      </c>
    </row>
    <row r="3284" spans="1:14" x14ac:dyDescent="0.2">
      <c r="A3284" s="27">
        <v>43601.583333333336</v>
      </c>
      <c r="B3284" s="4">
        <v>303.15206106401871</v>
      </c>
      <c r="C3284" s="4">
        <v>1415.2710691377606</v>
      </c>
      <c r="F3284" s="4">
        <f t="shared" si="206"/>
        <v>1818.9123663841124</v>
      </c>
      <c r="G3284" s="24">
        <f t="shared" si="207"/>
        <v>0.34722222222222221</v>
      </c>
      <c r="H3284" s="24">
        <f t="shared" si="209"/>
        <v>-403.64129724635177</v>
      </c>
      <c r="I3284" s="24">
        <f>IF(H3284&lt;=0, MIN(F3284-C3284, B$7, (D$5-K3283+G3284)/B$6), 0)</f>
        <v>0.38580246913580246</v>
      </c>
      <c r="J3284" s="24">
        <f>IF(H3284&gt;0, MIN(C3284-F3284, B$8, K3283), 0)</f>
        <v>0</v>
      </c>
      <c r="K3284" s="24">
        <f>MAX(0, K3283-G3284+I3284*B$6-J3284)</f>
        <v>5000</v>
      </c>
      <c r="L3284" s="24">
        <f t="shared" si="208"/>
        <v>403.25549477721597</v>
      </c>
      <c r="M3284" s="24">
        <f>IF(H3284&gt;0, C3284-F3284-J3284, 0)</f>
        <v>0</v>
      </c>
      <c r="N3284" s="4">
        <f>MIN(C3284, F3284)</f>
        <v>1415.2710691377606</v>
      </c>
    </row>
    <row r="3285" spans="1:14" x14ac:dyDescent="0.2">
      <c r="A3285" s="27">
        <v>43601.625</v>
      </c>
      <c r="B3285" s="4">
        <v>54.419470161062414</v>
      </c>
      <c r="C3285" s="4">
        <v>668.751972814738</v>
      </c>
      <c r="F3285" s="4">
        <f t="shared" si="206"/>
        <v>326.5168209663745</v>
      </c>
      <c r="G3285" s="24">
        <f t="shared" si="207"/>
        <v>0.34722222222222221</v>
      </c>
      <c r="H3285" s="24">
        <f t="shared" si="209"/>
        <v>342.2351518483635</v>
      </c>
      <c r="I3285" s="24">
        <f>IF(H3285&lt;=0, MIN(F3285-C3285, B$7, (D$5-K3284+G3285)/B$6), 0)</f>
        <v>0</v>
      </c>
      <c r="J3285" s="24">
        <f>IF(H3285&gt;0, MIN(C3285-F3285, B$8, K3284), 0)</f>
        <v>342.2351518483635</v>
      </c>
      <c r="K3285" s="24">
        <f>MAX(0, K3284-G3285+I3285*B$6-J3285)</f>
        <v>4657.4176259294136</v>
      </c>
      <c r="L3285" s="24">
        <f t="shared" si="208"/>
        <v>0</v>
      </c>
      <c r="M3285" s="24">
        <f>IF(H3285&gt;0, C3285-F3285-J3285, 0)</f>
        <v>0</v>
      </c>
      <c r="N3285" s="4">
        <f>MIN(C3285, F3285)</f>
        <v>326.5168209663745</v>
      </c>
    </row>
    <row r="3286" spans="1:14" x14ac:dyDescent="0.2">
      <c r="A3286" s="27">
        <v>43601.666666666672</v>
      </c>
      <c r="B3286" s="4">
        <v>95.133991187252093</v>
      </c>
      <c r="C3286" s="4">
        <v>698.37701024236856</v>
      </c>
      <c r="F3286" s="4">
        <f t="shared" si="206"/>
        <v>570.80394712351256</v>
      </c>
      <c r="G3286" s="24">
        <f t="shared" si="207"/>
        <v>0.34722222222222221</v>
      </c>
      <c r="H3286" s="24">
        <f t="shared" si="209"/>
        <v>127.573063118856</v>
      </c>
      <c r="I3286" s="24">
        <f>IF(H3286&lt;=0, MIN(F3286-C3286, B$7, (D$5-K3285+G3286)/B$6), 0)</f>
        <v>0</v>
      </c>
      <c r="J3286" s="24">
        <f>IF(H3286&gt;0, MIN(C3286-F3286, B$8, K3285), 0)</f>
        <v>127.573063118856</v>
      </c>
      <c r="K3286" s="24">
        <f>MAX(0, K3285-G3286+I3286*B$6-J3286)</f>
        <v>4529.4973405883347</v>
      </c>
      <c r="L3286" s="24">
        <f t="shared" si="208"/>
        <v>0</v>
      </c>
      <c r="M3286" s="24">
        <f>IF(H3286&gt;0, C3286-F3286-J3286, 0)</f>
        <v>0</v>
      </c>
      <c r="N3286" s="4">
        <f>MIN(C3286, F3286)</f>
        <v>570.80394712351256</v>
      </c>
    </row>
    <row r="3287" spans="1:14" x14ac:dyDescent="0.2">
      <c r="A3287" s="27">
        <v>43601.708333333336</v>
      </c>
      <c r="B3287" s="4">
        <v>52.904090031385337</v>
      </c>
      <c r="C3287" s="4">
        <v>735.44852904351671</v>
      </c>
      <c r="F3287" s="4">
        <f t="shared" si="206"/>
        <v>317.42454018831199</v>
      </c>
      <c r="G3287" s="24">
        <f t="shared" si="207"/>
        <v>0.34722222222222221</v>
      </c>
      <c r="H3287" s="24">
        <f t="shared" si="209"/>
        <v>418.02398885520472</v>
      </c>
      <c r="I3287" s="24">
        <f>IF(H3287&lt;=0, MIN(F3287-C3287, B$7, (D$5-K3286+G3287)/B$6), 0)</f>
        <v>0</v>
      </c>
      <c r="J3287" s="24">
        <f>IF(H3287&gt;0, MIN(C3287-F3287, B$8, K3286), 0)</f>
        <v>418.02398885520472</v>
      </c>
      <c r="K3287" s="24">
        <f>MAX(0, K3286-G3287+I3287*B$6-J3287)</f>
        <v>4111.126129510907</v>
      </c>
      <c r="L3287" s="24">
        <f t="shared" si="208"/>
        <v>0</v>
      </c>
      <c r="M3287" s="24">
        <f>IF(H3287&gt;0, C3287-F3287-J3287, 0)</f>
        <v>0</v>
      </c>
      <c r="N3287" s="4">
        <f>MIN(C3287, F3287)</f>
        <v>317.42454018831199</v>
      </c>
    </row>
    <row r="3288" spans="1:14" x14ac:dyDescent="0.2">
      <c r="A3288" s="27">
        <v>43601.75</v>
      </c>
      <c r="B3288" s="4">
        <v>0</v>
      </c>
      <c r="C3288" s="4">
        <v>228.25494024927951</v>
      </c>
      <c r="F3288" s="4">
        <f t="shared" si="206"/>
        <v>0</v>
      </c>
      <c r="G3288" s="24">
        <f t="shared" si="207"/>
        <v>0</v>
      </c>
      <c r="H3288" s="24">
        <f t="shared" si="209"/>
        <v>228.25494024927951</v>
      </c>
      <c r="I3288" s="24">
        <f>IF(H3288&lt;=0, MIN(F3288-C3288, B$7, (D$5-K3287+G3288)/B$6), 0)</f>
        <v>0</v>
      </c>
      <c r="J3288" s="24">
        <f>IF(H3288&gt;0, MIN(C3288-F3288, B$8, K3287), 0)</f>
        <v>228.25494024927951</v>
      </c>
      <c r="K3288" s="24">
        <f>MAX(0, K3287-G3288+I3288*B$6-J3288)</f>
        <v>3882.8711892616275</v>
      </c>
      <c r="L3288" s="24">
        <f t="shared" si="208"/>
        <v>0</v>
      </c>
      <c r="M3288" s="24">
        <f>IF(H3288&gt;0, C3288-F3288-J3288, 0)</f>
        <v>0</v>
      </c>
      <c r="N3288" s="4">
        <f>MIN(C3288, F3288)</f>
        <v>0</v>
      </c>
    </row>
    <row r="3289" spans="1:14" x14ac:dyDescent="0.2">
      <c r="A3289" s="27">
        <v>43601.791666666672</v>
      </c>
      <c r="B3289" s="4">
        <v>0</v>
      </c>
      <c r="C3289" s="4">
        <v>4175.5877130222161</v>
      </c>
      <c r="F3289" s="4">
        <f t="shared" si="206"/>
        <v>0</v>
      </c>
      <c r="G3289" s="24">
        <f t="shared" si="207"/>
        <v>0</v>
      </c>
      <c r="H3289" s="24">
        <f t="shared" si="209"/>
        <v>4175.5877130222161</v>
      </c>
      <c r="I3289" s="24">
        <f>IF(H3289&lt;=0, MIN(F3289-C3289, B$7, (D$5-K3288+G3289)/B$6), 0)</f>
        <v>0</v>
      </c>
      <c r="J3289" s="24">
        <f>IF(H3289&gt;0, MIN(C3289-F3289, B$8, K3288), 0)</f>
        <v>3882.8711892616275</v>
      </c>
      <c r="K3289" s="24">
        <f>MAX(0, K3288-G3289+I3289*B$6-J3289)</f>
        <v>0</v>
      </c>
      <c r="L3289" s="24">
        <f t="shared" si="208"/>
        <v>0</v>
      </c>
      <c r="M3289" s="24">
        <f>IF(H3289&gt;0, C3289-F3289-J3289, 0)</f>
        <v>292.71652376058864</v>
      </c>
      <c r="N3289" s="4">
        <f>MIN(C3289, F3289)</f>
        <v>0</v>
      </c>
    </row>
    <row r="3290" spans="1:14" x14ac:dyDescent="0.2">
      <c r="A3290" s="27">
        <v>43601.833333333336</v>
      </c>
      <c r="B3290" s="4">
        <v>0</v>
      </c>
      <c r="C3290" s="4">
        <v>435.87920631873891</v>
      </c>
      <c r="F3290" s="4">
        <f t="shared" si="206"/>
        <v>0</v>
      </c>
      <c r="G3290" s="24">
        <f t="shared" si="207"/>
        <v>0</v>
      </c>
      <c r="H3290" s="24">
        <f t="shared" si="209"/>
        <v>435.87920631873891</v>
      </c>
      <c r="I3290" s="24">
        <f>IF(H3290&lt;=0, MIN(F3290-C3290, B$7, (D$5-K3289+G3290)/B$6), 0)</f>
        <v>0</v>
      </c>
      <c r="J3290" s="24">
        <f>IF(H3290&gt;0, MIN(C3290-F3290, B$8, K3289), 0)</f>
        <v>0</v>
      </c>
      <c r="K3290" s="24">
        <f>MAX(0, K3289-G3290+I3290*B$6-J3290)</f>
        <v>0</v>
      </c>
      <c r="L3290" s="24">
        <f t="shared" si="208"/>
        <v>0</v>
      </c>
      <c r="M3290" s="24">
        <f>IF(H3290&gt;0, C3290-F3290-J3290, 0)</f>
        <v>435.87920631873891</v>
      </c>
      <c r="N3290" s="4">
        <f>MIN(C3290, F3290)</f>
        <v>0</v>
      </c>
    </row>
    <row r="3291" spans="1:14" x14ac:dyDescent="0.2">
      <c r="A3291" s="27">
        <v>43601.875</v>
      </c>
      <c r="B3291" s="4">
        <v>0</v>
      </c>
      <c r="C3291" s="4">
        <v>346.89737800325634</v>
      </c>
      <c r="F3291" s="4">
        <f t="shared" si="206"/>
        <v>0</v>
      </c>
      <c r="G3291" s="24">
        <f t="shared" si="207"/>
        <v>0</v>
      </c>
      <c r="H3291" s="24">
        <f t="shared" si="209"/>
        <v>346.89737800325634</v>
      </c>
      <c r="I3291" s="24">
        <f>IF(H3291&lt;=0, MIN(F3291-C3291, B$7, (D$5-K3290+G3291)/B$6), 0)</f>
        <v>0</v>
      </c>
      <c r="J3291" s="24">
        <f>IF(H3291&gt;0, MIN(C3291-F3291, B$8, K3290), 0)</f>
        <v>0</v>
      </c>
      <c r="K3291" s="24">
        <f>MAX(0, K3290-G3291+I3291*B$6-J3291)</f>
        <v>0</v>
      </c>
      <c r="L3291" s="24">
        <f t="shared" si="208"/>
        <v>0</v>
      </c>
      <c r="M3291" s="24">
        <f>IF(H3291&gt;0, C3291-F3291-J3291, 0)</f>
        <v>346.89737800325634</v>
      </c>
      <c r="N3291" s="4">
        <f>MIN(C3291, F3291)</f>
        <v>0</v>
      </c>
    </row>
    <row r="3292" spans="1:14" x14ac:dyDescent="0.2">
      <c r="A3292" s="27">
        <v>43601.916666666672</v>
      </c>
      <c r="B3292" s="4">
        <v>0</v>
      </c>
      <c r="C3292" s="4">
        <v>369.14283508212696</v>
      </c>
      <c r="F3292" s="4">
        <f t="shared" si="206"/>
        <v>0</v>
      </c>
      <c r="G3292" s="24">
        <f t="shared" si="207"/>
        <v>0</v>
      </c>
      <c r="H3292" s="24">
        <f t="shared" si="209"/>
        <v>369.14283508212696</v>
      </c>
      <c r="I3292" s="24">
        <f>IF(H3292&lt;=0, MIN(F3292-C3292, B$7, (D$5-K3291+G3292)/B$6), 0)</f>
        <v>0</v>
      </c>
      <c r="J3292" s="24">
        <f>IF(H3292&gt;0, MIN(C3292-F3292, B$8, K3291), 0)</f>
        <v>0</v>
      </c>
      <c r="K3292" s="24">
        <f>MAX(0, K3291-G3292+I3292*B$6-J3292)</f>
        <v>0</v>
      </c>
      <c r="L3292" s="24">
        <f t="shared" si="208"/>
        <v>0</v>
      </c>
      <c r="M3292" s="24">
        <f>IF(H3292&gt;0, C3292-F3292-J3292, 0)</f>
        <v>369.14283508212696</v>
      </c>
      <c r="N3292" s="4">
        <f>MIN(C3292, F3292)</f>
        <v>0</v>
      </c>
    </row>
    <row r="3293" spans="1:14" x14ac:dyDescent="0.2">
      <c r="A3293" s="27">
        <v>43601.958333333336</v>
      </c>
      <c r="B3293" s="4">
        <v>0</v>
      </c>
      <c r="C3293" s="4">
        <v>218.36807043644808</v>
      </c>
      <c r="F3293" s="4">
        <f t="shared" si="206"/>
        <v>0</v>
      </c>
      <c r="G3293" s="24">
        <f t="shared" si="207"/>
        <v>0</v>
      </c>
      <c r="H3293" s="24">
        <f t="shared" si="209"/>
        <v>218.36807043644808</v>
      </c>
      <c r="I3293" s="24">
        <f>IF(H3293&lt;=0, MIN(F3293-C3293, B$7, (D$5-K3292+G3293)/B$6), 0)</f>
        <v>0</v>
      </c>
      <c r="J3293" s="24">
        <f>IF(H3293&gt;0, MIN(C3293-F3293, B$8, K3292), 0)</f>
        <v>0</v>
      </c>
      <c r="K3293" s="24">
        <f>MAX(0, K3292-G3293+I3293*B$6-J3293)</f>
        <v>0</v>
      </c>
      <c r="L3293" s="24">
        <f t="shared" si="208"/>
        <v>0</v>
      </c>
      <c r="M3293" s="24">
        <f>IF(H3293&gt;0, C3293-F3293-J3293, 0)</f>
        <v>218.36807043644808</v>
      </c>
      <c r="N3293" s="4">
        <f>MIN(C3293, F3293)</f>
        <v>0</v>
      </c>
    </row>
    <row r="3294" spans="1:14" x14ac:dyDescent="0.2">
      <c r="A3294" s="27">
        <v>43602</v>
      </c>
      <c r="B3294" s="4">
        <v>0</v>
      </c>
      <c r="C3294" s="4">
        <v>94.782197776055625</v>
      </c>
      <c r="F3294" s="4">
        <f t="shared" ref="F3294:F3357" si="210">B3294*B$4</f>
        <v>0</v>
      </c>
      <c r="G3294" s="24">
        <f t="shared" ref="G3294:G3357" si="211">MIN(F3294, B$9)</f>
        <v>0</v>
      </c>
      <c r="H3294" s="24">
        <f t="shared" si="209"/>
        <v>94.782197776055625</v>
      </c>
      <c r="I3294" s="24">
        <f>IF(H3294&lt;=0, MIN(F3294-C3294, B$7, (D$5-K3293+G3294)/B$6), 0)</f>
        <v>0</v>
      </c>
      <c r="J3294" s="24">
        <f>IF(H3294&gt;0, MIN(C3294-F3294, B$8, K3293), 0)</f>
        <v>0</v>
      </c>
      <c r="K3294" s="24">
        <f>MAX(0, K3293-G3294+I3294*B$6-J3294)</f>
        <v>0</v>
      </c>
      <c r="L3294" s="24">
        <f t="shared" ref="L3294:L3357" si="212">IF(H3294&lt;=0, -I3294-H3294, 0)</f>
        <v>0</v>
      </c>
      <c r="M3294" s="24">
        <f>IF(H3294&gt;0, C3294-F3294-J3294, 0)</f>
        <v>94.782197776055625</v>
      </c>
      <c r="N3294" s="4">
        <f>MIN(C3294, F3294)</f>
        <v>0</v>
      </c>
    </row>
    <row r="3295" spans="1:14" x14ac:dyDescent="0.2">
      <c r="A3295" s="27">
        <v>43602.041666666672</v>
      </c>
      <c r="B3295" s="4">
        <v>0</v>
      </c>
      <c r="C3295" s="4">
        <v>146.6882642934205</v>
      </c>
      <c r="F3295" s="4">
        <f t="shared" si="210"/>
        <v>0</v>
      </c>
      <c r="G3295" s="24">
        <f t="shared" si="211"/>
        <v>0</v>
      </c>
      <c r="H3295" s="24">
        <f t="shared" ref="H3295:H3358" si="213">C3295-F3295</f>
        <v>146.6882642934205</v>
      </c>
      <c r="I3295" s="24">
        <f>IF(H3295&lt;=0, MIN(F3295-C3295, B$7, (D$5-K3294+G3295)/B$6), 0)</f>
        <v>0</v>
      </c>
      <c r="J3295" s="24">
        <f>IF(H3295&gt;0, MIN(C3295-F3295, B$8, K3294), 0)</f>
        <v>0</v>
      </c>
      <c r="K3295" s="24">
        <f>MAX(0, K3294-G3295+I3295*B$6-J3295)</f>
        <v>0</v>
      </c>
      <c r="L3295" s="24">
        <f t="shared" si="212"/>
        <v>0</v>
      </c>
      <c r="M3295" s="24">
        <f>IF(H3295&gt;0, C3295-F3295-J3295, 0)</f>
        <v>146.6882642934205</v>
      </c>
      <c r="N3295" s="4">
        <f>MIN(C3295, F3295)</f>
        <v>0</v>
      </c>
    </row>
    <row r="3296" spans="1:14" x14ac:dyDescent="0.2">
      <c r="A3296" s="27">
        <v>43602.083333333336</v>
      </c>
      <c r="B3296" s="4">
        <v>0</v>
      </c>
      <c r="C3296" s="4">
        <v>183.76402609153823</v>
      </c>
      <c r="F3296" s="4">
        <f t="shared" si="210"/>
        <v>0</v>
      </c>
      <c r="G3296" s="24">
        <f t="shared" si="211"/>
        <v>0</v>
      </c>
      <c r="H3296" s="24">
        <f t="shared" si="213"/>
        <v>183.76402609153823</v>
      </c>
      <c r="I3296" s="24">
        <f>IF(H3296&lt;=0, MIN(F3296-C3296, B$7, (D$5-K3295+G3296)/B$6), 0)</f>
        <v>0</v>
      </c>
      <c r="J3296" s="24">
        <f>IF(H3296&gt;0, MIN(C3296-F3296, B$8, K3295), 0)</f>
        <v>0</v>
      </c>
      <c r="K3296" s="24">
        <f>MAX(0, K3295-G3296+I3296*B$6-J3296)</f>
        <v>0</v>
      </c>
      <c r="L3296" s="24">
        <f t="shared" si="212"/>
        <v>0</v>
      </c>
      <c r="M3296" s="24">
        <f>IF(H3296&gt;0, C3296-F3296-J3296, 0)</f>
        <v>183.76402609153823</v>
      </c>
      <c r="N3296" s="4">
        <f>MIN(C3296, F3296)</f>
        <v>0</v>
      </c>
    </row>
    <row r="3297" spans="1:14" x14ac:dyDescent="0.2">
      <c r="A3297" s="27">
        <v>43602.125</v>
      </c>
      <c r="B3297" s="4">
        <v>0</v>
      </c>
      <c r="C3297" s="4">
        <v>94.782197776055625</v>
      </c>
      <c r="F3297" s="4">
        <f t="shared" si="210"/>
        <v>0</v>
      </c>
      <c r="G3297" s="24">
        <f t="shared" si="211"/>
        <v>0</v>
      </c>
      <c r="H3297" s="24">
        <f t="shared" si="213"/>
        <v>94.782197776055625</v>
      </c>
      <c r="I3297" s="24">
        <f>IF(H3297&lt;=0, MIN(F3297-C3297, B$7, (D$5-K3296+G3297)/B$6), 0)</f>
        <v>0</v>
      </c>
      <c r="J3297" s="24">
        <f>IF(H3297&gt;0, MIN(C3297-F3297, B$8, K3296), 0)</f>
        <v>0</v>
      </c>
      <c r="K3297" s="24">
        <f>MAX(0, K3296-G3297+I3297*B$6-J3297)</f>
        <v>0</v>
      </c>
      <c r="L3297" s="24">
        <f t="shared" si="212"/>
        <v>0</v>
      </c>
      <c r="M3297" s="24">
        <f>IF(H3297&gt;0, C3297-F3297-J3297, 0)</f>
        <v>94.782197776055625</v>
      </c>
      <c r="N3297" s="4">
        <f>MIN(C3297, F3297)</f>
        <v>0</v>
      </c>
    </row>
    <row r="3298" spans="1:14" x14ac:dyDescent="0.2">
      <c r="A3298" s="27">
        <v>43602.166666666672</v>
      </c>
      <c r="B3298" s="4">
        <v>36.661619130611832</v>
      </c>
      <c r="C3298" s="4">
        <v>146.6882642934205</v>
      </c>
      <c r="F3298" s="4">
        <f t="shared" si="210"/>
        <v>219.96971478367101</v>
      </c>
      <c r="G3298" s="24">
        <f t="shared" si="211"/>
        <v>0.34722222222222221</v>
      </c>
      <c r="H3298" s="24">
        <f t="shared" si="213"/>
        <v>-73.281450490250506</v>
      </c>
      <c r="I3298" s="24">
        <f>IF(H3298&lt;=0, MIN(F3298-C3298, B$7, (D$5-K3297+G3298)/B$6), 0)</f>
        <v>73.281450490250506</v>
      </c>
      <c r="J3298" s="24">
        <f>IF(H3298&gt;0, MIN(C3298-F3298, B$8, K3297), 0)</f>
        <v>0</v>
      </c>
      <c r="K3298" s="24">
        <f>MAX(0, K3297-G3298+I3298*B$6-J3298)</f>
        <v>65.606083219003224</v>
      </c>
      <c r="L3298" s="24">
        <f t="shared" si="212"/>
        <v>0</v>
      </c>
      <c r="M3298" s="24">
        <f>IF(H3298&gt;0, C3298-F3298-J3298, 0)</f>
        <v>0</v>
      </c>
      <c r="N3298" s="4">
        <f>MIN(C3298, F3298)</f>
        <v>146.6882642934205</v>
      </c>
    </row>
    <row r="3299" spans="1:14" x14ac:dyDescent="0.2">
      <c r="A3299" s="27">
        <v>43602.208333333336</v>
      </c>
      <c r="B3299" s="4">
        <v>152.61732790736204</v>
      </c>
      <c r="C3299" s="4">
        <v>176.34887373191467</v>
      </c>
      <c r="F3299" s="4">
        <f t="shared" si="210"/>
        <v>915.70396744417224</v>
      </c>
      <c r="G3299" s="24">
        <f t="shared" si="211"/>
        <v>0.34722222222222221</v>
      </c>
      <c r="H3299" s="24">
        <f t="shared" si="213"/>
        <v>-739.3550937122576</v>
      </c>
      <c r="I3299" s="24">
        <f>IF(H3299&lt;=0, MIN(F3299-C3299, B$7, (D$5-K3298+G3299)/B$6), 0)</f>
        <v>739.3550937122576</v>
      </c>
      <c r="J3299" s="24">
        <f>IF(H3299&gt;0, MIN(C3299-F3299, B$8, K3298), 0)</f>
        <v>0</v>
      </c>
      <c r="K3299" s="24">
        <f>MAX(0, K3298-G3299+I3299*B$6-J3299)</f>
        <v>730.67844533781283</v>
      </c>
      <c r="L3299" s="24">
        <f t="shared" si="212"/>
        <v>0</v>
      </c>
      <c r="M3299" s="24">
        <f>IF(H3299&gt;0, C3299-F3299-J3299, 0)</f>
        <v>0</v>
      </c>
      <c r="N3299" s="4">
        <f>MIN(C3299, F3299)</f>
        <v>176.34887373191467</v>
      </c>
    </row>
    <row r="3300" spans="1:14" x14ac:dyDescent="0.2">
      <c r="A3300" s="27">
        <v>43602.25</v>
      </c>
      <c r="B3300" s="4">
        <v>391.48621353644177</v>
      </c>
      <c r="C3300" s="4">
        <v>560.43300118700222</v>
      </c>
      <c r="F3300" s="4">
        <f t="shared" si="210"/>
        <v>2348.9172812186507</v>
      </c>
      <c r="G3300" s="24">
        <f t="shared" si="211"/>
        <v>0.34722222222222221</v>
      </c>
      <c r="H3300" s="24">
        <f t="shared" si="213"/>
        <v>-1788.4842800316485</v>
      </c>
      <c r="I3300" s="24">
        <f>IF(H3300&lt;=0, MIN(F3300-C3300, B$7, (D$5-K3299+G3300)/B$6), 0)</f>
        <v>1788.4842800316485</v>
      </c>
      <c r="J3300" s="24">
        <f>IF(H3300&gt;0, MIN(C3300-F3300, B$8, K3299), 0)</f>
        <v>0</v>
      </c>
      <c r="K3300" s="24">
        <f>MAX(0, K3299-G3300+I3300*B$6-J3300)</f>
        <v>2339.9670751440744</v>
      </c>
      <c r="L3300" s="24">
        <f t="shared" si="212"/>
        <v>0</v>
      </c>
      <c r="M3300" s="24">
        <f>IF(H3300&gt;0, C3300-F3300-J3300, 0)</f>
        <v>0</v>
      </c>
      <c r="N3300" s="4">
        <f>MIN(C3300, F3300)</f>
        <v>560.43300118700222</v>
      </c>
    </row>
    <row r="3301" spans="1:14" x14ac:dyDescent="0.2">
      <c r="A3301" s="27">
        <v>43602.291666666672</v>
      </c>
      <c r="B3301" s="4">
        <v>596.80125881588981</v>
      </c>
      <c r="C3301" s="4">
        <v>937.83025434446165</v>
      </c>
      <c r="F3301" s="4">
        <f t="shared" si="210"/>
        <v>3580.8075528953386</v>
      </c>
      <c r="G3301" s="24">
        <f t="shared" si="211"/>
        <v>0.34722222222222221</v>
      </c>
      <c r="H3301" s="24">
        <f t="shared" si="213"/>
        <v>-2642.9772985508771</v>
      </c>
      <c r="I3301" s="24">
        <f>IF(H3301&lt;=0, MIN(F3301-C3301, B$7, (D$5-K3300+G3301)/B$6), 0)</f>
        <v>2642.9772985508771</v>
      </c>
      <c r="J3301" s="24">
        <f>IF(H3301&gt;0, MIN(C3301-F3301, B$8, K3300), 0)</f>
        <v>0</v>
      </c>
      <c r="K3301" s="24">
        <f>MAX(0, K3300-G3301+I3301*B$6-J3301)</f>
        <v>4718.2994216176412</v>
      </c>
      <c r="L3301" s="24">
        <f t="shared" si="212"/>
        <v>0</v>
      </c>
      <c r="M3301" s="24">
        <f>IF(H3301&gt;0, C3301-F3301-J3301, 0)</f>
        <v>0</v>
      </c>
      <c r="N3301" s="4">
        <f>MIN(C3301, F3301)</f>
        <v>937.83025434446165</v>
      </c>
    </row>
    <row r="3302" spans="1:14" x14ac:dyDescent="0.2">
      <c r="A3302" s="27">
        <v>43602.333333333336</v>
      </c>
      <c r="B3302" s="4">
        <v>719.08315179606757</v>
      </c>
      <c r="C3302" s="4">
        <v>329.47506670209953</v>
      </c>
      <c r="F3302" s="4">
        <f t="shared" si="210"/>
        <v>4314.498910776405</v>
      </c>
      <c r="G3302" s="24">
        <f t="shared" si="211"/>
        <v>0.34722222222222221</v>
      </c>
      <c r="H3302" s="24">
        <f t="shared" si="213"/>
        <v>-3985.0238440743055</v>
      </c>
      <c r="I3302" s="24">
        <f>IF(H3302&lt;=0, MIN(F3302-C3302, B$7, (D$5-K3301+G3302)/B$6), 0)</f>
        <v>313.38644511620112</v>
      </c>
      <c r="J3302" s="24">
        <f>IF(H3302&gt;0, MIN(C3302-F3302, B$8, K3301), 0)</f>
        <v>0</v>
      </c>
      <c r="K3302" s="24">
        <f>MAX(0, K3301-G3302+I3302*B$6-J3302)</f>
        <v>5000</v>
      </c>
      <c r="L3302" s="24">
        <f t="shared" si="212"/>
        <v>3671.6373989581043</v>
      </c>
      <c r="M3302" s="24">
        <f>IF(H3302&gt;0, C3302-F3302-J3302, 0)</f>
        <v>0</v>
      </c>
      <c r="N3302" s="4">
        <f>MIN(C3302, F3302)</f>
        <v>329.47506670209953</v>
      </c>
    </row>
    <row r="3303" spans="1:14" x14ac:dyDescent="0.2">
      <c r="A3303" s="27">
        <v>43602.375</v>
      </c>
      <c r="B3303" s="4">
        <v>792.66400720367858</v>
      </c>
      <c r="C3303" s="4">
        <v>171.63411986946616</v>
      </c>
      <c r="F3303" s="4">
        <f t="shared" si="210"/>
        <v>4755.9840432220717</v>
      </c>
      <c r="G3303" s="24">
        <f t="shared" si="211"/>
        <v>0.34722222222222221</v>
      </c>
      <c r="H3303" s="24">
        <f t="shared" si="213"/>
        <v>-4584.3499233526054</v>
      </c>
      <c r="I3303" s="24">
        <f>IF(H3303&lt;=0, MIN(F3303-C3303, B$7, (D$5-K3302+G3303)/B$6), 0)</f>
        <v>0.38580246913580246</v>
      </c>
      <c r="J3303" s="24">
        <f>IF(H3303&gt;0, MIN(C3303-F3303, B$8, K3302), 0)</f>
        <v>0</v>
      </c>
      <c r="K3303" s="24">
        <f>MAX(0, K3302-G3303+I3303*B$6-J3303)</f>
        <v>5000</v>
      </c>
      <c r="L3303" s="24">
        <f t="shared" si="212"/>
        <v>4583.9641208834691</v>
      </c>
      <c r="M3303" s="24">
        <f>IF(H3303&gt;0, C3303-F3303-J3303, 0)</f>
        <v>0</v>
      </c>
      <c r="N3303" s="4">
        <f>MIN(C3303, F3303)</f>
        <v>171.63411986946616</v>
      </c>
    </row>
    <row r="3304" spans="1:14" x14ac:dyDescent="0.2">
      <c r="A3304" s="27">
        <v>43602.416666666672</v>
      </c>
      <c r="B3304" s="4">
        <v>826.39186098186394</v>
      </c>
      <c r="C3304" s="4">
        <v>166.63229849555472</v>
      </c>
      <c r="F3304" s="4">
        <f t="shared" si="210"/>
        <v>4958.3511658911839</v>
      </c>
      <c r="G3304" s="24">
        <f t="shared" si="211"/>
        <v>0.34722222222222221</v>
      </c>
      <c r="H3304" s="24">
        <f t="shared" si="213"/>
        <v>-4791.7188673956289</v>
      </c>
      <c r="I3304" s="24">
        <f>IF(H3304&lt;=0, MIN(F3304-C3304, B$7, (D$5-K3303+G3304)/B$6), 0)</f>
        <v>0.38580246913580246</v>
      </c>
      <c r="J3304" s="24">
        <f>IF(H3304&gt;0, MIN(C3304-F3304, B$8, K3303), 0)</f>
        <v>0</v>
      </c>
      <c r="K3304" s="24">
        <f>MAX(0, K3303-G3304+I3304*B$6-J3304)</f>
        <v>5000</v>
      </c>
      <c r="L3304" s="24">
        <f t="shared" si="212"/>
        <v>4791.3330649264926</v>
      </c>
      <c r="M3304" s="24">
        <f>IF(H3304&gt;0, C3304-F3304-J3304, 0)</f>
        <v>0</v>
      </c>
      <c r="N3304" s="4">
        <f>MIN(C3304, F3304)</f>
        <v>166.63229849555472</v>
      </c>
    </row>
    <row r="3305" spans="1:14" x14ac:dyDescent="0.2">
      <c r="A3305" s="27">
        <v>43602.458333333336</v>
      </c>
      <c r="B3305" s="4">
        <v>808.32893394121766</v>
      </c>
      <c r="C3305" s="4">
        <v>1452.3587300593028</v>
      </c>
      <c r="F3305" s="4">
        <f t="shared" si="210"/>
        <v>4849.9736036473059</v>
      </c>
      <c r="G3305" s="24">
        <f t="shared" si="211"/>
        <v>0.34722222222222221</v>
      </c>
      <c r="H3305" s="24">
        <f t="shared" si="213"/>
        <v>-3397.6148735880033</v>
      </c>
      <c r="I3305" s="24">
        <f>IF(H3305&lt;=0, MIN(F3305-C3305, B$7, (D$5-K3304+G3305)/B$6), 0)</f>
        <v>0.38580246913580246</v>
      </c>
      <c r="J3305" s="24">
        <f>IF(H3305&gt;0, MIN(C3305-F3305, B$8, K3304), 0)</f>
        <v>0</v>
      </c>
      <c r="K3305" s="24">
        <f>MAX(0, K3304-G3305+I3305*B$6-J3305)</f>
        <v>5000</v>
      </c>
      <c r="L3305" s="24">
        <f t="shared" si="212"/>
        <v>3397.2290711188675</v>
      </c>
      <c r="M3305" s="24">
        <f>IF(H3305&gt;0, C3305-F3305-J3305, 0)</f>
        <v>0</v>
      </c>
      <c r="N3305" s="4">
        <f>MIN(C3305, F3305)</f>
        <v>1452.3587300593028</v>
      </c>
    </row>
    <row r="3306" spans="1:14" x14ac:dyDescent="0.2">
      <c r="A3306" s="27">
        <v>43602.5</v>
      </c>
      <c r="B3306" s="4">
        <v>740.71016798987569</v>
      </c>
      <c r="C3306" s="4">
        <v>207.61373210502163</v>
      </c>
      <c r="F3306" s="4">
        <f t="shared" si="210"/>
        <v>4444.2610079392543</v>
      </c>
      <c r="G3306" s="24">
        <f t="shared" si="211"/>
        <v>0.34722222222222221</v>
      </c>
      <c r="H3306" s="24">
        <f t="shared" si="213"/>
        <v>-4236.6472758342325</v>
      </c>
      <c r="I3306" s="24">
        <f>IF(H3306&lt;=0, MIN(F3306-C3306, B$7, (D$5-K3305+G3306)/B$6), 0)</f>
        <v>0.38580246913580246</v>
      </c>
      <c r="J3306" s="24">
        <f>IF(H3306&gt;0, MIN(C3306-F3306, B$8, K3305), 0)</f>
        <v>0</v>
      </c>
      <c r="K3306" s="24">
        <f>MAX(0, K3305-G3306+I3306*B$6-J3306)</f>
        <v>5000</v>
      </c>
      <c r="L3306" s="24">
        <f t="shared" si="212"/>
        <v>4236.2614733650962</v>
      </c>
      <c r="M3306" s="24">
        <f>IF(H3306&gt;0, C3306-F3306-J3306, 0)</f>
        <v>0</v>
      </c>
      <c r="N3306" s="4">
        <f>MIN(C3306, F3306)</f>
        <v>207.61373210502163</v>
      </c>
    </row>
    <row r="3307" spans="1:14" x14ac:dyDescent="0.2">
      <c r="A3307" s="27">
        <v>43602.541666666672</v>
      </c>
      <c r="B3307" s="4">
        <v>613.76996219685122</v>
      </c>
      <c r="C3307" s="4">
        <v>189.88930884298028</v>
      </c>
      <c r="F3307" s="4">
        <f t="shared" si="210"/>
        <v>3682.6197731811071</v>
      </c>
      <c r="G3307" s="24">
        <f t="shared" si="211"/>
        <v>0.34722222222222221</v>
      </c>
      <c r="H3307" s="24">
        <f t="shared" si="213"/>
        <v>-3492.7304643381267</v>
      </c>
      <c r="I3307" s="24">
        <f>IF(H3307&lt;=0, MIN(F3307-C3307, B$7, (D$5-K3306+G3307)/B$6), 0)</f>
        <v>0.38580246913580246</v>
      </c>
      <c r="J3307" s="24">
        <f>IF(H3307&gt;0, MIN(C3307-F3307, B$8, K3306), 0)</f>
        <v>0</v>
      </c>
      <c r="K3307" s="24">
        <f>MAX(0, K3306-G3307+I3307*B$6-J3307)</f>
        <v>5000</v>
      </c>
      <c r="L3307" s="24">
        <f t="shared" si="212"/>
        <v>3492.3446618689909</v>
      </c>
      <c r="M3307" s="24">
        <f>IF(H3307&gt;0, C3307-F3307-J3307, 0)</f>
        <v>0</v>
      </c>
      <c r="N3307" s="4">
        <f>MIN(C3307, F3307)</f>
        <v>189.88930884298028</v>
      </c>
    </row>
    <row r="3308" spans="1:14" x14ac:dyDescent="0.2">
      <c r="A3308" s="27">
        <v>43602.583333333336</v>
      </c>
      <c r="B3308" s="4">
        <v>459.593482882084</v>
      </c>
      <c r="C3308" s="4">
        <v>191.70749269582393</v>
      </c>
      <c r="F3308" s="4">
        <f t="shared" si="210"/>
        <v>2757.5608972925038</v>
      </c>
      <c r="G3308" s="24">
        <f t="shared" si="211"/>
        <v>0.34722222222222221</v>
      </c>
      <c r="H3308" s="24">
        <f t="shared" si="213"/>
        <v>-2565.8534045966799</v>
      </c>
      <c r="I3308" s="24">
        <f>IF(H3308&lt;=0, MIN(F3308-C3308, B$7, (D$5-K3307+G3308)/B$6), 0)</f>
        <v>0.38580246913580246</v>
      </c>
      <c r="J3308" s="24">
        <f>IF(H3308&gt;0, MIN(C3308-F3308, B$8, K3307), 0)</f>
        <v>0</v>
      </c>
      <c r="K3308" s="24">
        <f>MAX(0, K3307-G3308+I3308*B$6-J3308)</f>
        <v>5000</v>
      </c>
      <c r="L3308" s="24">
        <f t="shared" si="212"/>
        <v>2565.4676021275441</v>
      </c>
      <c r="M3308" s="24">
        <f>IF(H3308&gt;0, C3308-F3308-J3308, 0)</f>
        <v>0</v>
      </c>
      <c r="N3308" s="4">
        <f>MIN(C3308, F3308)</f>
        <v>191.70749269582393</v>
      </c>
    </row>
    <row r="3309" spans="1:14" x14ac:dyDescent="0.2">
      <c r="A3309" s="27">
        <v>43602.625</v>
      </c>
      <c r="B3309" s="4">
        <v>276.00370377134436</v>
      </c>
      <c r="C3309" s="4">
        <v>223.82072080062559</v>
      </c>
      <c r="F3309" s="4">
        <f t="shared" si="210"/>
        <v>1656.0222226280662</v>
      </c>
      <c r="G3309" s="24">
        <f t="shared" si="211"/>
        <v>0.34722222222222221</v>
      </c>
      <c r="H3309" s="24">
        <f t="shared" si="213"/>
        <v>-1432.2015018274406</v>
      </c>
      <c r="I3309" s="24">
        <f>IF(H3309&lt;=0, MIN(F3309-C3309, B$7, (D$5-K3308+G3309)/B$6), 0)</f>
        <v>0.38580246913580246</v>
      </c>
      <c r="J3309" s="24">
        <f>IF(H3309&gt;0, MIN(C3309-F3309, B$8, K3308), 0)</f>
        <v>0</v>
      </c>
      <c r="K3309" s="24">
        <f>MAX(0, K3308-G3309+I3309*B$6-J3309)</f>
        <v>5000</v>
      </c>
      <c r="L3309" s="24">
        <f t="shared" si="212"/>
        <v>1431.8156993583048</v>
      </c>
      <c r="M3309" s="24">
        <f>IF(H3309&gt;0, C3309-F3309-J3309, 0)</f>
        <v>0</v>
      </c>
      <c r="N3309" s="4">
        <f>MIN(C3309, F3309)</f>
        <v>223.82072080062559</v>
      </c>
    </row>
    <row r="3310" spans="1:14" x14ac:dyDescent="0.2">
      <c r="A3310" s="27">
        <v>43602.666666666672</v>
      </c>
      <c r="B3310" s="4">
        <v>113.89418180471806</v>
      </c>
      <c r="C3310" s="4">
        <v>253.44552577821523</v>
      </c>
      <c r="F3310" s="4">
        <f t="shared" si="210"/>
        <v>683.36509082830833</v>
      </c>
      <c r="G3310" s="24">
        <f t="shared" si="211"/>
        <v>0.34722222222222221</v>
      </c>
      <c r="H3310" s="24">
        <f t="shared" si="213"/>
        <v>-429.91956505009307</v>
      </c>
      <c r="I3310" s="24">
        <f>IF(H3310&lt;=0, MIN(F3310-C3310, B$7, (D$5-K3309+G3310)/B$6), 0)</f>
        <v>0.38580246913580246</v>
      </c>
      <c r="J3310" s="24">
        <f>IF(H3310&gt;0, MIN(C3310-F3310, B$8, K3309), 0)</f>
        <v>0</v>
      </c>
      <c r="K3310" s="24">
        <f>MAX(0, K3309-G3310+I3310*B$6-J3310)</f>
        <v>5000</v>
      </c>
      <c r="L3310" s="24">
        <f t="shared" si="212"/>
        <v>429.53376258095727</v>
      </c>
      <c r="M3310" s="24">
        <f>IF(H3310&gt;0, C3310-F3310-J3310, 0)</f>
        <v>0</v>
      </c>
      <c r="N3310" s="4">
        <f>MIN(C3310, F3310)</f>
        <v>253.44552577821523</v>
      </c>
    </row>
    <row r="3311" spans="1:14" x14ac:dyDescent="0.2">
      <c r="A3311" s="27">
        <v>43602.708333333336</v>
      </c>
      <c r="B3311" s="4">
        <v>55.680135356241529</v>
      </c>
      <c r="C3311" s="4">
        <v>290.51669472355866</v>
      </c>
      <c r="F3311" s="4">
        <f t="shared" si="210"/>
        <v>334.08081213744919</v>
      </c>
      <c r="G3311" s="24">
        <f t="shared" si="211"/>
        <v>0.34722222222222221</v>
      </c>
      <c r="H3311" s="24">
        <f t="shared" si="213"/>
        <v>-43.564117413890528</v>
      </c>
      <c r="I3311" s="24">
        <f>IF(H3311&lt;=0, MIN(F3311-C3311, B$7, (D$5-K3310+G3311)/B$6), 0)</f>
        <v>0.38580246913580246</v>
      </c>
      <c r="J3311" s="24">
        <f>IF(H3311&gt;0, MIN(C3311-F3311, B$8, K3310), 0)</f>
        <v>0</v>
      </c>
      <c r="K3311" s="24">
        <f>MAX(0, K3310-G3311+I3311*B$6-J3311)</f>
        <v>5000</v>
      </c>
      <c r="L3311" s="24">
        <f t="shared" si="212"/>
        <v>43.178314944754725</v>
      </c>
      <c r="M3311" s="24">
        <f>IF(H3311&gt;0, C3311-F3311-J3311, 0)</f>
        <v>0</v>
      </c>
      <c r="N3311" s="4">
        <f>MIN(C3311, F3311)</f>
        <v>290.51669472355866</v>
      </c>
    </row>
    <row r="3312" spans="1:14" x14ac:dyDescent="0.2">
      <c r="A3312" s="27">
        <v>43602.75</v>
      </c>
      <c r="B3312" s="4">
        <v>0</v>
      </c>
      <c r="C3312" s="4">
        <v>228.25494024927951</v>
      </c>
      <c r="F3312" s="4">
        <f t="shared" si="210"/>
        <v>0</v>
      </c>
      <c r="G3312" s="24">
        <f t="shared" si="211"/>
        <v>0</v>
      </c>
      <c r="H3312" s="24">
        <f t="shared" si="213"/>
        <v>228.25494024927951</v>
      </c>
      <c r="I3312" s="24">
        <f>IF(H3312&lt;=0, MIN(F3312-C3312, B$7, (D$5-K3311+G3312)/B$6), 0)</f>
        <v>0</v>
      </c>
      <c r="J3312" s="24">
        <f>IF(H3312&gt;0, MIN(C3312-F3312, B$8, K3311), 0)</f>
        <v>228.25494024927951</v>
      </c>
      <c r="K3312" s="24">
        <f>MAX(0, K3311-G3312+I3312*B$6-J3312)</f>
        <v>4771.7450597507204</v>
      </c>
      <c r="L3312" s="24">
        <f t="shared" si="212"/>
        <v>0</v>
      </c>
      <c r="M3312" s="24">
        <f>IF(H3312&gt;0, C3312-F3312-J3312, 0)</f>
        <v>0</v>
      </c>
      <c r="N3312" s="4">
        <f>MIN(C3312, F3312)</f>
        <v>0</v>
      </c>
    </row>
    <row r="3313" spans="1:14" x14ac:dyDescent="0.2">
      <c r="A3313" s="27">
        <v>43602.791666666672</v>
      </c>
      <c r="B3313" s="4">
        <v>0</v>
      </c>
      <c r="C3313" s="4">
        <v>1419.6227526954631</v>
      </c>
      <c r="F3313" s="4">
        <f t="shared" si="210"/>
        <v>0</v>
      </c>
      <c r="G3313" s="24">
        <f t="shared" si="211"/>
        <v>0</v>
      </c>
      <c r="H3313" s="24">
        <f t="shared" si="213"/>
        <v>1419.6227526954631</v>
      </c>
      <c r="I3313" s="24">
        <f>IF(H3313&lt;=0, MIN(F3313-C3313, B$7, (D$5-K3312+G3313)/B$6), 0)</f>
        <v>0</v>
      </c>
      <c r="J3313" s="24">
        <f>IF(H3313&gt;0, MIN(C3313-F3313, B$8, K3312), 0)</f>
        <v>1419.6227526954631</v>
      </c>
      <c r="K3313" s="24">
        <f>MAX(0, K3312-G3313+I3313*B$6-J3313)</f>
        <v>3352.1223070552574</v>
      </c>
      <c r="L3313" s="24">
        <f t="shared" si="212"/>
        <v>0</v>
      </c>
      <c r="M3313" s="24">
        <f>IF(H3313&gt;0, C3313-F3313-J3313, 0)</f>
        <v>0</v>
      </c>
      <c r="N3313" s="4">
        <f>MIN(C3313, F3313)</f>
        <v>0</v>
      </c>
    </row>
    <row r="3314" spans="1:14" x14ac:dyDescent="0.2">
      <c r="A3314" s="27">
        <v>43602.833333333336</v>
      </c>
      <c r="B3314" s="4">
        <v>0</v>
      </c>
      <c r="C3314" s="4">
        <v>757.20247523575938</v>
      </c>
      <c r="F3314" s="4">
        <f t="shared" si="210"/>
        <v>0</v>
      </c>
      <c r="G3314" s="24">
        <f t="shared" si="211"/>
        <v>0</v>
      </c>
      <c r="H3314" s="24">
        <f t="shared" si="213"/>
        <v>757.20247523575938</v>
      </c>
      <c r="I3314" s="24">
        <f>IF(H3314&lt;=0, MIN(F3314-C3314, B$7, (D$5-K3313+G3314)/B$6), 0)</f>
        <v>0</v>
      </c>
      <c r="J3314" s="24">
        <f>IF(H3314&gt;0, MIN(C3314-F3314, B$8, K3313), 0)</f>
        <v>757.20247523575938</v>
      </c>
      <c r="K3314" s="24">
        <f>MAX(0, K3313-G3314+I3314*B$6-J3314)</f>
        <v>2594.9198318194981</v>
      </c>
      <c r="L3314" s="24">
        <f t="shared" si="212"/>
        <v>0</v>
      </c>
      <c r="M3314" s="24">
        <f>IF(H3314&gt;0, C3314-F3314-J3314, 0)</f>
        <v>0</v>
      </c>
      <c r="N3314" s="4">
        <f>MIN(C3314, F3314)</f>
        <v>0</v>
      </c>
    </row>
    <row r="3315" spans="1:14" x14ac:dyDescent="0.2">
      <c r="A3315" s="27">
        <v>43602.875</v>
      </c>
      <c r="B3315" s="4">
        <v>0</v>
      </c>
      <c r="C3315" s="4">
        <v>1347.9429465524354</v>
      </c>
      <c r="F3315" s="4">
        <f t="shared" si="210"/>
        <v>0</v>
      </c>
      <c r="G3315" s="24">
        <f t="shared" si="211"/>
        <v>0</v>
      </c>
      <c r="H3315" s="24">
        <f t="shared" si="213"/>
        <v>1347.9429465524354</v>
      </c>
      <c r="I3315" s="24">
        <f>IF(H3315&lt;=0, MIN(F3315-C3315, B$7, (D$5-K3314+G3315)/B$6), 0)</f>
        <v>0</v>
      </c>
      <c r="J3315" s="24">
        <f>IF(H3315&gt;0, MIN(C3315-F3315, B$8, K3314), 0)</f>
        <v>1347.9429465524354</v>
      </c>
      <c r="K3315" s="24">
        <f>MAX(0, K3314-G3315+I3315*B$6-J3315)</f>
        <v>1246.9768852670627</v>
      </c>
      <c r="L3315" s="24">
        <f t="shared" si="212"/>
        <v>0</v>
      </c>
      <c r="M3315" s="24">
        <f>IF(H3315&gt;0, C3315-F3315-J3315, 0)</f>
        <v>0</v>
      </c>
      <c r="N3315" s="4">
        <f>MIN(C3315, F3315)</f>
        <v>0</v>
      </c>
    </row>
    <row r="3316" spans="1:14" x14ac:dyDescent="0.2">
      <c r="A3316" s="27">
        <v>43602.916666666672</v>
      </c>
      <c r="B3316" s="4">
        <v>0</v>
      </c>
      <c r="C3316" s="4">
        <v>369.14283508212696</v>
      </c>
      <c r="F3316" s="4">
        <f t="shared" si="210"/>
        <v>0</v>
      </c>
      <c r="G3316" s="24">
        <f t="shared" si="211"/>
        <v>0</v>
      </c>
      <c r="H3316" s="24">
        <f t="shared" si="213"/>
        <v>369.14283508212696</v>
      </c>
      <c r="I3316" s="24">
        <f>IF(H3316&lt;=0, MIN(F3316-C3316, B$7, (D$5-K3315+G3316)/B$6), 0)</f>
        <v>0</v>
      </c>
      <c r="J3316" s="24">
        <f>IF(H3316&gt;0, MIN(C3316-F3316, B$8, K3315), 0)</f>
        <v>369.14283508212696</v>
      </c>
      <c r="K3316" s="24">
        <f>MAX(0, K3315-G3316+I3316*B$6-J3316)</f>
        <v>877.83405018493568</v>
      </c>
      <c r="L3316" s="24">
        <f t="shared" si="212"/>
        <v>0</v>
      </c>
      <c r="M3316" s="24">
        <f>IF(H3316&gt;0, C3316-F3316-J3316, 0)</f>
        <v>0</v>
      </c>
      <c r="N3316" s="4">
        <f>MIN(C3316, F3316)</f>
        <v>0</v>
      </c>
    </row>
    <row r="3317" spans="1:14" x14ac:dyDescent="0.2">
      <c r="A3317" s="27">
        <v>43602.958333333336</v>
      </c>
      <c r="B3317" s="4">
        <v>0</v>
      </c>
      <c r="C3317" s="4">
        <v>218.36807043644808</v>
      </c>
      <c r="F3317" s="4">
        <f t="shared" si="210"/>
        <v>0</v>
      </c>
      <c r="G3317" s="24">
        <f t="shared" si="211"/>
        <v>0</v>
      </c>
      <c r="H3317" s="24">
        <f t="shared" si="213"/>
        <v>218.36807043644808</v>
      </c>
      <c r="I3317" s="24">
        <f>IF(H3317&lt;=0, MIN(F3317-C3317, B$7, (D$5-K3316+G3317)/B$6), 0)</f>
        <v>0</v>
      </c>
      <c r="J3317" s="24">
        <f>IF(H3317&gt;0, MIN(C3317-F3317, B$8, K3316), 0)</f>
        <v>218.36807043644808</v>
      </c>
      <c r="K3317" s="24">
        <f>MAX(0, K3316-G3317+I3317*B$6-J3317)</f>
        <v>659.4659797484876</v>
      </c>
      <c r="L3317" s="24">
        <f t="shared" si="212"/>
        <v>0</v>
      </c>
      <c r="M3317" s="24">
        <f>IF(H3317&gt;0, C3317-F3317-J3317, 0)</f>
        <v>0</v>
      </c>
      <c r="N3317" s="4">
        <f>MIN(C3317, F3317)</f>
        <v>0</v>
      </c>
    </row>
    <row r="3318" spans="1:14" x14ac:dyDescent="0.2">
      <c r="A3318" s="27">
        <v>43603</v>
      </c>
      <c r="B3318" s="4">
        <v>0</v>
      </c>
      <c r="C3318" s="4">
        <v>94.782197776055625</v>
      </c>
      <c r="F3318" s="4">
        <f t="shared" si="210"/>
        <v>0</v>
      </c>
      <c r="G3318" s="24">
        <f t="shared" si="211"/>
        <v>0</v>
      </c>
      <c r="H3318" s="24">
        <f t="shared" si="213"/>
        <v>94.782197776055625</v>
      </c>
      <c r="I3318" s="24">
        <f>IF(H3318&lt;=0, MIN(F3318-C3318, B$7, (D$5-K3317+G3318)/B$6), 0)</f>
        <v>0</v>
      </c>
      <c r="J3318" s="24">
        <f>IF(H3318&gt;0, MIN(C3318-F3318, B$8, K3317), 0)</f>
        <v>94.782197776055625</v>
      </c>
      <c r="K3318" s="24">
        <f>MAX(0, K3317-G3318+I3318*B$6-J3318)</f>
        <v>564.68378197243192</v>
      </c>
      <c r="L3318" s="24">
        <f t="shared" si="212"/>
        <v>0</v>
      </c>
      <c r="M3318" s="24">
        <f>IF(H3318&gt;0, C3318-F3318-J3318, 0)</f>
        <v>0</v>
      </c>
      <c r="N3318" s="4">
        <f>MIN(C3318, F3318)</f>
        <v>0</v>
      </c>
    </row>
    <row r="3319" spans="1:14" x14ac:dyDescent="0.2">
      <c r="A3319" s="27">
        <v>43603.041666666672</v>
      </c>
      <c r="B3319" s="4">
        <v>0</v>
      </c>
      <c r="C3319" s="4">
        <v>146.6882642934205</v>
      </c>
      <c r="F3319" s="4">
        <f t="shared" si="210"/>
        <v>0</v>
      </c>
      <c r="G3319" s="24">
        <f t="shared" si="211"/>
        <v>0</v>
      </c>
      <c r="H3319" s="24">
        <f t="shared" si="213"/>
        <v>146.6882642934205</v>
      </c>
      <c r="I3319" s="24">
        <f>IF(H3319&lt;=0, MIN(F3319-C3319, B$7, (D$5-K3318+G3319)/B$6), 0)</f>
        <v>0</v>
      </c>
      <c r="J3319" s="24">
        <f>IF(H3319&gt;0, MIN(C3319-F3319, B$8, K3318), 0)</f>
        <v>146.6882642934205</v>
      </c>
      <c r="K3319" s="24">
        <f>MAX(0, K3318-G3319+I3319*B$6-J3319)</f>
        <v>417.99551767901141</v>
      </c>
      <c r="L3319" s="24">
        <f t="shared" si="212"/>
        <v>0</v>
      </c>
      <c r="M3319" s="24">
        <f>IF(H3319&gt;0, C3319-F3319-J3319, 0)</f>
        <v>0</v>
      </c>
      <c r="N3319" s="4">
        <f>MIN(C3319, F3319)</f>
        <v>0</v>
      </c>
    </row>
    <row r="3320" spans="1:14" x14ac:dyDescent="0.2">
      <c r="A3320" s="27">
        <v>43603.083333333336</v>
      </c>
      <c r="B3320" s="4">
        <v>0</v>
      </c>
      <c r="C3320" s="4">
        <v>183.76402609153823</v>
      </c>
      <c r="F3320" s="4">
        <f t="shared" si="210"/>
        <v>0</v>
      </c>
      <c r="G3320" s="24">
        <f t="shared" si="211"/>
        <v>0</v>
      </c>
      <c r="H3320" s="24">
        <f t="shared" si="213"/>
        <v>183.76402609153823</v>
      </c>
      <c r="I3320" s="24">
        <f>IF(H3320&lt;=0, MIN(F3320-C3320, B$7, (D$5-K3319+G3320)/B$6), 0)</f>
        <v>0</v>
      </c>
      <c r="J3320" s="24">
        <f>IF(H3320&gt;0, MIN(C3320-F3320, B$8, K3319), 0)</f>
        <v>183.76402609153823</v>
      </c>
      <c r="K3320" s="24">
        <f>MAX(0, K3319-G3320+I3320*B$6-J3320)</f>
        <v>234.23149158747319</v>
      </c>
      <c r="L3320" s="24">
        <f t="shared" si="212"/>
        <v>0</v>
      </c>
      <c r="M3320" s="24">
        <f>IF(H3320&gt;0, C3320-F3320-J3320, 0)</f>
        <v>0</v>
      </c>
      <c r="N3320" s="4">
        <f>MIN(C3320, F3320)</f>
        <v>0</v>
      </c>
    </row>
    <row r="3321" spans="1:14" x14ac:dyDescent="0.2">
      <c r="A3321" s="27">
        <v>43603.125</v>
      </c>
      <c r="B3321" s="4">
        <v>0</v>
      </c>
      <c r="C3321" s="4">
        <v>94.782197776055625</v>
      </c>
      <c r="F3321" s="4">
        <f t="shared" si="210"/>
        <v>0</v>
      </c>
      <c r="G3321" s="24">
        <f t="shared" si="211"/>
        <v>0</v>
      </c>
      <c r="H3321" s="24">
        <f t="shared" si="213"/>
        <v>94.782197776055625</v>
      </c>
      <c r="I3321" s="24">
        <f>IF(H3321&lt;=0, MIN(F3321-C3321, B$7, (D$5-K3320+G3321)/B$6), 0)</f>
        <v>0</v>
      </c>
      <c r="J3321" s="24">
        <f>IF(H3321&gt;0, MIN(C3321-F3321, B$8, K3320), 0)</f>
        <v>94.782197776055625</v>
      </c>
      <c r="K3321" s="24">
        <f>MAX(0, K3320-G3321+I3321*B$6-J3321)</f>
        <v>139.44929381141756</v>
      </c>
      <c r="L3321" s="24">
        <f t="shared" si="212"/>
        <v>0</v>
      </c>
      <c r="M3321" s="24">
        <f>IF(H3321&gt;0, C3321-F3321-J3321, 0)</f>
        <v>0</v>
      </c>
      <c r="N3321" s="4">
        <f>MIN(C3321, F3321)</f>
        <v>0</v>
      </c>
    </row>
    <row r="3322" spans="1:14" x14ac:dyDescent="0.2">
      <c r="A3322" s="27">
        <v>43603.166666666672</v>
      </c>
      <c r="B3322" s="4">
        <v>37.957572712893096</v>
      </c>
      <c r="C3322" s="4">
        <v>146.6882642934205</v>
      </c>
      <c r="F3322" s="4">
        <f t="shared" si="210"/>
        <v>227.74543627735858</v>
      </c>
      <c r="G3322" s="24">
        <f t="shared" si="211"/>
        <v>0.34722222222222221</v>
      </c>
      <c r="H3322" s="24">
        <f t="shared" si="213"/>
        <v>-81.057171983938076</v>
      </c>
      <c r="I3322" s="24">
        <f>IF(H3322&lt;=0, MIN(F3322-C3322, B$7, (D$5-K3321+G3322)/B$6), 0)</f>
        <v>81.057171983938076</v>
      </c>
      <c r="J3322" s="24">
        <f>IF(H3322&gt;0, MIN(C3322-F3322, B$8, K3321), 0)</f>
        <v>0</v>
      </c>
      <c r="K3322" s="24">
        <f>MAX(0, K3321-G3322+I3322*B$6-J3322)</f>
        <v>212.05352637473959</v>
      </c>
      <c r="L3322" s="24">
        <f t="shared" si="212"/>
        <v>0</v>
      </c>
      <c r="M3322" s="24">
        <f>IF(H3322&gt;0, C3322-F3322-J3322, 0)</f>
        <v>0</v>
      </c>
      <c r="N3322" s="4">
        <f>MIN(C3322, F3322)</f>
        <v>146.6882642934205</v>
      </c>
    </row>
    <row r="3323" spans="1:14" x14ac:dyDescent="0.2">
      <c r="A3323" s="27">
        <v>43603.208333333336</v>
      </c>
      <c r="B3323" s="4">
        <v>166.49645292377488</v>
      </c>
      <c r="C3323" s="4">
        <v>176.34887373191467</v>
      </c>
      <c r="F3323" s="4">
        <f t="shared" si="210"/>
        <v>998.97871754264929</v>
      </c>
      <c r="G3323" s="24">
        <f t="shared" si="211"/>
        <v>0.34722222222222221</v>
      </c>
      <c r="H3323" s="24">
        <f t="shared" si="213"/>
        <v>-822.62984381073466</v>
      </c>
      <c r="I3323" s="24">
        <f>IF(H3323&lt;=0, MIN(F3323-C3323, B$7, (D$5-K3322+G3323)/B$6), 0)</f>
        <v>822.62984381073466</v>
      </c>
      <c r="J3323" s="24">
        <f>IF(H3323&gt;0, MIN(C3323-F3323, B$8, K3322), 0)</f>
        <v>0</v>
      </c>
      <c r="K3323" s="24">
        <f>MAX(0, K3322-G3323+I3323*B$6-J3323)</f>
        <v>952.07316358217849</v>
      </c>
      <c r="L3323" s="24">
        <f t="shared" si="212"/>
        <v>0</v>
      </c>
      <c r="M3323" s="24">
        <f>IF(H3323&gt;0, C3323-F3323-J3323, 0)</f>
        <v>0</v>
      </c>
      <c r="N3323" s="4">
        <f>MIN(C3323, F3323)</f>
        <v>176.34887373191467</v>
      </c>
    </row>
    <row r="3324" spans="1:14" x14ac:dyDescent="0.2">
      <c r="A3324" s="27">
        <v>43603.25</v>
      </c>
      <c r="B3324" s="4">
        <v>381.4214573397204</v>
      </c>
      <c r="C3324" s="4">
        <v>871.52032096200469</v>
      </c>
      <c r="F3324" s="4">
        <f t="shared" si="210"/>
        <v>2288.5287440383227</v>
      </c>
      <c r="G3324" s="24">
        <f t="shared" si="211"/>
        <v>0.34722222222222221</v>
      </c>
      <c r="H3324" s="24">
        <f t="shared" si="213"/>
        <v>-1417.008423076318</v>
      </c>
      <c r="I3324" s="24">
        <f>IF(H3324&lt;=0, MIN(F3324-C3324, B$7, (D$5-K3323+G3324)/B$6), 0)</f>
        <v>1417.008423076318</v>
      </c>
      <c r="J3324" s="24">
        <f>IF(H3324&gt;0, MIN(C3324-F3324, B$8, K3323), 0)</f>
        <v>0</v>
      </c>
      <c r="K3324" s="24">
        <f>MAX(0, K3323-G3324+I3324*B$6-J3324)</f>
        <v>2227.0335221286423</v>
      </c>
      <c r="L3324" s="24">
        <f t="shared" si="212"/>
        <v>0</v>
      </c>
      <c r="M3324" s="24">
        <f>IF(H3324&gt;0, C3324-F3324-J3324, 0)</f>
        <v>0</v>
      </c>
      <c r="N3324" s="4">
        <f>MIN(C3324, F3324)</f>
        <v>871.52032096200469</v>
      </c>
    </row>
    <row r="3325" spans="1:14" x14ac:dyDescent="0.2">
      <c r="A3325" s="27">
        <v>43603.291666666672</v>
      </c>
      <c r="B3325" s="4">
        <v>571.97367650089052</v>
      </c>
      <c r="C3325" s="4">
        <v>931.48626365215307</v>
      </c>
      <c r="F3325" s="4">
        <f t="shared" si="210"/>
        <v>3431.8420590053429</v>
      </c>
      <c r="G3325" s="24">
        <f t="shared" si="211"/>
        <v>0.34722222222222221</v>
      </c>
      <c r="H3325" s="24">
        <f t="shared" si="213"/>
        <v>-2500.3557953531899</v>
      </c>
      <c r="I3325" s="24">
        <f>IF(H3325&lt;=0, MIN(F3325-C3325, B$7, (D$5-K3324+G3325)/B$6), 0)</f>
        <v>2500.3557953531899</v>
      </c>
      <c r="J3325" s="24">
        <f>IF(H3325&gt;0, MIN(C3325-F3325, B$8, K3324), 0)</f>
        <v>0</v>
      </c>
      <c r="K3325" s="24">
        <f>MAX(0, K3324-G3325+I3325*B$6-J3325)</f>
        <v>4477.0065157242916</v>
      </c>
      <c r="L3325" s="24">
        <f t="shared" si="212"/>
        <v>0</v>
      </c>
      <c r="M3325" s="24">
        <f>IF(H3325&gt;0, C3325-F3325-J3325, 0)</f>
        <v>0</v>
      </c>
      <c r="N3325" s="4">
        <f>MIN(C3325, F3325)</f>
        <v>931.48626365215307</v>
      </c>
    </row>
    <row r="3326" spans="1:14" x14ac:dyDescent="0.2">
      <c r="A3326" s="27">
        <v>43603.333333333336</v>
      </c>
      <c r="B3326" s="4">
        <v>662.14267709513831</v>
      </c>
      <c r="C3326" s="4">
        <v>343.08445266076069</v>
      </c>
      <c r="F3326" s="4">
        <f t="shared" si="210"/>
        <v>3972.8560625708296</v>
      </c>
      <c r="G3326" s="24">
        <f t="shared" si="211"/>
        <v>0.34722222222222221</v>
      </c>
      <c r="H3326" s="24">
        <f t="shared" si="213"/>
        <v>-3629.7716099100689</v>
      </c>
      <c r="I3326" s="24">
        <f>IF(H3326&lt;=0, MIN(F3326-C3326, B$7, (D$5-K3325+G3326)/B$6), 0)</f>
        <v>581.48967388658946</v>
      </c>
      <c r="J3326" s="24">
        <f>IF(H3326&gt;0, MIN(C3326-F3326, B$8, K3325), 0)</f>
        <v>0</v>
      </c>
      <c r="K3326" s="24">
        <f>MAX(0, K3325-G3326+I3326*B$6-J3326)</f>
        <v>5000</v>
      </c>
      <c r="L3326" s="24">
        <f t="shared" si="212"/>
        <v>3048.2819360234794</v>
      </c>
      <c r="M3326" s="24">
        <f>IF(H3326&gt;0, C3326-F3326-J3326, 0)</f>
        <v>0</v>
      </c>
      <c r="N3326" s="4">
        <f>MIN(C3326, F3326)</f>
        <v>343.08445266076069</v>
      </c>
    </row>
    <row r="3327" spans="1:14" x14ac:dyDescent="0.2">
      <c r="A3327" s="27">
        <v>43603.375</v>
      </c>
      <c r="B3327" s="4">
        <v>732.59989252662797</v>
      </c>
      <c r="C3327" s="4">
        <v>172.34778393964311</v>
      </c>
      <c r="F3327" s="4">
        <f t="shared" si="210"/>
        <v>4395.5993551597676</v>
      </c>
      <c r="G3327" s="24">
        <f t="shared" si="211"/>
        <v>0.34722222222222221</v>
      </c>
      <c r="H3327" s="24">
        <f t="shared" si="213"/>
        <v>-4223.2515712201248</v>
      </c>
      <c r="I3327" s="24">
        <f>IF(H3327&lt;=0, MIN(F3327-C3327, B$7, (D$5-K3326+G3327)/B$6), 0)</f>
        <v>0.38580246913580246</v>
      </c>
      <c r="J3327" s="24">
        <f>IF(H3327&gt;0, MIN(C3327-F3327, B$8, K3326), 0)</f>
        <v>0</v>
      </c>
      <c r="K3327" s="24">
        <f>MAX(0, K3326-G3327+I3327*B$6-J3327)</f>
        <v>5000</v>
      </c>
      <c r="L3327" s="24">
        <f t="shared" si="212"/>
        <v>4222.8657687509885</v>
      </c>
      <c r="M3327" s="24">
        <f>IF(H3327&gt;0, C3327-F3327-J3327, 0)</f>
        <v>0</v>
      </c>
      <c r="N3327" s="4">
        <f>MIN(C3327, F3327)</f>
        <v>172.34778393964311</v>
      </c>
    </row>
    <row r="3328" spans="1:14" x14ac:dyDescent="0.2">
      <c r="A3328" s="27">
        <v>43603.416666666672</v>
      </c>
      <c r="B3328" s="4">
        <v>462.17529042050944</v>
      </c>
      <c r="C3328" s="4">
        <v>166.54796410409122</v>
      </c>
      <c r="F3328" s="4">
        <f t="shared" si="210"/>
        <v>2773.0517425230564</v>
      </c>
      <c r="G3328" s="24">
        <f t="shared" si="211"/>
        <v>0.34722222222222221</v>
      </c>
      <c r="H3328" s="24">
        <f t="shared" si="213"/>
        <v>-2606.5037784189653</v>
      </c>
      <c r="I3328" s="24">
        <f>IF(H3328&lt;=0, MIN(F3328-C3328, B$7, (D$5-K3327+G3328)/B$6), 0)</f>
        <v>0.38580246913580246</v>
      </c>
      <c r="J3328" s="24">
        <f>IF(H3328&gt;0, MIN(C3328-F3328, B$8, K3327), 0)</f>
        <v>0</v>
      </c>
      <c r="K3328" s="24">
        <f>MAX(0, K3327-G3328+I3328*B$6-J3328)</f>
        <v>5000</v>
      </c>
      <c r="L3328" s="24">
        <f t="shared" si="212"/>
        <v>2606.1179759498295</v>
      </c>
      <c r="M3328" s="24">
        <f>IF(H3328&gt;0, C3328-F3328-J3328, 0)</f>
        <v>0</v>
      </c>
      <c r="N3328" s="4">
        <f>MIN(C3328, F3328)</f>
        <v>166.54796410409122</v>
      </c>
    </row>
    <row r="3329" spans="1:14" x14ac:dyDescent="0.2">
      <c r="A3329" s="27">
        <v>43603.458333333336</v>
      </c>
      <c r="B3329" s="4">
        <v>732.65493237019371</v>
      </c>
      <c r="C3329" s="4">
        <v>1452.3326112682851</v>
      </c>
      <c r="F3329" s="4">
        <f t="shared" si="210"/>
        <v>4395.929594221162</v>
      </c>
      <c r="G3329" s="24">
        <f t="shared" si="211"/>
        <v>0.34722222222222221</v>
      </c>
      <c r="H3329" s="24">
        <f t="shared" si="213"/>
        <v>-2943.5969829528767</v>
      </c>
      <c r="I3329" s="24">
        <f>IF(H3329&lt;=0, MIN(F3329-C3329, B$7, (D$5-K3328+G3329)/B$6), 0)</f>
        <v>0.38580246913580246</v>
      </c>
      <c r="J3329" s="24">
        <f>IF(H3329&gt;0, MIN(C3329-F3329, B$8, K3328), 0)</f>
        <v>0</v>
      </c>
      <c r="K3329" s="24">
        <f>MAX(0, K3328-G3329+I3329*B$6-J3329)</f>
        <v>5000</v>
      </c>
      <c r="L3329" s="24">
        <f t="shared" si="212"/>
        <v>2943.2111804837409</v>
      </c>
      <c r="M3329" s="24">
        <f>IF(H3329&gt;0, C3329-F3329-J3329, 0)</f>
        <v>0</v>
      </c>
      <c r="N3329" s="4">
        <f>MIN(C3329, F3329)</f>
        <v>1452.3326112682851</v>
      </c>
    </row>
    <row r="3330" spans="1:14" x14ac:dyDescent="0.2">
      <c r="A3330" s="27">
        <v>43603.5</v>
      </c>
      <c r="B3330" s="4">
        <v>698.74633918835286</v>
      </c>
      <c r="C3330" s="4">
        <v>207.4767370881641</v>
      </c>
      <c r="F3330" s="4">
        <f t="shared" si="210"/>
        <v>4192.478035130117</v>
      </c>
      <c r="G3330" s="24">
        <f t="shared" si="211"/>
        <v>0.34722222222222221</v>
      </c>
      <c r="H3330" s="24">
        <f t="shared" si="213"/>
        <v>-3985.0012980419529</v>
      </c>
      <c r="I3330" s="24">
        <f>IF(H3330&lt;=0, MIN(F3330-C3330, B$7, (D$5-K3329+G3330)/B$6), 0)</f>
        <v>0.38580246913580246</v>
      </c>
      <c r="J3330" s="24">
        <f>IF(H3330&gt;0, MIN(C3330-F3330, B$8, K3329), 0)</f>
        <v>0</v>
      </c>
      <c r="K3330" s="24">
        <f>MAX(0, K3329-G3330+I3330*B$6-J3330)</f>
        <v>5000</v>
      </c>
      <c r="L3330" s="24">
        <f t="shared" si="212"/>
        <v>3984.6154955728171</v>
      </c>
      <c r="M3330" s="24">
        <f>IF(H3330&gt;0, C3330-F3330-J3330, 0)</f>
        <v>0</v>
      </c>
      <c r="N3330" s="4">
        <f>MIN(C3330, F3330)</f>
        <v>207.4767370881641</v>
      </c>
    </row>
    <row r="3331" spans="1:14" x14ac:dyDescent="0.2">
      <c r="A3331" s="27">
        <v>43603.541666666672</v>
      </c>
      <c r="B3331" s="4">
        <v>560.96509479353097</v>
      </c>
      <c r="C3331" s="4">
        <v>288.58453026451537</v>
      </c>
      <c r="F3331" s="4">
        <f t="shared" si="210"/>
        <v>3365.7905687611856</v>
      </c>
      <c r="G3331" s="24">
        <f t="shared" si="211"/>
        <v>0.34722222222222221</v>
      </c>
      <c r="H3331" s="24">
        <f t="shared" si="213"/>
        <v>-3077.2060384966703</v>
      </c>
      <c r="I3331" s="24">
        <f>IF(H3331&lt;=0, MIN(F3331-C3331, B$7, (D$5-K3330+G3331)/B$6), 0)</f>
        <v>0.38580246913580246</v>
      </c>
      <c r="J3331" s="24">
        <f>IF(H3331&gt;0, MIN(C3331-F3331, B$8, K3330), 0)</f>
        <v>0</v>
      </c>
      <c r="K3331" s="24">
        <f>MAX(0, K3330-G3331+I3331*B$6-J3331)</f>
        <v>5000</v>
      </c>
      <c r="L3331" s="24">
        <f t="shared" si="212"/>
        <v>3076.8202360275345</v>
      </c>
      <c r="M3331" s="24">
        <f>IF(H3331&gt;0, C3331-F3331-J3331, 0)</f>
        <v>0</v>
      </c>
      <c r="N3331" s="4">
        <f>MIN(C3331, F3331)</f>
        <v>288.58453026451537</v>
      </c>
    </row>
    <row r="3332" spans="1:14" x14ac:dyDescent="0.2">
      <c r="A3332" s="27">
        <v>43603.583333333336</v>
      </c>
      <c r="B3332" s="4">
        <v>70.307183534622908</v>
      </c>
      <c r="C3332" s="4">
        <v>1526.3690271598496</v>
      </c>
      <c r="F3332" s="4">
        <f t="shared" si="210"/>
        <v>421.84310120773745</v>
      </c>
      <c r="G3332" s="24">
        <f t="shared" si="211"/>
        <v>0.34722222222222221</v>
      </c>
      <c r="H3332" s="24">
        <f t="shared" si="213"/>
        <v>1104.5259259521122</v>
      </c>
      <c r="I3332" s="24">
        <f>IF(H3332&lt;=0, MIN(F3332-C3332, B$7, (D$5-K3331+G3332)/B$6), 0)</f>
        <v>0</v>
      </c>
      <c r="J3332" s="24">
        <f>IF(H3332&gt;0, MIN(C3332-F3332, B$8, K3331), 0)</f>
        <v>1104.5259259521122</v>
      </c>
      <c r="K3332" s="24">
        <f>MAX(0, K3331-G3332+I3332*B$6-J3332)</f>
        <v>3895.1268518256652</v>
      </c>
      <c r="L3332" s="24">
        <f t="shared" si="212"/>
        <v>0</v>
      </c>
      <c r="M3332" s="24">
        <f>IF(H3332&gt;0, C3332-F3332-J3332, 0)</f>
        <v>0</v>
      </c>
      <c r="N3332" s="4">
        <f>MIN(C3332, F3332)</f>
        <v>421.84310120773745</v>
      </c>
    </row>
    <row r="3333" spans="1:14" x14ac:dyDescent="0.2">
      <c r="A3333" s="27">
        <v>43603.625</v>
      </c>
      <c r="B3333" s="4">
        <v>158.45257690172537</v>
      </c>
      <c r="C3333" s="4">
        <v>668.7009636004052</v>
      </c>
      <c r="F3333" s="4">
        <f t="shared" si="210"/>
        <v>950.71546141035219</v>
      </c>
      <c r="G3333" s="24">
        <f t="shared" si="211"/>
        <v>0.34722222222222221</v>
      </c>
      <c r="H3333" s="24">
        <f t="shared" si="213"/>
        <v>-282.01449780994699</v>
      </c>
      <c r="I3333" s="24">
        <f>IF(H3333&lt;=0, MIN(F3333-C3333, B$7, (D$5-K3332+G3333)/B$6), 0)</f>
        <v>282.01449780994699</v>
      </c>
      <c r="J3333" s="24">
        <f>IF(H3333&gt;0, MIN(C3333-F3333, B$8, K3332), 0)</f>
        <v>0</v>
      </c>
      <c r="K3333" s="24">
        <f>MAX(0, K3332-G3333+I3333*B$6-J3333)</f>
        <v>4148.592677632395</v>
      </c>
      <c r="L3333" s="24">
        <f t="shared" si="212"/>
        <v>0</v>
      </c>
      <c r="M3333" s="24">
        <f>IF(H3333&gt;0, C3333-F3333-J3333, 0)</f>
        <v>0</v>
      </c>
      <c r="N3333" s="4">
        <f>MIN(C3333, F3333)</f>
        <v>668.7009636004052</v>
      </c>
    </row>
    <row r="3334" spans="1:14" x14ac:dyDescent="0.2">
      <c r="A3334" s="27">
        <v>43603.666666666672</v>
      </c>
      <c r="B3334" s="4">
        <v>123.86587371743177</v>
      </c>
      <c r="C3334" s="4">
        <v>698.32580404804742</v>
      </c>
      <c r="F3334" s="4">
        <f t="shared" si="210"/>
        <v>743.19524230459058</v>
      </c>
      <c r="G3334" s="24">
        <f t="shared" si="211"/>
        <v>0.34722222222222221</v>
      </c>
      <c r="H3334" s="24">
        <f t="shared" si="213"/>
        <v>-44.869438256543162</v>
      </c>
      <c r="I3334" s="24">
        <f>IF(H3334&lt;=0, MIN(F3334-C3334, B$7, (D$5-K3333+G3334)/B$6), 0)</f>
        <v>44.869438256543162</v>
      </c>
      <c r="J3334" s="24">
        <f>IF(H3334&gt;0, MIN(C3334-F3334, B$8, K3333), 0)</f>
        <v>0</v>
      </c>
      <c r="K3334" s="24">
        <f>MAX(0, K3333-G3334+I3334*B$6-J3334)</f>
        <v>4188.6279498410613</v>
      </c>
      <c r="L3334" s="24">
        <f t="shared" si="212"/>
        <v>0</v>
      </c>
      <c r="M3334" s="24">
        <f>IF(H3334&gt;0, C3334-F3334-J3334, 0)</f>
        <v>0</v>
      </c>
      <c r="N3334" s="4">
        <f>MIN(C3334, F3334)</f>
        <v>698.32580404804742</v>
      </c>
    </row>
    <row r="3335" spans="1:14" x14ac:dyDescent="0.2">
      <c r="A3335" s="27">
        <v>43603.708333333336</v>
      </c>
      <c r="B3335" s="4">
        <v>52.435011440444313</v>
      </c>
      <c r="C3335" s="4">
        <v>735.39681916955919</v>
      </c>
      <c r="F3335" s="4">
        <f t="shared" si="210"/>
        <v>314.61006864266585</v>
      </c>
      <c r="G3335" s="24">
        <f t="shared" si="211"/>
        <v>0.34722222222222221</v>
      </c>
      <c r="H3335" s="24">
        <f t="shared" si="213"/>
        <v>420.78675052689334</v>
      </c>
      <c r="I3335" s="24">
        <f>IF(H3335&lt;=0, MIN(F3335-C3335, B$7, (D$5-K3334+G3335)/B$6), 0)</f>
        <v>0</v>
      </c>
      <c r="J3335" s="24">
        <f>IF(H3335&gt;0, MIN(C3335-F3335, B$8, K3334), 0)</f>
        <v>420.78675052689334</v>
      </c>
      <c r="K3335" s="24">
        <f>MAX(0, K3334-G3335+I3335*B$6-J3335)</f>
        <v>3767.4939770919455</v>
      </c>
      <c r="L3335" s="24">
        <f t="shared" si="212"/>
        <v>0</v>
      </c>
      <c r="M3335" s="24">
        <f>IF(H3335&gt;0, C3335-F3335-J3335, 0)</f>
        <v>0</v>
      </c>
      <c r="N3335" s="4">
        <f>MIN(C3335, F3335)</f>
        <v>314.61006864266585</v>
      </c>
    </row>
    <row r="3336" spans="1:14" x14ac:dyDescent="0.2">
      <c r="A3336" s="27">
        <v>43603.75</v>
      </c>
      <c r="B3336" s="4">
        <v>0</v>
      </c>
      <c r="C3336" s="4">
        <v>228.25494024927951</v>
      </c>
      <c r="F3336" s="4">
        <f t="shared" si="210"/>
        <v>0</v>
      </c>
      <c r="G3336" s="24">
        <f t="shared" si="211"/>
        <v>0</v>
      </c>
      <c r="H3336" s="24">
        <f t="shared" si="213"/>
        <v>228.25494024927951</v>
      </c>
      <c r="I3336" s="24">
        <f>IF(H3336&lt;=0, MIN(F3336-C3336, B$7, (D$5-K3335+G3336)/B$6), 0)</f>
        <v>0</v>
      </c>
      <c r="J3336" s="24">
        <f>IF(H3336&gt;0, MIN(C3336-F3336, B$8, K3335), 0)</f>
        <v>228.25494024927951</v>
      </c>
      <c r="K3336" s="24">
        <f>MAX(0, K3335-G3336+I3336*B$6-J3336)</f>
        <v>3539.2390368426659</v>
      </c>
      <c r="L3336" s="24">
        <f t="shared" si="212"/>
        <v>0</v>
      </c>
      <c r="M3336" s="24">
        <f>IF(H3336&gt;0, C3336-F3336-J3336, 0)</f>
        <v>0</v>
      </c>
      <c r="N3336" s="4">
        <f>MIN(C3336, F3336)</f>
        <v>0</v>
      </c>
    </row>
    <row r="3337" spans="1:14" x14ac:dyDescent="0.2">
      <c r="A3337" s="27">
        <v>43603.791666666672</v>
      </c>
      <c r="B3337" s="4">
        <v>0</v>
      </c>
      <c r="C3337" s="4">
        <v>2741.9915901616632</v>
      </c>
      <c r="F3337" s="4">
        <f t="shared" si="210"/>
        <v>0</v>
      </c>
      <c r="G3337" s="24">
        <f t="shared" si="211"/>
        <v>0</v>
      </c>
      <c r="H3337" s="24">
        <f t="shared" si="213"/>
        <v>2741.9915901616632</v>
      </c>
      <c r="I3337" s="24">
        <f>IF(H3337&lt;=0, MIN(F3337-C3337, B$7, (D$5-K3336+G3337)/B$6), 0)</f>
        <v>0</v>
      </c>
      <c r="J3337" s="24">
        <f>IF(H3337&gt;0, MIN(C3337-F3337, B$8, K3336), 0)</f>
        <v>2741.9915901616632</v>
      </c>
      <c r="K3337" s="24">
        <f>MAX(0, K3336-G3337+I3337*B$6-J3337)</f>
        <v>797.24744668100266</v>
      </c>
      <c r="L3337" s="24">
        <f t="shared" si="212"/>
        <v>0</v>
      </c>
      <c r="M3337" s="24">
        <f>IF(H3337&gt;0, C3337-F3337-J3337, 0)</f>
        <v>0</v>
      </c>
      <c r="N3337" s="4">
        <f>MIN(C3337, F3337)</f>
        <v>0</v>
      </c>
    </row>
    <row r="3338" spans="1:14" x14ac:dyDescent="0.2">
      <c r="A3338" s="27">
        <v>43603.833333333336</v>
      </c>
      <c r="B3338" s="4">
        <v>0</v>
      </c>
      <c r="C3338" s="4">
        <v>435.87920631873891</v>
      </c>
      <c r="F3338" s="4">
        <f t="shared" si="210"/>
        <v>0</v>
      </c>
      <c r="G3338" s="24">
        <f t="shared" si="211"/>
        <v>0</v>
      </c>
      <c r="H3338" s="24">
        <f t="shared" si="213"/>
        <v>435.87920631873891</v>
      </c>
      <c r="I3338" s="24">
        <f>IF(H3338&lt;=0, MIN(F3338-C3338, B$7, (D$5-K3337+G3338)/B$6), 0)</f>
        <v>0</v>
      </c>
      <c r="J3338" s="24">
        <f>IF(H3338&gt;0, MIN(C3338-F3338, B$8, K3337), 0)</f>
        <v>435.87920631873891</v>
      </c>
      <c r="K3338" s="24">
        <f>MAX(0, K3337-G3338+I3338*B$6-J3338)</f>
        <v>361.36824036226375</v>
      </c>
      <c r="L3338" s="24">
        <f t="shared" si="212"/>
        <v>0</v>
      </c>
      <c r="M3338" s="24">
        <f>IF(H3338&gt;0, C3338-F3338-J3338, 0)</f>
        <v>0</v>
      </c>
      <c r="N3338" s="4">
        <f>MIN(C3338, F3338)</f>
        <v>0</v>
      </c>
    </row>
    <row r="3339" spans="1:14" x14ac:dyDescent="0.2">
      <c r="A3339" s="27">
        <v>43603.875</v>
      </c>
      <c r="B3339" s="4">
        <v>0</v>
      </c>
      <c r="C3339" s="4">
        <v>346.89737800325634</v>
      </c>
      <c r="F3339" s="4">
        <f t="shared" si="210"/>
        <v>0</v>
      </c>
      <c r="G3339" s="24">
        <f t="shared" si="211"/>
        <v>0</v>
      </c>
      <c r="H3339" s="24">
        <f t="shared" si="213"/>
        <v>346.89737800325634</v>
      </c>
      <c r="I3339" s="24">
        <f>IF(H3339&lt;=0, MIN(F3339-C3339, B$7, (D$5-K3338+G3339)/B$6), 0)</f>
        <v>0</v>
      </c>
      <c r="J3339" s="24">
        <f>IF(H3339&gt;0, MIN(C3339-F3339, B$8, K3338), 0)</f>
        <v>346.89737800325634</v>
      </c>
      <c r="K3339" s="24">
        <f>MAX(0, K3338-G3339+I3339*B$6-J3339)</f>
        <v>14.470862359007413</v>
      </c>
      <c r="L3339" s="24">
        <f t="shared" si="212"/>
        <v>0</v>
      </c>
      <c r="M3339" s="24">
        <f>IF(H3339&gt;0, C3339-F3339-J3339, 0)</f>
        <v>0</v>
      </c>
      <c r="N3339" s="4">
        <f>MIN(C3339, F3339)</f>
        <v>0</v>
      </c>
    </row>
    <row r="3340" spans="1:14" x14ac:dyDescent="0.2">
      <c r="A3340" s="27">
        <v>43603.916666666672</v>
      </c>
      <c r="B3340" s="4">
        <v>0</v>
      </c>
      <c r="C3340" s="4">
        <v>369.14283508212696</v>
      </c>
      <c r="F3340" s="4">
        <f t="shared" si="210"/>
        <v>0</v>
      </c>
      <c r="G3340" s="24">
        <f t="shared" si="211"/>
        <v>0</v>
      </c>
      <c r="H3340" s="24">
        <f t="shared" si="213"/>
        <v>369.14283508212696</v>
      </c>
      <c r="I3340" s="24">
        <f>IF(H3340&lt;=0, MIN(F3340-C3340, B$7, (D$5-K3339+G3340)/B$6), 0)</f>
        <v>0</v>
      </c>
      <c r="J3340" s="24">
        <f>IF(H3340&gt;0, MIN(C3340-F3340, B$8, K3339), 0)</f>
        <v>14.470862359007413</v>
      </c>
      <c r="K3340" s="24">
        <f>MAX(0, K3339-G3340+I3340*B$6-J3340)</f>
        <v>0</v>
      </c>
      <c r="L3340" s="24">
        <f t="shared" si="212"/>
        <v>0</v>
      </c>
      <c r="M3340" s="24">
        <f>IF(H3340&gt;0, C3340-F3340-J3340, 0)</f>
        <v>354.67197272311955</v>
      </c>
      <c r="N3340" s="4">
        <f>MIN(C3340, F3340)</f>
        <v>0</v>
      </c>
    </row>
    <row r="3341" spans="1:14" x14ac:dyDescent="0.2">
      <c r="A3341" s="27">
        <v>43603.958333333336</v>
      </c>
      <c r="B3341" s="4">
        <v>0</v>
      </c>
      <c r="C3341" s="4">
        <v>218.36807043644808</v>
      </c>
      <c r="F3341" s="4">
        <f t="shared" si="210"/>
        <v>0</v>
      </c>
      <c r="G3341" s="24">
        <f t="shared" si="211"/>
        <v>0</v>
      </c>
      <c r="H3341" s="24">
        <f t="shared" si="213"/>
        <v>218.36807043644808</v>
      </c>
      <c r="I3341" s="24">
        <f>IF(H3341&lt;=0, MIN(F3341-C3341, B$7, (D$5-K3340+G3341)/B$6), 0)</f>
        <v>0</v>
      </c>
      <c r="J3341" s="24">
        <f>IF(H3341&gt;0, MIN(C3341-F3341, B$8, K3340), 0)</f>
        <v>0</v>
      </c>
      <c r="K3341" s="24">
        <f>MAX(0, K3340-G3341+I3341*B$6-J3341)</f>
        <v>0</v>
      </c>
      <c r="L3341" s="24">
        <f t="shared" si="212"/>
        <v>0</v>
      </c>
      <c r="M3341" s="24">
        <f>IF(H3341&gt;0, C3341-F3341-J3341, 0)</f>
        <v>218.36807043644808</v>
      </c>
      <c r="N3341" s="4">
        <f>MIN(C3341, F3341)</f>
        <v>0</v>
      </c>
    </row>
    <row r="3342" spans="1:14" x14ac:dyDescent="0.2">
      <c r="A3342" s="27">
        <v>43604</v>
      </c>
      <c r="B3342" s="4">
        <v>0</v>
      </c>
      <c r="C3342" s="4">
        <v>94.782197776055625</v>
      </c>
      <c r="F3342" s="4">
        <f t="shared" si="210"/>
        <v>0</v>
      </c>
      <c r="G3342" s="24">
        <f t="shared" si="211"/>
        <v>0</v>
      </c>
      <c r="H3342" s="24">
        <f t="shared" si="213"/>
        <v>94.782197776055625</v>
      </c>
      <c r="I3342" s="24">
        <f>IF(H3342&lt;=0, MIN(F3342-C3342, B$7, (D$5-K3341+G3342)/B$6), 0)</f>
        <v>0</v>
      </c>
      <c r="J3342" s="24">
        <f>IF(H3342&gt;0, MIN(C3342-F3342, B$8, K3341), 0)</f>
        <v>0</v>
      </c>
      <c r="K3342" s="24">
        <f>MAX(0, K3341-G3342+I3342*B$6-J3342)</f>
        <v>0</v>
      </c>
      <c r="L3342" s="24">
        <f t="shared" si="212"/>
        <v>0</v>
      </c>
      <c r="M3342" s="24">
        <f>IF(H3342&gt;0, C3342-F3342-J3342, 0)</f>
        <v>94.782197776055625</v>
      </c>
      <c r="N3342" s="4">
        <f>MIN(C3342, F3342)</f>
        <v>0</v>
      </c>
    </row>
    <row r="3343" spans="1:14" x14ac:dyDescent="0.2">
      <c r="A3343" s="27">
        <v>43604.041666666672</v>
      </c>
      <c r="B3343" s="4">
        <v>0</v>
      </c>
      <c r="C3343" s="4">
        <v>146.6882642934205</v>
      </c>
      <c r="F3343" s="4">
        <f t="shared" si="210"/>
        <v>0</v>
      </c>
      <c r="G3343" s="24">
        <f t="shared" si="211"/>
        <v>0</v>
      </c>
      <c r="H3343" s="24">
        <f t="shared" si="213"/>
        <v>146.6882642934205</v>
      </c>
      <c r="I3343" s="24">
        <f>IF(H3343&lt;=0, MIN(F3343-C3343, B$7, (D$5-K3342+G3343)/B$6), 0)</f>
        <v>0</v>
      </c>
      <c r="J3343" s="24">
        <f>IF(H3343&gt;0, MIN(C3343-F3343, B$8, K3342), 0)</f>
        <v>0</v>
      </c>
      <c r="K3343" s="24">
        <f>MAX(0, K3342-G3343+I3343*B$6-J3343)</f>
        <v>0</v>
      </c>
      <c r="L3343" s="24">
        <f t="shared" si="212"/>
        <v>0</v>
      </c>
      <c r="M3343" s="24">
        <f>IF(H3343&gt;0, C3343-F3343-J3343, 0)</f>
        <v>146.6882642934205</v>
      </c>
      <c r="N3343" s="4">
        <f>MIN(C3343, F3343)</f>
        <v>0</v>
      </c>
    </row>
    <row r="3344" spans="1:14" x14ac:dyDescent="0.2">
      <c r="A3344" s="27">
        <v>43604.083333333336</v>
      </c>
      <c r="B3344" s="4">
        <v>0</v>
      </c>
      <c r="C3344" s="4">
        <v>183.76402609153823</v>
      </c>
      <c r="F3344" s="4">
        <f t="shared" si="210"/>
        <v>0</v>
      </c>
      <c r="G3344" s="24">
        <f t="shared" si="211"/>
        <v>0</v>
      </c>
      <c r="H3344" s="24">
        <f t="shared" si="213"/>
        <v>183.76402609153823</v>
      </c>
      <c r="I3344" s="24">
        <f>IF(H3344&lt;=0, MIN(F3344-C3344, B$7, (D$5-K3343+G3344)/B$6), 0)</f>
        <v>0</v>
      </c>
      <c r="J3344" s="24">
        <f>IF(H3344&gt;0, MIN(C3344-F3344, B$8, K3343), 0)</f>
        <v>0</v>
      </c>
      <c r="K3344" s="24">
        <f>MAX(0, K3343-G3344+I3344*B$6-J3344)</f>
        <v>0</v>
      </c>
      <c r="L3344" s="24">
        <f t="shared" si="212"/>
        <v>0</v>
      </c>
      <c r="M3344" s="24">
        <f>IF(H3344&gt;0, C3344-F3344-J3344, 0)</f>
        <v>183.76402609153823</v>
      </c>
      <c r="N3344" s="4">
        <f>MIN(C3344, F3344)</f>
        <v>0</v>
      </c>
    </row>
    <row r="3345" spans="1:14" x14ac:dyDescent="0.2">
      <c r="A3345" s="27">
        <v>43604.125</v>
      </c>
      <c r="B3345" s="4">
        <v>0</v>
      </c>
      <c r="C3345" s="4">
        <v>94.782197776055625</v>
      </c>
      <c r="F3345" s="4">
        <f t="shared" si="210"/>
        <v>0</v>
      </c>
      <c r="G3345" s="24">
        <f t="shared" si="211"/>
        <v>0</v>
      </c>
      <c r="H3345" s="24">
        <f t="shared" si="213"/>
        <v>94.782197776055625</v>
      </c>
      <c r="I3345" s="24">
        <f>IF(H3345&lt;=0, MIN(F3345-C3345, B$7, (D$5-K3344+G3345)/B$6), 0)</f>
        <v>0</v>
      </c>
      <c r="J3345" s="24">
        <f>IF(H3345&gt;0, MIN(C3345-F3345, B$8, K3344), 0)</f>
        <v>0</v>
      </c>
      <c r="K3345" s="24">
        <f>MAX(0, K3344-G3345+I3345*B$6-J3345)</f>
        <v>0</v>
      </c>
      <c r="L3345" s="24">
        <f t="shared" si="212"/>
        <v>0</v>
      </c>
      <c r="M3345" s="24">
        <f>IF(H3345&gt;0, C3345-F3345-J3345, 0)</f>
        <v>94.782197776055625</v>
      </c>
      <c r="N3345" s="4">
        <f>MIN(C3345, F3345)</f>
        <v>0</v>
      </c>
    </row>
    <row r="3346" spans="1:14" x14ac:dyDescent="0.2">
      <c r="A3346" s="27">
        <v>43604.166666666672</v>
      </c>
      <c r="B3346" s="4">
        <v>29.015147595642233</v>
      </c>
      <c r="C3346" s="4">
        <v>146.6882642934205</v>
      </c>
      <c r="F3346" s="4">
        <f t="shared" si="210"/>
        <v>174.0908855738534</v>
      </c>
      <c r="G3346" s="24">
        <f t="shared" si="211"/>
        <v>0.34722222222222221</v>
      </c>
      <c r="H3346" s="24">
        <f t="shared" si="213"/>
        <v>-27.402621280432896</v>
      </c>
      <c r="I3346" s="24">
        <f>IF(H3346&lt;=0, MIN(F3346-C3346, B$7, (D$5-K3345+G3346)/B$6), 0)</f>
        <v>27.402621280432896</v>
      </c>
      <c r="J3346" s="24">
        <f>IF(H3346&gt;0, MIN(C3346-F3346, B$8, K3345), 0)</f>
        <v>0</v>
      </c>
      <c r="K3346" s="24">
        <f>MAX(0, K3345-G3346+I3346*B$6-J3346)</f>
        <v>24.315136930167387</v>
      </c>
      <c r="L3346" s="24">
        <f t="shared" si="212"/>
        <v>0</v>
      </c>
      <c r="M3346" s="24">
        <f>IF(H3346&gt;0, C3346-F3346-J3346, 0)</f>
        <v>0</v>
      </c>
      <c r="N3346" s="4">
        <f>MIN(C3346, F3346)</f>
        <v>146.6882642934205</v>
      </c>
    </row>
    <row r="3347" spans="1:14" x14ac:dyDescent="0.2">
      <c r="A3347" s="27">
        <v>43604.208333333336</v>
      </c>
      <c r="B3347" s="4">
        <v>186.75185998865473</v>
      </c>
      <c r="C3347" s="4">
        <v>176.34887373191467</v>
      </c>
      <c r="F3347" s="4">
        <f t="shared" si="210"/>
        <v>1120.5111599319284</v>
      </c>
      <c r="G3347" s="24">
        <f t="shared" si="211"/>
        <v>0.34722222222222221</v>
      </c>
      <c r="H3347" s="24">
        <f t="shared" si="213"/>
        <v>-944.1622862000138</v>
      </c>
      <c r="I3347" s="24">
        <f>IF(H3347&lt;=0, MIN(F3347-C3347, B$7, (D$5-K3346+G3347)/B$6), 0)</f>
        <v>944.1622862000138</v>
      </c>
      <c r="J3347" s="24">
        <f>IF(H3347&gt;0, MIN(C3347-F3347, B$8, K3346), 0)</f>
        <v>0</v>
      </c>
      <c r="K3347" s="24">
        <f>MAX(0, K3346-G3347+I3347*B$6-J3347)</f>
        <v>873.71397228795763</v>
      </c>
      <c r="L3347" s="24">
        <f t="shared" si="212"/>
        <v>0</v>
      </c>
      <c r="M3347" s="24">
        <f>IF(H3347&gt;0, C3347-F3347-J3347, 0)</f>
        <v>0</v>
      </c>
      <c r="N3347" s="4">
        <f>MIN(C3347, F3347)</f>
        <v>176.34887373191467</v>
      </c>
    </row>
    <row r="3348" spans="1:14" x14ac:dyDescent="0.2">
      <c r="A3348" s="27">
        <v>43604.25</v>
      </c>
      <c r="B3348" s="4">
        <v>329.54948522908546</v>
      </c>
      <c r="C3348" s="4">
        <v>545.09122657988837</v>
      </c>
      <c r="F3348" s="4">
        <f t="shared" si="210"/>
        <v>1977.2969113745128</v>
      </c>
      <c r="G3348" s="24">
        <f t="shared" si="211"/>
        <v>0.34722222222222221</v>
      </c>
      <c r="H3348" s="24">
        <f t="shared" si="213"/>
        <v>-1432.2056847946244</v>
      </c>
      <c r="I3348" s="24">
        <f>IF(H3348&lt;=0, MIN(F3348-C3348, B$7, (D$5-K3347+G3348)/B$6), 0)</f>
        <v>1432.2056847946244</v>
      </c>
      <c r="J3348" s="24">
        <f>IF(H3348&gt;0, MIN(C3348-F3348, B$8, K3347), 0)</f>
        <v>0</v>
      </c>
      <c r="K3348" s="24">
        <f>MAX(0, K3347-G3348+I3348*B$6-J3348)</f>
        <v>2162.3518663808973</v>
      </c>
      <c r="L3348" s="24">
        <f t="shared" si="212"/>
        <v>0</v>
      </c>
      <c r="M3348" s="24">
        <f>IF(H3348&gt;0, C3348-F3348-J3348, 0)</f>
        <v>0</v>
      </c>
      <c r="N3348" s="4">
        <f>MIN(C3348, F3348)</f>
        <v>545.09122657988837</v>
      </c>
    </row>
    <row r="3349" spans="1:14" x14ac:dyDescent="0.2">
      <c r="A3349" s="27">
        <v>43604.291666666672</v>
      </c>
      <c r="B3349" s="4">
        <v>419.78480102812193</v>
      </c>
      <c r="C3349" s="4">
        <v>1254.4460952465301</v>
      </c>
      <c r="F3349" s="4">
        <f t="shared" si="210"/>
        <v>2518.7088061687318</v>
      </c>
      <c r="G3349" s="24">
        <f t="shared" si="211"/>
        <v>0.34722222222222221</v>
      </c>
      <c r="H3349" s="24">
        <f t="shared" si="213"/>
        <v>-1264.2627109222017</v>
      </c>
      <c r="I3349" s="24">
        <f>IF(H3349&lt;=0, MIN(F3349-C3349, B$7, (D$5-K3348+G3349)/B$6), 0)</f>
        <v>1264.2627109222017</v>
      </c>
      <c r="J3349" s="24">
        <f>IF(H3349&gt;0, MIN(C3349-F3349, B$8, K3348), 0)</f>
        <v>0</v>
      </c>
      <c r="K3349" s="24">
        <f>MAX(0, K3348-G3349+I3349*B$6-J3349)</f>
        <v>3299.8410839886565</v>
      </c>
      <c r="L3349" s="24">
        <f t="shared" si="212"/>
        <v>0</v>
      </c>
      <c r="M3349" s="24">
        <f>IF(H3349&gt;0, C3349-F3349-J3349, 0)</f>
        <v>0</v>
      </c>
      <c r="N3349" s="4">
        <f>MIN(C3349, F3349)</f>
        <v>1254.4460952465301</v>
      </c>
    </row>
    <row r="3350" spans="1:14" x14ac:dyDescent="0.2">
      <c r="A3350" s="27">
        <v>43604.333333333336</v>
      </c>
      <c r="B3350" s="4">
        <v>624.68193092700824</v>
      </c>
      <c r="C3350" s="4">
        <v>344.80592243546999</v>
      </c>
      <c r="F3350" s="4">
        <f t="shared" si="210"/>
        <v>3748.0915855620497</v>
      </c>
      <c r="G3350" s="24">
        <f t="shared" si="211"/>
        <v>0.34722222222222221</v>
      </c>
      <c r="H3350" s="24">
        <f t="shared" si="213"/>
        <v>-3403.2856631265795</v>
      </c>
      <c r="I3350" s="24">
        <f>IF(H3350&lt;=0, MIN(F3350-C3350, B$7, (D$5-K3349+G3350)/B$6), 0)</f>
        <v>1889.4512647039619</v>
      </c>
      <c r="J3350" s="24">
        <f>IF(H3350&gt;0, MIN(C3350-F3350, B$8, K3349), 0)</f>
        <v>0</v>
      </c>
      <c r="K3350" s="24">
        <f>MAX(0, K3349-G3350+I3350*B$6-J3350)</f>
        <v>5000</v>
      </c>
      <c r="L3350" s="24">
        <f t="shared" si="212"/>
        <v>1513.8343984226176</v>
      </c>
      <c r="M3350" s="24">
        <f>IF(H3350&gt;0, C3350-F3350-J3350, 0)</f>
        <v>0</v>
      </c>
      <c r="N3350" s="4">
        <f>MIN(C3350, F3350)</f>
        <v>344.80592243546999</v>
      </c>
    </row>
    <row r="3351" spans="1:14" x14ac:dyDescent="0.2">
      <c r="A3351" s="27">
        <v>43604.375</v>
      </c>
      <c r="B3351" s="4">
        <v>391.69181788926716</v>
      </c>
      <c r="C3351" s="4">
        <v>172.31707601691889</v>
      </c>
      <c r="F3351" s="4">
        <f t="shared" si="210"/>
        <v>2350.1509073356028</v>
      </c>
      <c r="G3351" s="24">
        <f t="shared" si="211"/>
        <v>0.34722222222222221</v>
      </c>
      <c r="H3351" s="24">
        <f t="shared" si="213"/>
        <v>-2177.8338313186841</v>
      </c>
      <c r="I3351" s="24">
        <f>IF(H3351&lt;=0, MIN(F3351-C3351, B$7, (D$5-K3350+G3351)/B$6), 0)</f>
        <v>0.38580246913580246</v>
      </c>
      <c r="J3351" s="24">
        <f>IF(H3351&gt;0, MIN(C3351-F3351, B$8, K3350), 0)</f>
        <v>0</v>
      </c>
      <c r="K3351" s="24">
        <f>MAX(0, K3350-G3351+I3351*B$6-J3351)</f>
        <v>5000</v>
      </c>
      <c r="L3351" s="24">
        <f t="shared" si="212"/>
        <v>2177.4480288495483</v>
      </c>
      <c r="M3351" s="24">
        <f>IF(H3351&gt;0, C3351-F3351-J3351, 0)</f>
        <v>0</v>
      </c>
      <c r="N3351" s="4">
        <f>MIN(C3351, F3351)</f>
        <v>172.31707601691889</v>
      </c>
    </row>
    <row r="3352" spans="1:14" x14ac:dyDescent="0.2">
      <c r="A3352" s="27">
        <v>43604.416666666672</v>
      </c>
      <c r="B3352" s="4">
        <v>643.99139108587019</v>
      </c>
      <c r="C3352" s="4">
        <v>166.4467986984057</v>
      </c>
      <c r="F3352" s="4">
        <f t="shared" si="210"/>
        <v>3863.9483465152211</v>
      </c>
      <c r="G3352" s="24">
        <f t="shared" si="211"/>
        <v>0.34722222222222221</v>
      </c>
      <c r="H3352" s="24">
        <f t="shared" si="213"/>
        <v>-3697.5015478168152</v>
      </c>
      <c r="I3352" s="24">
        <f>IF(H3352&lt;=0, MIN(F3352-C3352, B$7, (D$5-K3351+G3352)/B$6), 0)</f>
        <v>0.38580246913580246</v>
      </c>
      <c r="J3352" s="24">
        <f>IF(H3352&gt;0, MIN(C3352-F3352, B$8, K3351), 0)</f>
        <v>0</v>
      </c>
      <c r="K3352" s="24">
        <f>MAX(0, K3351-G3352+I3352*B$6-J3352)</f>
        <v>5000</v>
      </c>
      <c r="L3352" s="24">
        <f t="shared" si="212"/>
        <v>3697.1157453476794</v>
      </c>
      <c r="M3352" s="24">
        <f>IF(H3352&gt;0, C3352-F3352-J3352, 0)</f>
        <v>0</v>
      </c>
      <c r="N3352" s="4">
        <f>MIN(C3352, F3352)</f>
        <v>166.4467986984057</v>
      </c>
    </row>
    <row r="3353" spans="1:14" x14ac:dyDescent="0.2">
      <c r="A3353" s="27">
        <v>43604.458333333336</v>
      </c>
      <c r="B3353" s="4">
        <v>606.26826661743848</v>
      </c>
      <c r="C3353" s="4">
        <v>1452.2961986304433</v>
      </c>
      <c r="F3353" s="4">
        <f t="shared" si="210"/>
        <v>3637.6095997046309</v>
      </c>
      <c r="G3353" s="24">
        <f t="shared" si="211"/>
        <v>0.34722222222222221</v>
      </c>
      <c r="H3353" s="24">
        <f t="shared" si="213"/>
        <v>-2185.3134010741878</v>
      </c>
      <c r="I3353" s="24">
        <f>IF(H3353&lt;=0, MIN(F3353-C3353, B$7, (D$5-K3352+G3353)/B$6), 0)</f>
        <v>0.38580246913580246</v>
      </c>
      <c r="J3353" s="24">
        <f>IF(H3353&gt;0, MIN(C3353-F3353, B$8, K3352), 0)</f>
        <v>0</v>
      </c>
      <c r="K3353" s="24">
        <f>MAX(0, K3352-G3353+I3353*B$6-J3353)</f>
        <v>5000</v>
      </c>
      <c r="L3353" s="24">
        <f t="shared" si="212"/>
        <v>2184.927598605052</v>
      </c>
      <c r="M3353" s="24">
        <f>IF(H3353&gt;0, C3353-F3353-J3353, 0)</f>
        <v>0</v>
      </c>
      <c r="N3353" s="4">
        <f>MIN(C3353, F3353)</f>
        <v>1452.2961986304433</v>
      </c>
    </row>
    <row r="3354" spans="1:14" x14ac:dyDescent="0.2">
      <c r="A3354" s="27">
        <v>43604.5</v>
      </c>
      <c r="B3354" s="4">
        <v>653.27218410511705</v>
      </c>
      <c r="C3354" s="4">
        <v>207.34301562846446</v>
      </c>
      <c r="F3354" s="4">
        <f t="shared" si="210"/>
        <v>3919.6331046307023</v>
      </c>
      <c r="G3354" s="24">
        <f t="shared" si="211"/>
        <v>0.34722222222222221</v>
      </c>
      <c r="H3354" s="24">
        <f t="shared" si="213"/>
        <v>-3712.2900890022379</v>
      </c>
      <c r="I3354" s="24">
        <f>IF(H3354&lt;=0, MIN(F3354-C3354, B$7, (D$5-K3353+G3354)/B$6), 0)</f>
        <v>0.38580246913580246</v>
      </c>
      <c r="J3354" s="24">
        <f>IF(H3354&gt;0, MIN(C3354-F3354, B$8, K3353), 0)</f>
        <v>0</v>
      </c>
      <c r="K3354" s="24">
        <f>MAX(0, K3353-G3354+I3354*B$6-J3354)</f>
        <v>5000</v>
      </c>
      <c r="L3354" s="24">
        <f t="shared" si="212"/>
        <v>3711.9042865331021</v>
      </c>
      <c r="M3354" s="24">
        <f>IF(H3354&gt;0, C3354-F3354-J3354, 0)</f>
        <v>0</v>
      </c>
      <c r="N3354" s="4">
        <f>MIN(C3354, F3354)</f>
        <v>207.34301562846446</v>
      </c>
    </row>
    <row r="3355" spans="1:14" x14ac:dyDescent="0.2">
      <c r="A3355" s="27">
        <v>43604.541666666672</v>
      </c>
      <c r="B3355" s="4">
        <v>586.43843008401234</v>
      </c>
      <c r="C3355" s="4">
        <v>189.54923372078596</v>
      </c>
      <c r="F3355" s="4">
        <f t="shared" si="210"/>
        <v>3518.6305805040738</v>
      </c>
      <c r="G3355" s="24">
        <f t="shared" si="211"/>
        <v>0.34722222222222221</v>
      </c>
      <c r="H3355" s="24">
        <f t="shared" si="213"/>
        <v>-3329.0813467832877</v>
      </c>
      <c r="I3355" s="24">
        <f>IF(H3355&lt;=0, MIN(F3355-C3355, B$7, (D$5-K3354+G3355)/B$6), 0)</f>
        <v>0.38580246913580246</v>
      </c>
      <c r="J3355" s="24">
        <f>IF(H3355&gt;0, MIN(C3355-F3355, B$8, K3354), 0)</f>
        <v>0</v>
      </c>
      <c r="K3355" s="24">
        <f>MAX(0, K3354-G3355+I3355*B$6-J3355)</f>
        <v>5000</v>
      </c>
      <c r="L3355" s="24">
        <f t="shared" si="212"/>
        <v>3328.6955443141519</v>
      </c>
      <c r="M3355" s="24">
        <f>IF(H3355&gt;0, C3355-F3355-J3355, 0)</f>
        <v>0</v>
      </c>
      <c r="N3355" s="4">
        <f>MIN(C3355, F3355)</f>
        <v>189.54923372078596</v>
      </c>
    </row>
    <row r="3356" spans="1:14" x14ac:dyDescent="0.2">
      <c r="A3356" s="27">
        <v>43604.583333333336</v>
      </c>
      <c r="B3356" s="4">
        <v>453.67004950533521</v>
      </c>
      <c r="C3356" s="4">
        <v>191.57318799600756</v>
      </c>
      <c r="F3356" s="4">
        <f t="shared" si="210"/>
        <v>2722.0202970320115</v>
      </c>
      <c r="G3356" s="24">
        <f t="shared" si="211"/>
        <v>0.34722222222222221</v>
      </c>
      <c r="H3356" s="24">
        <f t="shared" si="213"/>
        <v>-2530.4471090360039</v>
      </c>
      <c r="I3356" s="24">
        <f>IF(H3356&lt;=0, MIN(F3356-C3356, B$7, (D$5-K3355+G3356)/B$6), 0)</f>
        <v>0.38580246913580246</v>
      </c>
      <c r="J3356" s="24">
        <f>IF(H3356&gt;0, MIN(C3356-F3356, B$8, K3355), 0)</f>
        <v>0</v>
      </c>
      <c r="K3356" s="24">
        <f>MAX(0, K3355-G3356+I3356*B$6-J3356)</f>
        <v>5000</v>
      </c>
      <c r="L3356" s="24">
        <f t="shared" si="212"/>
        <v>2530.0613065668681</v>
      </c>
      <c r="M3356" s="24">
        <f>IF(H3356&gt;0, C3356-F3356-J3356, 0)</f>
        <v>0</v>
      </c>
      <c r="N3356" s="4">
        <f>MIN(C3356, F3356)</f>
        <v>191.57318799600756</v>
      </c>
    </row>
    <row r="3357" spans="1:14" x14ac:dyDescent="0.2">
      <c r="A3357" s="27">
        <v>43604.625</v>
      </c>
      <c r="B3357" s="4">
        <v>229.89151582165721</v>
      </c>
      <c r="C3357" s="4">
        <v>223.75633328926665</v>
      </c>
      <c r="F3357" s="4">
        <f t="shared" si="210"/>
        <v>1379.3490949299432</v>
      </c>
      <c r="G3357" s="24">
        <f t="shared" si="211"/>
        <v>0.34722222222222221</v>
      </c>
      <c r="H3357" s="24">
        <f t="shared" si="213"/>
        <v>-1155.5927616406766</v>
      </c>
      <c r="I3357" s="24">
        <f>IF(H3357&lt;=0, MIN(F3357-C3357, B$7, (D$5-K3356+G3357)/B$6), 0)</f>
        <v>0.38580246913580246</v>
      </c>
      <c r="J3357" s="24">
        <f>IF(H3357&gt;0, MIN(C3357-F3357, B$8, K3356), 0)</f>
        <v>0</v>
      </c>
      <c r="K3357" s="24">
        <f>MAX(0, K3356-G3357+I3357*B$6-J3357)</f>
        <v>5000</v>
      </c>
      <c r="L3357" s="24">
        <f t="shared" si="212"/>
        <v>1155.2069591715408</v>
      </c>
      <c r="M3357" s="24">
        <f>IF(H3357&gt;0, C3357-F3357-J3357, 0)</f>
        <v>0</v>
      </c>
      <c r="N3357" s="4">
        <f>MIN(C3357, F3357)</f>
        <v>223.75633328926665</v>
      </c>
    </row>
    <row r="3358" spans="1:14" x14ac:dyDescent="0.2">
      <c r="A3358" s="27">
        <v>43604.666666666672</v>
      </c>
      <c r="B3358" s="4">
        <v>108.19524979199075</v>
      </c>
      <c r="C3358" s="4">
        <v>253.38086168025035</v>
      </c>
      <c r="F3358" s="4">
        <f t="shared" ref="F3358:F3421" si="214">B3358*B$4</f>
        <v>649.17149875194445</v>
      </c>
      <c r="G3358" s="24">
        <f t="shared" ref="G3358:G3421" si="215">MIN(F3358, B$9)</f>
        <v>0.34722222222222221</v>
      </c>
      <c r="H3358" s="24">
        <f t="shared" si="213"/>
        <v>-395.79063707169411</v>
      </c>
      <c r="I3358" s="24">
        <f>IF(H3358&lt;=0, MIN(F3358-C3358, B$7, (D$5-K3357+G3358)/B$6), 0)</f>
        <v>0.38580246913580246</v>
      </c>
      <c r="J3358" s="24">
        <f>IF(H3358&gt;0, MIN(C3358-F3358, B$8, K3357), 0)</f>
        <v>0</v>
      </c>
      <c r="K3358" s="24">
        <f>MAX(0, K3357-G3358+I3358*B$6-J3358)</f>
        <v>5000</v>
      </c>
      <c r="L3358" s="24">
        <f t="shared" ref="L3358:L3421" si="216">IF(H3358&lt;=0, -I3358-H3358, 0)</f>
        <v>395.40483460255831</v>
      </c>
      <c r="M3358" s="24">
        <f>IF(H3358&gt;0, C3358-F3358-J3358, 0)</f>
        <v>0</v>
      </c>
      <c r="N3358" s="4">
        <f>MIN(C3358, F3358)</f>
        <v>253.38086168025035</v>
      </c>
    </row>
    <row r="3359" spans="1:14" x14ac:dyDescent="0.2">
      <c r="A3359" s="27">
        <v>43604.708333333336</v>
      </c>
      <c r="B3359" s="4">
        <v>56.63830310183608</v>
      </c>
      <c r="C3359" s="4">
        <v>290.45147452127986</v>
      </c>
      <c r="F3359" s="4">
        <f t="shared" si="214"/>
        <v>339.82981861101649</v>
      </c>
      <c r="G3359" s="24">
        <f t="shared" si="215"/>
        <v>0.34722222222222221</v>
      </c>
      <c r="H3359" s="24">
        <f t="shared" ref="H3359:H3422" si="217">C3359-F3359</f>
        <v>-49.378344089736629</v>
      </c>
      <c r="I3359" s="24">
        <f>IF(H3359&lt;=0, MIN(F3359-C3359, B$7, (D$5-K3358+G3359)/B$6), 0)</f>
        <v>0.38580246913580246</v>
      </c>
      <c r="J3359" s="24">
        <f>IF(H3359&gt;0, MIN(C3359-F3359, B$8, K3358), 0)</f>
        <v>0</v>
      </c>
      <c r="K3359" s="24">
        <f>MAX(0, K3358-G3359+I3359*B$6-J3359)</f>
        <v>5000</v>
      </c>
      <c r="L3359" s="24">
        <f t="shared" si="216"/>
        <v>48.992541620600825</v>
      </c>
      <c r="M3359" s="24">
        <f>IF(H3359&gt;0, C3359-F3359-J3359, 0)</f>
        <v>0</v>
      </c>
      <c r="N3359" s="4">
        <f>MIN(C3359, F3359)</f>
        <v>290.45147452127986</v>
      </c>
    </row>
    <row r="3360" spans="1:14" x14ac:dyDescent="0.2">
      <c r="A3360" s="27">
        <v>43604.75</v>
      </c>
      <c r="B3360" s="4">
        <v>0</v>
      </c>
      <c r="C3360" s="4">
        <v>228.25494024927951</v>
      </c>
      <c r="F3360" s="4">
        <f t="shared" si="214"/>
        <v>0</v>
      </c>
      <c r="G3360" s="24">
        <f t="shared" si="215"/>
        <v>0</v>
      </c>
      <c r="H3360" s="24">
        <f t="shared" si="217"/>
        <v>228.25494024927951</v>
      </c>
      <c r="I3360" s="24">
        <f>IF(H3360&lt;=0, MIN(F3360-C3360, B$7, (D$5-K3359+G3360)/B$6), 0)</f>
        <v>0</v>
      </c>
      <c r="J3360" s="24">
        <f>IF(H3360&gt;0, MIN(C3360-F3360, B$8, K3359), 0)</f>
        <v>228.25494024927951</v>
      </c>
      <c r="K3360" s="24">
        <f>MAX(0, K3359-G3360+I3360*B$6-J3360)</f>
        <v>4771.7450597507204</v>
      </c>
      <c r="L3360" s="24">
        <f t="shared" si="216"/>
        <v>0</v>
      </c>
      <c r="M3360" s="24">
        <f>IF(H3360&gt;0, C3360-F3360-J3360, 0)</f>
        <v>0</v>
      </c>
      <c r="N3360" s="4">
        <f>MIN(C3360, F3360)</f>
        <v>0</v>
      </c>
    </row>
    <row r="3361" spans="1:14" x14ac:dyDescent="0.2">
      <c r="A3361" s="27">
        <v>43604.791666666672</v>
      </c>
      <c r="B3361" s="4">
        <v>0</v>
      </c>
      <c r="C3361" s="4">
        <v>1419.6227526954631</v>
      </c>
      <c r="F3361" s="4">
        <f t="shared" si="214"/>
        <v>0</v>
      </c>
      <c r="G3361" s="24">
        <f t="shared" si="215"/>
        <v>0</v>
      </c>
      <c r="H3361" s="24">
        <f t="shared" si="217"/>
        <v>1419.6227526954631</v>
      </c>
      <c r="I3361" s="24">
        <f>IF(H3361&lt;=0, MIN(F3361-C3361, B$7, (D$5-K3360+G3361)/B$6), 0)</f>
        <v>0</v>
      </c>
      <c r="J3361" s="24">
        <f>IF(H3361&gt;0, MIN(C3361-F3361, B$8, K3360), 0)</f>
        <v>1419.6227526954631</v>
      </c>
      <c r="K3361" s="24">
        <f>MAX(0, K3360-G3361+I3361*B$6-J3361)</f>
        <v>3352.1223070552574</v>
      </c>
      <c r="L3361" s="24">
        <f t="shared" si="216"/>
        <v>0</v>
      </c>
      <c r="M3361" s="24">
        <f>IF(H3361&gt;0, C3361-F3361-J3361, 0)</f>
        <v>0</v>
      </c>
      <c r="N3361" s="4">
        <f>MIN(C3361, F3361)</f>
        <v>0</v>
      </c>
    </row>
    <row r="3362" spans="1:14" x14ac:dyDescent="0.2">
      <c r="A3362" s="27">
        <v>43604.833333333336</v>
      </c>
      <c r="B3362" s="4">
        <v>0</v>
      </c>
      <c r="C3362" s="4">
        <v>757.20247523575938</v>
      </c>
      <c r="F3362" s="4">
        <f t="shared" si="214"/>
        <v>0</v>
      </c>
      <c r="G3362" s="24">
        <f t="shared" si="215"/>
        <v>0</v>
      </c>
      <c r="H3362" s="24">
        <f t="shared" si="217"/>
        <v>757.20247523575938</v>
      </c>
      <c r="I3362" s="24">
        <f>IF(H3362&lt;=0, MIN(F3362-C3362, B$7, (D$5-K3361+G3362)/B$6), 0)</f>
        <v>0</v>
      </c>
      <c r="J3362" s="24">
        <f>IF(H3362&gt;0, MIN(C3362-F3362, B$8, K3361), 0)</f>
        <v>757.20247523575938</v>
      </c>
      <c r="K3362" s="24">
        <f>MAX(0, K3361-G3362+I3362*B$6-J3362)</f>
        <v>2594.9198318194981</v>
      </c>
      <c r="L3362" s="24">
        <f t="shared" si="216"/>
        <v>0</v>
      </c>
      <c r="M3362" s="24">
        <f>IF(H3362&gt;0, C3362-F3362-J3362, 0)</f>
        <v>0</v>
      </c>
      <c r="N3362" s="4">
        <f>MIN(C3362, F3362)</f>
        <v>0</v>
      </c>
    </row>
    <row r="3363" spans="1:14" x14ac:dyDescent="0.2">
      <c r="A3363" s="27">
        <v>43604.875</v>
      </c>
      <c r="B3363" s="4">
        <v>0</v>
      </c>
      <c r="C3363" s="4">
        <v>1347.9429465524354</v>
      </c>
      <c r="F3363" s="4">
        <f t="shared" si="214"/>
        <v>0</v>
      </c>
      <c r="G3363" s="24">
        <f t="shared" si="215"/>
        <v>0</v>
      </c>
      <c r="H3363" s="24">
        <f t="shared" si="217"/>
        <v>1347.9429465524354</v>
      </c>
      <c r="I3363" s="24">
        <f>IF(H3363&lt;=0, MIN(F3363-C3363, B$7, (D$5-K3362+G3363)/B$6), 0)</f>
        <v>0</v>
      </c>
      <c r="J3363" s="24">
        <f>IF(H3363&gt;0, MIN(C3363-F3363, B$8, K3362), 0)</f>
        <v>1347.9429465524354</v>
      </c>
      <c r="K3363" s="24">
        <f>MAX(0, K3362-G3363+I3363*B$6-J3363)</f>
        <v>1246.9768852670627</v>
      </c>
      <c r="L3363" s="24">
        <f t="shared" si="216"/>
        <v>0</v>
      </c>
      <c r="M3363" s="24">
        <f>IF(H3363&gt;0, C3363-F3363-J3363, 0)</f>
        <v>0</v>
      </c>
      <c r="N3363" s="4">
        <f>MIN(C3363, F3363)</f>
        <v>0</v>
      </c>
    </row>
    <row r="3364" spans="1:14" x14ac:dyDescent="0.2">
      <c r="A3364" s="27">
        <v>43604.916666666672</v>
      </c>
      <c r="B3364" s="4">
        <v>0</v>
      </c>
      <c r="C3364" s="4">
        <v>369.14283508212696</v>
      </c>
      <c r="F3364" s="4">
        <f t="shared" si="214"/>
        <v>0</v>
      </c>
      <c r="G3364" s="24">
        <f t="shared" si="215"/>
        <v>0</v>
      </c>
      <c r="H3364" s="24">
        <f t="shared" si="217"/>
        <v>369.14283508212696</v>
      </c>
      <c r="I3364" s="24">
        <f>IF(H3364&lt;=0, MIN(F3364-C3364, B$7, (D$5-K3363+G3364)/B$6), 0)</f>
        <v>0</v>
      </c>
      <c r="J3364" s="24">
        <f>IF(H3364&gt;0, MIN(C3364-F3364, B$8, K3363), 0)</f>
        <v>369.14283508212696</v>
      </c>
      <c r="K3364" s="24">
        <f>MAX(0, K3363-G3364+I3364*B$6-J3364)</f>
        <v>877.83405018493568</v>
      </c>
      <c r="L3364" s="24">
        <f t="shared" si="216"/>
        <v>0</v>
      </c>
      <c r="M3364" s="24">
        <f>IF(H3364&gt;0, C3364-F3364-J3364, 0)</f>
        <v>0</v>
      </c>
      <c r="N3364" s="4">
        <f>MIN(C3364, F3364)</f>
        <v>0</v>
      </c>
    </row>
    <row r="3365" spans="1:14" x14ac:dyDescent="0.2">
      <c r="A3365" s="27">
        <v>43604.958333333336</v>
      </c>
      <c r="B3365" s="4">
        <v>0</v>
      </c>
      <c r="C3365" s="4">
        <v>218.36807043644808</v>
      </c>
      <c r="F3365" s="4">
        <f t="shared" si="214"/>
        <v>0</v>
      </c>
      <c r="G3365" s="24">
        <f t="shared" si="215"/>
        <v>0</v>
      </c>
      <c r="H3365" s="24">
        <f t="shared" si="217"/>
        <v>218.36807043644808</v>
      </c>
      <c r="I3365" s="24">
        <f>IF(H3365&lt;=0, MIN(F3365-C3365, B$7, (D$5-K3364+G3365)/B$6), 0)</f>
        <v>0</v>
      </c>
      <c r="J3365" s="24">
        <f>IF(H3365&gt;0, MIN(C3365-F3365, B$8, K3364), 0)</f>
        <v>218.36807043644808</v>
      </c>
      <c r="K3365" s="24">
        <f>MAX(0, K3364-G3365+I3365*B$6-J3365)</f>
        <v>659.4659797484876</v>
      </c>
      <c r="L3365" s="24">
        <f t="shared" si="216"/>
        <v>0</v>
      </c>
      <c r="M3365" s="24">
        <f>IF(H3365&gt;0, C3365-F3365-J3365, 0)</f>
        <v>0</v>
      </c>
      <c r="N3365" s="4">
        <f>MIN(C3365, F3365)</f>
        <v>0</v>
      </c>
    </row>
    <row r="3366" spans="1:14" x14ac:dyDescent="0.2">
      <c r="A3366" s="27">
        <v>43605</v>
      </c>
      <c r="B3366" s="4">
        <v>0</v>
      </c>
      <c r="C3366" s="4">
        <v>94.782197776055625</v>
      </c>
      <c r="F3366" s="4">
        <f t="shared" si="214"/>
        <v>0</v>
      </c>
      <c r="G3366" s="24">
        <f t="shared" si="215"/>
        <v>0</v>
      </c>
      <c r="H3366" s="24">
        <f t="shared" si="217"/>
        <v>94.782197776055625</v>
      </c>
      <c r="I3366" s="24">
        <f>IF(H3366&lt;=0, MIN(F3366-C3366, B$7, (D$5-K3365+G3366)/B$6), 0)</f>
        <v>0</v>
      </c>
      <c r="J3366" s="24">
        <f>IF(H3366&gt;0, MIN(C3366-F3366, B$8, K3365), 0)</f>
        <v>94.782197776055625</v>
      </c>
      <c r="K3366" s="24">
        <f>MAX(0, K3365-G3366+I3366*B$6-J3366)</f>
        <v>564.68378197243192</v>
      </c>
      <c r="L3366" s="24">
        <f t="shared" si="216"/>
        <v>0</v>
      </c>
      <c r="M3366" s="24">
        <f>IF(H3366&gt;0, C3366-F3366-J3366, 0)</f>
        <v>0</v>
      </c>
      <c r="N3366" s="4">
        <f>MIN(C3366, F3366)</f>
        <v>0</v>
      </c>
    </row>
    <row r="3367" spans="1:14" x14ac:dyDescent="0.2">
      <c r="A3367" s="27">
        <v>43605.041666666672</v>
      </c>
      <c r="B3367" s="4">
        <v>0</v>
      </c>
      <c r="C3367" s="4">
        <v>146.6882642934205</v>
      </c>
      <c r="F3367" s="4">
        <f t="shared" si="214"/>
        <v>0</v>
      </c>
      <c r="G3367" s="24">
        <f t="shared" si="215"/>
        <v>0</v>
      </c>
      <c r="H3367" s="24">
        <f t="shared" si="217"/>
        <v>146.6882642934205</v>
      </c>
      <c r="I3367" s="24">
        <f>IF(H3367&lt;=0, MIN(F3367-C3367, B$7, (D$5-K3366+G3367)/B$6), 0)</f>
        <v>0</v>
      </c>
      <c r="J3367" s="24">
        <f>IF(H3367&gt;0, MIN(C3367-F3367, B$8, K3366), 0)</f>
        <v>146.6882642934205</v>
      </c>
      <c r="K3367" s="24">
        <f>MAX(0, K3366-G3367+I3367*B$6-J3367)</f>
        <v>417.99551767901141</v>
      </c>
      <c r="L3367" s="24">
        <f t="shared" si="216"/>
        <v>0</v>
      </c>
      <c r="M3367" s="24">
        <f>IF(H3367&gt;0, C3367-F3367-J3367, 0)</f>
        <v>0</v>
      </c>
      <c r="N3367" s="4">
        <f>MIN(C3367, F3367)</f>
        <v>0</v>
      </c>
    </row>
    <row r="3368" spans="1:14" x14ac:dyDescent="0.2">
      <c r="A3368" s="27">
        <v>43605.083333333336</v>
      </c>
      <c r="B3368" s="4">
        <v>0</v>
      </c>
      <c r="C3368" s="4">
        <v>1407.2641654294239</v>
      </c>
      <c r="F3368" s="4">
        <f t="shared" si="214"/>
        <v>0</v>
      </c>
      <c r="G3368" s="24">
        <f t="shared" si="215"/>
        <v>0</v>
      </c>
      <c r="H3368" s="24">
        <f t="shared" si="217"/>
        <v>1407.2641654294239</v>
      </c>
      <c r="I3368" s="24">
        <f>IF(H3368&lt;=0, MIN(F3368-C3368, B$7, (D$5-K3367+G3368)/B$6), 0)</f>
        <v>0</v>
      </c>
      <c r="J3368" s="24">
        <f>IF(H3368&gt;0, MIN(C3368-F3368, B$8, K3367), 0)</f>
        <v>417.99551767901141</v>
      </c>
      <c r="K3368" s="24">
        <f>MAX(0, K3367-G3368+I3368*B$6-J3368)</f>
        <v>0</v>
      </c>
      <c r="L3368" s="24">
        <f t="shared" si="216"/>
        <v>0</v>
      </c>
      <c r="M3368" s="24">
        <f>IF(H3368&gt;0, C3368-F3368-J3368, 0)</f>
        <v>989.26864775041247</v>
      </c>
      <c r="N3368" s="4">
        <f>MIN(C3368, F3368)</f>
        <v>0</v>
      </c>
    </row>
    <row r="3369" spans="1:14" x14ac:dyDescent="0.2">
      <c r="A3369" s="27">
        <v>43605.125</v>
      </c>
      <c r="B3369" s="4">
        <v>0</v>
      </c>
      <c r="C3369" s="4">
        <v>539.69133935346861</v>
      </c>
      <c r="F3369" s="4">
        <f t="shared" si="214"/>
        <v>0</v>
      </c>
      <c r="G3369" s="24">
        <f t="shared" si="215"/>
        <v>0</v>
      </c>
      <c r="H3369" s="24">
        <f t="shared" si="217"/>
        <v>539.69133935346861</v>
      </c>
      <c r="I3369" s="24">
        <f>IF(H3369&lt;=0, MIN(F3369-C3369, B$7, (D$5-K3368+G3369)/B$6), 0)</f>
        <v>0</v>
      </c>
      <c r="J3369" s="24">
        <f>IF(H3369&gt;0, MIN(C3369-F3369, B$8, K3368), 0)</f>
        <v>0</v>
      </c>
      <c r="K3369" s="24">
        <f>MAX(0, K3368-G3369+I3369*B$6-J3369)</f>
        <v>0</v>
      </c>
      <c r="L3369" s="24">
        <f t="shared" si="216"/>
        <v>0</v>
      </c>
      <c r="M3369" s="24">
        <f>IF(H3369&gt;0, C3369-F3369-J3369, 0)</f>
        <v>539.69133935346861</v>
      </c>
      <c r="N3369" s="4">
        <f>MIN(C3369, F3369)</f>
        <v>0</v>
      </c>
    </row>
    <row r="3370" spans="1:14" x14ac:dyDescent="0.2">
      <c r="A3370" s="27">
        <v>43605.166666666672</v>
      </c>
      <c r="B3370" s="4">
        <v>39.421583346055158</v>
      </c>
      <c r="C3370" s="4">
        <v>591.59740587083343</v>
      </c>
      <c r="F3370" s="4">
        <f t="shared" si="214"/>
        <v>236.52950007633095</v>
      </c>
      <c r="G3370" s="24">
        <f t="shared" si="215"/>
        <v>0.34722222222222221</v>
      </c>
      <c r="H3370" s="24">
        <f t="shared" si="217"/>
        <v>355.06790579450251</v>
      </c>
      <c r="I3370" s="24">
        <f>IF(H3370&lt;=0, MIN(F3370-C3370, B$7, (D$5-K3369+G3370)/B$6), 0)</f>
        <v>0</v>
      </c>
      <c r="J3370" s="24">
        <f>IF(H3370&gt;0, MIN(C3370-F3370, B$8, K3369), 0)</f>
        <v>0</v>
      </c>
      <c r="K3370" s="24">
        <f>MAX(0, K3369-G3370+I3370*B$6-J3370)</f>
        <v>0</v>
      </c>
      <c r="L3370" s="24">
        <f t="shared" si="216"/>
        <v>0</v>
      </c>
      <c r="M3370" s="24">
        <f>IF(H3370&gt;0, C3370-F3370-J3370, 0)</f>
        <v>355.06790579450251</v>
      </c>
      <c r="N3370" s="4">
        <f>MIN(C3370, F3370)</f>
        <v>236.52950007633095</v>
      </c>
    </row>
    <row r="3371" spans="1:14" x14ac:dyDescent="0.2">
      <c r="A3371" s="27">
        <v>43605.208333333336</v>
      </c>
      <c r="B3371" s="4">
        <v>201.28576671866685</v>
      </c>
      <c r="C3371" s="4">
        <v>621.25801530932767</v>
      </c>
      <c r="F3371" s="4">
        <f t="shared" si="214"/>
        <v>1207.714600312001</v>
      </c>
      <c r="G3371" s="24">
        <f t="shared" si="215"/>
        <v>0.34722222222222221</v>
      </c>
      <c r="H3371" s="24">
        <f t="shared" si="217"/>
        <v>-586.45658500267336</v>
      </c>
      <c r="I3371" s="24">
        <f>IF(H3371&lt;=0, MIN(F3371-C3371, B$7, (D$5-K3370+G3371)/B$6), 0)</f>
        <v>586.45658500267336</v>
      </c>
      <c r="J3371" s="24">
        <f>IF(H3371&gt;0, MIN(C3371-F3371, B$8, K3370), 0)</f>
        <v>0</v>
      </c>
      <c r="K3371" s="24">
        <f>MAX(0, K3370-G3371+I3371*B$6-J3371)</f>
        <v>527.46370428018383</v>
      </c>
      <c r="L3371" s="24">
        <f t="shared" si="216"/>
        <v>0</v>
      </c>
      <c r="M3371" s="24">
        <f>IF(H3371&gt;0, C3371-F3371-J3371, 0)</f>
        <v>0</v>
      </c>
      <c r="N3371" s="4">
        <f>MIN(C3371, F3371)</f>
        <v>621.25801530932767</v>
      </c>
    </row>
    <row r="3372" spans="1:14" x14ac:dyDescent="0.2">
      <c r="A3372" s="27">
        <v>43605.25</v>
      </c>
      <c r="B3372" s="4">
        <v>400.18165104969245</v>
      </c>
      <c r="C3372" s="4">
        <v>458.12466339760954</v>
      </c>
      <c r="F3372" s="4">
        <f t="shared" si="214"/>
        <v>2401.0899062981548</v>
      </c>
      <c r="G3372" s="24">
        <f t="shared" si="215"/>
        <v>0.34722222222222221</v>
      </c>
      <c r="H3372" s="24">
        <f t="shared" si="217"/>
        <v>-1942.9652429005453</v>
      </c>
      <c r="I3372" s="24">
        <f>IF(H3372&lt;=0, MIN(F3372-C3372, B$7, (D$5-K3371+G3372)/B$6), 0)</f>
        <v>1942.9652429005453</v>
      </c>
      <c r="J3372" s="24">
        <f>IF(H3372&gt;0, MIN(C3372-F3372, B$8, K3371), 0)</f>
        <v>0</v>
      </c>
      <c r="K3372" s="24">
        <f>MAX(0, K3371-G3372+I3372*B$6-J3372)</f>
        <v>2275.7852006684525</v>
      </c>
      <c r="L3372" s="24">
        <f t="shared" si="216"/>
        <v>0</v>
      </c>
      <c r="M3372" s="24">
        <f>IF(H3372&gt;0, C3372-F3372-J3372, 0)</f>
        <v>0</v>
      </c>
      <c r="N3372" s="4">
        <f>MIN(C3372, F3372)</f>
        <v>458.12466339760954</v>
      </c>
    </row>
    <row r="3373" spans="1:14" x14ac:dyDescent="0.2">
      <c r="A3373" s="27">
        <v>43605.291666666672</v>
      </c>
      <c r="B3373" s="4">
        <v>579.88061299593835</v>
      </c>
      <c r="C3373" s="4">
        <v>1198.8159935422286</v>
      </c>
      <c r="F3373" s="4">
        <f t="shared" si="214"/>
        <v>3479.2836779756299</v>
      </c>
      <c r="G3373" s="24">
        <f t="shared" si="215"/>
        <v>0.34722222222222221</v>
      </c>
      <c r="H3373" s="24">
        <f t="shared" si="217"/>
        <v>-2280.4676844334012</v>
      </c>
      <c r="I3373" s="24">
        <f>IF(H3373&lt;=0, MIN(F3373-C3373, B$7, (D$5-K3372+G3373)/B$6), 0)</f>
        <v>2280.4676844334012</v>
      </c>
      <c r="J3373" s="24">
        <f>IF(H3373&gt;0, MIN(C3373-F3373, B$8, K3372), 0)</f>
        <v>0</v>
      </c>
      <c r="K3373" s="24">
        <f>MAX(0, K3372-G3373+I3373*B$6-J3373)</f>
        <v>4327.8588944362909</v>
      </c>
      <c r="L3373" s="24">
        <f t="shared" si="216"/>
        <v>0</v>
      </c>
      <c r="M3373" s="24">
        <f>IF(H3373&gt;0, C3373-F3373-J3373, 0)</f>
        <v>0</v>
      </c>
      <c r="N3373" s="4">
        <f>MIN(C3373, F3373)</f>
        <v>1198.8159935422286</v>
      </c>
    </row>
    <row r="3374" spans="1:14" x14ac:dyDescent="0.2">
      <c r="A3374" s="27">
        <v>43605.333333333336</v>
      </c>
      <c r="B3374" s="4">
        <v>703.09386724612716</v>
      </c>
      <c r="C3374" s="4">
        <v>257.24695855774729</v>
      </c>
      <c r="F3374" s="4">
        <f t="shared" si="214"/>
        <v>4218.5632034767632</v>
      </c>
      <c r="G3374" s="24">
        <f t="shared" si="215"/>
        <v>0.34722222222222221</v>
      </c>
      <c r="H3374" s="24">
        <f t="shared" si="217"/>
        <v>-3961.3162449190158</v>
      </c>
      <c r="I3374" s="24">
        <f>IF(H3374&lt;=0, MIN(F3374-C3374, B$7, (D$5-K3373+G3374)/B$6), 0)</f>
        <v>747.20925309547908</v>
      </c>
      <c r="J3374" s="24">
        <f>IF(H3374&gt;0, MIN(C3374-F3374, B$8, K3373), 0)</f>
        <v>0</v>
      </c>
      <c r="K3374" s="24">
        <f>MAX(0, K3373-G3374+I3374*B$6-J3374)</f>
        <v>5000</v>
      </c>
      <c r="L3374" s="24">
        <f t="shared" si="216"/>
        <v>3214.1069918235366</v>
      </c>
      <c r="M3374" s="24">
        <f>IF(H3374&gt;0, C3374-F3374-J3374, 0)</f>
        <v>0</v>
      </c>
      <c r="N3374" s="4">
        <f>MIN(C3374, F3374)</f>
        <v>257.24695855774729</v>
      </c>
    </row>
    <row r="3375" spans="1:14" x14ac:dyDescent="0.2">
      <c r="A3375" s="27">
        <v>43605.375</v>
      </c>
      <c r="B3375" s="4">
        <v>773.04676343962728</v>
      </c>
      <c r="C3375" s="4">
        <v>270.36346891018133</v>
      </c>
      <c r="F3375" s="4">
        <f t="shared" si="214"/>
        <v>4638.2805806377637</v>
      </c>
      <c r="G3375" s="24">
        <f t="shared" si="215"/>
        <v>0.34722222222222221</v>
      </c>
      <c r="H3375" s="24">
        <f t="shared" si="217"/>
        <v>-4367.9171117275828</v>
      </c>
      <c r="I3375" s="24">
        <f>IF(H3375&lt;=0, MIN(F3375-C3375, B$7, (D$5-K3374+G3375)/B$6), 0)</f>
        <v>0.38580246913580246</v>
      </c>
      <c r="J3375" s="24">
        <f>IF(H3375&gt;0, MIN(C3375-F3375, B$8, K3374), 0)</f>
        <v>0</v>
      </c>
      <c r="K3375" s="24">
        <f>MAX(0, K3374-G3375+I3375*B$6-J3375)</f>
        <v>5000</v>
      </c>
      <c r="L3375" s="24">
        <f t="shared" si="216"/>
        <v>4367.5313092584465</v>
      </c>
      <c r="M3375" s="24">
        <f>IF(H3375&gt;0, C3375-F3375-J3375, 0)</f>
        <v>0</v>
      </c>
      <c r="N3375" s="4">
        <f>MIN(C3375, F3375)</f>
        <v>270.36346891018133</v>
      </c>
    </row>
    <row r="3376" spans="1:14" x14ac:dyDescent="0.2">
      <c r="A3376" s="27">
        <v>43605.416666666672</v>
      </c>
      <c r="B3376" s="4">
        <v>807.54650691837355</v>
      </c>
      <c r="C3376" s="4">
        <v>281.60865478738185</v>
      </c>
      <c r="F3376" s="4">
        <f t="shared" si="214"/>
        <v>4845.2790415102409</v>
      </c>
      <c r="G3376" s="24">
        <f t="shared" si="215"/>
        <v>0.34722222222222221</v>
      </c>
      <c r="H3376" s="24">
        <f t="shared" si="217"/>
        <v>-4563.6703867228589</v>
      </c>
      <c r="I3376" s="24">
        <f>IF(H3376&lt;=0, MIN(F3376-C3376, B$7, (D$5-K3375+G3376)/B$6), 0)</f>
        <v>0.38580246913580246</v>
      </c>
      <c r="J3376" s="24">
        <f>IF(H3376&gt;0, MIN(C3376-F3376, B$8, K3375), 0)</f>
        <v>0</v>
      </c>
      <c r="K3376" s="24">
        <f>MAX(0, K3375-G3376+I3376*B$6-J3376)</f>
        <v>5000</v>
      </c>
      <c r="L3376" s="24">
        <f t="shared" si="216"/>
        <v>4563.2845842537226</v>
      </c>
      <c r="M3376" s="24">
        <f>IF(H3376&gt;0, C3376-F3376-J3376, 0)</f>
        <v>0</v>
      </c>
      <c r="N3376" s="4">
        <f>MIN(C3376, F3376)</f>
        <v>281.60865478738185</v>
      </c>
    </row>
    <row r="3377" spans="1:14" x14ac:dyDescent="0.2">
      <c r="A3377" s="27">
        <v>43605.458333333336</v>
      </c>
      <c r="B3377" s="4">
        <v>796.774251255884</v>
      </c>
      <c r="C3377" s="4">
        <v>1455.8776681942397</v>
      </c>
      <c r="F3377" s="4">
        <f t="shared" si="214"/>
        <v>4780.6455075353042</v>
      </c>
      <c r="G3377" s="24">
        <f t="shared" si="215"/>
        <v>0.34722222222222221</v>
      </c>
      <c r="H3377" s="24">
        <f t="shared" si="217"/>
        <v>-3324.7678393410642</v>
      </c>
      <c r="I3377" s="24">
        <f>IF(H3377&lt;=0, MIN(F3377-C3377, B$7, (D$5-K3376+G3377)/B$6), 0)</f>
        <v>0.38580246913580246</v>
      </c>
      <c r="J3377" s="24">
        <f>IF(H3377&gt;0, MIN(C3377-F3377, B$8, K3376), 0)</f>
        <v>0</v>
      </c>
      <c r="K3377" s="24">
        <f>MAX(0, K3376-G3377+I3377*B$6-J3377)</f>
        <v>5000</v>
      </c>
      <c r="L3377" s="24">
        <f t="shared" si="216"/>
        <v>3324.3820368719284</v>
      </c>
      <c r="M3377" s="24">
        <f>IF(H3377&gt;0, C3377-F3377-J3377, 0)</f>
        <v>0</v>
      </c>
      <c r="N3377" s="4">
        <f>MIN(C3377, F3377)</f>
        <v>1455.8776681942397</v>
      </c>
    </row>
    <row r="3378" spans="1:14" x14ac:dyDescent="0.2">
      <c r="A3378" s="27">
        <v>43605.5</v>
      </c>
      <c r="B3378" s="4">
        <v>732.05508645598138</v>
      </c>
      <c r="C3378" s="4">
        <v>207.230359445457</v>
      </c>
      <c r="F3378" s="4">
        <f t="shared" si="214"/>
        <v>4392.3305187358883</v>
      </c>
      <c r="G3378" s="24">
        <f t="shared" si="215"/>
        <v>0.34722222222222221</v>
      </c>
      <c r="H3378" s="24">
        <f t="shared" si="217"/>
        <v>-4185.1001592904313</v>
      </c>
      <c r="I3378" s="24">
        <f>IF(H3378&lt;=0, MIN(F3378-C3378, B$7, (D$5-K3377+G3378)/B$6), 0)</f>
        <v>0.38580246913580246</v>
      </c>
      <c r="J3378" s="24">
        <f>IF(H3378&gt;0, MIN(C3378-F3378, B$8, K3377), 0)</f>
        <v>0</v>
      </c>
      <c r="K3378" s="24">
        <f>MAX(0, K3377-G3378+I3378*B$6-J3378)</f>
        <v>5000</v>
      </c>
      <c r="L3378" s="24">
        <f t="shared" si="216"/>
        <v>4184.714356821295</v>
      </c>
      <c r="M3378" s="24">
        <f>IF(H3378&gt;0, C3378-F3378-J3378, 0)</f>
        <v>0</v>
      </c>
      <c r="N3378" s="4">
        <f>MIN(C3378, F3378)</f>
        <v>207.230359445457</v>
      </c>
    </row>
    <row r="3379" spans="1:14" x14ac:dyDescent="0.2">
      <c r="A3379" s="27">
        <v>43605.541666666672</v>
      </c>
      <c r="B3379" s="4">
        <v>604.92909045767908</v>
      </c>
      <c r="C3379" s="4">
        <v>288.27071067043937</v>
      </c>
      <c r="F3379" s="4">
        <f t="shared" si="214"/>
        <v>3629.5745427460743</v>
      </c>
      <c r="G3379" s="24">
        <f t="shared" si="215"/>
        <v>0.34722222222222221</v>
      </c>
      <c r="H3379" s="24">
        <f t="shared" si="217"/>
        <v>-3341.303832075635</v>
      </c>
      <c r="I3379" s="24">
        <f>IF(H3379&lt;=0, MIN(F3379-C3379, B$7, (D$5-K3378+G3379)/B$6), 0)</f>
        <v>0.38580246913580246</v>
      </c>
      <c r="J3379" s="24">
        <f>IF(H3379&gt;0, MIN(C3379-F3379, B$8, K3378), 0)</f>
        <v>0</v>
      </c>
      <c r="K3379" s="24">
        <f>MAX(0, K3378-G3379+I3379*B$6-J3379)</f>
        <v>5000</v>
      </c>
      <c r="L3379" s="24">
        <f t="shared" si="216"/>
        <v>3340.9180296064992</v>
      </c>
      <c r="M3379" s="24">
        <f>IF(H3379&gt;0, C3379-F3379-J3379, 0)</f>
        <v>0</v>
      </c>
      <c r="N3379" s="4">
        <f>MIN(C3379, F3379)</f>
        <v>288.27071067043937</v>
      </c>
    </row>
    <row r="3380" spans="1:14" x14ac:dyDescent="0.2">
      <c r="A3380" s="27">
        <v>43605.583333333336</v>
      </c>
      <c r="B3380" s="4">
        <v>461.82708873231553</v>
      </c>
      <c r="C3380" s="4">
        <v>1526.242140497985</v>
      </c>
      <c r="F3380" s="4">
        <f t="shared" si="214"/>
        <v>2770.9625323938931</v>
      </c>
      <c r="G3380" s="24">
        <f t="shared" si="215"/>
        <v>0.34722222222222221</v>
      </c>
      <c r="H3380" s="24">
        <f t="shared" si="217"/>
        <v>-1244.7203918959081</v>
      </c>
      <c r="I3380" s="24">
        <f>IF(H3380&lt;=0, MIN(F3380-C3380, B$7, (D$5-K3379+G3380)/B$6), 0)</f>
        <v>0.38580246913580246</v>
      </c>
      <c r="J3380" s="24">
        <f>IF(H3380&gt;0, MIN(C3380-F3380, B$8, K3379), 0)</f>
        <v>0</v>
      </c>
      <c r="K3380" s="24">
        <f>MAX(0, K3379-G3380+I3380*B$6-J3380)</f>
        <v>5000</v>
      </c>
      <c r="L3380" s="24">
        <f t="shared" si="216"/>
        <v>1244.3345894267723</v>
      </c>
      <c r="M3380" s="24">
        <f>IF(H3380&gt;0, C3380-F3380-J3380, 0)</f>
        <v>0</v>
      </c>
      <c r="N3380" s="4">
        <f>MIN(C3380, F3380)</f>
        <v>1526.242140497985</v>
      </c>
    </row>
    <row r="3381" spans="1:14" x14ac:dyDescent="0.2">
      <c r="A3381" s="27">
        <v>43605.625</v>
      </c>
      <c r="B3381" s="4">
        <v>281.43168426590245</v>
      </c>
      <c r="C3381" s="4">
        <v>668.64252925774781</v>
      </c>
      <c r="F3381" s="4">
        <f t="shared" si="214"/>
        <v>1688.5901055954146</v>
      </c>
      <c r="G3381" s="24">
        <f t="shared" si="215"/>
        <v>0.34722222222222221</v>
      </c>
      <c r="H3381" s="24">
        <f t="shared" si="217"/>
        <v>-1019.9475763376668</v>
      </c>
      <c r="I3381" s="24">
        <f>IF(H3381&lt;=0, MIN(F3381-C3381, B$7, (D$5-K3380+G3381)/B$6), 0)</f>
        <v>0.38580246913580246</v>
      </c>
      <c r="J3381" s="24">
        <f>IF(H3381&gt;0, MIN(C3381-F3381, B$8, K3380), 0)</f>
        <v>0</v>
      </c>
      <c r="K3381" s="24">
        <f>MAX(0, K3380-G3381+I3381*B$6-J3381)</f>
        <v>5000</v>
      </c>
      <c r="L3381" s="24">
        <f t="shared" si="216"/>
        <v>1019.561773868531</v>
      </c>
      <c r="M3381" s="24">
        <f>IF(H3381&gt;0, C3381-F3381-J3381, 0)</f>
        <v>0</v>
      </c>
      <c r="N3381" s="4">
        <f>MIN(C3381, F3381)</f>
        <v>668.64252925774781</v>
      </c>
    </row>
    <row r="3382" spans="1:14" x14ac:dyDescent="0.2">
      <c r="A3382" s="27">
        <v>43605.666666666672</v>
      </c>
      <c r="B3382" s="4">
        <v>114.19517130395081</v>
      </c>
      <c r="C3382" s="4">
        <v>698.26877988723868</v>
      </c>
      <c r="F3382" s="4">
        <f t="shared" si="214"/>
        <v>685.17102782370489</v>
      </c>
      <c r="G3382" s="24">
        <f t="shared" si="215"/>
        <v>0.34722222222222221</v>
      </c>
      <c r="H3382" s="24">
        <f t="shared" si="217"/>
        <v>13.09775206353379</v>
      </c>
      <c r="I3382" s="24">
        <f>IF(H3382&lt;=0, MIN(F3382-C3382, B$7, (D$5-K3381+G3382)/B$6), 0)</f>
        <v>0</v>
      </c>
      <c r="J3382" s="24">
        <f>IF(H3382&gt;0, MIN(C3382-F3382, B$8, K3381), 0)</f>
        <v>13.09775206353379</v>
      </c>
      <c r="K3382" s="24">
        <f>MAX(0, K3381-G3382+I3382*B$6-J3382)</f>
        <v>4986.555025714244</v>
      </c>
      <c r="L3382" s="24">
        <f t="shared" si="216"/>
        <v>0</v>
      </c>
      <c r="M3382" s="24">
        <f>IF(H3382&gt;0, C3382-F3382-J3382, 0)</f>
        <v>0</v>
      </c>
      <c r="N3382" s="4">
        <f>MIN(C3382, F3382)</f>
        <v>685.17102782370489</v>
      </c>
    </row>
    <row r="3383" spans="1:14" x14ac:dyDescent="0.2">
      <c r="A3383" s="27">
        <v>43605.708333333336</v>
      </c>
      <c r="B3383" s="4">
        <v>56.420446735726912</v>
      </c>
      <c r="C3383" s="4">
        <v>735.34195052800362</v>
      </c>
      <c r="F3383" s="4">
        <f t="shared" si="214"/>
        <v>338.5226804143615</v>
      </c>
      <c r="G3383" s="24">
        <f t="shared" si="215"/>
        <v>0.34722222222222221</v>
      </c>
      <c r="H3383" s="24">
        <f t="shared" si="217"/>
        <v>396.81927011364212</v>
      </c>
      <c r="I3383" s="24">
        <f>IF(H3383&lt;=0, MIN(F3383-C3383, B$7, (D$5-K3382+G3383)/B$6), 0)</f>
        <v>0</v>
      </c>
      <c r="J3383" s="24">
        <f>IF(H3383&gt;0, MIN(C3383-F3383, B$8, K3382), 0)</f>
        <v>396.81927011364212</v>
      </c>
      <c r="K3383" s="24">
        <f>MAX(0, K3382-G3383+I3383*B$6-J3383)</f>
        <v>4589.3885333783792</v>
      </c>
      <c r="L3383" s="24">
        <f t="shared" si="216"/>
        <v>0</v>
      </c>
      <c r="M3383" s="24">
        <f>IF(H3383&gt;0, C3383-F3383-J3383, 0)</f>
        <v>0</v>
      </c>
      <c r="N3383" s="4">
        <f>MIN(C3383, F3383)</f>
        <v>338.5226804143615</v>
      </c>
    </row>
    <row r="3384" spans="1:14" x14ac:dyDescent="0.2">
      <c r="A3384" s="27">
        <v>43605.75</v>
      </c>
      <c r="B3384" s="4">
        <v>0</v>
      </c>
      <c r="C3384" s="4">
        <v>228.25494024927951</v>
      </c>
      <c r="F3384" s="4">
        <f t="shared" si="214"/>
        <v>0</v>
      </c>
      <c r="G3384" s="24">
        <f t="shared" si="215"/>
        <v>0</v>
      </c>
      <c r="H3384" s="24">
        <f t="shared" si="217"/>
        <v>228.25494024927951</v>
      </c>
      <c r="I3384" s="24">
        <f>IF(H3384&lt;=0, MIN(F3384-C3384, B$7, (D$5-K3383+G3384)/B$6), 0)</f>
        <v>0</v>
      </c>
      <c r="J3384" s="24">
        <f>IF(H3384&gt;0, MIN(C3384-F3384, B$8, K3383), 0)</f>
        <v>228.25494024927951</v>
      </c>
      <c r="K3384" s="24">
        <f>MAX(0, K3383-G3384+I3384*B$6-J3384)</f>
        <v>4361.1335931290996</v>
      </c>
      <c r="L3384" s="24">
        <f t="shared" si="216"/>
        <v>0</v>
      </c>
      <c r="M3384" s="24">
        <f>IF(H3384&gt;0, C3384-F3384-J3384, 0)</f>
        <v>0</v>
      </c>
      <c r="N3384" s="4">
        <f>MIN(C3384, F3384)</f>
        <v>0</v>
      </c>
    </row>
    <row r="3385" spans="1:14" x14ac:dyDescent="0.2">
      <c r="A3385" s="27">
        <v>43605.791666666672</v>
      </c>
      <c r="B3385" s="4">
        <v>0</v>
      </c>
      <c r="C3385" s="4">
        <v>3125.1077954088796</v>
      </c>
      <c r="F3385" s="4">
        <f t="shared" si="214"/>
        <v>0</v>
      </c>
      <c r="G3385" s="24">
        <f t="shared" si="215"/>
        <v>0</v>
      </c>
      <c r="H3385" s="24">
        <f t="shared" si="217"/>
        <v>3125.1077954088796</v>
      </c>
      <c r="I3385" s="24">
        <f>IF(H3385&lt;=0, MIN(F3385-C3385, B$7, (D$5-K3384+G3385)/B$6), 0)</f>
        <v>0</v>
      </c>
      <c r="J3385" s="24">
        <f>IF(H3385&gt;0, MIN(C3385-F3385, B$8, K3384), 0)</f>
        <v>3125.1077954088796</v>
      </c>
      <c r="K3385" s="24">
        <f>MAX(0, K3384-G3385+I3385*B$6-J3385)</f>
        <v>1236.02579772022</v>
      </c>
      <c r="L3385" s="24">
        <f t="shared" si="216"/>
        <v>0</v>
      </c>
      <c r="M3385" s="24">
        <f>IF(H3385&gt;0, C3385-F3385-J3385, 0)</f>
        <v>0</v>
      </c>
      <c r="N3385" s="4">
        <f>MIN(C3385, F3385)</f>
        <v>0</v>
      </c>
    </row>
    <row r="3386" spans="1:14" x14ac:dyDescent="0.2">
      <c r="A3386" s="27">
        <v>43605.833333333336</v>
      </c>
      <c r="B3386" s="4">
        <v>0</v>
      </c>
      <c r="C3386" s="4">
        <v>435.87920631873891</v>
      </c>
      <c r="F3386" s="4">
        <f t="shared" si="214"/>
        <v>0</v>
      </c>
      <c r="G3386" s="24">
        <f t="shared" si="215"/>
        <v>0</v>
      </c>
      <c r="H3386" s="24">
        <f t="shared" si="217"/>
        <v>435.87920631873891</v>
      </c>
      <c r="I3386" s="24">
        <f>IF(H3386&lt;=0, MIN(F3386-C3386, B$7, (D$5-K3385+G3386)/B$6), 0)</f>
        <v>0</v>
      </c>
      <c r="J3386" s="24">
        <f>IF(H3386&gt;0, MIN(C3386-F3386, B$8, K3385), 0)</f>
        <v>435.87920631873891</v>
      </c>
      <c r="K3386" s="24">
        <f>MAX(0, K3385-G3386+I3386*B$6-J3386)</f>
        <v>800.14659140148115</v>
      </c>
      <c r="L3386" s="24">
        <f t="shared" si="216"/>
        <v>0</v>
      </c>
      <c r="M3386" s="24">
        <f>IF(H3386&gt;0, C3386-F3386-J3386, 0)</f>
        <v>0</v>
      </c>
      <c r="N3386" s="4">
        <f>MIN(C3386, F3386)</f>
        <v>0</v>
      </c>
    </row>
    <row r="3387" spans="1:14" x14ac:dyDescent="0.2">
      <c r="A3387" s="27">
        <v>43605.875</v>
      </c>
      <c r="B3387" s="4">
        <v>0</v>
      </c>
      <c r="C3387" s="4">
        <v>346.89737800325634</v>
      </c>
      <c r="F3387" s="4">
        <f t="shared" si="214"/>
        <v>0</v>
      </c>
      <c r="G3387" s="24">
        <f t="shared" si="215"/>
        <v>0</v>
      </c>
      <c r="H3387" s="24">
        <f t="shared" si="217"/>
        <v>346.89737800325634</v>
      </c>
      <c r="I3387" s="24">
        <f>IF(H3387&lt;=0, MIN(F3387-C3387, B$7, (D$5-K3386+G3387)/B$6), 0)</f>
        <v>0</v>
      </c>
      <c r="J3387" s="24">
        <f>IF(H3387&gt;0, MIN(C3387-F3387, B$8, K3386), 0)</f>
        <v>346.89737800325634</v>
      </c>
      <c r="K3387" s="24">
        <f>MAX(0, K3386-G3387+I3387*B$6-J3387)</f>
        <v>453.24921339822481</v>
      </c>
      <c r="L3387" s="24">
        <f t="shared" si="216"/>
        <v>0</v>
      </c>
      <c r="M3387" s="24">
        <f>IF(H3387&gt;0, C3387-F3387-J3387, 0)</f>
        <v>0</v>
      </c>
      <c r="N3387" s="4">
        <f>MIN(C3387, F3387)</f>
        <v>0</v>
      </c>
    </row>
    <row r="3388" spans="1:14" x14ac:dyDescent="0.2">
      <c r="A3388" s="27">
        <v>43605.916666666672</v>
      </c>
      <c r="B3388" s="4">
        <v>0</v>
      </c>
      <c r="C3388" s="4">
        <v>369.14283508212696</v>
      </c>
      <c r="F3388" s="4">
        <f t="shared" si="214"/>
        <v>0</v>
      </c>
      <c r="G3388" s="24">
        <f t="shared" si="215"/>
        <v>0</v>
      </c>
      <c r="H3388" s="24">
        <f t="shared" si="217"/>
        <v>369.14283508212696</v>
      </c>
      <c r="I3388" s="24">
        <f>IF(H3388&lt;=0, MIN(F3388-C3388, B$7, (D$5-K3387+G3388)/B$6), 0)</f>
        <v>0</v>
      </c>
      <c r="J3388" s="24">
        <f>IF(H3388&gt;0, MIN(C3388-F3388, B$8, K3387), 0)</f>
        <v>369.14283508212696</v>
      </c>
      <c r="K3388" s="24">
        <f>MAX(0, K3387-G3388+I3388*B$6-J3388)</f>
        <v>84.106378316097846</v>
      </c>
      <c r="L3388" s="24">
        <f t="shared" si="216"/>
        <v>0</v>
      </c>
      <c r="M3388" s="24">
        <f>IF(H3388&gt;0, C3388-F3388-J3388, 0)</f>
        <v>0</v>
      </c>
      <c r="N3388" s="4">
        <f>MIN(C3388, F3388)</f>
        <v>0</v>
      </c>
    </row>
    <row r="3389" spans="1:14" x14ac:dyDescent="0.2">
      <c r="A3389" s="27">
        <v>43605.958333333336</v>
      </c>
      <c r="B3389" s="4">
        <v>0</v>
      </c>
      <c r="C3389" s="4">
        <v>218.36807043644808</v>
      </c>
      <c r="F3389" s="4">
        <f t="shared" si="214"/>
        <v>0</v>
      </c>
      <c r="G3389" s="24">
        <f t="shared" si="215"/>
        <v>0</v>
      </c>
      <c r="H3389" s="24">
        <f t="shared" si="217"/>
        <v>218.36807043644808</v>
      </c>
      <c r="I3389" s="24">
        <f>IF(H3389&lt;=0, MIN(F3389-C3389, B$7, (D$5-K3388+G3389)/B$6), 0)</f>
        <v>0</v>
      </c>
      <c r="J3389" s="24">
        <f>IF(H3389&gt;0, MIN(C3389-F3389, B$8, K3388), 0)</f>
        <v>84.106378316097846</v>
      </c>
      <c r="K3389" s="24">
        <f>MAX(0, K3388-G3389+I3389*B$6-J3389)</f>
        <v>0</v>
      </c>
      <c r="L3389" s="24">
        <f t="shared" si="216"/>
        <v>0</v>
      </c>
      <c r="M3389" s="24">
        <f>IF(H3389&gt;0, C3389-F3389-J3389, 0)</f>
        <v>134.26169212035023</v>
      </c>
      <c r="N3389" s="4">
        <f>MIN(C3389, F3389)</f>
        <v>0</v>
      </c>
    </row>
    <row r="3390" spans="1:14" x14ac:dyDescent="0.2">
      <c r="A3390" s="27">
        <v>43606</v>
      </c>
      <c r="B3390" s="4">
        <v>0</v>
      </c>
      <c r="C3390" s="4">
        <v>94.782197776055625</v>
      </c>
      <c r="F3390" s="4">
        <f t="shared" si="214"/>
        <v>0</v>
      </c>
      <c r="G3390" s="24">
        <f t="shared" si="215"/>
        <v>0</v>
      </c>
      <c r="H3390" s="24">
        <f t="shared" si="217"/>
        <v>94.782197776055625</v>
      </c>
      <c r="I3390" s="24">
        <f>IF(H3390&lt;=0, MIN(F3390-C3390, B$7, (D$5-K3389+G3390)/B$6), 0)</f>
        <v>0</v>
      </c>
      <c r="J3390" s="24">
        <f>IF(H3390&gt;0, MIN(C3390-F3390, B$8, K3389), 0)</f>
        <v>0</v>
      </c>
      <c r="K3390" s="24">
        <f>MAX(0, K3389-G3390+I3390*B$6-J3390)</f>
        <v>0</v>
      </c>
      <c r="L3390" s="24">
        <f t="shared" si="216"/>
        <v>0</v>
      </c>
      <c r="M3390" s="24">
        <f>IF(H3390&gt;0, C3390-F3390-J3390, 0)</f>
        <v>94.782197776055625</v>
      </c>
      <c r="N3390" s="4">
        <f>MIN(C3390, F3390)</f>
        <v>0</v>
      </c>
    </row>
    <row r="3391" spans="1:14" x14ac:dyDescent="0.2">
      <c r="A3391" s="27">
        <v>43606.041666666672</v>
      </c>
      <c r="B3391" s="4">
        <v>0</v>
      </c>
      <c r="C3391" s="4">
        <v>146.6882642934205</v>
      </c>
      <c r="F3391" s="4">
        <f t="shared" si="214"/>
        <v>0</v>
      </c>
      <c r="G3391" s="24">
        <f t="shared" si="215"/>
        <v>0</v>
      </c>
      <c r="H3391" s="24">
        <f t="shared" si="217"/>
        <v>146.6882642934205</v>
      </c>
      <c r="I3391" s="24">
        <f>IF(H3391&lt;=0, MIN(F3391-C3391, B$7, (D$5-K3390+G3391)/B$6), 0)</f>
        <v>0</v>
      </c>
      <c r="J3391" s="24">
        <f>IF(H3391&gt;0, MIN(C3391-F3391, B$8, K3390), 0)</f>
        <v>0</v>
      </c>
      <c r="K3391" s="24">
        <f>MAX(0, K3390-G3391+I3391*B$6-J3391)</f>
        <v>0</v>
      </c>
      <c r="L3391" s="24">
        <f t="shared" si="216"/>
        <v>0</v>
      </c>
      <c r="M3391" s="24">
        <f>IF(H3391&gt;0, C3391-F3391-J3391, 0)</f>
        <v>146.6882642934205</v>
      </c>
      <c r="N3391" s="4">
        <f>MIN(C3391, F3391)</f>
        <v>0</v>
      </c>
    </row>
    <row r="3392" spans="1:14" x14ac:dyDescent="0.2">
      <c r="A3392" s="27">
        <v>43606.083333333336</v>
      </c>
      <c r="B3392" s="4">
        <v>0</v>
      </c>
      <c r="C3392" s="4">
        <v>183.76402609153823</v>
      </c>
      <c r="F3392" s="4">
        <f t="shared" si="214"/>
        <v>0</v>
      </c>
      <c r="G3392" s="24">
        <f t="shared" si="215"/>
        <v>0</v>
      </c>
      <c r="H3392" s="24">
        <f t="shared" si="217"/>
        <v>183.76402609153823</v>
      </c>
      <c r="I3392" s="24">
        <f>IF(H3392&lt;=0, MIN(F3392-C3392, B$7, (D$5-K3391+G3392)/B$6), 0)</f>
        <v>0</v>
      </c>
      <c r="J3392" s="24">
        <f>IF(H3392&gt;0, MIN(C3392-F3392, B$8, K3391), 0)</f>
        <v>0</v>
      </c>
      <c r="K3392" s="24">
        <f>MAX(0, K3391-G3392+I3392*B$6-J3392)</f>
        <v>0</v>
      </c>
      <c r="L3392" s="24">
        <f t="shared" si="216"/>
        <v>0</v>
      </c>
      <c r="M3392" s="24">
        <f>IF(H3392&gt;0, C3392-F3392-J3392, 0)</f>
        <v>183.76402609153823</v>
      </c>
      <c r="N3392" s="4">
        <f>MIN(C3392, F3392)</f>
        <v>0</v>
      </c>
    </row>
    <row r="3393" spans="1:14" x14ac:dyDescent="0.2">
      <c r="A3393" s="27">
        <v>43606.125</v>
      </c>
      <c r="B3393" s="4">
        <v>0</v>
      </c>
      <c r="C3393" s="4">
        <v>94.782197776055625</v>
      </c>
      <c r="F3393" s="4">
        <f t="shared" si="214"/>
        <v>0</v>
      </c>
      <c r="G3393" s="24">
        <f t="shared" si="215"/>
        <v>0</v>
      </c>
      <c r="H3393" s="24">
        <f t="shared" si="217"/>
        <v>94.782197776055625</v>
      </c>
      <c r="I3393" s="24">
        <f>IF(H3393&lt;=0, MIN(F3393-C3393, B$7, (D$5-K3392+G3393)/B$6), 0)</f>
        <v>0</v>
      </c>
      <c r="J3393" s="24">
        <f>IF(H3393&gt;0, MIN(C3393-F3393, B$8, K3392), 0)</f>
        <v>0</v>
      </c>
      <c r="K3393" s="24">
        <f>MAX(0, K3392-G3393+I3393*B$6-J3393)</f>
        <v>0</v>
      </c>
      <c r="L3393" s="24">
        <f t="shared" si="216"/>
        <v>0</v>
      </c>
      <c r="M3393" s="24">
        <f>IF(H3393&gt;0, C3393-F3393-J3393, 0)</f>
        <v>94.782197776055625</v>
      </c>
      <c r="N3393" s="4">
        <f>MIN(C3393, F3393)</f>
        <v>0</v>
      </c>
    </row>
    <row r="3394" spans="1:14" x14ac:dyDescent="0.2">
      <c r="A3394" s="27">
        <v>43606.166666666672</v>
      </c>
      <c r="B3394" s="4">
        <v>39.929867915495542</v>
      </c>
      <c r="C3394" s="4">
        <v>146.6882642934205</v>
      </c>
      <c r="F3394" s="4">
        <f t="shared" si="214"/>
        <v>239.57920749297324</v>
      </c>
      <c r="G3394" s="24">
        <f t="shared" si="215"/>
        <v>0.34722222222222221</v>
      </c>
      <c r="H3394" s="24">
        <f t="shared" si="217"/>
        <v>-92.890943199552737</v>
      </c>
      <c r="I3394" s="24">
        <f>IF(H3394&lt;=0, MIN(F3394-C3394, B$7, (D$5-K3393+G3394)/B$6), 0)</f>
        <v>92.890943199552737</v>
      </c>
      <c r="J3394" s="24">
        <f>IF(H3394&gt;0, MIN(C3394-F3394, B$8, K3393), 0)</f>
        <v>0</v>
      </c>
      <c r="K3394" s="24">
        <f>MAX(0, K3393-G3394+I3394*B$6-J3394)</f>
        <v>83.25462665737524</v>
      </c>
      <c r="L3394" s="24">
        <f t="shared" si="216"/>
        <v>0</v>
      </c>
      <c r="M3394" s="24">
        <f>IF(H3394&gt;0, C3394-F3394-J3394, 0)</f>
        <v>0</v>
      </c>
      <c r="N3394" s="4">
        <f>MIN(C3394, F3394)</f>
        <v>146.6882642934205</v>
      </c>
    </row>
    <row r="3395" spans="1:14" x14ac:dyDescent="0.2">
      <c r="A3395" s="27">
        <v>43606.208333333336</v>
      </c>
      <c r="B3395" s="4">
        <v>190.85877592743466</v>
      </c>
      <c r="C3395" s="4">
        <v>183.76402609153823</v>
      </c>
      <c r="F3395" s="4">
        <f t="shared" si="214"/>
        <v>1145.152655564608</v>
      </c>
      <c r="G3395" s="24">
        <f t="shared" si="215"/>
        <v>0.34722222222222221</v>
      </c>
      <c r="H3395" s="24">
        <f t="shared" si="217"/>
        <v>-961.38862947306984</v>
      </c>
      <c r="I3395" s="24">
        <f>IF(H3395&lt;=0, MIN(F3395-C3395, B$7, (D$5-K3394+G3395)/B$6), 0)</f>
        <v>961.38862947306984</v>
      </c>
      <c r="J3395" s="24">
        <f>IF(H3395&gt;0, MIN(C3395-F3395, B$8, K3394), 0)</f>
        <v>0</v>
      </c>
      <c r="K3395" s="24">
        <f>MAX(0, K3394-G3395+I3395*B$6-J3395)</f>
        <v>948.15717096091589</v>
      </c>
      <c r="L3395" s="24">
        <f t="shared" si="216"/>
        <v>0</v>
      </c>
      <c r="M3395" s="24">
        <f>IF(H3395&gt;0, C3395-F3395-J3395, 0)</f>
        <v>0</v>
      </c>
      <c r="N3395" s="4">
        <f>MIN(C3395, F3395)</f>
        <v>183.76402609153823</v>
      </c>
    </row>
    <row r="3396" spans="1:14" x14ac:dyDescent="0.2">
      <c r="A3396" s="27">
        <v>43606.25</v>
      </c>
      <c r="B3396" s="4">
        <v>373.32405534828229</v>
      </c>
      <c r="C3396" s="4">
        <v>779.44793231463018</v>
      </c>
      <c r="F3396" s="4">
        <f t="shared" si="214"/>
        <v>2239.9443320896935</v>
      </c>
      <c r="G3396" s="24">
        <f t="shared" si="215"/>
        <v>0.34722222222222221</v>
      </c>
      <c r="H3396" s="24">
        <f t="shared" si="217"/>
        <v>-1460.4963997750633</v>
      </c>
      <c r="I3396" s="24">
        <f>IF(H3396&lt;=0, MIN(F3396-C3396, B$7, (D$5-K3395+G3396)/B$6), 0)</f>
        <v>1460.4963997750633</v>
      </c>
      <c r="J3396" s="24">
        <f>IF(H3396&gt;0, MIN(C3396-F3396, B$8, K3395), 0)</f>
        <v>0</v>
      </c>
      <c r="K3396" s="24">
        <f>MAX(0, K3395-G3396+I3396*B$6-J3396)</f>
        <v>2262.2567085362507</v>
      </c>
      <c r="L3396" s="24">
        <f t="shared" si="216"/>
        <v>0</v>
      </c>
      <c r="M3396" s="24">
        <f>IF(H3396&gt;0, C3396-F3396-J3396, 0)</f>
        <v>0</v>
      </c>
      <c r="N3396" s="4">
        <f>MIN(C3396, F3396)</f>
        <v>779.44793231463018</v>
      </c>
    </row>
    <row r="3397" spans="1:14" x14ac:dyDescent="0.2">
      <c r="A3397" s="27">
        <v>43606.291666666672</v>
      </c>
      <c r="B3397" s="4">
        <v>570.69269123968536</v>
      </c>
      <c r="C3397" s="4">
        <v>877.4927246252081</v>
      </c>
      <c r="F3397" s="4">
        <f t="shared" si="214"/>
        <v>3424.1561474381124</v>
      </c>
      <c r="G3397" s="24">
        <f t="shared" si="215"/>
        <v>0.34722222222222221</v>
      </c>
      <c r="H3397" s="24">
        <f t="shared" si="217"/>
        <v>-2546.6634228129042</v>
      </c>
      <c r="I3397" s="24">
        <f>IF(H3397&lt;=0, MIN(F3397-C3397, B$7, (D$5-K3396+G3397)/B$6), 0)</f>
        <v>2546.6634228129042</v>
      </c>
      <c r="J3397" s="24">
        <f>IF(H3397&gt;0, MIN(C3397-F3397, B$8, K3396), 0)</f>
        <v>0</v>
      </c>
      <c r="K3397" s="24">
        <f>MAX(0, K3396-G3397+I3397*B$6-J3397)</f>
        <v>4553.9065668456424</v>
      </c>
      <c r="L3397" s="24">
        <f t="shared" si="216"/>
        <v>0</v>
      </c>
      <c r="M3397" s="24">
        <f>IF(H3397&gt;0, C3397-F3397-J3397, 0)</f>
        <v>0</v>
      </c>
      <c r="N3397" s="4">
        <f>MIN(C3397, F3397)</f>
        <v>877.4927246252081</v>
      </c>
    </row>
    <row r="3398" spans="1:14" x14ac:dyDescent="0.2">
      <c r="A3398" s="27">
        <v>43606.333333333336</v>
      </c>
      <c r="B3398" s="4">
        <v>653.78462586728881</v>
      </c>
      <c r="C3398" s="4">
        <v>390.56438634326162</v>
      </c>
      <c r="F3398" s="4">
        <f t="shared" si="214"/>
        <v>3922.7077552037326</v>
      </c>
      <c r="G3398" s="24">
        <f t="shared" si="215"/>
        <v>0.34722222222222221</v>
      </c>
      <c r="H3398" s="24">
        <f t="shared" si="217"/>
        <v>-3532.1433688604711</v>
      </c>
      <c r="I3398" s="24">
        <f>IF(H3398&lt;=0, MIN(F3398-C3398, B$7, (D$5-K3397+G3398)/B$6), 0)</f>
        <v>496.0451726406443</v>
      </c>
      <c r="J3398" s="24">
        <f>IF(H3398&gt;0, MIN(C3398-F3398, B$8, K3397), 0)</f>
        <v>0</v>
      </c>
      <c r="K3398" s="24">
        <f>MAX(0, K3397-G3398+I3398*B$6-J3398)</f>
        <v>5000</v>
      </c>
      <c r="L3398" s="24">
        <f t="shared" si="216"/>
        <v>3036.0981962198266</v>
      </c>
      <c r="M3398" s="24">
        <f>IF(H3398&gt;0, C3398-F3398-J3398, 0)</f>
        <v>0</v>
      </c>
      <c r="N3398" s="4">
        <f>MIN(C3398, F3398)</f>
        <v>390.56438634326162</v>
      </c>
    </row>
    <row r="3399" spans="1:14" x14ac:dyDescent="0.2">
      <c r="A3399" s="27">
        <v>43606.375</v>
      </c>
      <c r="B3399" s="4">
        <v>730.40808390086636</v>
      </c>
      <c r="C3399" s="4">
        <v>255.676957019696</v>
      </c>
      <c r="F3399" s="4">
        <f t="shared" si="214"/>
        <v>4382.4485034051977</v>
      </c>
      <c r="G3399" s="24">
        <f t="shared" si="215"/>
        <v>0.34722222222222221</v>
      </c>
      <c r="H3399" s="24">
        <f t="shared" si="217"/>
        <v>-4126.771546385502</v>
      </c>
      <c r="I3399" s="24">
        <f>IF(H3399&lt;=0, MIN(F3399-C3399, B$7, (D$5-K3398+G3399)/B$6), 0)</f>
        <v>0.38580246913580246</v>
      </c>
      <c r="J3399" s="24">
        <f>IF(H3399&gt;0, MIN(C3399-F3399, B$8, K3398), 0)</f>
        <v>0</v>
      </c>
      <c r="K3399" s="24">
        <f>MAX(0, K3398-G3399+I3399*B$6-J3399)</f>
        <v>5000</v>
      </c>
      <c r="L3399" s="24">
        <f t="shared" si="216"/>
        <v>4126.3857439163658</v>
      </c>
      <c r="M3399" s="24">
        <f>IF(H3399&gt;0, C3399-F3399-J3399, 0)</f>
        <v>0</v>
      </c>
      <c r="N3399" s="4">
        <f>MIN(C3399, F3399)</f>
        <v>255.676957019696</v>
      </c>
    </row>
    <row r="3400" spans="1:14" x14ac:dyDescent="0.2">
      <c r="A3400" s="27">
        <v>43606.416666666672</v>
      </c>
      <c r="B3400" s="4">
        <v>796.72101252780112</v>
      </c>
      <c r="C3400" s="4">
        <v>169.24779058079926</v>
      </c>
      <c r="F3400" s="4">
        <f t="shared" si="214"/>
        <v>4780.3260751668067</v>
      </c>
      <c r="G3400" s="24">
        <f t="shared" si="215"/>
        <v>0.34722222222222221</v>
      </c>
      <c r="H3400" s="24">
        <f t="shared" si="217"/>
        <v>-4611.0782845860076</v>
      </c>
      <c r="I3400" s="24">
        <f>IF(H3400&lt;=0, MIN(F3400-C3400, B$7, (D$5-K3399+G3400)/B$6), 0)</f>
        <v>0.38580246913580246</v>
      </c>
      <c r="J3400" s="24">
        <f>IF(H3400&gt;0, MIN(C3400-F3400, B$8, K3399), 0)</f>
        <v>0</v>
      </c>
      <c r="K3400" s="24">
        <f>MAX(0, K3399-G3400+I3400*B$6-J3400)</f>
        <v>5000</v>
      </c>
      <c r="L3400" s="24">
        <f t="shared" si="216"/>
        <v>4610.6924821168714</v>
      </c>
      <c r="M3400" s="24">
        <f>IF(H3400&gt;0, C3400-F3400-J3400, 0)</f>
        <v>0</v>
      </c>
      <c r="N3400" s="4">
        <f>MIN(C3400, F3400)</f>
        <v>169.24779058079926</v>
      </c>
    </row>
    <row r="3401" spans="1:14" x14ac:dyDescent="0.2">
      <c r="A3401" s="27">
        <v>43606.458333333336</v>
      </c>
      <c r="B3401" s="4">
        <v>773.27426508077508</v>
      </c>
      <c r="C3401" s="4">
        <v>1452.2729968487233</v>
      </c>
      <c r="F3401" s="4">
        <f t="shared" si="214"/>
        <v>4639.6455904846507</v>
      </c>
      <c r="G3401" s="24">
        <f t="shared" si="215"/>
        <v>0.34722222222222221</v>
      </c>
      <c r="H3401" s="24">
        <f t="shared" si="217"/>
        <v>-3187.3725936359274</v>
      </c>
      <c r="I3401" s="24">
        <f>IF(H3401&lt;=0, MIN(F3401-C3401, B$7, (D$5-K3400+G3401)/B$6), 0)</f>
        <v>0.38580246913580246</v>
      </c>
      <c r="J3401" s="24">
        <f>IF(H3401&gt;0, MIN(C3401-F3401, B$8, K3400), 0)</f>
        <v>0</v>
      </c>
      <c r="K3401" s="24">
        <f>MAX(0, K3400-G3401+I3401*B$6-J3401)</f>
        <v>5000</v>
      </c>
      <c r="L3401" s="24">
        <f t="shared" si="216"/>
        <v>3186.9867911667916</v>
      </c>
      <c r="M3401" s="24">
        <f>IF(H3401&gt;0, C3401-F3401-J3401, 0)</f>
        <v>0</v>
      </c>
      <c r="N3401" s="4">
        <f>MIN(C3401, F3401)</f>
        <v>1452.2729968487233</v>
      </c>
    </row>
    <row r="3402" spans="1:14" x14ac:dyDescent="0.2">
      <c r="A3402" s="27">
        <v>43606.5</v>
      </c>
      <c r="B3402" s="4">
        <v>645.17125426296718</v>
      </c>
      <c r="C3402" s="4">
        <v>207.0830075548206</v>
      </c>
      <c r="F3402" s="4">
        <f t="shared" si="214"/>
        <v>3871.0275255778033</v>
      </c>
      <c r="G3402" s="24">
        <f t="shared" si="215"/>
        <v>0.34722222222222221</v>
      </c>
      <c r="H3402" s="24">
        <f t="shared" si="217"/>
        <v>-3663.9445180229827</v>
      </c>
      <c r="I3402" s="24">
        <f>IF(H3402&lt;=0, MIN(F3402-C3402, B$7, (D$5-K3401+G3402)/B$6), 0)</f>
        <v>0.38580246913580246</v>
      </c>
      <c r="J3402" s="24">
        <f>IF(H3402&gt;0, MIN(C3402-F3402, B$8, K3401), 0)</f>
        <v>0</v>
      </c>
      <c r="K3402" s="24">
        <f>MAX(0, K3401-G3402+I3402*B$6-J3402)</f>
        <v>5000</v>
      </c>
      <c r="L3402" s="24">
        <f t="shared" si="216"/>
        <v>3663.5587155538469</v>
      </c>
      <c r="M3402" s="24">
        <f>IF(H3402&gt;0, C3402-F3402-J3402, 0)</f>
        <v>0</v>
      </c>
      <c r="N3402" s="4">
        <f>MIN(C3402, F3402)</f>
        <v>207.0830075548206</v>
      </c>
    </row>
    <row r="3403" spans="1:14" x14ac:dyDescent="0.2">
      <c r="A3403" s="27">
        <v>43606.541666666672</v>
      </c>
      <c r="B3403" s="4">
        <v>591.69268255416375</v>
      </c>
      <c r="C3403" s="4">
        <v>288.08567136219176</v>
      </c>
      <c r="F3403" s="4">
        <f t="shared" si="214"/>
        <v>3550.1560953249827</v>
      </c>
      <c r="G3403" s="24">
        <f t="shared" si="215"/>
        <v>0.34722222222222221</v>
      </c>
      <c r="H3403" s="24">
        <f t="shared" si="217"/>
        <v>-3262.0704239627912</v>
      </c>
      <c r="I3403" s="24">
        <f>IF(H3403&lt;=0, MIN(F3403-C3403, B$7, (D$5-K3402+G3403)/B$6), 0)</f>
        <v>0.38580246913580246</v>
      </c>
      <c r="J3403" s="24">
        <f>IF(H3403&gt;0, MIN(C3403-F3403, B$8, K3402), 0)</f>
        <v>0</v>
      </c>
      <c r="K3403" s="24">
        <f>MAX(0, K3402-G3403+I3403*B$6-J3403)</f>
        <v>5000</v>
      </c>
      <c r="L3403" s="24">
        <f t="shared" si="216"/>
        <v>3261.6846214936554</v>
      </c>
      <c r="M3403" s="24">
        <f>IF(H3403&gt;0, C3403-F3403-J3403, 0)</f>
        <v>0</v>
      </c>
      <c r="N3403" s="4">
        <f>MIN(C3403, F3403)</f>
        <v>288.08567136219176</v>
      </c>
    </row>
    <row r="3404" spans="1:14" x14ac:dyDescent="0.2">
      <c r="A3404" s="27">
        <v>43606.583333333336</v>
      </c>
      <c r="B3404" s="4">
        <v>444.12183703407055</v>
      </c>
      <c r="C3404" s="4">
        <v>1526.1754748896071</v>
      </c>
      <c r="F3404" s="4">
        <f t="shared" si="214"/>
        <v>2664.7310222044234</v>
      </c>
      <c r="G3404" s="24">
        <f t="shared" si="215"/>
        <v>0.34722222222222221</v>
      </c>
      <c r="H3404" s="24">
        <f t="shared" si="217"/>
        <v>-1138.5555473148163</v>
      </c>
      <c r="I3404" s="24">
        <f>IF(H3404&lt;=0, MIN(F3404-C3404, B$7, (D$5-K3403+G3404)/B$6), 0)</f>
        <v>0.38580246913580246</v>
      </c>
      <c r="J3404" s="24">
        <f>IF(H3404&gt;0, MIN(C3404-F3404, B$8, K3403), 0)</f>
        <v>0</v>
      </c>
      <c r="K3404" s="24">
        <f>MAX(0, K3403-G3404+I3404*B$6-J3404)</f>
        <v>5000</v>
      </c>
      <c r="L3404" s="24">
        <f t="shared" si="216"/>
        <v>1138.1697448456805</v>
      </c>
      <c r="M3404" s="24">
        <f>IF(H3404&gt;0, C3404-F3404-J3404, 0)</f>
        <v>0</v>
      </c>
      <c r="N3404" s="4">
        <f>MIN(C3404, F3404)</f>
        <v>1526.1754748896071</v>
      </c>
    </row>
    <row r="3405" spans="1:14" x14ac:dyDescent="0.2">
      <c r="A3405" s="27">
        <v>43606.625</v>
      </c>
      <c r="B3405" s="4">
        <v>257.58710316101963</v>
      </c>
      <c r="C3405" s="4">
        <v>668.6158672871901</v>
      </c>
      <c r="F3405" s="4">
        <f t="shared" si="214"/>
        <v>1545.5226189661178</v>
      </c>
      <c r="G3405" s="24">
        <f t="shared" si="215"/>
        <v>0.34722222222222221</v>
      </c>
      <c r="H3405" s="24">
        <f t="shared" si="217"/>
        <v>-876.90675167892766</v>
      </c>
      <c r="I3405" s="24">
        <f>IF(H3405&lt;=0, MIN(F3405-C3405, B$7, (D$5-K3404+G3405)/B$6), 0)</f>
        <v>0.38580246913580246</v>
      </c>
      <c r="J3405" s="24">
        <f>IF(H3405&gt;0, MIN(C3405-F3405, B$8, K3404), 0)</f>
        <v>0</v>
      </c>
      <c r="K3405" s="24">
        <f>MAX(0, K3404-G3405+I3405*B$6-J3405)</f>
        <v>5000</v>
      </c>
      <c r="L3405" s="24">
        <f t="shared" si="216"/>
        <v>876.52094920979187</v>
      </c>
      <c r="M3405" s="24">
        <f>IF(H3405&gt;0, C3405-F3405-J3405, 0)</f>
        <v>0</v>
      </c>
      <c r="N3405" s="4">
        <f>MIN(C3405, F3405)</f>
        <v>668.6158672871901</v>
      </c>
    </row>
    <row r="3406" spans="1:14" x14ac:dyDescent="0.2">
      <c r="A3406" s="27">
        <v>43606.666666666672</v>
      </c>
      <c r="B3406" s="4">
        <v>112.57390188373859</v>
      </c>
      <c r="C3406" s="4">
        <v>720.57690561177321</v>
      </c>
      <c r="F3406" s="4">
        <f t="shared" si="214"/>
        <v>675.44341130243151</v>
      </c>
      <c r="G3406" s="24">
        <f t="shared" si="215"/>
        <v>0.34722222222222221</v>
      </c>
      <c r="H3406" s="24">
        <f t="shared" si="217"/>
        <v>45.1334943093417</v>
      </c>
      <c r="I3406" s="24">
        <f>IF(H3406&lt;=0, MIN(F3406-C3406, B$7, (D$5-K3405+G3406)/B$6), 0)</f>
        <v>0</v>
      </c>
      <c r="J3406" s="24">
        <f>IF(H3406&gt;0, MIN(C3406-F3406, B$8, K3405), 0)</f>
        <v>45.1334943093417</v>
      </c>
      <c r="K3406" s="24">
        <f>MAX(0, K3405-G3406+I3406*B$6-J3406)</f>
        <v>4954.5192834684358</v>
      </c>
      <c r="L3406" s="24">
        <f t="shared" si="216"/>
        <v>0</v>
      </c>
      <c r="M3406" s="24">
        <f>IF(H3406&gt;0, C3406-F3406-J3406, 0)</f>
        <v>0</v>
      </c>
      <c r="N3406" s="4">
        <f>MIN(C3406, F3406)</f>
        <v>675.44341130243151</v>
      </c>
    </row>
    <row r="3407" spans="1:14" x14ac:dyDescent="0.2">
      <c r="A3407" s="27">
        <v>43606.708333333336</v>
      </c>
      <c r="B3407" s="4">
        <v>16.447352011763861</v>
      </c>
      <c r="C3407" s="4">
        <v>754.82038472912234</v>
      </c>
      <c r="F3407" s="4">
        <f t="shared" si="214"/>
        <v>98.684112070583168</v>
      </c>
      <c r="G3407" s="24">
        <f t="shared" si="215"/>
        <v>0.34722222222222221</v>
      </c>
      <c r="H3407" s="24">
        <f t="shared" si="217"/>
        <v>656.13627265853916</v>
      </c>
      <c r="I3407" s="24">
        <f>IF(H3407&lt;=0, MIN(F3407-C3407, B$7, (D$5-K3406+G3407)/B$6), 0)</f>
        <v>0</v>
      </c>
      <c r="J3407" s="24">
        <f>IF(H3407&gt;0, MIN(C3407-F3407, B$8, K3406), 0)</f>
        <v>656.13627265853916</v>
      </c>
      <c r="K3407" s="24">
        <f>MAX(0, K3406-G3407+I3407*B$6-J3407)</f>
        <v>4298.0357885876738</v>
      </c>
      <c r="L3407" s="24">
        <f t="shared" si="216"/>
        <v>0</v>
      </c>
      <c r="M3407" s="24">
        <f>IF(H3407&gt;0, C3407-F3407-J3407, 0)</f>
        <v>0</v>
      </c>
      <c r="N3407" s="4">
        <f>MIN(C3407, F3407)</f>
        <v>98.684112070583168</v>
      </c>
    </row>
    <row r="3408" spans="1:14" x14ac:dyDescent="0.2">
      <c r="A3408" s="27">
        <v>43606.75</v>
      </c>
      <c r="B3408" s="4">
        <v>0</v>
      </c>
      <c r="C3408" s="4">
        <v>369.23246202869774</v>
      </c>
      <c r="F3408" s="4">
        <f t="shared" si="214"/>
        <v>0</v>
      </c>
      <c r="G3408" s="24">
        <f t="shared" si="215"/>
        <v>0</v>
      </c>
      <c r="H3408" s="24">
        <f t="shared" si="217"/>
        <v>369.23246202869774</v>
      </c>
      <c r="I3408" s="24">
        <f>IF(H3408&lt;=0, MIN(F3408-C3408, B$7, (D$5-K3407+G3408)/B$6), 0)</f>
        <v>0</v>
      </c>
      <c r="J3408" s="24">
        <f>IF(H3408&gt;0, MIN(C3408-F3408, B$8, K3407), 0)</f>
        <v>369.23246202869774</v>
      </c>
      <c r="K3408" s="24">
        <f>MAX(0, K3407-G3408+I3408*B$6-J3408)</f>
        <v>3928.8033265589761</v>
      </c>
      <c r="L3408" s="24">
        <f t="shared" si="216"/>
        <v>0</v>
      </c>
      <c r="M3408" s="24">
        <f>IF(H3408&gt;0, C3408-F3408-J3408, 0)</f>
        <v>0</v>
      </c>
      <c r="N3408" s="4">
        <f>MIN(C3408, F3408)</f>
        <v>0</v>
      </c>
    </row>
    <row r="3409" spans="1:14" x14ac:dyDescent="0.2">
      <c r="A3409" s="27">
        <v>43606.791666666672</v>
      </c>
      <c r="B3409" s="4">
        <v>0</v>
      </c>
      <c r="C3409" s="4">
        <v>2764.3266741871043</v>
      </c>
      <c r="F3409" s="4">
        <f t="shared" si="214"/>
        <v>0</v>
      </c>
      <c r="G3409" s="24">
        <f t="shared" si="215"/>
        <v>0</v>
      </c>
      <c r="H3409" s="24">
        <f t="shared" si="217"/>
        <v>2764.3266741871043</v>
      </c>
      <c r="I3409" s="24">
        <f>IF(H3409&lt;=0, MIN(F3409-C3409, B$7, (D$5-K3408+G3409)/B$6), 0)</f>
        <v>0</v>
      </c>
      <c r="J3409" s="24">
        <f>IF(H3409&gt;0, MIN(C3409-F3409, B$8, K3408), 0)</f>
        <v>2764.3266741871043</v>
      </c>
      <c r="K3409" s="24">
        <f>MAX(0, K3408-G3409+I3409*B$6-J3409)</f>
        <v>1164.4766523718718</v>
      </c>
      <c r="L3409" s="24">
        <f t="shared" si="216"/>
        <v>0</v>
      </c>
      <c r="M3409" s="24">
        <f>IF(H3409&gt;0, C3409-F3409-J3409, 0)</f>
        <v>0</v>
      </c>
      <c r="N3409" s="4">
        <f>MIN(C3409, F3409)</f>
        <v>0</v>
      </c>
    </row>
    <row r="3410" spans="1:14" x14ac:dyDescent="0.2">
      <c r="A3410" s="27">
        <v>43606.833333333336</v>
      </c>
      <c r="B3410" s="4">
        <v>0</v>
      </c>
      <c r="C3410" s="4">
        <v>458.21429034418026</v>
      </c>
      <c r="F3410" s="4">
        <f t="shared" si="214"/>
        <v>0</v>
      </c>
      <c r="G3410" s="24">
        <f t="shared" si="215"/>
        <v>0</v>
      </c>
      <c r="H3410" s="24">
        <f t="shared" si="217"/>
        <v>458.21429034418026</v>
      </c>
      <c r="I3410" s="24">
        <f>IF(H3410&lt;=0, MIN(F3410-C3410, B$7, (D$5-K3409+G3410)/B$6), 0)</f>
        <v>0</v>
      </c>
      <c r="J3410" s="24">
        <f>IF(H3410&gt;0, MIN(C3410-F3410, B$8, K3409), 0)</f>
        <v>458.21429034418026</v>
      </c>
      <c r="K3410" s="24">
        <f>MAX(0, K3409-G3410+I3410*B$6-J3410)</f>
        <v>706.26236202769155</v>
      </c>
      <c r="L3410" s="24">
        <f t="shared" si="216"/>
        <v>0</v>
      </c>
      <c r="M3410" s="24">
        <f>IF(H3410&gt;0, C3410-F3410-J3410, 0)</f>
        <v>0</v>
      </c>
      <c r="N3410" s="4">
        <f>MIN(C3410, F3410)</f>
        <v>0</v>
      </c>
    </row>
    <row r="3411" spans="1:14" x14ac:dyDescent="0.2">
      <c r="A3411" s="27">
        <v>43606.875</v>
      </c>
      <c r="B3411" s="4">
        <v>0</v>
      </c>
      <c r="C3411" s="4">
        <v>369.23246202869774</v>
      </c>
      <c r="F3411" s="4">
        <f t="shared" si="214"/>
        <v>0</v>
      </c>
      <c r="G3411" s="24">
        <f t="shared" si="215"/>
        <v>0</v>
      </c>
      <c r="H3411" s="24">
        <f t="shared" si="217"/>
        <v>369.23246202869774</v>
      </c>
      <c r="I3411" s="24">
        <f>IF(H3411&lt;=0, MIN(F3411-C3411, B$7, (D$5-K3410+G3411)/B$6), 0)</f>
        <v>0</v>
      </c>
      <c r="J3411" s="24">
        <f>IF(H3411&gt;0, MIN(C3411-F3411, B$8, K3410), 0)</f>
        <v>369.23246202869774</v>
      </c>
      <c r="K3411" s="24">
        <f>MAX(0, K3410-G3411+I3411*B$6-J3411)</f>
        <v>337.02989999899381</v>
      </c>
      <c r="L3411" s="24">
        <f t="shared" si="216"/>
        <v>0</v>
      </c>
      <c r="M3411" s="24">
        <f>IF(H3411&gt;0, C3411-F3411-J3411, 0)</f>
        <v>0</v>
      </c>
      <c r="N3411" s="4">
        <f>MIN(C3411, F3411)</f>
        <v>0</v>
      </c>
    </row>
    <row r="3412" spans="1:14" x14ac:dyDescent="0.2">
      <c r="A3412" s="27">
        <v>43606.916666666672</v>
      </c>
      <c r="B3412" s="4">
        <v>0</v>
      </c>
      <c r="C3412" s="4">
        <v>391.47791910756831</v>
      </c>
      <c r="F3412" s="4">
        <f t="shared" si="214"/>
        <v>0</v>
      </c>
      <c r="G3412" s="24">
        <f t="shared" si="215"/>
        <v>0</v>
      </c>
      <c r="H3412" s="24">
        <f t="shared" si="217"/>
        <v>391.47791910756831</v>
      </c>
      <c r="I3412" s="24">
        <f>IF(H3412&lt;=0, MIN(F3412-C3412, B$7, (D$5-K3411+G3412)/B$6), 0)</f>
        <v>0</v>
      </c>
      <c r="J3412" s="24">
        <f>IF(H3412&gt;0, MIN(C3412-F3412, B$8, K3411), 0)</f>
        <v>337.02989999899381</v>
      </c>
      <c r="K3412" s="24">
        <f>MAX(0, K3411-G3412+I3412*B$6-J3412)</f>
        <v>0</v>
      </c>
      <c r="L3412" s="24">
        <f t="shared" si="216"/>
        <v>0</v>
      </c>
      <c r="M3412" s="24">
        <f>IF(H3412&gt;0, C3412-F3412-J3412, 0)</f>
        <v>54.448019108574499</v>
      </c>
      <c r="N3412" s="4">
        <f>MIN(C3412, F3412)</f>
        <v>0</v>
      </c>
    </row>
    <row r="3413" spans="1:14" x14ac:dyDescent="0.2">
      <c r="A3413" s="27">
        <v>43606.958333333336</v>
      </c>
      <c r="B3413" s="4">
        <v>0</v>
      </c>
      <c r="C3413" s="4">
        <v>240.70315446188951</v>
      </c>
      <c r="F3413" s="4">
        <f t="shared" si="214"/>
        <v>0</v>
      </c>
      <c r="G3413" s="24">
        <f t="shared" si="215"/>
        <v>0</v>
      </c>
      <c r="H3413" s="24">
        <f t="shared" si="217"/>
        <v>240.70315446188951</v>
      </c>
      <c r="I3413" s="24">
        <f>IF(H3413&lt;=0, MIN(F3413-C3413, B$7, (D$5-K3412+G3413)/B$6), 0)</f>
        <v>0</v>
      </c>
      <c r="J3413" s="24">
        <f>IF(H3413&gt;0, MIN(C3413-F3413, B$8, K3412), 0)</f>
        <v>0</v>
      </c>
      <c r="K3413" s="24">
        <f>MAX(0, K3412-G3413+I3413*B$6-J3413)</f>
        <v>0</v>
      </c>
      <c r="L3413" s="24">
        <f t="shared" si="216"/>
        <v>0</v>
      </c>
      <c r="M3413" s="24">
        <f>IF(H3413&gt;0, C3413-F3413-J3413, 0)</f>
        <v>240.70315446188951</v>
      </c>
      <c r="N3413" s="4">
        <f>MIN(C3413, F3413)</f>
        <v>0</v>
      </c>
    </row>
    <row r="3414" spans="1:14" x14ac:dyDescent="0.2">
      <c r="A3414" s="27">
        <v>43607</v>
      </c>
      <c r="B3414" s="4">
        <v>0</v>
      </c>
      <c r="C3414" s="4">
        <v>117.11728180149709</v>
      </c>
      <c r="F3414" s="4">
        <f t="shared" si="214"/>
        <v>0</v>
      </c>
      <c r="G3414" s="24">
        <f t="shared" si="215"/>
        <v>0</v>
      </c>
      <c r="H3414" s="24">
        <f t="shared" si="217"/>
        <v>117.11728180149709</v>
      </c>
      <c r="I3414" s="24">
        <f>IF(H3414&lt;=0, MIN(F3414-C3414, B$7, (D$5-K3413+G3414)/B$6), 0)</f>
        <v>0</v>
      </c>
      <c r="J3414" s="24">
        <f>IF(H3414&gt;0, MIN(C3414-F3414, B$8, K3413), 0)</f>
        <v>0</v>
      </c>
      <c r="K3414" s="24">
        <f>MAX(0, K3413-G3414+I3414*B$6-J3414)</f>
        <v>0</v>
      </c>
      <c r="L3414" s="24">
        <f t="shared" si="216"/>
        <v>0</v>
      </c>
      <c r="M3414" s="24">
        <f>IF(H3414&gt;0, C3414-F3414-J3414, 0)</f>
        <v>117.11728180149709</v>
      </c>
      <c r="N3414" s="4">
        <f>MIN(C3414, F3414)</f>
        <v>0</v>
      </c>
    </row>
    <row r="3415" spans="1:14" x14ac:dyDescent="0.2">
      <c r="A3415" s="27">
        <v>43607.041666666672</v>
      </c>
      <c r="B3415" s="4">
        <v>0</v>
      </c>
      <c r="C3415" s="4">
        <v>169.02334831886191</v>
      </c>
      <c r="F3415" s="4">
        <f t="shared" si="214"/>
        <v>0</v>
      </c>
      <c r="G3415" s="24">
        <f t="shared" si="215"/>
        <v>0</v>
      </c>
      <c r="H3415" s="24">
        <f t="shared" si="217"/>
        <v>169.02334831886191</v>
      </c>
      <c r="I3415" s="24">
        <f>IF(H3415&lt;=0, MIN(F3415-C3415, B$7, (D$5-K3414+G3415)/B$6), 0)</f>
        <v>0</v>
      </c>
      <c r="J3415" s="24">
        <f>IF(H3415&gt;0, MIN(C3415-F3415, B$8, K3414), 0)</f>
        <v>0</v>
      </c>
      <c r="K3415" s="24">
        <f>MAX(0, K3414-G3415+I3415*B$6-J3415)</f>
        <v>0</v>
      </c>
      <c r="L3415" s="24">
        <f t="shared" si="216"/>
        <v>0</v>
      </c>
      <c r="M3415" s="24">
        <f>IF(H3415&gt;0, C3415-F3415-J3415, 0)</f>
        <v>169.02334831886191</v>
      </c>
      <c r="N3415" s="4">
        <f>MIN(C3415, F3415)</f>
        <v>0</v>
      </c>
    </row>
    <row r="3416" spans="1:14" x14ac:dyDescent="0.2">
      <c r="A3416" s="27">
        <v>43607.083333333336</v>
      </c>
      <c r="B3416" s="4">
        <v>0</v>
      </c>
      <c r="C3416" s="4">
        <v>206.09911011697966</v>
      </c>
      <c r="F3416" s="4">
        <f t="shared" si="214"/>
        <v>0</v>
      </c>
      <c r="G3416" s="24">
        <f t="shared" si="215"/>
        <v>0</v>
      </c>
      <c r="H3416" s="24">
        <f t="shared" si="217"/>
        <v>206.09911011697966</v>
      </c>
      <c r="I3416" s="24">
        <f>IF(H3416&lt;=0, MIN(F3416-C3416, B$7, (D$5-K3415+G3416)/B$6), 0)</f>
        <v>0</v>
      </c>
      <c r="J3416" s="24">
        <f>IF(H3416&gt;0, MIN(C3416-F3416, B$8, K3415), 0)</f>
        <v>0</v>
      </c>
      <c r="K3416" s="24">
        <f>MAX(0, K3415-G3416+I3416*B$6-J3416)</f>
        <v>0</v>
      </c>
      <c r="L3416" s="24">
        <f t="shared" si="216"/>
        <v>0</v>
      </c>
      <c r="M3416" s="24">
        <f>IF(H3416&gt;0, C3416-F3416-J3416, 0)</f>
        <v>206.09911011697966</v>
      </c>
      <c r="N3416" s="4">
        <f>MIN(C3416, F3416)</f>
        <v>0</v>
      </c>
    </row>
    <row r="3417" spans="1:14" x14ac:dyDescent="0.2">
      <c r="A3417" s="27">
        <v>43607.125</v>
      </c>
      <c r="B3417" s="4">
        <v>0</v>
      </c>
      <c r="C3417" s="4">
        <v>117.11728180149709</v>
      </c>
      <c r="F3417" s="4">
        <f t="shared" si="214"/>
        <v>0</v>
      </c>
      <c r="G3417" s="24">
        <f t="shared" si="215"/>
        <v>0</v>
      </c>
      <c r="H3417" s="24">
        <f t="shared" si="217"/>
        <v>117.11728180149709</v>
      </c>
      <c r="I3417" s="24">
        <f>IF(H3417&lt;=0, MIN(F3417-C3417, B$7, (D$5-K3416+G3417)/B$6), 0)</f>
        <v>0</v>
      </c>
      <c r="J3417" s="24">
        <f>IF(H3417&gt;0, MIN(C3417-F3417, B$8, K3416), 0)</f>
        <v>0</v>
      </c>
      <c r="K3417" s="24">
        <f>MAX(0, K3416-G3417+I3417*B$6-J3417)</f>
        <v>0</v>
      </c>
      <c r="L3417" s="24">
        <f t="shared" si="216"/>
        <v>0</v>
      </c>
      <c r="M3417" s="24">
        <f>IF(H3417&gt;0, C3417-F3417-J3417, 0)</f>
        <v>117.11728180149709</v>
      </c>
      <c r="N3417" s="4">
        <f>MIN(C3417, F3417)</f>
        <v>0</v>
      </c>
    </row>
    <row r="3418" spans="1:14" x14ac:dyDescent="0.2">
      <c r="A3418" s="27">
        <v>43607.166666666672</v>
      </c>
      <c r="B3418" s="4">
        <v>31.296621074913674</v>
      </c>
      <c r="C3418" s="4">
        <v>146.6882642934205</v>
      </c>
      <c r="F3418" s="4">
        <f t="shared" si="214"/>
        <v>187.77972644948204</v>
      </c>
      <c r="G3418" s="24">
        <f t="shared" si="215"/>
        <v>0.34722222222222221</v>
      </c>
      <c r="H3418" s="24">
        <f t="shared" si="217"/>
        <v>-41.091462156061539</v>
      </c>
      <c r="I3418" s="24">
        <f>IF(H3418&lt;=0, MIN(F3418-C3418, B$7, (D$5-K3417+G3418)/B$6), 0)</f>
        <v>41.091462156061539</v>
      </c>
      <c r="J3418" s="24">
        <f>IF(H3418&gt;0, MIN(C3418-F3418, B$8, K3417), 0)</f>
        <v>0</v>
      </c>
      <c r="K3418" s="24">
        <f>MAX(0, K3417-G3418+I3418*B$6-J3418)</f>
        <v>36.635093718233165</v>
      </c>
      <c r="L3418" s="24">
        <f t="shared" si="216"/>
        <v>0</v>
      </c>
      <c r="M3418" s="24">
        <f>IF(H3418&gt;0, C3418-F3418-J3418, 0)</f>
        <v>0</v>
      </c>
      <c r="N3418" s="4">
        <f>MIN(C3418, F3418)</f>
        <v>146.6882642934205</v>
      </c>
    </row>
    <row r="3419" spans="1:14" x14ac:dyDescent="0.2">
      <c r="A3419" s="27">
        <v>43607.208333333336</v>
      </c>
      <c r="B3419" s="4">
        <v>43.806664918039175</v>
      </c>
      <c r="C3419" s="4">
        <v>176.34887373191467</v>
      </c>
      <c r="F3419" s="4">
        <f t="shared" si="214"/>
        <v>262.83998950823502</v>
      </c>
      <c r="G3419" s="24">
        <f t="shared" si="215"/>
        <v>0.34722222222222221</v>
      </c>
      <c r="H3419" s="24">
        <f t="shared" si="217"/>
        <v>-86.491115776320356</v>
      </c>
      <c r="I3419" s="24">
        <f>IF(H3419&lt;=0, MIN(F3419-C3419, B$7, (D$5-K3418+G3419)/B$6), 0)</f>
        <v>86.491115776320356</v>
      </c>
      <c r="J3419" s="24">
        <f>IF(H3419&gt;0, MIN(C3419-F3419, B$8, K3418), 0)</f>
        <v>0</v>
      </c>
      <c r="K3419" s="24">
        <f>MAX(0, K3418-G3419+I3419*B$6-J3419)</f>
        <v>114.12987569469928</v>
      </c>
      <c r="L3419" s="24">
        <f t="shared" si="216"/>
        <v>0</v>
      </c>
      <c r="M3419" s="24">
        <f>IF(H3419&gt;0, C3419-F3419-J3419, 0)</f>
        <v>0</v>
      </c>
      <c r="N3419" s="4">
        <f>MIN(C3419, F3419)</f>
        <v>176.34887373191467</v>
      </c>
    </row>
    <row r="3420" spans="1:14" x14ac:dyDescent="0.2">
      <c r="A3420" s="27">
        <v>43607.25</v>
      </c>
      <c r="B3420" s="4">
        <v>64.368812224723257</v>
      </c>
      <c r="C3420" s="4">
        <v>553.11622459393755</v>
      </c>
      <c r="F3420" s="4">
        <f t="shared" si="214"/>
        <v>386.21287334833954</v>
      </c>
      <c r="G3420" s="24">
        <f t="shared" si="215"/>
        <v>0.34722222222222221</v>
      </c>
      <c r="H3420" s="24">
        <f t="shared" si="217"/>
        <v>166.903351245598</v>
      </c>
      <c r="I3420" s="24">
        <f>IF(H3420&lt;=0, MIN(F3420-C3420, B$7, (D$5-K3419+G3420)/B$6), 0)</f>
        <v>0</v>
      </c>
      <c r="J3420" s="24">
        <f>IF(H3420&gt;0, MIN(C3420-F3420, B$8, K3419), 0)</f>
        <v>114.12987569469928</v>
      </c>
      <c r="K3420" s="24">
        <f>MAX(0, K3419-G3420+I3420*B$6-J3420)</f>
        <v>0</v>
      </c>
      <c r="L3420" s="24">
        <f t="shared" si="216"/>
        <v>0</v>
      </c>
      <c r="M3420" s="24">
        <f>IF(H3420&gt;0, C3420-F3420-J3420, 0)</f>
        <v>52.773475550898723</v>
      </c>
      <c r="N3420" s="4">
        <f>MIN(C3420, F3420)</f>
        <v>386.21287334833954</v>
      </c>
    </row>
    <row r="3421" spans="1:14" x14ac:dyDescent="0.2">
      <c r="A3421" s="27">
        <v>43607.291666666672</v>
      </c>
      <c r="B3421" s="4">
        <v>483.44882920176383</v>
      </c>
      <c r="C3421" s="4">
        <v>1245.9209475374075</v>
      </c>
      <c r="F3421" s="4">
        <f t="shared" si="214"/>
        <v>2900.692975210583</v>
      </c>
      <c r="G3421" s="24">
        <f t="shared" si="215"/>
        <v>0.34722222222222221</v>
      </c>
      <c r="H3421" s="24">
        <f t="shared" si="217"/>
        <v>-1654.7720276731754</v>
      </c>
      <c r="I3421" s="24">
        <f>IF(H3421&lt;=0, MIN(F3421-C3421, B$7, (D$5-K3420+G3421)/B$6), 0)</f>
        <v>1654.7720276731754</v>
      </c>
      <c r="J3421" s="24">
        <f>IF(H3421&gt;0, MIN(C3421-F3421, B$8, K3420), 0)</f>
        <v>0</v>
      </c>
      <c r="K3421" s="24">
        <f>MAX(0, K3420-G3421+I3421*B$6-J3421)</f>
        <v>1488.9476026836358</v>
      </c>
      <c r="L3421" s="24">
        <f t="shared" si="216"/>
        <v>0</v>
      </c>
      <c r="M3421" s="24">
        <f>IF(H3421&gt;0, C3421-F3421-J3421, 0)</f>
        <v>0</v>
      </c>
      <c r="N3421" s="4">
        <f>MIN(C3421, F3421)</f>
        <v>1245.9209475374075</v>
      </c>
    </row>
    <row r="3422" spans="1:14" x14ac:dyDescent="0.2">
      <c r="A3422" s="27">
        <v>43607.333333333336</v>
      </c>
      <c r="B3422" s="4">
        <v>675.69700756404313</v>
      </c>
      <c r="C3422" s="4">
        <v>343.59010671460311</v>
      </c>
      <c r="F3422" s="4">
        <f t="shared" ref="F3422:F3485" si="218">B3422*B$4</f>
        <v>4054.1820453842588</v>
      </c>
      <c r="G3422" s="24">
        <f t="shared" ref="G3422:G3485" si="219">MIN(F3422, B$9)</f>
        <v>0.34722222222222221</v>
      </c>
      <c r="H3422" s="24">
        <f t="shared" si="217"/>
        <v>-3710.5919386696555</v>
      </c>
      <c r="I3422" s="24">
        <f>IF(H3422&lt;=0, MIN(F3422-C3422, B$7, (D$5-K3421+G3422)/B$6), 0)</f>
        <v>3710.5919386696555</v>
      </c>
      <c r="J3422" s="24">
        <f>IF(H3422&gt;0, MIN(C3422-F3422, B$8, K3421), 0)</f>
        <v>0</v>
      </c>
      <c r="K3422" s="24">
        <f>MAX(0, K3421-G3422+I3422*B$6-J3422)</f>
        <v>4828.1331252641039</v>
      </c>
      <c r="L3422" s="24">
        <f t="shared" ref="L3422:L3485" si="220">IF(H3422&lt;=0, -I3422-H3422, 0)</f>
        <v>0</v>
      </c>
      <c r="M3422" s="24">
        <f>IF(H3422&gt;0, C3422-F3422-J3422, 0)</f>
        <v>0</v>
      </c>
      <c r="N3422" s="4">
        <f>MIN(C3422, F3422)</f>
        <v>343.59010671460311</v>
      </c>
    </row>
    <row r="3423" spans="1:14" x14ac:dyDescent="0.2">
      <c r="A3423" s="27">
        <v>43607.375</v>
      </c>
      <c r="B3423" s="4">
        <v>752.84646689586202</v>
      </c>
      <c r="C3423" s="4">
        <v>194.12567213974765</v>
      </c>
      <c r="F3423" s="4">
        <f t="shared" si="218"/>
        <v>4517.0788013751717</v>
      </c>
      <c r="G3423" s="24">
        <f t="shared" si="219"/>
        <v>0.34722222222222221</v>
      </c>
      <c r="H3423" s="24">
        <f t="shared" ref="H3423:H3486" si="221">C3423-F3423</f>
        <v>-4322.9531292354241</v>
      </c>
      <c r="I3423" s="24">
        <f>IF(H3423&lt;=0, MIN(F3423-C3423, B$7, (D$5-K3422+G3423)/B$6), 0)</f>
        <v>191.34899662013146</v>
      </c>
      <c r="J3423" s="24">
        <f>IF(H3423&gt;0, MIN(C3423-F3423, B$8, K3422), 0)</f>
        <v>0</v>
      </c>
      <c r="K3423" s="24">
        <f>MAX(0, K3422-G3423+I3423*B$6-J3423)</f>
        <v>5000</v>
      </c>
      <c r="L3423" s="24">
        <f t="shared" si="220"/>
        <v>4131.6041326152927</v>
      </c>
      <c r="M3423" s="24">
        <f>IF(H3423&gt;0, C3423-F3423-J3423, 0)</f>
        <v>0</v>
      </c>
      <c r="N3423" s="4">
        <f>MIN(C3423, F3423)</f>
        <v>194.12567213974765</v>
      </c>
    </row>
    <row r="3424" spans="1:14" x14ac:dyDescent="0.2">
      <c r="A3424" s="27">
        <v>43607.416666666672</v>
      </c>
      <c r="B3424" s="4">
        <v>781.69854270035853</v>
      </c>
      <c r="C3424" s="4">
        <v>188.4837343419899</v>
      </c>
      <c r="F3424" s="4">
        <f t="shared" si="218"/>
        <v>4690.1912562021516</v>
      </c>
      <c r="G3424" s="24">
        <f t="shared" si="219"/>
        <v>0.34722222222222221</v>
      </c>
      <c r="H3424" s="24">
        <f t="shared" si="221"/>
        <v>-4501.7075218601622</v>
      </c>
      <c r="I3424" s="24">
        <f>IF(H3424&lt;=0, MIN(F3424-C3424, B$7, (D$5-K3423+G3424)/B$6), 0)</f>
        <v>0.38580246913580246</v>
      </c>
      <c r="J3424" s="24">
        <f>IF(H3424&gt;0, MIN(C3424-F3424, B$8, K3423), 0)</f>
        <v>0</v>
      </c>
      <c r="K3424" s="24">
        <f>MAX(0, K3423-G3424+I3424*B$6-J3424)</f>
        <v>5000</v>
      </c>
      <c r="L3424" s="24">
        <f t="shared" si="220"/>
        <v>4501.3217193910259</v>
      </c>
      <c r="M3424" s="24">
        <f>IF(H3424&gt;0, C3424-F3424-J3424, 0)</f>
        <v>0</v>
      </c>
      <c r="N3424" s="4">
        <f>MIN(C3424, F3424)</f>
        <v>188.4837343419899</v>
      </c>
    </row>
    <row r="3425" spans="1:14" x14ac:dyDescent="0.2">
      <c r="A3425" s="27">
        <v>43607.458333333336</v>
      </c>
      <c r="B3425" s="4">
        <v>504.4421786051027</v>
      </c>
      <c r="C3425" s="4">
        <v>1474.5652786029254</v>
      </c>
      <c r="F3425" s="4">
        <f t="shared" si="218"/>
        <v>3026.6530716306161</v>
      </c>
      <c r="G3425" s="24">
        <f t="shared" si="219"/>
        <v>0.34722222222222221</v>
      </c>
      <c r="H3425" s="24">
        <f t="shared" si="221"/>
        <v>-1552.0877930276906</v>
      </c>
      <c r="I3425" s="24">
        <f>IF(H3425&lt;=0, MIN(F3425-C3425, B$7, (D$5-K3424+G3425)/B$6), 0)</f>
        <v>0.38580246913580246</v>
      </c>
      <c r="J3425" s="24">
        <f>IF(H3425&gt;0, MIN(C3425-F3425, B$8, K3424), 0)</f>
        <v>0</v>
      </c>
      <c r="K3425" s="24">
        <f>MAX(0, K3424-G3425+I3425*B$6-J3425)</f>
        <v>5000</v>
      </c>
      <c r="L3425" s="24">
        <f t="shared" si="220"/>
        <v>1551.7019905585548</v>
      </c>
      <c r="M3425" s="24">
        <f>IF(H3425&gt;0, C3425-F3425-J3425, 0)</f>
        <v>0</v>
      </c>
      <c r="N3425" s="4">
        <f>MIN(C3425, F3425)</f>
        <v>1474.5652786029254</v>
      </c>
    </row>
    <row r="3426" spans="1:14" x14ac:dyDescent="0.2">
      <c r="A3426" s="27">
        <v>43607.5</v>
      </c>
      <c r="B3426" s="4">
        <v>594.87444029417998</v>
      </c>
      <c r="C3426" s="4">
        <v>229.26670035130823</v>
      </c>
      <c r="F3426" s="4">
        <f t="shared" si="218"/>
        <v>3569.2466417650799</v>
      </c>
      <c r="G3426" s="24">
        <f t="shared" si="219"/>
        <v>0.34722222222222221</v>
      </c>
      <c r="H3426" s="24">
        <f t="shared" si="221"/>
        <v>-3339.9799414137715</v>
      </c>
      <c r="I3426" s="24">
        <f>IF(H3426&lt;=0, MIN(F3426-C3426, B$7, (D$5-K3425+G3426)/B$6), 0)</f>
        <v>0.38580246913580246</v>
      </c>
      <c r="J3426" s="24">
        <f>IF(H3426&gt;0, MIN(C3426-F3426, B$8, K3425), 0)</f>
        <v>0</v>
      </c>
      <c r="K3426" s="24">
        <f>MAX(0, K3425-G3426+I3426*B$6-J3426)</f>
        <v>5000</v>
      </c>
      <c r="L3426" s="24">
        <f t="shared" si="220"/>
        <v>3339.5941389446357</v>
      </c>
      <c r="M3426" s="24">
        <f>IF(H3426&gt;0, C3426-F3426-J3426, 0)</f>
        <v>0</v>
      </c>
      <c r="N3426" s="4">
        <f>MIN(C3426, F3426)</f>
        <v>229.26670035130823</v>
      </c>
    </row>
    <row r="3427" spans="1:14" x14ac:dyDescent="0.2">
      <c r="A3427" s="27">
        <v>43607.541666666672</v>
      </c>
      <c r="B3427" s="4">
        <v>59.057314572847581</v>
      </c>
      <c r="C3427" s="4">
        <v>211.35535687238365</v>
      </c>
      <c r="F3427" s="4">
        <f t="shared" si="218"/>
        <v>354.34388743708547</v>
      </c>
      <c r="G3427" s="24">
        <f t="shared" si="219"/>
        <v>0.34722222222222221</v>
      </c>
      <c r="H3427" s="24">
        <f t="shared" si="221"/>
        <v>-142.98853056470182</v>
      </c>
      <c r="I3427" s="24">
        <f>IF(H3427&lt;=0, MIN(F3427-C3427, B$7, (D$5-K3426+G3427)/B$6), 0)</f>
        <v>0.38580246913580246</v>
      </c>
      <c r="J3427" s="24">
        <f>IF(H3427&gt;0, MIN(C3427-F3427, B$8, K3426), 0)</f>
        <v>0</v>
      </c>
      <c r="K3427" s="24">
        <f>MAX(0, K3426-G3427+I3427*B$6-J3427)</f>
        <v>5000</v>
      </c>
      <c r="L3427" s="24">
        <f t="shared" si="220"/>
        <v>142.60272809556602</v>
      </c>
      <c r="M3427" s="24">
        <f>IF(H3427&gt;0, C3427-F3427-J3427, 0)</f>
        <v>0</v>
      </c>
      <c r="N3427" s="4">
        <f>MIN(C3427, F3427)</f>
        <v>211.35535687238365</v>
      </c>
    </row>
    <row r="3428" spans="1:14" x14ac:dyDescent="0.2">
      <c r="A3428" s="27">
        <v>43607.583333333336</v>
      </c>
      <c r="B3428" s="4">
        <v>254.71573862895454</v>
      </c>
      <c r="C3428" s="4">
        <v>213.72511969061489</v>
      </c>
      <c r="F3428" s="4">
        <f t="shared" si="218"/>
        <v>1528.2944317737272</v>
      </c>
      <c r="G3428" s="24">
        <f t="shared" si="219"/>
        <v>0.34722222222222221</v>
      </c>
      <c r="H3428" s="24">
        <f t="shared" si="221"/>
        <v>-1314.5693120831122</v>
      </c>
      <c r="I3428" s="24">
        <f>IF(H3428&lt;=0, MIN(F3428-C3428, B$7, (D$5-K3427+G3428)/B$6), 0)</f>
        <v>0.38580246913580246</v>
      </c>
      <c r="J3428" s="24">
        <f>IF(H3428&gt;0, MIN(C3428-F3428, B$8, K3427), 0)</f>
        <v>0</v>
      </c>
      <c r="K3428" s="24">
        <f>MAX(0, K3427-G3428+I3428*B$6-J3428)</f>
        <v>5000</v>
      </c>
      <c r="L3428" s="24">
        <f t="shared" si="220"/>
        <v>1314.1835096139764</v>
      </c>
      <c r="M3428" s="24">
        <f>IF(H3428&gt;0, C3428-F3428-J3428, 0)</f>
        <v>0</v>
      </c>
      <c r="N3428" s="4">
        <f>MIN(C3428, F3428)</f>
        <v>213.72511969061489</v>
      </c>
    </row>
    <row r="3429" spans="1:14" x14ac:dyDescent="0.2">
      <c r="A3429" s="27">
        <v>43607.625</v>
      </c>
      <c r="B3429" s="4">
        <v>118.63236699297646</v>
      </c>
      <c r="C3429" s="4">
        <v>246.03040649778407</v>
      </c>
      <c r="F3429" s="4">
        <f t="shared" si="218"/>
        <v>711.79420195785872</v>
      </c>
      <c r="G3429" s="24">
        <f t="shared" si="219"/>
        <v>0.34722222222222221</v>
      </c>
      <c r="H3429" s="24">
        <f t="shared" si="221"/>
        <v>-465.76379546007468</v>
      </c>
      <c r="I3429" s="24">
        <f>IF(H3429&lt;=0, MIN(F3429-C3429, B$7, (D$5-K3428+G3429)/B$6), 0)</f>
        <v>0.38580246913580246</v>
      </c>
      <c r="J3429" s="24">
        <f>IF(H3429&gt;0, MIN(C3429-F3429, B$8, K3428), 0)</f>
        <v>0</v>
      </c>
      <c r="K3429" s="24">
        <f>MAX(0, K3428-G3429+I3429*B$6-J3429)</f>
        <v>5000</v>
      </c>
      <c r="L3429" s="24">
        <f t="shared" si="220"/>
        <v>465.37799299093888</v>
      </c>
      <c r="M3429" s="24">
        <f>IF(H3429&gt;0, C3429-F3429-J3429, 0)</f>
        <v>0</v>
      </c>
      <c r="N3429" s="4">
        <f>MIN(C3429, F3429)</f>
        <v>246.03040649778407</v>
      </c>
    </row>
    <row r="3430" spans="1:14" x14ac:dyDescent="0.2">
      <c r="A3430" s="27">
        <v>43607.666666666672</v>
      </c>
      <c r="B3430" s="4">
        <v>17.161774207525962</v>
      </c>
      <c r="C3430" s="4">
        <v>275.65664439429543</v>
      </c>
      <c r="F3430" s="4">
        <f t="shared" si="218"/>
        <v>102.97064524515577</v>
      </c>
      <c r="G3430" s="24">
        <f t="shared" si="219"/>
        <v>0.34722222222222221</v>
      </c>
      <c r="H3430" s="24">
        <f t="shared" si="221"/>
        <v>172.68599914913966</v>
      </c>
      <c r="I3430" s="24">
        <f>IF(H3430&lt;=0, MIN(F3430-C3430, B$7, (D$5-K3429+G3430)/B$6), 0)</f>
        <v>0</v>
      </c>
      <c r="J3430" s="24">
        <f>IF(H3430&gt;0, MIN(C3430-F3430, B$8, K3429), 0)</f>
        <v>172.68599914913966</v>
      </c>
      <c r="K3430" s="24">
        <f>MAX(0, K3429-G3430+I3430*B$6-J3430)</f>
        <v>4826.9667786286373</v>
      </c>
      <c r="L3430" s="24">
        <f t="shared" si="220"/>
        <v>0</v>
      </c>
      <c r="M3430" s="24">
        <f>IF(H3430&gt;0, C3430-F3430-J3430, 0)</f>
        <v>0</v>
      </c>
      <c r="N3430" s="4">
        <f>MIN(C3430, F3430)</f>
        <v>102.97064524515577</v>
      </c>
    </row>
    <row r="3431" spans="1:14" x14ac:dyDescent="0.2">
      <c r="A3431" s="27">
        <v>43607.708333333336</v>
      </c>
      <c r="B3431" s="4">
        <v>15.493154206839613</v>
      </c>
      <c r="C3431" s="4">
        <v>312.72907245937415</v>
      </c>
      <c r="F3431" s="4">
        <f t="shared" si="218"/>
        <v>92.958925241037676</v>
      </c>
      <c r="G3431" s="24">
        <f t="shared" si="219"/>
        <v>0.34722222222222221</v>
      </c>
      <c r="H3431" s="24">
        <f t="shared" si="221"/>
        <v>219.77014721833649</v>
      </c>
      <c r="I3431" s="24">
        <f>IF(H3431&lt;=0, MIN(F3431-C3431, B$7, (D$5-K3430+G3431)/B$6), 0)</f>
        <v>0</v>
      </c>
      <c r="J3431" s="24">
        <f>IF(H3431&gt;0, MIN(C3431-F3431, B$8, K3430), 0)</f>
        <v>219.77014721833649</v>
      </c>
      <c r="K3431" s="24">
        <f>MAX(0, K3430-G3431+I3431*B$6-J3431)</f>
        <v>4606.8494091880784</v>
      </c>
      <c r="L3431" s="24">
        <f t="shared" si="220"/>
        <v>0</v>
      </c>
      <c r="M3431" s="24">
        <f>IF(H3431&gt;0, C3431-F3431-J3431, 0)</f>
        <v>0</v>
      </c>
      <c r="N3431" s="4">
        <f>MIN(C3431, F3431)</f>
        <v>92.958925241037676</v>
      </c>
    </row>
    <row r="3432" spans="1:14" x14ac:dyDescent="0.2">
      <c r="A3432" s="27">
        <v>43607.75</v>
      </c>
      <c r="B3432" s="4">
        <v>0</v>
      </c>
      <c r="C3432" s="4">
        <v>250.59002427472095</v>
      </c>
      <c r="F3432" s="4">
        <f t="shared" si="218"/>
        <v>0</v>
      </c>
      <c r="G3432" s="24">
        <f t="shared" si="219"/>
        <v>0</v>
      </c>
      <c r="H3432" s="24">
        <f t="shared" si="221"/>
        <v>250.59002427472095</v>
      </c>
      <c r="I3432" s="24">
        <f>IF(H3432&lt;=0, MIN(F3432-C3432, B$7, (D$5-K3431+G3432)/B$6), 0)</f>
        <v>0</v>
      </c>
      <c r="J3432" s="24">
        <f>IF(H3432&gt;0, MIN(C3432-F3432, B$8, K3431), 0)</f>
        <v>250.59002427472095</v>
      </c>
      <c r="K3432" s="24">
        <f>MAX(0, K3431-G3432+I3432*B$6-J3432)</f>
        <v>4356.2593849133573</v>
      </c>
      <c r="L3432" s="24">
        <f t="shared" si="220"/>
        <v>0</v>
      </c>
      <c r="M3432" s="24">
        <f>IF(H3432&gt;0, C3432-F3432-J3432, 0)</f>
        <v>0</v>
      </c>
      <c r="N3432" s="4">
        <f>MIN(C3432, F3432)</f>
        <v>0</v>
      </c>
    </row>
    <row r="3433" spans="1:14" x14ac:dyDescent="0.2">
      <c r="A3433" s="27">
        <v>43607.791666666672</v>
      </c>
      <c r="B3433" s="4">
        <v>0</v>
      </c>
      <c r="C3433" s="4">
        <v>1441.9578367209047</v>
      </c>
      <c r="F3433" s="4">
        <f t="shared" si="218"/>
        <v>0</v>
      </c>
      <c r="G3433" s="24">
        <f t="shared" si="219"/>
        <v>0</v>
      </c>
      <c r="H3433" s="24">
        <f t="shared" si="221"/>
        <v>1441.9578367209047</v>
      </c>
      <c r="I3433" s="24">
        <f>IF(H3433&lt;=0, MIN(F3433-C3433, B$7, (D$5-K3432+G3433)/B$6), 0)</f>
        <v>0</v>
      </c>
      <c r="J3433" s="24">
        <f>IF(H3433&gt;0, MIN(C3433-F3433, B$8, K3432), 0)</f>
        <v>1441.9578367209047</v>
      </c>
      <c r="K3433" s="24">
        <f>MAX(0, K3432-G3433+I3433*B$6-J3433)</f>
        <v>2914.3015481924526</v>
      </c>
      <c r="L3433" s="24">
        <f t="shared" si="220"/>
        <v>0</v>
      </c>
      <c r="M3433" s="24">
        <f>IF(H3433&gt;0, C3433-F3433-J3433, 0)</f>
        <v>0</v>
      </c>
      <c r="N3433" s="4">
        <f>MIN(C3433, F3433)</f>
        <v>0</v>
      </c>
    </row>
    <row r="3434" spans="1:14" x14ac:dyDescent="0.2">
      <c r="A3434" s="27">
        <v>43607.833333333336</v>
      </c>
      <c r="B3434" s="4">
        <v>0</v>
      </c>
      <c r="C3434" s="4">
        <v>779.53755926120073</v>
      </c>
      <c r="F3434" s="4">
        <f t="shared" si="218"/>
        <v>0</v>
      </c>
      <c r="G3434" s="24">
        <f t="shared" si="219"/>
        <v>0</v>
      </c>
      <c r="H3434" s="24">
        <f t="shared" si="221"/>
        <v>779.53755926120073</v>
      </c>
      <c r="I3434" s="24">
        <f>IF(H3434&lt;=0, MIN(F3434-C3434, B$7, (D$5-K3433+G3434)/B$6), 0)</f>
        <v>0</v>
      </c>
      <c r="J3434" s="24">
        <f>IF(H3434&gt;0, MIN(C3434-F3434, B$8, K3433), 0)</f>
        <v>779.53755926120073</v>
      </c>
      <c r="K3434" s="24">
        <f>MAX(0, K3433-G3434+I3434*B$6-J3434)</f>
        <v>2134.7639889312518</v>
      </c>
      <c r="L3434" s="24">
        <f t="shared" si="220"/>
        <v>0</v>
      </c>
      <c r="M3434" s="24">
        <f>IF(H3434&gt;0, C3434-F3434-J3434, 0)</f>
        <v>0</v>
      </c>
      <c r="N3434" s="4">
        <f>MIN(C3434, F3434)</f>
        <v>0</v>
      </c>
    </row>
    <row r="3435" spans="1:14" x14ac:dyDescent="0.2">
      <c r="A3435" s="27">
        <v>43607.875</v>
      </c>
      <c r="B3435" s="4">
        <v>0</v>
      </c>
      <c r="C3435" s="4">
        <v>1370.2780305778772</v>
      </c>
      <c r="F3435" s="4">
        <f t="shared" si="218"/>
        <v>0</v>
      </c>
      <c r="G3435" s="24">
        <f t="shared" si="219"/>
        <v>0</v>
      </c>
      <c r="H3435" s="24">
        <f t="shared" si="221"/>
        <v>1370.2780305778772</v>
      </c>
      <c r="I3435" s="24">
        <f>IF(H3435&lt;=0, MIN(F3435-C3435, B$7, (D$5-K3434+G3435)/B$6), 0)</f>
        <v>0</v>
      </c>
      <c r="J3435" s="24">
        <f>IF(H3435&gt;0, MIN(C3435-F3435, B$8, K3434), 0)</f>
        <v>1370.2780305778772</v>
      </c>
      <c r="K3435" s="24">
        <f>MAX(0, K3434-G3435+I3435*B$6-J3435)</f>
        <v>764.4859583533746</v>
      </c>
      <c r="L3435" s="24">
        <f t="shared" si="220"/>
        <v>0</v>
      </c>
      <c r="M3435" s="24">
        <f>IF(H3435&gt;0, C3435-F3435-J3435, 0)</f>
        <v>0</v>
      </c>
      <c r="N3435" s="4">
        <f>MIN(C3435, F3435)</f>
        <v>0</v>
      </c>
    </row>
    <row r="3436" spans="1:14" x14ac:dyDescent="0.2">
      <c r="A3436" s="27">
        <v>43607.916666666672</v>
      </c>
      <c r="B3436" s="4">
        <v>0</v>
      </c>
      <c r="C3436" s="4">
        <v>391.47791910756831</v>
      </c>
      <c r="F3436" s="4">
        <f t="shared" si="218"/>
        <v>0</v>
      </c>
      <c r="G3436" s="24">
        <f t="shared" si="219"/>
        <v>0</v>
      </c>
      <c r="H3436" s="24">
        <f t="shared" si="221"/>
        <v>391.47791910756831</v>
      </c>
      <c r="I3436" s="24">
        <f>IF(H3436&lt;=0, MIN(F3436-C3436, B$7, (D$5-K3435+G3436)/B$6), 0)</f>
        <v>0</v>
      </c>
      <c r="J3436" s="24">
        <f>IF(H3436&gt;0, MIN(C3436-F3436, B$8, K3435), 0)</f>
        <v>391.47791910756831</v>
      </c>
      <c r="K3436" s="24">
        <f>MAX(0, K3435-G3436+I3436*B$6-J3436)</f>
        <v>373.00803924580629</v>
      </c>
      <c r="L3436" s="24">
        <f t="shared" si="220"/>
        <v>0</v>
      </c>
      <c r="M3436" s="24">
        <f>IF(H3436&gt;0, C3436-F3436-J3436, 0)</f>
        <v>0</v>
      </c>
      <c r="N3436" s="4">
        <f>MIN(C3436, F3436)</f>
        <v>0</v>
      </c>
    </row>
    <row r="3437" spans="1:14" x14ac:dyDescent="0.2">
      <c r="A3437" s="27">
        <v>43607.958333333336</v>
      </c>
      <c r="B3437" s="4">
        <v>0</v>
      </c>
      <c r="C3437" s="4">
        <v>240.70315446188951</v>
      </c>
      <c r="F3437" s="4">
        <f t="shared" si="218"/>
        <v>0</v>
      </c>
      <c r="G3437" s="24">
        <f t="shared" si="219"/>
        <v>0</v>
      </c>
      <c r="H3437" s="24">
        <f t="shared" si="221"/>
        <v>240.70315446188951</v>
      </c>
      <c r="I3437" s="24">
        <f>IF(H3437&lt;=0, MIN(F3437-C3437, B$7, (D$5-K3436+G3437)/B$6), 0)</f>
        <v>0</v>
      </c>
      <c r="J3437" s="24">
        <f>IF(H3437&gt;0, MIN(C3437-F3437, B$8, K3436), 0)</f>
        <v>240.70315446188951</v>
      </c>
      <c r="K3437" s="24">
        <f>MAX(0, K3436-G3437+I3437*B$6-J3437)</f>
        <v>132.30488478391678</v>
      </c>
      <c r="L3437" s="24">
        <f t="shared" si="220"/>
        <v>0</v>
      </c>
      <c r="M3437" s="24">
        <f>IF(H3437&gt;0, C3437-F3437-J3437, 0)</f>
        <v>0</v>
      </c>
      <c r="N3437" s="4">
        <f>MIN(C3437, F3437)</f>
        <v>0</v>
      </c>
    </row>
    <row r="3438" spans="1:14" x14ac:dyDescent="0.2">
      <c r="A3438" s="27">
        <v>43608</v>
      </c>
      <c r="B3438" s="4">
        <v>0</v>
      </c>
      <c r="C3438" s="4">
        <v>117.11728180149709</v>
      </c>
      <c r="F3438" s="4">
        <f t="shared" si="218"/>
        <v>0</v>
      </c>
      <c r="G3438" s="24">
        <f t="shared" si="219"/>
        <v>0</v>
      </c>
      <c r="H3438" s="24">
        <f t="shared" si="221"/>
        <v>117.11728180149709</v>
      </c>
      <c r="I3438" s="24">
        <f>IF(H3438&lt;=0, MIN(F3438-C3438, B$7, (D$5-K3437+G3438)/B$6), 0)</f>
        <v>0</v>
      </c>
      <c r="J3438" s="24">
        <f>IF(H3438&gt;0, MIN(C3438-F3438, B$8, K3437), 0)</f>
        <v>117.11728180149709</v>
      </c>
      <c r="K3438" s="24">
        <f>MAX(0, K3437-G3438+I3438*B$6-J3438)</f>
        <v>15.187602982419691</v>
      </c>
      <c r="L3438" s="24">
        <f t="shared" si="220"/>
        <v>0</v>
      </c>
      <c r="M3438" s="24">
        <f>IF(H3438&gt;0, C3438-F3438-J3438, 0)</f>
        <v>0</v>
      </c>
      <c r="N3438" s="4">
        <f>MIN(C3438, F3438)</f>
        <v>0</v>
      </c>
    </row>
    <row r="3439" spans="1:14" x14ac:dyDescent="0.2">
      <c r="A3439" s="27">
        <v>43608.041666666672</v>
      </c>
      <c r="B3439" s="4">
        <v>0</v>
      </c>
      <c r="C3439" s="4">
        <v>169.02334831886191</v>
      </c>
      <c r="F3439" s="4">
        <f t="shared" si="218"/>
        <v>0</v>
      </c>
      <c r="G3439" s="24">
        <f t="shared" si="219"/>
        <v>0</v>
      </c>
      <c r="H3439" s="24">
        <f t="shared" si="221"/>
        <v>169.02334831886191</v>
      </c>
      <c r="I3439" s="24">
        <f>IF(H3439&lt;=0, MIN(F3439-C3439, B$7, (D$5-K3438+G3439)/B$6), 0)</f>
        <v>0</v>
      </c>
      <c r="J3439" s="24">
        <f>IF(H3439&gt;0, MIN(C3439-F3439, B$8, K3438), 0)</f>
        <v>15.187602982419691</v>
      </c>
      <c r="K3439" s="24">
        <f>MAX(0, K3438-G3439+I3439*B$6-J3439)</f>
        <v>0</v>
      </c>
      <c r="L3439" s="24">
        <f t="shared" si="220"/>
        <v>0</v>
      </c>
      <c r="M3439" s="24">
        <f>IF(H3439&gt;0, C3439-F3439-J3439, 0)</f>
        <v>153.83574533644222</v>
      </c>
      <c r="N3439" s="4">
        <f>MIN(C3439, F3439)</f>
        <v>0</v>
      </c>
    </row>
    <row r="3440" spans="1:14" x14ac:dyDescent="0.2">
      <c r="A3440" s="27">
        <v>43608.083333333336</v>
      </c>
      <c r="B3440" s="4">
        <v>0</v>
      </c>
      <c r="C3440" s="4">
        <v>206.09911011697966</v>
      </c>
      <c r="F3440" s="4">
        <f t="shared" si="218"/>
        <v>0</v>
      </c>
      <c r="G3440" s="24">
        <f t="shared" si="219"/>
        <v>0</v>
      </c>
      <c r="H3440" s="24">
        <f t="shared" si="221"/>
        <v>206.09911011697966</v>
      </c>
      <c r="I3440" s="24">
        <f>IF(H3440&lt;=0, MIN(F3440-C3440, B$7, (D$5-K3439+G3440)/B$6), 0)</f>
        <v>0</v>
      </c>
      <c r="J3440" s="24">
        <f>IF(H3440&gt;0, MIN(C3440-F3440, B$8, K3439), 0)</f>
        <v>0</v>
      </c>
      <c r="K3440" s="24">
        <f>MAX(0, K3439-G3440+I3440*B$6-J3440)</f>
        <v>0</v>
      </c>
      <c r="L3440" s="24">
        <f t="shared" si="220"/>
        <v>0</v>
      </c>
      <c r="M3440" s="24">
        <f>IF(H3440&gt;0, C3440-F3440-J3440, 0)</f>
        <v>206.09911011697966</v>
      </c>
      <c r="N3440" s="4">
        <f>MIN(C3440, F3440)</f>
        <v>0</v>
      </c>
    </row>
    <row r="3441" spans="1:14" x14ac:dyDescent="0.2">
      <c r="A3441" s="27">
        <v>43608.125</v>
      </c>
      <c r="B3441" s="4">
        <v>0</v>
      </c>
      <c r="C3441" s="4">
        <v>117.11728180149709</v>
      </c>
      <c r="F3441" s="4">
        <f t="shared" si="218"/>
        <v>0</v>
      </c>
      <c r="G3441" s="24">
        <f t="shared" si="219"/>
        <v>0</v>
      </c>
      <c r="H3441" s="24">
        <f t="shared" si="221"/>
        <v>117.11728180149709</v>
      </c>
      <c r="I3441" s="24">
        <f>IF(H3441&lt;=0, MIN(F3441-C3441, B$7, (D$5-K3440+G3441)/B$6), 0)</f>
        <v>0</v>
      </c>
      <c r="J3441" s="24">
        <f>IF(H3441&gt;0, MIN(C3441-F3441, B$8, K3440), 0)</f>
        <v>0</v>
      </c>
      <c r="K3441" s="24">
        <f>MAX(0, K3440-G3441+I3441*B$6-J3441)</f>
        <v>0</v>
      </c>
      <c r="L3441" s="24">
        <f t="shared" si="220"/>
        <v>0</v>
      </c>
      <c r="M3441" s="24">
        <f>IF(H3441&gt;0, C3441-F3441-J3441, 0)</f>
        <v>117.11728180149709</v>
      </c>
      <c r="N3441" s="4">
        <f>MIN(C3441, F3441)</f>
        <v>0</v>
      </c>
    </row>
    <row r="3442" spans="1:14" x14ac:dyDescent="0.2">
      <c r="A3442" s="27">
        <v>43608.166666666672</v>
      </c>
      <c r="B3442" s="4">
        <v>41.084344056842518</v>
      </c>
      <c r="C3442" s="4">
        <v>169.02334831886191</v>
      </c>
      <c r="F3442" s="4">
        <f t="shared" si="218"/>
        <v>246.50606434105509</v>
      </c>
      <c r="G3442" s="24">
        <f t="shared" si="219"/>
        <v>0.34722222222222221</v>
      </c>
      <c r="H3442" s="24">
        <f t="shared" si="221"/>
        <v>-77.482716022193188</v>
      </c>
      <c r="I3442" s="24">
        <f>IF(H3442&lt;=0, MIN(F3442-C3442, B$7, (D$5-K3441+G3442)/B$6), 0)</f>
        <v>77.482716022193188</v>
      </c>
      <c r="J3442" s="24">
        <f>IF(H3442&gt;0, MIN(C3442-F3442, B$8, K3441), 0)</f>
        <v>0</v>
      </c>
      <c r="K3442" s="24">
        <f>MAX(0, K3441-G3442+I3442*B$6-J3442)</f>
        <v>69.38722219775164</v>
      </c>
      <c r="L3442" s="24">
        <f t="shared" si="220"/>
        <v>0</v>
      </c>
      <c r="M3442" s="24">
        <f>IF(H3442&gt;0, C3442-F3442-J3442, 0)</f>
        <v>0</v>
      </c>
      <c r="N3442" s="4">
        <f>MIN(C3442, F3442)</f>
        <v>169.02334831886191</v>
      </c>
    </row>
    <row r="3443" spans="1:14" x14ac:dyDescent="0.2">
      <c r="A3443" s="27">
        <v>43608.208333333336</v>
      </c>
      <c r="B3443" s="4">
        <v>201.2020061190631</v>
      </c>
      <c r="C3443" s="4">
        <v>176.34887373191467</v>
      </c>
      <c r="F3443" s="4">
        <f t="shared" si="218"/>
        <v>1207.2120367143787</v>
      </c>
      <c r="G3443" s="24">
        <f t="shared" si="219"/>
        <v>0.34722222222222221</v>
      </c>
      <c r="H3443" s="24">
        <f t="shared" si="221"/>
        <v>-1030.863162982464</v>
      </c>
      <c r="I3443" s="24">
        <f>IF(H3443&lt;=0, MIN(F3443-C3443, B$7, (D$5-K3442+G3443)/B$6), 0)</f>
        <v>1030.863162982464</v>
      </c>
      <c r="J3443" s="24">
        <f>IF(H3443&gt;0, MIN(C3443-F3443, B$8, K3442), 0)</f>
        <v>0</v>
      </c>
      <c r="K3443" s="24">
        <f>MAX(0, K3442-G3443+I3443*B$6-J3443)</f>
        <v>996.81684665974706</v>
      </c>
      <c r="L3443" s="24">
        <f t="shared" si="220"/>
        <v>0</v>
      </c>
      <c r="M3443" s="24">
        <f>IF(H3443&gt;0, C3443-F3443-J3443, 0)</f>
        <v>0</v>
      </c>
      <c r="N3443" s="4">
        <f>MIN(C3443, F3443)</f>
        <v>176.34887373191467</v>
      </c>
    </row>
    <row r="3444" spans="1:14" x14ac:dyDescent="0.2">
      <c r="A3444" s="27">
        <v>43608.25</v>
      </c>
      <c r="B3444" s="4">
        <v>395.45643045472718</v>
      </c>
      <c r="C3444" s="4">
        <v>458.12466339760954</v>
      </c>
      <c r="F3444" s="4">
        <f t="shared" si="218"/>
        <v>2372.7385827283633</v>
      </c>
      <c r="G3444" s="24">
        <f t="shared" si="219"/>
        <v>0.34722222222222221</v>
      </c>
      <c r="H3444" s="24">
        <f t="shared" si="221"/>
        <v>-1914.6139193307538</v>
      </c>
      <c r="I3444" s="24">
        <f>IF(H3444&lt;=0, MIN(F3444-C3444, B$7, (D$5-K3443+G3444)/B$6), 0)</f>
        <v>1914.6139193307538</v>
      </c>
      <c r="J3444" s="24">
        <f>IF(H3444&gt;0, MIN(C3444-F3444, B$8, K3443), 0)</f>
        <v>0</v>
      </c>
      <c r="K3444" s="24">
        <f>MAX(0, K3443-G3444+I3444*B$6-J3444)</f>
        <v>2719.6221518352031</v>
      </c>
      <c r="L3444" s="24">
        <f t="shared" si="220"/>
        <v>0</v>
      </c>
      <c r="M3444" s="24">
        <f>IF(H3444&gt;0, C3444-F3444-J3444, 0)</f>
        <v>0</v>
      </c>
      <c r="N3444" s="4">
        <f>MIN(C3444, F3444)</f>
        <v>458.12466339760954</v>
      </c>
    </row>
    <row r="3445" spans="1:14" x14ac:dyDescent="0.2">
      <c r="A3445" s="27">
        <v>43608.291666666672</v>
      </c>
      <c r="B3445" s="4">
        <v>564.75783643026853</v>
      </c>
      <c r="C3445" s="4">
        <v>1198.8159935422286</v>
      </c>
      <c r="F3445" s="4">
        <f t="shared" si="218"/>
        <v>3388.5470185816112</v>
      </c>
      <c r="G3445" s="24">
        <f t="shared" si="219"/>
        <v>0.34722222222222221</v>
      </c>
      <c r="H3445" s="24">
        <f t="shared" si="221"/>
        <v>-2189.7310250393825</v>
      </c>
      <c r="I3445" s="24">
        <f>IF(H3445&lt;=0, MIN(F3445-C3445, B$7, (D$5-K3444+G3445)/B$6), 0)</f>
        <v>2189.7310250393825</v>
      </c>
      <c r="J3445" s="24">
        <f>IF(H3445&gt;0, MIN(C3445-F3445, B$8, K3444), 0)</f>
        <v>0</v>
      </c>
      <c r="K3445" s="24">
        <f>MAX(0, K3444-G3445+I3445*B$6-J3445)</f>
        <v>4690.0328521484253</v>
      </c>
      <c r="L3445" s="24">
        <f t="shared" si="220"/>
        <v>0</v>
      </c>
      <c r="M3445" s="24">
        <f>IF(H3445&gt;0, C3445-F3445-J3445, 0)</f>
        <v>0</v>
      </c>
      <c r="N3445" s="4">
        <f>MIN(C3445, F3445)</f>
        <v>1198.8159935422286</v>
      </c>
    </row>
    <row r="3446" spans="1:14" x14ac:dyDescent="0.2">
      <c r="A3446" s="27">
        <v>43608.333333333336</v>
      </c>
      <c r="B3446" s="4">
        <v>677.24224402011737</v>
      </c>
      <c r="C3446" s="4">
        <v>336.18660237268892</v>
      </c>
      <c r="F3446" s="4">
        <f t="shared" si="218"/>
        <v>4063.4534641207042</v>
      </c>
      <c r="G3446" s="24">
        <f t="shared" si="219"/>
        <v>0.34722222222222221</v>
      </c>
      <c r="H3446" s="24">
        <f t="shared" si="221"/>
        <v>-3727.2668617480153</v>
      </c>
      <c r="I3446" s="24">
        <f>IF(H3446&lt;=0, MIN(F3446-C3446, B$7, (D$5-K3445+G3446)/B$6), 0)</f>
        <v>344.79374452644106</v>
      </c>
      <c r="J3446" s="24">
        <f>IF(H3446&gt;0, MIN(C3446-F3446, B$8, K3445), 0)</f>
        <v>0</v>
      </c>
      <c r="K3446" s="24">
        <f>MAX(0, K3445-G3446+I3446*B$6-J3446)</f>
        <v>5000</v>
      </c>
      <c r="L3446" s="24">
        <f t="shared" si="220"/>
        <v>3382.4731172215743</v>
      </c>
      <c r="M3446" s="24">
        <f>IF(H3446&gt;0, C3446-F3446-J3446, 0)</f>
        <v>0</v>
      </c>
      <c r="N3446" s="4">
        <f>MIN(C3446, F3446)</f>
        <v>336.18660237268892</v>
      </c>
    </row>
    <row r="3447" spans="1:14" x14ac:dyDescent="0.2">
      <c r="A3447" s="27">
        <v>43608.375</v>
      </c>
      <c r="B3447" s="4">
        <v>739.43498379948699</v>
      </c>
      <c r="C3447" s="4">
        <v>223.29528950115414</v>
      </c>
      <c r="F3447" s="4">
        <f t="shared" si="218"/>
        <v>4436.6099027969221</v>
      </c>
      <c r="G3447" s="24">
        <f t="shared" si="219"/>
        <v>0.34722222222222221</v>
      </c>
      <c r="H3447" s="24">
        <f t="shared" si="221"/>
        <v>-4213.3146132957681</v>
      </c>
      <c r="I3447" s="24">
        <f>IF(H3447&lt;=0, MIN(F3447-C3447, B$7, (D$5-K3446+G3447)/B$6), 0)</f>
        <v>0.38580246913580246</v>
      </c>
      <c r="J3447" s="24">
        <f>IF(H3447&gt;0, MIN(C3447-F3447, B$8, K3446), 0)</f>
        <v>0</v>
      </c>
      <c r="K3447" s="24">
        <f>MAX(0, K3446-G3447+I3447*B$6-J3447)</f>
        <v>5000</v>
      </c>
      <c r="L3447" s="24">
        <f t="shared" si="220"/>
        <v>4212.9288108266319</v>
      </c>
      <c r="M3447" s="24">
        <f>IF(H3447&gt;0, C3447-F3447-J3447, 0)</f>
        <v>0</v>
      </c>
      <c r="N3447" s="4">
        <f>MIN(C3447, F3447)</f>
        <v>223.29528950115414</v>
      </c>
    </row>
    <row r="3448" spans="1:14" x14ac:dyDescent="0.2">
      <c r="A3448" s="27">
        <v>43608.416666666672</v>
      </c>
      <c r="B3448" s="4">
        <v>767.92100809633325</v>
      </c>
      <c r="C3448" s="4">
        <v>289.80234607026068</v>
      </c>
      <c r="F3448" s="4">
        <f t="shared" si="218"/>
        <v>4607.526048578</v>
      </c>
      <c r="G3448" s="24">
        <f t="shared" si="219"/>
        <v>0.34722222222222221</v>
      </c>
      <c r="H3448" s="24">
        <f t="shared" si="221"/>
        <v>-4317.7237025077393</v>
      </c>
      <c r="I3448" s="24">
        <f>IF(H3448&lt;=0, MIN(F3448-C3448, B$7, (D$5-K3447+G3448)/B$6), 0)</f>
        <v>0.38580246913580246</v>
      </c>
      <c r="J3448" s="24">
        <f>IF(H3448&gt;0, MIN(C3448-F3448, B$8, K3447), 0)</f>
        <v>0</v>
      </c>
      <c r="K3448" s="24">
        <f>MAX(0, K3447-G3448+I3448*B$6-J3448)</f>
        <v>5000</v>
      </c>
      <c r="L3448" s="24">
        <f t="shared" si="220"/>
        <v>4317.337900038603</v>
      </c>
      <c r="M3448" s="24">
        <f>IF(H3448&gt;0, C3448-F3448-J3448, 0)</f>
        <v>0</v>
      </c>
      <c r="N3448" s="4">
        <f>MIN(C3448, F3448)</f>
        <v>289.80234607026068</v>
      </c>
    </row>
    <row r="3449" spans="1:14" x14ac:dyDescent="0.2">
      <c r="A3449" s="27">
        <v>43608.458333333336</v>
      </c>
      <c r="B3449" s="4">
        <v>731.61061177167926</v>
      </c>
      <c r="C3449" s="4">
        <v>1498.3142269575158</v>
      </c>
      <c r="F3449" s="4">
        <f t="shared" si="218"/>
        <v>4389.663670630076</v>
      </c>
      <c r="G3449" s="24">
        <f t="shared" si="219"/>
        <v>0.34722222222222221</v>
      </c>
      <c r="H3449" s="24">
        <f t="shared" si="221"/>
        <v>-2891.3494436725605</v>
      </c>
      <c r="I3449" s="24">
        <f>IF(H3449&lt;=0, MIN(F3449-C3449, B$7, (D$5-K3448+G3449)/B$6), 0)</f>
        <v>0.38580246913580246</v>
      </c>
      <c r="J3449" s="24">
        <f>IF(H3449&gt;0, MIN(C3449-F3449, B$8, K3448), 0)</f>
        <v>0</v>
      </c>
      <c r="K3449" s="24">
        <f>MAX(0, K3448-G3449+I3449*B$6-J3449)</f>
        <v>5000</v>
      </c>
      <c r="L3449" s="24">
        <f t="shared" si="220"/>
        <v>2890.9636412034247</v>
      </c>
      <c r="M3449" s="24">
        <f>IF(H3449&gt;0, C3449-F3449-J3449, 0)</f>
        <v>0</v>
      </c>
      <c r="N3449" s="4">
        <f>MIN(C3449, F3449)</f>
        <v>1498.3142269575158</v>
      </c>
    </row>
    <row r="3450" spans="1:14" x14ac:dyDescent="0.2">
      <c r="A3450" s="27">
        <v>43608.5</v>
      </c>
      <c r="B3450" s="4">
        <v>523.11686611993196</v>
      </c>
      <c r="C3450" s="4">
        <v>207.20568105450957</v>
      </c>
      <c r="F3450" s="4">
        <f t="shared" si="218"/>
        <v>3138.7011967195917</v>
      </c>
      <c r="G3450" s="24">
        <f t="shared" si="219"/>
        <v>0.34722222222222221</v>
      </c>
      <c r="H3450" s="24">
        <f t="shared" si="221"/>
        <v>-2931.4955156650822</v>
      </c>
      <c r="I3450" s="24">
        <f>IF(H3450&lt;=0, MIN(F3450-C3450, B$7, (D$5-K3449+G3450)/B$6), 0)</f>
        <v>0.38580246913580246</v>
      </c>
      <c r="J3450" s="24">
        <f>IF(H3450&gt;0, MIN(C3450-F3450, B$8, K3449), 0)</f>
        <v>0</v>
      </c>
      <c r="K3450" s="24">
        <f>MAX(0, K3449-G3450+I3450*B$6-J3450)</f>
        <v>5000</v>
      </c>
      <c r="L3450" s="24">
        <f t="shared" si="220"/>
        <v>2931.1097131959464</v>
      </c>
      <c r="M3450" s="24">
        <f>IF(H3450&gt;0, C3450-F3450-J3450, 0)</f>
        <v>0</v>
      </c>
      <c r="N3450" s="4">
        <f>MIN(C3450, F3450)</f>
        <v>207.20568105450957</v>
      </c>
    </row>
    <row r="3451" spans="1:14" x14ac:dyDescent="0.2">
      <c r="A3451" s="27">
        <v>43608.541666666672</v>
      </c>
      <c r="B3451" s="4">
        <v>526.08466964443835</v>
      </c>
      <c r="C3451" s="4">
        <v>188.88336957399079</v>
      </c>
      <c r="F3451" s="4">
        <f t="shared" si="218"/>
        <v>3156.5080178666303</v>
      </c>
      <c r="G3451" s="24">
        <f t="shared" si="219"/>
        <v>0.34722222222222221</v>
      </c>
      <c r="H3451" s="24">
        <f t="shared" si="221"/>
        <v>-2967.6246482926394</v>
      </c>
      <c r="I3451" s="24">
        <f>IF(H3451&lt;=0, MIN(F3451-C3451, B$7, (D$5-K3450+G3451)/B$6), 0)</f>
        <v>0.38580246913580246</v>
      </c>
      <c r="J3451" s="24">
        <f>IF(H3451&gt;0, MIN(C3451-F3451, B$8, K3450), 0)</f>
        <v>0</v>
      </c>
      <c r="K3451" s="24">
        <f>MAX(0, K3450-G3451+I3451*B$6-J3451)</f>
        <v>5000</v>
      </c>
      <c r="L3451" s="24">
        <f t="shared" si="220"/>
        <v>2967.2388458235037</v>
      </c>
      <c r="M3451" s="24">
        <f>IF(H3451&gt;0, C3451-F3451-J3451, 0)</f>
        <v>0</v>
      </c>
      <c r="N3451" s="4">
        <f>MIN(C3451, F3451)</f>
        <v>188.88336957399079</v>
      </c>
    </row>
    <row r="3452" spans="1:14" x14ac:dyDescent="0.2">
      <c r="A3452" s="27">
        <v>43608.583333333336</v>
      </c>
      <c r="B3452" s="4">
        <v>409.87271863023284</v>
      </c>
      <c r="C3452" s="4">
        <v>1414.8615679797224</v>
      </c>
      <c r="F3452" s="4">
        <f t="shared" si="218"/>
        <v>2459.236311781397</v>
      </c>
      <c r="G3452" s="24">
        <f t="shared" si="219"/>
        <v>0.34722222222222221</v>
      </c>
      <c r="H3452" s="24">
        <f t="shared" si="221"/>
        <v>-1044.3747438016746</v>
      </c>
      <c r="I3452" s="24">
        <f>IF(H3452&lt;=0, MIN(F3452-C3452, B$7, (D$5-K3451+G3452)/B$6), 0)</f>
        <v>0.38580246913580246</v>
      </c>
      <c r="J3452" s="24">
        <f>IF(H3452&gt;0, MIN(C3452-F3452, B$8, K3451), 0)</f>
        <v>0</v>
      </c>
      <c r="K3452" s="24">
        <f>MAX(0, K3451-G3452+I3452*B$6-J3452)</f>
        <v>5000</v>
      </c>
      <c r="L3452" s="24">
        <f t="shared" si="220"/>
        <v>1043.9889413325388</v>
      </c>
      <c r="M3452" s="24">
        <f>IF(H3452&gt;0, C3452-F3452-J3452, 0)</f>
        <v>0</v>
      </c>
      <c r="N3452" s="4">
        <f>MIN(C3452, F3452)</f>
        <v>1414.8615679797224</v>
      </c>
    </row>
    <row r="3453" spans="1:14" x14ac:dyDescent="0.2">
      <c r="A3453" s="27">
        <v>43608.625</v>
      </c>
      <c r="B3453" s="4">
        <v>263.79224482996631</v>
      </c>
      <c r="C3453" s="4">
        <v>668.61756059423271</v>
      </c>
      <c r="F3453" s="4">
        <f t="shared" si="218"/>
        <v>1582.7534689797978</v>
      </c>
      <c r="G3453" s="24">
        <f t="shared" si="219"/>
        <v>0.34722222222222221</v>
      </c>
      <c r="H3453" s="24">
        <f t="shared" si="221"/>
        <v>-914.13590838556513</v>
      </c>
      <c r="I3453" s="24">
        <f>IF(H3453&lt;=0, MIN(F3453-C3453, B$7, (D$5-K3452+G3453)/B$6), 0)</f>
        <v>0.38580246913580246</v>
      </c>
      <c r="J3453" s="24">
        <f>IF(H3453&gt;0, MIN(C3453-F3453, B$8, K3452), 0)</f>
        <v>0</v>
      </c>
      <c r="K3453" s="24">
        <f>MAX(0, K3452-G3453+I3453*B$6-J3453)</f>
        <v>5000</v>
      </c>
      <c r="L3453" s="24">
        <f t="shared" si="220"/>
        <v>913.75010591642933</v>
      </c>
      <c r="M3453" s="24">
        <f>IF(H3453&gt;0, C3453-F3453-J3453, 0)</f>
        <v>0</v>
      </c>
      <c r="N3453" s="4">
        <f>MIN(C3453, F3453)</f>
        <v>668.61756059423271</v>
      </c>
    </row>
    <row r="3454" spans="1:14" x14ac:dyDescent="0.2">
      <c r="A3454" s="27">
        <v>43608.666666666672</v>
      </c>
      <c r="B3454" s="4">
        <v>111.39050662397096</v>
      </c>
      <c r="C3454" s="4">
        <v>695.40953890556318</v>
      </c>
      <c r="F3454" s="4">
        <f t="shared" si="218"/>
        <v>668.34303974382578</v>
      </c>
      <c r="G3454" s="24">
        <f t="shared" si="219"/>
        <v>0.34722222222222221</v>
      </c>
      <c r="H3454" s="24">
        <f t="shared" si="221"/>
        <v>27.066499161737397</v>
      </c>
      <c r="I3454" s="24">
        <f>IF(H3454&lt;=0, MIN(F3454-C3454, B$7, (D$5-K3453+G3454)/B$6), 0)</f>
        <v>0</v>
      </c>
      <c r="J3454" s="24">
        <f>IF(H3454&gt;0, MIN(C3454-F3454, B$8, K3453), 0)</f>
        <v>27.066499161737397</v>
      </c>
      <c r="K3454" s="24">
        <f>MAX(0, K3453-G3454+I3454*B$6-J3454)</f>
        <v>4972.5862786160396</v>
      </c>
      <c r="L3454" s="24">
        <f t="shared" si="220"/>
        <v>0</v>
      </c>
      <c r="M3454" s="24">
        <f>IF(H3454&gt;0, C3454-F3454-J3454, 0)</f>
        <v>0</v>
      </c>
      <c r="N3454" s="4">
        <f>MIN(C3454, F3454)</f>
        <v>668.34303974382578</v>
      </c>
    </row>
    <row r="3455" spans="1:14" x14ac:dyDescent="0.2">
      <c r="A3455" s="27">
        <v>43608.708333333336</v>
      </c>
      <c r="B3455" s="4">
        <v>55.902674923309242</v>
      </c>
      <c r="C3455" s="4">
        <v>851.12773845765787</v>
      </c>
      <c r="F3455" s="4">
        <f t="shared" si="218"/>
        <v>335.41604953985546</v>
      </c>
      <c r="G3455" s="24">
        <f t="shared" si="219"/>
        <v>0.34722222222222221</v>
      </c>
      <c r="H3455" s="24">
        <f t="shared" si="221"/>
        <v>515.71168891780235</v>
      </c>
      <c r="I3455" s="24">
        <f>IF(H3455&lt;=0, MIN(F3455-C3455, B$7, (D$5-K3454+G3455)/B$6), 0)</f>
        <v>0</v>
      </c>
      <c r="J3455" s="24">
        <f>IF(H3455&gt;0, MIN(C3455-F3455, B$8, K3454), 0)</f>
        <v>515.71168891780235</v>
      </c>
      <c r="K3455" s="24">
        <f>MAX(0, K3454-G3455+I3455*B$6-J3455)</f>
        <v>4456.5273674760147</v>
      </c>
      <c r="L3455" s="24">
        <f t="shared" si="220"/>
        <v>0</v>
      </c>
      <c r="M3455" s="24">
        <f>IF(H3455&gt;0, C3455-F3455-J3455, 0)</f>
        <v>0</v>
      </c>
      <c r="N3455" s="4">
        <f>MIN(C3455, F3455)</f>
        <v>335.41604953985546</v>
      </c>
    </row>
    <row r="3456" spans="1:14" x14ac:dyDescent="0.2">
      <c r="A3456" s="27">
        <v>43608.75</v>
      </c>
      <c r="B3456" s="4">
        <v>0</v>
      </c>
      <c r="C3456" s="4">
        <v>346.89737800325634</v>
      </c>
      <c r="F3456" s="4">
        <f t="shared" si="218"/>
        <v>0</v>
      </c>
      <c r="G3456" s="24">
        <f t="shared" si="219"/>
        <v>0</v>
      </c>
      <c r="H3456" s="24">
        <f t="shared" si="221"/>
        <v>346.89737800325634</v>
      </c>
      <c r="I3456" s="24">
        <f>IF(H3456&lt;=0, MIN(F3456-C3456, B$7, (D$5-K3455+G3456)/B$6), 0)</f>
        <v>0</v>
      </c>
      <c r="J3456" s="24">
        <f>IF(H3456&gt;0, MIN(C3456-F3456, B$8, K3455), 0)</f>
        <v>346.89737800325634</v>
      </c>
      <c r="K3456" s="24">
        <f>MAX(0, K3455-G3456+I3456*B$6-J3456)</f>
        <v>4109.6299894727581</v>
      </c>
      <c r="L3456" s="24">
        <f t="shared" si="220"/>
        <v>0</v>
      </c>
      <c r="M3456" s="24">
        <f>IF(H3456&gt;0, C3456-F3456-J3456, 0)</f>
        <v>0</v>
      </c>
      <c r="N3456" s="4">
        <f>MIN(C3456, F3456)</f>
        <v>0</v>
      </c>
    </row>
    <row r="3457" spans="1:14" x14ac:dyDescent="0.2">
      <c r="A3457" s="27">
        <v>43608.791666666672</v>
      </c>
      <c r="B3457" s="4">
        <v>0</v>
      </c>
      <c r="C3457" s="4">
        <v>4175.5877130222161</v>
      </c>
      <c r="F3457" s="4">
        <f t="shared" si="218"/>
        <v>0</v>
      </c>
      <c r="G3457" s="24">
        <f t="shared" si="219"/>
        <v>0</v>
      </c>
      <c r="H3457" s="24">
        <f t="shared" si="221"/>
        <v>4175.5877130222161</v>
      </c>
      <c r="I3457" s="24">
        <f>IF(H3457&lt;=0, MIN(F3457-C3457, B$7, (D$5-K3456+G3457)/B$6), 0)</f>
        <v>0</v>
      </c>
      <c r="J3457" s="24">
        <f>IF(H3457&gt;0, MIN(C3457-F3457, B$8, K3456), 0)</f>
        <v>4109.6299894727581</v>
      </c>
      <c r="K3457" s="24">
        <f>MAX(0, K3456-G3457+I3457*B$6-J3457)</f>
        <v>0</v>
      </c>
      <c r="L3457" s="24">
        <f t="shared" si="220"/>
        <v>0</v>
      </c>
      <c r="M3457" s="24">
        <f>IF(H3457&gt;0, C3457-F3457-J3457, 0)</f>
        <v>65.957723549458024</v>
      </c>
      <c r="N3457" s="4">
        <f>MIN(C3457, F3457)</f>
        <v>0</v>
      </c>
    </row>
    <row r="3458" spans="1:14" x14ac:dyDescent="0.2">
      <c r="A3458" s="27">
        <v>43608.833333333336</v>
      </c>
      <c r="B3458" s="4">
        <v>0</v>
      </c>
      <c r="C3458" s="4">
        <v>435.87920631873891</v>
      </c>
      <c r="F3458" s="4">
        <f t="shared" si="218"/>
        <v>0</v>
      </c>
      <c r="G3458" s="24">
        <f t="shared" si="219"/>
        <v>0</v>
      </c>
      <c r="H3458" s="24">
        <f t="shared" si="221"/>
        <v>435.87920631873891</v>
      </c>
      <c r="I3458" s="24">
        <f>IF(H3458&lt;=0, MIN(F3458-C3458, B$7, (D$5-K3457+G3458)/B$6), 0)</f>
        <v>0</v>
      </c>
      <c r="J3458" s="24">
        <f>IF(H3458&gt;0, MIN(C3458-F3458, B$8, K3457), 0)</f>
        <v>0</v>
      </c>
      <c r="K3458" s="24">
        <f>MAX(0, K3457-G3458+I3458*B$6-J3458)</f>
        <v>0</v>
      </c>
      <c r="L3458" s="24">
        <f t="shared" si="220"/>
        <v>0</v>
      </c>
      <c r="M3458" s="24">
        <f>IF(H3458&gt;0, C3458-F3458-J3458, 0)</f>
        <v>435.87920631873891</v>
      </c>
      <c r="N3458" s="4">
        <f>MIN(C3458, F3458)</f>
        <v>0</v>
      </c>
    </row>
    <row r="3459" spans="1:14" x14ac:dyDescent="0.2">
      <c r="A3459" s="27">
        <v>43608.875</v>
      </c>
      <c r="B3459" s="4">
        <v>0</v>
      </c>
      <c r="C3459" s="4">
        <v>346.89737800325634</v>
      </c>
      <c r="F3459" s="4">
        <f t="shared" si="218"/>
        <v>0</v>
      </c>
      <c r="G3459" s="24">
        <f t="shared" si="219"/>
        <v>0</v>
      </c>
      <c r="H3459" s="24">
        <f t="shared" si="221"/>
        <v>346.89737800325634</v>
      </c>
      <c r="I3459" s="24">
        <f>IF(H3459&lt;=0, MIN(F3459-C3459, B$7, (D$5-K3458+G3459)/B$6), 0)</f>
        <v>0</v>
      </c>
      <c r="J3459" s="24">
        <f>IF(H3459&gt;0, MIN(C3459-F3459, B$8, K3458), 0)</f>
        <v>0</v>
      </c>
      <c r="K3459" s="24">
        <f>MAX(0, K3458-G3459+I3459*B$6-J3459)</f>
        <v>0</v>
      </c>
      <c r="L3459" s="24">
        <f t="shared" si="220"/>
        <v>0</v>
      </c>
      <c r="M3459" s="24">
        <f>IF(H3459&gt;0, C3459-F3459-J3459, 0)</f>
        <v>346.89737800325634</v>
      </c>
      <c r="N3459" s="4">
        <f>MIN(C3459, F3459)</f>
        <v>0</v>
      </c>
    </row>
    <row r="3460" spans="1:14" x14ac:dyDescent="0.2">
      <c r="A3460" s="27">
        <v>43608.916666666672</v>
      </c>
      <c r="B3460" s="4">
        <v>0</v>
      </c>
      <c r="C3460" s="4">
        <v>369.14283508212696</v>
      </c>
      <c r="F3460" s="4">
        <f t="shared" si="218"/>
        <v>0</v>
      </c>
      <c r="G3460" s="24">
        <f t="shared" si="219"/>
        <v>0</v>
      </c>
      <c r="H3460" s="24">
        <f t="shared" si="221"/>
        <v>369.14283508212696</v>
      </c>
      <c r="I3460" s="24">
        <f>IF(H3460&lt;=0, MIN(F3460-C3460, B$7, (D$5-K3459+G3460)/B$6), 0)</f>
        <v>0</v>
      </c>
      <c r="J3460" s="24">
        <f>IF(H3460&gt;0, MIN(C3460-F3460, B$8, K3459), 0)</f>
        <v>0</v>
      </c>
      <c r="K3460" s="24">
        <f>MAX(0, K3459-G3460+I3460*B$6-J3460)</f>
        <v>0</v>
      </c>
      <c r="L3460" s="24">
        <f t="shared" si="220"/>
        <v>0</v>
      </c>
      <c r="M3460" s="24">
        <f>IF(H3460&gt;0, C3460-F3460-J3460, 0)</f>
        <v>369.14283508212696</v>
      </c>
      <c r="N3460" s="4">
        <f>MIN(C3460, F3460)</f>
        <v>0</v>
      </c>
    </row>
    <row r="3461" spans="1:14" x14ac:dyDescent="0.2">
      <c r="A3461" s="27">
        <v>43608.958333333336</v>
      </c>
      <c r="B3461" s="4">
        <v>0</v>
      </c>
      <c r="C3461" s="4">
        <v>218.36807043644808</v>
      </c>
      <c r="F3461" s="4">
        <f t="shared" si="218"/>
        <v>0</v>
      </c>
      <c r="G3461" s="24">
        <f t="shared" si="219"/>
        <v>0</v>
      </c>
      <c r="H3461" s="24">
        <f t="shared" si="221"/>
        <v>218.36807043644808</v>
      </c>
      <c r="I3461" s="24">
        <f>IF(H3461&lt;=0, MIN(F3461-C3461, B$7, (D$5-K3460+G3461)/B$6), 0)</f>
        <v>0</v>
      </c>
      <c r="J3461" s="24">
        <f>IF(H3461&gt;0, MIN(C3461-F3461, B$8, K3460), 0)</f>
        <v>0</v>
      </c>
      <c r="K3461" s="24">
        <f>MAX(0, K3460-G3461+I3461*B$6-J3461)</f>
        <v>0</v>
      </c>
      <c r="L3461" s="24">
        <f t="shared" si="220"/>
        <v>0</v>
      </c>
      <c r="M3461" s="24">
        <f>IF(H3461&gt;0, C3461-F3461-J3461, 0)</f>
        <v>218.36807043644808</v>
      </c>
      <c r="N3461" s="4">
        <f>MIN(C3461, F3461)</f>
        <v>0</v>
      </c>
    </row>
    <row r="3462" spans="1:14" x14ac:dyDescent="0.2">
      <c r="A3462" s="27">
        <v>43609</v>
      </c>
      <c r="B3462" s="4">
        <v>0</v>
      </c>
      <c r="C3462" s="4">
        <v>94.782197776055625</v>
      </c>
      <c r="F3462" s="4">
        <f t="shared" si="218"/>
        <v>0</v>
      </c>
      <c r="G3462" s="24">
        <f t="shared" si="219"/>
        <v>0</v>
      </c>
      <c r="H3462" s="24">
        <f t="shared" si="221"/>
        <v>94.782197776055625</v>
      </c>
      <c r="I3462" s="24">
        <f>IF(H3462&lt;=0, MIN(F3462-C3462, B$7, (D$5-K3461+G3462)/B$6), 0)</f>
        <v>0</v>
      </c>
      <c r="J3462" s="24">
        <f>IF(H3462&gt;0, MIN(C3462-F3462, B$8, K3461), 0)</f>
        <v>0</v>
      </c>
      <c r="K3462" s="24">
        <f>MAX(0, K3461-G3462+I3462*B$6-J3462)</f>
        <v>0</v>
      </c>
      <c r="L3462" s="24">
        <f t="shared" si="220"/>
        <v>0</v>
      </c>
      <c r="M3462" s="24">
        <f>IF(H3462&gt;0, C3462-F3462-J3462, 0)</f>
        <v>94.782197776055625</v>
      </c>
      <c r="N3462" s="4">
        <f>MIN(C3462, F3462)</f>
        <v>0</v>
      </c>
    </row>
    <row r="3463" spans="1:14" x14ac:dyDescent="0.2">
      <c r="A3463" s="27">
        <v>43609.041666666672</v>
      </c>
      <c r="B3463" s="4">
        <v>0</v>
      </c>
      <c r="C3463" s="4">
        <v>146.6882642934205</v>
      </c>
      <c r="F3463" s="4">
        <f t="shared" si="218"/>
        <v>0</v>
      </c>
      <c r="G3463" s="24">
        <f t="shared" si="219"/>
        <v>0</v>
      </c>
      <c r="H3463" s="24">
        <f t="shared" si="221"/>
        <v>146.6882642934205</v>
      </c>
      <c r="I3463" s="24">
        <f>IF(H3463&lt;=0, MIN(F3463-C3463, B$7, (D$5-K3462+G3463)/B$6), 0)</f>
        <v>0</v>
      </c>
      <c r="J3463" s="24">
        <f>IF(H3463&gt;0, MIN(C3463-F3463, B$8, K3462), 0)</f>
        <v>0</v>
      </c>
      <c r="K3463" s="24">
        <f>MAX(0, K3462-G3463+I3463*B$6-J3463)</f>
        <v>0</v>
      </c>
      <c r="L3463" s="24">
        <f t="shared" si="220"/>
        <v>0</v>
      </c>
      <c r="M3463" s="24">
        <f>IF(H3463&gt;0, C3463-F3463-J3463, 0)</f>
        <v>146.6882642934205</v>
      </c>
      <c r="N3463" s="4">
        <f>MIN(C3463, F3463)</f>
        <v>0</v>
      </c>
    </row>
    <row r="3464" spans="1:14" x14ac:dyDescent="0.2">
      <c r="A3464" s="27">
        <v>43609.083333333336</v>
      </c>
      <c r="B3464" s="4">
        <v>0</v>
      </c>
      <c r="C3464" s="4">
        <v>183.76402609153823</v>
      </c>
      <c r="F3464" s="4">
        <f t="shared" si="218"/>
        <v>0</v>
      </c>
      <c r="G3464" s="24">
        <f t="shared" si="219"/>
        <v>0</v>
      </c>
      <c r="H3464" s="24">
        <f t="shared" si="221"/>
        <v>183.76402609153823</v>
      </c>
      <c r="I3464" s="24">
        <f>IF(H3464&lt;=0, MIN(F3464-C3464, B$7, (D$5-K3463+G3464)/B$6), 0)</f>
        <v>0</v>
      </c>
      <c r="J3464" s="24">
        <f>IF(H3464&gt;0, MIN(C3464-F3464, B$8, K3463), 0)</f>
        <v>0</v>
      </c>
      <c r="K3464" s="24">
        <f>MAX(0, K3463-G3464+I3464*B$6-J3464)</f>
        <v>0</v>
      </c>
      <c r="L3464" s="24">
        <f t="shared" si="220"/>
        <v>0</v>
      </c>
      <c r="M3464" s="24">
        <f>IF(H3464&gt;0, C3464-F3464-J3464, 0)</f>
        <v>183.76402609153823</v>
      </c>
      <c r="N3464" s="4">
        <f>MIN(C3464, F3464)</f>
        <v>0</v>
      </c>
    </row>
    <row r="3465" spans="1:14" x14ac:dyDescent="0.2">
      <c r="A3465" s="27">
        <v>43609.125</v>
      </c>
      <c r="B3465" s="4">
        <v>0</v>
      </c>
      <c r="C3465" s="4">
        <v>94.782197776055625</v>
      </c>
      <c r="F3465" s="4">
        <f t="shared" si="218"/>
        <v>0</v>
      </c>
      <c r="G3465" s="24">
        <f t="shared" si="219"/>
        <v>0</v>
      </c>
      <c r="H3465" s="24">
        <f t="shared" si="221"/>
        <v>94.782197776055625</v>
      </c>
      <c r="I3465" s="24">
        <f>IF(H3465&lt;=0, MIN(F3465-C3465, B$7, (D$5-K3464+G3465)/B$6), 0)</f>
        <v>0</v>
      </c>
      <c r="J3465" s="24">
        <f>IF(H3465&gt;0, MIN(C3465-F3465, B$8, K3464), 0)</f>
        <v>0</v>
      </c>
      <c r="K3465" s="24">
        <f>MAX(0, K3464-G3465+I3465*B$6-J3465)</f>
        <v>0</v>
      </c>
      <c r="L3465" s="24">
        <f t="shared" si="220"/>
        <v>0</v>
      </c>
      <c r="M3465" s="24">
        <f>IF(H3465&gt;0, C3465-F3465-J3465, 0)</f>
        <v>94.782197776055625</v>
      </c>
      <c r="N3465" s="4">
        <f>MIN(C3465, F3465)</f>
        <v>0</v>
      </c>
    </row>
    <row r="3466" spans="1:14" x14ac:dyDescent="0.2">
      <c r="A3466" s="27">
        <v>43609.166666666672</v>
      </c>
      <c r="B3466" s="4">
        <v>5.4260579365824251</v>
      </c>
      <c r="C3466" s="4">
        <v>146.6882642934205</v>
      </c>
      <c r="F3466" s="4">
        <f t="shared" si="218"/>
        <v>32.556347619494552</v>
      </c>
      <c r="G3466" s="24">
        <f t="shared" si="219"/>
        <v>0.34722222222222221</v>
      </c>
      <c r="H3466" s="24">
        <f t="shared" si="221"/>
        <v>114.13191667392596</v>
      </c>
      <c r="I3466" s="24">
        <f>IF(H3466&lt;=0, MIN(F3466-C3466, B$7, (D$5-K3465+G3466)/B$6), 0)</f>
        <v>0</v>
      </c>
      <c r="J3466" s="24">
        <f>IF(H3466&gt;0, MIN(C3466-F3466, B$8, K3465), 0)</f>
        <v>0</v>
      </c>
      <c r="K3466" s="24">
        <f>MAX(0, K3465-G3466+I3466*B$6-J3466)</f>
        <v>0</v>
      </c>
      <c r="L3466" s="24">
        <f t="shared" si="220"/>
        <v>0</v>
      </c>
      <c r="M3466" s="24">
        <f>IF(H3466&gt;0, C3466-F3466-J3466, 0)</f>
        <v>114.13191667392596</v>
      </c>
      <c r="N3466" s="4">
        <f>MIN(C3466, F3466)</f>
        <v>32.556347619494552</v>
      </c>
    </row>
    <row r="3467" spans="1:14" x14ac:dyDescent="0.2">
      <c r="A3467" s="27">
        <v>43609.208333333336</v>
      </c>
      <c r="B3467" s="4">
        <v>16.053599768604876</v>
      </c>
      <c r="C3467" s="4">
        <v>183.76402609153823</v>
      </c>
      <c r="F3467" s="4">
        <f t="shared" si="218"/>
        <v>96.321598611629256</v>
      </c>
      <c r="G3467" s="24">
        <f t="shared" si="219"/>
        <v>0.34722222222222221</v>
      </c>
      <c r="H3467" s="24">
        <f t="shared" si="221"/>
        <v>87.442427479908972</v>
      </c>
      <c r="I3467" s="24">
        <f>IF(H3467&lt;=0, MIN(F3467-C3467, B$7, (D$5-K3466+G3467)/B$6), 0)</f>
        <v>0</v>
      </c>
      <c r="J3467" s="24">
        <f>IF(H3467&gt;0, MIN(C3467-F3467, B$8, K3466), 0)</f>
        <v>0</v>
      </c>
      <c r="K3467" s="24">
        <f>MAX(0, K3466-G3467+I3467*B$6-J3467)</f>
        <v>0</v>
      </c>
      <c r="L3467" s="24">
        <f t="shared" si="220"/>
        <v>0</v>
      </c>
      <c r="M3467" s="24">
        <f>IF(H3467&gt;0, C3467-F3467-J3467, 0)</f>
        <v>87.442427479908972</v>
      </c>
      <c r="N3467" s="4">
        <f>MIN(C3467, F3467)</f>
        <v>96.321598611629256</v>
      </c>
    </row>
    <row r="3468" spans="1:14" x14ac:dyDescent="0.2">
      <c r="A3468" s="27">
        <v>43609.25</v>
      </c>
      <c r="B3468" s="4">
        <v>27.099438323794427</v>
      </c>
      <c r="C3468" s="4">
        <v>532.21924000713295</v>
      </c>
      <c r="F3468" s="4">
        <f t="shared" si="218"/>
        <v>162.59662994276655</v>
      </c>
      <c r="G3468" s="24">
        <f t="shared" si="219"/>
        <v>0.34722222222222221</v>
      </c>
      <c r="H3468" s="24">
        <f t="shared" si="221"/>
        <v>369.62261006436643</v>
      </c>
      <c r="I3468" s="24">
        <f>IF(H3468&lt;=0, MIN(F3468-C3468, B$7, (D$5-K3467+G3468)/B$6), 0)</f>
        <v>0</v>
      </c>
      <c r="J3468" s="24">
        <f>IF(H3468&gt;0, MIN(C3468-F3468, B$8, K3467), 0)</f>
        <v>0</v>
      </c>
      <c r="K3468" s="24">
        <f>MAX(0, K3467-G3468+I3468*B$6-J3468)</f>
        <v>0</v>
      </c>
      <c r="L3468" s="24">
        <f t="shared" si="220"/>
        <v>0</v>
      </c>
      <c r="M3468" s="24">
        <f>IF(H3468&gt;0, C3468-F3468-J3468, 0)</f>
        <v>369.62261006436643</v>
      </c>
      <c r="N3468" s="4">
        <f>MIN(C3468, F3468)</f>
        <v>162.59662994276655</v>
      </c>
    </row>
    <row r="3469" spans="1:14" x14ac:dyDescent="0.2">
      <c r="A3469" s="27">
        <v>43609.291666666672</v>
      </c>
      <c r="B3469" s="4">
        <v>202.19968093526154</v>
      </c>
      <c r="C3469" s="4">
        <v>891.93003267917607</v>
      </c>
      <c r="F3469" s="4">
        <f t="shared" si="218"/>
        <v>1213.1980856115692</v>
      </c>
      <c r="G3469" s="24">
        <f t="shared" si="219"/>
        <v>0.34722222222222221</v>
      </c>
      <c r="H3469" s="24">
        <f t="shared" si="221"/>
        <v>-321.26805293239318</v>
      </c>
      <c r="I3469" s="24">
        <f>IF(H3469&lt;=0, MIN(F3469-C3469, B$7, (D$5-K3468+G3469)/B$6), 0)</f>
        <v>321.26805293239318</v>
      </c>
      <c r="J3469" s="24">
        <f>IF(H3469&gt;0, MIN(C3469-F3469, B$8, K3468), 0)</f>
        <v>0</v>
      </c>
      <c r="K3469" s="24">
        <f>MAX(0, K3468-G3469+I3469*B$6-J3469)</f>
        <v>288.79402541693162</v>
      </c>
      <c r="L3469" s="24">
        <f t="shared" si="220"/>
        <v>0</v>
      </c>
      <c r="M3469" s="24">
        <f>IF(H3469&gt;0, C3469-F3469-J3469, 0)</f>
        <v>0</v>
      </c>
      <c r="N3469" s="4">
        <f>MIN(C3469, F3469)</f>
        <v>891.93003267917607</v>
      </c>
    </row>
    <row r="3470" spans="1:14" x14ac:dyDescent="0.2">
      <c r="A3470" s="27">
        <v>43609.333333333336</v>
      </c>
      <c r="B3470" s="4">
        <v>591.44525264677748</v>
      </c>
      <c r="C3470" s="4">
        <v>390.56438634326162</v>
      </c>
      <c r="F3470" s="4">
        <f t="shared" si="218"/>
        <v>3548.6715158806646</v>
      </c>
      <c r="G3470" s="24">
        <f t="shared" si="219"/>
        <v>0.34722222222222221</v>
      </c>
      <c r="H3470" s="24">
        <f t="shared" si="221"/>
        <v>-3158.1071295374031</v>
      </c>
      <c r="I3470" s="24">
        <f>IF(H3470&lt;=0, MIN(F3470-C3470, B$7, (D$5-K3469+G3470)/B$6), 0)</f>
        <v>3158.1071295374031</v>
      </c>
      <c r="J3470" s="24">
        <f>IF(H3470&gt;0, MIN(C3470-F3470, B$8, K3469), 0)</f>
        <v>0</v>
      </c>
      <c r="K3470" s="24">
        <f>MAX(0, K3469-G3470+I3470*B$6-J3470)</f>
        <v>3130.7432197783723</v>
      </c>
      <c r="L3470" s="24">
        <f t="shared" si="220"/>
        <v>0</v>
      </c>
      <c r="M3470" s="24">
        <f>IF(H3470&gt;0, C3470-F3470-J3470, 0)</f>
        <v>0</v>
      </c>
      <c r="N3470" s="4">
        <f>MIN(C3470, F3470)</f>
        <v>390.56438634326162</v>
      </c>
    </row>
    <row r="3471" spans="1:14" x14ac:dyDescent="0.2">
      <c r="A3471" s="27">
        <v>43609.375</v>
      </c>
      <c r="B3471" s="4">
        <v>706.15974724558339</v>
      </c>
      <c r="C3471" s="4">
        <v>176.45001521010175</v>
      </c>
      <c r="F3471" s="4">
        <f t="shared" si="218"/>
        <v>4236.9584834735006</v>
      </c>
      <c r="G3471" s="24">
        <f t="shared" si="219"/>
        <v>0.34722222222222221</v>
      </c>
      <c r="H3471" s="24">
        <f t="shared" si="221"/>
        <v>-4060.5084682633988</v>
      </c>
      <c r="I3471" s="24">
        <f>IF(H3471&lt;=0, MIN(F3471-C3471, B$7, (D$5-K3470+G3471)/B$6), 0)</f>
        <v>2077.3377804931665</v>
      </c>
      <c r="J3471" s="24">
        <f>IF(H3471&gt;0, MIN(C3471-F3471, B$8, K3470), 0)</f>
        <v>0</v>
      </c>
      <c r="K3471" s="24">
        <f>MAX(0, K3470-G3471+I3471*B$6-J3471)</f>
        <v>5000</v>
      </c>
      <c r="L3471" s="24">
        <f t="shared" si="220"/>
        <v>1983.1706877702322</v>
      </c>
      <c r="M3471" s="24">
        <f>IF(H3471&gt;0, C3471-F3471-J3471, 0)</f>
        <v>0</v>
      </c>
      <c r="N3471" s="4">
        <f>MIN(C3471, F3471)</f>
        <v>176.45001521010175</v>
      </c>
    </row>
    <row r="3472" spans="1:14" x14ac:dyDescent="0.2">
      <c r="A3472" s="27">
        <v>43609.416666666672</v>
      </c>
      <c r="B3472" s="4">
        <v>742.59615375936789</v>
      </c>
      <c r="C3472" s="4">
        <v>166.11376815848328</v>
      </c>
      <c r="F3472" s="4">
        <f t="shared" si="218"/>
        <v>4455.5769225562071</v>
      </c>
      <c r="G3472" s="24">
        <f t="shared" si="219"/>
        <v>0.34722222222222221</v>
      </c>
      <c r="H3472" s="24">
        <f t="shared" si="221"/>
        <v>-4289.4631543977239</v>
      </c>
      <c r="I3472" s="24">
        <f>IF(H3472&lt;=0, MIN(F3472-C3472, B$7, (D$5-K3471+G3472)/B$6), 0)</f>
        <v>0.38580246913580246</v>
      </c>
      <c r="J3472" s="24">
        <f>IF(H3472&gt;0, MIN(C3472-F3472, B$8, K3471), 0)</f>
        <v>0</v>
      </c>
      <c r="K3472" s="24">
        <f>MAX(0, K3471-G3472+I3472*B$6-J3472)</f>
        <v>5000</v>
      </c>
      <c r="L3472" s="24">
        <f t="shared" si="220"/>
        <v>4289.0773519285876</v>
      </c>
      <c r="M3472" s="24">
        <f>IF(H3472&gt;0, C3472-F3472-J3472, 0)</f>
        <v>0</v>
      </c>
      <c r="N3472" s="4">
        <f>MIN(C3472, F3472)</f>
        <v>166.11376815848328</v>
      </c>
    </row>
    <row r="3473" spans="1:14" x14ac:dyDescent="0.2">
      <c r="A3473" s="27">
        <v>43609.458333333336</v>
      </c>
      <c r="B3473" s="4">
        <v>598.6724464324675</v>
      </c>
      <c r="C3473" s="4">
        <v>1452.2466028609595</v>
      </c>
      <c r="F3473" s="4">
        <f t="shared" si="218"/>
        <v>3592.034678594805</v>
      </c>
      <c r="G3473" s="24">
        <f t="shared" si="219"/>
        <v>0.34722222222222221</v>
      </c>
      <c r="H3473" s="24">
        <f t="shared" si="221"/>
        <v>-2139.7880757338453</v>
      </c>
      <c r="I3473" s="24">
        <f>IF(H3473&lt;=0, MIN(F3473-C3473, B$7, (D$5-K3472+G3473)/B$6), 0)</f>
        <v>0.38580246913580246</v>
      </c>
      <c r="J3473" s="24">
        <f>IF(H3473&gt;0, MIN(C3473-F3473, B$8, K3472), 0)</f>
        <v>0</v>
      </c>
      <c r="K3473" s="24">
        <f>MAX(0, K3472-G3473+I3473*B$6-J3473)</f>
        <v>5000</v>
      </c>
      <c r="L3473" s="24">
        <f t="shared" si="220"/>
        <v>2139.4022732647095</v>
      </c>
      <c r="M3473" s="24">
        <f>IF(H3473&gt;0, C3473-F3473-J3473, 0)</f>
        <v>0</v>
      </c>
      <c r="N3473" s="4">
        <f>MIN(C3473, F3473)</f>
        <v>1452.2466028609595</v>
      </c>
    </row>
    <row r="3474" spans="1:14" x14ac:dyDescent="0.2">
      <c r="A3474" s="27">
        <v>43609.5</v>
      </c>
      <c r="B3474" s="4">
        <v>679.17048464171023</v>
      </c>
      <c r="C3474" s="4">
        <v>206.73399078687098</v>
      </c>
      <c r="F3474" s="4">
        <f t="shared" si="218"/>
        <v>4075.0229078502616</v>
      </c>
      <c r="G3474" s="24">
        <f t="shared" si="219"/>
        <v>0.34722222222222221</v>
      </c>
      <c r="H3474" s="24">
        <f t="shared" si="221"/>
        <v>-3868.2889170633907</v>
      </c>
      <c r="I3474" s="24">
        <f>IF(H3474&lt;=0, MIN(F3474-C3474, B$7, (D$5-K3473+G3474)/B$6), 0)</f>
        <v>0.38580246913580246</v>
      </c>
      <c r="J3474" s="24">
        <f>IF(H3474&gt;0, MIN(C3474-F3474, B$8, K3473), 0)</f>
        <v>0</v>
      </c>
      <c r="K3474" s="24">
        <f>MAX(0, K3473-G3474+I3474*B$6-J3474)</f>
        <v>5000</v>
      </c>
      <c r="L3474" s="24">
        <f t="shared" si="220"/>
        <v>3867.9031145942549</v>
      </c>
      <c r="M3474" s="24">
        <f>IF(H3474&gt;0, C3474-F3474-J3474, 0)</f>
        <v>0</v>
      </c>
      <c r="N3474" s="4">
        <f>MIN(C3474, F3474)</f>
        <v>206.73399078687098</v>
      </c>
    </row>
    <row r="3475" spans="1:14" x14ac:dyDescent="0.2">
      <c r="A3475" s="27">
        <v>43609.541666666672</v>
      </c>
      <c r="B3475" s="4">
        <v>594.46844919040029</v>
      </c>
      <c r="C3475" s="4">
        <v>188.75412066169173</v>
      </c>
      <c r="F3475" s="4">
        <f t="shared" si="218"/>
        <v>3566.8106951424015</v>
      </c>
      <c r="G3475" s="24">
        <f t="shared" si="219"/>
        <v>0.34722222222222221</v>
      </c>
      <c r="H3475" s="24">
        <f t="shared" si="221"/>
        <v>-3378.05657448071</v>
      </c>
      <c r="I3475" s="24">
        <f>IF(H3475&lt;=0, MIN(F3475-C3475, B$7, (D$5-K3474+G3475)/B$6), 0)</f>
        <v>0.38580246913580246</v>
      </c>
      <c r="J3475" s="24">
        <f>IF(H3475&gt;0, MIN(C3475-F3475, B$8, K3474), 0)</f>
        <v>0</v>
      </c>
      <c r="K3475" s="24">
        <f>MAX(0, K3474-G3475+I3475*B$6-J3475)</f>
        <v>5000</v>
      </c>
      <c r="L3475" s="24">
        <f t="shared" si="220"/>
        <v>3377.6707720115742</v>
      </c>
      <c r="M3475" s="24">
        <f>IF(H3475&gt;0, C3475-F3475-J3475, 0)</f>
        <v>0</v>
      </c>
      <c r="N3475" s="4">
        <f>MIN(C3475, F3475)</f>
        <v>188.75412066169173</v>
      </c>
    </row>
    <row r="3476" spans="1:14" x14ac:dyDescent="0.2">
      <c r="A3476" s="27">
        <v>43609.583333333336</v>
      </c>
      <c r="B3476" s="4">
        <v>452.20882739834008</v>
      </c>
      <c r="C3476" s="4">
        <v>191.33497125206395</v>
      </c>
      <c r="F3476" s="4">
        <f t="shared" si="218"/>
        <v>2713.2529643900407</v>
      </c>
      <c r="G3476" s="24">
        <f t="shared" si="219"/>
        <v>0.34722222222222221</v>
      </c>
      <c r="H3476" s="24">
        <f t="shared" si="221"/>
        <v>-2521.9179931379767</v>
      </c>
      <c r="I3476" s="24">
        <f>IF(H3476&lt;=0, MIN(F3476-C3476, B$7, (D$5-K3475+G3476)/B$6), 0)</f>
        <v>0.38580246913580246</v>
      </c>
      <c r="J3476" s="24">
        <f>IF(H3476&gt;0, MIN(C3476-F3476, B$8, K3475), 0)</f>
        <v>0</v>
      </c>
      <c r="K3476" s="24">
        <f>MAX(0, K3475-G3476+I3476*B$6-J3476)</f>
        <v>5000</v>
      </c>
      <c r="L3476" s="24">
        <f t="shared" si="220"/>
        <v>2521.5321906688409</v>
      </c>
      <c r="M3476" s="24">
        <f>IF(H3476&gt;0, C3476-F3476-J3476, 0)</f>
        <v>0</v>
      </c>
      <c r="N3476" s="4">
        <f>MIN(C3476, F3476)</f>
        <v>191.33497125206395</v>
      </c>
    </row>
    <row r="3477" spans="1:14" x14ac:dyDescent="0.2">
      <c r="A3477" s="27">
        <v>43609.625</v>
      </c>
      <c r="B3477" s="4">
        <v>277.22123652101646</v>
      </c>
      <c r="C3477" s="4">
        <v>223.71359011849654</v>
      </c>
      <c r="F3477" s="4">
        <f t="shared" si="218"/>
        <v>1663.3274191260989</v>
      </c>
      <c r="G3477" s="24">
        <f t="shared" si="219"/>
        <v>0.34722222222222221</v>
      </c>
      <c r="H3477" s="24">
        <f t="shared" si="221"/>
        <v>-1439.6138290076024</v>
      </c>
      <c r="I3477" s="24">
        <f>IF(H3477&lt;=0, MIN(F3477-C3477, B$7, (D$5-K3476+G3477)/B$6), 0)</f>
        <v>0.38580246913580246</v>
      </c>
      <c r="J3477" s="24">
        <f>IF(H3477&gt;0, MIN(C3477-F3477, B$8, K3476), 0)</f>
        <v>0</v>
      </c>
      <c r="K3477" s="24">
        <f>MAX(0, K3476-G3477+I3477*B$6-J3477)</f>
        <v>5000</v>
      </c>
      <c r="L3477" s="24">
        <f t="shared" si="220"/>
        <v>1439.2280265384666</v>
      </c>
      <c r="M3477" s="24">
        <f>IF(H3477&gt;0, C3477-F3477-J3477, 0)</f>
        <v>0</v>
      </c>
      <c r="N3477" s="4">
        <f>MIN(C3477, F3477)</f>
        <v>223.71359011849654</v>
      </c>
    </row>
    <row r="3478" spans="1:14" x14ac:dyDescent="0.2">
      <c r="A3478" s="27">
        <v>43609.666666666672</v>
      </c>
      <c r="B3478" s="4">
        <v>118.37977735595199</v>
      </c>
      <c r="C3478" s="4">
        <v>253.34124188891155</v>
      </c>
      <c r="F3478" s="4">
        <f t="shared" si="218"/>
        <v>710.27866413571189</v>
      </c>
      <c r="G3478" s="24">
        <f t="shared" si="219"/>
        <v>0.34722222222222221</v>
      </c>
      <c r="H3478" s="24">
        <f t="shared" si="221"/>
        <v>-456.93742224680034</v>
      </c>
      <c r="I3478" s="24">
        <f>IF(H3478&lt;=0, MIN(F3478-C3478, B$7, (D$5-K3477+G3478)/B$6), 0)</f>
        <v>0.38580246913580246</v>
      </c>
      <c r="J3478" s="24">
        <f>IF(H3478&gt;0, MIN(C3478-F3478, B$8, K3477), 0)</f>
        <v>0</v>
      </c>
      <c r="K3478" s="24">
        <f>MAX(0, K3477-G3478+I3478*B$6-J3478)</f>
        <v>5000</v>
      </c>
      <c r="L3478" s="24">
        <f t="shared" si="220"/>
        <v>456.55161977766454</v>
      </c>
      <c r="M3478" s="24">
        <f>IF(H3478&gt;0, C3478-F3478-J3478, 0)</f>
        <v>0</v>
      </c>
      <c r="N3478" s="4">
        <f>MIN(C3478, F3478)</f>
        <v>253.34124188891155</v>
      </c>
    </row>
    <row r="3479" spans="1:14" x14ac:dyDescent="0.2">
      <c r="A3479" s="27">
        <v>43609.708333333336</v>
      </c>
      <c r="B3479" s="4">
        <v>59.772842128792377</v>
      </c>
      <c r="C3479" s="4">
        <v>290.41399545240824</v>
      </c>
      <c r="F3479" s="4">
        <f t="shared" si="218"/>
        <v>358.63705277275426</v>
      </c>
      <c r="G3479" s="24">
        <f t="shared" si="219"/>
        <v>0.34722222222222221</v>
      </c>
      <c r="H3479" s="24">
        <f t="shared" si="221"/>
        <v>-68.223057320346015</v>
      </c>
      <c r="I3479" s="24">
        <f>IF(H3479&lt;=0, MIN(F3479-C3479, B$7, (D$5-K3478+G3479)/B$6), 0)</f>
        <v>0.38580246913580246</v>
      </c>
      <c r="J3479" s="24">
        <f>IF(H3479&gt;0, MIN(C3479-F3479, B$8, K3478), 0)</f>
        <v>0</v>
      </c>
      <c r="K3479" s="24">
        <f>MAX(0, K3478-G3479+I3479*B$6-J3479)</f>
        <v>5000</v>
      </c>
      <c r="L3479" s="24">
        <f t="shared" si="220"/>
        <v>67.837254851210218</v>
      </c>
      <c r="M3479" s="24">
        <f>IF(H3479&gt;0, C3479-F3479-J3479, 0)</f>
        <v>0</v>
      </c>
      <c r="N3479" s="4">
        <f>MIN(C3479, F3479)</f>
        <v>290.41399545240824</v>
      </c>
    </row>
    <row r="3480" spans="1:14" x14ac:dyDescent="0.2">
      <c r="A3480" s="27">
        <v>43609.75</v>
      </c>
      <c r="B3480" s="4">
        <v>0.50811405015374767</v>
      </c>
      <c r="C3480" s="4">
        <v>346.89737800325634</v>
      </c>
      <c r="F3480" s="4">
        <f t="shared" si="218"/>
        <v>3.0486843009224858</v>
      </c>
      <c r="G3480" s="24">
        <f t="shared" si="219"/>
        <v>0.34722222222222221</v>
      </c>
      <c r="H3480" s="24">
        <f t="shared" si="221"/>
        <v>343.84869370233383</v>
      </c>
      <c r="I3480" s="24">
        <f>IF(H3480&lt;=0, MIN(F3480-C3480, B$7, (D$5-K3479+G3480)/B$6), 0)</f>
        <v>0</v>
      </c>
      <c r="J3480" s="24">
        <f>IF(H3480&gt;0, MIN(C3480-F3480, B$8, K3479), 0)</f>
        <v>343.84869370233383</v>
      </c>
      <c r="K3480" s="24">
        <f>MAX(0, K3479-G3480+I3480*B$6-J3480)</f>
        <v>4655.8040840754438</v>
      </c>
      <c r="L3480" s="24">
        <f t="shared" si="220"/>
        <v>0</v>
      </c>
      <c r="M3480" s="24">
        <f>IF(H3480&gt;0, C3480-F3480-J3480, 0)</f>
        <v>0</v>
      </c>
      <c r="N3480" s="4">
        <f>MIN(C3480, F3480)</f>
        <v>3.0486843009224858</v>
      </c>
    </row>
    <row r="3481" spans="1:14" x14ac:dyDescent="0.2">
      <c r="A3481" s="27">
        <v>43609.791666666672</v>
      </c>
      <c r="B3481" s="4">
        <v>0</v>
      </c>
      <c r="C3481" s="4">
        <v>1419.6227526954631</v>
      </c>
      <c r="F3481" s="4">
        <f t="shared" si="218"/>
        <v>0</v>
      </c>
      <c r="G3481" s="24">
        <f t="shared" si="219"/>
        <v>0</v>
      </c>
      <c r="H3481" s="24">
        <f t="shared" si="221"/>
        <v>1419.6227526954631</v>
      </c>
      <c r="I3481" s="24">
        <f>IF(H3481&lt;=0, MIN(F3481-C3481, B$7, (D$5-K3480+G3481)/B$6), 0)</f>
        <v>0</v>
      </c>
      <c r="J3481" s="24">
        <f>IF(H3481&gt;0, MIN(C3481-F3481, B$8, K3480), 0)</f>
        <v>1419.6227526954631</v>
      </c>
      <c r="K3481" s="24">
        <f>MAX(0, K3480-G3481+I3481*B$6-J3481)</f>
        <v>3236.1813313799807</v>
      </c>
      <c r="L3481" s="24">
        <f t="shared" si="220"/>
        <v>0</v>
      </c>
      <c r="M3481" s="24">
        <f>IF(H3481&gt;0, C3481-F3481-J3481, 0)</f>
        <v>0</v>
      </c>
      <c r="N3481" s="4">
        <f>MIN(C3481, F3481)</f>
        <v>0</v>
      </c>
    </row>
    <row r="3482" spans="1:14" x14ac:dyDescent="0.2">
      <c r="A3482" s="27">
        <v>43609.833333333336</v>
      </c>
      <c r="B3482" s="4">
        <v>0</v>
      </c>
      <c r="C3482" s="4">
        <v>757.20247523575938</v>
      </c>
      <c r="F3482" s="4">
        <f t="shared" si="218"/>
        <v>0</v>
      </c>
      <c r="G3482" s="24">
        <f t="shared" si="219"/>
        <v>0</v>
      </c>
      <c r="H3482" s="24">
        <f t="shared" si="221"/>
        <v>757.20247523575938</v>
      </c>
      <c r="I3482" s="24">
        <f>IF(H3482&lt;=0, MIN(F3482-C3482, B$7, (D$5-K3481+G3482)/B$6), 0)</f>
        <v>0</v>
      </c>
      <c r="J3482" s="24">
        <f>IF(H3482&gt;0, MIN(C3482-F3482, B$8, K3481), 0)</f>
        <v>757.20247523575938</v>
      </c>
      <c r="K3482" s="24">
        <f>MAX(0, K3481-G3482+I3482*B$6-J3482)</f>
        <v>2478.9788561442215</v>
      </c>
      <c r="L3482" s="24">
        <f t="shared" si="220"/>
        <v>0</v>
      </c>
      <c r="M3482" s="24">
        <f>IF(H3482&gt;0, C3482-F3482-J3482, 0)</f>
        <v>0</v>
      </c>
      <c r="N3482" s="4">
        <f>MIN(C3482, F3482)</f>
        <v>0</v>
      </c>
    </row>
    <row r="3483" spans="1:14" x14ac:dyDescent="0.2">
      <c r="A3483" s="27">
        <v>43609.875</v>
      </c>
      <c r="B3483" s="4">
        <v>0</v>
      </c>
      <c r="C3483" s="4">
        <v>1347.9429465524354</v>
      </c>
      <c r="F3483" s="4">
        <f t="shared" si="218"/>
        <v>0</v>
      </c>
      <c r="G3483" s="24">
        <f t="shared" si="219"/>
        <v>0</v>
      </c>
      <c r="H3483" s="24">
        <f t="shared" si="221"/>
        <v>1347.9429465524354</v>
      </c>
      <c r="I3483" s="24">
        <f>IF(H3483&lt;=0, MIN(F3483-C3483, B$7, (D$5-K3482+G3483)/B$6), 0)</f>
        <v>0</v>
      </c>
      <c r="J3483" s="24">
        <f>IF(H3483&gt;0, MIN(C3483-F3483, B$8, K3482), 0)</f>
        <v>1347.9429465524354</v>
      </c>
      <c r="K3483" s="24">
        <f>MAX(0, K3482-G3483+I3483*B$6-J3483)</f>
        <v>1131.0359095917861</v>
      </c>
      <c r="L3483" s="24">
        <f t="shared" si="220"/>
        <v>0</v>
      </c>
      <c r="M3483" s="24">
        <f>IF(H3483&gt;0, C3483-F3483-J3483, 0)</f>
        <v>0</v>
      </c>
      <c r="N3483" s="4">
        <f>MIN(C3483, F3483)</f>
        <v>0</v>
      </c>
    </row>
    <row r="3484" spans="1:14" x14ac:dyDescent="0.2">
      <c r="A3484" s="27">
        <v>43609.916666666672</v>
      </c>
      <c r="B3484" s="4">
        <v>0</v>
      </c>
      <c r="C3484" s="4">
        <v>369.14283508212696</v>
      </c>
      <c r="F3484" s="4">
        <f t="shared" si="218"/>
        <v>0</v>
      </c>
      <c r="G3484" s="24">
        <f t="shared" si="219"/>
        <v>0</v>
      </c>
      <c r="H3484" s="24">
        <f t="shared" si="221"/>
        <v>369.14283508212696</v>
      </c>
      <c r="I3484" s="24">
        <f>IF(H3484&lt;=0, MIN(F3484-C3484, B$7, (D$5-K3483+G3484)/B$6), 0)</f>
        <v>0</v>
      </c>
      <c r="J3484" s="24">
        <f>IF(H3484&gt;0, MIN(C3484-F3484, B$8, K3483), 0)</f>
        <v>369.14283508212696</v>
      </c>
      <c r="K3484" s="24">
        <f>MAX(0, K3483-G3484+I3484*B$6-J3484)</f>
        <v>761.89307450965907</v>
      </c>
      <c r="L3484" s="24">
        <f t="shared" si="220"/>
        <v>0</v>
      </c>
      <c r="M3484" s="24">
        <f>IF(H3484&gt;0, C3484-F3484-J3484, 0)</f>
        <v>0</v>
      </c>
      <c r="N3484" s="4">
        <f>MIN(C3484, F3484)</f>
        <v>0</v>
      </c>
    </row>
    <row r="3485" spans="1:14" x14ac:dyDescent="0.2">
      <c r="A3485" s="27">
        <v>43609.958333333336</v>
      </c>
      <c r="B3485" s="4">
        <v>0</v>
      </c>
      <c r="C3485" s="4">
        <v>218.36807043644808</v>
      </c>
      <c r="F3485" s="4">
        <f t="shared" si="218"/>
        <v>0</v>
      </c>
      <c r="G3485" s="24">
        <f t="shared" si="219"/>
        <v>0</v>
      </c>
      <c r="H3485" s="24">
        <f t="shared" si="221"/>
        <v>218.36807043644808</v>
      </c>
      <c r="I3485" s="24">
        <f>IF(H3485&lt;=0, MIN(F3485-C3485, B$7, (D$5-K3484+G3485)/B$6), 0)</f>
        <v>0</v>
      </c>
      <c r="J3485" s="24">
        <f>IF(H3485&gt;0, MIN(C3485-F3485, B$8, K3484), 0)</f>
        <v>218.36807043644808</v>
      </c>
      <c r="K3485" s="24">
        <f>MAX(0, K3484-G3485+I3485*B$6-J3485)</f>
        <v>543.52500407321099</v>
      </c>
      <c r="L3485" s="24">
        <f t="shared" si="220"/>
        <v>0</v>
      </c>
      <c r="M3485" s="24">
        <f>IF(H3485&gt;0, C3485-F3485-J3485, 0)</f>
        <v>0</v>
      </c>
      <c r="N3485" s="4">
        <f>MIN(C3485, F3485)</f>
        <v>0</v>
      </c>
    </row>
    <row r="3486" spans="1:14" x14ac:dyDescent="0.2">
      <c r="A3486" s="27">
        <v>43610</v>
      </c>
      <c r="B3486" s="4">
        <v>0</v>
      </c>
      <c r="C3486" s="4">
        <v>94.782197776055625</v>
      </c>
      <c r="F3486" s="4">
        <f t="shared" ref="F3486:F3549" si="222">B3486*B$4</f>
        <v>0</v>
      </c>
      <c r="G3486" s="24">
        <f t="shared" ref="G3486:G3549" si="223">MIN(F3486, B$9)</f>
        <v>0</v>
      </c>
      <c r="H3486" s="24">
        <f t="shared" si="221"/>
        <v>94.782197776055625</v>
      </c>
      <c r="I3486" s="24">
        <f>IF(H3486&lt;=0, MIN(F3486-C3486, B$7, (D$5-K3485+G3486)/B$6), 0)</f>
        <v>0</v>
      </c>
      <c r="J3486" s="24">
        <f>IF(H3486&gt;0, MIN(C3486-F3486, B$8, K3485), 0)</f>
        <v>94.782197776055625</v>
      </c>
      <c r="K3486" s="24">
        <f>MAX(0, K3485-G3486+I3486*B$6-J3486)</f>
        <v>448.74280629715537</v>
      </c>
      <c r="L3486" s="24">
        <f t="shared" ref="L3486:L3549" si="224">IF(H3486&lt;=0, -I3486-H3486, 0)</f>
        <v>0</v>
      </c>
      <c r="M3486" s="24">
        <f>IF(H3486&gt;0, C3486-F3486-J3486, 0)</f>
        <v>0</v>
      </c>
      <c r="N3486" s="4">
        <f>MIN(C3486, F3486)</f>
        <v>0</v>
      </c>
    </row>
    <row r="3487" spans="1:14" x14ac:dyDescent="0.2">
      <c r="A3487" s="27">
        <v>43610.041666666672</v>
      </c>
      <c r="B3487" s="4">
        <v>0</v>
      </c>
      <c r="C3487" s="4">
        <v>146.6882642934205</v>
      </c>
      <c r="F3487" s="4">
        <f t="shared" si="222"/>
        <v>0</v>
      </c>
      <c r="G3487" s="24">
        <f t="shared" si="223"/>
        <v>0</v>
      </c>
      <c r="H3487" s="24">
        <f t="shared" ref="H3487:H3550" si="225">C3487-F3487</f>
        <v>146.6882642934205</v>
      </c>
      <c r="I3487" s="24">
        <f>IF(H3487&lt;=0, MIN(F3487-C3487, B$7, (D$5-K3486+G3487)/B$6), 0)</f>
        <v>0</v>
      </c>
      <c r="J3487" s="24">
        <f>IF(H3487&gt;0, MIN(C3487-F3487, B$8, K3486), 0)</f>
        <v>146.6882642934205</v>
      </c>
      <c r="K3487" s="24">
        <f>MAX(0, K3486-G3487+I3487*B$6-J3487)</f>
        <v>302.05454200373487</v>
      </c>
      <c r="L3487" s="24">
        <f t="shared" si="224"/>
        <v>0</v>
      </c>
      <c r="M3487" s="24">
        <f>IF(H3487&gt;0, C3487-F3487-J3487, 0)</f>
        <v>0</v>
      </c>
      <c r="N3487" s="4">
        <f>MIN(C3487, F3487)</f>
        <v>0</v>
      </c>
    </row>
    <row r="3488" spans="1:14" x14ac:dyDescent="0.2">
      <c r="A3488" s="27">
        <v>43610.083333333336</v>
      </c>
      <c r="B3488" s="4">
        <v>0</v>
      </c>
      <c r="C3488" s="4">
        <v>183.76402609153823</v>
      </c>
      <c r="F3488" s="4">
        <f t="shared" si="222"/>
        <v>0</v>
      </c>
      <c r="G3488" s="24">
        <f t="shared" si="223"/>
        <v>0</v>
      </c>
      <c r="H3488" s="24">
        <f t="shared" si="225"/>
        <v>183.76402609153823</v>
      </c>
      <c r="I3488" s="24">
        <f>IF(H3488&lt;=0, MIN(F3488-C3488, B$7, (D$5-K3487+G3488)/B$6), 0)</f>
        <v>0</v>
      </c>
      <c r="J3488" s="24">
        <f>IF(H3488&gt;0, MIN(C3488-F3488, B$8, K3487), 0)</f>
        <v>183.76402609153823</v>
      </c>
      <c r="K3488" s="24">
        <f>MAX(0, K3487-G3488+I3488*B$6-J3488)</f>
        <v>118.29051591219664</v>
      </c>
      <c r="L3488" s="24">
        <f t="shared" si="224"/>
        <v>0</v>
      </c>
      <c r="M3488" s="24">
        <f>IF(H3488&gt;0, C3488-F3488-J3488, 0)</f>
        <v>0</v>
      </c>
      <c r="N3488" s="4">
        <f>MIN(C3488, F3488)</f>
        <v>0</v>
      </c>
    </row>
    <row r="3489" spans="1:14" x14ac:dyDescent="0.2">
      <c r="A3489" s="27">
        <v>43610.125</v>
      </c>
      <c r="B3489" s="4">
        <v>0</v>
      </c>
      <c r="C3489" s="4">
        <v>94.782197776055625</v>
      </c>
      <c r="F3489" s="4">
        <f t="shared" si="222"/>
        <v>0</v>
      </c>
      <c r="G3489" s="24">
        <f t="shared" si="223"/>
        <v>0</v>
      </c>
      <c r="H3489" s="24">
        <f t="shared" si="225"/>
        <v>94.782197776055625</v>
      </c>
      <c r="I3489" s="24">
        <f>IF(H3489&lt;=0, MIN(F3489-C3489, B$7, (D$5-K3488+G3489)/B$6), 0)</f>
        <v>0</v>
      </c>
      <c r="J3489" s="24">
        <f>IF(H3489&gt;0, MIN(C3489-F3489, B$8, K3488), 0)</f>
        <v>94.782197776055625</v>
      </c>
      <c r="K3489" s="24">
        <f>MAX(0, K3488-G3489+I3489*B$6-J3489)</f>
        <v>23.508318136141014</v>
      </c>
      <c r="L3489" s="24">
        <f t="shared" si="224"/>
        <v>0</v>
      </c>
      <c r="M3489" s="24">
        <f>IF(H3489&gt;0, C3489-F3489-J3489, 0)</f>
        <v>0</v>
      </c>
      <c r="N3489" s="4">
        <f>MIN(C3489, F3489)</f>
        <v>0</v>
      </c>
    </row>
    <row r="3490" spans="1:14" x14ac:dyDescent="0.2">
      <c r="A3490" s="27">
        <v>43610.166666666672</v>
      </c>
      <c r="B3490" s="4">
        <v>27.839596646555432</v>
      </c>
      <c r="C3490" s="4">
        <v>146.6882642934205</v>
      </c>
      <c r="F3490" s="4">
        <f t="shared" si="222"/>
        <v>167.03757987933258</v>
      </c>
      <c r="G3490" s="24">
        <f t="shared" si="223"/>
        <v>0.34722222222222221</v>
      </c>
      <c r="H3490" s="24">
        <f t="shared" si="225"/>
        <v>-20.34931558591208</v>
      </c>
      <c r="I3490" s="24">
        <f>IF(H3490&lt;=0, MIN(F3490-C3490, B$7, (D$5-K3489+G3490)/B$6), 0)</f>
        <v>20.34931558591208</v>
      </c>
      <c r="J3490" s="24">
        <f>IF(H3490&gt;0, MIN(C3490-F3490, B$8, K3489), 0)</f>
        <v>0</v>
      </c>
      <c r="K3490" s="24">
        <f>MAX(0, K3489-G3490+I3490*B$6-J3490)</f>
        <v>41.475479941239669</v>
      </c>
      <c r="L3490" s="24">
        <f t="shared" si="224"/>
        <v>0</v>
      </c>
      <c r="M3490" s="24">
        <f>IF(H3490&gt;0, C3490-F3490-J3490, 0)</f>
        <v>0</v>
      </c>
      <c r="N3490" s="4">
        <f>MIN(C3490, F3490)</f>
        <v>146.6882642934205</v>
      </c>
    </row>
    <row r="3491" spans="1:14" x14ac:dyDescent="0.2">
      <c r="A3491" s="27">
        <v>43610.208333333336</v>
      </c>
      <c r="B3491" s="4">
        <v>126.66771513697977</v>
      </c>
      <c r="C3491" s="4">
        <v>176.34887373191467</v>
      </c>
      <c r="F3491" s="4">
        <f t="shared" si="222"/>
        <v>760.00629082187857</v>
      </c>
      <c r="G3491" s="24">
        <f t="shared" si="223"/>
        <v>0.34722222222222221</v>
      </c>
      <c r="H3491" s="24">
        <f t="shared" si="225"/>
        <v>-583.65741708996393</v>
      </c>
      <c r="I3491" s="24">
        <f>IF(H3491&lt;=0, MIN(F3491-C3491, B$7, (D$5-K3490+G3491)/B$6), 0)</f>
        <v>583.65741708996393</v>
      </c>
      <c r="J3491" s="24">
        <f>IF(H3491&gt;0, MIN(C3491-F3491, B$8, K3490), 0)</f>
        <v>0</v>
      </c>
      <c r="K3491" s="24">
        <f>MAX(0, K3490-G3491+I3491*B$6-J3491)</f>
        <v>566.41993309998509</v>
      </c>
      <c r="L3491" s="24">
        <f t="shared" si="224"/>
        <v>0</v>
      </c>
      <c r="M3491" s="24">
        <f>IF(H3491&gt;0, C3491-F3491-J3491, 0)</f>
        <v>0</v>
      </c>
      <c r="N3491" s="4">
        <f>MIN(C3491, F3491)</f>
        <v>176.34887373191467</v>
      </c>
    </row>
    <row r="3492" spans="1:14" x14ac:dyDescent="0.2">
      <c r="A3492" s="27">
        <v>43610.25</v>
      </c>
      <c r="B3492" s="4">
        <v>366.17360379780689</v>
      </c>
      <c r="C3492" s="4">
        <v>207.65729480588078</v>
      </c>
      <c r="F3492" s="4">
        <f t="shared" si="222"/>
        <v>2197.0416227868413</v>
      </c>
      <c r="G3492" s="24">
        <f t="shared" si="223"/>
        <v>0.34722222222222221</v>
      </c>
      <c r="H3492" s="24">
        <f t="shared" si="225"/>
        <v>-1989.3843279809605</v>
      </c>
      <c r="I3492" s="24">
        <f>IF(H3492&lt;=0, MIN(F3492-C3492, B$7, (D$5-K3491+G3492)/B$6), 0)</f>
        <v>1989.3843279809605</v>
      </c>
      <c r="J3492" s="24">
        <f>IF(H3492&gt;0, MIN(C3492-F3492, B$8, K3491), 0)</f>
        <v>0</v>
      </c>
      <c r="K3492" s="24">
        <f>MAX(0, K3491-G3492+I3492*B$6-J3492)</f>
        <v>2356.5186060606275</v>
      </c>
      <c r="L3492" s="24">
        <f t="shared" si="224"/>
        <v>0</v>
      </c>
      <c r="M3492" s="24">
        <f>IF(H3492&gt;0, C3492-F3492-J3492, 0)</f>
        <v>0</v>
      </c>
      <c r="N3492" s="4">
        <f>MIN(C3492, F3492)</f>
        <v>207.65729480588078</v>
      </c>
    </row>
    <row r="3493" spans="1:14" x14ac:dyDescent="0.2">
      <c r="A3493" s="27">
        <v>43610.291666666672</v>
      </c>
      <c r="B3493" s="4">
        <v>557.59176242833166</v>
      </c>
      <c r="C3493" s="4">
        <v>1521.1340855562751</v>
      </c>
      <c r="F3493" s="4">
        <f t="shared" si="222"/>
        <v>3345.5505745699902</v>
      </c>
      <c r="G3493" s="24">
        <f t="shared" si="223"/>
        <v>0.34722222222222221</v>
      </c>
      <c r="H3493" s="24">
        <f t="shared" si="225"/>
        <v>-1824.4164890137151</v>
      </c>
      <c r="I3493" s="24">
        <f>IF(H3493&lt;=0, MIN(F3493-C3493, B$7, (D$5-K3492+G3493)/B$6), 0)</f>
        <v>1824.4164890137151</v>
      </c>
      <c r="J3493" s="24">
        <f>IF(H3493&gt;0, MIN(C3493-F3493, B$8, K3492), 0)</f>
        <v>0</v>
      </c>
      <c r="K3493" s="24">
        <f>MAX(0, K3492-G3493+I3493*B$6-J3493)</f>
        <v>3998.1462239507491</v>
      </c>
      <c r="L3493" s="24">
        <f t="shared" si="224"/>
        <v>0</v>
      </c>
      <c r="M3493" s="24">
        <f>IF(H3493&gt;0, C3493-F3493-J3493, 0)</f>
        <v>0</v>
      </c>
      <c r="N3493" s="4">
        <f>MIN(C3493, F3493)</f>
        <v>1521.1340855562751</v>
      </c>
    </row>
    <row r="3494" spans="1:14" x14ac:dyDescent="0.2">
      <c r="A3494" s="27">
        <v>43610.333333333336</v>
      </c>
      <c r="B3494" s="4">
        <v>714.46487437449332</v>
      </c>
      <c r="C3494" s="4">
        <v>390.56438634326162</v>
      </c>
      <c r="F3494" s="4">
        <f t="shared" si="222"/>
        <v>4286.7892462469599</v>
      </c>
      <c r="G3494" s="24">
        <f t="shared" si="223"/>
        <v>0.34722222222222221</v>
      </c>
      <c r="H3494" s="24">
        <f t="shared" si="225"/>
        <v>-3896.2248599036984</v>
      </c>
      <c r="I3494" s="24">
        <f>IF(H3494&lt;=0, MIN(F3494-C3494, B$7, (D$5-K3493+G3494)/B$6), 0)</f>
        <v>1113.5566647460812</v>
      </c>
      <c r="J3494" s="24">
        <f>IF(H3494&gt;0, MIN(C3494-F3494, B$8, K3493), 0)</f>
        <v>0</v>
      </c>
      <c r="K3494" s="24">
        <f>MAX(0, K3493-G3494+I3494*B$6-J3494)</f>
        <v>5000</v>
      </c>
      <c r="L3494" s="24">
        <f t="shared" si="224"/>
        <v>2782.6681951576174</v>
      </c>
      <c r="M3494" s="24">
        <f>IF(H3494&gt;0, C3494-F3494-J3494, 0)</f>
        <v>0</v>
      </c>
      <c r="N3494" s="4">
        <f>MIN(C3494, F3494)</f>
        <v>390.56438634326162</v>
      </c>
    </row>
    <row r="3495" spans="1:14" x14ac:dyDescent="0.2">
      <c r="A3495" s="27">
        <v>43610.375</v>
      </c>
      <c r="B3495" s="4">
        <v>789.30021659794431</v>
      </c>
      <c r="C3495" s="4">
        <v>186.64212893783068</v>
      </c>
      <c r="F3495" s="4">
        <f t="shared" si="222"/>
        <v>4735.8012995876661</v>
      </c>
      <c r="G3495" s="24">
        <f t="shared" si="223"/>
        <v>0.34722222222222221</v>
      </c>
      <c r="H3495" s="24">
        <f t="shared" si="225"/>
        <v>-4549.1591706498357</v>
      </c>
      <c r="I3495" s="24">
        <f>IF(H3495&lt;=0, MIN(F3495-C3495, B$7, (D$5-K3494+G3495)/B$6), 0)</f>
        <v>0.38580246913580246</v>
      </c>
      <c r="J3495" s="24">
        <f>IF(H3495&gt;0, MIN(C3495-F3495, B$8, K3494), 0)</f>
        <v>0</v>
      </c>
      <c r="K3495" s="24">
        <f>MAX(0, K3494-G3495+I3495*B$6-J3495)</f>
        <v>5000</v>
      </c>
      <c r="L3495" s="24">
        <f t="shared" si="224"/>
        <v>4548.7733681806994</v>
      </c>
      <c r="M3495" s="24">
        <f>IF(H3495&gt;0, C3495-F3495-J3495, 0)</f>
        <v>0</v>
      </c>
      <c r="N3495" s="4">
        <f>MIN(C3495, F3495)</f>
        <v>186.64212893783068</v>
      </c>
    </row>
    <row r="3496" spans="1:14" x14ac:dyDescent="0.2">
      <c r="A3496" s="27">
        <v>43610.416666666672</v>
      </c>
      <c r="B3496" s="4">
        <v>823.20041809646546</v>
      </c>
      <c r="C3496" s="4">
        <v>166.29165444549767</v>
      </c>
      <c r="F3496" s="4">
        <f t="shared" si="222"/>
        <v>4939.2025085787927</v>
      </c>
      <c r="G3496" s="24">
        <f t="shared" si="223"/>
        <v>0.34722222222222221</v>
      </c>
      <c r="H3496" s="24">
        <f t="shared" si="225"/>
        <v>-4772.9108541332953</v>
      </c>
      <c r="I3496" s="24">
        <f>IF(H3496&lt;=0, MIN(F3496-C3496, B$7, (D$5-K3495+G3496)/B$6), 0)</f>
        <v>0.38580246913580246</v>
      </c>
      <c r="J3496" s="24">
        <f>IF(H3496&gt;0, MIN(C3496-F3496, B$8, K3495), 0)</f>
        <v>0</v>
      </c>
      <c r="K3496" s="24">
        <f>MAX(0, K3495-G3496+I3496*B$6-J3496)</f>
        <v>5000</v>
      </c>
      <c r="L3496" s="24">
        <f t="shared" si="224"/>
        <v>4772.525051664159</v>
      </c>
      <c r="M3496" s="24">
        <f>IF(H3496&gt;0, C3496-F3496-J3496, 0)</f>
        <v>0</v>
      </c>
      <c r="N3496" s="4">
        <f>MIN(C3496, F3496)</f>
        <v>166.29165444549767</v>
      </c>
    </row>
    <row r="3497" spans="1:14" x14ac:dyDescent="0.2">
      <c r="A3497" s="27">
        <v>43610.458333333336</v>
      </c>
      <c r="B3497" s="4">
        <v>797.86832902021956</v>
      </c>
      <c r="C3497" s="4">
        <v>1452.2468324465156</v>
      </c>
      <c r="F3497" s="4">
        <f t="shared" si="222"/>
        <v>4787.2099741213169</v>
      </c>
      <c r="G3497" s="24">
        <f t="shared" si="223"/>
        <v>0.34722222222222221</v>
      </c>
      <c r="H3497" s="24">
        <f t="shared" si="225"/>
        <v>-3334.9631416748016</v>
      </c>
      <c r="I3497" s="24">
        <f>IF(H3497&lt;=0, MIN(F3497-C3497, B$7, (D$5-K3496+G3497)/B$6), 0)</f>
        <v>0.38580246913580246</v>
      </c>
      <c r="J3497" s="24">
        <f>IF(H3497&gt;0, MIN(C3497-F3497, B$8, K3496), 0)</f>
        <v>0</v>
      </c>
      <c r="K3497" s="24">
        <f>MAX(0, K3496-G3497+I3497*B$6-J3497)</f>
        <v>5000</v>
      </c>
      <c r="L3497" s="24">
        <f t="shared" si="224"/>
        <v>3334.5773392056658</v>
      </c>
      <c r="M3497" s="24">
        <f>IF(H3497&gt;0, C3497-F3497-J3497, 0)</f>
        <v>0</v>
      </c>
      <c r="N3497" s="4">
        <f>MIN(C3497, F3497)</f>
        <v>1452.2468324465156</v>
      </c>
    </row>
    <row r="3498" spans="1:14" x14ac:dyDescent="0.2">
      <c r="A3498" s="27">
        <v>43610.5</v>
      </c>
      <c r="B3498" s="4">
        <v>732.74659121778677</v>
      </c>
      <c r="C3498" s="4">
        <v>206.65771342654875</v>
      </c>
      <c r="F3498" s="4">
        <f t="shared" si="222"/>
        <v>4396.4795473067206</v>
      </c>
      <c r="G3498" s="24">
        <f t="shared" si="223"/>
        <v>0.34722222222222221</v>
      </c>
      <c r="H3498" s="24">
        <f t="shared" si="225"/>
        <v>-4189.8218338801717</v>
      </c>
      <c r="I3498" s="24">
        <f>IF(H3498&lt;=0, MIN(F3498-C3498, B$7, (D$5-K3497+G3498)/B$6), 0)</f>
        <v>0.38580246913580246</v>
      </c>
      <c r="J3498" s="24">
        <f>IF(H3498&gt;0, MIN(C3498-F3498, B$8, K3497), 0)</f>
        <v>0</v>
      </c>
      <c r="K3498" s="24">
        <f>MAX(0, K3497-G3498+I3498*B$6-J3498)</f>
        <v>5000</v>
      </c>
      <c r="L3498" s="24">
        <f t="shared" si="224"/>
        <v>4189.4360314110354</v>
      </c>
      <c r="M3498" s="24">
        <f>IF(H3498&gt;0, C3498-F3498-J3498, 0)</f>
        <v>0</v>
      </c>
      <c r="N3498" s="4">
        <f>MIN(C3498, F3498)</f>
        <v>206.65771342654875</v>
      </c>
    </row>
    <row r="3499" spans="1:14" x14ac:dyDescent="0.2">
      <c r="A3499" s="27">
        <v>43610.541666666672</v>
      </c>
      <c r="B3499" s="4">
        <v>614.99593593606221</v>
      </c>
      <c r="C3499" s="4">
        <v>188.65467709896342</v>
      </c>
      <c r="F3499" s="4">
        <f t="shared" si="222"/>
        <v>3689.975615616373</v>
      </c>
      <c r="G3499" s="24">
        <f t="shared" si="223"/>
        <v>0.34722222222222221</v>
      </c>
      <c r="H3499" s="24">
        <f t="shared" si="225"/>
        <v>-3501.3209385174096</v>
      </c>
      <c r="I3499" s="24">
        <f>IF(H3499&lt;=0, MIN(F3499-C3499, B$7, (D$5-K3498+G3499)/B$6), 0)</f>
        <v>0.38580246913580246</v>
      </c>
      <c r="J3499" s="24">
        <f>IF(H3499&gt;0, MIN(C3499-F3499, B$8, K3498), 0)</f>
        <v>0</v>
      </c>
      <c r="K3499" s="24">
        <f>MAX(0, K3498-G3499+I3499*B$6-J3499)</f>
        <v>5000</v>
      </c>
      <c r="L3499" s="24">
        <f t="shared" si="224"/>
        <v>3500.9351360482738</v>
      </c>
      <c r="M3499" s="24">
        <f>IF(H3499&gt;0, C3499-F3499-J3499, 0)</f>
        <v>0</v>
      </c>
      <c r="N3499" s="4">
        <f>MIN(C3499, F3499)</f>
        <v>188.65467709896342</v>
      </c>
    </row>
    <row r="3500" spans="1:14" x14ac:dyDescent="0.2">
      <c r="A3500" s="27">
        <v>43610.583333333336</v>
      </c>
      <c r="B3500" s="4">
        <v>466.35767412700352</v>
      </c>
      <c r="C3500" s="4">
        <v>1414.8088738084698</v>
      </c>
      <c r="F3500" s="4">
        <f t="shared" si="222"/>
        <v>2798.1460447620211</v>
      </c>
      <c r="G3500" s="24">
        <f t="shared" si="223"/>
        <v>0.34722222222222221</v>
      </c>
      <c r="H3500" s="24">
        <f t="shared" si="225"/>
        <v>-1383.3371709535513</v>
      </c>
      <c r="I3500" s="24">
        <f>IF(H3500&lt;=0, MIN(F3500-C3500, B$7, (D$5-K3499+G3500)/B$6), 0)</f>
        <v>0.38580246913580246</v>
      </c>
      <c r="J3500" s="24">
        <f>IF(H3500&gt;0, MIN(C3500-F3500, B$8, K3499), 0)</f>
        <v>0</v>
      </c>
      <c r="K3500" s="24">
        <f>MAX(0, K3499-G3500+I3500*B$6-J3500)</f>
        <v>5000</v>
      </c>
      <c r="L3500" s="24">
        <f t="shared" si="224"/>
        <v>1382.9513684844155</v>
      </c>
      <c r="M3500" s="24">
        <f>IF(H3500&gt;0, C3500-F3500-J3500, 0)</f>
        <v>0</v>
      </c>
      <c r="N3500" s="4">
        <f>MIN(C3500, F3500)</f>
        <v>1414.8088738084698</v>
      </c>
    </row>
    <row r="3501" spans="1:14" x14ac:dyDescent="0.2">
      <c r="A3501" s="27">
        <v>43610.625</v>
      </c>
      <c r="B3501" s="4">
        <v>282.97051608147046</v>
      </c>
      <c r="C3501" s="4">
        <v>668.62102975428616</v>
      </c>
      <c r="F3501" s="4">
        <f t="shared" si="222"/>
        <v>1697.8230964888228</v>
      </c>
      <c r="G3501" s="24">
        <f t="shared" si="223"/>
        <v>0.34722222222222221</v>
      </c>
      <c r="H3501" s="24">
        <f t="shared" si="225"/>
        <v>-1029.2020667345366</v>
      </c>
      <c r="I3501" s="24">
        <f>IF(H3501&lt;=0, MIN(F3501-C3501, B$7, (D$5-K3500+G3501)/B$6), 0)</f>
        <v>0.38580246913580246</v>
      </c>
      <c r="J3501" s="24">
        <f>IF(H3501&gt;0, MIN(C3501-F3501, B$8, K3500), 0)</f>
        <v>0</v>
      </c>
      <c r="K3501" s="24">
        <f>MAX(0, K3500-G3501+I3501*B$6-J3501)</f>
        <v>5000</v>
      </c>
      <c r="L3501" s="24">
        <f t="shared" si="224"/>
        <v>1028.8162642654008</v>
      </c>
      <c r="M3501" s="24">
        <f>IF(H3501&gt;0, C3501-F3501-J3501, 0)</f>
        <v>0</v>
      </c>
      <c r="N3501" s="4">
        <f>MIN(C3501, F3501)</f>
        <v>668.62102975428616</v>
      </c>
    </row>
    <row r="3502" spans="1:14" x14ac:dyDescent="0.2">
      <c r="A3502" s="27">
        <v>43610.666666666672</v>
      </c>
      <c r="B3502" s="4">
        <v>120.32655712442308</v>
      </c>
      <c r="C3502" s="4">
        <v>698.24776428548785</v>
      </c>
      <c r="F3502" s="4">
        <f t="shared" si="222"/>
        <v>721.95934274653848</v>
      </c>
      <c r="G3502" s="24">
        <f t="shared" si="223"/>
        <v>0.34722222222222221</v>
      </c>
      <c r="H3502" s="24">
        <f t="shared" si="225"/>
        <v>-23.711578461050635</v>
      </c>
      <c r="I3502" s="24">
        <f>IF(H3502&lt;=0, MIN(F3502-C3502, B$7, (D$5-K3501+G3502)/B$6), 0)</f>
        <v>0.38580246913580246</v>
      </c>
      <c r="J3502" s="24">
        <f>IF(H3502&gt;0, MIN(C3502-F3502, B$8, K3501), 0)</f>
        <v>0</v>
      </c>
      <c r="K3502" s="24">
        <f>MAX(0, K3501-G3502+I3502*B$6-J3502)</f>
        <v>5000</v>
      </c>
      <c r="L3502" s="24">
        <f t="shared" si="224"/>
        <v>23.325775991914831</v>
      </c>
      <c r="M3502" s="24">
        <f>IF(H3502&gt;0, C3502-F3502-J3502, 0)</f>
        <v>0</v>
      </c>
      <c r="N3502" s="4">
        <f>MIN(C3502, F3502)</f>
        <v>698.24776428548785</v>
      </c>
    </row>
    <row r="3503" spans="1:14" x14ac:dyDescent="0.2">
      <c r="A3503" s="27">
        <v>43610.708333333336</v>
      </c>
      <c r="B3503" s="4">
        <v>59.774200995049505</v>
      </c>
      <c r="C3503" s="4">
        <v>735.32076747402789</v>
      </c>
      <c r="F3503" s="4">
        <f t="shared" si="222"/>
        <v>358.64520597029701</v>
      </c>
      <c r="G3503" s="24">
        <f t="shared" si="223"/>
        <v>0.34722222222222221</v>
      </c>
      <c r="H3503" s="24">
        <f t="shared" si="225"/>
        <v>376.67556150373088</v>
      </c>
      <c r="I3503" s="24">
        <f>IF(H3503&lt;=0, MIN(F3503-C3503, B$7, (D$5-K3502+G3503)/B$6), 0)</f>
        <v>0</v>
      </c>
      <c r="J3503" s="24">
        <f>IF(H3503&gt;0, MIN(C3503-F3503, B$8, K3502), 0)</f>
        <v>376.67556150373088</v>
      </c>
      <c r="K3503" s="24">
        <f>MAX(0, K3502-G3503+I3503*B$6-J3503)</f>
        <v>4622.9772162740464</v>
      </c>
      <c r="L3503" s="24">
        <f t="shared" si="224"/>
        <v>0</v>
      </c>
      <c r="M3503" s="24">
        <f>IF(H3503&gt;0, C3503-F3503-J3503, 0)</f>
        <v>0</v>
      </c>
      <c r="N3503" s="4">
        <f>MIN(C3503, F3503)</f>
        <v>358.64520597029701</v>
      </c>
    </row>
    <row r="3504" spans="1:14" x14ac:dyDescent="0.2">
      <c r="A3504" s="27">
        <v>43610.75</v>
      </c>
      <c r="B3504" s="4">
        <v>1.0813864395463455</v>
      </c>
      <c r="C3504" s="4">
        <v>228.25494024927951</v>
      </c>
      <c r="F3504" s="4">
        <f t="shared" si="222"/>
        <v>6.4883186372780735</v>
      </c>
      <c r="G3504" s="24">
        <f t="shared" si="223"/>
        <v>0.34722222222222221</v>
      </c>
      <c r="H3504" s="24">
        <f t="shared" si="225"/>
        <v>221.76662161200144</v>
      </c>
      <c r="I3504" s="24">
        <f>IF(H3504&lt;=0, MIN(F3504-C3504, B$7, (D$5-K3503+G3504)/B$6), 0)</f>
        <v>0</v>
      </c>
      <c r="J3504" s="24">
        <f>IF(H3504&gt;0, MIN(C3504-F3504, B$8, K3503), 0)</f>
        <v>221.76662161200144</v>
      </c>
      <c r="K3504" s="24">
        <f>MAX(0, K3503-G3504+I3504*B$6-J3504)</f>
        <v>4400.8633724398223</v>
      </c>
      <c r="L3504" s="24">
        <f t="shared" si="224"/>
        <v>0</v>
      </c>
      <c r="M3504" s="24">
        <f>IF(H3504&gt;0, C3504-F3504-J3504, 0)</f>
        <v>0</v>
      </c>
      <c r="N3504" s="4">
        <f>MIN(C3504, F3504)</f>
        <v>6.4883186372780735</v>
      </c>
    </row>
    <row r="3505" spans="1:14" x14ac:dyDescent="0.2">
      <c r="A3505" s="27">
        <v>43610.791666666672</v>
      </c>
      <c r="B3505" s="4">
        <v>0</v>
      </c>
      <c r="C3505" s="4">
        <v>1419.6227526954631</v>
      </c>
      <c r="F3505" s="4">
        <f t="shared" si="222"/>
        <v>0</v>
      </c>
      <c r="G3505" s="24">
        <f t="shared" si="223"/>
        <v>0</v>
      </c>
      <c r="H3505" s="24">
        <f t="shared" si="225"/>
        <v>1419.6227526954631</v>
      </c>
      <c r="I3505" s="24">
        <f>IF(H3505&lt;=0, MIN(F3505-C3505, B$7, (D$5-K3504+G3505)/B$6), 0)</f>
        <v>0</v>
      </c>
      <c r="J3505" s="24">
        <f>IF(H3505&gt;0, MIN(C3505-F3505, B$8, K3504), 0)</f>
        <v>1419.6227526954631</v>
      </c>
      <c r="K3505" s="24">
        <f>MAX(0, K3504-G3505+I3505*B$6-J3505)</f>
        <v>2981.2406197443593</v>
      </c>
      <c r="L3505" s="24">
        <f t="shared" si="224"/>
        <v>0</v>
      </c>
      <c r="M3505" s="24">
        <f>IF(H3505&gt;0, C3505-F3505-J3505, 0)</f>
        <v>0</v>
      </c>
      <c r="N3505" s="4">
        <f>MIN(C3505, F3505)</f>
        <v>0</v>
      </c>
    </row>
    <row r="3506" spans="1:14" x14ac:dyDescent="0.2">
      <c r="A3506" s="27">
        <v>43610.833333333336</v>
      </c>
      <c r="B3506" s="4">
        <v>0</v>
      </c>
      <c r="C3506" s="4">
        <v>757.20247523575938</v>
      </c>
      <c r="F3506" s="4">
        <f t="shared" si="222"/>
        <v>0</v>
      </c>
      <c r="G3506" s="24">
        <f t="shared" si="223"/>
        <v>0</v>
      </c>
      <c r="H3506" s="24">
        <f t="shared" si="225"/>
        <v>757.20247523575938</v>
      </c>
      <c r="I3506" s="24">
        <f>IF(H3506&lt;=0, MIN(F3506-C3506, B$7, (D$5-K3505+G3506)/B$6), 0)</f>
        <v>0</v>
      </c>
      <c r="J3506" s="24">
        <f>IF(H3506&gt;0, MIN(C3506-F3506, B$8, K3505), 0)</f>
        <v>757.20247523575938</v>
      </c>
      <c r="K3506" s="24">
        <f>MAX(0, K3505-G3506+I3506*B$6-J3506)</f>
        <v>2224.0381445086</v>
      </c>
      <c r="L3506" s="24">
        <f t="shared" si="224"/>
        <v>0</v>
      </c>
      <c r="M3506" s="24">
        <f>IF(H3506&gt;0, C3506-F3506-J3506, 0)</f>
        <v>0</v>
      </c>
      <c r="N3506" s="4">
        <f>MIN(C3506, F3506)</f>
        <v>0</v>
      </c>
    </row>
    <row r="3507" spans="1:14" x14ac:dyDescent="0.2">
      <c r="A3507" s="27">
        <v>43610.875</v>
      </c>
      <c r="B3507" s="4">
        <v>0</v>
      </c>
      <c r="C3507" s="4">
        <v>1347.9429465524354</v>
      </c>
      <c r="F3507" s="4">
        <f t="shared" si="222"/>
        <v>0</v>
      </c>
      <c r="G3507" s="24">
        <f t="shared" si="223"/>
        <v>0</v>
      </c>
      <c r="H3507" s="24">
        <f t="shared" si="225"/>
        <v>1347.9429465524354</v>
      </c>
      <c r="I3507" s="24">
        <f>IF(H3507&lt;=0, MIN(F3507-C3507, B$7, (D$5-K3506+G3507)/B$6), 0)</f>
        <v>0</v>
      </c>
      <c r="J3507" s="24">
        <f>IF(H3507&gt;0, MIN(C3507-F3507, B$8, K3506), 0)</f>
        <v>1347.9429465524354</v>
      </c>
      <c r="K3507" s="24">
        <f>MAX(0, K3506-G3507+I3507*B$6-J3507)</f>
        <v>876.09519795616461</v>
      </c>
      <c r="L3507" s="24">
        <f t="shared" si="224"/>
        <v>0</v>
      </c>
      <c r="M3507" s="24">
        <f>IF(H3507&gt;0, C3507-F3507-J3507, 0)</f>
        <v>0</v>
      </c>
      <c r="N3507" s="4">
        <f>MIN(C3507, F3507)</f>
        <v>0</v>
      </c>
    </row>
    <row r="3508" spans="1:14" x14ac:dyDescent="0.2">
      <c r="A3508" s="27">
        <v>43610.916666666672</v>
      </c>
      <c r="B3508" s="4">
        <v>0</v>
      </c>
      <c r="C3508" s="4">
        <v>369.14283508212696</v>
      </c>
      <c r="F3508" s="4">
        <f t="shared" si="222"/>
        <v>0</v>
      </c>
      <c r="G3508" s="24">
        <f t="shared" si="223"/>
        <v>0</v>
      </c>
      <c r="H3508" s="24">
        <f t="shared" si="225"/>
        <v>369.14283508212696</v>
      </c>
      <c r="I3508" s="24">
        <f>IF(H3508&lt;=0, MIN(F3508-C3508, B$7, (D$5-K3507+G3508)/B$6), 0)</f>
        <v>0</v>
      </c>
      <c r="J3508" s="24">
        <f>IF(H3508&gt;0, MIN(C3508-F3508, B$8, K3507), 0)</f>
        <v>369.14283508212696</v>
      </c>
      <c r="K3508" s="24">
        <f>MAX(0, K3507-G3508+I3508*B$6-J3508)</f>
        <v>506.95236287403765</v>
      </c>
      <c r="L3508" s="24">
        <f t="shared" si="224"/>
        <v>0</v>
      </c>
      <c r="M3508" s="24">
        <f>IF(H3508&gt;0, C3508-F3508-J3508, 0)</f>
        <v>0</v>
      </c>
      <c r="N3508" s="4">
        <f>MIN(C3508, F3508)</f>
        <v>0</v>
      </c>
    </row>
    <row r="3509" spans="1:14" x14ac:dyDescent="0.2">
      <c r="A3509" s="27">
        <v>43610.958333333336</v>
      </c>
      <c r="B3509" s="4">
        <v>0</v>
      </c>
      <c r="C3509" s="4">
        <v>218.36807043644808</v>
      </c>
      <c r="F3509" s="4">
        <f t="shared" si="222"/>
        <v>0</v>
      </c>
      <c r="G3509" s="24">
        <f t="shared" si="223"/>
        <v>0</v>
      </c>
      <c r="H3509" s="24">
        <f t="shared" si="225"/>
        <v>218.36807043644808</v>
      </c>
      <c r="I3509" s="24">
        <f>IF(H3509&lt;=0, MIN(F3509-C3509, B$7, (D$5-K3508+G3509)/B$6), 0)</f>
        <v>0</v>
      </c>
      <c r="J3509" s="24">
        <f>IF(H3509&gt;0, MIN(C3509-F3509, B$8, K3508), 0)</f>
        <v>218.36807043644808</v>
      </c>
      <c r="K3509" s="24">
        <f>MAX(0, K3508-G3509+I3509*B$6-J3509)</f>
        <v>288.58429243758957</v>
      </c>
      <c r="L3509" s="24">
        <f t="shared" si="224"/>
        <v>0</v>
      </c>
      <c r="M3509" s="24">
        <f>IF(H3509&gt;0, C3509-F3509-J3509, 0)</f>
        <v>0</v>
      </c>
      <c r="N3509" s="4">
        <f>MIN(C3509, F3509)</f>
        <v>0</v>
      </c>
    </row>
    <row r="3510" spans="1:14" x14ac:dyDescent="0.2">
      <c r="A3510" s="27">
        <v>43611</v>
      </c>
      <c r="B3510" s="4">
        <v>0</v>
      </c>
      <c r="C3510" s="4">
        <v>94.782197776055625</v>
      </c>
      <c r="F3510" s="4">
        <f t="shared" si="222"/>
        <v>0</v>
      </c>
      <c r="G3510" s="24">
        <f t="shared" si="223"/>
        <v>0</v>
      </c>
      <c r="H3510" s="24">
        <f t="shared" si="225"/>
        <v>94.782197776055625</v>
      </c>
      <c r="I3510" s="24">
        <f>IF(H3510&lt;=0, MIN(F3510-C3510, B$7, (D$5-K3509+G3510)/B$6), 0)</f>
        <v>0</v>
      </c>
      <c r="J3510" s="24">
        <f>IF(H3510&gt;0, MIN(C3510-F3510, B$8, K3509), 0)</f>
        <v>94.782197776055625</v>
      </c>
      <c r="K3510" s="24">
        <f>MAX(0, K3509-G3510+I3510*B$6-J3510)</f>
        <v>193.80209466153394</v>
      </c>
      <c r="L3510" s="24">
        <f t="shared" si="224"/>
        <v>0</v>
      </c>
      <c r="M3510" s="24">
        <f>IF(H3510&gt;0, C3510-F3510-J3510, 0)</f>
        <v>0</v>
      </c>
      <c r="N3510" s="4">
        <f>MIN(C3510, F3510)</f>
        <v>0</v>
      </c>
    </row>
    <row r="3511" spans="1:14" x14ac:dyDescent="0.2">
      <c r="A3511" s="27">
        <v>43611.041666666672</v>
      </c>
      <c r="B3511" s="4">
        <v>0</v>
      </c>
      <c r="C3511" s="4">
        <v>146.6882642934205</v>
      </c>
      <c r="F3511" s="4">
        <f t="shared" si="222"/>
        <v>0</v>
      </c>
      <c r="G3511" s="24">
        <f t="shared" si="223"/>
        <v>0</v>
      </c>
      <c r="H3511" s="24">
        <f t="shared" si="225"/>
        <v>146.6882642934205</v>
      </c>
      <c r="I3511" s="24">
        <f>IF(H3511&lt;=0, MIN(F3511-C3511, B$7, (D$5-K3510+G3511)/B$6), 0)</f>
        <v>0</v>
      </c>
      <c r="J3511" s="24">
        <f>IF(H3511&gt;0, MIN(C3511-F3511, B$8, K3510), 0)</f>
        <v>146.6882642934205</v>
      </c>
      <c r="K3511" s="24">
        <f>MAX(0, K3510-G3511+I3511*B$6-J3511)</f>
        <v>47.11383036811344</v>
      </c>
      <c r="L3511" s="24">
        <f t="shared" si="224"/>
        <v>0</v>
      </c>
      <c r="M3511" s="24">
        <f>IF(H3511&gt;0, C3511-F3511-J3511, 0)</f>
        <v>0</v>
      </c>
      <c r="N3511" s="4">
        <f>MIN(C3511, F3511)</f>
        <v>0</v>
      </c>
    </row>
    <row r="3512" spans="1:14" x14ac:dyDescent="0.2">
      <c r="A3512" s="27">
        <v>43611.083333333336</v>
      </c>
      <c r="B3512" s="4">
        <v>0</v>
      </c>
      <c r="C3512" s="4">
        <v>183.76402609153823</v>
      </c>
      <c r="F3512" s="4">
        <f t="shared" si="222"/>
        <v>0</v>
      </c>
      <c r="G3512" s="24">
        <f t="shared" si="223"/>
        <v>0</v>
      </c>
      <c r="H3512" s="24">
        <f t="shared" si="225"/>
        <v>183.76402609153823</v>
      </c>
      <c r="I3512" s="24">
        <f>IF(H3512&lt;=0, MIN(F3512-C3512, B$7, (D$5-K3511+G3512)/B$6), 0)</f>
        <v>0</v>
      </c>
      <c r="J3512" s="24">
        <f>IF(H3512&gt;0, MIN(C3512-F3512, B$8, K3511), 0)</f>
        <v>47.11383036811344</v>
      </c>
      <c r="K3512" s="24">
        <f>MAX(0, K3511-G3512+I3512*B$6-J3512)</f>
        <v>0</v>
      </c>
      <c r="L3512" s="24">
        <f t="shared" si="224"/>
        <v>0</v>
      </c>
      <c r="M3512" s="24">
        <f>IF(H3512&gt;0, C3512-F3512-J3512, 0)</f>
        <v>136.65019572342479</v>
      </c>
      <c r="N3512" s="4">
        <f>MIN(C3512, F3512)</f>
        <v>0</v>
      </c>
    </row>
    <row r="3513" spans="1:14" x14ac:dyDescent="0.2">
      <c r="A3513" s="27">
        <v>43611.125</v>
      </c>
      <c r="B3513" s="4">
        <v>0</v>
      </c>
      <c r="C3513" s="4">
        <v>94.782197776055625</v>
      </c>
      <c r="F3513" s="4">
        <f t="shared" si="222"/>
        <v>0</v>
      </c>
      <c r="G3513" s="24">
        <f t="shared" si="223"/>
        <v>0</v>
      </c>
      <c r="H3513" s="24">
        <f t="shared" si="225"/>
        <v>94.782197776055625</v>
      </c>
      <c r="I3513" s="24">
        <f>IF(H3513&lt;=0, MIN(F3513-C3513, B$7, (D$5-K3512+G3513)/B$6), 0)</f>
        <v>0</v>
      </c>
      <c r="J3513" s="24">
        <f>IF(H3513&gt;0, MIN(C3513-F3513, B$8, K3512), 0)</f>
        <v>0</v>
      </c>
      <c r="K3513" s="24">
        <f>MAX(0, K3512-G3513+I3513*B$6-J3513)</f>
        <v>0</v>
      </c>
      <c r="L3513" s="24">
        <f t="shared" si="224"/>
        <v>0</v>
      </c>
      <c r="M3513" s="24">
        <f>IF(H3513&gt;0, C3513-F3513-J3513, 0)</f>
        <v>94.782197776055625</v>
      </c>
      <c r="N3513" s="4">
        <f>MIN(C3513, F3513)</f>
        <v>0</v>
      </c>
    </row>
    <row r="3514" spans="1:14" x14ac:dyDescent="0.2">
      <c r="A3514" s="27">
        <v>43611.166666666672</v>
      </c>
      <c r="B3514" s="4">
        <v>29.927039327706716</v>
      </c>
      <c r="C3514" s="4">
        <v>146.6882642934205</v>
      </c>
      <c r="F3514" s="4">
        <f t="shared" si="222"/>
        <v>179.56223596624028</v>
      </c>
      <c r="G3514" s="24">
        <f t="shared" si="223"/>
        <v>0.34722222222222221</v>
      </c>
      <c r="H3514" s="24">
        <f t="shared" si="225"/>
        <v>-32.873971672819778</v>
      </c>
      <c r="I3514" s="24">
        <f>IF(H3514&lt;=0, MIN(F3514-C3514, B$7, (D$5-K3513+G3514)/B$6), 0)</f>
        <v>32.873971672819778</v>
      </c>
      <c r="J3514" s="24">
        <f>IF(H3514&gt;0, MIN(C3514-F3514, B$8, K3513), 0)</f>
        <v>0</v>
      </c>
      <c r="K3514" s="24">
        <f>MAX(0, K3513-G3514+I3514*B$6-J3514)</f>
        <v>29.239352283315579</v>
      </c>
      <c r="L3514" s="24">
        <f t="shared" si="224"/>
        <v>0</v>
      </c>
      <c r="M3514" s="24">
        <f>IF(H3514&gt;0, C3514-F3514-J3514, 0)</f>
        <v>0</v>
      </c>
      <c r="N3514" s="4">
        <f>MIN(C3514, F3514)</f>
        <v>146.6882642934205</v>
      </c>
    </row>
    <row r="3515" spans="1:14" x14ac:dyDescent="0.2">
      <c r="A3515" s="27">
        <v>43611.208333333336</v>
      </c>
      <c r="B3515" s="4">
        <v>179.38880255298798</v>
      </c>
      <c r="C3515" s="4">
        <v>183.76402609153823</v>
      </c>
      <c r="F3515" s="4">
        <f t="shared" si="222"/>
        <v>1076.332815317928</v>
      </c>
      <c r="G3515" s="24">
        <f t="shared" si="223"/>
        <v>0.34722222222222221</v>
      </c>
      <c r="H3515" s="24">
        <f t="shared" si="225"/>
        <v>-892.56878922638975</v>
      </c>
      <c r="I3515" s="24">
        <f>IF(H3515&lt;=0, MIN(F3515-C3515, B$7, (D$5-K3514+G3515)/B$6), 0)</f>
        <v>892.56878922638975</v>
      </c>
      <c r="J3515" s="24">
        <f>IF(H3515&gt;0, MIN(C3515-F3515, B$8, K3514), 0)</f>
        <v>0</v>
      </c>
      <c r="K3515" s="24">
        <f>MAX(0, K3514-G3515+I3515*B$6-J3515)</f>
        <v>832.2040403648441</v>
      </c>
      <c r="L3515" s="24">
        <f t="shared" si="224"/>
        <v>0</v>
      </c>
      <c r="M3515" s="24">
        <f>IF(H3515&gt;0, C3515-F3515-J3515, 0)</f>
        <v>0</v>
      </c>
      <c r="N3515" s="4">
        <f>MIN(C3515, F3515)</f>
        <v>183.76402609153823</v>
      </c>
    </row>
    <row r="3516" spans="1:14" x14ac:dyDescent="0.2">
      <c r="A3516" s="27">
        <v>43611.25</v>
      </c>
      <c r="B3516" s="4">
        <v>370.94613439130501</v>
      </c>
      <c r="C3516" s="4">
        <v>458.12466339760954</v>
      </c>
      <c r="F3516" s="4">
        <f t="shared" si="222"/>
        <v>2225.6768063478303</v>
      </c>
      <c r="G3516" s="24">
        <f t="shared" si="223"/>
        <v>0.34722222222222221</v>
      </c>
      <c r="H3516" s="24">
        <f t="shared" si="225"/>
        <v>-1767.5521429502207</v>
      </c>
      <c r="I3516" s="24">
        <f>IF(H3516&lt;=0, MIN(F3516-C3516, B$7, (D$5-K3515+G3516)/B$6), 0)</f>
        <v>1767.5521429502207</v>
      </c>
      <c r="J3516" s="24">
        <f>IF(H3516&gt;0, MIN(C3516-F3516, B$8, K3515), 0)</f>
        <v>0</v>
      </c>
      <c r="K3516" s="24">
        <f>MAX(0, K3515-G3516+I3516*B$6-J3516)</f>
        <v>2422.6537467978205</v>
      </c>
      <c r="L3516" s="24">
        <f t="shared" si="224"/>
        <v>0</v>
      </c>
      <c r="M3516" s="24">
        <f>IF(H3516&gt;0, C3516-F3516-J3516, 0)</f>
        <v>0</v>
      </c>
      <c r="N3516" s="4">
        <f>MIN(C3516, F3516)</f>
        <v>458.12466339760954</v>
      </c>
    </row>
    <row r="3517" spans="1:14" x14ac:dyDescent="0.2">
      <c r="A3517" s="27">
        <v>43611.291666666672</v>
      </c>
      <c r="B3517" s="4">
        <v>481.60974445459914</v>
      </c>
      <c r="C3517" s="4">
        <v>1198.8159935422286</v>
      </c>
      <c r="F3517" s="4">
        <f t="shared" si="222"/>
        <v>2889.6584667275947</v>
      </c>
      <c r="G3517" s="24">
        <f t="shared" si="223"/>
        <v>0.34722222222222221</v>
      </c>
      <c r="H3517" s="24">
        <f t="shared" si="225"/>
        <v>-1690.8424731853661</v>
      </c>
      <c r="I3517" s="24">
        <f>IF(H3517&lt;=0, MIN(F3517-C3517, B$7, (D$5-K3516+G3517)/B$6), 0)</f>
        <v>1690.8424731853661</v>
      </c>
      <c r="J3517" s="24">
        <f>IF(H3517&gt;0, MIN(C3517-F3517, B$8, K3516), 0)</f>
        <v>0</v>
      </c>
      <c r="K3517" s="24">
        <f>MAX(0, K3516-G3517+I3517*B$6-J3517)</f>
        <v>3944.0647504424278</v>
      </c>
      <c r="L3517" s="24">
        <f t="shared" si="224"/>
        <v>0</v>
      </c>
      <c r="M3517" s="24">
        <f>IF(H3517&gt;0, C3517-F3517-J3517, 0)</f>
        <v>0</v>
      </c>
      <c r="N3517" s="4">
        <f>MIN(C3517, F3517)</f>
        <v>1198.8159935422286</v>
      </c>
    </row>
    <row r="3518" spans="1:14" x14ac:dyDescent="0.2">
      <c r="A3518" s="27">
        <v>43611.333333333336</v>
      </c>
      <c r="B3518" s="4">
        <v>669.01541019989043</v>
      </c>
      <c r="C3518" s="4">
        <v>326.04700911169851</v>
      </c>
      <c r="F3518" s="4">
        <f t="shared" si="222"/>
        <v>4014.0924611993423</v>
      </c>
      <c r="G3518" s="24">
        <f t="shared" si="223"/>
        <v>0.34722222222222221</v>
      </c>
      <c r="H3518" s="24">
        <f t="shared" si="225"/>
        <v>-3688.0454520876438</v>
      </c>
      <c r="I3518" s="24">
        <f>IF(H3518&lt;=0, MIN(F3518-C3518, B$7, (D$5-K3517+G3518)/B$6), 0)</f>
        <v>1173.6471908664382</v>
      </c>
      <c r="J3518" s="24">
        <f>IF(H3518&gt;0, MIN(C3518-F3518, B$8, K3517), 0)</f>
        <v>0</v>
      </c>
      <c r="K3518" s="24">
        <f>MAX(0, K3517-G3518+I3518*B$6-J3518)</f>
        <v>5000</v>
      </c>
      <c r="L3518" s="24">
        <f t="shared" si="224"/>
        <v>2514.3982612212058</v>
      </c>
      <c r="M3518" s="24">
        <f>IF(H3518&gt;0, C3518-F3518-J3518, 0)</f>
        <v>0</v>
      </c>
      <c r="N3518" s="4">
        <f>MIN(C3518, F3518)</f>
        <v>326.04700911169851</v>
      </c>
    </row>
    <row r="3519" spans="1:14" x14ac:dyDescent="0.2">
      <c r="A3519" s="27">
        <v>43611.375</v>
      </c>
      <c r="B3519" s="4">
        <v>748.9872409322619</v>
      </c>
      <c r="C3519" s="4">
        <v>245.29598845789474</v>
      </c>
      <c r="F3519" s="4">
        <f t="shared" si="222"/>
        <v>4493.9234455935712</v>
      </c>
      <c r="G3519" s="24">
        <f t="shared" si="223"/>
        <v>0.34722222222222221</v>
      </c>
      <c r="H3519" s="24">
        <f t="shared" si="225"/>
        <v>-4248.6274571356762</v>
      </c>
      <c r="I3519" s="24">
        <f>IF(H3519&lt;=0, MIN(F3519-C3519, B$7, (D$5-K3518+G3519)/B$6), 0)</f>
        <v>0.38580246913580246</v>
      </c>
      <c r="J3519" s="24">
        <f>IF(H3519&gt;0, MIN(C3519-F3519, B$8, K3518), 0)</f>
        <v>0</v>
      </c>
      <c r="K3519" s="24">
        <f>MAX(0, K3518-G3519+I3519*B$6-J3519)</f>
        <v>5000</v>
      </c>
      <c r="L3519" s="24">
        <f t="shared" si="224"/>
        <v>4248.2416546665399</v>
      </c>
      <c r="M3519" s="24">
        <f>IF(H3519&gt;0, C3519-F3519-J3519, 0)</f>
        <v>0</v>
      </c>
      <c r="N3519" s="4">
        <f>MIN(C3519, F3519)</f>
        <v>245.29598845789474</v>
      </c>
    </row>
    <row r="3520" spans="1:14" x14ac:dyDescent="0.2">
      <c r="A3520" s="27">
        <v>43611.416666666672</v>
      </c>
      <c r="B3520" s="4">
        <v>785.52537376345879</v>
      </c>
      <c r="C3520" s="4">
        <v>234.6465999490255</v>
      </c>
      <c r="F3520" s="4">
        <f t="shared" si="222"/>
        <v>4713.1522425807525</v>
      </c>
      <c r="G3520" s="24">
        <f t="shared" si="223"/>
        <v>0.34722222222222221</v>
      </c>
      <c r="H3520" s="24">
        <f t="shared" si="225"/>
        <v>-4478.5056426317269</v>
      </c>
      <c r="I3520" s="24">
        <f>IF(H3520&lt;=0, MIN(F3520-C3520, B$7, (D$5-K3519+G3520)/B$6), 0)</f>
        <v>0.38580246913580246</v>
      </c>
      <c r="J3520" s="24">
        <f>IF(H3520&gt;0, MIN(C3520-F3520, B$8, K3519), 0)</f>
        <v>0</v>
      </c>
      <c r="K3520" s="24">
        <f>MAX(0, K3519-G3520+I3520*B$6-J3520)</f>
        <v>5000</v>
      </c>
      <c r="L3520" s="24">
        <f t="shared" si="224"/>
        <v>4478.1198401625907</v>
      </c>
      <c r="M3520" s="24">
        <f>IF(H3520&gt;0, C3520-F3520-J3520, 0)</f>
        <v>0</v>
      </c>
      <c r="N3520" s="4">
        <f>MIN(C3520, F3520)</f>
        <v>234.6465999490255</v>
      </c>
    </row>
    <row r="3521" spans="1:14" x14ac:dyDescent="0.2">
      <c r="A3521" s="27">
        <v>43611.458333333336</v>
      </c>
      <c r="B3521" s="4">
        <v>765.75631031037142</v>
      </c>
      <c r="C3521" s="4">
        <v>1453.7385925859153</v>
      </c>
      <c r="F3521" s="4">
        <f t="shared" si="222"/>
        <v>4594.537861862229</v>
      </c>
      <c r="G3521" s="24">
        <f t="shared" si="223"/>
        <v>0.34722222222222221</v>
      </c>
      <c r="H3521" s="24">
        <f t="shared" si="225"/>
        <v>-3140.7992692763137</v>
      </c>
      <c r="I3521" s="24">
        <f>IF(H3521&lt;=0, MIN(F3521-C3521, B$7, (D$5-K3520+G3521)/B$6), 0)</f>
        <v>0.38580246913580246</v>
      </c>
      <c r="J3521" s="24">
        <f>IF(H3521&gt;0, MIN(C3521-F3521, B$8, K3520), 0)</f>
        <v>0</v>
      </c>
      <c r="K3521" s="24">
        <f>MAX(0, K3520-G3521+I3521*B$6-J3521)</f>
        <v>5000</v>
      </c>
      <c r="L3521" s="24">
        <f t="shared" si="224"/>
        <v>3140.4134668071779</v>
      </c>
      <c r="M3521" s="24">
        <f>IF(H3521&gt;0, C3521-F3521-J3521, 0)</f>
        <v>0</v>
      </c>
      <c r="N3521" s="4">
        <f>MIN(C3521, F3521)</f>
        <v>1453.7385925859153</v>
      </c>
    </row>
    <row r="3522" spans="1:14" x14ac:dyDescent="0.2">
      <c r="A3522" s="27">
        <v>43611.5</v>
      </c>
      <c r="B3522" s="4">
        <v>709.16452340222156</v>
      </c>
      <c r="C3522" s="4">
        <v>206.61046457051455</v>
      </c>
      <c r="F3522" s="4">
        <f t="shared" si="222"/>
        <v>4254.9871404133291</v>
      </c>
      <c r="G3522" s="24">
        <f t="shared" si="223"/>
        <v>0.34722222222222221</v>
      </c>
      <c r="H3522" s="24">
        <f t="shared" si="225"/>
        <v>-4048.3766758428146</v>
      </c>
      <c r="I3522" s="24">
        <f>IF(H3522&lt;=0, MIN(F3522-C3522, B$7, (D$5-K3521+G3522)/B$6), 0)</f>
        <v>0.38580246913580246</v>
      </c>
      <c r="J3522" s="24">
        <f>IF(H3522&gt;0, MIN(C3522-F3522, B$8, K3521), 0)</f>
        <v>0</v>
      </c>
      <c r="K3522" s="24">
        <f>MAX(0, K3521-G3522+I3522*B$6-J3522)</f>
        <v>5000</v>
      </c>
      <c r="L3522" s="24">
        <f t="shared" si="224"/>
        <v>4047.9908733736788</v>
      </c>
      <c r="M3522" s="24">
        <f>IF(H3522&gt;0, C3522-F3522-J3522, 0)</f>
        <v>0</v>
      </c>
      <c r="N3522" s="4">
        <f>MIN(C3522, F3522)</f>
        <v>206.61046457051455</v>
      </c>
    </row>
    <row r="3523" spans="1:14" x14ac:dyDescent="0.2">
      <c r="A3523" s="27">
        <v>43611.541666666672</v>
      </c>
      <c r="B3523" s="4">
        <v>589.74684996905717</v>
      </c>
      <c r="C3523" s="4">
        <v>188.59086905821852</v>
      </c>
      <c r="F3523" s="4">
        <f t="shared" si="222"/>
        <v>3538.481099814343</v>
      </c>
      <c r="G3523" s="24">
        <f t="shared" si="223"/>
        <v>0.34722222222222221</v>
      </c>
      <c r="H3523" s="24">
        <f t="shared" si="225"/>
        <v>-3349.8902307561243</v>
      </c>
      <c r="I3523" s="24">
        <f>IF(H3523&lt;=0, MIN(F3523-C3523, B$7, (D$5-K3522+G3523)/B$6), 0)</f>
        <v>0.38580246913580246</v>
      </c>
      <c r="J3523" s="24">
        <f>IF(H3523&gt;0, MIN(C3523-F3523, B$8, K3522), 0)</f>
        <v>0</v>
      </c>
      <c r="K3523" s="24">
        <f>MAX(0, K3522-G3523+I3523*B$6-J3523)</f>
        <v>5000</v>
      </c>
      <c r="L3523" s="24">
        <f t="shared" si="224"/>
        <v>3349.5044282869885</v>
      </c>
      <c r="M3523" s="24">
        <f>IF(H3523&gt;0, C3523-F3523-J3523, 0)</f>
        <v>0</v>
      </c>
      <c r="N3523" s="4">
        <f>MIN(C3523, F3523)</f>
        <v>188.59086905821852</v>
      </c>
    </row>
    <row r="3524" spans="1:14" x14ac:dyDescent="0.2">
      <c r="A3524" s="27">
        <v>43611.583333333336</v>
      </c>
      <c r="B3524" s="4">
        <v>435.13206790564323</v>
      </c>
      <c r="C3524" s="4">
        <v>176.34887373191467</v>
      </c>
      <c r="F3524" s="4">
        <f t="shared" si="222"/>
        <v>2610.7924074338594</v>
      </c>
      <c r="G3524" s="24">
        <f t="shared" si="223"/>
        <v>0.34722222222222221</v>
      </c>
      <c r="H3524" s="24">
        <f t="shared" si="225"/>
        <v>-2434.4435337019445</v>
      </c>
      <c r="I3524" s="24">
        <f>IF(H3524&lt;=0, MIN(F3524-C3524, B$7, (D$5-K3523+G3524)/B$6), 0)</f>
        <v>0.38580246913580246</v>
      </c>
      <c r="J3524" s="24">
        <f>IF(H3524&gt;0, MIN(C3524-F3524, B$8, K3523), 0)</f>
        <v>0</v>
      </c>
      <c r="K3524" s="24">
        <f>MAX(0, K3523-G3524+I3524*B$6-J3524)</f>
        <v>5000</v>
      </c>
      <c r="L3524" s="24">
        <f t="shared" si="224"/>
        <v>2434.0577312328087</v>
      </c>
      <c r="M3524" s="24">
        <f>IF(H3524&gt;0, C3524-F3524-J3524, 0)</f>
        <v>0</v>
      </c>
      <c r="N3524" s="4">
        <f>MIN(C3524, F3524)</f>
        <v>176.34887373191467</v>
      </c>
    </row>
    <row r="3525" spans="1:14" x14ac:dyDescent="0.2">
      <c r="A3525" s="27">
        <v>43611.625</v>
      </c>
      <c r="B3525" s="4">
        <v>271.92180090780073</v>
      </c>
      <c r="C3525" s="4">
        <v>238.55334915632614</v>
      </c>
      <c r="F3525" s="4">
        <f t="shared" si="222"/>
        <v>1631.5308054468044</v>
      </c>
      <c r="G3525" s="24">
        <f t="shared" si="223"/>
        <v>0.34722222222222221</v>
      </c>
      <c r="H3525" s="24">
        <f t="shared" si="225"/>
        <v>-1392.9774562904781</v>
      </c>
      <c r="I3525" s="24">
        <f>IF(H3525&lt;=0, MIN(F3525-C3525, B$7, (D$5-K3524+G3525)/B$6), 0)</f>
        <v>0.38580246913580246</v>
      </c>
      <c r="J3525" s="24">
        <f>IF(H3525&gt;0, MIN(C3525-F3525, B$8, K3524), 0)</f>
        <v>0</v>
      </c>
      <c r="K3525" s="24">
        <f>MAX(0, K3524-G3525+I3525*B$6-J3525)</f>
        <v>5000</v>
      </c>
      <c r="L3525" s="24">
        <f t="shared" si="224"/>
        <v>1392.5916538213423</v>
      </c>
      <c r="M3525" s="24">
        <f>IF(H3525&gt;0, C3525-F3525-J3525, 0)</f>
        <v>0</v>
      </c>
      <c r="N3525" s="4">
        <f>MIN(C3525, F3525)</f>
        <v>238.55334915632614</v>
      </c>
    </row>
    <row r="3526" spans="1:14" x14ac:dyDescent="0.2">
      <c r="A3526" s="27">
        <v>43611.666666666672</v>
      </c>
      <c r="B3526" s="4">
        <v>117.74866686777638</v>
      </c>
      <c r="C3526" s="4">
        <v>253.38502697284082</v>
      </c>
      <c r="F3526" s="4">
        <f t="shared" si="222"/>
        <v>706.4920012066583</v>
      </c>
      <c r="G3526" s="24">
        <f t="shared" si="223"/>
        <v>0.34722222222222221</v>
      </c>
      <c r="H3526" s="24">
        <f t="shared" si="225"/>
        <v>-453.10697423381748</v>
      </c>
      <c r="I3526" s="24">
        <f>IF(H3526&lt;=0, MIN(F3526-C3526, B$7, (D$5-K3525+G3526)/B$6), 0)</f>
        <v>0.38580246913580246</v>
      </c>
      <c r="J3526" s="24">
        <f>IF(H3526&gt;0, MIN(C3526-F3526, B$8, K3525), 0)</f>
        <v>0</v>
      </c>
      <c r="K3526" s="24">
        <f>MAX(0, K3525-G3526+I3526*B$6-J3526)</f>
        <v>5000</v>
      </c>
      <c r="L3526" s="24">
        <f t="shared" si="224"/>
        <v>452.72117176468169</v>
      </c>
      <c r="M3526" s="24">
        <f>IF(H3526&gt;0, C3526-F3526-J3526, 0)</f>
        <v>0</v>
      </c>
      <c r="N3526" s="4">
        <f>MIN(C3526, F3526)</f>
        <v>253.38502697284082</v>
      </c>
    </row>
    <row r="3527" spans="1:14" x14ac:dyDescent="0.2">
      <c r="A3527" s="27">
        <v>43611.708333333336</v>
      </c>
      <c r="B3527" s="4">
        <v>55.427639151873464</v>
      </c>
      <c r="C3527" s="4">
        <v>290.41390322005833</v>
      </c>
      <c r="F3527" s="4">
        <f t="shared" si="222"/>
        <v>332.56583491124081</v>
      </c>
      <c r="G3527" s="24">
        <f t="shared" si="223"/>
        <v>0.34722222222222221</v>
      </c>
      <c r="H3527" s="24">
        <f t="shared" si="225"/>
        <v>-42.151931691182483</v>
      </c>
      <c r="I3527" s="24">
        <f>IF(H3527&lt;=0, MIN(F3527-C3527, B$7, (D$5-K3526+G3527)/B$6), 0)</f>
        <v>0.38580246913580246</v>
      </c>
      <c r="J3527" s="24">
        <f>IF(H3527&gt;0, MIN(C3527-F3527, B$8, K3526), 0)</f>
        <v>0</v>
      </c>
      <c r="K3527" s="24">
        <f>MAX(0, K3526-G3527+I3527*B$6-J3527)</f>
        <v>5000</v>
      </c>
      <c r="L3527" s="24">
        <f t="shared" si="224"/>
        <v>41.766129222046679</v>
      </c>
      <c r="M3527" s="24">
        <f>IF(H3527&gt;0, C3527-F3527-J3527, 0)</f>
        <v>0</v>
      </c>
      <c r="N3527" s="4">
        <f>MIN(C3527, F3527)</f>
        <v>290.41390322005833</v>
      </c>
    </row>
    <row r="3528" spans="1:14" x14ac:dyDescent="0.2">
      <c r="A3528" s="27">
        <v>43611.75</v>
      </c>
      <c r="B3528" s="4">
        <v>1.0605643557475639</v>
      </c>
      <c r="C3528" s="4">
        <v>346.89737800325634</v>
      </c>
      <c r="F3528" s="4">
        <f t="shared" si="222"/>
        <v>6.363386134485383</v>
      </c>
      <c r="G3528" s="24">
        <f t="shared" si="223"/>
        <v>0.34722222222222221</v>
      </c>
      <c r="H3528" s="24">
        <f t="shared" si="225"/>
        <v>340.53399186877095</v>
      </c>
      <c r="I3528" s="24">
        <f>IF(H3528&lt;=0, MIN(F3528-C3528, B$7, (D$5-K3527+G3528)/B$6), 0)</f>
        <v>0</v>
      </c>
      <c r="J3528" s="24">
        <f>IF(H3528&gt;0, MIN(C3528-F3528, B$8, K3527), 0)</f>
        <v>340.53399186877095</v>
      </c>
      <c r="K3528" s="24">
        <f>MAX(0, K3527-G3528+I3528*B$6-J3528)</f>
        <v>4659.118785909006</v>
      </c>
      <c r="L3528" s="24">
        <f t="shared" si="224"/>
        <v>0</v>
      </c>
      <c r="M3528" s="24">
        <f>IF(H3528&gt;0, C3528-F3528-J3528, 0)</f>
        <v>0</v>
      </c>
      <c r="N3528" s="4">
        <f>MIN(C3528, F3528)</f>
        <v>6.363386134485383</v>
      </c>
    </row>
    <row r="3529" spans="1:14" x14ac:dyDescent="0.2">
      <c r="A3529" s="27">
        <v>43611.791666666672</v>
      </c>
      <c r="B3529" s="4">
        <v>0</v>
      </c>
      <c r="C3529" s="4">
        <v>1419.6227526954631</v>
      </c>
      <c r="F3529" s="4">
        <f t="shared" si="222"/>
        <v>0</v>
      </c>
      <c r="G3529" s="24">
        <f t="shared" si="223"/>
        <v>0</v>
      </c>
      <c r="H3529" s="24">
        <f t="shared" si="225"/>
        <v>1419.6227526954631</v>
      </c>
      <c r="I3529" s="24">
        <f>IF(H3529&lt;=0, MIN(F3529-C3529, B$7, (D$5-K3528+G3529)/B$6), 0)</f>
        <v>0</v>
      </c>
      <c r="J3529" s="24">
        <f>IF(H3529&gt;0, MIN(C3529-F3529, B$8, K3528), 0)</f>
        <v>1419.6227526954631</v>
      </c>
      <c r="K3529" s="24">
        <f>MAX(0, K3528-G3529+I3529*B$6-J3529)</f>
        <v>3239.4960332135429</v>
      </c>
      <c r="L3529" s="24">
        <f t="shared" si="224"/>
        <v>0</v>
      </c>
      <c r="M3529" s="24">
        <f>IF(H3529&gt;0, C3529-F3529-J3529, 0)</f>
        <v>0</v>
      </c>
      <c r="N3529" s="4">
        <f>MIN(C3529, F3529)</f>
        <v>0</v>
      </c>
    </row>
    <row r="3530" spans="1:14" x14ac:dyDescent="0.2">
      <c r="A3530" s="27">
        <v>43611.833333333336</v>
      </c>
      <c r="B3530" s="4">
        <v>0</v>
      </c>
      <c r="C3530" s="4">
        <v>757.20247523575938</v>
      </c>
      <c r="F3530" s="4">
        <f t="shared" si="222"/>
        <v>0</v>
      </c>
      <c r="G3530" s="24">
        <f t="shared" si="223"/>
        <v>0</v>
      </c>
      <c r="H3530" s="24">
        <f t="shared" si="225"/>
        <v>757.20247523575938</v>
      </c>
      <c r="I3530" s="24">
        <f>IF(H3530&lt;=0, MIN(F3530-C3530, B$7, (D$5-K3529+G3530)/B$6), 0)</f>
        <v>0</v>
      </c>
      <c r="J3530" s="24">
        <f>IF(H3530&gt;0, MIN(C3530-F3530, B$8, K3529), 0)</f>
        <v>757.20247523575938</v>
      </c>
      <c r="K3530" s="24">
        <f>MAX(0, K3529-G3530+I3530*B$6-J3530)</f>
        <v>2482.2935579777836</v>
      </c>
      <c r="L3530" s="24">
        <f t="shared" si="224"/>
        <v>0</v>
      </c>
      <c r="M3530" s="24">
        <f>IF(H3530&gt;0, C3530-F3530-J3530, 0)</f>
        <v>0</v>
      </c>
      <c r="N3530" s="4">
        <f>MIN(C3530, F3530)</f>
        <v>0</v>
      </c>
    </row>
    <row r="3531" spans="1:14" x14ac:dyDescent="0.2">
      <c r="A3531" s="27">
        <v>43611.875</v>
      </c>
      <c r="B3531" s="4">
        <v>0</v>
      </c>
      <c r="C3531" s="4">
        <v>1347.9429465524354</v>
      </c>
      <c r="F3531" s="4">
        <f t="shared" si="222"/>
        <v>0</v>
      </c>
      <c r="G3531" s="24">
        <f t="shared" si="223"/>
        <v>0</v>
      </c>
      <c r="H3531" s="24">
        <f t="shared" si="225"/>
        <v>1347.9429465524354</v>
      </c>
      <c r="I3531" s="24">
        <f>IF(H3531&lt;=0, MIN(F3531-C3531, B$7, (D$5-K3530+G3531)/B$6), 0)</f>
        <v>0</v>
      </c>
      <c r="J3531" s="24">
        <f>IF(H3531&gt;0, MIN(C3531-F3531, B$8, K3530), 0)</f>
        <v>1347.9429465524354</v>
      </c>
      <c r="K3531" s="24">
        <f>MAX(0, K3530-G3531+I3531*B$6-J3531)</f>
        <v>1134.3506114253482</v>
      </c>
      <c r="L3531" s="24">
        <f t="shared" si="224"/>
        <v>0</v>
      </c>
      <c r="M3531" s="24">
        <f>IF(H3531&gt;0, C3531-F3531-J3531, 0)</f>
        <v>0</v>
      </c>
      <c r="N3531" s="4">
        <f>MIN(C3531, F3531)</f>
        <v>0</v>
      </c>
    </row>
    <row r="3532" spans="1:14" x14ac:dyDescent="0.2">
      <c r="A3532" s="27">
        <v>43611.916666666672</v>
      </c>
      <c r="B3532" s="4">
        <v>0</v>
      </c>
      <c r="C3532" s="4">
        <v>369.14283508212696</v>
      </c>
      <c r="F3532" s="4">
        <f t="shared" si="222"/>
        <v>0</v>
      </c>
      <c r="G3532" s="24">
        <f t="shared" si="223"/>
        <v>0</v>
      </c>
      <c r="H3532" s="24">
        <f t="shared" si="225"/>
        <v>369.14283508212696</v>
      </c>
      <c r="I3532" s="24">
        <f>IF(H3532&lt;=0, MIN(F3532-C3532, B$7, (D$5-K3531+G3532)/B$6), 0)</f>
        <v>0</v>
      </c>
      <c r="J3532" s="24">
        <f>IF(H3532&gt;0, MIN(C3532-F3532, B$8, K3531), 0)</f>
        <v>369.14283508212696</v>
      </c>
      <c r="K3532" s="24">
        <f>MAX(0, K3531-G3532+I3532*B$6-J3532)</f>
        <v>765.20777634322121</v>
      </c>
      <c r="L3532" s="24">
        <f t="shared" si="224"/>
        <v>0</v>
      </c>
      <c r="M3532" s="24">
        <f>IF(H3532&gt;0, C3532-F3532-J3532, 0)</f>
        <v>0</v>
      </c>
      <c r="N3532" s="4">
        <f>MIN(C3532, F3532)</f>
        <v>0</v>
      </c>
    </row>
    <row r="3533" spans="1:14" x14ac:dyDescent="0.2">
      <c r="A3533" s="27">
        <v>43611.958333333336</v>
      </c>
      <c r="B3533" s="4">
        <v>0</v>
      </c>
      <c r="C3533" s="4">
        <v>218.36807043644808</v>
      </c>
      <c r="F3533" s="4">
        <f t="shared" si="222"/>
        <v>0</v>
      </c>
      <c r="G3533" s="24">
        <f t="shared" si="223"/>
        <v>0</v>
      </c>
      <c r="H3533" s="24">
        <f t="shared" si="225"/>
        <v>218.36807043644808</v>
      </c>
      <c r="I3533" s="24">
        <f>IF(H3533&lt;=0, MIN(F3533-C3533, B$7, (D$5-K3532+G3533)/B$6), 0)</f>
        <v>0</v>
      </c>
      <c r="J3533" s="24">
        <f>IF(H3533&gt;0, MIN(C3533-F3533, B$8, K3532), 0)</f>
        <v>218.36807043644808</v>
      </c>
      <c r="K3533" s="24">
        <f>MAX(0, K3532-G3533+I3533*B$6-J3533)</f>
        <v>546.83970590677313</v>
      </c>
      <c r="L3533" s="24">
        <f t="shared" si="224"/>
        <v>0</v>
      </c>
      <c r="M3533" s="24">
        <f>IF(H3533&gt;0, C3533-F3533-J3533, 0)</f>
        <v>0</v>
      </c>
      <c r="N3533" s="4">
        <f>MIN(C3533, F3533)</f>
        <v>0</v>
      </c>
    </row>
    <row r="3534" spans="1:14" x14ac:dyDescent="0.2">
      <c r="A3534" s="27">
        <v>43612</v>
      </c>
      <c r="B3534" s="4">
        <v>0</v>
      </c>
      <c r="C3534" s="4">
        <v>94.782197776055625</v>
      </c>
      <c r="F3534" s="4">
        <f t="shared" si="222"/>
        <v>0</v>
      </c>
      <c r="G3534" s="24">
        <f t="shared" si="223"/>
        <v>0</v>
      </c>
      <c r="H3534" s="24">
        <f t="shared" si="225"/>
        <v>94.782197776055625</v>
      </c>
      <c r="I3534" s="24">
        <f>IF(H3534&lt;=0, MIN(F3534-C3534, B$7, (D$5-K3533+G3534)/B$6), 0)</f>
        <v>0</v>
      </c>
      <c r="J3534" s="24">
        <f>IF(H3534&gt;0, MIN(C3534-F3534, B$8, K3533), 0)</f>
        <v>94.782197776055625</v>
      </c>
      <c r="K3534" s="24">
        <f>MAX(0, K3533-G3534+I3534*B$6-J3534)</f>
        <v>452.05750813071751</v>
      </c>
      <c r="L3534" s="24">
        <f t="shared" si="224"/>
        <v>0</v>
      </c>
      <c r="M3534" s="24">
        <f>IF(H3534&gt;0, C3534-F3534-J3534, 0)</f>
        <v>0</v>
      </c>
      <c r="N3534" s="4">
        <f>MIN(C3534, F3534)</f>
        <v>0</v>
      </c>
    </row>
    <row r="3535" spans="1:14" x14ac:dyDescent="0.2">
      <c r="A3535" s="27">
        <v>43612.041666666672</v>
      </c>
      <c r="B3535" s="4">
        <v>0</v>
      </c>
      <c r="C3535" s="4">
        <v>146.6882642934205</v>
      </c>
      <c r="F3535" s="4">
        <f t="shared" si="222"/>
        <v>0</v>
      </c>
      <c r="G3535" s="24">
        <f t="shared" si="223"/>
        <v>0</v>
      </c>
      <c r="H3535" s="24">
        <f t="shared" si="225"/>
        <v>146.6882642934205</v>
      </c>
      <c r="I3535" s="24">
        <f>IF(H3535&lt;=0, MIN(F3535-C3535, B$7, (D$5-K3534+G3535)/B$6), 0)</f>
        <v>0</v>
      </c>
      <c r="J3535" s="24">
        <f>IF(H3535&gt;0, MIN(C3535-F3535, B$8, K3534), 0)</f>
        <v>146.6882642934205</v>
      </c>
      <c r="K3535" s="24">
        <f>MAX(0, K3534-G3535+I3535*B$6-J3535)</f>
        <v>305.36924383729701</v>
      </c>
      <c r="L3535" s="24">
        <f t="shared" si="224"/>
        <v>0</v>
      </c>
      <c r="M3535" s="24">
        <f>IF(H3535&gt;0, C3535-F3535-J3535, 0)</f>
        <v>0</v>
      </c>
      <c r="N3535" s="4">
        <f>MIN(C3535, F3535)</f>
        <v>0</v>
      </c>
    </row>
    <row r="3536" spans="1:14" x14ac:dyDescent="0.2">
      <c r="A3536" s="27">
        <v>43612.083333333336</v>
      </c>
      <c r="B3536" s="4">
        <v>0</v>
      </c>
      <c r="C3536" s="4">
        <v>1407.2641654294239</v>
      </c>
      <c r="F3536" s="4">
        <f t="shared" si="222"/>
        <v>0</v>
      </c>
      <c r="G3536" s="24">
        <f t="shared" si="223"/>
        <v>0</v>
      </c>
      <c r="H3536" s="24">
        <f t="shared" si="225"/>
        <v>1407.2641654294239</v>
      </c>
      <c r="I3536" s="24">
        <f>IF(H3536&lt;=0, MIN(F3536-C3536, B$7, (D$5-K3535+G3536)/B$6), 0)</f>
        <v>0</v>
      </c>
      <c r="J3536" s="24">
        <f>IF(H3536&gt;0, MIN(C3536-F3536, B$8, K3535), 0)</f>
        <v>305.36924383729701</v>
      </c>
      <c r="K3536" s="24">
        <f>MAX(0, K3535-G3536+I3536*B$6-J3536)</f>
        <v>0</v>
      </c>
      <c r="L3536" s="24">
        <f t="shared" si="224"/>
        <v>0</v>
      </c>
      <c r="M3536" s="24">
        <f>IF(H3536&gt;0, C3536-F3536-J3536, 0)</f>
        <v>1101.8949215921268</v>
      </c>
      <c r="N3536" s="4">
        <f>MIN(C3536, F3536)</f>
        <v>0</v>
      </c>
    </row>
    <row r="3537" spans="1:14" x14ac:dyDescent="0.2">
      <c r="A3537" s="27">
        <v>43612.125</v>
      </c>
      <c r="B3537" s="4">
        <v>0</v>
      </c>
      <c r="C3537" s="4">
        <v>539.69133935346861</v>
      </c>
      <c r="F3537" s="4">
        <f t="shared" si="222"/>
        <v>0</v>
      </c>
      <c r="G3537" s="24">
        <f t="shared" si="223"/>
        <v>0</v>
      </c>
      <c r="H3537" s="24">
        <f t="shared" si="225"/>
        <v>539.69133935346861</v>
      </c>
      <c r="I3537" s="24">
        <f>IF(H3537&lt;=0, MIN(F3537-C3537, B$7, (D$5-K3536+G3537)/B$6), 0)</f>
        <v>0</v>
      </c>
      <c r="J3537" s="24">
        <f>IF(H3537&gt;0, MIN(C3537-F3537, B$8, K3536), 0)</f>
        <v>0</v>
      </c>
      <c r="K3537" s="24">
        <f>MAX(0, K3536-G3537+I3537*B$6-J3537)</f>
        <v>0</v>
      </c>
      <c r="L3537" s="24">
        <f t="shared" si="224"/>
        <v>0</v>
      </c>
      <c r="M3537" s="24">
        <f>IF(H3537&gt;0, C3537-F3537-J3537, 0)</f>
        <v>539.69133935346861</v>
      </c>
      <c r="N3537" s="4">
        <f>MIN(C3537, F3537)</f>
        <v>0</v>
      </c>
    </row>
    <row r="3538" spans="1:14" x14ac:dyDescent="0.2">
      <c r="A3538" s="27">
        <v>43612.166666666672</v>
      </c>
      <c r="B3538" s="4">
        <v>7.4111899297153618</v>
      </c>
      <c r="C3538" s="4">
        <v>591.59740587083343</v>
      </c>
      <c r="F3538" s="4">
        <f t="shared" si="222"/>
        <v>44.467139578292169</v>
      </c>
      <c r="G3538" s="24">
        <f t="shared" si="223"/>
        <v>0.34722222222222221</v>
      </c>
      <c r="H3538" s="24">
        <f t="shared" si="225"/>
        <v>547.13026629254125</v>
      </c>
      <c r="I3538" s="24">
        <f>IF(H3538&lt;=0, MIN(F3538-C3538, B$7, (D$5-K3537+G3538)/B$6), 0)</f>
        <v>0</v>
      </c>
      <c r="J3538" s="24">
        <f>IF(H3538&gt;0, MIN(C3538-F3538, B$8, K3537), 0)</f>
        <v>0</v>
      </c>
      <c r="K3538" s="24">
        <f>MAX(0, K3537-G3538+I3538*B$6-J3538)</f>
        <v>0</v>
      </c>
      <c r="L3538" s="24">
        <f t="shared" si="224"/>
        <v>0</v>
      </c>
      <c r="M3538" s="24">
        <f>IF(H3538&gt;0, C3538-F3538-J3538, 0)</f>
        <v>547.13026629254125</v>
      </c>
      <c r="N3538" s="4">
        <f>MIN(C3538, F3538)</f>
        <v>44.467139578292169</v>
      </c>
    </row>
    <row r="3539" spans="1:14" x14ac:dyDescent="0.2">
      <c r="A3539" s="27">
        <v>43612.208333333336</v>
      </c>
      <c r="B3539" s="4">
        <v>23.367379580971168</v>
      </c>
      <c r="C3539" s="4">
        <v>628.67316766895112</v>
      </c>
      <c r="F3539" s="4">
        <f t="shared" si="222"/>
        <v>140.20427748582699</v>
      </c>
      <c r="G3539" s="24">
        <f t="shared" si="223"/>
        <v>0.34722222222222221</v>
      </c>
      <c r="H3539" s="24">
        <f t="shared" si="225"/>
        <v>488.46889018312413</v>
      </c>
      <c r="I3539" s="24">
        <f>IF(H3539&lt;=0, MIN(F3539-C3539, B$7, (D$5-K3538+G3539)/B$6), 0)</f>
        <v>0</v>
      </c>
      <c r="J3539" s="24">
        <f>IF(H3539&gt;0, MIN(C3539-F3539, B$8, K3538), 0)</f>
        <v>0</v>
      </c>
      <c r="K3539" s="24">
        <f>MAX(0, K3538-G3539+I3539*B$6-J3539)</f>
        <v>0</v>
      </c>
      <c r="L3539" s="24">
        <f t="shared" si="224"/>
        <v>0</v>
      </c>
      <c r="M3539" s="24">
        <f>IF(H3539&gt;0, C3539-F3539-J3539, 0)</f>
        <v>488.46889018312413</v>
      </c>
      <c r="N3539" s="4">
        <f>MIN(C3539, F3539)</f>
        <v>140.20427748582699</v>
      </c>
    </row>
    <row r="3540" spans="1:14" x14ac:dyDescent="0.2">
      <c r="A3540" s="27">
        <v>43612.25</v>
      </c>
      <c r="B3540" s="4">
        <v>39.223249839021918</v>
      </c>
      <c r="C3540" s="4">
        <v>487.78527283610384</v>
      </c>
      <c r="F3540" s="4">
        <f t="shared" si="222"/>
        <v>235.33949903413151</v>
      </c>
      <c r="G3540" s="24">
        <f t="shared" si="223"/>
        <v>0.34722222222222221</v>
      </c>
      <c r="H3540" s="24">
        <f t="shared" si="225"/>
        <v>252.44577380197234</v>
      </c>
      <c r="I3540" s="24">
        <f>IF(H3540&lt;=0, MIN(F3540-C3540, B$7, (D$5-K3539+G3540)/B$6), 0)</f>
        <v>0</v>
      </c>
      <c r="J3540" s="24">
        <f>IF(H3540&gt;0, MIN(C3540-F3540, B$8, K3539), 0)</f>
        <v>0</v>
      </c>
      <c r="K3540" s="24">
        <f>MAX(0, K3539-G3540+I3540*B$6-J3540)</f>
        <v>0</v>
      </c>
      <c r="L3540" s="24">
        <f t="shared" si="224"/>
        <v>0</v>
      </c>
      <c r="M3540" s="24">
        <f>IF(H3540&gt;0, C3540-F3540-J3540, 0)</f>
        <v>252.44577380197234</v>
      </c>
      <c r="N3540" s="4">
        <f>MIN(C3540, F3540)</f>
        <v>235.33949903413151</v>
      </c>
    </row>
    <row r="3541" spans="1:14" x14ac:dyDescent="0.2">
      <c r="A3541" s="27">
        <v>43612.291666666672</v>
      </c>
      <c r="B3541" s="4">
        <v>126.17923783332211</v>
      </c>
      <c r="C3541" s="4">
        <v>1198.8159935422286</v>
      </c>
      <c r="F3541" s="4">
        <f t="shared" si="222"/>
        <v>757.07542699993269</v>
      </c>
      <c r="G3541" s="24">
        <f t="shared" si="223"/>
        <v>0.34722222222222221</v>
      </c>
      <c r="H3541" s="24">
        <f t="shared" si="225"/>
        <v>441.74056654229594</v>
      </c>
      <c r="I3541" s="24">
        <f>IF(H3541&lt;=0, MIN(F3541-C3541, B$7, (D$5-K3540+G3541)/B$6), 0)</f>
        <v>0</v>
      </c>
      <c r="J3541" s="24">
        <f>IF(H3541&gt;0, MIN(C3541-F3541, B$8, K3540), 0)</f>
        <v>0</v>
      </c>
      <c r="K3541" s="24">
        <f>MAX(0, K3540-G3541+I3541*B$6-J3541)</f>
        <v>0</v>
      </c>
      <c r="L3541" s="24">
        <f t="shared" si="224"/>
        <v>0</v>
      </c>
      <c r="M3541" s="24">
        <f>IF(H3541&gt;0, C3541-F3541-J3541, 0)</f>
        <v>441.74056654229594</v>
      </c>
      <c r="N3541" s="4">
        <f>MIN(C3541, F3541)</f>
        <v>757.07542699993269</v>
      </c>
    </row>
    <row r="3542" spans="1:14" x14ac:dyDescent="0.2">
      <c r="A3542" s="27">
        <v>43612.333333333336</v>
      </c>
      <c r="B3542" s="4">
        <v>82.222919235977074</v>
      </c>
      <c r="C3542" s="4">
        <v>247.20477405720638</v>
      </c>
      <c r="F3542" s="4">
        <f t="shared" si="222"/>
        <v>493.33751541586241</v>
      </c>
      <c r="G3542" s="24">
        <f t="shared" si="223"/>
        <v>0.34722222222222221</v>
      </c>
      <c r="H3542" s="24">
        <f t="shared" si="225"/>
        <v>-246.13274135865603</v>
      </c>
      <c r="I3542" s="24">
        <f>IF(H3542&lt;=0, MIN(F3542-C3542, B$7, (D$5-K3541+G3542)/B$6), 0)</f>
        <v>246.13274135865603</v>
      </c>
      <c r="J3542" s="24">
        <f>IF(H3542&gt;0, MIN(C3542-F3542, B$8, K3541), 0)</f>
        <v>0</v>
      </c>
      <c r="K3542" s="24">
        <f>MAX(0, K3541-G3542+I3542*B$6-J3542)</f>
        <v>221.17224500056821</v>
      </c>
      <c r="L3542" s="24">
        <f t="shared" si="224"/>
        <v>0</v>
      </c>
      <c r="M3542" s="24">
        <f>IF(H3542&gt;0, C3542-F3542-J3542, 0)</f>
        <v>0</v>
      </c>
      <c r="N3542" s="4">
        <f>MIN(C3542, F3542)</f>
        <v>247.20477405720638</v>
      </c>
    </row>
    <row r="3543" spans="1:14" x14ac:dyDescent="0.2">
      <c r="A3543" s="27">
        <v>43612.375</v>
      </c>
      <c r="B3543" s="4">
        <v>360.62392642074451</v>
      </c>
      <c r="C3543" s="4">
        <v>117.0276548549263</v>
      </c>
      <c r="F3543" s="4">
        <f t="shared" si="222"/>
        <v>2163.7435585244671</v>
      </c>
      <c r="G3543" s="24">
        <f t="shared" si="223"/>
        <v>0.34722222222222221</v>
      </c>
      <c r="H3543" s="24">
        <f t="shared" si="225"/>
        <v>-2046.7159036695407</v>
      </c>
      <c r="I3543" s="24">
        <f>IF(H3543&lt;=0, MIN(F3543-C3543, B$7, (D$5-K3542+G3543)/B$6), 0)</f>
        <v>2046.7159036695407</v>
      </c>
      <c r="J3543" s="24">
        <f>IF(H3543&gt;0, MIN(C3543-F3543, B$8, K3542), 0)</f>
        <v>0</v>
      </c>
      <c r="K3543" s="24">
        <f>MAX(0, K3542-G3543+I3543*B$6-J3543)</f>
        <v>2062.8693360809325</v>
      </c>
      <c r="L3543" s="24">
        <f t="shared" si="224"/>
        <v>0</v>
      </c>
      <c r="M3543" s="24">
        <f>IF(H3543&gt;0, C3543-F3543-J3543, 0)</f>
        <v>0</v>
      </c>
      <c r="N3543" s="4">
        <f>MIN(C3543, F3543)</f>
        <v>117.0276548549263</v>
      </c>
    </row>
    <row r="3544" spans="1:14" x14ac:dyDescent="0.2">
      <c r="A3544" s="27">
        <v>43612.416666666672</v>
      </c>
      <c r="B3544" s="4">
        <v>346.74237383418586</v>
      </c>
      <c r="C3544" s="4">
        <v>212.03746646928633</v>
      </c>
      <c r="F3544" s="4">
        <f t="shared" si="222"/>
        <v>2080.4542430051151</v>
      </c>
      <c r="G3544" s="24">
        <f t="shared" si="223"/>
        <v>0.34722222222222221</v>
      </c>
      <c r="H3544" s="24">
        <f t="shared" si="225"/>
        <v>-1868.4167765358288</v>
      </c>
      <c r="I3544" s="24">
        <f>IF(H3544&lt;=0, MIN(F3544-C3544, B$7, (D$5-K3543+G3544)/B$6), 0)</f>
        <v>1868.4167765358288</v>
      </c>
      <c r="J3544" s="24">
        <f>IF(H3544&gt;0, MIN(C3544-F3544, B$8, K3543), 0)</f>
        <v>0</v>
      </c>
      <c r="K3544" s="24">
        <f>MAX(0, K3543-G3544+I3544*B$6-J3544)</f>
        <v>3744.0972127409564</v>
      </c>
      <c r="L3544" s="24">
        <f t="shared" si="224"/>
        <v>0</v>
      </c>
      <c r="M3544" s="24">
        <f>IF(H3544&gt;0, C3544-F3544-J3544, 0)</f>
        <v>0</v>
      </c>
      <c r="N3544" s="4">
        <f>MIN(C3544, F3544)</f>
        <v>212.03746646928633</v>
      </c>
    </row>
    <row r="3545" spans="1:14" x14ac:dyDescent="0.2">
      <c r="A3545" s="27">
        <v>43612.458333333336</v>
      </c>
      <c r="B3545" s="4">
        <v>467.84231479168659</v>
      </c>
      <c r="C3545" s="4">
        <v>1449.2833621339576</v>
      </c>
      <c r="F3545" s="4">
        <f t="shared" si="222"/>
        <v>2807.0538887501198</v>
      </c>
      <c r="G3545" s="24">
        <f t="shared" si="223"/>
        <v>0.34722222222222221</v>
      </c>
      <c r="H3545" s="24">
        <f t="shared" si="225"/>
        <v>-1357.7705266161622</v>
      </c>
      <c r="I3545" s="24">
        <f>IF(H3545&lt;=0, MIN(F3545-C3545, B$7, (D$5-K3544+G3545)/B$6), 0)</f>
        <v>1357.7705266161622</v>
      </c>
      <c r="J3545" s="24">
        <f>IF(H3545&gt;0, MIN(C3545-F3545, B$8, K3544), 0)</f>
        <v>0</v>
      </c>
      <c r="K3545" s="24">
        <f>MAX(0, K3544-G3545+I3545*B$6-J3545)</f>
        <v>4965.7434644732803</v>
      </c>
      <c r="L3545" s="24">
        <f t="shared" si="224"/>
        <v>0</v>
      </c>
      <c r="M3545" s="24">
        <f>IF(H3545&gt;0, C3545-F3545-J3545, 0)</f>
        <v>0</v>
      </c>
      <c r="N3545" s="4">
        <f>MIN(C3545, F3545)</f>
        <v>1449.2833621339576</v>
      </c>
    </row>
    <row r="3546" spans="1:14" x14ac:dyDescent="0.2">
      <c r="A3546" s="27">
        <v>43612.5</v>
      </c>
      <c r="B3546" s="4">
        <v>296.66421727820102</v>
      </c>
      <c r="C3546" s="4">
        <v>239.78962169758279</v>
      </c>
      <c r="F3546" s="4">
        <f t="shared" si="222"/>
        <v>1779.9853036692061</v>
      </c>
      <c r="G3546" s="24">
        <f t="shared" si="223"/>
        <v>0.34722222222222221</v>
      </c>
      <c r="H3546" s="24">
        <f t="shared" si="225"/>
        <v>-1540.1956819716233</v>
      </c>
      <c r="I3546" s="24">
        <f>IF(H3546&lt;=0, MIN(F3546-C3546, B$7, (D$5-K3545+G3546)/B$6), 0)</f>
        <v>38.448619721046626</v>
      </c>
      <c r="J3546" s="24">
        <f>IF(H3546&gt;0, MIN(C3546-F3546, B$8, K3545), 0)</f>
        <v>0</v>
      </c>
      <c r="K3546" s="24">
        <f>MAX(0, K3545-G3546+I3546*B$6-J3546)</f>
        <v>5000</v>
      </c>
      <c r="L3546" s="24">
        <f t="shared" si="224"/>
        <v>1501.7470622505766</v>
      </c>
      <c r="M3546" s="24">
        <f>IF(H3546&gt;0, C3546-F3546-J3546, 0)</f>
        <v>0</v>
      </c>
      <c r="N3546" s="4">
        <f>MIN(C3546, F3546)</f>
        <v>239.78962169758279</v>
      </c>
    </row>
    <row r="3547" spans="1:14" x14ac:dyDescent="0.2">
      <c r="A3547" s="27">
        <v>43612.541666666672</v>
      </c>
      <c r="B3547" s="4">
        <v>218.68728866104649</v>
      </c>
      <c r="C3547" s="4">
        <v>308.99771038740261</v>
      </c>
      <c r="F3547" s="4">
        <f t="shared" si="222"/>
        <v>1312.1237319662789</v>
      </c>
      <c r="G3547" s="24">
        <f t="shared" si="223"/>
        <v>0.34722222222222221</v>
      </c>
      <c r="H3547" s="24">
        <f t="shared" si="225"/>
        <v>-1003.1260215788764</v>
      </c>
      <c r="I3547" s="24">
        <f>IF(H3547&lt;=0, MIN(F3547-C3547, B$7, (D$5-K3546+G3547)/B$6), 0)</f>
        <v>0.38580246913580246</v>
      </c>
      <c r="J3547" s="24">
        <f>IF(H3547&gt;0, MIN(C3547-F3547, B$8, K3546), 0)</f>
        <v>0</v>
      </c>
      <c r="K3547" s="24">
        <f>MAX(0, K3546-G3547+I3547*B$6-J3547)</f>
        <v>5000</v>
      </c>
      <c r="L3547" s="24">
        <f t="shared" si="224"/>
        <v>1002.7402191097406</v>
      </c>
      <c r="M3547" s="24">
        <f>IF(H3547&gt;0, C3547-F3547-J3547, 0)</f>
        <v>0</v>
      </c>
      <c r="N3547" s="4">
        <f>MIN(C3547, F3547)</f>
        <v>308.99771038740261</v>
      </c>
    </row>
    <row r="3548" spans="1:14" x14ac:dyDescent="0.2">
      <c r="A3548" s="27">
        <v>43612.583333333336</v>
      </c>
      <c r="B3548" s="4">
        <v>135.99636641820211</v>
      </c>
      <c r="C3548" s="4">
        <v>1511.0762984641535</v>
      </c>
      <c r="F3548" s="4">
        <f t="shared" si="222"/>
        <v>815.97819850921269</v>
      </c>
      <c r="G3548" s="24">
        <f t="shared" si="223"/>
        <v>0.34722222222222221</v>
      </c>
      <c r="H3548" s="24">
        <f t="shared" si="225"/>
        <v>695.09809995494084</v>
      </c>
      <c r="I3548" s="24">
        <f>IF(H3548&lt;=0, MIN(F3548-C3548, B$7, (D$5-K3547+G3548)/B$6), 0)</f>
        <v>0</v>
      </c>
      <c r="J3548" s="24">
        <f>IF(H3548&gt;0, MIN(C3548-F3548, B$8, K3547), 0)</f>
        <v>695.09809995494084</v>
      </c>
      <c r="K3548" s="24">
        <f>MAX(0, K3547-G3548+I3548*B$6-J3548)</f>
        <v>4304.5546778228363</v>
      </c>
      <c r="L3548" s="24">
        <f t="shared" si="224"/>
        <v>0</v>
      </c>
      <c r="M3548" s="24">
        <f>IF(H3548&gt;0, C3548-F3548-J3548, 0)</f>
        <v>0</v>
      </c>
      <c r="N3548" s="4">
        <f>MIN(C3548, F3548)</f>
        <v>815.97819850921269</v>
      </c>
    </row>
    <row r="3549" spans="1:14" x14ac:dyDescent="0.2">
      <c r="A3549" s="27">
        <v>43612.625</v>
      </c>
      <c r="B3549" s="4">
        <v>221.67777979447109</v>
      </c>
      <c r="C3549" s="4">
        <v>665.74892946706893</v>
      </c>
      <c r="F3549" s="4">
        <f t="shared" si="222"/>
        <v>1330.0666787668265</v>
      </c>
      <c r="G3549" s="24">
        <f t="shared" si="223"/>
        <v>0.34722222222222221</v>
      </c>
      <c r="H3549" s="24">
        <f t="shared" si="225"/>
        <v>-664.31774929975757</v>
      </c>
      <c r="I3549" s="24">
        <f>IF(H3549&lt;=0, MIN(F3549-C3549, B$7, (D$5-K3548+G3549)/B$6), 0)</f>
        <v>664.31774929975757</v>
      </c>
      <c r="J3549" s="24">
        <f>IF(H3549&gt;0, MIN(C3549-F3549, B$8, K3548), 0)</f>
        <v>0</v>
      </c>
      <c r="K3549" s="24">
        <f>MAX(0, K3548-G3549+I3549*B$6-J3549)</f>
        <v>4902.0934299703958</v>
      </c>
      <c r="L3549" s="24">
        <f t="shared" si="224"/>
        <v>0</v>
      </c>
      <c r="M3549" s="24">
        <f>IF(H3549&gt;0, C3549-F3549-J3549, 0)</f>
        <v>0</v>
      </c>
      <c r="N3549" s="4">
        <f>MIN(C3549, F3549)</f>
        <v>665.74892946706893</v>
      </c>
    </row>
    <row r="3550" spans="1:14" x14ac:dyDescent="0.2">
      <c r="A3550" s="27">
        <v>43612.666666666672</v>
      </c>
      <c r="B3550" s="4">
        <v>94.200958250344698</v>
      </c>
      <c r="C3550" s="4">
        <v>814.05197665953983</v>
      </c>
      <c r="F3550" s="4">
        <f t="shared" ref="F3550:F3613" si="226">B3550*B$4</f>
        <v>565.20574950206822</v>
      </c>
      <c r="G3550" s="24">
        <f t="shared" ref="G3550:G3613" si="227">MIN(F3550, B$9)</f>
        <v>0.34722222222222221</v>
      </c>
      <c r="H3550" s="24">
        <f t="shared" si="225"/>
        <v>248.84622715747162</v>
      </c>
      <c r="I3550" s="24">
        <f>IF(H3550&lt;=0, MIN(F3550-C3550, B$7, (D$5-K3549+G3550)/B$6), 0)</f>
        <v>0</v>
      </c>
      <c r="J3550" s="24">
        <f>IF(H3550&gt;0, MIN(C3550-F3550, B$8, K3549), 0)</f>
        <v>248.84622715747162</v>
      </c>
      <c r="K3550" s="24">
        <f>MAX(0, K3549-G3550+I3550*B$6-J3550)</f>
        <v>4652.8999805907015</v>
      </c>
      <c r="L3550" s="24">
        <f t="shared" ref="L3550:L3613" si="228">IF(H3550&lt;=0, -I3550-H3550, 0)</f>
        <v>0</v>
      </c>
      <c r="M3550" s="24">
        <f>IF(H3550&gt;0, C3550-F3550-J3550, 0)</f>
        <v>0</v>
      </c>
      <c r="N3550" s="4">
        <f>MIN(C3550, F3550)</f>
        <v>565.20574950206822</v>
      </c>
    </row>
    <row r="3551" spans="1:14" x14ac:dyDescent="0.2">
      <c r="A3551" s="27">
        <v>43612.708333333336</v>
      </c>
      <c r="B3551" s="4">
        <v>41.317924219497172</v>
      </c>
      <c r="C3551" s="4">
        <v>851.12773845765787</v>
      </c>
      <c r="F3551" s="4">
        <f t="shared" si="226"/>
        <v>247.90754531698303</v>
      </c>
      <c r="G3551" s="24">
        <f t="shared" si="227"/>
        <v>0.34722222222222221</v>
      </c>
      <c r="H3551" s="24">
        <f t="shared" ref="H3551:H3614" si="229">C3551-F3551</f>
        <v>603.22019314067484</v>
      </c>
      <c r="I3551" s="24">
        <f>IF(H3551&lt;=0, MIN(F3551-C3551, B$7, (D$5-K3550+G3551)/B$6), 0)</f>
        <v>0</v>
      </c>
      <c r="J3551" s="24">
        <f>IF(H3551&gt;0, MIN(C3551-F3551, B$8, K3550), 0)</f>
        <v>603.22019314067484</v>
      </c>
      <c r="K3551" s="24">
        <f>MAX(0, K3550-G3551+I3551*B$6-J3551)</f>
        <v>4049.332565227804</v>
      </c>
      <c r="L3551" s="24">
        <f t="shared" si="228"/>
        <v>0</v>
      </c>
      <c r="M3551" s="24">
        <f>IF(H3551&gt;0, C3551-F3551-J3551, 0)</f>
        <v>0</v>
      </c>
      <c r="N3551" s="4">
        <f>MIN(C3551, F3551)</f>
        <v>247.90754531698303</v>
      </c>
    </row>
    <row r="3552" spans="1:14" x14ac:dyDescent="0.2">
      <c r="A3552" s="27">
        <v>43612.75</v>
      </c>
      <c r="B3552" s="4">
        <v>1.0543601643576423</v>
      </c>
      <c r="C3552" s="4">
        <v>346.89737800325634</v>
      </c>
      <c r="F3552" s="4">
        <f t="shared" si="226"/>
        <v>6.3261609861458545</v>
      </c>
      <c r="G3552" s="24">
        <f t="shared" si="227"/>
        <v>0.34722222222222221</v>
      </c>
      <c r="H3552" s="24">
        <f t="shared" si="229"/>
        <v>340.57121701711048</v>
      </c>
      <c r="I3552" s="24">
        <f>IF(H3552&lt;=0, MIN(F3552-C3552, B$7, (D$5-K3551+G3552)/B$6), 0)</f>
        <v>0</v>
      </c>
      <c r="J3552" s="24">
        <f>IF(H3552&gt;0, MIN(C3552-F3552, B$8, K3551), 0)</f>
        <v>340.57121701711048</v>
      </c>
      <c r="K3552" s="24">
        <f>MAX(0, K3551-G3552+I3552*B$6-J3552)</f>
        <v>3708.4141259884714</v>
      </c>
      <c r="L3552" s="24">
        <f t="shared" si="228"/>
        <v>0</v>
      </c>
      <c r="M3552" s="24">
        <f>IF(H3552&gt;0, C3552-F3552-J3552, 0)</f>
        <v>0</v>
      </c>
      <c r="N3552" s="4">
        <f>MIN(C3552, F3552)</f>
        <v>6.3261609861458545</v>
      </c>
    </row>
    <row r="3553" spans="1:14" x14ac:dyDescent="0.2">
      <c r="A3553" s="27">
        <v>43612.791666666672</v>
      </c>
      <c r="B3553" s="4">
        <v>0</v>
      </c>
      <c r="C3553" s="4">
        <v>3125.1077954088796</v>
      </c>
      <c r="F3553" s="4">
        <f t="shared" si="226"/>
        <v>0</v>
      </c>
      <c r="G3553" s="24">
        <f t="shared" si="227"/>
        <v>0</v>
      </c>
      <c r="H3553" s="24">
        <f t="shared" si="229"/>
        <v>3125.1077954088796</v>
      </c>
      <c r="I3553" s="24">
        <f>IF(H3553&lt;=0, MIN(F3553-C3553, B$7, (D$5-K3552+G3553)/B$6), 0)</f>
        <v>0</v>
      </c>
      <c r="J3553" s="24">
        <f>IF(H3553&gt;0, MIN(C3553-F3553, B$8, K3552), 0)</f>
        <v>3125.1077954088796</v>
      </c>
      <c r="K3553" s="24">
        <f>MAX(0, K3552-G3553+I3553*B$6-J3553)</f>
        <v>583.30633057959176</v>
      </c>
      <c r="L3553" s="24">
        <f t="shared" si="228"/>
        <v>0</v>
      </c>
      <c r="M3553" s="24">
        <f>IF(H3553&gt;0, C3553-F3553-J3553, 0)</f>
        <v>0</v>
      </c>
      <c r="N3553" s="4">
        <f>MIN(C3553, F3553)</f>
        <v>0</v>
      </c>
    </row>
    <row r="3554" spans="1:14" x14ac:dyDescent="0.2">
      <c r="A3554" s="27">
        <v>43612.833333333336</v>
      </c>
      <c r="B3554" s="4">
        <v>0</v>
      </c>
      <c r="C3554" s="4">
        <v>435.87920631873891</v>
      </c>
      <c r="F3554" s="4">
        <f t="shared" si="226"/>
        <v>0</v>
      </c>
      <c r="G3554" s="24">
        <f t="shared" si="227"/>
        <v>0</v>
      </c>
      <c r="H3554" s="24">
        <f t="shared" si="229"/>
        <v>435.87920631873891</v>
      </c>
      <c r="I3554" s="24">
        <f>IF(H3554&lt;=0, MIN(F3554-C3554, B$7, (D$5-K3553+G3554)/B$6), 0)</f>
        <v>0</v>
      </c>
      <c r="J3554" s="24">
        <f>IF(H3554&gt;0, MIN(C3554-F3554, B$8, K3553), 0)</f>
        <v>435.87920631873891</v>
      </c>
      <c r="K3554" s="24">
        <f>MAX(0, K3553-G3554+I3554*B$6-J3554)</f>
        <v>147.42712426085285</v>
      </c>
      <c r="L3554" s="24">
        <f t="shared" si="228"/>
        <v>0</v>
      </c>
      <c r="M3554" s="24">
        <f>IF(H3554&gt;0, C3554-F3554-J3554, 0)</f>
        <v>0</v>
      </c>
      <c r="N3554" s="4">
        <f>MIN(C3554, F3554)</f>
        <v>0</v>
      </c>
    </row>
    <row r="3555" spans="1:14" x14ac:dyDescent="0.2">
      <c r="A3555" s="27">
        <v>43612.875</v>
      </c>
      <c r="B3555" s="4">
        <v>0</v>
      </c>
      <c r="C3555" s="4">
        <v>417.75327832854799</v>
      </c>
      <c r="F3555" s="4">
        <f t="shared" si="226"/>
        <v>0</v>
      </c>
      <c r="G3555" s="24">
        <f t="shared" si="227"/>
        <v>0</v>
      </c>
      <c r="H3555" s="24">
        <f t="shared" si="229"/>
        <v>417.75327832854799</v>
      </c>
      <c r="I3555" s="24">
        <f>IF(H3555&lt;=0, MIN(F3555-C3555, B$7, (D$5-K3554+G3555)/B$6), 0)</f>
        <v>0</v>
      </c>
      <c r="J3555" s="24">
        <f>IF(H3555&gt;0, MIN(C3555-F3555, B$8, K3554), 0)</f>
        <v>147.42712426085285</v>
      </c>
      <c r="K3555" s="24">
        <f>MAX(0, K3554-G3555+I3555*B$6-J3555)</f>
        <v>0</v>
      </c>
      <c r="L3555" s="24">
        <f t="shared" si="228"/>
        <v>0</v>
      </c>
      <c r="M3555" s="24">
        <f>IF(H3555&gt;0, C3555-F3555-J3555, 0)</f>
        <v>270.32615406769514</v>
      </c>
      <c r="N3555" s="4">
        <f>MIN(C3555, F3555)</f>
        <v>0</v>
      </c>
    </row>
    <row r="3556" spans="1:14" x14ac:dyDescent="0.2">
      <c r="A3556" s="27">
        <v>43612.916666666672</v>
      </c>
      <c r="B3556" s="4">
        <v>0</v>
      </c>
      <c r="C3556" s="4">
        <v>369.14283508212696</v>
      </c>
      <c r="F3556" s="4">
        <f t="shared" si="226"/>
        <v>0</v>
      </c>
      <c r="G3556" s="24">
        <f t="shared" si="227"/>
        <v>0</v>
      </c>
      <c r="H3556" s="24">
        <f t="shared" si="229"/>
        <v>369.14283508212696</v>
      </c>
      <c r="I3556" s="24">
        <f>IF(H3556&lt;=0, MIN(F3556-C3556, B$7, (D$5-K3555+G3556)/B$6), 0)</f>
        <v>0</v>
      </c>
      <c r="J3556" s="24">
        <f>IF(H3556&gt;0, MIN(C3556-F3556, B$8, K3555), 0)</f>
        <v>0</v>
      </c>
      <c r="K3556" s="24">
        <f>MAX(0, K3555-G3556+I3556*B$6-J3556)</f>
        <v>0</v>
      </c>
      <c r="L3556" s="24">
        <f t="shared" si="228"/>
        <v>0</v>
      </c>
      <c r="M3556" s="24">
        <f>IF(H3556&gt;0, C3556-F3556-J3556, 0)</f>
        <v>369.14283508212696</v>
      </c>
      <c r="N3556" s="4">
        <f>MIN(C3556, F3556)</f>
        <v>0</v>
      </c>
    </row>
    <row r="3557" spans="1:14" x14ac:dyDescent="0.2">
      <c r="A3557" s="27">
        <v>43612.958333333336</v>
      </c>
      <c r="B3557" s="4">
        <v>0</v>
      </c>
      <c r="C3557" s="4">
        <v>218.36807043644808</v>
      </c>
      <c r="F3557" s="4">
        <f t="shared" si="226"/>
        <v>0</v>
      </c>
      <c r="G3557" s="24">
        <f t="shared" si="227"/>
        <v>0</v>
      </c>
      <c r="H3557" s="24">
        <f t="shared" si="229"/>
        <v>218.36807043644808</v>
      </c>
      <c r="I3557" s="24">
        <f>IF(H3557&lt;=0, MIN(F3557-C3557, B$7, (D$5-K3556+G3557)/B$6), 0)</f>
        <v>0</v>
      </c>
      <c r="J3557" s="24">
        <f>IF(H3557&gt;0, MIN(C3557-F3557, B$8, K3556), 0)</f>
        <v>0</v>
      </c>
      <c r="K3557" s="24">
        <f>MAX(0, K3556-G3557+I3557*B$6-J3557)</f>
        <v>0</v>
      </c>
      <c r="L3557" s="24">
        <f t="shared" si="228"/>
        <v>0</v>
      </c>
      <c r="M3557" s="24">
        <f>IF(H3557&gt;0, C3557-F3557-J3557, 0)</f>
        <v>218.36807043644808</v>
      </c>
      <c r="N3557" s="4">
        <f>MIN(C3557, F3557)</f>
        <v>0</v>
      </c>
    </row>
    <row r="3558" spans="1:14" x14ac:dyDescent="0.2">
      <c r="A3558" s="27">
        <v>43613</v>
      </c>
      <c r="B3558" s="4">
        <v>0</v>
      </c>
      <c r="C3558" s="4">
        <v>94.782197776055625</v>
      </c>
      <c r="F3558" s="4">
        <f t="shared" si="226"/>
        <v>0</v>
      </c>
      <c r="G3558" s="24">
        <f t="shared" si="227"/>
        <v>0</v>
      </c>
      <c r="H3558" s="24">
        <f t="shared" si="229"/>
        <v>94.782197776055625</v>
      </c>
      <c r="I3558" s="24">
        <f>IF(H3558&lt;=0, MIN(F3558-C3558, B$7, (D$5-K3557+G3558)/B$6), 0)</f>
        <v>0</v>
      </c>
      <c r="J3558" s="24">
        <f>IF(H3558&gt;0, MIN(C3558-F3558, B$8, K3557), 0)</f>
        <v>0</v>
      </c>
      <c r="K3558" s="24">
        <f>MAX(0, K3557-G3558+I3558*B$6-J3558)</f>
        <v>0</v>
      </c>
      <c r="L3558" s="24">
        <f t="shared" si="228"/>
        <v>0</v>
      </c>
      <c r="M3558" s="24">
        <f>IF(H3558&gt;0, C3558-F3558-J3558, 0)</f>
        <v>94.782197776055625</v>
      </c>
      <c r="N3558" s="4">
        <f>MIN(C3558, F3558)</f>
        <v>0</v>
      </c>
    </row>
    <row r="3559" spans="1:14" x14ac:dyDescent="0.2">
      <c r="A3559" s="27">
        <v>43613.041666666672</v>
      </c>
      <c r="B3559" s="4">
        <v>0</v>
      </c>
      <c r="C3559" s="4">
        <v>217.5441646187121</v>
      </c>
      <c r="F3559" s="4">
        <f t="shared" si="226"/>
        <v>0</v>
      </c>
      <c r="G3559" s="24">
        <f t="shared" si="227"/>
        <v>0</v>
      </c>
      <c r="H3559" s="24">
        <f t="shared" si="229"/>
        <v>217.5441646187121</v>
      </c>
      <c r="I3559" s="24">
        <f>IF(H3559&lt;=0, MIN(F3559-C3559, B$7, (D$5-K3558+G3559)/B$6), 0)</f>
        <v>0</v>
      </c>
      <c r="J3559" s="24">
        <f>IF(H3559&gt;0, MIN(C3559-F3559, B$8, K3558), 0)</f>
        <v>0</v>
      </c>
      <c r="K3559" s="24">
        <f>MAX(0, K3558-G3559+I3559*B$6-J3559)</f>
        <v>0</v>
      </c>
      <c r="L3559" s="24">
        <f t="shared" si="228"/>
        <v>0</v>
      </c>
      <c r="M3559" s="24">
        <f>IF(H3559&gt;0, C3559-F3559-J3559, 0)</f>
        <v>217.5441646187121</v>
      </c>
      <c r="N3559" s="4">
        <f>MIN(C3559, F3559)</f>
        <v>0</v>
      </c>
    </row>
    <row r="3560" spans="1:14" x14ac:dyDescent="0.2">
      <c r="A3560" s="27">
        <v>43613.083333333336</v>
      </c>
      <c r="B3560" s="4">
        <v>0</v>
      </c>
      <c r="C3560" s="4">
        <v>183.76402609153823</v>
      </c>
      <c r="F3560" s="4">
        <f t="shared" si="226"/>
        <v>0</v>
      </c>
      <c r="G3560" s="24">
        <f t="shared" si="227"/>
        <v>0</v>
      </c>
      <c r="H3560" s="24">
        <f t="shared" si="229"/>
        <v>183.76402609153823</v>
      </c>
      <c r="I3560" s="24">
        <f>IF(H3560&lt;=0, MIN(F3560-C3560, B$7, (D$5-K3559+G3560)/B$6), 0)</f>
        <v>0</v>
      </c>
      <c r="J3560" s="24">
        <f>IF(H3560&gt;0, MIN(C3560-F3560, B$8, K3559), 0)</f>
        <v>0</v>
      </c>
      <c r="K3560" s="24">
        <f>MAX(0, K3559-G3560+I3560*B$6-J3560)</f>
        <v>0</v>
      </c>
      <c r="L3560" s="24">
        <f t="shared" si="228"/>
        <v>0</v>
      </c>
      <c r="M3560" s="24">
        <f>IF(H3560&gt;0, C3560-F3560-J3560, 0)</f>
        <v>183.76402609153823</v>
      </c>
      <c r="N3560" s="4">
        <f>MIN(C3560, F3560)</f>
        <v>0</v>
      </c>
    </row>
    <row r="3561" spans="1:14" x14ac:dyDescent="0.2">
      <c r="A3561" s="27">
        <v>43613.125</v>
      </c>
      <c r="B3561" s="4">
        <v>0</v>
      </c>
      <c r="C3561" s="4">
        <v>94.782197776055625</v>
      </c>
      <c r="F3561" s="4">
        <f t="shared" si="226"/>
        <v>0</v>
      </c>
      <c r="G3561" s="24">
        <f t="shared" si="227"/>
        <v>0</v>
      </c>
      <c r="H3561" s="24">
        <f t="shared" si="229"/>
        <v>94.782197776055625</v>
      </c>
      <c r="I3561" s="24">
        <f>IF(H3561&lt;=0, MIN(F3561-C3561, B$7, (D$5-K3560+G3561)/B$6), 0)</f>
        <v>0</v>
      </c>
      <c r="J3561" s="24">
        <f>IF(H3561&gt;0, MIN(C3561-F3561, B$8, K3560), 0)</f>
        <v>0</v>
      </c>
      <c r="K3561" s="24">
        <f>MAX(0, K3560-G3561+I3561*B$6-J3561)</f>
        <v>0</v>
      </c>
      <c r="L3561" s="24">
        <f t="shared" si="228"/>
        <v>0</v>
      </c>
      <c r="M3561" s="24">
        <f>IF(H3561&gt;0, C3561-F3561-J3561, 0)</f>
        <v>94.782197776055625</v>
      </c>
      <c r="N3561" s="4">
        <f>MIN(C3561, F3561)</f>
        <v>0</v>
      </c>
    </row>
    <row r="3562" spans="1:14" x14ac:dyDescent="0.2">
      <c r="A3562" s="27">
        <v>43613.166666666672</v>
      </c>
      <c r="B3562" s="4">
        <v>16.430261744516834</v>
      </c>
      <c r="C3562" s="4">
        <v>146.6882642934205</v>
      </c>
      <c r="F3562" s="4">
        <f t="shared" si="226"/>
        <v>98.581570467101002</v>
      </c>
      <c r="G3562" s="24">
        <f t="shared" si="227"/>
        <v>0.34722222222222221</v>
      </c>
      <c r="H3562" s="24">
        <f t="shared" si="229"/>
        <v>48.1066938263195</v>
      </c>
      <c r="I3562" s="24">
        <f>IF(H3562&lt;=0, MIN(F3562-C3562, B$7, (D$5-K3561+G3562)/B$6), 0)</f>
        <v>0</v>
      </c>
      <c r="J3562" s="24">
        <f>IF(H3562&gt;0, MIN(C3562-F3562, B$8, K3561), 0)</f>
        <v>0</v>
      </c>
      <c r="K3562" s="24">
        <f>MAX(0, K3561-G3562+I3562*B$6-J3562)</f>
        <v>0</v>
      </c>
      <c r="L3562" s="24">
        <f t="shared" si="228"/>
        <v>0</v>
      </c>
      <c r="M3562" s="24">
        <f>IF(H3562&gt;0, C3562-F3562-J3562, 0)</f>
        <v>48.1066938263195</v>
      </c>
      <c r="N3562" s="4">
        <f>MIN(C3562, F3562)</f>
        <v>98.581570467101002</v>
      </c>
    </row>
    <row r="3563" spans="1:14" x14ac:dyDescent="0.2">
      <c r="A3563" s="27">
        <v>43613.208333333336</v>
      </c>
      <c r="B3563" s="4">
        <v>79.892006589014514</v>
      </c>
      <c r="C3563" s="4">
        <v>183.76402609153823</v>
      </c>
      <c r="F3563" s="4">
        <f t="shared" si="226"/>
        <v>479.35203953408711</v>
      </c>
      <c r="G3563" s="24">
        <f t="shared" si="227"/>
        <v>0.34722222222222221</v>
      </c>
      <c r="H3563" s="24">
        <f t="shared" si="229"/>
        <v>-295.58801344254891</v>
      </c>
      <c r="I3563" s="24">
        <f>IF(H3563&lt;=0, MIN(F3563-C3563, B$7, (D$5-K3562+G3563)/B$6), 0)</f>
        <v>295.58801344254891</v>
      </c>
      <c r="J3563" s="24">
        <f>IF(H3563&gt;0, MIN(C3563-F3563, B$8, K3562), 0)</f>
        <v>0</v>
      </c>
      <c r="K3563" s="24">
        <f>MAX(0, K3562-G3563+I3563*B$6-J3563)</f>
        <v>265.68198987607178</v>
      </c>
      <c r="L3563" s="24">
        <f t="shared" si="228"/>
        <v>0</v>
      </c>
      <c r="M3563" s="24">
        <f>IF(H3563&gt;0, C3563-F3563-J3563, 0)</f>
        <v>0</v>
      </c>
      <c r="N3563" s="4">
        <f>MIN(C3563, F3563)</f>
        <v>183.76402609153823</v>
      </c>
    </row>
    <row r="3564" spans="1:14" x14ac:dyDescent="0.2">
      <c r="A3564" s="27">
        <v>43613.25</v>
      </c>
      <c r="B3564" s="4">
        <v>350.96579570751243</v>
      </c>
      <c r="C3564" s="4">
        <v>879.96444207841591</v>
      </c>
      <c r="F3564" s="4">
        <f t="shared" si="226"/>
        <v>2105.7947742450747</v>
      </c>
      <c r="G3564" s="24">
        <f t="shared" si="227"/>
        <v>0.34722222222222221</v>
      </c>
      <c r="H3564" s="24">
        <f t="shared" si="229"/>
        <v>-1225.8303321666588</v>
      </c>
      <c r="I3564" s="24">
        <f>IF(H3564&lt;=0, MIN(F3564-C3564, B$7, (D$5-K3563+G3564)/B$6), 0)</f>
        <v>1225.8303321666588</v>
      </c>
      <c r="J3564" s="24">
        <f>IF(H3564&gt;0, MIN(C3564-F3564, B$8, K3563), 0)</f>
        <v>0</v>
      </c>
      <c r="K3564" s="24">
        <f>MAX(0, K3563-G3564+I3564*B$6-J3564)</f>
        <v>1368.5820666038426</v>
      </c>
      <c r="L3564" s="24">
        <f t="shared" si="228"/>
        <v>0</v>
      </c>
      <c r="M3564" s="24">
        <f>IF(H3564&gt;0, C3564-F3564-J3564, 0)</f>
        <v>0</v>
      </c>
      <c r="N3564" s="4">
        <f>MIN(C3564, F3564)</f>
        <v>879.96444207841591</v>
      </c>
    </row>
    <row r="3565" spans="1:14" x14ac:dyDescent="0.2">
      <c r="A3565" s="27">
        <v>43613.291666666672</v>
      </c>
      <c r="B3565" s="4">
        <v>551.98113942861346</v>
      </c>
      <c r="C3565" s="4">
        <v>806.63682429991638</v>
      </c>
      <c r="F3565" s="4">
        <f t="shared" si="226"/>
        <v>3311.8868365716808</v>
      </c>
      <c r="G3565" s="24">
        <f t="shared" si="227"/>
        <v>0.34722222222222221</v>
      </c>
      <c r="H3565" s="24">
        <f t="shared" si="229"/>
        <v>-2505.2500122717643</v>
      </c>
      <c r="I3565" s="24">
        <f>IF(H3565&lt;=0, MIN(F3565-C3565, B$7, (D$5-K3564+G3565)/B$6), 0)</f>
        <v>2505.2500122717643</v>
      </c>
      <c r="J3565" s="24">
        <f>IF(H3565&gt;0, MIN(C3565-F3565, B$8, K3564), 0)</f>
        <v>0</v>
      </c>
      <c r="K3565" s="24">
        <f>MAX(0, K3564-G3565+I3565*B$6-J3565)</f>
        <v>3622.9598554262084</v>
      </c>
      <c r="L3565" s="24">
        <f t="shared" si="228"/>
        <v>0</v>
      </c>
      <c r="M3565" s="24">
        <f>IF(H3565&gt;0, C3565-F3565-J3565, 0)</f>
        <v>0</v>
      </c>
      <c r="N3565" s="4">
        <f>MIN(C3565, F3565)</f>
        <v>806.63682429991638</v>
      </c>
    </row>
    <row r="3566" spans="1:14" x14ac:dyDescent="0.2">
      <c r="A3566" s="27">
        <v>43613.333333333336</v>
      </c>
      <c r="B3566" s="4">
        <v>649.53383608653792</v>
      </c>
      <c r="C3566" s="4">
        <v>247.20477405720638</v>
      </c>
      <c r="F3566" s="4">
        <f t="shared" si="226"/>
        <v>3897.2030165192273</v>
      </c>
      <c r="G3566" s="24">
        <f t="shared" si="227"/>
        <v>0.34722222222222221</v>
      </c>
      <c r="H3566" s="24">
        <f t="shared" si="229"/>
        <v>-3649.9982424620207</v>
      </c>
      <c r="I3566" s="24">
        <f>IF(H3566&lt;=0, MIN(F3566-C3566, B$7, (D$5-K3565+G3566)/B$6), 0)</f>
        <v>1530.4304075511263</v>
      </c>
      <c r="J3566" s="24">
        <f>IF(H3566&gt;0, MIN(C3566-F3566, B$8, K3565), 0)</f>
        <v>0</v>
      </c>
      <c r="K3566" s="24">
        <f>MAX(0, K3565-G3566+I3566*B$6-J3566)</f>
        <v>5000</v>
      </c>
      <c r="L3566" s="24">
        <f t="shared" si="228"/>
        <v>2119.5678349108944</v>
      </c>
      <c r="M3566" s="24">
        <f>IF(H3566&gt;0, C3566-F3566-J3566, 0)</f>
        <v>0</v>
      </c>
      <c r="N3566" s="4">
        <f>MIN(C3566, F3566)</f>
        <v>247.20477405720638</v>
      </c>
    </row>
    <row r="3567" spans="1:14" x14ac:dyDescent="0.2">
      <c r="A3567" s="27">
        <v>43613.375</v>
      </c>
      <c r="B3567" s="4">
        <v>744.08635697646957</v>
      </c>
      <c r="C3567" s="4">
        <v>187.883555180218</v>
      </c>
      <c r="F3567" s="4">
        <f t="shared" si="226"/>
        <v>4464.5181418588172</v>
      </c>
      <c r="G3567" s="24">
        <f t="shared" si="227"/>
        <v>0.34722222222222221</v>
      </c>
      <c r="H3567" s="24">
        <f t="shared" si="229"/>
        <v>-4276.6345866785996</v>
      </c>
      <c r="I3567" s="24">
        <f>IF(H3567&lt;=0, MIN(F3567-C3567, B$7, (D$5-K3566+G3567)/B$6), 0)</f>
        <v>0.38580246913580246</v>
      </c>
      <c r="J3567" s="24">
        <f>IF(H3567&gt;0, MIN(C3567-F3567, B$8, K3566), 0)</f>
        <v>0</v>
      </c>
      <c r="K3567" s="24">
        <f>MAX(0, K3566-G3567+I3567*B$6-J3567)</f>
        <v>5000</v>
      </c>
      <c r="L3567" s="24">
        <f t="shared" si="228"/>
        <v>4276.2487842094633</v>
      </c>
      <c r="M3567" s="24">
        <f>IF(H3567&gt;0, C3567-F3567-J3567, 0)</f>
        <v>0</v>
      </c>
      <c r="N3567" s="4">
        <f>MIN(C3567, F3567)</f>
        <v>187.883555180218</v>
      </c>
    </row>
    <row r="3568" spans="1:14" x14ac:dyDescent="0.2">
      <c r="A3568" s="27">
        <v>43613.416666666672</v>
      </c>
      <c r="B3568" s="4">
        <v>775.93483105917278</v>
      </c>
      <c r="C3568" s="4">
        <v>139.27311193379694</v>
      </c>
      <c r="F3568" s="4">
        <f t="shared" si="226"/>
        <v>4655.6089863550369</v>
      </c>
      <c r="G3568" s="24">
        <f t="shared" si="227"/>
        <v>0.34722222222222221</v>
      </c>
      <c r="H3568" s="24">
        <f t="shared" si="229"/>
        <v>-4516.3358744212401</v>
      </c>
      <c r="I3568" s="24">
        <f>IF(H3568&lt;=0, MIN(F3568-C3568, B$7, (D$5-K3567+G3568)/B$6), 0)</f>
        <v>0.38580246913580246</v>
      </c>
      <c r="J3568" s="24">
        <f>IF(H3568&gt;0, MIN(C3568-F3568, B$8, K3567), 0)</f>
        <v>0</v>
      </c>
      <c r="K3568" s="24">
        <f>MAX(0, K3567-G3568+I3568*B$6-J3568)</f>
        <v>5000</v>
      </c>
      <c r="L3568" s="24">
        <f t="shared" si="228"/>
        <v>4515.9500719521038</v>
      </c>
      <c r="M3568" s="24">
        <f>IF(H3568&gt;0, C3568-F3568-J3568, 0)</f>
        <v>0</v>
      </c>
      <c r="N3568" s="4">
        <f>MIN(C3568, F3568)</f>
        <v>139.27311193379694</v>
      </c>
    </row>
    <row r="3569" spans="1:14" x14ac:dyDescent="0.2">
      <c r="A3569" s="27">
        <v>43613.458333333336</v>
      </c>
      <c r="B3569" s="4">
        <v>700.01457061653014</v>
      </c>
      <c r="C3569" s="4">
        <v>1449.2833621339576</v>
      </c>
      <c r="F3569" s="4">
        <f t="shared" si="226"/>
        <v>4200.0874236991804</v>
      </c>
      <c r="G3569" s="24">
        <f t="shared" si="227"/>
        <v>0.34722222222222221</v>
      </c>
      <c r="H3569" s="24">
        <f t="shared" si="229"/>
        <v>-2750.8040615652226</v>
      </c>
      <c r="I3569" s="24">
        <f>IF(H3569&lt;=0, MIN(F3569-C3569, B$7, (D$5-K3568+G3569)/B$6), 0)</f>
        <v>0.38580246913580246</v>
      </c>
      <c r="J3569" s="24">
        <f>IF(H3569&gt;0, MIN(C3569-F3569, B$8, K3568), 0)</f>
        <v>0</v>
      </c>
      <c r="K3569" s="24">
        <f>MAX(0, K3568-G3569+I3569*B$6-J3569)</f>
        <v>5000</v>
      </c>
      <c r="L3569" s="24">
        <f t="shared" si="228"/>
        <v>2750.4182590960868</v>
      </c>
      <c r="M3569" s="24">
        <f>IF(H3569&gt;0, C3569-F3569-J3569, 0)</f>
        <v>0</v>
      </c>
      <c r="N3569" s="4">
        <f>MIN(C3569, F3569)</f>
        <v>1449.2833621339576</v>
      </c>
    </row>
    <row r="3570" spans="1:14" x14ac:dyDescent="0.2">
      <c r="A3570" s="27">
        <v>43613.5</v>
      </c>
      <c r="B3570" s="4">
        <v>447.28389958630629</v>
      </c>
      <c r="C3570" s="4">
        <v>239.78962169758279</v>
      </c>
      <c r="F3570" s="4">
        <f t="shared" si="226"/>
        <v>2683.7033975178379</v>
      </c>
      <c r="G3570" s="24">
        <f t="shared" si="227"/>
        <v>0.34722222222222221</v>
      </c>
      <c r="H3570" s="24">
        <f t="shared" si="229"/>
        <v>-2443.9137758202551</v>
      </c>
      <c r="I3570" s="24">
        <f>IF(H3570&lt;=0, MIN(F3570-C3570, B$7, (D$5-K3569+G3570)/B$6), 0)</f>
        <v>0.38580246913580246</v>
      </c>
      <c r="J3570" s="24">
        <f>IF(H3570&gt;0, MIN(C3570-F3570, B$8, K3569), 0)</f>
        <v>0</v>
      </c>
      <c r="K3570" s="24">
        <f>MAX(0, K3569-G3570+I3570*B$6-J3570)</f>
        <v>5000</v>
      </c>
      <c r="L3570" s="24">
        <f t="shared" si="228"/>
        <v>2443.5279733511193</v>
      </c>
      <c r="M3570" s="24">
        <f>IF(H3570&gt;0, C3570-F3570-J3570, 0)</f>
        <v>0</v>
      </c>
      <c r="N3570" s="4">
        <f>MIN(C3570, F3570)</f>
        <v>239.78962169758279</v>
      </c>
    </row>
    <row r="3571" spans="1:14" x14ac:dyDescent="0.2">
      <c r="A3571" s="27">
        <v>43613.541666666672</v>
      </c>
      <c r="B3571" s="4">
        <v>533.04356331118095</v>
      </c>
      <c r="C3571" s="4">
        <v>308.99771038740261</v>
      </c>
      <c r="F3571" s="4">
        <f t="shared" si="226"/>
        <v>3198.2613798670855</v>
      </c>
      <c r="G3571" s="24">
        <f t="shared" si="227"/>
        <v>0.34722222222222221</v>
      </c>
      <c r="H3571" s="24">
        <f t="shared" si="229"/>
        <v>-2889.2636694796829</v>
      </c>
      <c r="I3571" s="24">
        <f>IF(H3571&lt;=0, MIN(F3571-C3571, B$7, (D$5-K3570+G3571)/B$6), 0)</f>
        <v>0.38580246913580246</v>
      </c>
      <c r="J3571" s="24">
        <f>IF(H3571&gt;0, MIN(C3571-F3571, B$8, K3570), 0)</f>
        <v>0</v>
      </c>
      <c r="K3571" s="24">
        <f>MAX(0, K3570-G3571+I3571*B$6-J3571)</f>
        <v>5000</v>
      </c>
      <c r="L3571" s="24">
        <f t="shared" si="228"/>
        <v>2888.8778670105471</v>
      </c>
      <c r="M3571" s="24">
        <f>IF(H3571&gt;0, C3571-F3571-J3571, 0)</f>
        <v>0</v>
      </c>
      <c r="N3571" s="4">
        <f>MIN(C3571, F3571)</f>
        <v>308.99771038740261</v>
      </c>
    </row>
    <row r="3572" spans="1:14" x14ac:dyDescent="0.2">
      <c r="A3572" s="27">
        <v>43613.583333333336</v>
      </c>
      <c r="B3572" s="4">
        <v>360.45129220754114</v>
      </c>
      <c r="C3572" s="4">
        <v>1581.9321987894455</v>
      </c>
      <c r="F3572" s="4">
        <f t="shared" si="226"/>
        <v>2162.7077532452467</v>
      </c>
      <c r="G3572" s="24">
        <f t="shared" si="227"/>
        <v>0.34722222222222221</v>
      </c>
      <c r="H3572" s="24">
        <f t="shared" si="229"/>
        <v>-580.77555445580128</v>
      </c>
      <c r="I3572" s="24">
        <f>IF(H3572&lt;=0, MIN(F3572-C3572, B$7, (D$5-K3571+G3572)/B$6), 0)</f>
        <v>0.38580246913580246</v>
      </c>
      <c r="J3572" s="24">
        <f>IF(H3572&gt;0, MIN(C3572-F3572, B$8, K3571), 0)</f>
        <v>0</v>
      </c>
      <c r="K3572" s="24">
        <f>MAX(0, K3571-G3572+I3572*B$6-J3572)</f>
        <v>5000</v>
      </c>
      <c r="L3572" s="24">
        <f t="shared" si="228"/>
        <v>580.38975198666549</v>
      </c>
      <c r="M3572" s="24">
        <f>IF(H3572&gt;0, C3572-F3572-J3572, 0)</f>
        <v>0</v>
      </c>
      <c r="N3572" s="4">
        <f>MIN(C3572, F3572)</f>
        <v>1581.9321987894455</v>
      </c>
    </row>
    <row r="3573" spans="1:14" x14ac:dyDescent="0.2">
      <c r="A3573" s="27">
        <v>43613.625</v>
      </c>
      <c r="B3573" s="4">
        <v>201.39760037542848</v>
      </c>
      <c r="C3573" s="4">
        <v>665.74892946706893</v>
      </c>
      <c r="F3573" s="4">
        <f t="shared" si="226"/>
        <v>1208.3856022525708</v>
      </c>
      <c r="G3573" s="24">
        <f t="shared" si="227"/>
        <v>0.34722222222222221</v>
      </c>
      <c r="H3573" s="24">
        <f t="shared" si="229"/>
        <v>-542.6366727855019</v>
      </c>
      <c r="I3573" s="24">
        <f>IF(H3573&lt;=0, MIN(F3573-C3573, B$7, (D$5-K3572+G3573)/B$6), 0)</f>
        <v>0.38580246913580246</v>
      </c>
      <c r="J3573" s="24">
        <f>IF(H3573&gt;0, MIN(C3573-F3573, B$8, K3572), 0)</f>
        <v>0</v>
      </c>
      <c r="K3573" s="24">
        <f>MAX(0, K3572-G3573+I3573*B$6-J3573)</f>
        <v>5000</v>
      </c>
      <c r="L3573" s="24">
        <f t="shared" si="228"/>
        <v>542.2508703163661</v>
      </c>
      <c r="M3573" s="24">
        <f>IF(H3573&gt;0, C3573-F3573-J3573, 0)</f>
        <v>0</v>
      </c>
      <c r="N3573" s="4">
        <f>MIN(C3573, F3573)</f>
        <v>665.74892946706893</v>
      </c>
    </row>
    <row r="3574" spans="1:14" x14ac:dyDescent="0.2">
      <c r="A3574" s="27">
        <v>43613.666666666672</v>
      </c>
      <c r="B3574" s="4">
        <v>94.512711662419122</v>
      </c>
      <c r="C3574" s="4">
        <v>695.40953890556318</v>
      </c>
      <c r="F3574" s="4">
        <f t="shared" si="226"/>
        <v>567.07626997451473</v>
      </c>
      <c r="G3574" s="24">
        <f t="shared" si="227"/>
        <v>0.34722222222222221</v>
      </c>
      <c r="H3574" s="24">
        <f t="shared" si="229"/>
        <v>128.33326893104845</v>
      </c>
      <c r="I3574" s="24">
        <f>IF(H3574&lt;=0, MIN(F3574-C3574, B$7, (D$5-K3573+G3574)/B$6), 0)</f>
        <v>0</v>
      </c>
      <c r="J3574" s="24">
        <f>IF(H3574&gt;0, MIN(C3574-F3574, B$8, K3573), 0)</f>
        <v>128.33326893104845</v>
      </c>
      <c r="K3574" s="24">
        <f>MAX(0, K3573-G3574+I3574*B$6-J3574)</f>
        <v>4871.3195088467291</v>
      </c>
      <c r="L3574" s="24">
        <f t="shared" si="228"/>
        <v>0</v>
      </c>
      <c r="M3574" s="24">
        <f>IF(H3574&gt;0, C3574-F3574-J3574, 0)</f>
        <v>0</v>
      </c>
      <c r="N3574" s="4">
        <f>MIN(C3574, F3574)</f>
        <v>567.07626997451473</v>
      </c>
    </row>
    <row r="3575" spans="1:14" x14ac:dyDescent="0.2">
      <c r="A3575" s="27">
        <v>43613.708333333336</v>
      </c>
      <c r="B3575" s="4">
        <v>34.307190085422683</v>
      </c>
      <c r="C3575" s="4">
        <v>851.12773845765787</v>
      </c>
      <c r="F3575" s="4">
        <f t="shared" si="226"/>
        <v>205.84314051253608</v>
      </c>
      <c r="G3575" s="24">
        <f t="shared" si="227"/>
        <v>0.34722222222222221</v>
      </c>
      <c r="H3575" s="24">
        <f t="shared" si="229"/>
        <v>645.28459794512173</v>
      </c>
      <c r="I3575" s="24">
        <f>IF(H3575&lt;=0, MIN(F3575-C3575, B$7, (D$5-K3574+G3575)/B$6), 0)</f>
        <v>0</v>
      </c>
      <c r="J3575" s="24">
        <f>IF(H3575&gt;0, MIN(C3575-F3575, B$8, K3574), 0)</f>
        <v>645.28459794512173</v>
      </c>
      <c r="K3575" s="24">
        <f>MAX(0, K3574-G3575+I3575*B$6-J3575)</f>
        <v>4225.6876886793852</v>
      </c>
      <c r="L3575" s="24">
        <f t="shared" si="228"/>
        <v>0</v>
      </c>
      <c r="M3575" s="24">
        <f>IF(H3575&gt;0, C3575-F3575-J3575, 0)</f>
        <v>0</v>
      </c>
      <c r="N3575" s="4">
        <f>MIN(C3575, F3575)</f>
        <v>205.84314051253608</v>
      </c>
    </row>
    <row r="3576" spans="1:14" x14ac:dyDescent="0.2">
      <c r="A3576" s="27">
        <v>43613.75</v>
      </c>
      <c r="B3576" s="4">
        <v>1.0494347843476144</v>
      </c>
      <c r="C3576" s="4">
        <v>346.89737800325634</v>
      </c>
      <c r="F3576" s="4">
        <f t="shared" si="226"/>
        <v>6.2966087060856868</v>
      </c>
      <c r="G3576" s="24">
        <f t="shared" si="227"/>
        <v>0.34722222222222221</v>
      </c>
      <c r="H3576" s="24">
        <f t="shared" si="229"/>
        <v>340.60076929717064</v>
      </c>
      <c r="I3576" s="24">
        <f>IF(H3576&lt;=0, MIN(F3576-C3576, B$7, (D$5-K3575+G3576)/B$6), 0)</f>
        <v>0</v>
      </c>
      <c r="J3576" s="24">
        <f>IF(H3576&gt;0, MIN(C3576-F3576, B$8, K3575), 0)</f>
        <v>340.60076929717064</v>
      </c>
      <c r="K3576" s="24">
        <f>MAX(0, K3575-G3576+I3576*B$6-J3576)</f>
        <v>3884.7396971599919</v>
      </c>
      <c r="L3576" s="24">
        <f t="shared" si="228"/>
        <v>0</v>
      </c>
      <c r="M3576" s="24">
        <f>IF(H3576&gt;0, C3576-F3576-J3576, 0)</f>
        <v>0</v>
      </c>
      <c r="N3576" s="4">
        <f>MIN(C3576, F3576)</f>
        <v>6.2966087060856868</v>
      </c>
    </row>
    <row r="3577" spans="1:14" x14ac:dyDescent="0.2">
      <c r="A3577" s="27">
        <v>43613.791666666672</v>
      </c>
      <c r="B3577" s="4">
        <v>0</v>
      </c>
      <c r="C3577" s="4">
        <v>2741.9915901616632</v>
      </c>
      <c r="F3577" s="4">
        <f t="shared" si="226"/>
        <v>0</v>
      </c>
      <c r="G3577" s="24">
        <f t="shared" si="227"/>
        <v>0</v>
      </c>
      <c r="H3577" s="24">
        <f t="shared" si="229"/>
        <v>2741.9915901616632</v>
      </c>
      <c r="I3577" s="24">
        <f>IF(H3577&lt;=0, MIN(F3577-C3577, B$7, (D$5-K3576+G3577)/B$6), 0)</f>
        <v>0</v>
      </c>
      <c r="J3577" s="24">
        <f>IF(H3577&gt;0, MIN(C3577-F3577, B$8, K3576), 0)</f>
        <v>2741.9915901616632</v>
      </c>
      <c r="K3577" s="24">
        <f>MAX(0, K3576-G3577+I3577*B$6-J3577)</f>
        <v>1142.7481069983287</v>
      </c>
      <c r="L3577" s="24">
        <f t="shared" si="228"/>
        <v>0</v>
      </c>
      <c r="M3577" s="24">
        <f>IF(H3577&gt;0, C3577-F3577-J3577, 0)</f>
        <v>0</v>
      </c>
      <c r="N3577" s="4">
        <f>MIN(C3577, F3577)</f>
        <v>0</v>
      </c>
    </row>
    <row r="3578" spans="1:14" x14ac:dyDescent="0.2">
      <c r="A3578" s="27">
        <v>43613.833333333336</v>
      </c>
      <c r="B3578" s="4">
        <v>0</v>
      </c>
      <c r="C3578" s="4">
        <v>435.87920631873891</v>
      </c>
      <c r="F3578" s="4">
        <f t="shared" si="226"/>
        <v>0</v>
      </c>
      <c r="G3578" s="24">
        <f t="shared" si="227"/>
        <v>0</v>
      </c>
      <c r="H3578" s="24">
        <f t="shared" si="229"/>
        <v>435.87920631873891</v>
      </c>
      <c r="I3578" s="24">
        <f>IF(H3578&lt;=0, MIN(F3578-C3578, B$7, (D$5-K3577+G3578)/B$6), 0)</f>
        <v>0</v>
      </c>
      <c r="J3578" s="24">
        <f>IF(H3578&gt;0, MIN(C3578-F3578, B$8, K3577), 0)</f>
        <v>435.87920631873891</v>
      </c>
      <c r="K3578" s="24">
        <f>MAX(0, K3577-G3578+I3578*B$6-J3578)</f>
        <v>706.86890067958984</v>
      </c>
      <c r="L3578" s="24">
        <f t="shared" si="228"/>
        <v>0</v>
      </c>
      <c r="M3578" s="24">
        <f>IF(H3578&gt;0, C3578-F3578-J3578, 0)</f>
        <v>0</v>
      </c>
      <c r="N3578" s="4">
        <f>MIN(C3578, F3578)</f>
        <v>0</v>
      </c>
    </row>
    <row r="3579" spans="1:14" x14ac:dyDescent="0.2">
      <c r="A3579" s="27">
        <v>43613.875</v>
      </c>
      <c r="B3579" s="4">
        <v>0</v>
      </c>
      <c r="C3579" s="4">
        <v>346.89737800325634</v>
      </c>
      <c r="F3579" s="4">
        <f t="shared" si="226"/>
        <v>0</v>
      </c>
      <c r="G3579" s="24">
        <f t="shared" si="227"/>
        <v>0</v>
      </c>
      <c r="H3579" s="24">
        <f t="shared" si="229"/>
        <v>346.89737800325634</v>
      </c>
      <c r="I3579" s="24">
        <f>IF(H3579&lt;=0, MIN(F3579-C3579, B$7, (D$5-K3578+G3579)/B$6), 0)</f>
        <v>0</v>
      </c>
      <c r="J3579" s="24">
        <f>IF(H3579&gt;0, MIN(C3579-F3579, B$8, K3578), 0)</f>
        <v>346.89737800325634</v>
      </c>
      <c r="K3579" s="24">
        <f>MAX(0, K3578-G3579+I3579*B$6-J3579)</f>
        <v>359.97152267633351</v>
      </c>
      <c r="L3579" s="24">
        <f t="shared" si="228"/>
        <v>0</v>
      </c>
      <c r="M3579" s="24">
        <f>IF(H3579&gt;0, C3579-F3579-J3579, 0)</f>
        <v>0</v>
      </c>
      <c r="N3579" s="4">
        <f>MIN(C3579, F3579)</f>
        <v>0</v>
      </c>
    </row>
    <row r="3580" spans="1:14" x14ac:dyDescent="0.2">
      <c r="A3580" s="27">
        <v>43613.916666666672</v>
      </c>
      <c r="B3580" s="4">
        <v>0</v>
      </c>
      <c r="C3580" s="4">
        <v>439.99873540741874</v>
      </c>
      <c r="F3580" s="4">
        <f t="shared" si="226"/>
        <v>0</v>
      </c>
      <c r="G3580" s="24">
        <f t="shared" si="227"/>
        <v>0</v>
      </c>
      <c r="H3580" s="24">
        <f t="shared" si="229"/>
        <v>439.99873540741874</v>
      </c>
      <c r="I3580" s="24">
        <f>IF(H3580&lt;=0, MIN(F3580-C3580, B$7, (D$5-K3579+G3580)/B$6), 0)</f>
        <v>0</v>
      </c>
      <c r="J3580" s="24">
        <f>IF(H3580&gt;0, MIN(C3580-F3580, B$8, K3579), 0)</f>
        <v>359.97152267633351</v>
      </c>
      <c r="K3580" s="24">
        <f>MAX(0, K3579-G3580+I3580*B$6-J3580)</f>
        <v>0</v>
      </c>
      <c r="L3580" s="24">
        <f t="shared" si="228"/>
        <v>0</v>
      </c>
      <c r="M3580" s="24">
        <f>IF(H3580&gt;0, C3580-F3580-J3580, 0)</f>
        <v>80.027212731085228</v>
      </c>
      <c r="N3580" s="4">
        <f>MIN(C3580, F3580)</f>
        <v>0</v>
      </c>
    </row>
    <row r="3581" spans="1:14" x14ac:dyDescent="0.2">
      <c r="A3581" s="27">
        <v>43613.958333333336</v>
      </c>
      <c r="B3581" s="4">
        <v>0</v>
      </c>
      <c r="C3581" s="4">
        <v>218.36807043644808</v>
      </c>
      <c r="F3581" s="4">
        <f t="shared" si="226"/>
        <v>0</v>
      </c>
      <c r="G3581" s="24">
        <f t="shared" si="227"/>
        <v>0</v>
      </c>
      <c r="H3581" s="24">
        <f t="shared" si="229"/>
        <v>218.36807043644808</v>
      </c>
      <c r="I3581" s="24">
        <f>IF(H3581&lt;=0, MIN(F3581-C3581, B$7, (D$5-K3580+G3581)/B$6), 0)</f>
        <v>0</v>
      </c>
      <c r="J3581" s="24">
        <f>IF(H3581&gt;0, MIN(C3581-F3581, B$8, K3580), 0)</f>
        <v>0</v>
      </c>
      <c r="K3581" s="24">
        <f>MAX(0, K3580-G3581+I3581*B$6-J3581)</f>
        <v>0</v>
      </c>
      <c r="L3581" s="24">
        <f t="shared" si="228"/>
        <v>0</v>
      </c>
      <c r="M3581" s="24">
        <f>IF(H3581&gt;0, C3581-F3581-J3581, 0)</f>
        <v>218.36807043644808</v>
      </c>
      <c r="N3581" s="4">
        <f>MIN(C3581, F3581)</f>
        <v>0</v>
      </c>
    </row>
    <row r="3582" spans="1:14" x14ac:dyDescent="0.2">
      <c r="A3582" s="27">
        <v>43614</v>
      </c>
      <c r="B3582" s="4">
        <v>0</v>
      </c>
      <c r="C3582" s="4">
        <v>94.782197776055625</v>
      </c>
      <c r="F3582" s="4">
        <f t="shared" si="226"/>
        <v>0</v>
      </c>
      <c r="G3582" s="24">
        <f t="shared" si="227"/>
        <v>0</v>
      </c>
      <c r="H3582" s="24">
        <f t="shared" si="229"/>
        <v>94.782197776055625</v>
      </c>
      <c r="I3582" s="24">
        <f>IF(H3582&lt;=0, MIN(F3582-C3582, B$7, (D$5-K3581+G3582)/B$6), 0)</f>
        <v>0</v>
      </c>
      <c r="J3582" s="24">
        <f>IF(H3582&gt;0, MIN(C3582-F3582, B$8, K3581), 0)</f>
        <v>0</v>
      </c>
      <c r="K3582" s="24">
        <f>MAX(0, K3581-G3582+I3582*B$6-J3582)</f>
        <v>0</v>
      </c>
      <c r="L3582" s="24">
        <f t="shared" si="228"/>
        <v>0</v>
      </c>
      <c r="M3582" s="24">
        <f>IF(H3582&gt;0, C3582-F3582-J3582, 0)</f>
        <v>94.782197776055625</v>
      </c>
      <c r="N3582" s="4">
        <f>MIN(C3582, F3582)</f>
        <v>0</v>
      </c>
    </row>
    <row r="3583" spans="1:14" x14ac:dyDescent="0.2">
      <c r="A3583" s="27">
        <v>43614.041666666672</v>
      </c>
      <c r="B3583" s="4">
        <v>0</v>
      </c>
      <c r="C3583" s="4">
        <v>146.6882642934205</v>
      </c>
      <c r="F3583" s="4">
        <f t="shared" si="226"/>
        <v>0</v>
      </c>
      <c r="G3583" s="24">
        <f t="shared" si="227"/>
        <v>0</v>
      </c>
      <c r="H3583" s="24">
        <f t="shared" si="229"/>
        <v>146.6882642934205</v>
      </c>
      <c r="I3583" s="24">
        <f>IF(H3583&lt;=0, MIN(F3583-C3583, B$7, (D$5-K3582+G3583)/B$6), 0)</f>
        <v>0</v>
      </c>
      <c r="J3583" s="24">
        <f>IF(H3583&gt;0, MIN(C3583-F3583, B$8, K3582), 0)</f>
        <v>0</v>
      </c>
      <c r="K3583" s="24">
        <f>MAX(0, K3582-G3583+I3583*B$6-J3583)</f>
        <v>0</v>
      </c>
      <c r="L3583" s="24">
        <f t="shared" si="228"/>
        <v>0</v>
      </c>
      <c r="M3583" s="24">
        <f>IF(H3583&gt;0, C3583-F3583-J3583, 0)</f>
        <v>146.6882642934205</v>
      </c>
      <c r="N3583" s="4">
        <f>MIN(C3583, F3583)</f>
        <v>0</v>
      </c>
    </row>
    <row r="3584" spans="1:14" x14ac:dyDescent="0.2">
      <c r="A3584" s="27">
        <v>43614.083333333336</v>
      </c>
      <c r="B3584" s="4">
        <v>0</v>
      </c>
      <c r="C3584" s="4">
        <v>183.76402609153823</v>
      </c>
      <c r="F3584" s="4">
        <f t="shared" si="226"/>
        <v>0</v>
      </c>
      <c r="G3584" s="24">
        <f t="shared" si="227"/>
        <v>0</v>
      </c>
      <c r="H3584" s="24">
        <f t="shared" si="229"/>
        <v>183.76402609153823</v>
      </c>
      <c r="I3584" s="24">
        <f>IF(H3584&lt;=0, MIN(F3584-C3584, B$7, (D$5-K3583+G3584)/B$6), 0)</f>
        <v>0</v>
      </c>
      <c r="J3584" s="24">
        <f>IF(H3584&gt;0, MIN(C3584-F3584, B$8, K3583), 0)</f>
        <v>0</v>
      </c>
      <c r="K3584" s="24">
        <f>MAX(0, K3583-G3584+I3584*B$6-J3584)</f>
        <v>0</v>
      </c>
      <c r="L3584" s="24">
        <f t="shared" si="228"/>
        <v>0</v>
      </c>
      <c r="M3584" s="24">
        <f>IF(H3584&gt;0, C3584-F3584-J3584, 0)</f>
        <v>183.76402609153823</v>
      </c>
      <c r="N3584" s="4">
        <f>MIN(C3584, F3584)</f>
        <v>0</v>
      </c>
    </row>
    <row r="3585" spans="1:14" x14ac:dyDescent="0.2">
      <c r="A3585" s="27">
        <v>43614.125</v>
      </c>
      <c r="B3585" s="4">
        <v>0</v>
      </c>
      <c r="C3585" s="4">
        <v>94.782197776055625</v>
      </c>
      <c r="F3585" s="4">
        <f t="shared" si="226"/>
        <v>0</v>
      </c>
      <c r="G3585" s="24">
        <f t="shared" si="227"/>
        <v>0</v>
      </c>
      <c r="H3585" s="24">
        <f t="shared" si="229"/>
        <v>94.782197776055625</v>
      </c>
      <c r="I3585" s="24">
        <f>IF(H3585&lt;=0, MIN(F3585-C3585, B$7, (D$5-K3584+G3585)/B$6), 0)</f>
        <v>0</v>
      </c>
      <c r="J3585" s="24">
        <f>IF(H3585&gt;0, MIN(C3585-F3585, B$8, K3584), 0)</f>
        <v>0</v>
      </c>
      <c r="K3585" s="24">
        <f>MAX(0, K3584-G3585+I3585*B$6-J3585)</f>
        <v>0</v>
      </c>
      <c r="L3585" s="24">
        <f t="shared" si="228"/>
        <v>0</v>
      </c>
      <c r="M3585" s="24">
        <f>IF(H3585&gt;0, C3585-F3585-J3585, 0)</f>
        <v>94.782197776055625</v>
      </c>
      <c r="N3585" s="4">
        <f>MIN(C3585, F3585)</f>
        <v>0</v>
      </c>
    </row>
    <row r="3586" spans="1:14" x14ac:dyDescent="0.2">
      <c r="A3586" s="27">
        <v>43614.166666666672</v>
      </c>
      <c r="B3586" s="4">
        <v>41.354685768202387</v>
      </c>
      <c r="C3586" s="4">
        <v>146.6882642934205</v>
      </c>
      <c r="F3586" s="4">
        <f t="shared" si="226"/>
        <v>248.12811460921432</v>
      </c>
      <c r="G3586" s="24">
        <f t="shared" si="227"/>
        <v>0.34722222222222221</v>
      </c>
      <c r="H3586" s="24">
        <f t="shared" si="229"/>
        <v>-101.43985031579382</v>
      </c>
      <c r="I3586" s="24">
        <f>IF(H3586&lt;=0, MIN(F3586-C3586, B$7, (D$5-K3585+G3586)/B$6), 0)</f>
        <v>101.43985031579382</v>
      </c>
      <c r="J3586" s="24">
        <f>IF(H3586&gt;0, MIN(C3586-F3586, B$8, K3585), 0)</f>
        <v>0</v>
      </c>
      <c r="K3586" s="24">
        <f>MAX(0, K3585-G3586+I3586*B$6-J3586)</f>
        <v>90.948643061992215</v>
      </c>
      <c r="L3586" s="24">
        <f t="shared" si="228"/>
        <v>0</v>
      </c>
      <c r="M3586" s="24">
        <f>IF(H3586&gt;0, C3586-F3586-J3586, 0)</f>
        <v>0</v>
      </c>
      <c r="N3586" s="4">
        <f>MIN(C3586, F3586)</f>
        <v>146.6882642934205</v>
      </c>
    </row>
    <row r="3587" spans="1:14" x14ac:dyDescent="0.2">
      <c r="A3587" s="27">
        <v>43614.208333333336</v>
      </c>
      <c r="B3587" s="4">
        <v>207.91779962070677</v>
      </c>
      <c r="C3587" s="4">
        <v>247.20477405720638</v>
      </c>
      <c r="F3587" s="4">
        <f t="shared" si="226"/>
        <v>1247.5067977242406</v>
      </c>
      <c r="G3587" s="24">
        <f t="shared" si="227"/>
        <v>0.34722222222222221</v>
      </c>
      <c r="H3587" s="24">
        <f t="shared" si="229"/>
        <v>-1000.3020236670343</v>
      </c>
      <c r="I3587" s="24">
        <f>IF(H3587&lt;=0, MIN(F3587-C3587, B$7, (D$5-K3586+G3587)/B$6), 0)</f>
        <v>1000.3020236670343</v>
      </c>
      <c r="J3587" s="24">
        <f>IF(H3587&gt;0, MIN(C3587-F3587, B$8, K3586), 0)</f>
        <v>0</v>
      </c>
      <c r="K3587" s="24">
        <f>MAX(0, K3586-G3587+I3587*B$6-J3587)</f>
        <v>990.87324214010084</v>
      </c>
      <c r="L3587" s="24">
        <f t="shared" si="228"/>
        <v>0</v>
      </c>
      <c r="M3587" s="24">
        <f>IF(H3587&gt;0, C3587-F3587-J3587, 0)</f>
        <v>0</v>
      </c>
      <c r="N3587" s="4">
        <f>MIN(C3587, F3587)</f>
        <v>247.20477405720638</v>
      </c>
    </row>
    <row r="3588" spans="1:14" x14ac:dyDescent="0.2">
      <c r="A3588" s="27">
        <v>43614.25</v>
      </c>
      <c r="B3588" s="4">
        <v>404.0906583719883</v>
      </c>
      <c r="C3588" s="4">
        <v>850.30383263992178</v>
      </c>
      <c r="F3588" s="4">
        <f t="shared" si="226"/>
        <v>2424.5439502319296</v>
      </c>
      <c r="G3588" s="24">
        <f t="shared" si="227"/>
        <v>0.34722222222222221</v>
      </c>
      <c r="H3588" s="24">
        <f t="shared" si="229"/>
        <v>-1574.2401175920077</v>
      </c>
      <c r="I3588" s="24">
        <f>IF(H3588&lt;=0, MIN(F3588-C3588, B$7, (D$5-K3587+G3588)/B$6), 0)</f>
        <v>1574.2401175920077</v>
      </c>
      <c r="J3588" s="24">
        <f>IF(H3588&gt;0, MIN(C3588-F3588, B$8, K3587), 0)</f>
        <v>0</v>
      </c>
      <c r="K3588" s="24">
        <f>MAX(0, K3587-G3588+I3588*B$6-J3588)</f>
        <v>2407.3421257506857</v>
      </c>
      <c r="L3588" s="24">
        <f t="shared" si="228"/>
        <v>0</v>
      </c>
      <c r="M3588" s="24">
        <f>IF(H3588&gt;0, C3588-F3588-J3588, 0)</f>
        <v>0</v>
      </c>
      <c r="N3588" s="4">
        <f>MIN(C3588, F3588)</f>
        <v>850.30383263992178</v>
      </c>
    </row>
    <row r="3589" spans="1:14" x14ac:dyDescent="0.2">
      <c r="A3589" s="27">
        <v>43614.291666666672</v>
      </c>
      <c r="B3589" s="4">
        <v>530.45650492843322</v>
      </c>
      <c r="C3589" s="4">
        <v>889.47163474168485</v>
      </c>
      <c r="F3589" s="4">
        <f t="shared" si="226"/>
        <v>3182.7390295705991</v>
      </c>
      <c r="G3589" s="24">
        <f t="shared" si="227"/>
        <v>0.34722222222222221</v>
      </c>
      <c r="H3589" s="24">
        <f t="shared" si="229"/>
        <v>-2293.2673948289143</v>
      </c>
      <c r="I3589" s="24">
        <f>IF(H3589&lt;=0, MIN(F3589-C3589, B$7, (D$5-K3588+G3589)/B$6), 0)</f>
        <v>2293.2673948289143</v>
      </c>
      <c r="J3589" s="24">
        <f>IF(H3589&gt;0, MIN(C3589-F3589, B$8, K3588), 0)</f>
        <v>0</v>
      </c>
      <c r="K3589" s="24">
        <f>MAX(0, K3588-G3589+I3589*B$6-J3589)</f>
        <v>4470.9355588744866</v>
      </c>
      <c r="L3589" s="24">
        <f t="shared" si="228"/>
        <v>0</v>
      </c>
      <c r="M3589" s="24">
        <f>IF(H3589&gt;0, C3589-F3589-J3589, 0)</f>
        <v>0</v>
      </c>
      <c r="N3589" s="4">
        <f>MIN(C3589, F3589)</f>
        <v>889.47163474168485</v>
      </c>
    </row>
    <row r="3590" spans="1:14" x14ac:dyDescent="0.2">
      <c r="A3590" s="27">
        <v>43614.333333333336</v>
      </c>
      <c r="B3590" s="4">
        <v>606.71064267514475</v>
      </c>
      <c r="C3590" s="4">
        <v>379.12591712882971</v>
      </c>
      <c r="F3590" s="4">
        <f t="shared" si="226"/>
        <v>3640.2638560508685</v>
      </c>
      <c r="G3590" s="24">
        <f t="shared" si="227"/>
        <v>0.34722222222222221</v>
      </c>
      <c r="H3590" s="24">
        <f t="shared" si="229"/>
        <v>-3261.1379389220388</v>
      </c>
      <c r="I3590" s="24">
        <f>IF(H3590&lt;=0, MIN(F3590-C3590, B$7, (D$5-K3589+G3590)/B$6), 0)</f>
        <v>588.23518149748395</v>
      </c>
      <c r="J3590" s="24">
        <f>IF(H3590&gt;0, MIN(C3590-F3590, B$8, K3589), 0)</f>
        <v>0</v>
      </c>
      <c r="K3590" s="24">
        <f>MAX(0, K3589-G3590+I3590*B$6-J3590)</f>
        <v>5000</v>
      </c>
      <c r="L3590" s="24">
        <f t="shared" si="228"/>
        <v>2672.9027574245547</v>
      </c>
      <c r="M3590" s="24">
        <f>IF(H3590&gt;0, C3590-F3590-J3590, 0)</f>
        <v>0</v>
      </c>
      <c r="N3590" s="4">
        <f>MIN(C3590, F3590)</f>
        <v>379.12591712882971</v>
      </c>
    </row>
    <row r="3591" spans="1:14" x14ac:dyDescent="0.2">
      <c r="A3591" s="27">
        <v>43614.375</v>
      </c>
      <c r="B3591" s="4">
        <v>351.25001344670864</v>
      </c>
      <c r="C3591" s="4">
        <v>174.04280968349528</v>
      </c>
      <c r="F3591" s="4">
        <f t="shared" si="226"/>
        <v>2107.5000806802518</v>
      </c>
      <c r="G3591" s="24">
        <f t="shared" si="227"/>
        <v>0.34722222222222221</v>
      </c>
      <c r="H3591" s="24">
        <f t="shared" si="229"/>
        <v>-1933.4572709967565</v>
      </c>
      <c r="I3591" s="24">
        <f>IF(H3591&lt;=0, MIN(F3591-C3591, B$7, (D$5-K3590+G3591)/B$6), 0)</f>
        <v>0.38580246913580246</v>
      </c>
      <c r="J3591" s="24">
        <f>IF(H3591&gt;0, MIN(C3591-F3591, B$8, K3590), 0)</f>
        <v>0</v>
      </c>
      <c r="K3591" s="24">
        <f>MAX(0, K3590-G3591+I3591*B$6-J3591)</f>
        <v>5000</v>
      </c>
      <c r="L3591" s="24">
        <f t="shared" si="228"/>
        <v>1933.0714685276207</v>
      </c>
      <c r="M3591" s="24">
        <f>IF(H3591&gt;0, C3591-F3591-J3591, 0)</f>
        <v>0</v>
      </c>
      <c r="N3591" s="4">
        <f>MIN(C3591, F3591)</f>
        <v>174.04280968349528</v>
      </c>
    </row>
    <row r="3592" spans="1:14" x14ac:dyDescent="0.2">
      <c r="A3592" s="27">
        <v>43614.416666666672</v>
      </c>
      <c r="B3592" s="4">
        <v>495.53353957011569</v>
      </c>
      <c r="C3592" s="4">
        <v>165.87845126085313</v>
      </c>
      <c r="F3592" s="4">
        <f t="shared" si="226"/>
        <v>2973.2012374206943</v>
      </c>
      <c r="G3592" s="24">
        <f t="shared" si="227"/>
        <v>0.34722222222222221</v>
      </c>
      <c r="H3592" s="24">
        <f t="shared" si="229"/>
        <v>-2807.3227861598411</v>
      </c>
      <c r="I3592" s="24">
        <f>IF(H3592&lt;=0, MIN(F3592-C3592, B$7, (D$5-K3591+G3592)/B$6), 0)</f>
        <v>0.38580246913580246</v>
      </c>
      <c r="J3592" s="24">
        <f>IF(H3592&gt;0, MIN(C3592-F3592, B$8, K3591), 0)</f>
        <v>0</v>
      </c>
      <c r="K3592" s="24">
        <f>MAX(0, K3591-G3592+I3592*B$6-J3592)</f>
        <v>5000</v>
      </c>
      <c r="L3592" s="24">
        <f t="shared" si="228"/>
        <v>2806.9369836907053</v>
      </c>
      <c r="M3592" s="24">
        <f>IF(H3592&gt;0, C3592-F3592-J3592, 0)</f>
        <v>0</v>
      </c>
      <c r="N3592" s="4">
        <f>MIN(C3592, F3592)</f>
        <v>165.87845126085313</v>
      </c>
    </row>
    <row r="3593" spans="1:14" x14ac:dyDescent="0.2">
      <c r="A3593" s="27">
        <v>43614.458333333336</v>
      </c>
      <c r="B3593" s="4">
        <v>91.893731115746178</v>
      </c>
      <c r="C3593" s="4">
        <v>1452.259984733992</v>
      </c>
      <c r="F3593" s="4">
        <f t="shared" si="226"/>
        <v>551.3623866944771</v>
      </c>
      <c r="G3593" s="24">
        <f t="shared" si="227"/>
        <v>0.34722222222222221</v>
      </c>
      <c r="H3593" s="24">
        <f t="shared" si="229"/>
        <v>900.89759803951495</v>
      </c>
      <c r="I3593" s="24">
        <f>IF(H3593&lt;=0, MIN(F3593-C3593, B$7, (D$5-K3592+G3593)/B$6), 0)</f>
        <v>0</v>
      </c>
      <c r="J3593" s="24">
        <f>IF(H3593&gt;0, MIN(C3593-F3593, B$8, K3592), 0)</f>
        <v>900.89759803951495</v>
      </c>
      <c r="K3593" s="24">
        <f>MAX(0, K3592-G3593+I3593*B$6-J3593)</f>
        <v>4098.7551797382621</v>
      </c>
      <c r="L3593" s="24">
        <f t="shared" si="228"/>
        <v>0</v>
      </c>
      <c r="M3593" s="24">
        <f>IF(H3593&gt;0, C3593-F3593-J3593, 0)</f>
        <v>0</v>
      </c>
      <c r="N3593" s="4">
        <f>MIN(C3593, F3593)</f>
        <v>551.3623866944771</v>
      </c>
    </row>
    <row r="3594" spans="1:14" x14ac:dyDescent="0.2">
      <c r="A3594" s="27">
        <v>43614.5</v>
      </c>
      <c r="B3594" s="4">
        <v>124.28501818903479</v>
      </c>
      <c r="C3594" s="4">
        <v>206.438410318096</v>
      </c>
      <c r="F3594" s="4">
        <f t="shared" si="226"/>
        <v>745.71010913420878</v>
      </c>
      <c r="G3594" s="24">
        <f t="shared" si="227"/>
        <v>0.34722222222222221</v>
      </c>
      <c r="H3594" s="24">
        <f t="shared" si="229"/>
        <v>-539.2716988161128</v>
      </c>
      <c r="I3594" s="24">
        <f>IF(H3594&lt;=0, MIN(F3594-C3594, B$7, (D$5-K3593+G3594)/B$6), 0)</f>
        <v>539.2716988161128</v>
      </c>
      <c r="J3594" s="24">
        <f>IF(H3594&gt;0, MIN(C3594-F3594, B$8, K3593), 0)</f>
        <v>0</v>
      </c>
      <c r="K3594" s="24">
        <f>MAX(0, K3593-G3594+I3594*B$6-J3594)</f>
        <v>4583.7524864505413</v>
      </c>
      <c r="L3594" s="24">
        <f t="shared" si="228"/>
        <v>0</v>
      </c>
      <c r="M3594" s="24">
        <f>IF(H3594&gt;0, C3594-F3594-J3594, 0)</f>
        <v>0</v>
      </c>
      <c r="N3594" s="4">
        <f>MIN(C3594, F3594)</f>
        <v>206.438410318096</v>
      </c>
    </row>
    <row r="3595" spans="1:14" x14ac:dyDescent="0.2">
      <c r="A3595" s="27">
        <v>43614.541666666672</v>
      </c>
      <c r="B3595" s="4">
        <v>202.3428622883518</v>
      </c>
      <c r="C3595" s="4">
        <v>287.22113088625986</v>
      </c>
      <c r="F3595" s="4">
        <f t="shared" si="226"/>
        <v>1214.0571737301107</v>
      </c>
      <c r="G3595" s="24">
        <f t="shared" si="227"/>
        <v>0.34722222222222221</v>
      </c>
      <c r="H3595" s="24">
        <f t="shared" si="229"/>
        <v>-926.83604284385081</v>
      </c>
      <c r="I3595" s="24">
        <f>IF(H3595&lt;=0, MIN(F3595-C3595, B$7, (D$5-K3594+G3595)/B$6), 0)</f>
        <v>462.88303974631219</v>
      </c>
      <c r="J3595" s="24">
        <f>IF(H3595&gt;0, MIN(C3595-F3595, B$8, K3594), 0)</f>
        <v>0</v>
      </c>
      <c r="K3595" s="24">
        <f>MAX(0, K3594-G3595+I3595*B$6-J3595)</f>
        <v>5000</v>
      </c>
      <c r="L3595" s="24">
        <f t="shared" si="228"/>
        <v>463.95300309753861</v>
      </c>
      <c r="M3595" s="24">
        <f>IF(H3595&gt;0, C3595-F3595-J3595, 0)</f>
        <v>0</v>
      </c>
      <c r="N3595" s="4">
        <f>MIN(C3595, F3595)</f>
        <v>287.22113088625986</v>
      </c>
    </row>
    <row r="3596" spans="1:14" x14ac:dyDescent="0.2">
      <c r="A3596" s="27">
        <v>43614.583333333336</v>
      </c>
      <c r="B3596" s="4">
        <v>201.09675957625558</v>
      </c>
      <c r="C3596" s="4">
        <v>1525.9626977127984</v>
      </c>
      <c r="F3596" s="4">
        <f t="shared" si="226"/>
        <v>1206.5805574575334</v>
      </c>
      <c r="G3596" s="24">
        <f t="shared" si="227"/>
        <v>0.34722222222222221</v>
      </c>
      <c r="H3596" s="24">
        <f t="shared" si="229"/>
        <v>319.38214025526509</v>
      </c>
      <c r="I3596" s="24">
        <f>IF(H3596&lt;=0, MIN(F3596-C3596, B$7, (D$5-K3595+G3596)/B$6), 0)</f>
        <v>0</v>
      </c>
      <c r="J3596" s="24">
        <f>IF(H3596&gt;0, MIN(C3596-F3596, B$8, K3595), 0)</f>
        <v>319.38214025526509</v>
      </c>
      <c r="K3596" s="24">
        <f>MAX(0, K3595-G3596+I3596*B$6-J3596)</f>
        <v>4680.2706375225125</v>
      </c>
      <c r="L3596" s="24">
        <f t="shared" si="228"/>
        <v>0</v>
      </c>
      <c r="M3596" s="24">
        <f>IF(H3596&gt;0, C3596-F3596-J3596, 0)</f>
        <v>0</v>
      </c>
      <c r="N3596" s="4">
        <f>MIN(C3596, F3596)</f>
        <v>1206.5805574575334</v>
      </c>
    </row>
    <row r="3597" spans="1:14" x14ac:dyDescent="0.2">
      <c r="A3597" s="27">
        <v>43614.625</v>
      </c>
      <c r="B3597" s="4">
        <v>37.824384419657328</v>
      </c>
      <c r="C3597" s="4">
        <v>668.63243104136166</v>
      </c>
      <c r="F3597" s="4">
        <f t="shared" si="226"/>
        <v>226.94630651794398</v>
      </c>
      <c r="G3597" s="24">
        <f t="shared" si="227"/>
        <v>0.34722222222222221</v>
      </c>
      <c r="H3597" s="24">
        <f t="shared" si="229"/>
        <v>441.68612452341767</v>
      </c>
      <c r="I3597" s="24">
        <f>IF(H3597&lt;=0, MIN(F3597-C3597, B$7, (D$5-K3596+G3597)/B$6), 0)</f>
        <v>0</v>
      </c>
      <c r="J3597" s="24">
        <f>IF(H3597&gt;0, MIN(C3597-F3597, B$8, K3596), 0)</f>
        <v>441.68612452341767</v>
      </c>
      <c r="K3597" s="24">
        <f>MAX(0, K3596-G3597+I3597*B$6-J3597)</f>
        <v>4238.2372907768722</v>
      </c>
      <c r="L3597" s="24">
        <f t="shared" si="228"/>
        <v>0</v>
      </c>
      <c r="M3597" s="24">
        <f>IF(H3597&gt;0, C3597-F3597-J3597, 0)</f>
        <v>0</v>
      </c>
      <c r="N3597" s="4">
        <f>MIN(C3597, F3597)</f>
        <v>226.94630651794398</v>
      </c>
    </row>
    <row r="3598" spans="1:14" x14ac:dyDescent="0.2">
      <c r="A3598" s="27">
        <v>43614.666666666672</v>
      </c>
      <c r="B3598" s="4">
        <v>62.616676328114053</v>
      </c>
      <c r="C3598" s="4">
        <v>698.25935416743266</v>
      </c>
      <c r="F3598" s="4">
        <f t="shared" si="226"/>
        <v>375.70005796868429</v>
      </c>
      <c r="G3598" s="24">
        <f t="shared" si="227"/>
        <v>0.34722222222222221</v>
      </c>
      <c r="H3598" s="24">
        <f t="shared" si="229"/>
        <v>322.55929619874837</v>
      </c>
      <c r="I3598" s="24">
        <f>IF(H3598&lt;=0, MIN(F3598-C3598, B$7, (D$5-K3597+G3598)/B$6), 0)</f>
        <v>0</v>
      </c>
      <c r="J3598" s="24">
        <f>IF(H3598&gt;0, MIN(C3598-F3598, B$8, K3597), 0)</f>
        <v>322.55929619874837</v>
      </c>
      <c r="K3598" s="24">
        <f>MAX(0, K3597-G3598+I3598*B$6-J3598)</f>
        <v>3915.330772355901</v>
      </c>
      <c r="L3598" s="24">
        <f t="shared" si="228"/>
        <v>0</v>
      </c>
      <c r="M3598" s="24">
        <f>IF(H3598&gt;0, C3598-F3598-J3598, 0)</f>
        <v>0</v>
      </c>
      <c r="N3598" s="4">
        <f>MIN(C3598, F3598)</f>
        <v>375.70005796868429</v>
      </c>
    </row>
    <row r="3599" spans="1:14" x14ac:dyDescent="0.2">
      <c r="A3599" s="27">
        <v>43614.708333333336</v>
      </c>
      <c r="B3599" s="4">
        <v>48.498394762235577</v>
      </c>
      <c r="C3599" s="4">
        <v>735.33090810386284</v>
      </c>
      <c r="F3599" s="4">
        <f t="shared" si="226"/>
        <v>290.99036857341343</v>
      </c>
      <c r="G3599" s="24">
        <f t="shared" si="227"/>
        <v>0.34722222222222221</v>
      </c>
      <c r="H3599" s="24">
        <f t="shared" si="229"/>
        <v>444.3405395304494</v>
      </c>
      <c r="I3599" s="24">
        <f>IF(H3599&lt;=0, MIN(F3599-C3599, B$7, (D$5-K3598+G3599)/B$6), 0)</f>
        <v>0</v>
      </c>
      <c r="J3599" s="24">
        <f>IF(H3599&gt;0, MIN(C3599-F3599, B$8, K3598), 0)</f>
        <v>444.3405395304494</v>
      </c>
      <c r="K3599" s="24">
        <f>MAX(0, K3598-G3599+I3599*B$6-J3599)</f>
        <v>3470.6430106032294</v>
      </c>
      <c r="L3599" s="24">
        <f t="shared" si="228"/>
        <v>0</v>
      </c>
      <c r="M3599" s="24">
        <f>IF(H3599&gt;0, C3599-F3599-J3599, 0)</f>
        <v>0</v>
      </c>
      <c r="N3599" s="4">
        <f>MIN(C3599, F3599)</f>
        <v>290.99036857341343</v>
      </c>
    </row>
    <row r="3600" spans="1:14" x14ac:dyDescent="0.2">
      <c r="A3600" s="27">
        <v>43614.75</v>
      </c>
      <c r="B3600" s="4">
        <v>1.0465244623573795</v>
      </c>
      <c r="C3600" s="4">
        <v>228.25494024927951</v>
      </c>
      <c r="F3600" s="4">
        <f t="shared" si="226"/>
        <v>6.2791467741442766</v>
      </c>
      <c r="G3600" s="24">
        <f t="shared" si="227"/>
        <v>0.34722222222222221</v>
      </c>
      <c r="H3600" s="24">
        <f t="shared" si="229"/>
        <v>221.97579347513525</v>
      </c>
      <c r="I3600" s="24">
        <f>IF(H3600&lt;=0, MIN(F3600-C3600, B$7, (D$5-K3599+G3600)/B$6), 0)</f>
        <v>0</v>
      </c>
      <c r="J3600" s="24">
        <f>IF(H3600&gt;0, MIN(C3600-F3600, B$8, K3599), 0)</f>
        <v>221.97579347513525</v>
      </c>
      <c r="K3600" s="24">
        <f>MAX(0, K3599-G3600+I3600*B$6-J3600)</f>
        <v>3248.3199949058721</v>
      </c>
      <c r="L3600" s="24">
        <f t="shared" si="228"/>
        <v>0</v>
      </c>
      <c r="M3600" s="24">
        <f>IF(H3600&gt;0, C3600-F3600-J3600, 0)</f>
        <v>0</v>
      </c>
      <c r="N3600" s="4">
        <f>MIN(C3600, F3600)</f>
        <v>6.2791467741442766</v>
      </c>
    </row>
    <row r="3601" spans="1:14" x14ac:dyDescent="0.2">
      <c r="A3601" s="27">
        <v>43614.791666666672</v>
      </c>
      <c r="B3601" s="4">
        <v>0</v>
      </c>
      <c r="C3601" s="4">
        <v>2741.9915901616632</v>
      </c>
      <c r="F3601" s="4">
        <f t="shared" si="226"/>
        <v>0</v>
      </c>
      <c r="G3601" s="24">
        <f t="shared" si="227"/>
        <v>0</v>
      </c>
      <c r="H3601" s="24">
        <f t="shared" si="229"/>
        <v>2741.9915901616632</v>
      </c>
      <c r="I3601" s="24">
        <f>IF(H3601&lt;=0, MIN(F3601-C3601, B$7, (D$5-K3600+G3601)/B$6), 0)</f>
        <v>0</v>
      </c>
      <c r="J3601" s="24">
        <f>IF(H3601&gt;0, MIN(C3601-F3601, B$8, K3600), 0)</f>
        <v>2741.9915901616632</v>
      </c>
      <c r="K3601" s="24">
        <f>MAX(0, K3600-G3601+I3601*B$6-J3601)</f>
        <v>506.32840474420891</v>
      </c>
      <c r="L3601" s="24">
        <f t="shared" si="228"/>
        <v>0</v>
      </c>
      <c r="M3601" s="24">
        <f>IF(H3601&gt;0, C3601-F3601-J3601, 0)</f>
        <v>0</v>
      </c>
      <c r="N3601" s="4">
        <f>MIN(C3601, F3601)</f>
        <v>0</v>
      </c>
    </row>
    <row r="3602" spans="1:14" x14ac:dyDescent="0.2">
      <c r="A3602" s="27">
        <v>43614.833333333336</v>
      </c>
      <c r="B3602" s="4">
        <v>0</v>
      </c>
      <c r="C3602" s="4">
        <v>435.87920631873891</v>
      </c>
      <c r="F3602" s="4">
        <f t="shared" si="226"/>
        <v>0</v>
      </c>
      <c r="G3602" s="24">
        <f t="shared" si="227"/>
        <v>0</v>
      </c>
      <c r="H3602" s="24">
        <f t="shared" si="229"/>
        <v>435.87920631873891</v>
      </c>
      <c r="I3602" s="24">
        <f>IF(H3602&lt;=0, MIN(F3602-C3602, B$7, (D$5-K3601+G3602)/B$6), 0)</f>
        <v>0</v>
      </c>
      <c r="J3602" s="24">
        <f>IF(H3602&gt;0, MIN(C3602-F3602, B$8, K3601), 0)</f>
        <v>435.87920631873891</v>
      </c>
      <c r="K3602" s="24">
        <f>MAX(0, K3601-G3602+I3602*B$6-J3602)</f>
        <v>70.449198425470001</v>
      </c>
      <c r="L3602" s="24">
        <f t="shared" si="228"/>
        <v>0</v>
      </c>
      <c r="M3602" s="24">
        <f>IF(H3602&gt;0, C3602-F3602-J3602, 0)</f>
        <v>0</v>
      </c>
      <c r="N3602" s="4">
        <f>MIN(C3602, F3602)</f>
        <v>0</v>
      </c>
    </row>
    <row r="3603" spans="1:14" x14ac:dyDescent="0.2">
      <c r="A3603" s="27">
        <v>43614.875</v>
      </c>
      <c r="B3603" s="4">
        <v>0</v>
      </c>
      <c r="C3603" s="4">
        <v>346.89737800325634</v>
      </c>
      <c r="F3603" s="4">
        <f t="shared" si="226"/>
        <v>0</v>
      </c>
      <c r="G3603" s="24">
        <f t="shared" si="227"/>
        <v>0</v>
      </c>
      <c r="H3603" s="24">
        <f t="shared" si="229"/>
        <v>346.89737800325634</v>
      </c>
      <c r="I3603" s="24">
        <f>IF(H3603&lt;=0, MIN(F3603-C3603, B$7, (D$5-K3602+G3603)/B$6), 0)</f>
        <v>0</v>
      </c>
      <c r="J3603" s="24">
        <f>IF(H3603&gt;0, MIN(C3603-F3603, B$8, K3602), 0)</f>
        <v>70.449198425470001</v>
      </c>
      <c r="K3603" s="24">
        <f>MAX(0, K3602-G3603+I3603*B$6-J3603)</f>
        <v>0</v>
      </c>
      <c r="L3603" s="24">
        <f t="shared" si="228"/>
        <v>0</v>
      </c>
      <c r="M3603" s="24">
        <f>IF(H3603&gt;0, C3603-F3603-J3603, 0)</f>
        <v>276.44817957778633</v>
      </c>
      <c r="N3603" s="4">
        <f>MIN(C3603, F3603)</f>
        <v>0</v>
      </c>
    </row>
    <row r="3604" spans="1:14" x14ac:dyDescent="0.2">
      <c r="A3604" s="27">
        <v>43614.916666666672</v>
      </c>
      <c r="B3604" s="4">
        <v>0</v>
      </c>
      <c r="C3604" s="4">
        <v>369.14283508212696</v>
      </c>
      <c r="F3604" s="4">
        <f t="shared" si="226"/>
        <v>0</v>
      </c>
      <c r="G3604" s="24">
        <f t="shared" si="227"/>
        <v>0</v>
      </c>
      <c r="H3604" s="24">
        <f t="shared" si="229"/>
        <v>369.14283508212696</v>
      </c>
      <c r="I3604" s="24">
        <f>IF(H3604&lt;=0, MIN(F3604-C3604, B$7, (D$5-K3603+G3604)/B$6), 0)</f>
        <v>0</v>
      </c>
      <c r="J3604" s="24">
        <f>IF(H3604&gt;0, MIN(C3604-F3604, B$8, K3603), 0)</f>
        <v>0</v>
      </c>
      <c r="K3604" s="24">
        <f>MAX(0, K3603-G3604+I3604*B$6-J3604)</f>
        <v>0</v>
      </c>
      <c r="L3604" s="24">
        <f t="shared" si="228"/>
        <v>0</v>
      </c>
      <c r="M3604" s="24">
        <f>IF(H3604&gt;0, C3604-F3604-J3604, 0)</f>
        <v>369.14283508212696</v>
      </c>
      <c r="N3604" s="4">
        <f>MIN(C3604, F3604)</f>
        <v>0</v>
      </c>
    </row>
    <row r="3605" spans="1:14" x14ac:dyDescent="0.2">
      <c r="A3605" s="27">
        <v>43614.958333333336</v>
      </c>
      <c r="B3605" s="4">
        <v>0</v>
      </c>
      <c r="C3605" s="4">
        <v>218.36807043644808</v>
      </c>
      <c r="F3605" s="4">
        <f t="shared" si="226"/>
        <v>0</v>
      </c>
      <c r="G3605" s="24">
        <f t="shared" si="227"/>
        <v>0</v>
      </c>
      <c r="H3605" s="24">
        <f t="shared" si="229"/>
        <v>218.36807043644808</v>
      </c>
      <c r="I3605" s="24">
        <f>IF(H3605&lt;=0, MIN(F3605-C3605, B$7, (D$5-K3604+G3605)/B$6), 0)</f>
        <v>0</v>
      </c>
      <c r="J3605" s="24">
        <f>IF(H3605&gt;0, MIN(C3605-F3605, B$8, K3604), 0)</f>
        <v>0</v>
      </c>
      <c r="K3605" s="24">
        <f>MAX(0, K3604-G3605+I3605*B$6-J3605)</f>
        <v>0</v>
      </c>
      <c r="L3605" s="24">
        <f t="shared" si="228"/>
        <v>0</v>
      </c>
      <c r="M3605" s="24">
        <f>IF(H3605&gt;0, C3605-F3605-J3605, 0)</f>
        <v>218.36807043644808</v>
      </c>
      <c r="N3605" s="4">
        <f>MIN(C3605, F3605)</f>
        <v>0</v>
      </c>
    </row>
    <row r="3606" spans="1:14" x14ac:dyDescent="0.2">
      <c r="A3606" s="27">
        <v>43615</v>
      </c>
      <c r="B3606" s="4">
        <v>0</v>
      </c>
      <c r="C3606" s="4">
        <v>94.782197776055625</v>
      </c>
      <c r="F3606" s="4">
        <f t="shared" si="226"/>
        <v>0</v>
      </c>
      <c r="G3606" s="24">
        <f t="shared" si="227"/>
        <v>0</v>
      </c>
      <c r="H3606" s="24">
        <f t="shared" si="229"/>
        <v>94.782197776055625</v>
      </c>
      <c r="I3606" s="24">
        <f>IF(H3606&lt;=0, MIN(F3606-C3606, B$7, (D$5-K3605+G3606)/B$6), 0)</f>
        <v>0</v>
      </c>
      <c r="J3606" s="24">
        <f>IF(H3606&gt;0, MIN(C3606-F3606, B$8, K3605), 0)</f>
        <v>0</v>
      </c>
      <c r="K3606" s="24">
        <f>MAX(0, K3605-G3606+I3606*B$6-J3606)</f>
        <v>0</v>
      </c>
      <c r="L3606" s="24">
        <f t="shared" si="228"/>
        <v>0</v>
      </c>
      <c r="M3606" s="24">
        <f>IF(H3606&gt;0, C3606-F3606-J3606, 0)</f>
        <v>94.782197776055625</v>
      </c>
      <c r="N3606" s="4">
        <f>MIN(C3606, F3606)</f>
        <v>0</v>
      </c>
    </row>
    <row r="3607" spans="1:14" x14ac:dyDescent="0.2">
      <c r="A3607" s="27">
        <v>43615.041666666672</v>
      </c>
      <c r="B3607" s="4">
        <v>0</v>
      </c>
      <c r="C3607" s="4">
        <v>146.6882642934205</v>
      </c>
      <c r="F3607" s="4">
        <f t="shared" si="226"/>
        <v>0</v>
      </c>
      <c r="G3607" s="24">
        <f t="shared" si="227"/>
        <v>0</v>
      </c>
      <c r="H3607" s="24">
        <f t="shared" si="229"/>
        <v>146.6882642934205</v>
      </c>
      <c r="I3607" s="24">
        <f>IF(H3607&lt;=0, MIN(F3607-C3607, B$7, (D$5-K3606+G3607)/B$6), 0)</f>
        <v>0</v>
      </c>
      <c r="J3607" s="24">
        <f>IF(H3607&gt;0, MIN(C3607-F3607, B$8, K3606), 0)</f>
        <v>0</v>
      </c>
      <c r="K3607" s="24">
        <f>MAX(0, K3606-G3607+I3607*B$6-J3607)</f>
        <v>0</v>
      </c>
      <c r="L3607" s="24">
        <f t="shared" si="228"/>
        <v>0</v>
      </c>
      <c r="M3607" s="24">
        <f>IF(H3607&gt;0, C3607-F3607-J3607, 0)</f>
        <v>146.6882642934205</v>
      </c>
      <c r="N3607" s="4">
        <f>MIN(C3607, F3607)</f>
        <v>0</v>
      </c>
    </row>
    <row r="3608" spans="1:14" x14ac:dyDescent="0.2">
      <c r="A3608" s="27">
        <v>43615.083333333336</v>
      </c>
      <c r="B3608" s="4">
        <v>0</v>
      </c>
      <c r="C3608" s="4">
        <v>183.76402609153823</v>
      </c>
      <c r="F3608" s="4">
        <f t="shared" si="226"/>
        <v>0</v>
      </c>
      <c r="G3608" s="24">
        <f t="shared" si="227"/>
        <v>0</v>
      </c>
      <c r="H3608" s="24">
        <f t="shared" si="229"/>
        <v>183.76402609153823</v>
      </c>
      <c r="I3608" s="24">
        <f>IF(H3608&lt;=0, MIN(F3608-C3608, B$7, (D$5-K3607+G3608)/B$6), 0)</f>
        <v>0</v>
      </c>
      <c r="J3608" s="24">
        <f>IF(H3608&gt;0, MIN(C3608-F3608, B$8, K3607), 0)</f>
        <v>0</v>
      </c>
      <c r="K3608" s="24">
        <f>MAX(0, K3607-G3608+I3608*B$6-J3608)</f>
        <v>0</v>
      </c>
      <c r="L3608" s="24">
        <f t="shared" si="228"/>
        <v>0</v>
      </c>
      <c r="M3608" s="24">
        <f>IF(H3608&gt;0, C3608-F3608-J3608, 0)</f>
        <v>183.76402609153823</v>
      </c>
      <c r="N3608" s="4">
        <f>MIN(C3608, F3608)</f>
        <v>0</v>
      </c>
    </row>
    <row r="3609" spans="1:14" x14ac:dyDescent="0.2">
      <c r="A3609" s="27">
        <v>43615.125</v>
      </c>
      <c r="B3609" s="4">
        <v>0</v>
      </c>
      <c r="C3609" s="4">
        <v>94.782197776055625</v>
      </c>
      <c r="F3609" s="4">
        <f t="shared" si="226"/>
        <v>0</v>
      </c>
      <c r="G3609" s="24">
        <f t="shared" si="227"/>
        <v>0</v>
      </c>
      <c r="H3609" s="24">
        <f t="shared" si="229"/>
        <v>94.782197776055625</v>
      </c>
      <c r="I3609" s="24">
        <f>IF(H3609&lt;=0, MIN(F3609-C3609, B$7, (D$5-K3608+G3609)/B$6), 0)</f>
        <v>0</v>
      </c>
      <c r="J3609" s="24">
        <f>IF(H3609&gt;0, MIN(C3609-F3609, B$8, K3608), 0)</f>
        <v>0</v>
      </c>
      <c r="K3609" s="24">
        <f>MAX(0, K3608-G3609+I3609*B$6-J3609)</f>
        <v>0</v>
      </c>
      <c r="L3609" s="24">
        <f t="shared" si="228"/>
        <v>0</v>
      </c>
      <c r="M3609" s="24">
        <f>IF(H3609&gt;0, C3609-F3609-J3609, 0)</f>
        <v>94.782197776055625</v>
      </c>
      <c r="N3609" s="4">
        <f>MIN(C3609, F3609)</f>
        <v>0</v>
      </c>
    </row>
    <row r="3610" spans="1:14" x14ac:dyDescent="0.2">
      <c r="A3610" s="27">
        <v>43615.166666666672</v>
      </c>
      <c r="B3610" s="4">
        <v>6.027450471985043</v>
      </c>
      <c r="C3610" s="4">
        <v>146.6882642934205</v>
      </c>
      <c r="F3610" s="4">
        <f t="shared" si="226"/>
        <v>36.164702831910262</v>
      </c>
      <c r="G3610" s="24">
        <f t="shared" si="227"/>
        <v>0.34722222222222221</v>
      </c>
      <c r="H3610" s="24">
        <f t="shared" si="229"/>
        <v>110.52356146151024</v>
      </c>
      <c r="I3610" s="24">
        <f>IF(H3610&lt;=0, MIN(F3610-C3610, B$7, (D$5-K3609+G3610)/B$6), 0)</f>
        <v>0</v>
      </c>
      <c r="J3610" s="24">
        <f>IF(H3610&gt;0, MIN(C3610-F3610, B$8, K3609), 0)</f>
        <v>0</v>
      </c>
      <c r="K3610" s="24">
        <f>MAX(0, K3609-G3610+I3610*B$6-J3610)</f>
        <v>0</v>
      </c>
      <c r="L3610" s="24">
        <f t="shared" si="228"/>
        <v>0</v>
      </c>
      <c r="M3610" s="24">
        <f>IF(H3610&gt;0, C3610-F3610-J3610, 0)</f>
        <v>110.52356146151024</v>
      </c>
      <c r="N3610" s="4">
        <f>MIN(C3610, F3610)</f>
        <v>36.164702831910262</v>
      </c>
    </row>
    <row r="3611" spans="1:14" x14ac:dyDescent="0.2">
      <c r="A3611" s="27">
        <v>43615.208333333336</v>
      </c>
      <c r="B3611" s="4">
        <v>16.596211211339757</v>
      </c>
      <c r="C3611" s="4">
        <v>247.20477405720638</v>
      </c>
      <c r="F3611" s="4">
        <f t="shared" si="226"/>
        <v>99.57726726803854</v>
      </c>
      <c r="G3611" s="24">
        <f t="shared" si="227"/>
        <v>0.34722222222222221</v>
      </c>
      <c r="H3611" s="24">
        <f t="shared" si="229"/>
        <v>147.62750678916785</v>
      </c>
      <c r="I3611" s="24">
        <f>IF(H3611&lt;=0, MIN(F3611-C3611, B$7, (D$5-K3610+G3611)/B$6), 0)</f>
        <v>0</v>
      </c>
      <c r="J3611" s="24">
        <f>IF(H3611&gt;0, MIN(C3611-F3611, B$8, K3610), 0)</f>
        <v>0</v>
      </c>
      <c r="K3611" s="24">
        <f>MAX(0, K3610-G3611+I3611*B$6-J3611)</f>
        <v>0</v>
      </c>
      <c r="L3611" s="24">
        <f t="shared" si="228"/>
        <v>0</v>
      </c>
      <c r="M3611" s="24">
        <f>IF(H3611&gt;0, C3611-F3611-J3611, 0)</f>
        <v>147.62750678916785</v>
      </c>
      <c r="N3611" s="4">
        <f>MIN(C3611, F3611)</f>
        <v>99.57726726803854</v>
      </c>
    </row>
    <row r="3612" spans="1:14" x14ac:dyDescent="0.2">
      <c r="A3612" s="27">
        <v>43615.25</v>
      </c>
      <c r="B3612" s="4">
        <v>29.733377002817853</v>
      </c>
      <c r="C3612" s="4">
        <v>536.29057257522879</v>
      </c>
      <c r="F3612" s="4">
        <f t="shared" si="226"/>
        <v>178.40026201690711</v>
      </c>
      <c r="G3612" s="24">
        <f t="shared" si="227"/>
        <v>0.34722222222222221</v>
      </c>
      <c r="H3612" s="24">
        <f t="shared" si="229"/>
        <v>357.89031055832169</v>
      </c>
      <c r="I3612" s="24">
        <f>IF(H3612&lt;=0, MIN(F3612-C3612, B$7, (D$5-K3611+G3612)/B$6), 0)</f>
        <v>0</v>
      </c>
      <c r="J3612" s="24">
        <f>IF(H3612&gt;0, MIN(C3612-F3612, B$8, K3611), 0)</f>
        <v>0</v>
      </c>
      <c r="K3612" s="24">
        <f>MAX(0, K3611-G3612+I3612*B$6-J3612)</f>
        <v>0</v>
      </c>
      <c r="L3612" s="24">
        <f t="shared" si="228"/>
        <v>0</v>
      </c>
      <c r="M3612" s="24">
        <f>IF(H3612&gt;0, C3612-F3612-J3612, 0)</f>
        <v>357.89031055832169</v>
      </c>
      <c r="N3612" s="4">
        <f>MIN(C3612, F3612)</f>
        <v>178.40026201690711</v>
      </c>
    </row>
    <row r="3613" spans="1:14" x14ac:dyDescent="0.2">
      <c r="A3613" s="27">
        <v>43615.291666666672</v>
      </c>
      <c r="B3613" s="4">
        <v>74.029613571441288</v>
      </c>
      <c r="C3613" s="4">
        <v>1198.8159935422286</v>
      </c>
      <c r="F3613" s="4">
        <f t="shared" si="226"/>
        <v>444.1776814286477</v>
      </c>
      <c r="G3613" s="24">
        <f t="shared" si="227"/>
        <v>0.34722222222222221</v>
      </c>
      <c r="H3613" s="24">
        <f t="shared" si="229"/>
        <v>754.63831211358092</v>
      </c>
      <c r="I3613" s="24">
        <f>IF(H3613&lt;=0, MIN(F3613-C3613, B$7, (D$5-K3612+G3613)/B$6), 0)</f>
        <v>0</v>
      </c>
      <c r="J3613" s="24">
        <f>IF(H3613&gt;0, MIN(C3613-F3613, B$8, K3612), 0)</f>
        <v>0</v>
      </c>
      <c r="K3613" s="24">
        <f>MAX(0, K3612-G3613+I3613*B$6-J3613)</f>
        <v>0</v>
      </c>
      <c r="L3613" s="24">
        <f t="shared" si="228"/>
        <v>0</v>
      </c>
      <c r="M3613" s="24">
        <f>IF(H3613&gt;0, C3613-F3613-J3613, 0)</f>
        <v>754.63831211358092</v>
      </c>
      <c r="N3613" s="4">
        <f>MIN(C3613, F3613)</f>
        <v>444.1776814286477</v>
      </c>
    </row>
    <row r="3614" spans="1:14" x14ac:dyDescent="0.2">
      <c r="A3614" s="27">
        <v>43615.333333333336</v>
      </c>
      <c r="B3614" s="4">
        <v>74.893205971873513</v>
      </c>
      <c r="C3614" s="4">
        <v>331.02382691970706</v>
      </c>
      <c r="F3614" s="4">
        <f t="shared" ref="F3614:F3677" si="230">B3614*B$4</f>
        <v>449.35923583124111</v>
      </c>
      <c r="G3614" s="24">
        <f t="shared" ref="G3614:G3677" si="231">MIN(F3614, B$9)</f>
        <v>0.34722222222222221</v>
      </c>
      <c r="H3614" s="24">
        <f t="shared" si="229"/>
        <v>-118.33540891153405</v>
      </c>
      <c r="I3614" s="24">
        <f>IF(H3614&lt;=0, MIN(F3614-C3614, B$7, (D$5-K3613+G3614)/B$6), 0)</f>
        <v>118.33540891153405</v>
      </c>
      <c r="J3614" s="24">
        <f>IF(H3614&gt;0, MIN(C3614-F3614, B$8, K3613), 0)</f>
        <v>0</v>
      </c>
      <c r="K3614" s="24">
        <f>MAX(0, K3613-G3614+I3614*B$6-J3614)</f>
        <v>106.15464579815841</v>
      </c>
      <c r="L3614" s="24">
        <f t="shared" ref="L3614:L3677" si="232">IF(H3614&lt;=0, -I3614-H3614, 0)</f>
        <v>0</v>
      </c>
      <c r="M3614" s="24">
        <f>IF(H3614&gt;0, C3614-F3614-J3614, 0)</f>
        <v>0</v>
      </c>
      <c r="N3614" s="4">
        <f>MIN(C3614, F3614)</f>
        <v>331.02382691970706</v>
      </c>
    </row>
    <row r="3615" spans="1:14" x14ac:dyDescent="0.2">
      <c r="A3615" s="27">
        <v>43615.375</v>
      </c>
      <c r="B3615" s="4">
        <v>101.85561118342625</v>
      </c>
      <c r="C3615" s="4">
        <v>170.19382957092918</v>
      </c>
      <c r="F3615" s="4">
        <f t="shared" si="230"/>
        <v>611.13366710055743</v>
      </c>
      <c r="G3615" s="24">
        <f t="shared" si="231"/>
        <v>0.34722222222222221</v>
      </c>
      <c r="H3615" s="24">
        <f t="shared" ref="H3615:H3678" si="233">C3615-F3615</f>
        <v>-440.93983752962822</v>
      </c>
      <c r="I3615" s="24">
        <f>IF(H3615&lt;=0, MIN(F3615-C3615, B$7, (D$5-K3614+G3615)/B$6), 0)</f>
        <v>440.93983752962822</v>
      </c>
      <c r="J3615" s="24">
        <f>IF(H3615&gt;0, MIN(C3615-F3615, B$8, K3614), 0)</f>
        <v>0</v>
      </c>
      <c r="K3615" s="24">
        <f>MAX(0, K3614-G3615+I3615*B$6-J3615)</f>
        <v>502.65327735260161</v>
      </c>
      <c r="L3615" s="24">
        <f t="shared" si="232"/>
        <v>0</v>
      </c>
      <c r="M3615" s="24">
        <f>IF(H3615&gt;0, C3615-F3615-J3615, 0)</f>
        <v>0</v>
      </c>
      <c r="N3615" s="4">
        <f>MIN(C3615, F3615)</f>
        <v>170.19382957092918</v>
      </c>
    </row>
    <row r="3616" spans="1:14" x14ac:dyDescent="0.2">
      <c r="A3616" s="27">
        <v>43615.416666666672</v>
      </c>
      <c r="B3616" s="4">
        <v>106.48086934514444</v>
      </c>
      <c r="C3616" s="4">
        <v>165.69897750104505</v>
      </c>
      <c r="F3616" s="4">
        <f t="shared" si="230"/>
        <v>638.88521607086659</v>
      </c>
      <c r="G3616" s="24">
        <f t="shared" si="231"/>
        <v>0.34722222222222221</v>
      </c>
      <c r="H3616" s="24">
        <f t="shared" si="233"/>
        <v>-473.18623856982151</v>
      </c>
      <c r="I3616" s="24">
        <f>IF(H3616&lt;=0, MIN(F3616-C3616, B$7, (D$5-K3615+G3616)/B$6), 0)</f>
        <v>473.18623856982151</v>
      </c>
      <c r="J3616" s="24">
        <f>IF(H3616&gt;0, MIN(C3616-F3616, B$8, K3615), 0)</f>
        <v>0</v>
      </c>
      <c r="K3616" s="24">
        <f>MAX(0, K3615-G3616+I3616*B$6-J3616)</f>
        <v>928.1736698432187</v>
      </c>
      <c r="L3616" s="24">
        <f t="shared" si="232"/>
        <v>0</v>
      </c>
      <c r="M3616" s="24">
        <f>IF(H3616&gt;0, C3616-F3616-J3616, 0)</f>
        <v>0</v>
      </c>
      <c r="N3616" s="4">
        <f>MIN(C3616, F3616)</f>
        <v>165.69897750104505</v>
      </c>
    </row>
    <row r="3617" spans="1:14" x14ac:dyDescent="0.2">
      <c r="A3617" s="27">
        <v>43615.458333333336</v>
      </c>
      <c r="B3617" s="4">
        <v>553.84667316781417</v>
      </c>
      <c r="C3617" s="4">
        <v>1452.2355682892348</v>
      </c>
      <c r="F3617" s="4">
        <f t="shared" si="230"/>
        <v>3323.0800390068853</v>
      </c>
      <c r="G3617" s="24">
        <f t="shared" si="231"/>
        <v>0.34722222222222221</v>
      </c>
      <c r="H3617" s="24">
        <f t="shared" si="233"/>
        <v>-1870.8444707176504</v>
      </c>
      <c r="I3617" s="24">
        <f>IF(H3617&lt;=0, MIN(F3617-C3617, B$7, (D$5-K3616+G3617)/B$6), 0)</f>
        <v>1870.8444707176504</v>
      </c>
      <c r="J3617" s="24">
        <f>IF(H3617&gt;0, MIN(C3617-F3617, B$8, K3616), 0)</f>
        <v>0</v>
      </c>
      <c r="K3617" s="24">
        <f>MAX(0, K3616-G3617+I3617*B$6-J3617)</f>
        <v>2611.5864712668817</v>
      </c>
      <c r="L3617" s="24">
        <f t="shared" si="232"/>
        <v>0</v>
      </c>
      <c r="M3617" s="24">
        <f>IF(H3617&gt;0, C3617-F3617-J3617, 0)</f>
        <v>0</v>
      </c>
      <c r="N3617" s="4">
        <f>MIN(C3617, F3617)</f>
        <v>1452.2355682892348</v>
      </c>
    </row>
    <row r="3618" spans="1:14" x14ac:dyDescent="0.2">
      <c r="A3618" s="27">
        <v>43615.5</v>
      </c>
      <c r="B3618" s="4">
        <v>257.0427937682482</v>
      </c>
      <c r="C3618" s="4">
        <v>206.29155380368314</v>
      </c>
      <c r="F3618" s="4">
        <f t="shared" si="230"/>
        <v>1542.2567626094892</v>
      </c>
      <c r="G3618" s="24">
        <f t="shared" si="231"/>
        <v>0.34722222222222221</v>
      </c>
      <c r="H3618" s="24">
        <f t="shared" si="233"/>
        <v>-1335.965208805806</v>
      </c>
      <c r="I3618" s="24">
        <f>IF(H3618&lt;=0, MIN(F3618-C3618, B$7, (D$5-K3617+G3618)/B$6), 0)</f>
        <v>1335.965208805806</v>
      </c>
      <c r="J3618" s="24">
        <f>IF(H3618&gt;0, MIN(C3618-F3618, B$8, K3617), 0)</f>
        <v>0</v>
      </c>
      <c r="K3618" s="24">
        <f>MAX(0, K3617-G3618+I3618*B$6-J3618)</f>
        <v>3813.607936969885</v>
      </c>
      <c r="L3618" s="24">
        <f t="shared" si="232"/>
        <v>0</v>
      </c>
      <c r="M3618" s="24">
        <f>IF(H3618&gt;0, C3618-F3618-J3618, 0)</f>
        <v>0</v>
      </c>
      <c r="N3618" s="4">
        <f>MIN(C3618, F3618)</f>
        <v>206.29155380368314</v>
      </c>
    </row>
    <row r="3619" spans="1:14" x14ac:dyDescent="0.2">
      <c r="A3619" s="27">
        <v>43615.541666666672</v>
      </c>
      <c r="B3619" s="4">
        <v>524.9101205160747</v>
      </c>
      <c r="C3619" s="4">
        <v>188.16565061190926</v>
      </c>
      <c r="F3619" s="4">
        <f t="shared" si="230"/>
        <v>3149.4607230964484</v>
      </c>
      <c r="G3619" s="24">
        <f t="shared" si="231"/>
        <v>0.34722222222222221</v>
      </c>
      <c r="H3619" s="24">
        <f t="shared" si="233"/>
        <v>-2961.2950724845391</v>
      </c>
      <c r="I3619" s="24">
        <f>IF(H3619&lt;=0, MIN(F3619-C3619, B$7, (D$5-K3618+G3619)/B$6), 0)</f>
        <v>1318.5992058359302</v>
      </c>
      <c r="J3619" s="24">
        <f>IF(H3619&gt;0, MIN(C3619-F3619, B$8, K3618), 0)</f>
        <v>0</v>
      </c>
      <c r="K3619" s="24">
        <f>MAX(0, K3618-G3619+I3619*B$6-J3619)</f>
        <v>5000</v>
      </c>
      <c r="L3619" s="24">
        <f t="shared" si="232"/>
        <v>1642.6958666486089</v>
      </c>
      <c r="M3619" s="24">
        <f>IF(H3619&gt;0, C3619-F3619-J3619, 0)</f>
        <v>0</v>
      </c>
      <c r="N3619" s="4">
        <f>MIN(C3619, F3619)</f>
        <v>188.16565061190926</v>
      </c>
    </row>
    <row r="3620" spans="1:14" x14ac:dyDescent="0.2">
      <c r="A3620" s="27">
        <v>43615.583333333336</v>
      </c>
      <c r="B3620" s="4">
        <v>382.04986756478246</v>
      </c>
      <c r="C3620" s="4">
        <v>1414.6738357896111</v>
      </c>
      <c r="F3620" s="4">
        <f t="shared" si="230"/>
        <v>2292.2992053886946</v>
      </c>
      <c r="G3620" s="24">
        <f t="shared" si="231"/>
        <v>0.34722222222222221</v>
      </c>
      <c r="H3620" s="24">
        <f t="shared" si="233"/>
        <v>-877.62536959908357</v>
      </c>
      <c r="I3620" s="24">
        <f>IF(H3620&lt;=0, MIN(F3620-C3620, B$7, (D$5-K3619+G3620)/B$6), 0)</f>
        <v>0.38580246913580246</v>
      </c>
      <c r="J3620" s="24">
        <f>IF(H3620&gt;0, MIN(C3620-F3620, B$8, K3619), 0)</f>
        <v>0</v>
      </c>
      <c r="K3620" s="24">
        <f>MAX(0, K3619-G3620+I3620*B$6-J3620)</f>
        <v>5000</v>
      </c>
      <c r="L3620" s="24">
        <f t="shared" si="232"/>
        <v>877.23956712994777</v>
      </c>
      <c r="M3620" s="24">
        <f>IF(H3620&gt;0, C3620-F3620-J3620, 0)</f>
        <v>0</v>
      </c>
      <c r="N3620" s="4">
        <f>MIN(C3620, F3620)</f>
        <v>1414.6738357896111</v>
      </c>
    </row>
    <row r="3621" spans="1:14" x14ac:dyDescent="0.2">
      <c r="A3621" s="27">
        <v>43615.625</v>
      </c>
      <c r="B3621" s="4">
        <v>245.88664407363095</v>
      </c>
      <c r="C3621" s="4">
        <v>668.61372719623955</v>
      </c>
      <c r="F3621" s="4">
        <f t="shared" si="230"/>
        <v>1475.3198644417857</v>
      </c>
      <c r="G3621" s="24">
        <f t="shared" si="231"/>
        <v>0.34722222222222221</v>
      </c>
      <c r="H3621" s="24">
        <f t="shared" si="233"/>
        <v>-806.70613724554619</v>
      </c>
      <c r="I3621" s="24">
        <f>IF(H3621&lt;=0, MIN(F3621-C3621, B$7, (D$5-K3620+G3621)/B$6), 0)</f>
        <v>0.38580246913580246</v>
      </c>
      <c r="J3621" s="24">
        <f>IF(H3621&gt;0, MIN(C3621-F3621, B$8, K3620), 0)</f>
        <v>0</v>
      </c>
      <c r="K3621" s="24">
        <f>MAX(0, K3620-G3621+I3621*B$6-J3621)</f>
        <v>5000</v>
      </c>
      <c r="L3621" s="24">
        <f t="shared" si="232"/>
        <v>806.32033477641039</v>
      </c>
      <c r="M3621" s="24">
        <f>IF(H3621&gt;0, C3621-F3621-J3621, 0)</f>
        <v>0</v>
      </c>
      <c r="N3621" s="4">
        <f>MIN(C3621, F3621)</f>
        <v>668.61372719623955</v>
      </c>
    </row>
    <row r="3622" spans="1:14" x14ac:dyDescent="0.2">
      <c r="A3622" s="27">
        <v>43615.666666666672</v>
      </c>
      <c r="B3622" s="4">
        <v>130.47129423961763</v>
      </c>
      <c r="C3622" s="4">
        <v>698.24087897064976</v>
      </c>
      <c r="F3622" s="4">
        <f t="shared" si="230"/>
        <v>782.82776543770581</v>
      </c>
      <c r="G3622" s="24">
        <f t="shared" si="231"/>
        <v>0.34722222222222221</v>
      </c>
      <c r="H3622" s="24">
        <f t="shared" si="233"/>
        <v>-84.586886467056047</v>
      </c>
      <c r="I3622" s="24">
        <f>IF(H3622&lt;=0, MIN(F3622-C3622, B$7, (D$5-K3621+G3622)/B$6), 0)</f>
        <v>0.38580246913580246</v>
      </c>
      <c r="J3622" s="24">
        <f>IF(H3622&gt;0, MIN(C3622-F3622, B$8, K3621), 0)</f>
        <v>0</v>
      </c>
      <c r="K3622" s="24">
        <f>MAX(0, K3621-G3622+I3622*B$6-J3622)</f>
        <v>5000</v>
      </c>
      <c r="L3622" s="24">
        <f t="shared" si="232"/>
        <v>84.20108399792025</v>
      </c>
      <c r="M3622" s="24">
        <f>IF(H3622&gt;0, C3622-F3622-J3622, 0)</f>
        <v>0</v>
      </c>
      <c r="N3622" s="4">
        <f>MIN(C3622, F3622)</f>
        <v>698.24087897064976</v>
      </c>
    </row>
    <row r="3623" spans="1:14" x14ac:dyDescent="0.2">
      <c r="A3623" s="27">
        <v>43615.708333333336</v>
      </c>
      <c r="B3623" s="4">
        <v>63.007229130447826</v>
      </c>
      <c r="C3623" s="4">
        <v>735.31347378956173</v>
      </c>
      <c r="F3623" s="4">
        <f t="shared" si="230"/>
        <v>378.04337478268695</v>
      </c>
      <c r="G3623" s="24">
        <f t="shared" si="231"/>
        <v>0.34722222222222221</v>
      </c>
      <c r="H3623" s="24">
        <f t="shared" si="233"/>
        <v>357.27009900687477</v>
      </c>
      <c r="I3623" s="24">
        <f>IF(H3623&lt;=0, MIN(F3623-C3623, B$7, (D$5-K3622+G3623)/B$6), 0)</f>
        <v>0</v>
      </c>
      <c r="J3623" s="24">
        <f>IF(H3623&gt;0, MIN(C3623-F3623, B$8, K3622), 0)</f>
        <v>357.27009900687477</v>
      </c>
      <c r="K3623" s="24">
        <f>MAX(0, K3622-G3623+I3623*B$6-J3623)</f>
        <v>4642.3826787709022</v>
      </c>
      <c r="L3623" s="24">
        <f t="shared" si="232"/>
        <v>0</v>
      </c>
      <c r="M3623" s="24">
        <f>IF(H3623&gt;0, C3623-F3623-J3623, 0)</f>
        <v>0</v>
      </c>
      <c r="N3623" s="4">
        <f>MIN(C3623, F3623)</f>
        <v>378.04337478268695</v>
      </c>
    </row>
    <row r="3624" spans="1:14" x14ac:dyDescent="0.2">
      <c r="A3624" s="27">
        <v>43615.75</v>
      </c>
      <c r="B3624" s="4">
        <v>1.6311790859881488</v>
      </c>
      <c r="C3624" s="4">
        <v>228.25494024927951</v>
      </c>
      <c r="F3624" s="4">
        <f t="shared" si="230"/>
        <v>9.787074515928893</v>
      </c>
      <c r="G3624" s="24">
        <f t="shared" si="231"/>
        <v>0.34722222222222221</v>
      </c>
      <c r="H3624" s="24">
        <f t="shared" si="233"/>
        <v>218.46786573335061</v>
      </c>
      <c r="I3624" s="24">
        <f>IF(H3624&lt;=0, MIN(F3624-C3624, B$7, (D$5-K3623+G3624)/B$6), 0)</f>
        <v>0</v>
      </c>
      <c r="J3624" s="24">
        <f>IF(H3624&gt;0, MIN(C3624-F3624, B$8, K3623), 0)</f>
        <v>218.46786573335061</v>
      </c>
      <c r="K3624" s="24">
        <f>MAX(0, K3623-G3624+I3624*B$6-J3624)</f>
        <v>4423.5675908153289</v>
      </c>
      <c r="L3624" s="24">
        <f t="shared" si="232"/>
        <v>0</v>
      </c>
      <c r="M3624" s="24">
        <f>IF(H3624&gt;0, C3624-F3624-J3624, 0)</f>
        <v>0</v>
      </c>
      <c r="N3624" s="4">
        <f>MIN(C3624, F3624)</f>
        <v>9.787074515928893</v>
      </c>
    </row>
    <row r="3625" spans="1:14" x14ac:dyDescent="0.2">
      <c r="A3625" s="27">
        <v>43615.791666666672</v>
      </c>
      <c r="B3625" s="4">
        <v>0</v>
      </c>
      <c r="C3625" s="4">
        <v>4175.5877130222161</v>
      </c>
      <c r="F3625" s="4">
        <f t="shared" si="230"/>
        <v>0</v>
      </c>
      <c r="G3625" s="24">
        <f t="shared" si="231"/>
        <v>0</v>
      </c>
      <c r="H3625" s="24">
        <f t="shared" si="233"/>
        <v>4175.5877130222161</v>
      </c>
      <c r="I3625" s="24">
        <f>IF(H3625&lt;=0, MIN(F3625-C3625, B$7, (D$5-K3624+G3625)/B$6), 0)</f>
        <v>0</v>
      </c>
      <c r="J3625" s="24">
        <f>IF(H3625&gt;0, MIN(C3625-F3625, B$8, K3624), 0)</f>
        <v>4175.5877130222161</v>
      </c>
      <c r="K3625" s="24">
        <f>MAX(0, K3624-G3625+I3625*B$6-J3625)</f>
        <v>247.97987779311279</v>
      </c>
      <c r="L3625" s="24">
        <f t="shared" si="232"/>
        <v>0</v>
      </c>
      <c r="M3625" s="24">
        <f>IF(H3625&gt;0, C3625-F3625-J3625, 0)</f>
        <v>0</v>
      </c>
      <c r="N3625" s="4">
        <f>MIN(C3625, F3625)</f>
        <v>0</v>
      </c>
    </row>
    <row r="3626" spans="1:14" x14ac:dyDescent="0.2">
      <c r="A3626" s="27">
        <v>43615.833333333336</v>
      </c>
      <c r="B3626" s="4">
        <v>0</v>
      </c>
      <c r="C3626" s="4">
        <v>435.87920631873891</v>
      </c>
      <c r="F3626" s="4">
        <f t="shared" si="230"/>
        <v>0</v>
      </c>
      <c r="G3626" s="24">
        <f t="shared" si="231"/>
        <v>0</v>
      </c>
      <c r="H3626" s="24">
        <f t="shared" si="233"/>
        <v>435.87920631873891</v>
      </c>
      <c r="I3626" s="24">
        <f>IF(H3626&lt;=0, MIN(F3626-C3626, B$7, (D$5-K3625+G3626)/B$6), 0)</f>
        <v>0</v>
      </c>
      <c r="J3626" s="24">
        <f>IF(H3626&gt;0, MIN(C3626-F3626, B$8, K3625), 0)</f>
        <v>247.97987779311279</v>
      </c>
      <c r="K3626" s="24">
        <f>MAX(0, K3625-G3626+I3626*B$6-J3626)</f>
        <v>0</v>
      </c>
      <c r="L3626" s="24">
        <f t="shared" si="232"/>
        <v>0</v>
      </c>
      <c r="M3626" s="24">
        <f>IF(H3626&gt;0, C3626-F3626-J3626, 0)</f>
        <v>187.89932852562612</v>
      </c>
      <c r="N3626" s="4">
        <f>MIN(C3626, F3626)</f>
        <v>0</v>
      </c>
    </row>
    <row r="3627" spans="1:14" x14ac:dyDescent="0.2">
      <c r="A3627" s="27">
        <v>43615.875</v>
      </c>
      <c r="B3627" s="4">
        <v>0</v>
      </c>
      <c r="C3627" s="4">
        <v>346.89737800325634</v>
      </c>
      <c r="F3627" s="4">
        <f t="shared" si="230"/>
        <v>0</v>
      </c>
      <c r="G3627" s="24">
        <f t="shared" si="231"/>
        <v>0</v>
      </c>
      <c r="H3627" s="24">
        <f t="shared" si="233"/>
        <v>346.89737800325634</v>
      </c>
      <c r="I3627" s="24">
        <f>IF(H3627&lt;=0, MIN(F3627-C3627, B$7, (D$5-K3626+G3627)/B$6), 0)</f>
        <v>0</v>
      </c>
      <c r="J3627" s="24">
        <f>IF(H3627&gt;0, MIN(C3627-F3627, B$8, K3626), 0)</f>
        <v>0</v>
      </c>
      <c r="K3627" s="24">
        <f>MAX(0, K3626-G3627+I3627*B$6-J3627)</f>
        <v>0</v>
      </c>
      <c r="L3627" s="24">
        <f t="shared" si="232"/>
        <v>0</v>
      </c>
      <c r="M3627" s="24">
        <f>IF(H3627&gt;0, C3627-F3627-J3627, 0)</f>
        <v>346.89737800325634</v>
      </c>
      <c r="N3627" s="4">
        <f>MIN(C3627, F3627)</f>
        <v>0</v>
      </c>
    </row>
    <row r="3628" spans="1:14" x14ac:dyDescent="0.2">
      <c r="A3628" s="27">
        <v>43615.916666666672</v>
      </c>
      <c r="B3628" s="4">
        <v>0</v>
      </c>
      <c r="C3628" s="4">
        <v>369.14283508212696</v>
      </c>
      <c r="F3628" s="4">
        <f t="shared" si="230"/>
        <v>0</v>
      </c>
      <c r="G3628" s="24">
        <f t="shared" si="231"/>
        <v>0</v>
      </c>
      <c r="H3628" s="24">
        <f t="shared" si="233"/>
        <v>369.14283508212696</v>
      </c>
      <c r="I3628" s="24">
        <f>IF(H3628&lt;=0, MIN(F3628-C3628, B$7, (D$5-K3627+G3628)/B$6), 0)</f>
        <v>0</v>
      </c>
      <c r="J3628" s="24">
        <f>IF(H3628&gt;0, MIN(C3628-F3628, B$8, K3627), 0)</f>
        <v>0</v>
      </c>
      <c r="K3628" s="24">
        <f>MAX(0, K3627-G3628+I3628*B$6-J3628)</f>
        <v>0</v>
      </c>
      <c r="L3628" s="24">
        <f t="shared" si="232"/>
        <v>0</v>
      </c>
      <c r="M3628" s="24">
        <f>IF(H3628&gt;0, C3628-F3628-J3628, 0)</f>
        <v>369.14283508212696</v>
      </c>
      <c r="N3628" s="4">
        <f>MIN(C3628, F3628)</f>
        <v>0</v>
      </c>
    </row>
    <row r="3629" spans="1:14" x14ac:dyDescent="0.2">
      <c r="A3629" s="27">
        <v>43615.958333333336</v>
      </c>
      <c r="B3629" s="4">
        <v>0</v>
      </c>
      <c r="C3629" s="4">
        <v>218.36807043644808</v>
      </c>
      <c r="F3629" s="4">
        <f t="shared" si="230"/>
        <v>0</v>
      </c>
      <c r="G3629" s="24">
        <f t="shared" si="231"/>
        <v>0</v>
      </c>
      <c r="H3629" s="24">
        <f t="shared" si="233"/>
        <v>218.36807043644808</v>
      </c>
      <c r="I3629" s="24">
        <f>IF(H3629&lt;=0, MIN(F3629-C3629, B$7, (D$5-K3628+G3629)/B$6), 0)</f>
        <v>0</v>
      </c>
      <c r="J3629" s="24">
        <f>IF(H3629&gt;0, MIN(C3629-F3629, B$8, K3628), 0)</f>
        <v>0</v>
      </c>
      <c r="K3629" s="24">
        <f>MAX(0, K3628-G3629+I3629*B$6-J3629)</f>
        <v>0</v>
      </c>
      <c r="L3629" s="24">
        <f t="shared" si="232"/>
        <v>0</v>
      </c>
      <c r="M3629" s="24">
        <f>IF(H3629&gt;0, C3629-F3629-J3629, 0)</f>
        <v>218.36807043644808</v>
      </c>
      <c r="N3629" s="4">
        <f>MIN(C3629, F3629)</f>
        <v>0</v>
      </c>
    </row>
    <row r="3630" spans="1:14" x14ac:dyDescent="0.2">
      <c r="A3630" s="27">
        <v>43616</v>
      </c>
      <c r="B3630" s="4">
        <v>0</v>
      </c>
      <c r="C3630" s="4">
        <v>94.782197776055625</v>
      </c>
      <c r="F3630" s="4">
        <f t="shared" si="230"/>
        <v>0</v>
      </c>
      <c r="G3630" s="24">
        <f t="shared" si="231"/>
        <v>0</v>
      </c>
      <c r="H3630" s="24">
        <f t="shared" si="233"/>
        <v>94.782197776055625</v>
      </c>
      <c r="I3630" s="24">
        <f>IF(H3630&lt;=0, MIN(F3630-C3630, B$7, (D$5-K3629+G3630)/B$6), 0)</f>
        <v>0</v>
      </c>
      <c r="J3630" s="24">
        <f>IF(H3630&gt;0, MIN(C3630-F3630, B$8, K3629), 0)</f>
        <v>0</v>
      </c>
      <c r="K3630" s="24">
        <f>MAX(0, K3629-G3630+I3630*B$6-J3630)</f>
        <v>0</v>
      </c>
      <c r="L3630" s="24">
        <f t="shared" si="232"/>
        <v>0</v>
      </c>
      <c r="M3630" s="24">
        <f>IF(H3630&gt;0, C3630-F3630-J3630, 0)</f>
        <v>94.782197776055625</v>
      </c>
      <c r="N3630" s="4">
        <f>MIN(C3630, F3630)</f>
        <v>0</v>
      </c>
    </row>
    <row r="3631" spans="1:14" x14ac:dyDescent="0.2">
      <c r="A3631" s="27">
        <v>43616.041666666672</v>
      </c>
      <c r="B3631" s="4">
        <v>0</v>
      </c>
      <c r="C3631" s="4">
        <v>146.6882642934205</v>
      </c>
      <c r="F3631" s="4">
        <f t="shared" si="230"/>
        <v>0</v>
      </c>
      <c r="G3631" s="24">
        <f t="shared" si="231"/>
        <v>0</v>
      </c>
      <c r="H3631" s="24">
        <f t="shared" si="233"/>
        <v>146.6882642934205</v>
      </c>
      <c r="I3631" s="24">
        <f>IF(H3631&lt;=0, MIN(F3631-C3631, B$7, (D$5-K3630+G3631)/B$6), 0)</f>
        <v>0</v>
      </c>
      <c r="J3631" s="24">
        <f>IF(H3631&gt;0, MIN(C3631-F3631, B$8, K3630), 0)</f>
        <v>0</v>
      </c>
      <c r="K3631" s="24">
        <f>MAX(0, K3630-G3631+I3631*B$6-J3631)</f>
        <v>0</v>
      </c>
      <c r="L3631" s="24">
        <f t="shared" si="232"/>
        <v>0</v>
      </c>
      <c r="M3631" s="24">
        <f>IF(H3631&gt;0, C3631-F3631-J3631, 0)</f>
        <v>146.6882642934205</v>
      </c>
      <c r="N3631" s="4">
        <f>MIN(C3631, F3631)</f>
        <v>0</v>
      </c>
    </row>
    <row r="3632" spans="1:14" x14ac:dyDescent="0.2">
      <c r="A3632" s="27">
        <v>43616.083333333336</v>
      </c>
      <c r="B3632" s="4">
        <v>0</v>
      </c>
      <c r="C3632" s="4">
        <v>183.76402609153823</v>
      </c>
      <c r="F3632" s="4">
        <f t="shared" si="230"/>
        <v>0</v>
      </c>
      <c r="G3632" s="24">
        <f t="shared" si="231"/>
        <v>0</v>
      </c>
      <c r="H3632" s="24">
        <f t="shared" si="233"/>
        <v>183.76402609153823</v>
      </c>
      <c r="I3632" s="24">
        <f>IF(H3632&lt;=0, MIN(F3632-C3632, B$7, (D$5-K3631+G3632)/B$6), 0)</f>
        <v>0</v>
      </c>
      <c r="J3632" s="24">
        <f>IF(H3632&gt;0, MIN(C3632-F3632, B$8, K3631), 0)</f>
        <v>0</v>
      </c>
      <c r="K3632" s="24">
        <f>MAX(0, K3631-G3632+I3632*B$6-J3632)</f>
        <v>0</v>
      </c>
      <c r="L3632" s="24">
        <f t="shared" si="232"/>
        <v>0</v>
      </c>
      <c r="M3632" s="24">
        <f>IF(H3632&gt;0, C3632-F3632-J3632, 0)</f>
        <v>183.76402609153823</v>
      </c>
      <c r="N3632" s="4">
        <f>MIN(C3632, F3632)</f>
        <v>0</v>
      </c>
    </row>
    <row r="3633" spans="1:14" x14ac:dyDescent="0.2">
      <c r="A3633" s="27">
        <v>43616.125</v>
      </c>
      <c r="B3633" s="4">
        <v>0</v>
      </c>
      <c r="C3633" s="4">
        <v>94.782197776055625</v>
      </c>
      <c r="F3633" s="4">
        <f t="shared" si="230"/>
        <v>0</v>
      </c>
      <c r="G3633" s="24">
        <f t="shared" si="231"/>
        <v>0</v>
      </c>
      <c r="H3633" s="24">
        <f t="shared" si="233"/>
        <v>94.782197776055625</v>
      </c>
      <c r="I3633" s="24">
        <f>IF(H3633&lt;=0, MIN(F3633-C3633, B$7, (D$5-K3632+G3633)/B$6), 0)</f>
        <v>0</v>
      </c>
      <c r="J3633" s="24">
        <f>IF(H3633&gt;0, MIN(C3633-F3633, B$8, K3632), 0)</f>
        <v>0</v>
      </c>
      <c r="K3633" s="24">
        <f>MAX(0, K3632-G3633+I3633*B$6-J3633)</f>
        <v>0</v>
      </c>
      <c r="L3633" s="24">
        <f t="shared" si="232"/>
        <v>0</v>
      </c>
      <c r="M3633" s="24">
        <f>IF(H3633&gt;0, C3633-F3633-J3633, 0)</f>
        <v>94.782197776055625</v>
      </c>
      <c r="N3633" s="4">
        <f>MIN(C3633, F3633)</f>
        <v>0</v>
      </c>
    </row>
    <row r="3634" spans="1:14" x14ac:dyDescent="0.2">
      <c r="A3634" s="27">
        <v>43616.166666666672</v>
      </c>
      <c r="B3634" s="4">
        <v>40.288347200022713</v>
      </c>
      <c r="C3634" s="4">
        <v>146.6882642934205</v>
      </c>
      <c r="F3634" s="4">
        <f t="shared" si="230"/>
        <v>241.73008320013628</v>
      </c>
      <c r="G3634" s="24">
        <f t="shared" si="231"/>
        <v>0.34722222222222221</v>
      </c>
      <c r="H3634" s="24">
        <f t="shared" si="233"/>
        <v>-95.041818906715775</v>
      </c>
      <c r="I3634" s="24">
        <f>IF(H3634&lt;=0, MIN(F3634-C3634, B$7, (D$5-K3633+G3634)/B$6), 0)</f>
        <v>95.041818906715775</v>
      </c>
      <c r="J3634" s="24">
        <f>IF(H3634&gt;0, MIN(C3634-F3634, B$8, K3633), 0)</f>
        <v>0</v>
      </c>
      <c r="K3634" s="24">
        <f>MAX(0, K3633-G3634+I3634*B$6-J3634)</f>
        <v>85.190414793821972</v>
      </c>
      <c r="L3634" s="24">
        <f t="shared" si="232"/>
        <v>0</v>
      </c>
      <c r="M3634" s="24">
        <f>IF(H3634&gt;0, C3634-F3634-J3634, 0)</f>
        <v>0</v>
      </c>
      <c r="N3634" s="4">
        <f>MIN(C3634, F3634)</f>
        <v>146.6882642934205</v>
      </c>
    </row>
    <row r="3635" spans="1:14" x14ac:dyDescent="0.2">
      <c r="A3635" s="27">
        <v>43616.208333333336</v>
      </c>
      <c r="B3635" s="4">
        <v>213.22357522245531</v>
      </c>
      <c r="C3635" s="4">
        <v>176.34887373191467</v>
      </c>
      <c r="F3635" s="4">
        <f t="shared" si="230"/>
        <v>1279.3414513347318</v>
      </c>
      <c r="G3635" s="24">
        <f t="shared" si="231"/>
        <v>0.34722222222222221</v>
      </c>
      <c r="H3635" s="24">
        <f t="shared" si="233"/>
        <v>-1102.9925776028172</v>
      </c>
      <c r="I3635" s="24">
        <f>IF(H3635&lt;=0, MIN(F3635-C3635, B$7, (D$5-K3634+G3635)/B$6), 0)</f>
        <v>1102.9925776028172</v>
      </c>
      <c r="J3635" s="24">
        <f>IF(H3635&gt;0, MIN(C3635-F3635, B$8, K3634), 0)</f>
        <v>0</v>
      </c>
      <c r="K3635" s="24">
        <f>MAX(0, K3634-G3635+I3635*B$6-J3635)</f>
        <v>1077.5365124141354</v>
      </c>
      <c r="L3635" s="24">
        <f t="shared" si="232"/>
        <v>0</v>
      </c>
      <c r="M3635" s="24">
        <f>IF(H3635&gt;0, C3635-F3635-J3635, 0)</f>
        <v>0</v>
      </c>
      <c r="N3635" s="4">
        <f>MIN(C3635, F3635)</f>
        <v>176.34887373191467</v>
      </c>
    </row>
    <row r="3636" spans="1:14" x14ac:dyDescent="0.2">
      <c r="A3636" s="27">
        <v>43616.25</v>
      </c>
      <c r="B3636" s="4">
        <v>400.58829416323545</v>
      </c>
      <c r="C3636" s="4">
        <v>528.98056372290125</v>
      </c>
      <c r="F3636" s="4">
        <f t="shared" si="230"/>
        <v>2403.5297649794129</v>
      </c>
      <c r="G3636" s="24">
        <f t="shared" si="231"/>
        <v>0.34722222222222221</v>
      </c>
      <c r="H3636" s="24">
        <f t="shared" si="233"/>
        <v>-1874.5492012565117</v>
      </c>
      <c r="I3636" s="24">
        <f>IF(H3636&lt;=0, MIN(F3636-C3636, B$7, (D$5-K3635+G3636)/B$6), 0)</f>
        <v>1874.5492012565117</v>
      </c>
      <c r="J3636" s="24">
        <f>IF(H3636&gt;0, MIN(C3636-F3636, B$8, K3635), 0)</f>
        <v>0</v>
      </c>
      <c r="K3636" s="24">
        <f>MAX(0, K3635-G3636+I3636*B$6-J3636)</f>
        <v>2764.2835713227737</v>
      </c>
      <c r="L3636" s="24">
        <f t="shared" si="232"/>
        <v>0</v>
      </c>
      <c r="M3636" s="24">
        <f>IF(H3636&gt;0, C3636-F3636-J3636, 0)</f>
        <v>0</v>
      </c>
      <c r="N3636" s="4">
        <f>MIN(C3636, F3636)</f>
        <v>528.98056372290125</v>
      </c>
    </row>
    <row r="3637" spans="1:14" x14ac:dyDescent="0.2">
      <c r="A3637" s="27">
        <v>43616.291666666672</v>
      </c>
      <c r="B3637" s="4">
        <v>546.99745482244839</v>
      </c>
      <c r="C3637" s="4">
        <v>806.63682429991638</v>
      </c>
      <c r="F3637" s="4">
        <f t="shared" si="230"/>
        <v>3281.9847289346903</v>
      </c>
      <c r="G3637" s="24">
        <f t="shared" si="231"/>
        <v>0.34722222222222221</v>
      </c>
      <c r="H3637" s="24">
        <f t="shared" si="233"/>
        <v>-2475.3479046347738</v>
      </c>
      <c r="I3637" s="24">
        <f>IF(H3637&lt;=0, MIN(F3637-C3637, B$7, (D$5-K3636+G3637)/B$6), 0)</f>
        <v>2475.3479046347738</v>
      </c>
      <c r="J3637" s="24">
        <f>IF(H3637&gt;0, MIN(C3637-F3637, B$8, K3636), 0)</f>
        <v>0</v>
      </c>
      <c r="K3637" s="24">
        <f>MAX(0, K3636-G3637+I3637*B$6-J3637)</f>
        <v>4991.7494632718481</v>
      </c>
      <c r="L3637" s="24">
        <f t="shared" si="232"/>
        <v>0</v>
      </c>
      <c r="M3637" s="24">
        <f>IF(H3637&gt;0, C3637-F3637-J3637, 0)</f>
        <v>0</v>
      </c>
      <c r="N3637" s="4">
        <f>MIN(C3637, F3637)</f>
        <v>806.63682429991638</v>
      </c>
    </row>
    <row r="3638" spans="1:14" x14ac:dyDescent="0.2">
      <c r="A3638" s="27">
        <v>43616.333333333336</v>
      </c>
      <c r="B3638" s="4">
        <v>624.54996852646809</v>
      </c>
      <c r="C3638" s="4">
        <v>339.38432035483498</v>
      </c>
      <c r="F3638" s="4">
        <f t="shared" si="230"/>
        <v>3747.2998111588086</v>
      </c>
      <c r="G3638" s="24">
        <f t="shared" si="231"/>
        <v>0.34722222222222221</v>
      </c>
      <c r="H3638" s="24">
        <f t="shared" si="233"/>
        <v>-3407.9154908039736</v>
      </c>
      <c r="I3638" s="24">
        <f>IF(H3638&lt;=0, MIN(F3638-C3638, B$7, (D$5-K3637+G3638)/B$6), 0)</f>
        <v>9.5530655004157214</v>
      </c>
      <c r="J3638" s="24">
        <f>IF(H3638&gt;0, MIN(C3638-F3638, B$8, K3637), 0)</f>
        <v>0</v>
      </c>
      <c r="K3638" s="24">
        <f>MAX(0, K3637-G3638+I3638*B$6-J3638)</f>
        <v>5000</v>
      </c>
      <c r="L3638" s="24">
        <f t="shared" si="232"/>
        <v>3398.3624253035578</v>
      </c>
      <c r="M3638" s="24">
        <f>IF(H3638&gt;0, C3638-F3638-J3638, 0)</f>
        <v>0</v>
      </c>
      <c r="N3638" s="4">
        <f>MIN(C3638, F3638)</f>
        <v>339.38432035483498</v>
      </c>
    </row>
    <row r="3639" spans="1:14" x14ac:dyDescent="0.2">
      <c r="A3639" s="27">
        <v>43616.375</v>
      </c>
      <c r="B3639" s="4">
        <v>399.45791134028264</v>
      </c>
      <c r="C3639" s="4">
        <v>294.65433689978255</v>
      </c>
      <c r="F3639" s="4">
        <f t="shared" si="230"/>
        <v>2396.7474680416958</v>
      </c>
      <c r="G3639" s="24">
        <f t="shared" si="231"/>
        <v>0.34722222222222221</v>
      </c>
      <c r="H3639" s="24">
        <f t="shared" si="233"/>
        <v>-2102.0931311419131</v>
      </c>
      <c r="I3639" s="24">
        <f>IF(H3639&lt;=0, MIN(F3639-C3639, B$7, (D$5-K3638+G3639)/B$6), 0)</f>
        <v>0.38580246913580246</v>
      </c>
      <c r="J3639" s="24">
        <f>IF(H3639&gt;0, MIN(C3639-F3639, B$8, K3638), 0)</f>
        <v>0</v>
      </c>
      <c r="K3639" s="24">
        <f>MAX(0, K3638-G3639+I3639*B$6-J3639)</f>
        <v>5000</v>
      </c>
      <c r="L3639" s="24">
        <f t="shared" si="232"/>
        <v>2101.7073286727773</v>
      </c>
      <c r="M3639" s="24">
        <f>IF(H3639&gt;0, C3639-F3639-J3639, 0)</f>
        <v>0</v>
      </c>
      <c r="N3639" s="4">
        <f>MIN(C3639, F3639)</f>
        <v>294.65433689978255</v>
      </c>
    </row>
    <row r="3640" spans="1:14" x14ac:dyDescent="0.2">
      <c r="A3640" s="27">
        <v>43616.416666666672</v>
      </c>
      <c r="B3640" s="4">
        <v>513.74641248482999</v>
      </c>
      <c r="C3640" s="4">
        <v>171.32781783963483</v>
      </c>
      <c r="F3640" s="4">
        <f t="shared" si="230"/>
        <v>3082.4784749089799</v>
      </c>
      <c r="G3640" s="24">
        <f t="shared" si="231"/>
        <v>0.34722222222222221</v>
      </c>
      <c r="H3640" s="24">
        <f t="shared" si="233"/>
        <v>-2911.150657069345</v>
      </c>
      <c r="I3640" s="24">
        <f>IF(H3640&lt;=0, MIN(F3640-C3640, B$7, (D$5-K3639+G3640)/B$6), 0)</f>
        <v>0.38580246913580246</v>
      </c>
      <c r="J3640" s="24">
        <f>IF(H3640&gt;0, MIN(C3640-F3640, B$8, K3639), 0)</f>
        <v>0</v>
      </c>
      <c r="K3640" s="24">
        <f>MAX(0, K3639-G3640+I3640*B$6-J3640)</f>
        <v>5000</v>
      </c>
      <c r="L3640" s="24">
        <f t="shared" si="232"/>
        <v>2910.7648546002092</v>
      </c>
      <c r="M3640" s="24">
        <f>IF(H3640&gt;0, C3640-F3640-J3640, 0)</f>
        <v>0</v>
      </c>
      <c r="N3640" s="4">
        <f>MIN(C3640, F3640)</f>
        <v>171.32781783963483</v>
      </c>
    </row>
    <row r="3641" spans="1:14" x14ac:dyDescent="0.2">
      <c r="A3641" s="27">
        <v>43616.458333333336</v>
      </c>
      <c r="B3641" s="4">
        <v>409.12739721975049</v>
      </c>
      <c r="C3641" s="4">
        <v>1452.2753672770673</v>
      </c>
      <c r="F3641" s="4">
        <f t="shared" si="230"/>
        <v>2454.764383318503</v>
      </c>
      <c r="G3641" s="24">
        <f t="shared" si="231"/>
        <v>0.34722222222222221</v>
      </c>
      <c r="H3641" s="24">
        <f t="shared" si="233"/>
        <v>-1002.4890160414357</v>
      </c>
      <c r="I3641" s="24">
        <f>IF(H3641&lt;=0, MIN(F3641-C3641, B$7, (D$5-K3640+G3641)/B$6), 0)</f>
        <v>0.38580246913580246</v>
      </c>
      <c r="J3641" s="24">
        <f>IF(H3641&gt;0, MIN(C3641-F3641, B$8, K3640), 0)</f>
        <v>0</v>
      </c>
      <c r="K3641" s="24">
        <f>MAX(0, K3640-G3641+I3641*B$6-J3641)</f>
        <v>5000</v>
      </c>
      <c r="L3641" s="24">
        <f t="shared" si="232"/>
        <v>1002.1032135722999</v>
      </c>
      <c r="M3641" s="24">
        <f>IF(H3641&gt;0, C3641-F3641-J3641, 0)</f>
        <v>0</v>
      </c>
      <c r="N3641" s="4">
        <f>MIN(C3641, F3641)</f>
        <v>1452.2753672770673</v>
      </c>
    </row>
    <row r="3642" spans="1:14" x14ac:dyDescent="0.2">
      <c r="A3642" s="27">
        <v>43616.5</v>
      </c>
      <c r="B3642" s="4">
        <v>208.00567478314059</v>
      </c>
      <c r="C3642" s="4">
        <v>206.16646502794293</v>
      </c>
      <c r="F3642" s="4">
        <f t="shared" si="230"/>
        <v>1248.0340486988434</v>
      </c>
      <c r="G3642" s="24">
        <f t="shared" si="231"/>
        <v>0.34722222222222221</v>
      </c>
      <c r="H3642" s="24">
        <f t="shared" si="233"/>
        <v>-1041.8675836709006</v>
      </c>
      <c r="I3642" s="24">
        <f>IF(H3642&lt;=0, MIN(F3642-C3642, B$7, (D$5-K3641+G3642)/B$6), 0)</f>
        <v>0.38580246913580246</v>
      </c>
      <c r="J3642" s="24">
        <f>IF(H3642&gt;0, MIN(C3642-F3642, B$8, K3641), 0)</f>
        <v>0</v>
      </c>
      <c r="K3642" s="24">
        <f>MAX(0, K3641-G3642+I3642*B$6-J3642)</f>
        <v>5000</v>
      </c>
      <c r="L3642" s="24">
        <f t="shared" si="232"/>
        <v>1041.4817812017648</v>
      </c>
      <c r="M3642" s="24">
        <f>IF(H3642&gt;0, C3642-F3642-J3642, 0)</f>
        <v>0</v>
      </c>
      <c r="N3642" s="4">
        <f>MIN(C3642, F3642)</f>
        <v>206.16646502794293</v>
      </c>
    </row>
    <row r="3643" spans="1:14" x14ac:dyDescent="0.2">
      <c r="A3643" s="27">
        <v>43616.541666666672</v>
      </c>
      <c r="B3643" s="4">
        <v>217.28305430119073</v>
      </c>
      <c r="C3643" s="4">
        <v>188.00367345617479</v>
      </c>
      <c r="F3643" s="4">
        <f t="shared" si="230"/>
        <v>1303.6983258071443</v>
      </c>
      <c r="G3643" s="24">
        <f t="shared" si="231"/>
        <v>0.34722222222222221</v>
      </c>
      <c r="H3643" s="24">
        <f t="shared" si="233"/>
        <v>-1115.6946523509696</v>
      </c>
      <c r="I3643" s="24">
        <f>IF(H3643&lt;=0, MIN(F3643-C3643, B$7, (D$5-K3642+G3643)/B$6), 0)</f>
        <v>0.38580246913580246</v>
      </c>
      <c r="J3643" s="24">
        <f>IF(H3643&gt;0, MIN(C3643-F3643, B$8, K3642), 0)</f>
        <v>0</v>
      </c>
      <c r="K3643" s="24">
        <f>MAX(0, K3642-G3643+I3643*B$6-J3643)</f>
        <v>5000</v>
      </c>
      <c r="L3643" s="24">
        <f t="shared" si="232"/>
        <v>1115.3088498818338</v>
      </c>
      <c r="M3643" s="24">
        <f>IF(H3643&gt;0, C3643-F3643-J3643, 0)</f>
        <v>0</v>
      </c>
      <c r="N3643" s="4">
        <f>MIN(C3643, F3643)</f>
        <v>188.00367345617479</v>
      </c>
    </row>
    <row r="3644" spans="1:14" x14ac:dyDescent="0.2">
      <c r="A3644" s="27">
        <v>43616.583333333336</v>
      </c>
      <c r="B3644" s="4">
        <v>227.58231169703828</v>
      </c>
      <c r="C3644" s="4">
        <v>191.12129808730998</v>
      </c>
      <c r="F3644" s="4">
        <f t="shared" si="230"/>
        <v>1365.4938701822298</v>
      </c>
      <c r="G3644" s="24">
        <f t="shared" si="231"/>
        <v>0.34722222222222221</v>
      </c>
      <c r="H3644" s="24">
        <f t="shared" si="233"/>
        <v>-1174.3725720949199</v>
      </c>
      <c r="I3644" s="24">
        <f>IF(H3644&lt;=0, MIN(F3644-C3644, B$7, (D$5-K3643+G3644)/B$6), 0)</f>
        <v>0.38580246913580246</v>
      </c>
      <c r="J3644" s="24">
        <f>IF(H3644&gt;0, MIN(C3644-F3644, B$8, K3643), 0)</f>
        <v>0</v>
      </c>
      <c r="K3644" s="24">
        <f>MAX(0, K3643-G3644+I3644*B$6-J3644)</f>
        <v>5000</v>
      </c>
      <c r="L3644" s="24">
        <f t="shared" si="232"/>
        <v>1173.9867696257841</v>
      </c>
      <c r="M3644" s="24">
        <f>IF(H3644&gt;0, C3644-F3644-J3644, 0)</f>
        <v>0</v>
      </c>
      <c r="N3644" s="4">
        <f>MIN(C3644, F3644)</f>
        <v>191.12129808730998</v>
      </c>
    </row>
    <row r="3645" spans="1:14" x14ac:dyDescent="0.2">
      <c r="A3645" s="27">
        <v>43616.625</v>
      </c>
      <c r="B3645" s="4">
        <v>174.82371083685553</v>
      </c>
      <c r="C3645" s="4">
        <v>223.69016657772852</v>
      </c>
      <c r="F3645" s="4">
        <f t="shared" si="230"/>
        <v>1048.9422650211332</v>
      </c>
      <c r="G3645" s="24">
        <f t="shared" si="231"/>
        <v>0.34722222222222221</v>
      </c>
      <c r="H3645" s="24">
        <f t="shared" si="233"/>
        <v>-825.25209844340463</v>
      </c>
      <c r="I3645" s="24">
        <f>IF(H3645&lt;=0, MIN(F3645-C3645, B$7, (D$5-K3644+G3645)/B$6), 0)</f>
        <v>0.38580246913580246</v>
      </c>
      <c r="J3645" s="24">
        <f>IF(H3645&gt;0, MIN(C3645-F3645, B$8, K3644), 0)</f>
        <v>0</v>
      </c>
      <c r="K3645" s="24">
        <f>MAX(0, K3644-G3645+I3645*B$6-J3645)</f>
        <v>5000</v>
      </c>
      <c r="L3645" s="24">
        <f t="shared" si="232"/>
        <v>824.86629597426884</v>
      </c>
      <c r="M3645" s="24">
        <f>IF(H3645&gt;0, C3645-F3645-J3645, 0)</f>
        <v>0</v>
      </c>
      <c r="N3645" s="4">
        <f>MIN(C3645, F3645)</f>
        <v>223.69016657772852</v>
      </c>
    </row>
    <row r="3646" spans="1:14" x14ac:dyDescent="0.2">
      <c r="A3646" s="27">
        <v>43616.666666666672</v>
      </c>
      <c r="B3646" s="4">
        <v>51.432009174547289</v>
      </c>
      <c r="C3646" s="4">
        <v>253.31659713646505</v>
      </c>
      <c r="F3646" s="4">
        <f t="shared" si="230"/>
        <v>308.59205504728374</v>
      </c>
      <c r="G3646" s="24">
        <f t="shared" si="231"/>
        <v>0.34722222222222221</v>
      </c>
      <c r="H3646" s="24">
        <f t="shared" si="233"/>
        <v>-55.275457910818687</v>
      </c>
      <c r="I3646" s="24">
        <f>IF(H3646&lt;=0, MIN(F3646-C3646, B$7, (D$5-K3645+G3646)/B$6), 0)</f>
        <v>0.38580246913580246</v>
      </c>
      <c r="J3646" s="24">
        <f>IF(H3646&gt;0, MIN(C3646-F3646, B$8, K3645), 0)</f>
        <v>0</v>
      </c>
      <c r="K3646" s="24">
        <f>MAX(0, K3645-G3646+I3646*B$6-J3646)</f>
        <v>5000</v>
      </c>
      <c r="L3646" s="24">
        <f t="shared" si="232"/>
        <v>54.889655441682883</v>
      </c>
      <c r="M3646" s="24">
        <f>IF(H3646&gt;0, C3646-F3646-J3646, 0)</f>
        <v>0</v>
      </c>
      <c r="N3646" s="4">
        <f>MIN(C3646, F3646)</f>
        <v>253.31659713646505</v>
      </c>
    </row>
    <row r="3647" spans="1:14" x14ac:dyDescent="0.2">
      <c r="A3647" s="27">
        <v>43616.708333333336</v>
      </c>
      <c r="B3647" s="4">
        <v>30.695479316417853</v>
      </c>
      <c r="C3647" s="4">
        <v>312.72377942024474</v>
      </c>
      <c r="F3647" s="4">
        <f t="shared" si="230"/>
        <v>184.17287589850713</v>
      </c>
      <c r="G3647" s="24">
        <f t="shared" si="231"/>
        <v>0.34722222222222221</v>
      </c>
      <c r="H3647" s="24">
        <f t="shared" si="233"/>
        <v>128.55090352173761</v>
      </c>
      <c r="I3647" s="24">
        <f>IF(H3647&lt;=0, MIN(F3647-C3647, B$7, (D$5-K3646+G3647)/B$6), 0)</f>
        <v>0</v>
      </c>
      <c r="J3647" s="24">
        <f>IF(H3647&gt;0, MIN(C3647-F3647, B$8, K3646), 0)</f>
        <v>128.55090352173761</v>
      </c>
      <c r="K3647" s="24">
        <f>MAX(0, K3646-G3647+I3647*B$6-J3647)</f>
        <v>4871.10187425604</v>
      </c>
      <c r="L3647" s="24">
        <f t="shared" si="232"/>
        <v>0</v>
      </c>
      <c r="M3647" s="24">
        <f>IF(H3647&gt;0, C3647-F3647-J3647, 0)</f>
        <v>0</v>
      </c>
      <c r="N3647" s="4">
        <f>MIN(C3647, F3647)</f>
        <v>184.17287589850713</v>
      </c>
    </row>
    <row r="3648" spans="1:14" x14ac:dyDescent="0.2">
      <c r="A3648" s="27">
        <v>43616.75</v>
      </c>
      <c r="B3648" s="4">
        <v>1.6494858453274113</v>
      </c>
      <c r="C3648" s="4">
        <v>369.23246202869774</v>
      </c>
      <c r="F3648" s="4">
        <f t="shared" si="230"/>
        <v>9.8969150719644681</v>
      </c>
      <c r="G3648" s="24">
        <f t="shared" si="231"/>
        <v>0.34722222222222221</v>
      </c>
      <c r="H3648" s="24">
        <f t="shared" si="233"/>
        <v>359.33554695673325</v>
      </c>
      <c r="I3648" s="24">
        <f>IF(H3648&lt;=0, MIN(F3648-C3648, B$7, (D$5-K3647+G3648)/B$6), 0)</f>
        <v>0</v>
      </c>
      <c r="J3648" s="24">
        <f>IF(H3648&gt;0, MIN(C3648-F3648, B$8, K3647), 0)</f>
        <v>359.33554695673325</v>
      </c>
      <c r="K3648" s="24">
        <f>MAX(0, K3647-G3648+I3648*B$6-J3648)</f>
        <v>4511.4191050770842</v>
      </c>
      <c r="L3648" s="24">
        <f t="shared" si="232"/>
        <v>0</v>
      </c>
      <c r="M3648" s="24">
        <f>IF(H3648&gt;0, C3648-F3648-J3648, 0)</f>
        <v>0</v>
      </c>
      <c r="N3648" s="4">
        <f>MIN(C3648, F3648)</f>
        <v>9.8969150719644681</v>
      </c>
    </row>
    <row r="3649" spans="1:14" x14ac:dyDescent="0.2">
      <c r="A3649" s="27">
        <v>43616.791666666672</v>
      </c>
      <c r="B3649" s="4">
        <v>0</v>
      </c>
      <c r="C3649" s="4">
        <v>1441.9578367209047</v>
      </c>
      <c r="F3649" s="4">
        <f t="shared" si="230"/>
        <v>0</v>
      </c>
      <c r="G3649" s="24">
        <f t="shared" si="231"/>
        <v>0</v>
      </c>
      <c r="H3649" s="24">
        <f t="shared" si="233"/>
        <v>1441.9578367209047</v>
      </c>
      <c r="I3649" s="24">
        <f>IF(H3649&lt;=0, MIN(F3649-C3649, B$7, (D$5-K3648+G3649)/B$6), 0)</f>
        <v>0</v>
      </c>
      <c r="J3649" s="24">
        <f>IF(H3649&gt;0, MIN(C3649-F3649, B$8, K3648), 0)</f>
        <v>1441.9578367209047</v>
      </c>
      <c r="K3649" s="24">
        <f>MAX(0, K3648-G3649+I3649*B$6-J3649)</f>
        <v>3069.4612683561795</v>
      </c>
      <c r="L3649" s="24">
        <f t="shared" si="232"/>
        <v>0</v>
      </c>
      <c r="M3649" s="24">
        <f>IF(H3649&gt;0, C3649-F3649-J3649, 0)</f>
        <v>0</v>
      </c>
      <c r="N3649" s="4">
        <f>MIN(C3649, F3649)</f>
        <v>0</v>
      </c>
    </row>
    <row r="3650" spans="1:14" x14ac:dyDescent="0.2">
      <c r="A3650" s="27">
        <v>43616.833333333336</v>
      </c>
      <c r="B3650" s="4">
        <v>0</v>
      </c>
      <c r="C3650" s="4">
        <v>779.53755926120073</v>
      </c>
      <c r="F3650" s="4">
        <f t="shared" si="230"/>
        <v>0</v>
      </c>
      <c r="G3650" s="24">
        <f t="shared" si="231"/>
        <v>0</v>
      </c>
      <c r="H3650" s="24">
        <f t="shared" si="233"/>
        <v>779.53755926120073</v>
      </c>
      <c r="I3650" s="24">
        <f>IF(H3650&lt;=0, MIN(F3650-C3650, B$7, (D$5-K3649+G3650)/B$6), 0)</f>
        <v>0</v>
      </c>
      <c r="J3650" s="24">
        <f>IF(H3650&gt;0, MIN(C3650-F3650, B$8, K3649), 0)</f>
        <v>779.53755926120073</v>
      </c>
      <c r="K3650" s="24">
        <f>MAX(0, K3649-G3650+I3650*B$6-J3650)</f>
        <v>2289.9237090949787</v>
      </c>
      <c r="L3650" s="24">
        <f t="shared" si="232"/>
        <v>0</v>
      </c>
      <c r="M3650" s="24">
        <f>IF(H3650&gt;0, C3650-F3650-J3650, 0)</f>
        <v>0</v>
      </c>
      <c r="N3650" s="4">
        <f>MIN(C3650, F3650)</f>
        <v>0</v>
      </c>
    </row>
    <row r="3651" spans="1:14" x14ac:dyDescent="0.2">
      <c r="A3651" s="27">
        <v>43616.875</v>
      </c>
      <c r="B3651" s="4">
        <v>0</v>
      </c>
      <c r="C3651" s="4">
        <v>1370.2780305778772</v>
      </c>
      <c r="F3651" s="4">
        <f t="shared" si="230"/>
        <v>0</v>
      </c>
      <c r="G3651" s="24">
        <f t="shared" si="231"/>
        <v>0</v>
      </c>
      <c r="H3651" s="24">
        <f t="shared" si="233"/>
        <v>1370.2780305778772</v>
      </c>
      <c r="I3651" s="24">
        <f>IF(H3651&lt;=0, MIN(F3651-C3651, B$7, (D$5-K3650+G3651)/B$6), 0)</f>
        <v>0</v>
      </c>
      <c r="J3651" s="24">
        <f>IF(H3651&gt;0, MIN(C3651-F3651, B$8, K3650), 0)</f>
        <v>1370.2780305778772</v>
      </c>
      <c r="K3651" s="24">
        <f>MAX(0, K3650-G3651+I3651*B$6-J3651)</f>
        <v>919.64567851710149</v>
      </c>
      <c r="L3651" s="24">
        <f t="shared" si="232"/>
        <v>0</v>
      </c>
      <c r="M3651" s="24">
        <f>IF(H3651&gt;0, C3651-F3651-J3651, 0)</f>
        <v>0</v>
      </c>
      <c r="N3651" s="4">
        <f>MIN(C3651, F3651)</f>
        <v>0</v>
      </c>
    </row>
    <row r="3652" spans="1:14" x14ac:dyDescent="0.2">
      <c r="A3652" s="27">
        <v>43616.916666666672</v>
      </c>
      <c r="B3652" s="4">
        <v>0</v>
      </c>
      <c r="C3652" s="4">
        <v>391.47791910756831</v>
      </c>
      <c r="F3652" s="4">
        <f t="shared" si="230"/>
        <v>0</v>
      </c>
      <c r="G3652" s="24">
        <f t="shared" si="231"/>
        <v>0</v>
      </c>
      <c r="H3652" s="24">
        <f t="shared" si="233"/>
        <v>391.47791910756831</v>
      </c>
      <c r="I3652" s="24">
        <f>IF(H3652&lt;=0, MIN(F3652-C3652, B$7, (D$5-K3651+G3652)/B$6), 0)</f>
        <v>0</v>
      </c>
      <c r="J3652" s="24">
        <f>IF(H3652&gt;0, MIN(C3652-F3652, B$8, K3651), 0)</f>
        <v>391.47791910756831</v>
      </c>
      <c r="K3652" s="24">
        <f>MAX(0, K3651-G3652+I3652*B$6-J3652)</f>
        <v>528.16775940953312</v>
      </c>
      <c r="L3652" s="24">
        <f t="shared" si="232"/>
        <v>0</v>
      </c>
      <c r="M3652" s="24">
        <f>IF(H3652&gt;0, C3652-F3652-J3652, 0)</f>
        <v>0</v>
      </c>
      <c r="N3652" s="4">
        <f>MIN(C3652, F3652)</f>
        <v>0</v>
      </c>
    </row>
    <row r="3653" spans="1:14" x14ac:dyDescent="0.2">
      <c r="A3653" s="27">
        <v>43616.958333333336</v>
      </c>
      <c r="B3653" s="4">
        <v>0</v>
      </c>
      <c r="C3653" s="4">
        <v>240.70315446188951</v>
      </c>
      <c r="F3653" s="4">
        <f t="shared" si="230"/>
        <v>0</v>
      </c>
      <c r="G3653" s="24">
        <f t="shared" si="231"/>
        <v>0</v>
      </c>
      <c r="H3653" s="24">
        <f t="shared" si="233"/>
        <v>240.70315446188951</v>
      </c>
      <c r="I3653" s="24">
        <f>IF(H3653&lt;=0, MIN(F3653-C3653, B$7, (D$5-K3652+G3653)/B$6), 0)</f>
        <v>0</v>
      </c>
      <c r="J3653" s="24">
        <f>IF(H3653&gt;0, MIN(C3653-F3653, B$8, K3652), 0)</f>
        <v>240.70315446188951</v>
      </c>
      <c r="K3653" s="24">
        <f>MAX(0, K3652-G3653+I3653*B$6-J3653)</f>
        <v>287.46460494764358</v>
      </c>
      <c r="L3653" s="24">
        <f t="shared" si="232"/>
        <v>0</v>
      </c>
      <c r="M3653" s="24">
        <f>IF(H3653&gt;0, C3653-F3653-J3653, 0)</f>
        <v>0</v>
      </c>
      <c r="N3653" s="4">
        <f>MIN(C3653, F3653)</f>
        <v>0</v>
      </c>
    </row>
    <row r="3654" spans="1:14" x14ac:dyDescent="0.2">
      <c r="A3654" s="27">
        <v>43617</v>
      </c>
      <c r="B3654" s="4">
        <v>0</v>
      </c>
      <c r="C3654" s="4">
        <v>94.782197776055625</v>
      </c>
      <c r="F3654" s="4">
        <f t="shared" si="230"/>
        <v>0</v>
      </c>
      <c r="G3654" s="24">
        <f t="shared" si="231"/>
        <v>0</v>
      </c>
      <c r="H3654" s="24">
        <f t="shared" si="233"/>
        <v>94.782197776055625</v>
      </c>
      <c r="I3654" s="24">
        <f>IF(H3654&lt;=0, MIN(F3654-C3654, B$7, (D$5-K3653+G3654)/B$6), 0)</f>
        <v>0</v>
      </c>
      <c r="J3654" s="24">
        <f>IF(H3654&gt;0, MIN(C3654-F3654, B$8, K3653), 0)</f>
        <v>94.782197776055625</v>
      </c>
      <c r="K3654" s="24">
        <f>MAX(0, K3653-G3654+I3654*B$6-J3654)</f>
        <v>192.68240717158795</v>
      </c>
      <c r="L3654" s="24">
        <f t="shared" si="232"/>
        <v>0</v>
      </c>
      <c r="M3654" s="24">
        <f>IF(H3654&gt;0, C3654-F3654-J3654, 0)</f>
        <v>0</v>
      </c>
      <c r="N3654" s="4">
        <f>MIN(C3654, F3654)</f>
        <v>0</v>
      </c>
    </row>
    <row r="3655" spans="1:14" x14ac:dyDescent="0.2">
      <c r="A3655" s="27">
        <v>43617.041666666672</v>
      </c>
      <c r="B3655" s="4">
        <v>0</v>
      </c>
      <c r="C3655" s="4">
        <v>146.6882642934205</v>
      </c>
      <c r="F3655" s="4">
        <f t="shared" si="230"/>
        <v>0</v>
      </c>
      <c r="G3655" s="24">
        <f t="shared" si="231"/>
        <v>0</v>
      </c>
      <c r="H3655" s="24">
        <f t="shared" si="233"/>
        <v>146.6882642934205</v>
      </c>
      <c r="I3655" s="24">
        <f>IF(H3655&lt;=0, MIN(F3655-C3655, B$7, (D$5-K3654+G3655)/B$6), 0)</f>
        <v>0</v>
      </c>
      <c r="J3655" s="24">
        <f>IF(H3655&gt;0, MIN(C3655-F3655, B$8, K3654), 0)</f>
        <v>146.6882642934205</v>
      </c>
      <c r="K3655" s="24">
        <f>MAX(0, K3654-G3655+I3655*B$6-J3655)</f>
        <v>45.994142878167452</v>
      </c>
      <c r="L3655" s="24">
        <f t="shared" si="232"/>
        <v>0</v>
      </c>
      <c r="M3655" s="24">
        <f>IF(H3655&gt;0, C3655-F3655-J3655, 0)</f>
        <v>0</v>
      </c>
      <c r="N3655" s="4">
        <f>MIN(C3655, F3655)</f>
        <v>0</v>
      </c>
    </row>
    <row r="3656" spans="1:14" x14ac:dyDescent="0.2">
      <c r="A3656" s="27">
        <v>43617.083333333336</v>
      </c>
      <c r="B3656" s="4">
        <v>0</v>
      </c>
      <c r="C3656" s="4">
        <v>183.76402609153823</v>
      </c>
      <c r="F3656" s="4">
        <f t="shared" si="230"/>
        <v>0</v>
      </c>
      <c r="G3656" s="24">
        <f t="shared" si="231"/>
        <v>0</v>
      </c>
      <c r="H3656" s="24">
        <f t="shared" si="233"/>
        <v>183.76402609153823</v>
      </c>
      <c r="I3656" s="24">
        <f>IF(H3656&lt;=0, MIN(F3656-C3656, B$7, (D$5-K3655+G3656)/B$6), 0)</f>
        <v>0</v>
      </c>
      <c r="J3656" s="24">
        <f>IF(H3656&gt;0, MIN(C3656-F3656, B$8, K3655), 0)</f>
        <v>45.994142878167452</v>
      </c>
      <c r="K3656" s="24">
        <f>MAX(0, K3655-G3656+I3656*B$6-J3656)</f>
        <v>0</v>
      </c>
      <c r="L3656" s="24">
        <f t="shared" si="232"/>
        <v>0</v>
      </c>
      <c r="M3656" s="24">
        <f>IF(H3656&gt;0, C3656-F3656-J3656, 0)</f>
        <v>137.76988321337078</v>
      </c>
      <c r="N3656" s="4">
        <f>MIN(C3656, F3656)</f>
        <v>0</v>
      </c>
    </row>
    <row r="3657" spans="1:14" x14ac:dyDescent="0.2">
      <c r="A3657" s="27">
        <v>43617.125</v>
      </c>
      <c r="B3657" s="4">
        <v>0</v>
      </c>
      <c r="C3657" s="4">
        <v>94.782197776055625</v>
      </c>
      <c r="F3657" s="4">
        <f t="shared" si="230"/>
        <v>0</v>
      </c>
      <c r="G3657" s="24">
        <f t="shared" si="231"/>
        <v>0</v>
      </c>
      <c r="H3657" s="24">
        <f t="shared" si="233"/>
        <v>94.782197776055625</v>
      </c>
      <c r="I3657" s="24">
        <f>IF(H3657&lt;=0, MIN(F3657-C3657, B$7, (D$5-K3656+G3657)/B$6), 0)</f>
        <v>0</v>
      </c>
      <c r="J3657" s="24">
        <f>IF(H3657&gt;0, MIN(C3657-F3657, B$8, K3656), 0)</f>
        <v>0</v>
      </c>
      <c r="K3657" s="24">
        <f>MAX(0, K3656-G3657+I3657*B$6-J3657)</f>
        <v>0</v>
      </c>
      <c r="L3657" s="24">
        <f t="shared" si="232"/>
        <v>0</v>
      </c>
      <c r="M3657" s="24">
        <f>IF(H3657&gt;0, C3657-F3657-J3657, 0)</f>
        <v>94.782197776055625</v>
      </c>
      <c r="N3657" s="4">
        <f>MIN(C3657, F3657)</f>
        <v>0</v>
      </c>
    </row>
    <row r="3658" spans="1:14" x14ac:dyDescent="0.2">
      <c r="A3658" s="27">
        <v>43617.166666666672</v>
      </c>
      <c r="B3658" s="4">
        <v>8.8165636831264838</v>
      </c>
      <c r="C3658" s="4">
        <v>146.6882642934205</v>
      </c>
      <c r="F3658" s="4">
        <f t="shared" si="230"/>
        <v>52.899382098758906</v>
      </c>
      <c r="G3658" s="24">
        <f t="shared" si="231"/>
        <v>0.34722222222222221</v>
      </c>
      <c r="H3658" s="24">
        <f t="shared" si="233"/>
        <v>93.788882194661596</v>
      </c>
      <c r="I3658" s="24">
        <f>IF(H3658&lt;=0, MIN(F3658-C3658, B$7, (D$5-K3657+G3658)/B$6), 0)</f>
        <v>0</v>
      </c>
      <c r="J3658" s="24">
        <f>IF(H3658&gt;0, MIN(C3658-F3658, B$8, K3657), 0)</f>
        <v>0</v>
      </c>
      <c r="K3658" s="24">
        <f>MAX(0, K3657-G3658+I3658*B$6-J3658)</f>
        <v>0</v>
      </c>
      <c r="L3658" s="24">
        <f t="shared" si="232"/>
        <v>0</v>
      </c>
      <c r="M3658" s="24">
        <f>IF(H3658&gt;0, C3658-F3658-J3658, 0)</f>
        <v>93.788882194661596</v>
      </c>
      <c r="N3658" s="4">
        <f>MIN(C3658, F3658)</f>
        <v>52.899382098758906</v>
      </c>
    </row>
    <row r="3659" spans="1:14" x14ac:dyDescent="0.2">
      <c r="A3659" s="27">
        <v>43617.208333333336</v>
      </c>
      <c r="B3659" s="4">
        <v>147.60295447037868</v>
      </c>
      <c r="C3659" s="4">
        <v>176.34887373191467</v>
      </c>
      <c r="F3659" s="4">
        <f t="shared" si="230"/>
        <v>885.61772682227206</v>
      </c>
      <c r="G3659" s="24">
        <f t="shared" si="231"/>
        <v>0.34722222222222221</v>
      </c>
      <c r="H3659" s="24">
        <f t="shared" si="233"/>
        <v>-709.26885309035742</v>
      </c>
      <c r="I3659" s="24">
        <f>IF(H3659&lt;=0, MIN(F3659-C3659, B$7, (D$5-K3658+G3659)/B$6), 0)</f>
        <v>709.26885309035742</v>
      </c>
      <c r="J3659" s="24">
        <f>IF(H3659&gt;0, MIN(C3659-F3659, B$8, K3658), 0)</f>
        <v>0</v>
      </c>
      <c r="K3659" s="24">
        <f>MAX(0, K3658-G3659+I3659*B$6-J3659)</f>
        <v>637.99474555909956</v>
      </c>
      <c r="L3659" s="24">
        <f t="shared" si="232"/>
        <v>0</v>
      </c>
      <c r="M3659" s="24">
        <f>IF(H3659&gt;0, C3659-F3659-J3659, 0)</f>
        <v>0</v>
      </c>
      <c r="N3659" s="4">
        <f>MIN(C3659, F3659)</f>
        <v>176.34887373191467</v>
      </c>
    </row>
    <row r="3660" spans="1:14" x14ac:dyDescent="0.2">
      <c r="A3660" s="27">
        <v>43617.25</v>
      </c>
      <c r="B3660" s="4">
        <v>344.16278651601181</v>
      </c>
      <c r="C3660" s="4">
        <v>207.65729480588078</v>
      </c>
      <c r="F3660" s="4">
        <f t="shared" si="230"/>
        <v>2064.9767190960711</v>
      </c>
      <c r="G3660" s="24">
        <f t="shared" si="231"/>
        <v>0.34722222222222221</v>
      </c>
      <c r="H3660" s="24">
        <f t="shared" si="233"/>
        <v>-1857.3194242901902</v>
      </c>
      <c r="I3660" s="24">
        <f>IF(H3660&lt;=0, MIN(F3660-C3660, B$7, (D$5-K3659+G3660)/B$6), 0)</f>
        <v>1857.3194242901902</v>
      </c>
      <c r="J3660" s="24">
        <f>IF(H3660&gt;0, MIN(C3660-F3660, B$8, K3659), 0)</f>
        <v>0</v>
      </c>
      <c r="K3660" s="24">
        <f>MAX(0, K3659-G3660+I3660*B$6-J3660)</f>
        <v>2309.2350051980484</v>
      </c>
      <c r="L3660" s="24">
        <f t="shared" si="232"/>
        <v>0</v>
      </c>
      <c r="M3660" s="24">
        <f>IF(H3660&gt;0, C3660-F3660-J3660, 0)</f>
        <v>0</v>
      </c>
      <c r="N3660" s="4">
        <f>MIN(C3660, F3660)</f>
        <v>207.65729480588078</v>
      </c>
    </row>
    <row r="3661" spans="1:14" x14ac:dyDescent="0.2">
      <c r="A3661" s="27">
        <v>43617.291666666672</v>
      </c>
      <c r="B3661" s="4">
        <v>573.71952260781791</v>
      </c>
      <c r="C3661" s="4">
        <v>1449.2833621339576</v>
      </c>
      <c r="F3661" s="4">
        <f t="shared" si="230"/>
        <v>3442.3171356469074</v>
      </c>
      <c r="G3661" s="24">
        <f t="shared" si="231"/>
        <v>0.34722222222222221</v>
      </c>
      <c r="H3661" s="24">
        <f t="shared" si="233"/>
        <v>-1993.0337735129499</v>
      </c>
      <c r="I3661" s="24">
        <f>IF(H3661&lt;=0, MIN(F3661-C3661, B$7, (D$5-K3660+G3661)/B$6), 0)</f>
        <v>1993.0337735129499</v>
      </c>
      <c r="J3661" s="24">
        <f>IF(H3661&gt;0, MIN(C3661-F3661, B$8, K3660), 0)</f>
        <v>0</v>
      </c>
      <c r="K3661" s="24">
        <f>MAX(0, K3660-G3661+I3661*B$6-J3661)</f>
        <v>4102.6181791374811</v>
      </c>
      <c r="L3661" s="24">
        <f t="shared" si="232"/>
        <v>0</v>
      </c>
      <c r="M3661" s="24">
        <f>IF(H3661&gt;0, C3661-F3661-J3661, 0)</f>
        <v>0</v>
      </c>
      <c r="N3661" s="4">
        <f>MIN(C3661, F3661)</f>
        <v>1449.2833621339576</v>
      </c>
    </row>
    <row r="3662" spans="1:14" x14ac:dyDescent="0.2">
      <c r="A3662" s="27">
        <v>43617.333333333336</v>
      </c>
      <c r="B3662" s="4">
        <v>513.22940065201124</v>
      </c>
      <c r="C3662" s="4">
        <v>385.32761398304933</v>
      </c>
      <c r="F3662" s="4">
        <f t="shared" si="230"/>
        <v>3079.3764039120674</v>
      </c>
      <c r="G3662" s="24">
        <f t="shared" si="231"/>
        <v>0.34722222222222221</v>
      </c>
      <c r="H3662" s="24">
        <f t="shared" si="233"/>
        <v>-2694.0487899290183</v>
      </c>
      <c r="I3662" s="24">
        <f>IF(H3662&lt;=0, MIN(F3662-C3662, B$7, (D$5-K3661+G3662)/B$6), 0)</f>
        <v>997.47671453860119</v>
      </c>
      <c r="J3662" s="24">
        <f>IF(H3662&gt;0, MIN(C3662-F3662, B$8, K3661), 0)</f>
        <v>0</v>
      </c>
      <c r="K3662" s="24">
        <f>MAX(0, K3661-G3662+I3662*B$6-J3662)</f>
        <v>5000</v>
      </c>
      <c r="L3662" s="24">
        <f t="shared" si="232"/>
        <v>1696.572075390417</v>
      </c>
      <c r="M3662" s="24">
        <f>IF(H3662&gt;0, C3662-F3662-J3662, 0)</f>
        <v>0</v>
      </c>
      <c r="N3662" s="4">
        <f>MIN(C3662, F3662)</f>
        <v>385.32761398304933</v>
      </c>
    </row>
    <row r="3663" spans="1:14" x14ac:dyDescent="0.2">
      <c r="A3663" s="27">
        <v>43617.375</v>
      </c>
      <c r="B3663" s="4">
        <v>356.35456974424693</v>
      </c>
      <c r="C3663" s="4">
        <v>251.29356342418731</v>
      </c>
      <c r="F3663" s="4">
        <f t="shared" si="230"/>
        <v>2138.1274184654817</v>
      </c>
      <c r="G3663" s="24">
        <f t="shared" si="231"/>
        <v>0.34722222222222221</v>
      </c>
      <c r="H3663" s="24">
        <f t="shared" si="233"/>
        <v>-1886.8338550412943</v>
      </c>
      <c r="I3663" s="24">
        <f>IF(H3663&lt;=0, MIN(F3663-C3663, B$7, (D$5-K3662+G3663)/B$6), 0)</f>
        <v>0.38580246913580246</v>
      </c>
      <c r="J3663" s="24">
        <f>IF(H3663&gt;0, MIN(C3663-F3663, B$8, K3662), 0)</f>
        <v>0</v>
      </c>
      <c r="K3663" s="24">
        <f>MAX(0, K3662-G3663+I3663*B$6-J3663)</f>
        <v>5000</v>
      </c>
      <c r="L3663" s="24">
        <f t="shared" si="232"/>
        <v>1886.4480525721585</v>
      </c>
      <c r="M3663" s="24">
        <f>IF(H3663&gt;0, C3663-F3663-J3663, 0)</f>
        <v>0</v>
      </c>
      <c r="N3663" s="4">
        <f>MIN(C3663, F3663)</f>
        <v>251.29356342418731</v>
      </c>
    </row>
    <row r="3664" spans="1:14" x14ac:dyDescent="0.2">
      <c r="A3664" s="27">
        <v>43617.416666666672</v>
      </c>
      <c r="B3664" s="4">
        <v>527.34034590669251</v>
      </c>
      <c r="C3664" s="4">
        <v>168.40863161735663</v>
      </c>
      <c r="F3664" s="4">
        <f t="shared" si="230"/>
        <v>3164.0420754401548</v>
      </c>
      <c r="G3664" s="24">
        <f t="shared" si="231"/>
        <v>0.34722222222222221</v>
      </c>
      <c r="H3664" s="24">
        <f t="shared" si="233"/>
        <v>-2995.6334438227982</v>
      </c>
      <c r="I3664" s="24">
        <f>IF(H3664&lt;=0, MIN(F3664-C3664, B$7, (D$5-K3663+G3664)/B$6), 0)</f>
        <v>0.38580246913580246</v>
      </c>
      <c r="J3664" s="24">
        <f>IF(H3664&gt;0, MIN(C3664-F3664, B$8, K3663), 0)</f>
        <v>0</v>
      </c>
      <c r="K3664" s="24">
        <f>MAX(0, K3663-G3664+I3664*B$6-J3664)</f>
        <v>5000</v>
      </c>
      <c r="L3664" s="24">
        <f t="shared" si="232"/>
        <v>2995.2476413536624</v>
      </c>
      <c r="M3664" s="24">
        <f>IF(H3664&gt;0, C3664-F3664-J3664, 0)</f>
        <v>0</v>
      </c>
      <c r="N3664" s="4">
        <f>MIN(C3664, F3664)</f>
        <v>168.40863161735663</v>
      </c>
    </row>
    <row r="3665" spans="1:14" x14ac:dyDescent="0.2">
      <c r="A3665" s="27">
        <v>43617.458333333336</v>
      </c>
      <c r="B3665" s="4">
        <v>674.63457488977463</v>
      </c>
      <c r="C3665" s="4">
        <v>1474.5613513720057</v>
      </c>
      <c r="F3665" s="4">
        <f t="shared" si="230"/>
        <v>4047.8074493386475</v>
      </c>
      <c r="G3665" s="24">
        <f t="shared" si="231"/>
        <v>0.34722222222222221</v>
      </c>
      <c r="H3665" s="24">
        <f t="shared" si="233"/>
        <v>-2573.2460979666421</v>
      </c>
      <c r="I3665" s="24">
        <f>IF(H3665&lt;=0, MIN(F3665-C3665, B$7, (D$5-K3664+G3665)/B$6), 0)</f>
        <v>0.38580246913580246</v>
      </c>
      <c r="J3665" s="24">
        <f>IF(H3665&gt;0, MIN(C3665-F3665, B$8, K3664), 0)</f>
        <v>0</v>
      </c>
      <c r="K3665" s="24">
        <f>MAX(0, K3664-G3665+I3665*B$6-J3665)</f>
        <v>5000</v>
      </c>
      <c r="L3665" s="24">
        <f t="shared" si="232"/>
        <v>2572.8602954975063</v>
      </c>
      <c r="M3665" s="24">
        <f>IF(H3665&gt;0, C3665-F3665-J3665, 0)</f>
        <v>0</v>
      </c>
      <c r="N3665" s="4">
        <f>MIN(C3665, F3665)</f>
        <v>1474.5613513720057</v>
      </c>
    </row>
    <row r="3666" spans="1:14" x14ac:dyDescent="0.2">
      <c r="A3666" s="27">
        <v>43617.5</v>
      </c>
      <c r="B3666" s="4">
        <v>680.5132988266422</v>
      </c>
      <c r="C3666" s="4">
        <v>206.04058339749116</v>
      </c>
      <c r="F3666" s="4">
        <f t="shared" si="230"/>
        <v>4083.079792959853</v>
      </c>
      <c r="G3666" s="24">
        <f t="shared" si="231"/>
        <v>0.34722222222222221</v>
      </c>
      <c r="H3666" s="24">
        <f t="shared" si="233"/>
        <v>-3877.039209562362</v>
      </c>
      <c r="I3666" s="24">
        <f>IF(H3666&lt;=0, MIN(F3666-C3666, B$7, (D$5-K3665+G3666)/B$6), 0)</f>
        <v>0.38580246913580246</v>
      </c>
      <c r="J3666" s="24">
        <f>IF(H3666&gt;0, MIN(C3666-F3666, B$8, K3665), 0)</f>
        <v>0</v>
      </c>
      <c r="K3666" s="24">
        <f>MAX(0, K3665-G3666+I3666*B$6-J3666)</f>
        <v>5000</v>
      </c>
      <c r="L3666" s="24">
        <f t="shared" si="232"/>
        <v>3876.6534070932262</v>
      </c>
      <c r="M3666" s="24">
        <f>IF(H3666&gt;0, C3666-F3666-J3666, 0)</f>
        <v>0</v>
      </c>
      <c r="N3666" s="4">
        <f>MIN(C3666, F3666)</f>
        <v>206.04058339749116</v>
      </c>
    </row>
    <row r="3667" spans="1:14" x14ac:dyDescent="0.2">
      <c r="A3667" s="27">
        <v>43617.541666666672</v>
      </c>
      <c r="B3667" s="4">
        <v>453.29199521641425</v>
      </c>
      <c r="C3667" s="4">
        <v>187.84174202409395</v>
      </c>
      <c r="F3667" s="4">
        <f t="shared" si="230"/>
        <v>2719.7519712984854</v>
      </c>
      <c r="G3667" s="24">
        <f t="shared" si="231"/>
        <v>0.34722222222222221</v>
      </c>
      <c r="H3667" s="24">
        <f t="shared" si="233"/>
        <v>-2531.9102292743914</v>
      </c>
      <c r="I3667" s="24">
        <f>IF(H3667&lt;=0, MIN(F3667-C3667, B$7, (D$5-K3666+G3667)/B$6), 0)</f>
        <v>0.38580246913580246</v>
      </c>
      <c r="J3667" s="24">
        <f>IF(H3667&gt;0, MIN(C3667-F3667, B$8, K3666), 0)</f>
        <v>0</v>
      </c>
      <c r="K3667" s="24">
        <f>MAX(0, K3666-G3667+I3667*B$6-J3667)</f>
        <v>5000</v>
      </c>
      <c r="L3667" s="24">
        <f t="shared" si="232"/>
        <v>2531.5244268052556</v>
      </c>
      <c r="M3667" s="24">
        <f>IF(H3667&gt;0, C3667-F3667-J3667, 0)</f>
        <v>0</v>
      </c>
      <c r="N3667" s="4">
        <f>MIN(C3667, F3667)</f>
        <v>187.84174202409395</v>
      </c>
    </row>
    <row r="3668" spans="1:14" x14ac:dyDescent="0.2">
      <c r="A3668" s="27">
        <v>43617.583333333336</v>
      </c>
      <c r="B3668" s="4">
        <v>156.26591443604468</v>
      </c>
      <c r="C3668" s="4">
        <v>1414.5602832357486</v>
      </c>
      <c r="F3668" s="4">
        <f t="shared" si="230"/>
        <v>937.59548661626809</v>
      </c>
      <c r="G3668" s="24">
        <f t="shared" si="231"/>
        <v>0.34722222222222221</v>
      </c>
      <c r="H3668" s="24">
        <f t="shared" si="233"/>
        <v>476.96479661948047</v>
      </c>
      <c r="I3668" s="24">
        <f>IF(H3668&lt;=0, MIN(F3668-C3668, B$7, (D$5-K3667+G3668)/B$6), 0)</f>
        <v>0</v>
      </c>
      <c r="J3668" s="24">
        <f>IF(H3668&gt;0, MIN(C3668-F3668, B$8, K3667), 0)</f>
        <v>476.96479661948047</v>
      </c>
      <c r="K3668" s="24">
        <f>MAX(0, K3667-G3668+I3668*B$6-J3668)</f>
        <v>4522.6879811582967</v>
      </c>
      <c r="L3668" s="24">
        <f t="shared" si="232"/>
        <v>0</v>
      </c>
      <c r="M3668" s="24">
        <f>IF(H3668&gt;0, C3668-F3668-J3668, 0)</f>
        <v>0</v>
      </c>
      <c r="N3668" s="4">
        <f>MIN(C3668, F3668)</f>
        <v>937.59548661626809</v>
      </c>
    </row>
    <row r="3669" spans="1:14" x14ac:dyDescent="0.2">
      <c r="A3669" s="27">
        <v>43617.625</v>
      </c>
      <c r="B3669" s="4">
        <v>279.25400110036986</v>
      </c>
      <c r="C3669" s="4">
        <v>668.57190043258947</v>
      </c>
      <c r="F3669" s="4">
        <f t="shared" si="230"/>
        <v>1675.5240066022193</v>
      </c>
      <c r="G3669" s="24">
        <f t="shared" si="231"/>
        <v>0.34722222222222221</v>
      </c>
      <c r="H3669" s="24">
        <f t="shared" si="233"/>
        <v>-1006.9521061696298</v>
      </c>
      <c r="I3669" s="24">
        <f>IF(H3669&lt;=0, MIN(F3669-C3669, B$7, (D$5-K3668+G3669)/B$6), 0)</f>
        <v>530.73249007102834</v>
      </c>
      <c r="J3669" s="24">
        <f>IF(H3669&gt;0, MIN(C3669-F3669, B$8, K3668), 0)</f>
        <v>0</v>
      </c>
      <c r="K3669" s="24">
        <f>MAX(0, K3668-G3669+I3669*B$6-J3669)</f>
        <v>5000</v>
      </c>
      <c r="L3669" s="24">
        <f t="shared" si="232"/>
        <v>476.21961609860148</v>
      </c>
      <c r="M3669" s="24">
        <f>IF(H3669&gt;0, C3669-F3669-J3669, 0)</f>
        <v>0</v>
      </c>
      <c r="N3669" s="4">
        <f>MIN(C3669, F3669)</f>
        <v>668.57190043258947</v>
      </c>
    </row>
    <row r="3670" spans="1:14" x14ac:dyDescent="0.2">
      <c r="A3670" s="27">
        <v>43617.666666666672</v>
      </c>
      <c r="B3670" s="4">
        <v>120.4489039131049</v>
      </c>
      <c r="C3670" s="4">
        <v>698.19777954657832</v>
      </c>
      <c r="F3670" s="4">
        <f t="shared" si="230"/>
        <v>722.69342347862937</v>
      </c>
      <c r="G3670" s="24">
        <f t="shared" si="231"/>
        <v>0.34722222222222221</v>
      </c>
      <c r="H3670" s="24">
        <f t="shared" si="233"/>
        <v>-24.495643932051053</v>
      </c>
      <c r="I3670" s="24">
        <f>IF(H3670&lt;=0, MIN(F3670-C3670, B$7, (D$5-K3669+G3670)/B$6), 0)</f>
        <v>0.38580246913580246</v>
      </c>
      <c r="J3670" s="24">
        <f>IF(H3670&gt;0, MIN(C3670-F3670, B$8, K3669), 0)</f>
        <v>0</v>
      </c>
      <c r="K3670" s="24">
        <f>MAX(0, K3669-G3670+I3670*B$6-J3670)</f>
        <v>5000</v>
      </c>
      <c r="L3670" s="24">
        <f t="shared" si="232"/>
        <v>24.109841462915249</v>
      </c>
      <c r="M3670" s="24">
        <f>IF(H3670&gt;0, C3670-F3670-J3670, 0)</f>
        <v>0</v>
      </c>
      <c r="N3670" s="4">
        <f>MIN(C3670, F3670)</f>
        <v>698.19777954657832</v>
      </c>
    </row>
    <row r="3671" spans="1:14" x14ac:dyDescent="0.2">
      <c r="A3671" s="27">
        <v>43617.708333333336</v>
      </c>
      <c r="B3671" s="4">
        <v>57.019147656928851</v>
      </c>
      <c r="C3671" s="4">
        <v>735.2688185113401</v>
      </c>
      <c r="F3671" s="4">
        <f t="shared" si="230"/>
        <v>342.11488594157311</v>
      </c>
      <c r="G3671" s="24">
        <f t="shared" si="231"/>
        <v>0.34722222222222221</v>
      </c>
      <c r="H3671" s="24">
        <f t="shared" si="233"/>
        <v>393.15393256976699</v>
      </c>
      <c r="I3671" s="24">
        <f>IF(H3671&lt;=0, MIN(F3671-C3671, B$7, (D$5-K3670+G3671)/B$6), 0)</f>
        <v>0</v>
      </c>
      <c r="J3671" s="24">
        <f>IF(H3671&gt;0, MIN(C3671-F3671, B$8, K3670), 0)</f>
        <v>393.15393256976699</v>
      </c>
      <c r="K3671" s="24">
        <f>MAX(0, K3670-G3671+I3671*B$6-J3671)</f>
        <v>4606.4988452080106</v>
      </c>
      <c r="L3671" s="24">
        <f t="shared" si="232"/>
        <v>0</v>
      </c>
      <c r="M3671" s="24">
        <f>IF(H3671&gt;0, C3671-F3671-J3671, 0)</f>
        <v>0</v>
      </c>
      <c r="N3671" s="4">
        <f>MIN(C3671, F3671)</f>
        <v>342.11488594157311</v>
      </c>
    </row>
    <row r="3672" spans="1:14" x14ac:dyDescent="0.2">
      <c r="A3672" s="27">
        <v>43617.75</v>
      </c>
      <c r="B3672" s="4">
        <v>4.6653450642272603</v>
      </c>
      <c r="C3672" s="4">
        <v>228.25494024927951</v>
      </c>
      <c r="F3672" s="4">
        <f t="shared" si="230"/>
        <v>27.992070385363562</v>
      </c>
      <c r="G3672" s="24">
        <f t="shared" si="231"/>
        <v>0.34722222222222221</v>
      </c>
      <c r="H3672" s="24">
        <f t="shared" si="233"/>
        <v>200.26286986391597</v>
      </c>
      <c r="I3672" s="24">
        <f>IF(H3672&lt;=0, MIN(F3672-C3672, B$7, (D$5-K3671+G3672)/B$6), 0)</f>
        <v>0</v>
      </c>
      <c r="J3672" s="24">
        <f>IF(H3672&gt;0, MIN(C3672-F3672, B$8, K3671), 0)</f>
        <v>200.26286986391597</v>
      </c>
      <c r="K3672" s="24">
        <f>MAX(0, K3671-G3672+I3672*B$6-J3672)</f>
        <v>4405.8887531218716</v>
      </c>
      <c r="L3672" s="24">
        <f t="shared" si="232"/>
        <v>0</v>
      </c>
      <c r="M3672" s="24">
        <f>IF(H3672&gt;0, C3672-F3672-J3672, 0)</f>
        <v>0</v>
      </c>
      <c r="N3672" s="4">
        <f>MIN(C3672, F3672)</f>
        <v>27.992070385363562</v>
      </c>
    </row>
    <row r="3673" spans="1:14" x14ac:dyDescent="0.2">
      <c r="A3673" s="27">
        <v>43617.791666666672</v>
      </c>
      <c r="B3673" s="4">
        <v>0</v>
      </c>
      <c r="C3673" s="4">
        <v>1441.9578367209047</v>
      </c>
      <c r="F3673" s="4">
        <f t="shared" si="230"/>
        <v>0</v>
      </c>
      <c r="G3673" s="24">
        <f t="shared" si="231"/>
        <v>0</v>
      </c>
      <c r="H3673" s="24">
        <f t="shared" si="233"/>
        <v>1441.9578367209047</v>
      </c>
      <c r="I3673" s="24">
        <f>IF(H3673&lt;=0, MIN(F3673-C3673, B$7, (D$5-K3672+G3673)/B$6), 0)</f>
        <v>0</v>
      </c>
      <c r="J3673" s="24">
        <f>IF(H3673&gt;0, MIN(C3673-F3673, B$8, K3672), 0)</f>
        <v>1441.9578367209047</v>
      </c>
      <c r="K3673" s="24">
        <f>MAX(0, K3672-G3673+I3673*B$6-J3673)</f>
        <v>2963.9309164009669</v>
      </c>
      <c r="L3673" s="24">
        <f t="shared" si="232"/>
        <v>0</v>
      </c>
      <c r="M3673" s="24">
        <f>IF(H3673&gt;0, C3673-F3673-J3673, 0)</f>
        <v>0</v>
      </c>
      <c r="N3673" s="4">
        <f>MIN(C3673, F3673)</f>
        <v>0</v>
      </c>
    </row>
    <row r="3674" spans="1:14" x14ac:dyDescent="0.2">
      <c r="A3674" s="27">
        <v>43617.833333333336</v>
      </c>
      <c r="B3674" s="4">
        <v>0</v>
      </c>
      <c r="C3674" s="4">
        <v>779.53755926120073</v>
      </c>
      <c r="F3674" s="4">
        <f t="shared" si="230"/>
        <v>0</v>
      </c>
      <c r="G3674" s="24">
        <f t="shared" si="231"/>
        <v>0</v>
      </c>
      <c r="H3674" s="24">
        <f t="shared" si="233"/>
        <v>779.53755926120073</v>
      </c>
      <c r="I3674" s="24">
        <f>IF(H3674&lt;=0, MIN(F3674-C3674, B$7, (D$5-K3673+G3674)/B$6), 0)</f>
        <v>0</v>
      </c>
      <c r="J3674" s="24">
        <f>IF(H3674&gt;0, MIN(C3674-F3674, B$8, K3673), 0)</f>
        <v>779.53755926120073</v>
      </c>
      <c r="K3674" s="24">
        <f>MAX(0, K3673-G3674+I3674*B$6-J3674)</f>
        <v>2184.3933571397661</v>
      </c>
      <c r="L3674" s="24">
        <f t="shared" si="232"/>
        <v>0</v>
      </c>
      <c r="M3674" s="24">
        <f>IF(H3674&gt;0, C3674-F3674-J3674, 0)</f>
        <v>0</v>
      </c>
      <c r="N3674" s="4">
        <f>MIN(C3674, F3674)</f>
        <v>0</v>
      </c>
    </row>
    <row r="3675" spans="1:14" x14ac:dyDescent="0.2">
      <c r="A3675" s="27">
        <v>43617.875</v>
      </c>
      <c r="B3675" s="4">
        <v>0</v>
      </c>
      <c r="C3675" s="4">
        <v>1370.2780305778772</v>
      </c>
      <c r="F3675" s="4">
        <f t="shared" si="230"/>
        <v>0</v>
      </c>
      <c r="G3675" s="24">
        <f t="shared" si="231"/>
        <v>0</v>
      </c>
      <c r="H3675" s="24">
        <f t="shared" si="233"/>
        <v>1370.2780305778772</v>
      </c>
      <c r="I3675" s="24">
        <f>IF(H3675&lt;=0, MIN(F3675-C3675, B$7, (D$5-K3674+G3675)/B$6), 0)</f>
        <v>0</v>
      </c>
      <c r="J3675" s="24">
        <f>IF(H3675&gt;0, MIN(C3675-F3675, B$8, K3674), 0)</f>
        <v>1370.2780305778772</v>
      </c>
      <c r="K3675" s="24">
        <f>MAX(0, K3674-G3675+I3675*B$6-J3675)</f>
        <v>814.11532656188888</v>
      </c>
      <c r="L3675" s="24">
        <f t="shared" si="232"/>
        <v>0</v>
      </c>
      <c r="M3675" s="24">
        <f>IF(H3675&gt;0, C3675-F3675-J3675, 0)</f>
        <v>0</v>
      </c>
      <c r="N3675" s="4">
        <f>MIN(C3675, F3675)</f>
        <v>0</v>
      </c>
    </row>
    <row r="3676" spans="1:14" x14ac:dyDescent="0.2">
      <c r="A3676" s="27">
        <v>43617.916666666672</v>
      </c>
      <c r="B3676" s="4">
        <v>0</v>
      </c>
      <c r="C3676" s="4">
        <v>391.47791910756831</v>
      </c>
      <c r="F3676" s="4">
        <f t="shared" si="230"/>
        <v>0</v>
      </c>
      <c r="G3676" s="24">
        <f t="shared" si="231"/>
        <v>0</v>
      </c>
      <c r="H3676" s="24">
        <f t="shared" si="233"/>
        <v>391.47791910756831</v>
      </c>
      <c r="I3676" s="24">
        <f>IF(H3676&lt;=0, MIN(F3676-C3676, B$7, (D$5-K3675+G3676)/B$6), 0)</f>
        <v>0</v>
      </c>
      <c r="J3676" s="24">
        <f>IF(H3676&gt;0, MIN(C3676-F3676, B$8, K3675), 0)</f>
        <v>391.47791910756831</v>
      </c>
      <c r="K3676" s="24">
        <f>MAX(0, K3675-G3676+I3676*B$6-J3676)</f>
        <v>422.63740745432057</v>
      </c>
      <c r="L3676" s="24">
        <f t="shared" si="232"/>
        <v>0</v>
      </c>
      <c r="M3676" s="24">
        <f>IF(H3676&gt;0, C3676-F3676-J3676, 0)</f>
        <v>0</v>
      </c>
      <c r="N3676" s="4">
        <f>MIN(C3676, F3676)</f>
        <v>0</v>
      </c>
    </row>
    <row r="3677" spans="1:14" x14ac:dyDescent="0.2">
      <c r="A3677" s="27">
        <v>43617.958333333336</v>
      </c>
      <c r="B3677" s="4">
        <v>0</v>
      </c>
      <c r="C3677" s="4">
        <v>240.70315446188951</v>
      </c>
      <c r="F3677" s="4">
        <f t="shared" si="230"/>
        <v>0</v>
      </c>
      <c r="G3677" s="24">
        <f t="shared" si="231"/>
        <v>0</v>
      </c>
      <c r="H3677" s="24">
        <f t="shared" si="233"/>
        <v>240.70315446188951</v>
      </c>
      <c r="I3677" s="24">
        <f>IF(H3677&lt;=0, MIN(F3677-C3677, B$7, (D$5-K3676+G3677)/B$6), 0)</f>
        <v>0</v>
      </c>
      <c r="J3677" s="24">
        <f>IF(H3677&gt;0, MIN(C3677-F3677, B$8, K3676), 0)</f>
        <v>240.70315446188951</v>
      </c>
      <c r="K3677" s="24">
        <f>MAX(0, K3676-G3677+I3677*B$6-J3677)</f>
        <v>181.93425299243106</v>
      </c>
      <c r="L3677" s="24">
        <f t="shared" si="232"/>
        <v>0</v>
      </c>
      <c r="M3677" s="24">
        <f>IF(H3677&gt;0, C3677-F3677-J3677, 0)</f>
        <v>0</v>
      </c>
      <c r="N3677" s="4">
        <f>MIN(C3677, F3677)</f>
        <v>0</v>
      </c>
    </row>
    <row r="3678" spans="1:14" x14ac:dyDescent="0.2">
      <c r="A3678" s="27">
        <v>43618</v>
      </c>
      <c r="B3678" s="4">
        <v>0</v>
      </c>
      <c r="C3678" s="4">
        <v>117.11728180149709</v>
      </c>
      <c r="F3678" s="4">
        <f t="shared" ref="F3678:F3741" si="234">B3678*B$4</f>
        <v>0</v>
      </c>
      <c r="G3678" s="24">
        <f t="shared" ref="G3678:G3741" si="235">MIN(F3678, B$9)</f>
        <v>0</v>
      </c>
      <c r="H3678" s="24">
        <f t="shared" si="233"/>
        <v>117.11728180149709</v>
      </c>
      <c r="I3678" s="24">
        <f>IF(H3678&lt;=0, MIN(F3678-C3678, B$7, (D$5-K3677+G3678)/B$6), 0)</f>
        <v>0</v>
      </c>
      <c r="J3678" s="24">
        <f>IF(H3678&gt;0, MIN(C3678-F3678, B$8, K3677), 0)</f>
        <v>117.11728180149709</v>
      </c>
      <c r="K3678" s="24">
        <f>MAX(0, K3677-G3678+I3678*B$6-J3678)</f>
        <v>64.81697119093397</v>
      </c>
      <c r="L3678" s="24">
        <f t="shared" ref="L3678:L3741" si="236">IF(H3678&lt;=0, -I3678-H3678, 0)</f>
        <v>0</v>
      </c>
      <c r="M3678" s="24">
        <f>IF(H3678&gt;0, C3678-F3678-J3678, 0)</f>
        <v>0</v>
      </c>
      <c r="N3678" s="4">
        <f>MIN(C3678, F3678)</f>
        <v>0</v>
      </c>
    </row>
    <row r="3679" spans="1:14" x14ac:dyDescent="0.2">
      <c r="A3679" s="27">
        <v>43618.041666666672</v>
      </c>
      <c r="B3679" s="4">
        <v>0</v>
      </c>
      <c r="C3679" s="4">
        <v>169.02334831886191</v>
      </c>
      <c r="F3679" s="4">
        <f t="shared" si="234"/>
        <v>0</v>
      </c>
      <c r="G3679" s="24">
        <f t="shared" si="235"/>
        <v>0</v>
      </c>
      <c r="H3679" s="24">
        <f t="shared" ref="H3679:H3742" si="237">C3679-F3679</f>
        <v>169.02334831886191</v>
      </c>
      <c r="I3679" s="24">
        <f>IF(H3679&lt;=0, MIN(F3679-C3679, B$7, (D$5-K3678+G3679)/B$6), 0)</f>
        <v>0</v>
      </c>
      <c r="J3679" s="24">
        <f>IF(H3679&gt;0, MIN(C3679-F3679, B$8, K3678), 0)</f>
        <v>64.81697119093397</v>
      </c>
      <c r="K3679" s="24">
        <f>MAX(0, K3678-G3679+I3679*B$6-J3679)</f>
        <v>0</v>
      </c>
      <c r="L3679" s="24">
        <f t="shared" si="236"/>
        <v>0</v>
      </c>
      <c r="M3679" s="24">
        <f>IF(H3679&gt;0, C3679-F3679-J3679, 0)</f>
        <v>104.20637712792794</v>
      </c>
      <c r="N3679" s="4">
        <f>MIN(C3679, F3679)</f>
        <v>0</v>
      </c>
    </row>
    <row r="3680" spans="1:14" x14ac:dyDescent="0.2">
      <c r="A3680" s="27">
        <v>43618.083333333336</v>
      </c>
      <c r="B3680" s="4">
        <v>0</v>
      </c>
      <c r="C3680" s="4">
        <v>206.09911011697966</v>
      </c>
      <c r="F3680" s="4">
        <f t="shared" si="234"/>
        <v>0</v>
      </c>
      <c r="G3680" s="24">
        <f t="shared" si="235"/>
        <v>0</v>
      </c>
      <c r="H3680" s="24">
        <f t="shared" si="237"/>
        <v>206.09911011697966</v>
      </c>
      <c r="I3680" s="24">
        <f>IF(H3680&lt;=0, MIN(F3680-C3680, B$7, (D$5-K3679+G3680)/B$6), 0)</f>
        <v>0</v>
      </c>
      <c r="J3680" s="24">
        <f>IF(H3680&gt;0, MIN(C3680-F3680, B$8, K3679), 0)</f>
        <v>0</v>
      </c>
      <c r="K3680" s="24">
        <f>MAX(0, K3679-G3680+I3680*B$6-J3680)</f>
        <v>0</v>
      </c>
      <c r="L3680" s="24">
        <f t="shared" si="236"/>
        <v>0</v>
      </c>
      <c r="M3680" s="24">
        <f>IF(H3680&gt;0, C3680-F3680-J3680, 0)</f>
        <v>206.09911011697966</v>
      </c>
      <c r="N3680" s="4">
        <f>MIN(C3680, F3680)</f>
        <v>0</v>
      </c>
    </row>
    <row r="3681" spans="1:14" x14ac:dyDescent="0.2">
      <c r="A3681" s="27">
        <v>43618.125</v>
      </c>
      <c r="B3681" s="4">
        <v>0</v>
      </c>
      <c r="C3681" s="4">
        <v>117.11728180149709</v>
      </c>
      <c r="F3681" s="4">
        <f t="shared" si="234"/>
        <v>0</v>
      </c>
      <c r="G3681" s="24">
        <f t="shared" si="235"/>
        <v>0</v>
      </c>
      <c r="H3681" s="24">
        <f t="shared" si="237"/>
        <v>117.11728180149709</v>
      </c>
      <c r="I3681" s="24">
        <f>IF(H3681&lt;=0, MIN(F3681-C3681, B$7, (D$5-K3680+G3681)/B$6), 0)</f>
        <v>0</v>
      </c>
      <c r="J3681" s="24">
        <f>IF(H3681&gt;0, MIN(C3681-F3681, B$8, K3680), 0)</f>
        <v>0</v>
      </c>
      <c r="K3681" s="24">
        <f>MAX(0, K3680-G3681+I3681*B$6-J3681)</f>
        <v>0</v>
      </c>
      <c r="L3681" s="24">
        <f t="shared" si="236"/>
        <v>0</v>
      </c>
      <c r="M3681" s="24">
        <f>IF(H3681&gt;0, C3681-F3681-J3681, 0)</f>
        <v>117.11728180149709</v>
      </c>
      <c r="N3681" s="4">
        <f>MIN(C3681, F3681)</f>
        <v>0</v>
      </c>
    </row>
    <row r="3682" spans="1:14" x14ac:dyDescent="0.2">
      <c r="A3682" s="27">
        <v>43618.166666666672</v>
      </c>
      <c r="B3682" s="4">
        <v>6.1573917816161989</v>
      </c>
      <c r="C3682" s="4">
        <v>169.02334831886191</v>
      </c>
      <c r="F3682" s="4">
        <f t="shared" si="234"/>
        <v>36.944350689697195</v>
      </c>
      <c r="G3682" s="24">
        <f t="shared" si="235"/>
        <v>0.34722222222222221</v>
      </c>
      <c r="H3682" s="24">
        <f t="shared" si="237"/>
        <v>132.07899762916472</v>
      </c>
      <c r="I3682" s="24">
        <f>IF(H3682&lt;=0, MIN(F3682-C3682, B$7, (D$5-K3681+G3682)/B$6), 0)</f>
        <v>0</v>
      </c>
      <c r="J3682" s="24">
        <f>IF(H3682&gt;0, MIN(C3682-F3682, B$8, K3681), 0)</f>
        <v>0</v>
      </c>
      <c r="K3682" s="24">
        <f>MAX(0, K3681-G3682+I3682*B$6-J3682)</f>
        <v>0</v>
      </c>
      <c r="L3682" s="24">
        <f t="shared" si="236"/>
        <v>0</v>
      </c>
      <c r="M3682" s="24">
        <f>IF(H3682&gt;0, C3682-F3682-J3682, 0)</f>
        <v>132.07899762916472</v>
      </c>
      <c r="N3682" s="4">
        <f>MIN(C3682, F3682)</f>
        <v>36.944350689697195</v>
      </c>
    </row>
    <row r="3683" spans="1:14" x14ac:dyDescent="0.2">
      <c r="A3683" s="27">
        <v>43618.208333333336</v>
      </c>
      <c r="B3683" s="4">
        <v>64.904532342909206</v>
      </c>
      <c r="C3683" s="4">
        <v>198.68395775735613</v>
      </c>
      <c r="F3683" s="4">
        <f t="shared" si="234"/>
        <v>389.42719405745527</v>
      </c>
      <c r="G3683" s="24">
        <f t="shared" si="235"/>
        <v>0.34722222222222221</v>
      </c>
      <c r="H3683" s="24">
        <f t="shared" si="237"/>
        <v>-190.74323630009914</v>
      </c>
      <c r="I3683" s="24">
        <f>IF(H3683&lt;=0, MIN(F3683-C3683, B$7, (D$5-K3682+G3683)/B$6), 0)</f>
        <v>190.74323630009914</v>
      </c>
      <c r="J3683" s="24">
        <f>IF(H3683&gt;0, MIN(C3683-F3683, B$8, K3682), 0)</f>
        <v>0</v>
      </c>
      <c r="K3683" s="24">
        <f>MAX(0, K3682-G3683+I3683*B$6-J3683)</f>
        <v>171.32169044786701</v>
      </c>
      <c r="L3683" s="24">
        <f t="shared" si="236"/>
        <v>0</v>
      </c>
      <c r="M3683" s="24">
        <f>IF(H3683&gt;0, C3683-F3683-J3683, 0)</f>
        <v>0</v>
      </c>
      <c r="N3683" s="4">
        <f>MIN(C3683, F3683)</f>
        <v>198.68395775735613</v>
      </c>
    </row>
    <row r="3684" spans="1:14" x14ac:dyDescent="0.2">
      <c r="A3684" s="27">
        <v>43618.25</v>
      </c>
      <c r="B3684" s="4">
        <v>100.24982793400576</v>
      </c>
      <c r="C3684" s="4">
        <v>587.66264414773491</v>
      </c>
      <c r="F3684" s="4">
        <f t="shared" si="234"/>
        <v>601.49896760403453</v>
      </c>
      <c r="G3684" s="24">
        <f t="shared" si="235"/>
        <v>0.34722222222222221</v>
      </c>
      <c r="H3684" s="24">
        <f t="shared" si="237"/>
        <v>-13.836323456299624</v>
      </c>
      <c r="I3684" s="24">
        <f>IF(H3684&lt;=0, MIN(F3684-C3684, B$7, (D$5-K3683+G3684)/B$6), 0)</f>
        <v>13.836323456299624</v>
      </c>
      <c r="J3684" s="24">
        <f>IF(H3684&gt;0, MIN(C3684-F3684, B$8, K3683), 0)</f>
        <v>0</v>
      </c>
      <c r="K3684" s="24">
        <f>MAX(0, K3683-G3684+I3684*B$6-J3684)</f>
        <v>183.42715933631445</v>
      </c>
      <c r="L3684" s="24">
        <f t="shared" si="236"/>
        <v>0</v>
      </c>
      <c r="M3684" s="24">
        <f>IF(H3684&gt;0, C3684-F3684-J3684, 0)</f>
        <v>0</v>
      </c>
      <c r="N3684" s="4">
        <f>MIN(C3684, F3684)</f>
        <v>587.66264414773491</v>
      </c>
    </row>
    <row r="3685" spans="1:14" x14ac:dyDescent="0.2">
      <c r="A3685" s="27">
        <v>43618.291666666672</v>
      </c>
      <c r="B3685" s="4">
        <v>81.410403281415853</v>
      </c>
      <c r="C3685" s="4">
        <v>1300.2782542883376</v>
      </c>
      <c r="F3685" s="4">
        <f t="shared" si="234"/>
        <v>488.46241968849512</v>
      </c>
      <c r="G3685" s="24">
        <f t="shared" si="235"/>
        <v>0.34722222222222221</v>
      </c>
      <c r="H3685" s="24">
        <f t="shared" si="237"/>
        <v>811.81583459984245</v>
      </c>
      <c r="I3685" s="24">
        <f>IF(H3685&lt;=0, MIN(F3685-C3685, B$7, (D$5-K3684+G3685)/B$6), 0)</f>
        <v>0</v>
      </c>
      <c r="J3685" s="24">
        <f>IF(H3685&gt;0, MIN(C3685-F3685, B$8, K3684), 0)</f>
        <v>183.42715933631445</v>
      </c>
      <c r="K3685" s="24">
        <f>MAX(0, K3684-G3685+I3685*B$6-J3685)</f>
        <v>0</v>
      </c>
      <c r="L3685" s="24">
        <f t="shared" si="236"/>
        <v>0</v>
      </c>
      <c r="M3685" s="24">
        <f>IF(H3685&gt;0, C3685-F3685-J3685, 0)</f>
        <v>628.38867526352806</v>
      </c>
      <c r="N3685" s="4">
        <f>MIN(C3685, F3685)</f>
        <v>488.46241968849512</v>
      </c>
    </row>
    <row r="3686" spans="1:14" x14ac:dyDescent="0.2">
      <c r="A3686" s="27">
        <v>43618.333333333336</v>
      </c>
      <c r="B3686" s="4">
        <v>312.00806665703243</v>
      </c>
      <c r="C3686" s="4">
        <v>313.72303442027953</v>
      </c>
      <c r="F3686" s="4">
        <f t="shared" si="234"/>
        <v>1872.0483999421945</v>
      </c>
      <c r="G3686" s="24">
        <f t="shared" si="235"/>
        <v>0.34722222222222221</v>
      </c>
      <c r="H3686" s="24">
        <f t="shared" si="237"/>
        <v>-1558.325365521915</v>
      </c>
      <c r="I3686" s="24">
        <f>IF(H3686&lt;=0, MIN(F3686-C3686, B$7, (D$5-K3685+G3686)/B$6), 0)</f>
        <v>1558.325365521915</v>
      </c>
      <c r="J3686" s="24">
        <f>IF(H3686&gt;0, MIN(C3686-F3686, B$8, K3685), 0)</f>
        <v>0</v>
      </c>
      <c r="K3686" s="24">
        <f>MAX(0, K3685-G3686+I3686*B$6-J3686)</f>
        <v>1402.1456067475015</v>
      </c>
      <c r="L3686" s="24">
        <f t="shared" si="236"/>
        <v>0</v>
      </c>
      <c r="M3686" s="24">
        <f>IF(H3686&gt;0, C3686-F3686-J3686, 0)</f>
        <v>0</v>
      </c>
      <c r="N3686" s="4">
        <f>MIN(C3686, F3686)</f>
        <v>313.72303442027953</v>
      </c>
    </row>
    <row r="3687" spans="1:14" x14ac:dyDescent="0.2">
      <c r="A3687" s="27">
        <v>43618.375</v>
      </c>
      <c r="B3687" s="4">
        <v>218.13608456542224</v>
      </c>
      <c r="C3687" s="4">
        <v>189.96458133268843</v>
      </c>
      <c r="F3687" s="4">
        <f t="shared" si="234"/>
        <v>1308.8165073925334</v>
      </c>
      <c r="G3687" s="24">
        <f t="shared" si="235"/>
        <v>0.34722222222222221</v>
      </c>
      <c r="H3687" s="24">
        <f t="shared" si="237"/>
        <v>-1118.851926059845</v>
      </c>
      <c r="I3687" s="24">
        <f>IF(H3687&lt;=0, MIN(F3687-C3687, B$7, (D$5-K3686+G3687)/B$6), 0)</f>
        <v>1118.851926059845</v>
      </c>
      <c r="J3687" s="24">
        <f>IF(H3687&gt;0, MIN(C3687-F3687, B$8, K3686), 0)</f>
        <v>0</v>
      </c>
      <c r="K3687" s="24">
        <f>MAX(0, K3686-G3687+I3687*B$6-J3687)</f>
        <v>2408.7651179791401</v>
      </c>
      <c r="L3687" s="24">
        <f t="shared" si="236"/>
        <v>0</v>
      </c>
      <c r="M3687" s="24">
        <f>IF(H3687&gt;0, C3687-F3687-J3687, 0)</f>
        <v>0</v>
      </c>
      <c r="N3687" s="4">
        <f>MIN(C3687, F3687)</f>
        <v>189.96458133268843</v>
      </c>
    </row>
    <row r="3688" spans="1:14" x14ac:dyDescent="0.2">
      <c r="A3688" s="27">
        <v>43618.416666666672</v>
      </c>
      <c r="B3688" s="4">
        <v>657.35434082124016</v>
      </c>
      <c r="C3688" s="4">
        <v>165.38420717505682</v>
      </c>
      <c r="F3688" s="4">
        <f t="shared" si="234"/>
        <v>3944.1260449274409</v>
      </c>
      <c r="G3688" s="24">
        <f t="shared" si="235"/>
        <v>0.34722222222222221</v>
      </c>
      <c r="H3688" s="24">
        <f t="shared" si="237"/>
        <v>-3778.7418377523841</v>
      </c>
      <c r="I3688" s="24">
        <f>IF(H3688&lt;=0, MIN(F3688-C3688, B$7, (D$5-K3687+G3688)/B$6), 0)</f>
        <v>2879.5356713812021</v>
      </c>
      <c r="J3688" s="24">
        <f>IF(H3688&gt;0, MIN(C3688-F3688, B$8, K3687), 0)</f>
        <v>0</v>
      </c>
      <c r="K3688" s="24">
        <f>MAX(0, K3687-G3688+I3688*B$6-J3688)</f>
        <v>5000</v>
      </c>
      <c r="L3688" s="24">
        <f t="shared" si="236"/>
        <v>899.20616637118201</v>
      </c>
      <c r="M3688" s="24">
        <f>IF(H3688&gt;0, C3688-F3688-J3688, 0)</f>
        <v>0</v>
      </c>
      <c r="N3688" s="4">
        <f>MIN(C3688, F3688)</f>
        <v>165.38420717505682</v>
      </c>
    </row>
    <row r="3689" spans="1:14" x14ac:dyDescent="0.2">
      <c r="A3689" s="27">
        <v>43618.458333333336</v>
      </c>
      <c r="B3689" s="4">
        <v>602.70927016753672</v>
      </c>
      <c r="C3689" s="4">
        <v>1452.1626483750356</v>
      </c>
      <c r="F3689" s="4">
        <f t="shared" si="234"/>
        <v>3616.2556210052203</v>
      </c>
      <c r="G3689" s="24">
        <f t="shared" si="235"/>
        <v>0.34722222222222221</v>
      </c>
      <c r="H3689" s="24">
        <f t="shared" si="237"/>
        <v>-2164.0929726301847</v>
      </c>
      <c r="I3689" s="24">
        <f>IF(H3689&lt;=0, MIN(F3689-C3689, B$7, (D$5-K3688+G3689)/B$6), 0)</f>
        <v>0.38580246913580246</v>
      </c>
      <c r="J3689" s="24">
        <f>IF(H3689&gt;0, MIN(C3689-F3689, B$8, K3688), 0)</f>
        <v>0</v>
      </c>
      <c r="K3689" s="24">
        <f>MAX(0, K3688-G3689+I3689*B$6-J3689)</f>
        <v>5000</v>
      </c>
      <c r="L3689" s="24">
        <f t="shared" si="236"/>
        <v>2163.7071701610489</v>
      </c>
      <c r="M3689" s="24">
        <f>IF(H3689&gt;0, C3689-F3689-J3689, 0)</f>
        <v>0</v>
      </c>
      <c r="N3689" s="4">
        <f>MIN(C3689, F3689)</f>
        <v>1452.1626483750356</v>
      </c>
    </row>
    <row r="3690" spans="1:14" x14ac:dyDescent="0.2">
      <c r="A3690" s="27">
        <v>43618.5</v>
      </c>
      <c r="B3690" s="4">
        <v>264.50680526668606</v>
      </c>
      <c r="C3690" s="4">
        <v>205.91680183269136</v>
      </c>
      <c r="F3690" s="4">
        <f t="shared" si="234"/>
        <v>1587.0408316001162</v>
      </c>
      <c r="G3690" s="24">
        <f t="shared" si="235"/>
        <v>0.34722222222222221</v>
      </c>
      <c r="H3690" s="24">
        <f t="shared" si="237"/>
        <v>-1381.1240297674249</v>
      </c>
      <c r="I3690" s="24">
        <f>IF(H3690&lt;=0, MIN(F3690-C3690, B$7, (D$5-K3689+G3690)/B$6), 0)</f>
        <v>0.38580246913580246</v>
      </c>
      <c r="J3690" s="24">
        <f>IF(H3690&gt;0, MIN(C3690-F3690, B$8, K3689), 0)</f>
        <v>0</v>
      </c>
      <c r="K3690" s="24">
        <f>MAX(0, K3689-G3690+I3690*B$6-J3690)</f>
        <v>5000</v>
      </c>
      <c r="L3690" s="24">
        <f t="shared" si="236"/>
        <v>1380.7382272982891</v>
      </c>
      <c r="M3690" s="24">
        <f>IF(H3690&gt;0, C3690-F3690-J3690, 0)</f>
        <v>0</v>
      </c>
      <c r="N3690" s="4">
        <f>MIN(C3690, F3690)</f>
        <v>205.91680183269136</v>
      </c>
    </row>
    <row r="3691" spans="1:14" x14ac:dyDescent="0.2">
      <c r="A3691" s="27">
        <v>43618.541666666672</v>
      </c>
      <c r="B3691" s="4">
        <v>451.2411105160171</v>
      </c>
      <c r="C3691" s="4">
        <v>187.69001521611878</v>
      </c>
      <c r="F3691" s="4">
        <f t="shared" si="234"/>
        <v>2707.4466630961024</v>
      </c>
      <c r="G3691" s="24">
        <f t="shared" si="235"/>
        <v>0.34722222222222221</v>
      </c>
      <c r="H3691" s="24">
        <f t="shared" si="237"/>
        <v>-2519.7566478799836</v>
      </c>
      <c r="I3691" s="24">
        <f>IF(H3691&lt;=0, MIN(F3691-C3691, B$7, (D$5-K3690+G3691)/B$6), 0)</f>
        <v>0.38580246913580246</v>
      </c>
      <c r="J3691" s="24">
        <f>IF(H3691&gt;0, MIN(C3691-F3691, B$8, K3690), 0)</f>
        <v>0</v>
      </c>
      <c r="K3691" s="24">
        <f>MAX(0, K3690-G3691+I3691*B$6-J3691)</f>
        <v>5000</v>
      </c>
      <c r="L3691" s="24">
        <f t="shared" si="236"/>
        <v>2519.3708454108478</v>
      </c>
      <c r="M3691" s="24">
        <f>IF(H3691&gt;0, C3691-F3691-J3691, 0)</f>
        <v>0</v>
      </c>
      <c r="N3691" s="4">
        <f>MIN(C3691, F3691)</f>
        <v>187.69001521611878</v>
      </c>
    </row>
    <row r="3692" spans="1:14" x14ac:dyDescent="0.2">
      <c r="A3692" s="27">
        <v>43618.583333333336</v>
      </c>
      <c r="B3692" s="4">
        <v>249.7824725452495</v>
      </c>
      <c r="C3692" s="4">
        <v>190.99324344803131</v>
      </c>
      <c r="F3692" s="4">
        <f t="shared" si="234"/>
        <v>1498.6948352714971</v>
      </c>
      <c r="G3692" s="24">
        <f t="shared" si="235"/>
        <v>0.34722222222222221</v>
      </c>
      <c r="H3692" s="24">
        <f t="shared" si="237"/>
        <v>-1307.7015918234658</v>
      </c>
      <c r="I3692" s="24">
        <f>IF(H3692&lt;=0, MIN(F3692-C3692, B$7, (D$5-K3691+G3692)/B$6), 0)</f>
        <v>0.38580246913580246</v>
      </c>
      <c r="J3692" s="24">
        <f>IF(H3692&gt;0, MIN(C3692-F3692, B$8, K3691), 0)</f>
        <v>0</v>
      </c>
      <c r="K3692" s="24">
        <f>MAX(0, K3691-G3692+I3692*B$6-J3692)</f>
        <v>5000</v>
      </c>
      <c r="L3692" s="24">
        <f t="shared" si="236"/>
        <v>1307.31578935433</v>
      </c>
      <c r="M3692" s="24">
        <f>IF(H3692&gt;0, C3692-F3692-J3692, 0)</f>
        <v>0</v>
      </c>
      <c r="N3692" s="4">
        <f>MIN(C3692, F3692)</f>
        <v>190.99324344803131</v>
      </c>
    </row>
    <row r="3693" spans="1:14" x14ac:dyDescent="0.2">
      <c r="A3693" s="27">
        <v>43618.625</v>
      </c>
      <c r="B3693" s="4">
        <v>64.882740642807661</v>
      </c>
      <c r="C3693" s="4">
        <v>223.62465191018237</v>
      </c>
      <c r="F3693" s="4">
        <f t="shared" si="234"/>
        <v>389.29644385684594</v>
      </c>
      <c r="G3693" s="24">
        <f t="shared" si="235"/>
        <v>0.34722222222222221</v>
      </c>
      <c r="H3693" s="24">
        <f t="shared" si="237"/>
        <v>-165.67179194666357</v>
      </c>
      <c r="I3693" s="24">
        <f>IF(H3693&lt;=0, MIN(F3693-C3693, B$7, (D$5-K3692+G3693)/B$6), 0)</f>
        <v>0.38580246913580246</v>
      </c>
      <c r="J3693" s="24">
        <f>IF(H3693&gt;0, MIN(C3693-F3693, B$8, K3692), 0)</f>
        <v>0</v>
      </c>
      <c r="K3693" s="24">
        <f>MAX(0, K3692-G3693+I3693*B$6-J3693)</f>
        <v>5000</v>
      </c>
      <c r="L3693" s="24">
        <f t="shared" si="236"/>
        <v>165.28598947752778</v>
      </c>
      <c r="M3693" s="24">
        <f>IF(H3693&gt;0, C3693-F3693-J3693, 0)</f>
        <v>0</v>
      </c>
      <c r="N3693" s="4">
        <f>MIN(C3693, F3693)</f>
        <v>223.62465191018237</v>
      </c>
    </row>
    <row r="3694" spans="1:14" x14ac:dyDescent="0.2">
      <c r="A3694" s="27">
        <v>43618.666666666672</v>
      </c>
      <c r="B3694" s="4">
        <v>129.3943460144018</v>
      </c>
      <c r="C3694" s="4">
        <v>253.250276657109</v>
      </c>
      <c r="F3694" s="4">
        <f t="shared" si="234"/>
        <v>776.36607608641089</v>
      </c>
      <c r="G3694" s="24">
        <f t="shared" si="235"/>
        <v>0.34722222222222221</v>
      </c>
      <c r="H3694" s="24">
        <f t="shared" si="237"/>
        <v>-523.11579942930189</v>
      </c>
      <c r="I3694" s="24">
        <f>IF(H3694&lt;=0, MIN(F3694-C3694, B$7, (D$5-K3693+G3694)/B$6), 0)</f>
        <v>0.38580246913580246</v>
      </c>
      <c r="J3694" s="24">
        <f>IF(H3694&gt;0, MIN(C3694-F3694, B$8, K3693), 0)</f>
        <v>0</v>
      </c>
      <c r="K3694" s="24">
        <f>MAX(0, K3693-G3694+I3694*B$6-J3694)</f>
        <v>5000</v>
      </c>
      <c r="L3694" s="24">
        <f t="shared" si="236"/>
        <v>522.72999696016609</v>
      </c>
      <c r="M3694" s="24">
        <f>IF(H3694&gt;0, C3694-F3694-J3694, 0)</f>
        <v>0</v>
      </c>
      <c r="N3694" s="4">
        <f>MIN(C3694, F3694)</f>
        <v>253.250276657109</v>
      </c>
    </row>
    <row r="3695" spans="1:14" x14ac:dyDescent="0.2">
      <c r="A3695" s="27">
        <v>43618.708333333336</v>
      </c>
      <c r="B3695" s="4">
        <v>56.639952569811342</v>
      </c>
      <c r="C3695" s="4">
        <v>290.32071764950456</v>
      </c>
      <c r="F3695" s="4">
        <f t="shared" si="234"/>
        <v>339.83971541886808</v>
      </c>
      <c r="G3695" s="24">
        <f t="shared" si="235"/>
        <v>0.34722222222222221</v>
      </c>
      <c r="H3695" s="24">
        <f t="shared" si="237"/>
        <v>-49.518997769363523</v>
      </c>
      <c r="I3695" s="24">
        <f>IF(H3695&lt;=0, MIN(F3695-C3695, B$7, (D$5-K3694+G3695)/B$6), 0)</f>
        <v>0.38580246913580246</v>
      </c>
      <c r="J3695" s="24">
        <f>IF(H3695&gt;0, MIN(C3695-F3695, B$8, K3694), 0)</f>
        <v>0</v>
      </c>
      <c r="K3695" s="24">
        <f>MAX(0, K3694-G3695+I3695*B$6-J3695)</f>
        <v>5000</v>
      </c>
      <c r="L3695" s="24">
        <f t="shared" si="236"/>
        <v>49.133195300227719</v>
      </c>
      <c r="M3695" s="24">
        <f>IF(H3695&gt;0, C3695-F3695-J3695, 0)</f>
        <v>0</v>
      </c>
      <c r="N3695" s="4">
        <f>MIN(C3695, F3695)</f>
        <v>290.32071764950456</v>
      </c>
    </row>
    <row r="3696" spans="1:14" x14ac:dyDescent="0.2">
      <c r="A3696" s="27">
        <v>43618.75</v>
      </c>
      <c r="B3696" s="4">
        <v>2.241044158117937</v>
      </c>
      <c r="C3696" s="4">
        <v>228.25494024927951</v>
      </c>
      <c r="F3696" s="4">
        <f t="shared" si="234"/>
        <v>13.446264948707622</v>
      </c>
      <c r="G3696" s="24">
        <f t="shared" si="235"/>
        <v>0.34722222222222221</v>
      </c>
      <c r="H3696" s="24">
        <f t="shared" si="237"/>
        <v>214.80867530057191</v>
      </c>
      <c r="I3696" s="24">
        <f>IF(H3696&lt;=0, MIN(F3696-C3696, B$7, (D$5-K3695+G3696)/B$6), 0)</f>
        <v>0</v>
      </c>
      <c r="J3696" s="24">
        <f>IF(H3696&gt;0, MIN(C3696-F3696, B$8, K3695), 0)</f>
        <v>214.80867530057191</v>
      </c>
      <c r="K3696" s="24">
        <f>MAX(0, K3695-G3696+I3696*B$6-J3696)</f>
        <v>4784.8441024772055</v>
      </c>
      <c r="L3696" s="24">
        <f t="shared" si="236"/>
        <v>0</v>
      </c>
      <c r="M3696" s="24">
        <f>IF(H3696&gt;0, C3696-F3696-J3696, 0)</f>
        <v>0</v>
      </c>
      <c r="N3696" s="4">
        <f>MIN(C3696, F3696)</f>
        <v>13.446264948707622</v>
      </c>
    </row>
    <row r="3697" spans="1:14" x14ac:dyDescent="0.2">
      <c r="A3697" s="27">
        <v>43618.791666666672</v>
      </c>
      <c r="B3697" s="4">
        <v>0</v>
      </c>
      <c r="C3697" s="4">
        <v>1441.9578367209047</v>
      </c>
      <c r="F3697" s="4">
        <f t="shared" si="234"/>
        <v>0</v>
      </c>
      <c r="G3697" s="24">
        <f t="shared" si="235"/>
        <v>0</v>
      </c>
      <c r="H3697" s="24">
        <f t="shared" si="237"/>
        <v>1441.9578367209047</v>
      </c>
      <c r="I3697" s="24">
        <f>IF(H3697&lt;=0, MIN(F3697-C3697, B$7, (D$5-K3696+G3697)/B$6), 0)</f>
        <v>0</v>
      </c>
      <c r="J3697" s="24">
        <f>IF(H3697&gt;0, MIN(C3697-F3697, B$8, K3696), 0)</f>
        <v>1441.9578367209047</v>
      </c>
      <c r="K3697" s="24">
        <f>MAX(0, K3696-G3697+I3697*B$6-J3697)</f>
        <v>3342.8862657563009</v>
      </c>
      <c r="L3697" s="24">
        <f t="shared" si="236"/>
        <v>0</v>
      </c>
      <c r="M3697" s="24">
        <f>IF(H3697&gt;0, C3697-F3697-J3697, 0)</f>
        <v>0</v>
      </c>
      <c r="N3697" s="4">
        <f>MIN(C3697, F3697)</f>
        <v>0</v>
      </c>
    </row>
    <row r="3698" spans="1:14" x14ac:dyDescent="0.2">
      <c r="A3698" s="27">
        <v>43618.833333333336</v>
      </c>
      <c r="B3698" s="4">
        <v>0</v>
      </c>
      <c r="C3698" s="4">
        <v>779.53755926120073</v>
      </c>
      <c r="F3698" s="4">
        <f t="shared" si="234"/>
        <v>0</v>
      </c>
      <c r="G3698" s="24">
        <f t="shared" si="235"/>
        <v>0</v>
      </c>
      <c r="H3698" s="24">
        <f t="shared" si="237"/>
        <v>779.53755926120073</v>
      </c>
      <c r="I3698" s="24">
        <f>IF(H3698&lt;=0, MIN(F3698-C3698, B$7, (D$5-K3697+G3698)/B$6), 0)</f>
        <v>0</v>
      </c>
      <c r="J3698" s="24">
        <f>IF(H3698&gt;0, MIN(C3698-F3698, B$8, K3697), 0)</f>
        <v>779.53755926120073</v>
      </c>
      <c r="K3698" s="24">
        <f>MAX(0, K3697-G3698+I3698*B$6-J3698)</f>
        <v>2563.3487064951</v>
      </c>
      <c r="L3698" s="24">
        <f t="shared" si="236"/>
        <v>0</v>
      </c>
      <c r="M3698" s="24">
        <f>IF(H3698&gt;0, C3698-F3698-J3698, 0)</f>
        <v>0</v>
      </c>
      <c r="N3698" s="4">
        <f>MIN(C3698, F3698)</f>
        <v>0</v>
      </c>
    </row>
    <row r="3699" spans="1:14" x14ac:dyDescent="0.2">
      <c r="A3699" s="27">
        <v>43618.875</v>
      </c>
      <c r="B3699" s="4">
        <v>0</v>
      </c>
      <c r="C3699" s="4">
        <v>1370.2780305778772</v>
      </c>
      <c r="F3699" s="4">
        <f t="shared" si="234"/>
        <v>0</v>
      </c>
      <c r="G3699" s="24">
        <f t="shared" si="235"/>
        <v>0</v>
      </c>
      <c r="H3699" s="24">
        <f t="shared" si="237"/>
        <v>1370.2780305778772</v>
      </c>
      <c r="I3699" s="24">
        <f>IF(H3699&lt;=0, MIN(F3699-C3699, B$7, (D$5-K3698+G3699)/B$6), 0)</f>
        <v>0</v>
      </c>
      <c r="J3699" s="24">
        <f>IF(H3699&gt;0, MIN(C3699-F3699, B$8, K3698), 0)</f>
        <v>1370.2780305778772</v>
      </c>
      <c r="K3699" s="24">
        <f>MAX(0, K3698-G3699+I3699*B$6-J3699)</f>
        <v>1193.0706759172228</v>
      </c>
      <c r="L3699" s="24">
        <f t="shared" si="236"/>
        <v>0</v>
      </c>
      <c r="M3699" s="24">
        <f>IF(H3699&gt;0, C3699-F3699-J3699, 0)</f>
        <v>0</v>
      </c>
      <c r="N3699" s="4">
        <f>MIN(C3699, F3699)</f>
        <v>0</v>
      </c>
    </row>
    <row r="3700" spans="1:14" x14ac:dyDescent="0.2">
      <c r="A3700" s="27">
        <v>43618.916666666672</v>
      </c>
      <c r="B3700" s="4">
        <v>0</v>
      </c>
      <c r="C3700" s="4">
        <v>391.47791910756831</v>
      </c>
      <c r="F3700" s="4">
        <f t="shared" si="234"/>
        <v>0</v>
      </c>
      <c r="G3700" s="24">
        <f t="shared" si="235"/>
        <v>0</v>
      </c>
      <c r="H3700" s="24">
        <f t="shared" si="237"/>
        <v>391.47791910756831</v>
      </c>
      <c r="I3700" s="24">
        <f>IF(H3700&lt;=0, MIN(F3700-C3700, B$7, (D$5-K3699+G3700)/B$6), 0)</f>
        <v>0</v>
      </c>
      <c r="J3700" s="24">
        <f>IF(H3700&gt;0, MIN(C3700-F3700, B$8, K3699), 0)</f>
        <v>391.47791910756831</v>
      </c>
      <c r="K3700" s="24">
        <f>MAX(0, K3699-G3700+I3700*B$6-J3700)</f>
        <v>801.59275680965447</v>
      </c>
      <c r="L3700" s="24">
        <f t="shared" si="236"/>
        <v>0</v>
      </c>
      <c r="M3700" s="24">
        <f>IF(H3700&gt;0, C3700-F3700-J3700, 0)</f>
        <v>0</v>
      </c>
      <c r="N3700" s="4">
        <f>MIN(C3700, F3700)</f>
        <v>0</v>
      </c>
    </row>
    <row r="3701" spans="1:14" x14ac:dyDescent="0.2">
      <c r="A3701" s="27">
        <v>43618.958333333336</v>
      </c>
      <c r="B3701" s="4">
        <v>0</v>
      </c>
      <c r="C3701" s="4">
        <v>240.70315446188951</v>
      </c>
      <c r="F3701" s="4">
        <f t="shared" si="234"/>
        <v>0</v>
      </c>
      <c r="G3701" s="24">
        <f t="shared" si="235"/>
        <v>0</v>
      </c>
      <c r="H3701" s="24">
        <f t="shared" si="237"/>
        <v>240.70315446188951</v>
      </c>
      <c r="I3701" s="24">
        <f>IF(H3701&lt;=0, MIN(F3701-C3701, B$7, (D$5-K3700+G3701)/B$6), 0)</f>
        <v>0</v>
      </c>
      <c r="J3701" s="24">
        <f>IF(H3701&gt;0, MIN(C3701-F3701, B$8, K3700), 0)</f>
        <v>240.70315446188951</v>
      </c>
      <c r="K3701" s="24">
        <f>MAX(0, K3700-G3701+I3701*B$6-J3701)</f>
        <v>560.88960234776494</v>
      </c>
      <c r="L3701" s="24">
        <f t="shared" si="236"/>
        <v>0</v>
      </c>
      <c r="M3701" s="24">
        <f>IF(H3701&gt;0, C3701-F3701-J3701, 0)</f>
        <v>0</v>
      </c>
      <c r="N3701" s="4">
        <f>MIN(C3701, F3701)</f>
        <v>0</v>
      </c>
    </row>
    <row r="3702" spans="1:14" x14ac:dyDescent="0.2">
      <c r="A3702" s="27">
        <v>43619</v>
      </c>
      <c r="B3702" s="4">
        <v>0</v>
      </c>
      <c r="C3702" s="4">
        <v>117.11728180149709</v>
      </c>
      <c r="F3702" s="4">
        <f t="shared" si="234"/>
        <v>0</v>
      </c>
      <c r="G3702" s="24">
        <f t="shared" si="235"/>
        <v>0</v>
      </c>
      <c r="H3702" s="24">
        <f t="shared" si="237"/>
        <v>117.11728180149709</v>
      </c>
      <c r="I3702" s="24">
        <f>IF(H3702&lt;=0, MIN(F3702-C3702, B$7, (D$5-K3701+G3702)/B$6), 0)</f>
        <v>0</v>
      </c>
      <c r="J3702" s="24">
        <f>IF(H3702&gt;0, MIN(C3702-F3702, B$8, K3701), 0)</f>
        <v>117.11728180149709</v>
      </c>
      <c r="K3702" s="24">
        <f>MAX(0, K3701-G3702+I3702*B$6-J3702)</f>
        <v>443.77232054626785</v>
      </c>
      <c r="L3702" s="24">
        <f t="shared" si="236"/>
        <v>0</v>
      </c>
      <c r="M3702" s="24">
        <f>IF(H3702&gt;0, C3702-F3702-J3702, 0)</f>
        <v>0</v>
      </c>
      <c r="N3702" s="4">
        <f>MIN(C3702, F3702)</f>
        <v>0</v>
      </c>
    </row>
    <row r="3703" spans="1:14" x14ac:dyDescent="0.2">
      <c r="A3703" s="27">
        <v>43619.041666666672</v>
      </c>
      <c r="B3703" s="4">
        <v>0</v>
      </c>
      <c r="C3703" s="4">
        <v>169.02334831886191</v>
      </c>
      <c r="F3703" s="4">
        <f t="shared" si="234"/>
        <v>0</v>
      </c>
      <c r="G3703" s="24">
        <f t="shared" si="235"/>
        <v>0</v>
      </c>
      <c r="H3703" s="24">
        <f t="shared" si="237"/>
        <v>169.02334831886191</v>
      </c>
      <c r="I3703" s="24">
        <f>IF(H3703&lt;=0, MIN(F3703-C3703, B$7, (D$5-K3702+G3703)/B$6), 0)</f>
        <v>0</v>
      </c>
      <c r="J3703" s="24">
        <f>IF(H3703&gt;0, MIN(C3703-F3703, B$8, K3702), 0)</f>
        <v>169.02334831886191</v>
      </c>
      <c r="K3703" s="24">
        <f>MAX(0, K3702-G3703+I3703*B$6-J3703)</f>
        <v>274.74897222740594</v>
      </c>
      <c r="L3703" s="24">
        <f t="shared" si="236"/>
        <v>0</v>
      </c>
      <c r="M3703" s="24">
        <f>IF(H3703&gt;0, C3703-F3703-J3703, 0)</f>
        <v>0</v>
      </c>
      <c r="N3703" s="4">
        <f>MIN(C3703, F3703)</f>
        <v>0</v>
      </c>
    </row>
    <row r="3704" spans="1:14" x14ac:dyDescent="0.2">
      <c r="A3704" s="27">
        <v>43619.083333333336</v>
      </c>
      <c r="B3704" s="4">
        <v>0</v>
      </c>
      <c r="C3704" s="4">
        <v>1429.5992494548655</v>
      </c>
      <c r="F3704" s="4">
        <f t="shared" si="234"/>
        <v>0</v>
      </c>
      <c r="G3704" s="24">
        <f t="shared" si="235"/>
        <v>0</v>
      </c>
      <c r="H3704" s="24">
        <f t="shared" si="237"/>
        <v>1429.5992494548655</v>
      </c>
      <c r="I3704" s="24">
        <f>IF(H3704&lt;=0, MIN(F3704-C3704, B$7, (D$5-K3703+G3704)/B$6), 0)</f>
        <v>0</v>
      </c>
      <c r="J3704" s="24">
        <f>IF(H3704&gt;0, MIN(C3704-F3704, B$8, K3703), 0)</f>
        <v>274.74897222740594</v>
      </c>
      <c r="K3704" s="24">
        <f>MAX(0, K3703-G3704+I3704*B$6-J3704)</f>
        <v>0</v>
      </c>
      <c r="L3704" s="24">
        <f t="shared" si="236"/>
        <v>0</v>
      </c>
      <c r="M3704" s="24">
        <f>IF(H3704&gt;0, C3704-F3704-J3704, 0)</f>
        <v>1154.8502772274596</v>
      </c>
      <c r="N3704" s="4">
        <f>MIN(C3704, F3704)</f>
        <v>0</v>
      </c>
    </row>
    <row r="3705" spans="1:14" x14ac:dyDescent="0.2">
      <c r="A3705" s="27">
        <v>43619.125</v>
      </c>
      <c r="B3705" s="4">
        <v>0</v>
      </c>
      <c r="C3705" s="4">
        <v>562.02642337891007</v>
      </c>
      <c r="F3705" s="4">
        <f t="shared" si="234"/>
        <v>0</v>
      </c>
      <c r="G3705" s="24">
        <f t="shared" si="235"/>
        <v>0</v>
      </c>
      <c r="H3705" s="24">
        <f t="shared" si="237"/>
        <v>562.02642337891007</v>
      </c>
      <c r="I3705" s="24">
        <f>IF(H3705&lt;=0, MIN(F3705-C3705, B$7, (D$5-K3704+G3705)/B$6), 0)</f>
        <v>0</v>
      </c>
      <c r="J3705" s="24">
        <f>IF(H3705&gt;0, MIN(C3705-F3705, B$8, K3704), 0)</f>
        <v>0</v>
      </c>
      <c r="K3705" s="24">
        <f>MAX(0, K3704-G3705+I3705*B$6-J3705)</f>
        <v>0</v>
      </c>
      <c r="L3705" s="24">
        <f t="shared" si="236"/>
        <v>0</v>
      </c>
      <c r="M3705" s="24">
        <f>IF(H3705&gt;0, C3705-F3705-J3705, 0)</f>
        <v>562.02642337891007</v>
      </c>
      <c r="N3705" s="4">
        <f>MIN(C3705, F3705)</f>
        <v>0</v>
      </c>
    </row>
    <row r="3706" spans="1:14" x14ac:dyDescent="0.2">
      <c r="A3706" s="27">
        <v>43619.166666666672</v>
      </c>
      <c r="B3706" s="4">
        <v>6.7929426599971325</v>
      </c>
      <c r="C3706" s="4">
        <v>613.93248989627489</v>
      </c>
      <c r="F3706" s="4">
        <f t="shared" si="234"/>
        <v>40.757655959982799</v>
      </c>
      <c r="G3706" s="24">
        <f t="shared" si="235"/>
        <v>0.34722222222222221</v>
      </c>
      <c r="H3706" s="24">
        <f t="shared" si="237"/>
        <v>573.17483393629209</v>
      </c>
      <c r="I3706" s="24">
        <f>IF(H3706&lt;=0, MIN(F3706-C3706, B$7, (D$5-K3705+G3706)/B$6), 0)</f>
        <v>0</v>
      </c>
      <c r="J3706" s="24">
        <f>IF(H3706&gt;0, MIN(C3706-F3706, B$8, K3705), 0)</f>
        <v>0</v>
      </c>
      <c r="K3706" s="24">
        <f>MAX(0, K3705-G3706+I3706*B$6-J3706)</f>
        <v>0</v>
      </c>
      <c r="L3706" s="24">
        <f t="shared" si="236"/>
        <v>0</v>
      </c>
      <c r="M3706" s="24">
        <f>IF(H3706&gt;0, C3706-F3706-J3706, 0)</f>
        <v>573.17483393629209</v>
      </c>
      <c r="N3706" s="4">
        <f>MIN(C3706, F3706)</f>
        <v>40.757655959982799</v>
      </c>
    </row>
    <row r="3707" spans="1:14" x14ac:dyDescent="0.2">
      <c r="A3707" s="27">
        <v>43619.208333333336</v>
      </c>
      <c r="B3707" s="4">
        <v>25.646686815637683</v>
      </c>
      <c r="C3707" s="4">
        <v>643.59309933476891</v>
      </c>
      <c r="F3707" s="4">
        <f t="shared" si="234"/>
        <v>153.8801208938261</v>
      </c>
      <c r="G3707" s="24">
        <f t="shared" si="235"/>
        <v>0.34722222222222221</v>
      </c>
      <c r="H3707" s="24">
        <f t="shared" si="237"/>
        <v>489.71297844094283</v>
      </c>
      <c r="I3707" s="24">
        <f>IF(H3707&lt;=0, MIN(F3707-C3707, B$7, (D$5-K3706+G3707)/B$6), 0)</f>
        <v>0</v>
      </c>
      <c r="J3707" s="24">
        <f>IF(H3707&gt;0, MIN(C3707-F3707, B$8, K3706), 0)</f>
        <v>0</v>
      </c>
      <c r="K3707" s="24">
        <f>MAX(0, K3706-G3707+I3707*B$6-J3707)</f>
        <v>0</v>
      </c>
      <c r="L3707" s="24">
        <f t="shared" si="236"/>
        <v>0</v>
      </c>
      <c r="M3707" s="24">
        <f>IF(H3707&gt;0, C3707-F3707-J3707, 0)</f>
        <v>489.71297844094283</v>
      </c>
      <c r="N3707" s="4">
        <f>MIN(C3707, F3707)</f>
        <v>153.8801208938261</v>
      </c>
    </row>
    <row r="3708" spans="1:14" x14ac:dyDescent="0.2">
      <c r="A3708" s="27">
        <v>43619.25</v>
      </c>
      <c r="B3708" s="4">
        <v>92.994385883182943</v>
      </c>
      <c r="C3708" s="4">
        <v>480.459747423051</v>
      </c>
      <c r="F3708" s="4">
        <f t="shared" si="234"/>
        <v>557.96631529909769</v>
      </c>
      <c r="G3708" s="24">
        <f t="shared" si="235"/>
        <v>0.34722222222222221</v>
      </c>
      <c r="H3708" s="24">
        <f t="shared" si="237"/>
        <v>-77.506567876046688</v>
      </c>
      <c r="I3708" s="24">
        <f>IF(H3708&lt;=0, MIN(F3708-C3708, B$7, (D$5-K3707+G3708)/B$6), 0)</f>
        <v>77.506567876046688</v>
      </c>
      <c r="J3708" s="24">
        <f>IF(H3708&gt;0, MIN(C3708-F3708, B$8, K3707), 0)</f>
        <v>0</v>
      </c>
      <c r="K3708" s="24">
        <f>MAX(0, K3707-G3708+I3708*B$6-J3708)</f>
        <v>69.408688866219791</v>
      </c>
      <c r="L3708" s="24">
        <f t="shared" si="236"/>
        <v>0</v>
      </c>
      <c r="M3708" s="24">
        <f>IF(H3708&gt;0, C3708-F3708-J3708, 0)</f>
        <v>0</v>
      </c>
      <c r="N3708" s="4">
        <f>MIN(C3708, F3708)</f>
        <v>480.459747423051</v>
      </c>
    </row>
    <row r="3709" spans="1:14" x14ac:dyDescent="0.2">
      <c r="A3709" s="27">
        <v>43619.291666666672</v>
      </c>
      <c r="B3709" s="4">
        <v>136.63020017021361</v>
      </c>
      <c r="C3709" s="4">
        <v>1227.7261725168307</v>
      </c>
      <c r="F3709" s="4">
        <f t="shared" si="234"/>
        <v>819.78120102128173</v>
      </c>
      <c r="G3709" s="24">
        <f t="shared" si="235"/>
        <v>0.34722222222222221</v>
      </c>
      <c r="H3709" s="24">
        <f t="shared" si="237"/>
        <v>407.944971495549</v>
      </c>
      <c r="I3709" s="24">
        <f>IF(H3709&lt;=0, MIN(F3709-C3709, B$7, (D$5-K3708+G3709)/B$6), 0)</f>
        <v>0</v>
      </c>
      <c r="J3709" s="24">
        <f>IF(H3709&gt;0, MIN(C3709-F3709, B$8, K3708), 0)</f>
        <v>69.408688866219791</v>
      </c>
      <c r="K3709" s="24">
        <f>MAX(0, K3708-G3709+I3709*B$6-J3709)</f>
        <v>0</v>
      </c>
      <c r="L3709" s="24">
        <f t="shared" si="236"/>
        <v>0</v>
      </c>
      <c r="M3709" s="24">
        <f>IF(H3709&gt;0, C3709-F3709-J3709, 0)</f>
        <v>338.53628262932921</v>
      </c>
      <c r="N3709" s="4">
        <f>MIN(C3709, F3709)</f>
        <v>819.78120102128173</v>
      </c>
    </row>
    <row r="3710" spans="1:14" x14ac:dyDescent="0.2">
      <c r="A3710" s="27">
        <v>43619.333333333336</v>
      </c>
      <c r="B3710" s="4">
        <v>261.80757062594517</v>
      </c>
      <c r="C3710" s="4">
        <v>412.89947036870308</v>
      </c>
      <c r="F3710" s="4">
        <f t="shared" si="234"/>
        <v>1570.8454237556712</v>
      </c>
      <c r="G3710" s="24">
        <f t="shared" si="235"/>
        <v>0.34722222222222221</v>
      </c>
      <c r="H3710" s="24">
        <f t="shared" si="237"/>
        <v>-1157.9459533869681</v>
      </c>
      <c r="I3710" s="24">
        <f>IF(H3710&lt;=0, MIN(F3710-C3710, B$7, (D$5-K3709+G3710)/B$6), 0)</f>
        <v>1157.9459533869681</v>
      </c>
      <c r="J3710" s="24">
        <f>IF(H3710&gt;0, MIN(C3710-F3710, B$8, K3709), 0)</f>
        <v>0</v>
      </c>
      <c r="K3710" s="24">
        <f>MAX(0, K3709-G3710+I3710*B$6-J3710)</f>
        <v>1041.8041358260491</v>
      </c>
      <c r="L3710" s="24">
        <f t="shared" si="236"/>
        <v>0</v>
      </c>
      <c r="M3710" s="24">
        <f>IF(H3710&gt;0, C3710-F3710-J3710, 0)</f>
        <v>0</v>
      </c>
      <c r="N3710" s="4">
        <f>MIN(C3710, F3710)</f>
        <v>412.89947036870308</v>
      </c>
    </row>
    <row r="3711" spans="1:14" x14ac:dyDescent="0.2">
      <c r="A3711" s="27">
        <v>43619.375</v>
      </c>
      <c r="B3711" s="4">
        <v>276.90398446043304</v>
      </c>
      <c r="C3711" s="4">
        <v>258.6621213946591</v>
      </c>
      <c r="F3711" s="4">
        <f t="shared" si="234"/>
        <v>1661.4239067625981</v>
      </c>
      <c r="G3711" s="24">
        <f t="shared" si="235"/>
        <v>0.34722222222222221</v>
      </c>
      <c r="H3711" s="24">
        <f t="shared" si="237"/>
        <v>-1402.761785367939</v>
      </c>
      <c r="I3711" s="24">
        <f>IF(H3711&lt;=0, MIN(F3711-C3711, B$7, (D$5-K3710+G3711)/B$6), 0)</f>
        <v>1402.761785367939</v>
      </c>
      <c r="J3711" s="24">
        <f>IF(H3711&gt;0, MIN(C3711-F3711, B$8, K3710), 0)</f>
        <v>0</v>
      </c>
      <c r="K3711" s="24">
        <f>MAX(0, K3710-G3711+I3711*B$6-J3711)</f>
        <v>2303.9425204349718</v>
      </c>
      <c r="L3711" s="24">
        <f t="shared" si="236"/>
        <v>0</v>
      </c>
      <c r="M3711" s="24">
        <f>IF(H3711&gt;0, C3711-F3711-J3711, 0)</f>
        <v>0</v>
      </c>
      <c r="N3711" s="4">
        <f>MIN(C3711, F3711)</f>
        <v>258.6621213946591</v>
      </c>
    </row>
    <row r="3712" spans="1:14" x14ac:dyDescent="0.2">
      <c r="A3712" s="27">
        <v>43619.416666666672</v>
      </c>
      <c r="B3712" s="4">
        <v>297.95395279637785</v>
      </c>
      <c r="C3712" s="4">
        <v>167.49151949002089</v>
      </c>
      <c r="F3712" s="4">
        <f t="shared" si="234"/>
        <v>1787.7237167782671</v>
      </c>
      <c r="G3712" s="24">
        <f t="shared" si="235"/>
        <v>0.34722222222222221</v>
      </c>
      <c r="H3712" s="24">
        <f t="shared" si="237"/>
        <v>-1620.2321972882462</v>
      </c>
      <c r="I3712" s="24">
        <f>IF(H3712&lt;=0, MIN(F3712-C3712, B$7, (D$5-K3711+G3712)/B$6), 0)</f>
        <v>1620.2321972882462</v>
      </c>
      <c r="J3712" s="24">
        <f>IF(H3712&gt;0, MIN(C3712-F3712, B$8, K3711), 0)</f>
        <v>0</v>
      </c>
      <c r="K3712" s="24">
        <f>MAX(0, K3711-G3712+I3712*B$6-J3712)</f>
        <v>3761.8042757721714</v>
      </c>
      <c r="L3712" s="24">
        <f t="shared" si="236"/>
        <v>0</v>
      </c>
      <c r="M3712" s="24">
        <f>IF(H3712&gt;0, C3712-F3712-J3712, 0)</f>
        <v>0</v>
      </c>
      <c r="N3712" s="4">
        <f>MIN(C3712, F3712)</f>
        <v>167.49151949002089</v>
      </c>
    </row>
    <row r="3713" spans="1:14" x14ac:dyDescent="0.2">
      <c r="A3713" s="27">
        <v>43619.458333333336</v>
      </c>
      <c r="B3713" s="4">
        <v>474.08345928085276</v>
      </c>
      <c r="C3713" s="4">
        <v>1452.1463581221758</v>
      </c>
      <c r="F3713" s="4">
        <f t="shared" si="234"/>
        <v>2844.5007556851165</v>
      </c>
      <c r="G3713" s="24">
        <f t="shared" si="235"/>
        <v>0.34722222222222221</v>
      </c>
      <c r="H3713" s="24">
        <f t="shared" si="237"/>
        <v>-1392.3543975629407</v>
      </c>
      <c r="I3713" s="24">
        <f>IF(H3713&lt;=0, MIN(F3713-C3713, B$7, (D$5-K3712+G3713)/B$6), 0)</f>
        <v>1376.1588293889452</v>
      </c>
      <c r="J3713" s="24">
        <f>IF(H3713&gt;0, MIN(C3713-F3713, B$8, K3712), 0)</f>
        <v>0</v>
      </c>
      <c r="K3713" s="24">
        <f>MAX(0, K3712-G3713+I3713*B$6-J3713)</f>
        <v>5000</v>
      </c>
      <c r="L3713" s="24">
        <f t="shared" si="236"/>
        <v>16.195568173995525</v>
      </c>
      <c r="M3713" s="24">
        <f>IF(H3713&gt;0, C3713-F3713-J3713, 0)</f>
        <v>0</v>
      </c>
      <c r="N3713" s="4">
        <f>MIN(C3713, F3713)</f>
        <v>1452.1463581221758</v>
      </c>
    </row>
    <row r="3714" spans="1:14" x14ac:dyDescent="0.2">
      <c r="A3714" s="27">
        <v>43619.5</v>
      </c>
      <c r="B3714" s="4">
        <v>200.77482406561023</v>
      </c>
      <c r="C3714" s="4">
        <v>205.82289105214434</v>
      </c>
      <c r="F3714" s="4">
        <f t="shared" si="234"/>
        <v>1204.6489443936614</v>
      </c>
      <c r="G3714" s="24">
        <f t="shared" si="235"/>
        <v>0.34722222222222221</v>
      </c>
      <c r="H3714" s="24">
        <f t="shared" si="237"/>
        <v>-998.82605334151708</v>
      </c>
      <c r="I3714" s="24">
        <f>IF(H3714&lt;=0, MIN(F3714-C3714, B$7, (D$5-K3713+G3714)/B$6), 0)</f>
        <v>0.38580246913580246</v>
      </c>
      <c r="J3714" s="24">
        <f>IF(H3714&gt;0, MIN(C3714-F3714, B$8, K3713), 0)</f>
        <v>0</v>
      </c>
      <c r="K3714" s="24">
        <f>MAX(0, K3713-G3714+I3714*B$6-J3714)</f>
        <v>5000</v>
      </c>
      <c r="L3714" s="24">
        <f t="shared" si="236"/>
        <v>998.44025087238128</v>
      </c>
      <c r="M3714" s="24">
        <f>IF(H3714&gt;0, C3714-F3714-J3714, 0)</f>
        <v>0</v>
      </c>
      <c r="N3714" s="4">
        <f>MIN(C3714, F3714)</f>
        <v>205.82289105214434</v>
      </c>
    </row>
    <row r="3715" spans="1:14" x14ac:dyDescent="0.2">
      <c r="A3715" s="27">
        <v>43619.541666666672</v>
      </c>
      <c r="B3715" s="4">
        <v>312.42974593121426</v>
      </c>
      <c r="C3715" s="4">
        <v>286.44583747728865</v>
      </c>
      <c r="F3715" s="4">
        <f t="shared" si="234"/>
        <v>1874.5784755872855</v>
      </c>
      <c r="G3715" s="24">
        <f t="shared" si="235"/>
        <v>0.34722222222222221</v>
      </c>
      <c r="H3715" s="24">
        <f t="shared" si="237"/>
        <v>-1588.1326381099968</v>
      </c>
      <c r="I3715" s="24">
        <f>IF(H3715&lt;=0, MIN(F3715-C3715, B$7, (D$5-K3714+G3715)/B$6), 0)</f>
        <v>0.38580246913580246</v>
      </c>
      <c r="J3715" s="24">
        <f>IF(H3715&gt;0, MIN(C3715-F3715, B$8, K3714), 0)</f>
        <v>0</v>
      </c>
      <c r="K3715" s="24">
        <f>MAX(0, K3714-G3715+I3715*B$6-J3715)</f>
        <v>5000</v>
      </c>
      <c r="L3715" s="24">
        <f t="shared" si="236"/>
        <v>1587.746835640861</v>
      </c>
      <c r="M3715" s="24">
        <f>IF(H3715&gt;0, C3715-F3715-J3715, 0)</f>
        <v>0</v>
      </c>
      <c r="N3715" s="4">
        <f>MIN(C3715, F3715)</f>
        <v>286.44583747728865</v>
      </c>
    </row>
    <row r="3716" spans="1:14" x14ac:dyDescent="0.2">
      <c r="A3716" s="27">
        <v>43619.583333333336</v>
      </c>
      <c r="B3716" s="4">
        <v>190.34204380437677</v>
      </c>
      <c r="C3716" s="4">
        <v>1525.6627018644117</v>
      </c>
      <c r="F3716" s="4">
        <f t="shared" si="234"/>
        <v>1142.0522628262606</v>
      </c>
      <c r="G3716" s="24">
        <f t="shared" si="235"/>
        <v>0.34722222222222221</v>
      </c>
      <c r="H3716" s="24">
        <f t="shared" si="237"/>
        <v>383.61043903815107</v>
      </c>
      <c r="I3716" s="24">
        <f>IF(H3716&lt;=0, MIN(F3716-C3716, B$7, (D$5-K3715+G3716)/B$6), 0)</f>
        <v>0</v>
      </c>
      <c r="J3716" s="24">
        <f>IF(H3716&gt;0, MIN(C3716-F3716, B$8, K3715), 0)</f>
        <v>383.61043903815107</v>
      </c>
      <c r="K3716" s="24">
        <f>MAX(0, K3715-G3716+I3716*B$6-J3716)</f>
        <v>4616.0423387396258</v>
      </c>
      <c r="L3716" s="24">
        <f t="shared" si="236"/>
        <v>0</v>
      </c>
      <c r="M3716" s="24">
        <f>IF(H3716&gt;0, C3716-F3716-J3716, 0)</f>
        <v>0</v>
      </c>
      <c r="N3716" s="4">
        <f>MIN(C3716, F3716)</f>
        <v>1142.0522628262606</v>
      </c>
    </row>
    <row r="3717" spans="1:14" x14ac:dyDescent="0.2">
      <c r="A3717" s="27">
        <v>43619.625</v>
      </c>
      <c r="B3717" s="4">
        <v>133.80265071200759</v>
      </c>
      <c r="C3717" s="4">
        <v>668.49725632438458</v>
      </c>
      <c r="F3717" s="4">
        <f t="shared" si="234"/>
        <v>802.8159042720456</v>
      </c>
      <c r="G3717" s="24">
        <f t="shared" si="235"/>
        <v>0.34722222222222221</v>
      </c>
      <c r="H3717" s="24">
        <f t="shared" si="237"/>
        <v>-134.31864794766102</v>
      </c>
      <c r="I3717" s="24">
        <f>IF(H3717&lt;=0, MIN(F3717-C3717, B$7, (D$5-K3716+G3717)/B$6), 0)</f>
        <v>134.31864794766102</v>
      </c>
      <c r="J3717" s="24">
        <f>IF(H3717&gt;0, MIN(C3717-F3717, B$8, K3716), 0)</f>
        <v>0</v>
      </c>
      <c r="K3717" s="24">
        <f>MAX(0, K3716-G3717+I3717*B$6-J3717)</f>
        <v>4736.5818996702983</v>
      </c>
      <c r="L3717" s="24">
        <f t="shared" si="236"/>
        <v>0</v>
      </c>
      <c r="M3717" s="24">
        <f>IF(H3717&gt;0, C3717-F3717-J3717, 0)</f>
        <v>0</v>
      </c>
      <c r="N3717" s="4">
        <f>MIN(C3717, F3717)</f>
        <v>668.49725632438458</v>
      </c>
    </row>
    <row r="3718" spans="1:14" x14ac:dyDescent="0.2">
      <c r="A3718" s="27">
        <v>43619.666666666672</v>
      </c>
      <c r="B3718" s="4">
        <v>40.921515141866657</v>
      </c>
      <c r="C3718" s="4">
        <v>884.40642910508359</v>
      </c>
      <c r="F3718" s="4">
        <f t="shared" si="234"/>
        <v>245.52909085119995</v>
      </c>
      <c r="G3718" s="24">
        <f t="shared" si="235"/>
        <v>0.34722222222222221</v>
      </c>
      <c r="H3718" s="24">
        <f t="shared" si="237"/>
        <v>638.87733825388364</v>
      </c>
      <c r="I3718" s="24">
        <f>IF(H3718&lt;=0, MIN(F3718-C3718, B$7, (D$5-K3717+G3718)/B$6), 0)</f>
        <v>0</v>
      </c>
      <c r="J3718" s="24">
        <f>IF(H3718&gt;0, MIN(C3718-F3718, B$8, K3717), 0)</f>
        <v>638.87733825388364</v>
      </c>
      <c r="K3718" s="24">
        <f>MAX(0, K3717-G3718+I3718*B$6-J3718)</f>
        <v>4097.3573391941918</v>
      </c>
      <c r="L3718" s="24">
        <f t="shared" si="236"/>
        <v>0</v>
      </c>
      <c r="M3718" s="24">
        <f>IF(H3718&gt;0, C3718-F3718-J3718, 0)</f>
        <v>0</v>
      </c>
      <c r="N3718" s="4">
        <f>MIN(C3718, F3718)</f>
        <v>245.52909085119995</v>
      </c>
    </row>
    <row r="3719" spans="1:14" x14ac:dyDescent="0.2">
      <c r="A3719" s="27">
        <v>43619.708333333336</v>
      </c>
      <c r="B3719" s="4">
        <v>20.355537763179026</v>
      </c>
      <c r="C3719" s="4">
        <v>737.98234739661405</v>
      </c>
      <c r="F3719" s="4">
        <f t="shared" si="234"/>
        <v>122.13322657907415</v>
      </c>
      <c r="G3719" s="24">
        <f t="shared" si="235"/>
        <v>0.34722222222222221</v>
      </c>
      <c r="H3719" s="24">
        <f t="shared" si="237"/>
        <v>615.84912081753987</v>
      </c>
      <c r="I3719" s="24">
        <f>IF(H3719&lt;=0, MIN(F3719-C3719, B$7, (D$5-K3718+G3719)/B$6), 0)</f>
        <v>0</v>
      </c>
      <c r="J3719" s="24">
        <f>IF(H3719&gt;0, MIN(C3719-F3719, B$8, K3718), 0)</f>
        <v>615.84912081753987</v>
      </c>
      <c r="K3719" s="24">
        <f>MAX(0, K3718-G3719+I3719*B$6-J3719)</f>
        <v>3481.1609961544291</v>
      </c>
      <c r="L3719" s="24">
        <f t="shared" si="236"/>
        <v>0</v>
      </c>
      <c r="M3719" s="24">
        <f>IF(H3719&gt;0, C3719-F3719-J3719, 0)</f>
        <v>0</v>
      </c>
      <c r="N3719" s="4">
        <f>MIN(C3719, F3719)</f>
        <v>122.13322657907415</v>
      </c>
    </row>
    <row r="3720" spans="1:14" x14ac:dyDescent="0.2">
      <c r="A3720" s="27">
        <v>43619.75</v>
      </c>
      <c r="B3720" s="4">
        <v>3.4453476109551233</v>
      </c>
      <c r="C3720" s="4">
        <v>228.25494024927951</v>
      </c>
      <c r="F3720" s="4">
        <f t="shared" si="234"/>
        <v>20.672085665730741</v>
      </c>
      <c r="G3720" s="24">
        <f t="shared" si="235"/>
        <v>0.34722222222222221</v>
      </c>
      <c r="H3720" s="24">
        <f t="shared" si="237"/>
        <v>207.58285458354877</v>
      </c>
      <c r="I3720" s="24">
        <f>IF(H3720&lt;=0, MIN(F3720-C3720, B$7, (D$5-K3719+G3720)/B$6), 0)</f>
        <v>0</v>
      </c>
      <c r="J3720" s="24">
        <f>IF(H3720&gt;0, MIN(C3720-F3720, B$8, K3719), 0)</f>
        <v>207.58285458354877</v>
      </c>
      <c r="K3720" s="24">
        <f>MAX(0, K3719-G3720+I3720*B$6-J3720)</f>
        <v>3273.2309193486581</v>
      </c>
      <c r="L3720" s="24">
        <f t="shared" si="236"/>
        <v>0</v>
      </c>
      <c r="M3720" s="24">
        <f>IF(H3720&gt;0, C3720-F3720-J3720, 0)</f>
        <v>0</v>
      </c>
      <c r="N3720" s="4">
        <f>MIN(C3720, F3720)</f>
        <v>20.672085665730741</v>
      </c>
    </row>
    <row r="3721" spans="1:14" x14ac:dyDescent="0.2">
      <c r="A3721" s="27">
        <v>43619.791666666672</v>
      </c>
      <c r="B3721" s="4">
        <v>0</v>
      </c>
      <c r="C3721" s="4">
        <v>3125.1077954088796</v>
      </c>
      <c r="F3721" s="4">
        <f t="shared" si="234"/>
        <v>0</v>
      </c>
      <c r="G3721" s="24">
        <f t="shared" si="235"/>
        <v>0</v>
      </c>
      <c r="H3721" s="24">
        <f t="shared" si="237"/>
        <v>3125.1077954088796</v>
      </c>
      <c r="I3721" s="24">
        <f>IF(H3721&lt;=0, MIN(F3721-C3721, B$7, (D$5-K3720+G3721)/B$6), 0)</f>
        <v>0</v>
      </c>
      <c r="J3721" s="24">
        <f>IF(H3721&gt;0, MIN(C3721-F3721, B$8, K3720), 0)</f>
        <v>3125.1077954088796</v>
      </c>
      <c r="K3721" s="24">
        <f>MAX(0, K3720-G3721+I3721*B$6-J3721)</f>
        <v>148.12312393977845</v>
      </c>
      <c r="L3721" s="24">
        <f t="shared" si="236"/>
        <v>0</v>
      </c>
      <c r="M3721" s="24">
        <f>IF(H3721&gt;0, C3721-F3721-J3721, 0)</f>
        <v>0</v>
      </c>
      <c r="N3721" s="4">
        <f>MIN(C3721, F3721)</f>
        <v>0</v>
      </c>
    </row>
    <row r="3722" spans="1:14" x14ac:dyDescent="0.2">
      <c r="A3722" s="27">
        <v>43619.833333333336</v>
      </c>
      <c r="B3722" s="4">
        <v>0</v>
      </c>
      <c r="C3722" s="4">
        <v>458.21429034418026</v>
      </c>
      <c r="F3722" s="4">
        <f t="shared" si="234"/>
        <v>0</v>
      </c>
      <c r="G3722" s="24">
        <f t="shared" si="235"/>
        <v>0</v>
      </c>
      <c r="H3722" s="24">
        <f t="shared" si="237"/>
        <v>458.21429034418026</v>
      </c>
      <c r="I3722" s="24">
        <f>IF(H3722&lt;=0, MIN(F3722-C3722, B$7, (D$5-K3721+G3722)/B$6), 0)</f>
        <v>0</v>
      </c>
      <c r="J3722" s="24">
        <f>IF(H3722&gt;0, MIN(C3722-F3722, B$8, K3721), 0)</f>
        <v>148.12312393977845</v>
      </c>
      <c r="K3722" s="24">
        <f>MAX(0, K3721-G3722+I3722*B$6-J3722)</f>
        <v>0</v>
      </c>
      <c r="L3722" s="24">
        <f t="shared" si="236"/>
        <v>0</v>
      </c>
      <c r="M3722" s="24">
        <f>IF(H3722&gt;0, C3722-F3722-J3722, 0)</f>
        <v>310.0911664044018</v>
      </c>
      <c r="N3722" s="4">
        <f>MIN(C3722, F3722)</f>
        <v>0</v>
      </c>
    </row>
    <row r="3723" spans="1:14" x14ac:dyDescent="0.2">
      <c r="A3723" s="27">
        <v>43619.875</v>
      </c>
      <c r="B3723" s="4">
        <v>0</v>
      </c>
      <c r="C3723" s="4">
        <v>440.08836235398945</v>
      </c>
      <c r="F3723" s="4">
        <f t="shared" si="234"/>
        <v>0</v>
      </c>
      <c r="G3723" s="24">
        <f t="shared" si="235"/>
        <v>0</v>
      </c>
      <c r="H3723" s="24">
        <f t="shared" si="237"/>
        <v>440.08836235398945</v>
      </c>
      <c r="I3723" s="24">
        <f>IF(H3723&lt;=0, MIN(F3723-C3723, B$7, (D$5-K3722+G3723)/B$6), 0)</f>
        <v>0</v>
      </c>
      <c r="J3723" s="24">
        <f>IF(H3723&gt;0, MIN(C3723-F3723, B$8, K3722), 0)</f>
        <v>0</v>
      </c>
      <c r="K3723" s="24">
        <f>MAX(0, K3722-G3723+I3723*B$6-J3723)</f>
        <v>0</v>
      </c>
      <c r="L3723" s="24">
        <f t="shared" si="236"/>
        <v>0</v>
      </c>
      <c r="M3723" s="24">
        <f>IF(H3723&gt;0, C3723-F3723-J3723, 0)</f>
        <v>440.08836235398945</v>
      </c>
      <c r="N3723" s="4">
        <f>MIN(C3723, F3723)</f>
        <v>0</v>
      </c>
    </row>
    <row r="3724" spans="1:14" x14ac:dyDescent="0.2">
      <c r="A3724" s="27">
        <v>43619.916666666672</v>
      </c>
      <c r="B3724" s="4">
        <v>0</v>
      </c>
      <c r="C3724" s="4">
        <v>391.47791910756831</v>
      </c>
      <c r="F3724" s="4">
        <f t="shared" si="234"/>
        <v>0</v>
      </c>
      <c r="G3724" s="24">
        <f t="shared" si="235"/>
        <v>0</v>
      </c>
      <c r="H3724" s="24">
        <f t="shared" si="237"/>
        <v>391.47791910756831</v>
      </c>
      <c r="I3724" s="24">
        <f>IF(H3724&lt;=0, MIN(F3724-C3724, B$7, (D$5-K3723+G3724)/B$6), 0)</f>
        <v>0</v>
      </c>
      <c r="J3724" s="24">
        <f>IF(H3724&gt;0, MIN(C3724-F3724, B$8, K3723), 0)</f>
        <v>0</v>
      </c>
      <c r="K3724" s="24">
        <f>MAX(0, K3723-G3724+I3724*B$6-J3724)</f>
        <v>0</v>
      </c>
      <c r="L3724" s="24">
        <f t="shared" si="236"/>
        <v>0</v>
      </c>
      <c r="M3724" s="24">
        <f>IF(H3724&gt;0, C3724-F3724-J3724, 0)</f>
        <v>391.47791910756831</v>
      </c>
      <c r="N3724" s="4">
        <f>MIN(C3724, F3724)</f>
        <v>0</v>
      </c>
    </row>
    <row r="3725" spans="1:14" x14ac:dyDescent="0.2">
      <c r="A3725" s="27">
        <v>43619.958333333336</v>
      </c>
      <c r="B3725" s="4">
        <v>0</v>
      </c>
      <c r="C3725" s="4">
        <v>240.70315446188951</v>
      </c>
      <c r="F3725" s="4">
        <f t="shared" si="234"/>
        <v>0</v>
      </c>
      <c r="G3725" s="24">
        <f t="shared" si="235"/>
        <v>0</v>
      </c>
      <c r="H3725" s="24">
        <f t="shared" si="237"/>
        <v>240.70315446188951</v>
      </c>
      <c r="I3725" s="24">
        <f>IF(H3725&lt;=0, MIN(F3725-C3725, B$7, (D$5-K3724+G3725)/B$6), 0)</f>
        <v>0</v>
      </c>
      <c r="J3725" s="24">
        <f>IF(H3725&gt;0, MIN(C3725-F3725, B$8, K3724), 0)</f>
        <v>0</v>
      </c>
      <c r="K3725" s="24">
        <f>MAX(0, K3724-G3725+I3725*B$6-J3725)</f>
        <v>0</v>
      </c>
      <c r="L3725" s="24">
        <f t="shared" si="236"/>
        <v>0</v>
      </c>
      <c r="M3725" s="24">
        <f>IF(H3725&gt;0, C3725-F3725-J3725, 0)</f>
        <v>240.70315446188951</v>
      </c>
      <c r="N3725" s="4">
        <f>MIN(C3725, F3725)</f>
        <v>0</v>
      </c>
    </row>
    <row r="3726" spans="1:14" x14ac:dyDescent="0.2">
      <c r="A3726" s="27">
        <v>43620</v>
      </c>
      <c r="B3726" s="4">
        <v>0</v>
      </c>
      <c r="C3726" s="4">
        <v>117.11728180149709</v>
      </c>
      <c r="F3726" s="4">
        <f t="shared" si="234"/>
        <v>0</v>
      </c>
      <c r="G3726" s="24">
        <f t="shared" si="235"/>
        <v>0</v>
      </c>
      <c r="H3726" s="24">
        <f t="shared" si="237"/>
        <v>117.11728180149709</v>
      </c>
      <c r="I3726" s="24">
        <f>IF(H3726&lt;=0, MIN(F3726-C3726, B$7, (D$5-K3725+G3726)/B$6), 0)</f>
        <v>0</v>
      </c>
      <c r="J3726" s="24">
        <f>IF(H3726&gt;0, MIN(C3726-F3726, B$8, K3725), 0)</f>
        <v>0</v>
      </c>
      <c r="K3726" s="24">
        <f>MAX(0, K3725-G3726+I3726*B$6-J3726)</f>
        <v>0</v>
      </c>
      <c r="L3726" s="24">
        <f t="shared" si="236"/>
        <v>0</v>
      </c>
      <c r="M3726" s="24">
        <f>IF(H3726&gt;0, C3726-F3726-J3726, 0)</f>
        <v>117.11728180149709</v>
      </c>
      <c r="N3726" s="4">
        <f>MIN(C3726, F3726)</f>
        <v>0</v>
      </c>
    </row>
    <row r="3727" spans="1:14" x14ac:dyDescent="0.2">
      <c r="A3727" s="27">
        <v>43620.041666666672</v>
      </c>
      <c r="B3727" s="4">
        <v>0</v>
      </c>
      <c r="C3727" s="4">
        <v>169.02334831886191</v>
      </c>
      <c r="F3727" s="4">
        <f t="shared" si="234"/>
        <v>0</v>
      </c>
      <c r="G3727" s="24">
        <f t="shared" si="235"/>
        <v>0</v>
      </c>
      <c r="H3727" s="24">
        <f t="shared" si="237"/>
        <v>169.02334831886191</v>
      </c>
      <c r="I3727" s="24">
        <f>IF(H3727&lt;=0, MIN(F3727-C3727, B$7, (D$5-K3726+G3727)/B$6), 0)</f>
        <v>0</v>
      </c>
      <c r="J3727" s="24">
        <f>IF(H3727&gt;0, MIN(C3727-F3727, B$8, K3726), 0)</f>
        <v>0</v>
      </c>
      <c r="K3727" s="24">
        <f>MAX(0, K3726-G3727+I3727*B$6-J3727)</f>
        <v>0</v>
      </c>
      <c r="L3727" s="24">
        <f t="shared" si="236"/>
        <v>0</v>
      </c>
      <c r="M3727" s="24">
        <f>IF(H3727&gt;0, C3727-F3727-J3727, 0)</f>
        <v>169.02334831886191</v>
      </c>
      <c r="N3727" s="4">
        <f>MIN(C3727, F3727)</f>
        <v>0</v>
      </c>
    </row>
    <row r="3728" spans="1:14" x14ac:dyDescent="0.2">
      <c r="A3728" s="27">
        <v>43620.083333333336</v>
      </c>
      <c r="B3728" s="4">
        <v>0</v>
      </c>
      <c r="C3728" s="4">
        <v>206.09911011697966</v>
      </c>
      <c r="F3728" s="4">
        <f t="shared" si="234"/>
        <v>0</v>
      </c>
      <c r="G3728" s="24">
        <f t="shared" si="235"/>
        <v>0</v>
      </c>
      <c r="H3728" s="24">
        <f t="shared" si="237"/>
        <v>206.09911011697966</v>
      </c>
      <c r="I3728" s="24">
        <f>IF(H3728&lt;=0, MIN(F3728-C3728, B$7, (D$5-K3727+G3728)/B$6), 0)</f>
        <v>0</v>
      </c>
      <c r="J3728" s="24">
        <f>IF(H3728&gt;0, MIN(C3728-F3728, B$8, K3727), 0)</f>
        <v>0</v>
      </c>
      <c r="K3728" s="24">
        <f>MAX(0, K3727-G3728+I3728*B$6-J3728)</f>
        <v>0</v>
      </c>
      <c r="L3728" s="24">
        <f t="shared" si="236"/>
        <v>0</v>
      </c>
      <c r="M3728" s="24">
        <f>IF(H3728&gt;0, C3728-F3728-J3728, 0)</f>
        <v>206.09911011697966</v>
      </c>
      <c r="N3728" s="4">
        <f>MIN(C3728, F3728)</f>
        <v>0</v>
      </c>
    </row>
    <row r="3729" spans="1:14" x14ac:dyDescent="0.2">
      <c r="A3729" s="27">
        <v>43620.125</v>
      </c>
      <c r="B3729" s="4">
        <v>0</v>
      </c>
      <c r="C3729" s="4">
        <v>117.11728180149709</v>
      </c>
      <c r="F3729" s="4">
        <f t="shared" si="234"/>
        <v>0</v>
      </c>
      <c r="G3729" s="24">
        <f t="shared" si="235"/>
        <v>0</v>
      </c>
      <c r="H3729" s="24">
        <f t="shared" si="237"/>
        <v>117.11728180149709</v>
      </c>
      <c r="I3729" s="24">
        <f>IF(H3729&lt;=0, MIN(F3729-C3729, B$7, (D$5-K3728+G3729)/B$6), 0)</f>
        <v>0</v>
      </c>
      <c r="J3729" s="24">
        <f>IF(H3729&gt;0, MIN(C3729-F3729, B$8, K3728), 0)</f>
        <v>0</v>
      </c>
      <c r="K3729" s="24">
        <f>MAX(0, K3728-G3729+I3729*B$6-J3729)</f>
        <v>0</v>
      </c>
      <c r="L3729" s="24">
        <f t="shared" si="236"/>
        <v>0</v>
      </c>
      <c r="M3729" s="24">
        <f>IF(H3729&gt;0, C3729-F3729-J3729, 0)</f>
        <v>117.11728180149709</v>
      </c>
      <c r="N3729" s="4">
        <f>MIN(C3729, F3729)</f>
        <v>0</v>
      </c>
    </row>
    <row r="3730" spans="1:14" x14ac:dyDescent="0.2">
      <c r="A3730" s="27">
        <v>43620.166666666672</v>
      </c>
      <c r="B3730" s="4">
        <v>6.7936908302409051</v>
      </c>
      <c r="C3730" s="4">
        <v>169.02334831886191</v>
      </c>
      <c r="F3730" s="4">
        <f t="shared" si="234"/>
        <v>40.762144981445431</v>
      </c>
      <c r="G3730" s="24">
        <f t="shared" si="235"/>
        <v>0.34722222222222221</v>
      </c>
      <c r="H3730" s="24">
        <f t="shared" si="237"/>
        <v>128.26120333741648</v>
      </c>
      <c r="I3730" s="24">
        <f>IF(H3730&lt;=0, MIN(F3730-C3730, B$7, (D$5-K3729+G3730)/B$6), 0)</f>
        <v>0</v>
      </c>
      <c r="J3730" s="24">
        <f>IF(H3730&gt;0, MIN(C3730-F3730, B$8, K3729), 0)</f>
        <v>0</v>
      </c>
      <c r="K3730" s="24">
        <f>MAX(0, K3729-G3730+I3730*B$6-J3730)</f>
        <v>0</v>
      </c>
      <c r="L3730" s="24">
        <f t="shared" si="236"/>
        <v>0</v>
      </c>
      <c r="M3730" s="24">
        <f>IF(H3730&gt;0, C3730-F3730-J3730, 0)</f>
        <v>128.26120333741648</v>
      </c>
      <c r="N3730" s="4">
        <f>MIN(C3730, F3730)</f>
        <v>40.762144981445431</v>
      </c>
    </row>
    <row r="3731" spans="1:14" x14ac:dyDescent="0.2">
      <c r="A3731" s="27">
        <v>43620.208333333336</v>
      </c>
      <c r="B3731" s="4">
        <v>22.626015218491411</v>
      </c>
      <c r="C3731" s="4">
        <v>198.68395775735613</v>
      </c>
      <c r="F3731" s="4">
        <f t="shared" si="234"/>
        <v>135.75609131094848</v>
      </c>
      <c r="G3731" s="24">
        <f t="shared" si="235"/>
        <v>0.34722222222222221</v>
      </c>
      <c r="H3731" s="24">
        <f t="shared" si="237"/>
        <v>62.927866446407648</v>
      </c>
      <c r="I3731" s="24">
        <f>IF(H3731&lt;=0, MIN(F3731-C3731, B$7, (D$5-K3730+G3731)/B$6), 0)</f>
        <v>0</v>
      </c>
      <c r="J3731" s="24">
        <f>IF(H3731&gt;0, MIN(C3731-F3731, B$8, K3730), 0)</f>
        <v>0</v>
      </c>
      <c r="K3731" s="24">
        <f>MAX(0, K3730-G3731+I3731*B$6-J3731)</f>
        <v>0</v>
      </c>
      <c r="L3731" s="24">
        <f t="shared" si="236"/>
        <v>0</v>
      </c>
      <c r="M3731" s="24">
        <f>IF(H3731&gt;0, C3731-F3731-J3731, 0)</f>
        <v>62.927866446407648</v>
      </c>
      <c r="N3731" s="4">
        <f>MIN(C3731, F3731)</f>
        <v>135.75609131094848</v>
      </c>
    </row>
    <row r="3732" spans="1:14" x14ac:dyDescent="0.2">
      <c r="A3732" s="27">
        <v>43620.25</v>
      </c>
      <c r="B3732" s="4">
        <v>71.725924073291623</v>
      </c>
      <c r="C3732" s="4">
        <v>891.81126414368657</v>
      </c>
      <c r="F3732" s="4">
        <f t="shared" si="234"/>
        <v>430.35554443974974</v>
      </c>
      <c r="G3732" s="24">
        <f t="shared" si="235"/>
        <v>0.34722222222222221</v>
      </c>
      <c r="H3732" s="24">
        <f t="shared" si="237"/>
        <v>461.45571970393684</v>
      </c>
      <c r="I3732" s="24">
        <f>IF(H3732&lt;=0, MIN(F3732-C3732, B$7, (D$5-K3731+G3732)/B$6), 0)</f>
        <v>0</v>
      </c>
      <c r="J3732" s="24">
        <f>IF(H3732&gt;0, MIN(C3732-F3732, B$8, K3731), 0)</f>
        <v>0</v>
      </c>
      <c r="K3732" s="24">
        <f>MAX(0, K3731-G3732+I3732*B$6-J3732)</f>
        <v>0</v>
      </c>
      <c r="L3732" s="24">
        <f t="shared" si="236"/>
        <v>0</v>
      </c>
      <c r="M3732" s="24">
        <f>IF(H3732&gt;0, C3732-F3732-J3732, 0)</f>
        <v>461.45571970393684</v>
      </c>
      <c r="N3732" s="4">
        <f>MIN(C3732, F3732)</f>
        <v>430.35554443974974</v>
      </c>
    </row>
    <row r="3733" spans="1:14" x14ac:dyDescent="0.2">
      <c r="A3733" s="27">
        <v>43620.291666666672</v>
      </c>
      <c r="B3733" s="4">
        <v>48.216719806060176</v>
      </c>
      <c r="C3733" s="4">
        <v>908.56225094184197</v>
      </c>
      <c r="F3733" s="4">
        <f t="shared" si="234"/>
        <v>289.30031883636104</v>
      </c>
      <c r="G3733" s="24">
        <f t="shared" si="235"/>
        <v>0.34722222222222221</v>
      </c>
      <c r="H3733" s="24">
        <f t="shared" si="237"/>
        <v>619.26193210548092</v>
      </c>
      <c r="I3733" s="24">
        <f>IF(H3733&lt;=0, MIN(F3733-C3733, B$7, (D$5-K3732+G3733)/B$6), 0)</f>
        <v>0</v>
      </c>
      <c r="J3733" s="24">
        <f>IF(H3733&gt;0, MIN(C3733-F3733, B$8, K3732), 0)</f>
        <v>0</v>
      </c>
      <c r="K3733" s="24">
        <f>MAX(0, K3732-G3733+I3733*B$6-J3733)</f>
        <v>0</v>
      </c>
      <c r="L3733" s="24">
        <f t="shared" si="236"/>
        <v>0</v>
      </c>
      <c r="M3733" s="24">
        <f>IF(H3733&gt;0, C3733-F3733-J3733, 0)</f>
        <v>619.26193210548092</v>
      </c>
      <c r="N3733" s="4">
        <f>MIN(C3733, F3733)</f>
        <v>289.30031883636104</v>
      </c>
    </row>
    <row r="3734" spans="1:14" x14ac:dyDescent="0.2">
      <c r="A3734" s="27">
        <v>43620.333333333336</v>
      </c>
      <c r="B3734" s="4">
        <v>81.726823725344431</v>
      </c>
      <c r="C3734" s="4">
        <v>377.08699205417588</v>
      </c>
      <c r="F3734" s="4">
        <f t="shared" si="234"/>
        <v>490.36094235206656</v>
      </c>
      <c r="G3734" s="24">
        <f t="shared" si="235"/>
        <v>0.34722222222222221</v>
      </c>
      <c r="H3734" s="24">
        <f t="shared" si="237"/>
        <v>-113.27395029789068</v>
      </c>
      <c r="I3734" s="24">
        <f>IF(H3734&lt;=0, MIN(F3734-C3734, B$7, (D$5-K3733+G3734)/B$6), 0)</f>
        <v>113.27395029789068</v>
      </c>
      <c r="J3734" s="24">
        <f>IF(H3734&gt;0, MIN(C3734-F3734, B$8, K3733), 0)</f>
        <v>0</v>
      </c>
      <c r="K3734" s="24">
        <f>MAX(0, K3733-G3734+I3734*B$6-J3734)</f>
        <v>101.59933304587939</v>
      </c>
      <c r="L3734" s="24">
        <f t="shared" si="236"/>
        <v>0</v>
      </c>
      <c r="M3734" s="24">
        <f>IF(H3734&gt;0, C3734-F3734-J3734, 0)</f>
        <v>0</v>
      </c>
      <c r="N3734" s="4">
        <f>MIN(C3734, F3734)</f>
        <v>377.08699205417588</v>
      </c>
    </row>
    <row r="3735" spans="1:14" x14ac:dyDescent="0.2">
      <c r="A3735" s="27">
        <v>43620.375</v>
      </c>
      <c r="B3735" s="4">
        <v>134.69523284714609</v>
      </c>
      <c r="C3735" s="4">
        <v>214.27231117666051</v>
      </c>
      <c r="F3735" s="4">
        <f t="shared" si="234"/>
        <v>808.17139708287652</v>
      </c>
      <c r="G3735" s="24">
        <f t="shared" si="235"/>
        <v>0.34722222222222221</v>
      </c>
      <c r="H3735" s="24">
        <f t="shared" si="237"/>
        <v>-593.89908590621599</v>
      </c>
      <c r="I3735" s="24">
        <f>IF(H3735&lt;=0, MIN(F3735-C3735, B$7, (D$5-K3734+G3735)/B$6), 0)</f>
        <v>593.89908590621599</v>
      </c>
      <c r="J3735" s="24">
        <f>IF(H3735&gt;0, MIN(C3735-F3735, B$8, K3734), 0)</f>
        <v>0</v>
      </c>
      <c r="K3735" s="24">
        <f>MAX(0, K3734-G3735+I3735*B$6-J3735)</f>
        <v>635.76128813925163</v>
      </c>
      <c r="L3735" s="24">
        <f t="shared" si="236"/>
        <v>0</v>
      </c>
      <c r="M3735" s="24">
        <f>IF(H3735&gt;0, C3735-F3735-J3735, 0)</f>
        <v>0</v>
      </c>
      <c r="N3735" s="4">
        <f>MIN(C3735, F3735)</f>
        <v>214.27231117666051</v>
      </c>
    </row>
    <row r="3736" spans="1:14" x14ac:dyDescent="0.2">
      <c r="A3736" s="27">
        <v>43620.416666666672</v>
      </c>
      <c r="B3736" s="4">
        <v>174.26301858073379</v>
      </c>
      <c r="C3736" s="4">
        <v>188.41517938321991</v>
      </c>
      <c r="F3736" s="4">
        <f t="shared" si="234"/>
        <v>1045.5781114844026</v>
      </c>
      <c r="G3736" s="24">
        <f t="shared" si="235"/>
        <v>0.34722222222222221</v>
      </c>
      <c r="H3736" s="24">
        <f t="shared" si="237"/>
        <v>-857.16293210118272</v>
      </c>
      <c r="I3736" s="24">
        <f>IF(H3736&lt;=0, MIN(F3736-C3736, B$7, (D$5-K3735+G3736)/B$6), 0)</f>
        <v>857.16293210118272</v>
      </c>
      <c r="J3736" s="24">
        <f>IF(H3736&gt;0, MIN(C3736-F3736, B$8, K3735), 0)</f>
        <v>0</v>
      </c>
      <c r="K3736" s="24">
        <f>MAX(0, K3735-G3736+I3736*B$6-J3736)</f>
        <v>1406.8607048080939</v>
      </c>
      <c r="L3736" s="24">
        <f t="shared" si="236"/>
        <v>0</v>
      </c>
      <c r="M3736" s="24">
        <f>IF(H3736&gt;0, C3736-F3736-J3736, 0)</f>
        <v>0</v>
      </c>
      <c r="N3736" s="4">
        <f>MIN(C3736, F3736)</f>
        <v>188.41517938321991</v>
      </c>
    </row>
    <row r="3737" spans="1:14" x14ac:dyDescent="0.2">
      <c r="A3737" s="27">
        <v>43620.458333333336</v>
      </c>
      <c r="B3737" s="4">
        <v>136.29114600268684</v>
      </c>
      <c r="C3737" s="4">
        <v>1471.6184461593987</v>
      </c>
      <c r="F3737" s="4">
        <f t="shared" si="234"/>
        <v>817.74687601612106</v>
      </c>
      <c r="G3737" s="24">
        <f t="shared" si="235"/>
        <v>0.34722222222222221</v>
      </c>
      <c r="H3737" s="24">
        <f t="shared" si="237"/>
        <v>653.87157014327761</v>
      </c>
      <c r="I3737" s="24">
        <f>IF(H3737&lt;=0, MIN(F3737-C3737, B$7, (D$5-K3736+G3737)/B$6), 0)</f>
        <v>0</v>
      </c>
      <c r="J3737" s="24">
        <f>IF(H3737&gt;0, MIN(C3737-F3737, B$8, K3736), 0)</f>
        <v>653.87157014327761</v>
      </c>
      <c r="K3737" s="24">
        <f>MAX(0, K3736-G3737+I3737*B$6-J3737)</f>
        <v>752.64191244259416</v>
      </c>
      <c r="L3737" s="24">
        <f t="shared" si="236"/>
        <v>0</v>
      </c>
      <c r="M3737" s="24">
        <f>IF(H3737&gt;0, C3737-F3737-J3737, 0)</f>
        <v>0</v>
      </c>
      <c r="N3737" s="4">
        <f>MIN(C3737, F3737)</f>
        <v>817.74687601612106</v>
      </c>
    </row>
    <row r="3738" spans="1:14" x14ac:dyDescent="0.2">
      <c r="A3738" s="27">
        <v>43620.5</v>
      </c>
      <c r="B3738" s="4">
        <v>130.51693150847626</v>
      </c>
      <c r="C3738" s="4">
        <v>231.2903519324523</v>
      </c>
      <c r="F3738" s="4">
        <f t="shared" si="234"/>
        <v>783.10158905085757</v>
      </c>
      <c r="G3738" s="24">
        <f t="shared" si="235"/>
        <v>0.34722222222222221</v>
      </c>
      <c r="H3738" s="24">
        <f t="shared" si="237"/>
        <v>-551.8112371184053</v>
      </c>
      <c r="I3738" s="24">
        <f>IF(H3738&lt;=0, MIN(F3738-C3738, B$7, (D$5-K3737+G3738)/B$6), 0)</f>
        <v>551.8112371184053</v>
      </c>
      <c r="J3738" s="24">
        <f>IF(H3738&gt;0, MIN(C3738-F3738, B$8, K3737), 0)</f>
        <v>0</v>
      </c>
      <c r="K3738" s="24">
        <f>MAX(0, K3737-G3738+I3738*B$6-J3738)</f>
        <v>1248.9248036269369</v>
      </c>
      <c r="L3738" s="24">
        <f t="shared" si="236"/>
        <v>0</v>
      </c>
      <c r="M3738" s="24">
        <f>IF(H3738&gt;0, C3738-F3738-J3738, 0)</f>
        <v>0</v>
      </c>
      <c r="N3738" s="4">
        <f>MIN(C3738, F3738)</f>
        <v>231.2903519324523</v>
      </c>
    </row>
    <row r="3739" spans="1:14" x14ac:dyDescent="0.2">
      <c r="A3739" s="27">
        <v>43620.541666666672</v>
      </c>
      <c r="B3739" s="4">
        <v>209.09349071077204</v>
      </c>
      <c r="C3739" s="4">
        <v>286.91061354065022</v>
      </c>
      <c r="F3739" s="4">
        <f t="shared" si="234"/>
        <v>1254.5609442646323</v>
      </c>
      <c r="G3739" s="24">
        <f t="shared" si="235"/>
        <v>0.34722222222222221</v>
      </c>
      <c r="H3739" s="24">
        <f t="shared" si="237"/>
        <v>-967.65033072398205</v>
      </c>
      <c r="I3739" s="24">
        <f>IF(H3739&lt;=0, MIN(F3739-C3739, B$7, (D$5-K3738+G3739)/B$6), 0)</f>
        <v>967.65033072398205</v>
      </c>
      <c r="J3739" s="24">
        <f>IF(H3739&gt;0, MIN(C3739-F3739, B$8, K3738), 0)</f>
        <v>0</v>
      </c>
      <c r="K3739" s="24">
        <f>MAX(0, K3738-G3739+I3739*B$6-J3739)</f>
        <v>2119.4628790562983</v>
      </c>
      <c r="L3739" s="24">
        <f t="shared" si="236"/>
        <v>0</v>
      </c>
      <c r="M3739" s="24">
        <f>IF(H3739&gt;0, C3739-F3739-J3739, 0)</f>
        <v>0</v>
      </c>
      <c r="N3739" s="4">
        <f>MIN(C3739, F3739)</f>
        <v>286.91061354065022</v>
      </c>
    </row>
    <row r="3740" spans="1:14" x14ac:dyDescent="0.2">
      <c r="A3740" s="27">
        <v>43620.583333333336</v>
      </c>
      <c r="B3740" s="4">
        <v>171.92057998134047</v>
      </c>
      <c r="C3740" s="4">
        <v>1548.1173614297993</v>
      </c>
      <c r="F3740" s="4">
        <f t="shared" si="234"/>
        <v>1031.5234798880429</v>
      </c>
      <c r="G3740" s="24">
        <f t="shared" si="235"/>
        <v>0.34722222222222221</v>
      </c>
      <c r="H3740" s="24">
        <f t="shared" si="237"/>
        <v>516.59388154175645</v>
      </c>
      <c r="I3740" s="24">
        <f>IF(H3740&lt;=0, MIN(F3740-C3740, B$7, (D$5-K3739+G3740)/B$6), 0)</f>
        <v>0</v>
      </c>
      <c r="J3740" s="24">
        <f>IF(H3740&gt;0, MIN(C3740-F3740, B$8, K3739), 0)</f>
        <v>516.59388154175645</v>
      </c>
      <c r="K3740" s="24">
        <f>MAX(0, K3739-G3740+I3740*B$6-J3740)</f>
        <v>1602.5217752923197</v>
      </c>
      <c r="L3740" s="24">
        <f t="shared" si="236"/>
        <v>0</v>
      </c>
      <c r="M3740" s="24">
        <f>IF(H3740&gt;0, C3740-F3740-J3740, 0)</f>
        <v>0</v>
      </c>
      <c r="N3740" s="4">
        <f>MIN(C3740, F3740)</f>
        <v>1031.5234798880429</v>
      </c>
    </row>
    <row r="3741" spans="1:14" x14ac:dyDescent="0.2">
      <c r="A3741" s="27">
        <v>43620.625</v>
      </c>
      <c r="B3741" s="4">
        <v>89.270850146985467</v>
      </c>
      <c r="C3741" s="4">
        <v>690.85789044834848</v>
      </c>
      <c r="F3741" s="4">
        <f t="shared" si="234"/>
        <v>535.62510088191277</v>
      </c>
      <c r="G3741" s="24">
        <f t="shared" si="235"/>
        <v>0.34722222222222221</v>
      </c>
      <c r="H3741" s="24">
        <f t="shared" si="237"/>
        <v>155.23278956643571</v>
      </c>
      <c r="I3741" s="24">
        <f>IF(H3741&lt;=0, MIN(F3741-C3741, B$7, (D$5-K3740+G3741)/B$6), 0)</f>
        <v>0</v>
      </c>
      <c r="J3741" s="24">
        <f>IF(H3741&gt;0, MIN(C3741-F3741, B$8, K3740), 0)</f>
        <v>155.23278956643571</v>
      </c>
      <c r="K3741" s="24">
        <f>MAX(0, K3740-G3741+I3741*B$6-J3741)</f>
        <v>1446.9417635036618</v>
      </c>
      <c r="L3741" s="24">
        <f t="shared" si="236"/>
        <v>0</v>
      </c>
      <c r="M3741" s="24">
        <f>IF(H3741&gt;0, C3741-F3741-J3741, 0)</f>
        <v>0</v>
      </c>
      <c r="N3741" s="4">
        <f>MIN(C3741, F3741)</f>
        <v>535.62510088191277</v>
      </c>
    </row>
    <row r="3742" spans="1:14" x14ac:dyDescent="0.2">
      <c r="A3742" s="27">
        <v>43620.666666666672</v>
      </c>
      <c r="B3742" s="4">
        <v>39.427540496404248</v>
      </c>
      <c r="C3742" s="4">
        <v>788.60052325629624</v>
      </c>
      <c r="F3742" s="4">
        <f t="shared" ref="F3742:F3805" si="238">B3742*B$4</f>
        <v>236.56524297842549</v>
      </c>
      <c r="G3742" s="24">
        <f t="shared" ref="G3742:G3805" si="239">MIN(F3742, B$9)</f>
        <v>0.34722222222222221</v>
      </c>
      <c r="H3742" s="24">
        <f t="shared" si="237"/>
        <v>552.0352802778707</v>
      </c>
      <c r="I3742" s="24">
        <f>IF(H3742&lt;=0, MIN(F3742-C3742, B$7, (D$5-K3741+G3742)/B$6), 0)</f>
        <v>0</v>
      </c>
      <c r="J3742" s="24">
        <f>IF(H3742&gt;0, MIN(C3742-F3742, B$8, K3741), 0)</f>
        <v>552.0352802778707</v>
      </c>
      <c r="K3742" s="24">
        <f>MAX(0, K3741-G3742+I3742*B$6-J3742)</f>
        <v>894.55926100356896</v>
      </c>
      <c r="L3742" s="24">
        <f t="shared" ref="L3742:L3805" si="240">IF(H3742&lt;=0, -I3742-H3742, 0)</f>
        <v>0</v>
      </c>
      <c r="M3742" s="24">
        <f>IF(H3742&gt;0, C3742-F3742-J3742, 0)</f>
        <v>0</v>
      </c>
      <c r="N3742" s="4">
        <f>MIN(C3742, F3742)</f>
        <v>236.56524297842549</v>
      </c>
    </row>
    <row r="3743" spans="1:14" x14ac:dyDescent="0.2">
      <c r="A3743" s="27">
        <v>43620.708333333336</v>
      </c>
      <c r="B3743" s="4">
        <v>20.949318250859069</v>
      </c>
      <c r="C3743" s="4">
        <v>754.82038472912234</v>
      </c>
      <c r="F3743" s="4">
        <f t="shared" si="238"/>
        <v>125.69590950515442</v>
      </c>
      <c r="G3743" s="24">
        <f t="shared" si="239"/>
        <v>0.34722222222222221</v>
      </c>
      <c r="H3743" s="24">
        <f t="shared" ref="H3743:H3806" si="241">C3743-F3743</f>
        <v>629.12447522396792</v>
      </c>
      <c r="I3743" s="24">
        <f>IF(H3743&lt;=0, MIN(F3743-C3743, B$7, (D$5-K3742+G3743)/B$6), 0)</f>
        <v>0</v>
      </c>
      <c r="J3743" s="24">
        <f>IF(H3743&gt;0, MIN(C3743-F3743, B$8, K3742), 0)</f>
        <v>629.12447522396792</v>
      </c>
      <c r="K3743" s="24">
        <f>MAX(0, K3742-G3743+I3743*B$6-J3743)</f>
        <v>265.08756355737887</v>
      </c>
      <c r="L3743" s="24">
        <f t="shared" si="240"/>
        <v>0</v>
      </c>
      <c r="M3743" s="24">
        <f>IF(H3743&gt;0, C3743-F3743-J3743, 0)</f>
        <v>0</v>
      </c>
      <c r="N3743" s="4">
        <f>MIN(C3743, F3743)</f>
        <v>125.69590950515442</v>
      </c>
    </row>
    <row r="3744" spans="1:14" x14ac:dyDescent="0.2">
      <c r="A3744" s="27">
        <v>43620.75</v>
      </c>
      <c r="B3744" s="4">
        <v>1.6444765264982644</v>
      </c>
      <c r="C3744" s="4">
        <v>250.59002427472095</v>
      </c>
      <c r="F3744" s="4">
        <f t="shared" si="238"/>
        <v>9.8668591589895858</v>
      </c>
      <c r="G3744" s="24">
        <f t="shared" si="239"/>
        <v>0.34722222222222221</v>
      </c>
      <c r="H3744" s="24">
        <f t="shared" si="241"/>
        <v>240.72316511573135</v>
      </c>
      <c r="I3744" s="24">
        <f>IF(H3744&lt;=0, MIN(F3744-C3744, B$7, (D$5-K3743+G3744)/B$6), 0)</f>
        <v>0</v>
      </c>
      <c r="J3744" s="24">
        <f>IF(H3744&gt;0, MIN(C3744-F3744, B$8, K3743), 0)</f>
        <v>240.72316511573135</v>
      </c>
      <c r="K3744" s="24">
        <f>MAX(0, K3743-G3744+I3744*B$6-J3744)</f>
        <v>24.017176219425295</v>
      </c>
      <c r="L3744" s="24">
        <f t="shared" si="240"/>
        <v>0</v>
      </c>
      <c r="M3744" s="24">
        <f>IF(H3744&gt;0, C3744-F3744-J3744, 0)</f>
        <v>0</v>
      </c>
      <c r="N3744" s="4">
        <f>MIN(C3744, F3744)</f>
        <v>9.8668591589895858</v>
      </c>
    </row>
    <row r="3745" spans="1:14" x14ac:dyDescent="0.2">
      <c r="A3745" s="27">
        <v>43620.791666666672</v>
      </c>
      <c r="B3745" s="4">
        <v>0</v>
      </c>
      <c r="C3745" s="4">
        <v>2764.3266741871043</v>
      </c>
      <c r="F3745" s="4">
        <f t="shared" si="238"/>
        <v>0</v>
      </c>
      <c r="G3745" s="24">
        <f t="shared" si="239"/>
        <v>0</v>
      </c>
      <c r="H3745" s="24">
        <f t="shared" si="241"/>
        <v>2764.3266741871043</v>
      </c>
      <c r="I3745" s="24">
        <f>IF(H3745&lt;=0, MIN(F3745-C3745, B$7, (D$5-K3744+G3745)/B$6), 0)</f>
        <v>0</v>
      </c>
      <c r="J3745" s="24">
        <f>IF(H3745&gt;0, MIN(C3745-F3745, B$8, K3744), 0)</f>
        <v>24.017176219425295</v>
      </c>
      <c r="K3745" s="24">
        <f>MAX(0, K3744-G3745+I3745*B$6-J3745)</f>
        <v>0</v>
      </c>
      <c r="L3745" s="24">
        <f t="shared" si="240"/>
        <v>0</v>
      </c>
      <c r="M3745" s="24">
        <f>IF(H3745&gt;0, C3745-F3745-J3745, 0)</f>
        <v>2740.3094979676789</v>
      </c>
      <c r="N3745" s="4">
        <f>MIN(C3745, F3745)</f>
        <v>0</v>
      </c>
    </row>
    <row r="3746" spans="1:14" x14ac:dyDescent="0.2">
      <c r="A3746" s="27">
        <v>43620.833333333336</v>
      </c>
      <c r="B3746" s="4">
        <v>0</v>
      </c>
      <c r="C3746" s="4">
        <v>458.21429034418026</v>
      </c>
      <c r="F3746" s="4">
        <f t="shared" si="238"/>
        <v>0</v>
      </c>
      <c r="G3746" s="24">
        <f t="shared" si="239"/>
        <v>0</v>
      </c>
      <c r="H3746" s="24">
        <f t="shared" si="241"/>
        <v>458.21429034418026</v>
      </c>
      <c r="I3746" s="24">
        <f>IF(H3746&lt;=0, MIN(F3746-C3746, B$7, (D$5-K3745+G3746)/B$6), 0)</f>
        <v>0</v>
      </c>
      <c r="J3746" s="24">
        <f>IF(H3746&gt;0, MIN(C3746-F3746, B$8, K3745), 0)</f>
        <v>0</v>
      </c>
      <c r="K3746" s="24">
        <f>MAX(0, K3745-G3746+I3746*B$6-J3746)</f>
        <v>0</v>
      </c>
      <c r="L3746" s="24">
        <f t="shared" si="240"/>
        <v>0</v>
      </c>
      <c r="M3746" s="24">
        <f>IF(H3746&gt;0, C3746-F3746-J3746, 0)</f>
        <v>458.21429034418026</v>
      </c>
      <c r="N3746" s="4">
        <f>MIN(C3746, F3746)</f>
        <v>0</v>
      </c>
    </row>
    <row r="3747" spans="1:14" x14ac:dyDescent="0.2">
      <c r="A3747" s="27">
        <v>43620.875</v>
      </c>
      <c r="B3747" s="4">
        <v>0</v>
      </c>
      <c r="C3747" s="4">
        <v>369.23246202869774</v>
      </c>
      <c r="F3747" s="4">
        <f t="shared" si="238"/>
        <v>0</v>
      </c>
      <c r="G3747" s="24">
        <f t="shared" si="239"/>
        <v>0</v>
      </c>
      <c r="H3747" s="24">
        <f t="shared" si="241"/>
        <v>369.23246202869774</v>
      </c>
      <c r="I3747" s="24">
        <f>IF(H3747&lt;=0, MIN(F3747-C3747, B$7, (D$5-K3746+G3747)/B$6), 0)</f>
        <v>0</v>
      </c>
      <c r="J3747" s="24">
        <f>IF(H3747&gt;0, MIN(C3747-F3747, B$8, K3746), 0)</f>
        <v>0</v>
      </c>
      <c r="K3747" s="24">
        <f>MAX(0, K3746-G3747+I3747*B$6-J3747)</f>
        <v>0</v>
      </c>
      <c r="L3747" s="24">
        <f t="shared" si="240"/>
        <v>0</v>
      </c>
      <c r="M3747" s="24">
        <f>IF(H3747&gt;0, C3747-F3747-J3747, 0)</f>
        <v>369.23246202869774</v>
      </c>
      <c r="N3747" s="4">
        <f>MIN(C3747, F3747)</f>
        <v>0</v>
      </c>
    </row>
    <row r="3748" spans="1:14" x14ac:dyDescent="0.2">
      <c r="A3748" s="27">
        <v>43620.916666666672</v>
      </c>
      <c r="B3748" s="4">
        <v>0</v>
      </c>
      <c r="C3748" s="4">
        <v>391.47791910756831</v>
      </c>
      <c r="F3748" s="4">
        <f t="shared" si="238"/>
        <v>0</v>
      </c>
      <c r="G3748" s="24">
        <f t="shared" si="239"/>
        <v>0</v>
      </c>
      <c r="H3748" s="24">
        <f t="shared" si="241"/>
        <v>391.47791910756831</v>
      </c>
      <c r="I3748" s="24">
        <f>IF(H3748&lt;=0, MIN(F3748-C3748, B$7, (D$5-K3747+G3748)/B$6), 0)</f>
        <v>0</v>
      </c>
      <c r="J3748" s="24">
        <f>IF(H3748&gt;0, MIN(C3748-F3748, B$8, K3747), 0)</f>
        <v>0</v>
      </c>
      <c r="K3748" s="24">
        <f>MAX(0, K3747-G3748+I3748*B$6-J3748)</f>
        <v>0</v>
      </c>
      <c r="L3748" s="24">
        <f t="shared" si="240"/>
        <v>0</v>
      </c>
      <c r="M3748" s="24">
        <f>IF(H3748&gt;0, C3748-F3748-J3748, 0)</f>
        <v>391.47791910756831</v>
      </c>
      <c r="N3748" s="4">
        <f>MIN(C3748, F3748)</f>
        <v>0</v>
      </c>
    </row>
    <row r="3749" spans="1:14" x14ac:dyDescent="0.2">
      <c r="A3749" s="27">
        <v>43620.958333333336</v>
      </c>
      <c r="B3749" s="4">
        <v>0</v>
      </c>
      <c r="C3749" s="4">
        <v>240.70315446188951</v>
      </c>
      <c r="F3749" s="4">
        <f t="shared" si="238"/>
        <v>0</v>
      </c>
      <c r="G3749" s="24">
        <f t="shared" si="239"/>
        <v>0</v>
      </c>
      <c r="H3749" s="24">
        <f t="shared" si="241"/>
        <v>240.70315446188951</v>
      </c>
      <c r="I3749" s="24">
        <f>IF(H3749&lt;=0, MIN(F3749-C3749, B$7, (D$5-K3748+G3749)/B$6), 0)</f>
        <v>0</v>
      </c>
      <c r="J3749" s="24">
        <f>IF(H3749&gt;0, MIN(C3749-F3749, B$8, K3748), 0)</f>
        <v>0</v>
      </c>
      <c r="K3749" s="24">
        <f>MAX(0, K3748-G3749+I3749*B$6-J3749)</f>
        <v>0</v>
      </c>
      <c r="L3749" s="24">
        <f t="shared" si="240"/>
        <v>0</v>
      </c>
      <c r="M3749" s="24">
        <f>IF(H3749&gt;0, C3749-F3749-J3749, 0)</f>
        <v>240.70315446188951</v>
      </c>
      <c r="N3749" s="4">
        <f>MIN(C3749, F3749)</f>
        <v>0</v>
      </c>
    </row>
    <row r="3750" spans="1:14" x14ac:dyDescent="0.2">
      <c r="A3750" s="27">
        <v>43621</v>
      </c>
      <c r="B3750" s="4">
        <v>0</v>
      </c>
      <c r="C3750" s="4">
        <v>117.11728180149709</v>
      </c>
      <c r="F3750" s="4">
        <f t="shared" si="238"/>
        <v>0</v>
      </c>
      <c r="G3750" s="24">
        <f t="shared" si="239"/>
        <v>0</v>
      </c>
      <c r="H3750" s="24">
        <f t="shared" si="241"/>
        <v>117.11728180149709</v>
      </c>
      <c r="I3750" s="24">
        <f>IF(H3750&lt;=0, MIN(F3750-C3750, B$7, (D$5-K3749+G3750)/B$6), 0)</f>
        <v>0</v>
      </c>
      <c r="J3750" s="24">
        <f>IF(H3750&gt;0, MIN(C3750-F3750, B$8, K3749), 0)</f>
        <v>0</v>
      </c>
      <c r="K3750" s="24">
        <f>MAX(0, K3749-G3750+I3750*B$6-J3750)</f>
        <v>0</v>
      </c>
      <c r="L3750" s="24">
        <f t="shared" si="240"/>
        <v>0</v>
      </c>
      <c r="M3750" s="24">
        <f>IF(H3750&gt;0, C3750-F3750-J3750, 0)</f>
        <v>117.11728180149709</v>
      </c>
      <c r="N3750" s="4">
        <f>MIN(C3750, F3750)</f>
        <v>0</v>
      </c>
    </row>
    <row r="3751" spans="1:14" x14ac:dyDescent="0.2">
      <c r="A3751" s="27">
        <v>43621.041666666672</v>
      </c>
      <c r="B3751" s="4">
        <v>0</v>
      </c>
      <c r="C3751" s="4">
        <v>169.02334831886191</v>
      </c>
      <c r="F3751" s="4">
        <f t="shared" si="238"/>
        <v>0</v>
      </c>
      <c r="G3751" s="24">
        <f t="shared" si="239"/>
        <v>0</v>
      </c>
      <c r="H3751" s="24">
        <f t="shared" si="241"/>
        <v>169.02334831886191</v>
      </c>
      <c r="I3751" s="24">
        <f>IF(H3751&lt;=0, MIN(F3751-C3751, B$7, (D$5-K3750+G3751)/B$6), 0)</f>
        <v>0</v>
      </c>
      <c r="J3751" s="24">
        <f>IF(H3751&gt;0, MIN(C3751-F3751, B$8, K3750), 0)</f>
        <v>0</v>
      </c>
      <c r="K3751" s="24">
        <f>MAX(0, K3750-G3751+I3751*B$6-J3751)</f>
        <v>0</v>
      </c>
      <c r="L3751" s="24">
        <f t="shared" si="240"/>
        <v>0</v>
      </c>
      <c r="M3751" s="24">
        <f>IF(H3751&gt;0, C3751-F3751-J3751, 0)</f>
        <v>169.02334831886191</v>
      </c>
      <c r="N3751" s="4">
        <f>MIN(C3751, F3751)</f>
        <v>0</v>
      </c>
    </row>
    <row r="3752" spans="1:14" x14ac:dyDescent="0.2">
      <c r="A3752" s="27">
        <v>43621.083333333336</v>
      </c>
      <c r="B3752" s="4">
        <v>0</v>
      </c>
      <c r="C3752" s="4">
        <v>206.09911011697966</v>
      </c>
      <c r="F3752" s="4">
        <f t="shared" si="238"/>
        <v>0</v>
      </c>
      <c r="G3752" s="24">
        <f t="shared" si="239"/>
        <v>0</v>
      </c>
      <c r="H3752" s="24">
        <f t="shared" si="241"/>
        <v>206.09911011697966</v>
      </c>
      <c r="I3752" s="24">
        <f>IF(H3752&lt;=0, MIN(F3752-C3752, B$7, (D$5-K3751+G3752)/B$6), 0)</f>
        <v>0</v>
      </c>
      <c r="J3752" s="24">
        <f>IF(H3752&gt;0, MIN(C3752-F3752, B$8, K3751), 0)</f>
        <v>0</v>
      </c>
      <c r="K3752" s="24">
        <f>MAX(0, K3751-G3752+I3752*B$6-J3752)</f>
        <v>0</v>
      </c>
      <c r="L3752" s="24">
        <f t="shared" si="240"/>
        <v>0</v>
      </c>
      <c r="M3752" s="24">
        <f>IF(H3752&gt;0, C3752-F3752-J3752, 0)</f>
        <v>206.09911011697966</v>
      </c>
      <c r="N3752" s="4">
        <f>MIN(C3752, F3752)</f>
        <v>0</v>
      </c>
    </row>
    <row r="3753" spans="1:14" x14ac:dyDescent="0.2">
      <c r="A3753" s="27">
        <v>43621.125</v>
      </c>
      <c r="B3753" s="4">
        <v>0</v>
      </c>
      <c r="C3753" s="4">
        <v>117.11728180149709</v>
      </c>
      <c r="F3753" s="4">
        <f t="shared" si="238"/>
        <v>0</v>
      </c>
      <c r="G3753" s="24">
        <f t="shared" si="239"/>
        <v>0</v>
      </c>
      <c r="H3753" s="24">
        <f t="shared" si="241"/>
        <v>117.11728180149709</v>
      </c>
      <c r="I3753" s="24">
        <f>IF(H3753&lt;=0, MIN(F3753-C3753, B$7, (D$5-K3752+G3753)/B$6), 0)</f>
        <v>0</v>
      </c>
      <c r="J3753" s="24">
        <f>IF(H3753&gt;0, MIN(C3753-F3753, B$8, K3752), 0)</f>
        <v>0</v>
      </c>
      <c r="K3753" s="24">
        <f>MAX(0, K3752-G3753+I3753*B$6-J3753)</f>
        <v>0</v>
      </c>
      <c r="L3753" s="24">
        <f t="shared" si="240"/>
        <v>0</v>
      </c>
      <c r="M3753" s="24">
        <f>IF(H3753&gt;0, C3753-F3753-J3753, 0)</f>
        <v>117.11728180149709</v>
      </c>
      <c r="N3753" s="4">
        <f>MIN(C3753, F3753)</f>
        <v>0</v>
      </c>
    </row>
    <row r="3754" spans="1:14" x14ac:dyDescent="0.2">
      <c r="A3754" s="27">
        <v>43621.166666666672</v>
      </c>
      <c r="B3754" s="4">
        <v>6.7694275628932052</v>
      </c>
      <c r="C3754" s="4">
        <v>169.02334831886191</v>
      </c>
      <c r="F3754" s="4">
        <f t="shared" si="238"/>
        <v>40.61656537735923</v>
      </c>
      <c r="G3754" s="24">
        <f t="shared" si="239"/>
        <v>0.34722222222222221</v>
      </c>
      <c r="H3754" s="24">
        <f t="shared" si="241"/>
        <v>128.40678294150268</v>
      </c>
      <c r="I3754" s="24">
        <f>IF(H3754&lt;=0, MIN(F3754-C3754, B$7, (D$5-K3753+G3754)/B$6), 0)</f>
        <v>0</v>
      </c>
      <c r="J3754" s="24">
        <f>IF(H3754&gt;0, MIN(C3754-F3754, B$8, K3753), 0)</f>
        <v>0</v>
      </c>
      <c r="K3754" s="24">
        <f>MAX(0, K3753-G3754+I3754*B$6-J3754)</f>
        <v>0</v>
      </c>
      <c r="L3754" s="24">
        <f t="shared" si="240"/>
        <v>0</v>
      </c>
      <c r="M3754" s="24">
        <f>IF(H3754&gt;0, C3754-F3754-J3754, 0)</f>
        <v>128.40678294150268</v>
      </c>
      <c r="N3754" s="4">
        <f>MIN(C3754, F3754)</f>
        <v>40.61656537735923</v>
      </c>
    </row>
    <row r="3755" spans="1:14" x14ac:dyDescent="0.2">
      <c r="A3755" s="27">
        <v>43621.208333333336</v>
      </c>
      <c r="B3755" s="4">
        <v>29.34144795905436</v>
      </c>
      <c r="C3755" s="4">
        <v>198.68395775735613</v>
      </c>
      <c r="F3755" s="4">
        <f t="shared" si="238"/>
        <v>176.04868775432615</v>
      </c>
      <c r="G3755" s="24">
        <f t="shared" si="239"/>
        <v>0.34722222222222221</v>
      </c>
      <c r="H3755" s="24">
        <f t="shared" si="241"/>
        <v>22.635270003029973</v>
      </c>
      <c r="I3755" s="24">
        <f>IF(H3755&lt;=0, MIN(F3755-C3755, B$7, (D$5-K3754+G3755)/B$6), 0)</f>
        <v>0</v>
      </c>
      <c r="J3755" s="24">
        <f>IF(H3755&gt;0, MIN(C3755-F3755, B$8, K3754), 0)</f>
        <v>0</v>
      </c>
      <c r="K3755" s="24">
        <f>MAX(0, K3754-G3755+I3755*B$6-J3755)</f>
        <v>0</v>
      </c>
      <c r="L3755" s="24">
        <f t="shared" si="240"/>
        <v>0</v>
      </c>
      <c r="M3755" s="24">
        <f>IF(H3755&gt;0, C3755-F3755-J3755, 0)</f>
        <v>22.635270003029973</v>
      </c>
      <c r="N3755" s="4">
        <f>MIN(C3755, F3755)</f>
        <v>176.04868775432615</v>
      </c>
    </row>
    <row r="3756" spans="1:14" x14ac:dyDescent="0.2">
      <c r="A3756" s="27">
        <v>43621.25</v>
      </c>
      <c r="B3756" s="4">
        <v>53.430943149915727</v>
      </c>
      <c r="C3756" s="4">
        <v>566.22986424439466</v>
      </c>
      <c r="F3756" s="4">
        <f t="shared" si="238"/>
        <v>320.58565889949438</v>
      </c>
      <c r="G3756" s="24">
        <f t="shared" si="239"/>
        <v>0.34722222222222221</v>
      </c>
      <c r="H3756" s="24">
        <f t="shared" si="241"/>
        <v>245.64420534490029</v>
      </c>
      <c r="I3756" s="24">
        <f>IF(H3756&lt;=0, MIN(F3756-C3756, B$7, (D$5-K3755+G3756)/B$6), 0)</f>
        <v>0</v>
      </c>
      <c r="J3756" s="24">
        <f>IF(H3756&gt;0, MIN(C3756-F3756, B$8, K3755), 0)</f>
        <v>0</v>
      </c>
      <c r="K3756" s="24">
        <f>MAX(0, K3755-G3756+I3756*B$6-J3756)</f>
        <v>0</v>
      </c>
      <c r="L3756" s="24">
        <f t="shared" si="240"/>
        <v>0</v>
      </c>
      <c r="M3756" s="24">
        <f>IF(H3756&gt;0, C3756-F3756-J3756, 0)</f>
        <v>245.64420534490029</v>
      </c>
      <c r="N3756" s="4">
        <f>MIN(C3756, F3756)</f>
        <v>320.58565889949438</v>
      </c>
    </row>
    <row r="3757" spans="1:14" x14ac:dyDescent="0.2">
      <c r="A3757" s="27">
        <v>43621.291666666672</v>
      </c>
      <c r="B3757" s="4">
        <v>94.476379720197812</v>
      </c>
      <c r="C3757" s="4">
        <v>1242.1359654759078</v>
      </c>
      <c r="F3757" s="4">
        <f t="shared" si="238"/>
        <v>566.85827832118684</v>
      </c>
      <c r="G3757" s="24">
        <f t="shared" si="239"/>
        <v>0.34722222222222221</v>
      </c>
      <c r="H3757" s="24">
        <f t="shared" si="241"/>
        <v>675.27768715472098</v>
      </c>
      <c r="I3757" s="24">
        <f>IF(H3757&lt;=0, MIN(F3757-C3757, B$7, (D$5-K3756+G3757)/B$6), 0)</f>
        <v>0</v>
      </c>
      <c r="J3757" s="24">
        <f>IF(H3757&gt;0, MIN(C3757-F3757, B$8, K3756), 0)</f>
        <v>0</v>
      </c>
      <c r="K3757" s="24">
        <f>MAX(0, K3756-G3757+I3757*B$6-J3757)</f>
        <v>0</v>
      </c>
      <c r="L3757" s="24">
        <f t="shared" si="240"/>
        <v>0</v>
      </c>
      <c r="M3757" s="24">
        <f>IF(H3757&gt;0, C3757-F3757-J3757, 0)</f>
        <v>675.27768715472098</v>
      </c>
      <c r="N3757" s="4">
        <f>MIN(C3757, F3757)</f>
        <v>566.85827832118684</v>
      </c>
    </row>
    <row r="3758" spans="1:14" x14ac:dyDescent="0.2">
      <c r="A3758" s="27">
        <v>43621.333333333336</v>
      </c>
      <c r="B3758" s="4">
        <v>90.854933144226024</v>
      </c>
      <c r="C3758" s="4">
        <v>391.78290866839319</v>
      </c>
      <c r="F3758" s="4">
        <f t="shared" si="238"/>
        <v>545.12959886535612</v>
      </c>
      <c r="G3758" s="24">
        <f t="shared" si="239"/>
        <v>0.34722222222222221</v>
      </c>
      <c r="H3758" s="24">
        <f t="shared" si="241"/>
        <v>-153.34669019696292</v>
      </c>
      <c r="I3758" s="24">
        <f>IF(H3758&lt;=0, MIN(F3758-C3758, B$7, (D$5-K3757+G3758)/B$6), 0)</f>
        <v>153.34669019696292</v>
      </c>
      <c r="J3758" s="24">
        <f>IF(H3758&gt;0, MIN(C3758-F3758, B$8, K3757), 0)</f>
        <v>0</v>
      </c>
      <c r="K3758" s="24">
        <f>MAX(0, K3757-G3758+I3758*B$6-J3758)</f>
        <v>137.6647989550444</v>
      </c>
      <c r="L3758" s="24">
        <f t="shared" si="240"/>
        <v>0</v>
      </c>
      <c r="M3758" s="24">
        <f>IF(H3758&gt;0, C3758-F3758-J3758, 0)</f>
        <v>0</v>
      </c>
      <c r="N3758" s="4">
        <f>MIN(C3758, F3758)</f>
        <v>391.78290866839319</v>
      </c>
    </row>
    <row r="3759" spans="1:14" x14ac:dyDescent="0.2">
      <c r="A3759" s="27">
        <v>43621.375</v>
      </c>
      <c r="B3759" s="4">
        <v>166.34718075131073</v>
      </c>
      <c r="C3759" s="4">
        <v>194.98508794747306</v>
      </c>
      <c r="F3759" s="4">
        <f t="shared" si="238"/>
        <v>998.08308450786444</v>
      </c>
      <c r="G3759" s="24">
        <f t="shared" si="239"/>
        <v>0.34722222222222221</v>
      </c>
      <c r="H3759" s="24">
        <f t="shared" si="241"/>
        <v>-803.09799656039138</v>
      </c>
      <c r="I3759" s="24">
        <f>IF(H3759&lt;=0, MIN(F3759-C3759, B$7, (D$5-K3758+G3759)/B$6), 0)</f>
        <v>803.09799656039138</v>
      </c>
      <c r="J3759" s="24">
        <f>IF(H3759&gt;0, MIN(C3759-F3759, B$8, K3758), 0)</f>
        <v>0</v>
      </c>
      <c r="K3759" s="24">
        <f>MAX(0, K3758-G3759+I3759*B$6-J3759)</f>
        <v>860.10577363717448</v>
      </c>
      <c r="L3759" s="24">
        <f t="shared" si="240"/>
        <v>0</v>
      </c>
      <c r="M3759" s="24">
        <f>IF(H3759&gt;0, C3759-F3759-J3759, 0)</f>
        <v>0</v>
      </c>
      <c r="N3759" s="4">
        <f>MIN(C3759, F3759)</f>
        <v>194.98508794747306</v>
      </c>
    </row>
    <row r="3760" spans="1:14" x14ac:dyDescent="0.2">
      <c r="A3760" s="27">
        <v>43621.416666666672</v>
      </c>
      <c r="B3760" s="4">
        <v>314.64828953480855</v>
      </c>
      <c r="C3760" s="4">
        <v>187.86416929910737</v>
      </c>
      <c r="F3760" s="4">
        <f t="shared" si="238"/>
        <v>1887.8897372088513</v>
      </c>
      <c r="G3760" s="24">
        <f t="shared" si="239"/>
        <v>0.34722222222222221</v>
      </c>
      <c r="H3760" s="24">
        <f t="shared" si="241"/>
        <v>-1700.025567909744</v>
      </c>
      <c r="I3760" s="24">
        <f>IF(H3760&lt;=0, MIN(F3760-C3760, B$7, (D$5-K3759+G3760)/B$6), 0)</f>
        <v>1700.025567909744</v>
      </c>
      <c r="J3760" s="24">
        <f>IF(H3760&gt;0, MIN(C3760-F3760, B$8, K3759), 0)</f>
        <v>0</v>
      </c>
      <c r="K3760" s="24">
        <f>MAX(0, K3759-G3760+I3760*B$6-J3760)</f>
        <v>2389.7815625337221</v>
      </c>
      <c r="L3760" s="24">
        <f t="shared" si="240"/>
        <v>0</v>
      </c>
      <c r="M3760" s="24">
        <f>IF(H3760&gt;0, C3760-F3760-J3760, 0)</f>
        <v>0</v>
      </c>
      <c r="N3760" s="4">
        <f>MIN(C3760, F3760)</f>
        <v>187.86416929910737</v>
      </c>
    </row>
    <row r="3761" spans="1:14" x14ac:dyDescent="0.2">
      <c r="A3761" s="27">
        <v>43621.458333333336</v>
      </c>
      <c r="B3761" s="4">
        <v>232.2945643628255</v>
      </c>
      <c r="C3761" s="4">
        <v>1474.4777755289756</v>
      </c>
      <c r="F3761" s="4">
        <f t="shared" si="238"/>
        <v>1393.7673861769531</v>
      </c>
      <c r="G3761" s="24">
        <f t="shared" si="239"/>
        <v>0.34722222222222221</v>
      </c>
      <c r="H3761" s="24">
        <f t="shared" si="241"/>
        <v>80.710389352022503</v>
      </c>
      <c r="I3761" s="24">
        <f>IF(H3761&lt;=0, MIN(F3761-C3761, B$7, (D$5-K3760+G3761)/B$6), 0)</f>
        <v>0</v>
      </c>
      <c r="J3761" s="24">
        <f>IF(H3761&gt;0, MIN(C3761-F3761, B$8, K3760), 0)</f>
        <v>80.710389352022503</v>
      </c>
      <c r="K3761" s="24">
        <f>MAX(0, K3760-G3761+I3761*B$6-J3761)</f>
        <v>2308.7239509594774</v>
      </c>
      <c r="L3761" s="24">
        <f t="shared" si="240"/>
        <v>0</v>
      </c>
      <c r="M3761" s="24">
        <f>IF(H3761&gt;0, C3761-F3761-J3761, 0)</f>
        <v>0</v>
      </c>
      <c r="N3761" s="4">
        <f>MIN(C3761, F3761)</f>
        <v>1393.7673861769531</v>
      </c>
    </row>
    <row r="3762" spans="1:14" x14ac:dyDescent="0.2">
      <c r="A3762" s="27">
        <v>43621.5</v>
      </c>
      <c r="B3762" s="4">
        <v>303.34713348484775</v>
      </c>
      <c r="C3762" s="4">
        <v>228.33720437545492</v>
      </c>
      <c r="F3762" s="4">
        <f t="shared" si="238"/>
        <v>1820.0828009090865</v>
      </c>
      <c r="G3762" s="24">
        <f t="shared" si="239"/>
        <v>0.34722222222222221</v>
      </c>
      <c r="H3762" s="24">
        <f t="shared" si="241"/>
        <v>-1591.7455965336317</v>
      </c>
      <c r="I3762" s="24">
        <f>IF(H3762&lt;=0, MIN(F3762-C3762, B$7, (D$5-K3761+G3762)/B$6), 0)</f>
        <v>1591.7455965336317</v>
      </c>
      <c r="J3762" s="24">
        <f>IF(H3762&gt;0, MIN(C3762-F3762, B$8, K3761), 0)</f>
        <v>0</v>
      </c>
      <c r="K3762" s="24">
        <f>MAX(0, K3761-G3762+I3762*B$6-J3762)</f>
        <v>3740.9477656175241</v>
      </c>
      <c r="L3762" s="24">
        <f t="shared" si="240"/>
        <v>0</v>
      </c>
      <c r="M3762" s="24">
        <f>IF(H3762&gt;0, C3762-F3762-J3762, 0)</f>
        <v>0</v>
      </c>
      <c r="N3762" s="4">
        <f>MIN(C3762, F3762)</f>
        <v>228.33720437545492</v>
      </c>
    </row>
    <row r="3763" spans="1:14" x14ac:dyDescent="0.2">
      <c r="A3763" s="27">
        <v>43621.541666666672</v>
      </c>
      <c r="B3763" s="4">
        <v>320.22378860653367</v>
      </c>
      <c r="C3763" s="4">
        <v>187.79773156729919</v>
      </c>
      <c r="F3763" s="4">
        <f t="shared" si="238"/>
        <v>1921.3427316392022</v>
      </c>
      <c r="G3763" s="24">
        <f t="shared" si="239"/>
        <v>0.34722222222222221</v>
      </c>
      <c r="H3763" s="24">
        <f t="shared" si="241"/>
        <v>-1733.5450000719029</v>
      </c>
      <c r="I3763" s="24">
        <f>IF(H3763&lt;=0, MIN(F3763-C3763, B$7, (D$5-K3762+G3763)/B$6), 0)</f>
        <v>1399.3327295607758</v>
      </c>
      <c r="J3763" s="24">
        <f>IF(H3763&gt;0, MIN(C3763-F3763, B$8, K3762), 0)</f>
        <v>0</v>
      </c>
      <c r="K3763" s="24">
        <f>MAX(0, K3762-G3763+I3763*B$6-J3763)</f>
        <v>5000</v>
      </c>
      <c r="L3763" s="24">
        <f t="shared" si="240"/>
        <v>334.21227051112714</v>
      </c>
      <c r="M3763" s="24">
        <f>IF(H3763&gt;0, C3763-F3763-J3763, 0)</f>
        <v>0</v>
      </c>
      <c r="N3763" s="4">
        <f>MIN(C3763, F3763)</f>
        <v>187.79773156729919</v>
      </c>
    </row>
    <row r="3764" spans="1:14" x14ac:dyDescent="0.2">
      <c r="A3764" s="27">
        <v>43621.583333333336</v>
      </c>
      <c r="B3764" s="4">
        <v>424.75078894101745</v>
      </c>
      <c r="C3764" s="4">
        <v>213.33235104862325</v>
      </c>
      <c r="F3764" s="4">
        <f t="shared" si="238"/>
        <v>2548.5047336461048</v>
      </c>
      <c r="G3764" s="24">
        <f t="shared" si="239"/>
        <v>0.34722222222222221</v>
      </c>
      <c r="H3764" s="24">
        <f t="shared" si="241"/>
        <v>-2335.1723825974814</v>
      </c>
      <c r="I3764" s="24">
        <f>IF(H3764&lt;=0, MIN(F3764-C3764, B$7, (D$5-K3763+G3764)/B$6), 0)</f>
        <v>0.38580246913580246</v>
      </c>
      <c r="J3764" s="24">
        <f>IF(H3764&gt;0, MIN(C3764-F3764, B$8, K3763), 0)</f>
        <v>0</v>
      </c>
      <c r="K3764" s="24">
        <f>MAX(0, K3763-G3764+I3764*B$6-J3764)</f>
        <v>5000</v>
      </c>
      <c r="L3764" s="24">
        <f t="shared" si="240"/>
        <v>2334.7865801283456</v>
      </c>
      <c r="M3764" s="24">
        <f>IF(H3764&gt;0, C3764-F3764-J3764, 0)</f>
        <v>0</v>
      </c>
      <c r="N3764" s="4">
        <f>MIN(C3764, F3764)</f>
        <v>213.33235104862325</v>
      </c>
    </row>
    <row r="3765" spans="1:14" x14ac:dyDescent="0.2">
      <c r="A3765" s="27">
        <v>43621.625</v>
      </c>
      <c r="B3765" s="4">
        <v>269.94304626695691</v>
      </c>
      <c r="C3765" s="4">
        <v>245.94168175238707</v>
      </c>
      <c r="F3765" s="4">
        <f t="shared" si="238"/>
        <v>1619.6582776017415</v>
      </c>
      <c r="G3765" s="24">
        <f t="shared" si="239"/>
        <v>0.34722222222222221</v>
      </c>
      <c r="H3765" s="24">
        <f t="shared" si="241"/>
        <v>-1373.7165958493545</v>
      </c>
      <c r="I3765" s="24">
        <f>IF(H3765&lt;=0, MIN(F3765-C3765, B$7, (D$5-K3764+G3765)/B$6), 0)</f>
        <v>0.38580246913580246</v>
      </c>
      <c r="J3765" s="24">
        <f>IF(H3765&gt;0, MIN(C3765-F3765, B$8, K3764), 0)</f>
        <v>0</v>
      </c>
      <c r="K3765" s="24">
        <f>MAX(0, K3764-G3765+I3765*B$6-J3765)</f>
        <v>5000</v>
      </c>
      <c r="L3765" s="24">
        <f t="shared" si="240"/>
        <v>1373.3307933802187</v>
      </c>
      <c r="M3765" s="24">
        <f>IF(H3765&gt;0, C3765-F3765-J3765, 0)</f>
        <v>0</v>
      </c>
      <c r="N3765" s="4">
        <f>MIN(C3765, F3765)</f>
        <v>245.94168175238707</v>
      </c>
    </row>
    <row r="3766" spans="1:14" x14ac:dyDescent="0.2">
      <c r="A3766" s="27">
        <v>43621.666666666672</v>
      </c>
      <c r="B3766" s="4">
        <v>130.68115981553751</v>
      </c>
      <c r="C3766" s="4">
        <v>456.19552457892456</v>
      </c>
      <c r="F3766" s="4">
        <f t="shared" si="238"/>
        <v>784.08695889322507</v>
      </c>
      <c r="G3766" s="24">
        <f t="shared" si="239"/>
        <v>0.34722222222222221</v>
      </c>
      <c r="H3766" s="24">
        <f t="shared" si="241"/>
        <v>-327.89143431430051</v>
      </c>
      <c r="I3766" s="24">
        <f>IF(H3766&lt;=0, MIN(F3766-C3766, B$7, (D$5-K3765+G3766)/B$6), 0)</f>
        <v>0.38580246913580246</v>
      </c>
      <c r="J3766" s="24">
        <f>IF(H3766&gt;0, MIN(C3766-F3766, B$8, K3765), 0)</f>
        <v>0</v>
      </c>
      <c r="K3766" s="24">
        <f>MAX(0, K3765-G3766+I3766*B$6-J3766)</f>
        <v>5000</v>
      </c>
      <c r="L3766" s="24">
        <f t="shared" si="240"/>
        <v>327.50563184516471</v>
      </c>
      <c r="M3766" s="24">
        <f>IF(H3766&gt;0, C3766-F3766-J3766, 0)</f>
        <v>0</v>
      </c>
      <c r="N3766" s="4">
        <f>MIN(C3766, F3766)</f>
        <v>456.19552457892456</v>
      </c>
    </row>
    <row r="3767" spans="1:14" x14ac:dyDescent="0.2">
      <c r="A3767" s="27">
        <v>43621.708333333336</v>
      </c>
      <c r="B3767" s="4">
        <v>51.997530338895139</v>
      </c>
      <c r="C3767" s="4">
        <v>315.44924202374852</v>
      </c>
      <c r="F3767" s="4">
        <f t="shared" si="238"/>
        <v>311.98518203337085</v>
      </c>
      <c r="G3767" s="24">
        <f t="shared" si="239"/>
        <v>0.34722222222222221</v>
      </c>
      <c r="H3767" s="24">
        <f t="shared" si="241"/>
        <v>3.4640599903776774</v>
      </c>
      <c r="I3767" s="24">
        <f>IF(H3767&lt;=0, MIN(F3767-C3767, B$7, (D$5-K3766+G3767)/B$6), 0)</f>
        <v>0</v>
      </c>
      <c r="J3767" s="24">
        <f>IF(H3767&gt;0, MIN(C3767-F3767, B$8, K3766), 0)</f>
        <v>3.4640599903776774</v>
      </c>
      <c r="K3767" s="24">
        <f>MAX(0, K3766-G3767+I3767*B$6-J3767)</f>
        <v>4996.1887177873996</v>
      </c>
      <c r="L3767" s="24">
        <f t="shared" si="240"/>
        <v>0</v>
      </c>
      <c r="M3767" s="24">
        <f>IF(H3767&gt;0, C3767-F3767-J3767, 0)</f>
        <v>0</v>
      </c>
      <c r="N3767" s="4">
        <f>MIN(C3767, F3767)</f>
        <v>311.98518203337085</v>
      </c>
    </row>
    <row r="3768" spans="1:14" x14ac:dyDescent="0.2">
      <c r="A3768" s="27">
        <v>43621.75</v>
      </c>
      <c r="B3768" s="4">
        <v>2.2324103578436088</v>
      </c>
      <c r="C3768" s="4">
        <v>250.59002427472095</v>
      </c>
      <c r="F3768" s="4">
        <f t="shared" si="238"/>
        <v>13.394462147061653</v>
      </c>
      <c r="G3768" s="24">
        <f t="shared" si="239"/>
        <v>0.34722222222222221</v>
      </c>
      <c r="H3768" s="24">
        <f t="shared" si="241"/>
        <v>237.19556212765929</v>
      </c>
      <c r="I3768" s="24">
        <f>IF(H3768&lt;=0, MIN(F3768-C3768, B$7, (D$5-K3767+G3768)/B$6), 0)</f>
        <v>0</v>
      </c>
      <c r="J3768" s="24">
        <f>IF(H3768&gt;0, MIN(C3768-F3768, B$8, K3767), 0)</f>
        <v>237.19556212765929</v>
      </c>
      <c r="K3768" s="24">
        <f>MAX(0, K3767-G3768+I3768*B$6-J3768)</f>
        <v>4758.6459334375177</v>
      </c>
      <c r="L3768" s="24">
        <f t="shared" si="240"/>
        <v>0</v>
      </c>
      <c r="M3768" s="24">
        <f>IF(H3768&gt;0, C3768-F3768-J3768, 0)</f>
        <v>0</v>
      </c>
      <c r="N3768" s="4">
        <f>MIN(C3768, F3768)</f>
        <v>13.394462147061653</v>
      </c>
    </row>
    <row r="3769" spans="1:14" x14ac:dyDescent="0.2">
      <c r="A3769" s="27">
        <v>43621.791666666672</v>
      </c>
      <c r="B3769" s="4">
        <v>0</v>
      </c>
      <c r="C3769" s="4">
        <v>1441.9578367209047</v>
      </c>
      <c r="F3769" s="4">
        <f t="shared" si="238"/>
        <v>0</v>
      </c>
      <c r="G3769" s="24">
        <f t="shared" si="239"/>
        <v>0</v>
      </c>
      <c r="H3769" s="24">
        <f t="shared" si="241"/>
        <v>1441.9578367209047</v>
      </c>
      <c r="I3769" s="24">
        <f>IF(H3769&lt;=0, MIN(F3769-C3769, B$7, (D$5-K3768+G3769)/B$6), 0)</f>
        <v>0</v>
      </c>
      <c r="J3769" s="24">
        <f>IF(H3769&gt;0, MIN(C3769-F3769, B$8, K3768), 0)</f>
        <v>1441.9578367209047</v>
      </c>
      <c r="K3769" s="24">
        <f>MAX(0, K3768-G3769+I3769*B$6-J3769)</f>
        <v>3316.688096716613</v>
      </c>
      <c r="L3769" s="24">
        <f t="shared" si="240"/>
        <v>0</v>
      </c>
      <c r="M3769" s="24">
        <f>IF(H3769&gt;0, C3769-F3769-J3769, 0)</f>
        <v>0</v>
      </c>
      <c r="N3769" s="4">
        <f>MIN(C3769, F3769)</f>
        <v>0</v>
      </c>
    </row>
    <row r="3770" spans="1:14" x14ac:dyDescent="0.2">
      <c r="A3770" s="27">
        <v>43621.833333333336</v>
      </c>
      <c r="B3770" s="4">
        <v>0</v>
      </c>
      <c r="C3770" s="4">
        <v>779.53755926120073</v>
      </c>
      <c r="F3770" s="4">
        <f t="shared" si="238"/>
        <v>0</v>
      </c>
      <c r="G3770" s="24">
        <f t="shared" si="239"/>
        <v>0</v>
      </c>
      <c r="H3770" s="24">
        <f t="shared" si="241"/>
        <v>779.53755926120073</v>
      </c>
      <c r="I3770" s="24">
        <f>IF(H3770&lt;=0, MIN(F3770-C3770, B$7, (D$5-K3769+G3770)/B$6), 0)</f>
        <v>0</v>
      </c>
      <c r="J3770" s="24">
        <f>IF(H3770&gt;0, MIN(C3770-F3770, B$8, K3769), 0)</f>
        <v>779.53755926120073</v>
      </c>
      <c r="K3770" s="24">
        <f>MAX(0, K3769-G3770+I3770*B$6-J3770)</f>
        <v>2537.1505374554122</v>
      </c>
      <c r="L3770" s="24">
        <f t="shared" si="240"/>
        <v>0</v>
      </c>
      <c r="M3770" s="24">
        <f>IF(H3770&gt;0, C3770-F3770-J3770, 0)</f>
        <v>0</v>
      </c>
      <c r="N3770" s="4">
        <f>MIN(C3770, F3770)</f>
        <v>0</v>
      </c>
    </row>
    <row r="3771" spans="1:14" x14ac:dyDescent="0.2">
      <c r="A3771" s="27">
        <v>43621.875</v>
      </c>
      <c r="B3771" s="4">
        <v>0</v>
      </c>
      <c r="C3771" s="4">
        <v>1370.2780305778772</v>
      </c>
      <c r="F3771" s="4">
        <f t="shared" si="238"/>
        <v>0</v>
      </c>
      <c r="G3771" s="24">
        <f t="shared" si="239"/>
        <v>0</v>
      </c>
      <c r="H3771" s="24">
        <f t="shared" si="241"/>
        <v>1370.2780305778772</v>
      </c>
      <c r="I3771" s="24">
        <f>IF(H3771&lt;=0, MIN(F3771-C3771, B$7, (D$5-K3770+G3771)/B$6), 0)</f>
        <v>0</v>
      </c>
      <c r="J3771" s="24">
        <f>IF(H3771&gt;0, MIN(C3771-F3771, B$8, K3770), 0)</f>
        <v>1370.2780305778772</v>
      </c>
      <c r="K3771" s="24">
        <f>MAX(0, K3770-G3771+I3771*B$6-J3771)</f>
        <v>1166.872506877535</v>
      </c>
      <c r="L3771" s="24">
        <f t="shared" si="240"/>
        <v>0</v>
      </c>
      <c r="M3771" s="24">
        <f>IF(H3771&gt;0, C3771-F3771-J3771, 0)</f>
        <v>0</v>
      </c>
      <c r="N3771" s="4">
        <f>MIN(C3771, F3771)</f>
        <v>0</v>
      </c>
    </row>
    <row r="3772" spans="1:14" x14ac:dyDescent="0.2">
      <c r="A3772" s="27">
        <v>43621.916666666672</v>
      </c>
      <c r="B3772" s="4">
        <v>0</v>
      </c>
      <c r="C3772" s="4">
        <v>391.47791910756831</v>
      </c>
      <c r="F3772" s="4">
        <f t="shared" si="238"/>
        <v>0</v>
      </c>
      <c r="G3772" s="24">
        <f t="shared" si="239"/>
        <v>0</v>
      </c>
      <c r="H3772" s="24">
        <f t="shared" si="241"/>
        <v>391.47791910756831</v>
      </c>
      <c r="I3772" s="24">
        <f>IF(H3772&lt;=0, MIN(F3772-C3772, B$7, (D$5-K3771+G3772)/B$6), 0)</f>
        <v>0</v>
      </c>
      <c r="J3772" s="24">
        <f>IF(H3772&gt;0, MIN(C3772-F3772, B$8, K3771), 0)</f>
        <v>391.47791910756831</v>
      </c>
      <c r="K3772" s="24">
        <f>MAX(0, K3771-G3772+I3772*B$6-J3772)</f>
        <v>775.39458776996662</v>
      </c>
      <c r="L3772" s="24">
        <f t="shared" si="240"/>
        <v>0</v>
      </c>
      <c r="M3772" s="24">
        <f>IF(H3772&gt;0, C3772-F3772-J3772, 0)</f>
        <v>0</v>
      </c>
      <c r="N3772" s="4">
        <f>MIN(C3772, F3772)</f>
        <v>0</v>
      </c>
    </row>
    <row r="3773" spans="1:14" x14ac:dyDescent="0.2">
      <c r="A3773" s="27">
        <v>43621.958333333336</v>
      </c>
      <c r="B3773" s="4">
        <v>0</v>
      </c>
      <c r="C3773" s="4">
        <v>240.70315446188951</v>
      </c>
      <c r="F3773" s="4">
        <f t="shared" si="238"/>
        <v>0</v>
      </c>
      <c r="G3773" s="24">
        <f t="shared" si="239"/>
        <v>0</v>
      </c>
      <c r="H3773" s="24">
        <f t="shared" si="241"/>
        <v>240.70315446188951</v>
      </c>
      <c r="I3773" s="24">
        <f>IF(H3773&lt;=0, MIN(F3773-C3773, B$7, (D$5-K3772+G3773)/B$6), 0)</f>
        <v>0</v>
      </c>
      <c r="J3773" s="24">
        <f>IF(H3773&gt;0, MIN(C3773-F3773, B$8, K3772), 0)</f>
        <v>240.70315446188951</v>
      </c>
      <c r="K3773" s="24">
        <f>MAX(0, K3772-G3773+I3773*B$6-J3773)</f>
        <v>534.69143330807708</v>
      </c>
      <c r="L3773" s="24">
        <f t="shared" si="240"/>
        <v>0</v>
      </c>
      <c r="M3773" s="24">
        <f>IF(H3773&gt;0, C3773-F3773-J3773, 0)</f>
        <v>0</v>
      </c>
      <c r="N3773" s="4">
        <f>MIN(C3773, F3773)</f>
        <v>0</v>
      </c>
    </row>
    <row r="3774" spans="1:14" x14ac:dyDescent="0.2">
      <c r="A3774" s="27">
        <v>43622</v>
      </c>
      <c r="B3774" s="4">
        <v>0</v>
      </c>
      <c r="C3774" s="4">
        <v>117.11728180149709</v>
      </c>
      <c r="F3774" s="4">
        <f t="shared" si="238"/>
        <v>0</v>
      </c>
      <c r="G3774" s="24">
        <f t="shared" si="239"/>
        <v>0</v>
      </c>
      <c r="H3774" s="24">
        <f t="shared" si="241"/>
        <v>117.11728180149709</v>
      </c>
      <c r="I3774" s="24">
        <f>IF(H3774&lt;=0, MIN(F3774-C3774, B$7, (D$5-K3773+G3774)/B$6), 0)</f>
        <v>0</v>
      </c>
      <c r="J3774" s="24">
        <f>IF(H3774&gt;0, MIN(C3774-F3774, B$8, K3773), 0)</f>
        <v>117.11728180149709</v>
      </c>
      <c r="K3774" s="24">
        <f>MAX(0, K3773-G3774+I3774*B$6-J3774)</f>
        <v>417.57415150657999</v>
      </c>
      <c r="L3774" s="24">
        <f t="shared" si="240"/>
        <v>0</v>
      </c>
      <c r="M3774" s="24">
        <f>IF(H3774&gt;0, C3774-F3774-J3774, 0)</f>
        <v>0</v>
      </c>
      <c r="N3774" s="4">
        <f>MIN(C3774, F3774)</f>
        <v>0</v>
      </c>
    </row>
    <row r="3775" spans="1:14" x14ac:dyDescent="0.2">
      <c r="A3775" s="27">
        <v>43622.041666666672</v>
      </c>
      <c r="B3775" s="4">
        <v>0</v>
      </c>
      <c r="C3775" s="4">
        <v>169.02334831886191</v>
      </c>
      <c r="F3775" s="4">
        <f t="shared" si="238"/>
        <v>0</v>
      </c>
      <c r="G3775" s="24">
        <f t="shared" si="239"/>
        <v>0</v>
      </c>
      <c r="H3775" s="24">
        <f t="shared" si="241"/>
        <v>169.02334831886191</v>
      </c>
      <c r="I3775" s="24">
        <f>IF(H3775&lt;=0, MIN(F3775-C3775, B$7, (D$5-K3774+G3775)/B$6), 0)</f>
        <v>0</v>
      </c>
      <c r="J3775" s="24">
        <f>IF(H3775&gt;0, MIN(C3775-F3775, B$8, K3774), 0)</f>
        <v>169.02334831886191</v>
      </c>
      <c r="K3775" s="24">
        <f>MAX(0, K3774-G3775+I3775*B$6-J3775)</f>
        <v>248.55080318771809</v>
      </c>
      <c r="L3775" s="24">
        <f t="shared" si="240"/>
        <v>0</v>
      </c>
      <c r="M3775" s="24">
        <f>IF(H3775&gt;0, C3775-F3775-J3775, 0)</f>
        <v>0</v>
      </c>
      <c r="N3775" s="4">
        <f>MIN(C3775, F3775)</f>
        <v>0</v>
      </c>
    </row>
    <row r="3776" spans="1:14" x14ac:dyDescent="0.2">
      <c r="A3776" s="27">
        <v>43622.083333333336</v>
      </c>
      <c r="B3776" s="4">
        <v>0</v>
      </c>
      <c r="C3776" s="4">
        <v>206.09911011697966</v>
      </c>
      <c r="F3776" s="4">
        <f t="shared" si="238"/>
        <v>0</v>
      </c>
      <c r="G3776" s="24">
        <f t="shared" si="239"/>
        <v>0</v>
      </c>
      <c r="H3776" s="24">
        <f t="shared" si="241"/>
        <v>206.09911011697966</v>
      </c>
      <c r="I3776" s="24">
        <f>IF(H3776&lt;=0, MIN(F3776-C3776, B$7, (D$5-K3775+G3776)/B$6), 0)</f>
        <v>0</v>
      </c>
      <c r="J3776" s="24">
        <f>IF(H3776&gt;0, MIN(C3776-F3776, B$8, K3775), 0)</f>
        <v>206.09911011697966</v>
      </c>
      <c r="K3776" s="24">
        <f>MAX(0, K3775-G3776+I3776*B$6-J3776)</f>
        <v>42.451693070738429</v>
      </c>
      <c r="L3776" s="24">
        <f t="shared" si="240"/>
        <v>0</v>
      </c>
      <c r="M3776" s="24">
        <f>IF(H3776&gt;0, C3776-F3776-J3776, 0)</f>
        <v>0</v>
      </c>
      <c r="N3776" s="4">
        <f>MIN(C3776, F3776)</f>
        <v>0</v>
      </c>
    </row>
    <row r="3777" spans="1:14" x14ac:dyDescent="0.2">
      <c r="A3777" s="27">
        <v>43622.125</v>
      </c>
      <c r="B3777" s="4">
        <v>0</v>
      </c>
      <c r="C3777" s="4">
        <v>117.11728180149709</v>
      </c>
      <c r="F3777" s="4">
        <f t="shared" si="238"/>
        <v>0</v>
      </c>
      <c r="G3777" s="24">
        <f t="shared" si="239"/>
        <v>0</v>
      </c>
      <c r="H3777" s="24">
        <f t="shared" si="241"/>
        <v>117.11728180149709</v>
      </c>
      <c r="I3777" s="24">
        <f>IF(H3777&lt;=0, MIN(F3777-C3777, B$7, (D$5-K3776+G3777)/B$6), 0)</f>
        <v>0</v>
      </c>
      <c r="J3777" s="24">
        <f>IF(H3777&gt;0, MIN(C3777-F3777, B$8, K3776), 0)</f>
        <v>42.451693070738429</v>
      </c>
      <c r="K3777" s="24">
        <f>MAX(0, K3776-G3777+I3777*B$6-J3777)</f>
        <v>0</v>
      </c>
      <c r="L3777" s="24">
        <f t="shared" si="240"/>
        <v>0</v>
      </c>
      <c r="M3777" s="24">
        <f>IF(H3777&gt;0, C3777-F3777-J3777, 0)</f>
        <v>74.665588730758657</v>
      </c>
      <c r="N3777" s="4">
        <f>MIN(C3777, F3777)</f>
        <v>0</v>
      </c>
    </row>
    <row r="3778" spans="1:14" x14ac:dyDescent="0.2">
      <c r="A3778" s="27">
        <v>43622.166666666672</v>
      </c>
      <c r="B3778" s="4">
        <v>47.416581561662248</v>
      </c>
      <c r="C3778" s="4">
        <v>169.02334831886191</v>
      </c>
      <c r="F3778" s="4">
        <f t="shared" si="238"/>
        <v>284.4994893699735</v>
      </c>
      <c r="G3778" s="24">
        <f t="shared" si="239"/>
        <v>0.34722222222222221</v>
      </c>
      <c r="H3778" s="24">
        <f t="shared" si="241"/>
        <v>-115.4761410511116</v>
      </c>
      <c r="I3778" s="24">
        <f>IF(H3778&lt;=0, MIN(F3778-C3778, B$7, (D$5-K3777+G3778)/B$6), 0)</f>
        <v>115.4761410511116</v>
      </c>
      <c r="J3778" s="24">
        <f>IF(H3778&gt;0, MIN(C3778-F3778, B$8, K3777), 0)</f>
        <v>0</v>
      </c>
      <c r="K3778" s="24">
        <f>MAX(0, K3777-G3778+I3778*B$6-J3778)</f>
        <v>103.58130472377822</v>
      </c>
      <c r="L3778" s="24">
        <f t="shared" si="240"/>
        <v>0</v>
      </c>
      <c r="M3778" s="24">
        <f>IF(H3778&gt;0, C3778-F3778-J3778, 0)</f>
        <v>0</v>
      </c>
      <c r="N3778" s="4">
        <f>MIN(C3778, F3778)</f>
        <v>169.02334831886191</v>
      </c>
    </row>
    <row r="3779" spans="1:14" x14ac:dyDescent="0.2">
      <c r="A3779" s="27">
        <v>43622.208333333336</v>
      </c>
      <c r="B3779" s="4">
        <v>156.79982937815342</v>
      </c>
      <c r="C3779" s="4">
        <v>198.68395775735613</v>
      </c>
      <c r="F3779" s="4">
        <f t="shared" si="238"/>
        <v>940.79897626892057</v>
      </c>
      <c r="G3779" s="24">
        <f t="shared" si="239"/>
        <v>0.34722222222222221</v>
      </c>
      <c r="H3779" s="24">
        <f t="shared" si="241"/>
        <v>-742.11501851156447</v>
      </c>
      <c r="I3779" s="24">
        <f>IF(H3779&lt;=0, MIN(F3779-C3779, B$7, (D$5-K3778+G3779)/B$6), 0)</f>
        <v>742.11501851156447</v>
      </c>
      <c r="J3779" s="24">
        <f>IF(H3779&gt;0, MIN(C3779-F3779, B$8, K3778), 0)</f>
        <v>0</v>
      </c>
      <c r="K3779" s="24">
        <f>MAX(0, K3778-G3779+I3779*B$6-J3779)</f>
        <v>771.13759916196409</v>
      </c>
      <c r="L3779" s="24">
        <f t="shared" si="240"/>
        <v>0</v>
      </c>
      <c r="M3779" s="24">
        <f>IF(H3779&gt;0, C3779-F3779-J3779, 0)</f>
        <v>0</v>
      </c>
      <c r="N3779" s="4">
        <f>MIN(C3779, F3779)</f>
        <v>198.68395775735613</v>
      </c>
    </row>
    <row r="3780" spans="1:14" x14ac:dyDescent="0.2">
      <c r="A3780" s="27">
        <v>43622.25</v>
      </c>
      <c r="B3780" s="4">
        <v>372.80040289790128</v>
      </c>
      <c r="C3780" s="4">
        <v>572.71829275519201</v>
      </c>
      <c r="F3780" s="4">
        <f t="shared" si="238"/>
        <v>2236.8024173874078</v>
      </c>
      <c r="G3780" s="24">
        <f t="shared" si="239"/>
        <v>0.34722222222222221</v>
      </c>
      <c r="H3780" s="24">
        <f t="shared" si="241"/>
        <v>-1664.0841246322157</v>
      </c>
      <c r="I3780" s="24">
        <f>IF(H3780&lt;=0, MIN(F3780-C3780, B$7, (D$5-K3779+G3780)/B$6), 0)</f>
        <v>1664.0841246322157</v>
      </c>
      <c r="J3780" s="24">
        <f>IF(H3780&gt;0, MIN(C3780-F3780, B$8, K3779), 0)</f>
        <v>0</v>
      </c>
      <c r="K3780" s="24">
        <f>MAX(0, K3779-G3780+I3780*B$6-J3780)</f>
        <v>2268.466089108736</v>
      </c>
      <c r="L3780" s="24">
        <f t="shared" si="240"/>
        <v>0</v>
      </c>
      <c r="M3780" s="24">
        <f>IF(H3780&gt;0, C3780-F3780-J3780, 0)</f>
        <v>0</v>
      </c>
      <c r="N3780" s="4">
        <f>MIN(C3780, F3780)</f>
        <v>572.71829275519201</v>
      </c>
    </row>
    <row r="3781" spans="1:14" x14ac:dyDescent="0.2">
      <c r="A3781" s="27">
        <v>43622.291666666672</v>
      </c>
      <c r="B3781" s="4">
        <v>550.7265544092354</v>
      </c>
      <c r="C3781" s="4">
        <v>1221.15107756767</v>
      </c>
      <c r="F3781" s="4">
        <f t="shared" si="238"/>
        <v>3304.3593264554124</v>
      </c>
      <c r="G3781" s="24">
        <f t="shared" si="239"/>
        <v>0.34722222222222221</v>
      </c>
      <c r="H3781" s="24">
        <f t="shared" si="241"/>
        <v>-2083.2082488877422</v>
      </c>
      <c r="I3781" s="24">
        <f>IF(H3781&lt;=0, MIN(F3781-C3781, B$7, (D$5-K3780+G3781)/B$6), 0)</f>
        <v>2083.2082488877422</v>
      </c>
      <c r="J3781" s="24">
        <f>IF(H3781&gt;0, MIN(C3781-F3781, B$8, K3780), 0)</f>
        <v>0</v>
      </c>
      <c r="K3781" s="24">
        <f>MAX(0, K3780-G3781+I3781*B$6-J3781)</f>
        <v>4143.0062908854816</v>
      </c>
      <c r="L3781" s="24">
        <f t="shared" si="240"/>
        <v>0</v>
      </c>
      <c r="M3781" s="24">
        <f>IF(H3781&gt;0, C3781-F3781-J3781, 0)</f>
        <v>0</v>
      </c>
      <c r="N3781" s="4">
        <f>MIN(C3781, F3781)</f>
        <v>1221.15107756767</v>
      </c>
    </row>
    <row r="3782" spans="1:14" x14ac:dyDescent="0.2">
      <c r="A3782" s="27">
        <v>43622.333333333336</v>
      </c>
      <c r="B3782" s="4">
        <v>651.31280592628718</v>
      </c>
      <c r="C3782" s="4">
        <v>401.35546507509122</v>
      </c>
      <c r="F3782" s="4">
        <f t="shared" si="238"/>
        <v>3907.8768355577231</v>
      </c>
      <c r="G3782" s="24">
        <f t="shared" si="239"/>
        <v>0.34722222222222221</v>
      </c>
      <c r="H3782" s="24">
        <f t="shared" si="241"/>
        <v>-3506.5213704826319</v>
      </c>
      <c r="I3782" s="24">
        <f>IF(H3782&lt;=0, MIN(F3782-C3782, B$7, (D$5-K3781+G3782)/B$6), 0)</f>
        <v>952.60103481860062</v>
      </c>
      <c r="J3782" s="24">
        <f>IF(H3782&gt;0, MIN(C3782-F3782, B$8, K3781), 0)</f>
        <v>0</v>
      </c>
      <c r="K3782" s="24">
        <f>MAX(0, K3781-G3782+I3782*B$6-J3782)</f>
        <v>5000</v>
      </c>
      <c r="L3782" s="24">
        <f t="shared" si="240"/>
        <v>2553.9203356640314</v>
      </c>
      <c r="M3782" s="24">
        <f>IF(H3782&gt;0, C3782-F3782-J3782, 0)</f>
        <v>0</v>
      </c>
      <c r="N3782" s="4">
        <f>MIN(C3782, F3782)</f>
        <v>401.35546507509122</v>
      </c>
    </row>
    <row r="3783" spans="1:14" x14ac:dyDescent="0.2">
      <c r="A3783" s="27">
        <v>43622.375</v>
      </c>
      <c r="B3783" s="4">
        <v>686.84323538019771</v>
      </c>
      <c r="C3783" s="4">
        <v>195.82542037259248</v>
      </c>
      <c r="F3783" s="4">
        <f t="shared" si="238"/>
        <v>4121.0594122811863</v>
      </c>
      <c r="G3783" s="24">
        <f t="shared" si="239"/>
        <v>0.34722222222222221</v>
      </c>
      <c r="H3783" s="24">
        <f t="shared" si="241"/>
        <v>-3925.2339919085939</v>
      </c>
      <c r="I3783" s="24">
        <f>IF(H3783&lt;=0, MIN(F3783-C3783, B$7, (D$5-K3782+G3783)/B$6), 0)</f>
        <v>0.38580246913580246</v>
      </c>
      <c r="J3783" s="24">
        <f>IF(H3783&gt;0, MIN(C3783-F3783, B$8, K3782), 0)</f>
        <v>0</v>
      </c>
      <c r="K3783" s="24">
        <f>MAX(0, K3782-G3783+I3783*B$6-J3783)</f>
        <v>5000</v>
      </c>
      <c r="L3783" s="24">
        <f t="shared" si="240"/>
        <v>3924.8481894394581</v>
      </c>
      <c r="M3783" s="24">
        <f>IF(H3783&gt;0, C3783-F3783-J3783, 0)</f>
        <v>0</v>
      </c>
      <c r="N3783" s="4">
        <f>MIN(C3783, F3783)</f>
        <v>195.82542037259248</v>
      </c>
    </row>
    <row r="3784" spans="1:14" x14ac:dyDescent="0.2">
      <c r="A3784" s="27">
        <v>43622.416666666672</v>
      </c>
      <c r="B3784" s="4">
        <v>704.13794756098105</v>
      </c>
      <c r="C3784" s="4">
        <v>187.91400133204584</v>
      </c>
      <c r="F3784" s="4">
        <f t="shared" si="238"/>
        <v>4224.8276853658863</v>
      </c>
      <c r="G3784" s="24">
        <f t="shared" si="239"/>
        <v>0.34722222222222221</v>
      </c>
      <c r="H3784" s="24">
        <f t="shared" si="241"/>
        <v>-4036.9136840338406</v>
      </c>
      <c r="I3784" s="24">
        <f>IF(H3784&lt;=0, MIN(F3784-C3784, B$7, (D$5-K3783+G3784)/B$6), 0)</f>
        <v>0.38580246913580246</v>
      </c>
      <c r="J3784" s="24">
        <f>IF(H3784&gt;0, MIN(C3784-F3784, B$8, K3783), 0)</f>
        <v>0</v>
      </c>
      <c r="K3784" s="24">
        <f>MAX(0, K3783-G3784+I3784*B$6-J3784)</f>
        <v>5000</v>
      </c>
      <c r="L3784" s="24">
        <f t="shared" si="240"/>
        <v>4036.5278815647048</v>
      </c>
      <c r="M3784" s="24">
        <f>IF(H3784&gt;0, C3784-F3784-J3784, 0)</f>
        <v>0</v>
      </c>
      <c r="N3784" s="4">
        <f>MIN(C3784, F3784)</f>
        <v>187.91400133204584</v>
      </c>
    </row>
    <row r="3785" spans="1:14" x14ac:dyDescent="0.2">
      <c r="A3785" s="27">
        <v>43622.458333333336</v>
      </c>
      <c r="B3785" s="4">
        <v>653.63056409447427</v>
      </c>
      <c r="C3785" s="4">
        <v>1474.4934811198557</v>
      </c>
      <c r="F3785" s="4">
        <f t="shared" si="238"/>
        <v>3921.7833845668456</v>
      </c>
      <c r="G3785" s="24">
        <f t="shared" si="239"/>
        <v>0.34722222222222221</v>
      </c>
      <c r="H3785" s="24">
        <f t="shared" si="241"/>
        <v>-2447.2899034469901</v>
      </c>
      <c r="I3785" s="24">
        <f>IF(H3785&lt;=0, MIN(F3785-C3785, B$7, (D$5-K3784+G3785)/B$6), 0)</f>
        <v>0.38580246913580246</v>
      </c>
      <c r="J3785" s="24">
        <f>IF(H3785&gt;0, MIN(C3785-F3785, B$8, K3784), 0)</f>
        <v>0</v>
      </c>
      <c r="K3785" s="24">
        <f>MAX(0, K3784-G3785+I3785*B$6-J3785)</f>
        <v>5000</v>
      </c>
      <c r="L3785" s="24">
        <f t="shared" si="240"/>
        <v>2446.9041009778543</v>
      </c>
      <c r="M3785" s="24">
        <f>IF(H3785&gt;0, C3785-F3785-J3785, 0)</f>
        <v>0</v>
      </c>
      <c r="N3785" s="4">
        <f>MIN(C3785, F3785)</f>
        <v>1474.4934811198557</v>
      </c>
    </row>
    <row r="3786" spans="1:14" x14ac:dyDescent="0.2">
      <c r="A3786" s="27">
        <v>43622.5</v>
      </c>
      <c r="B3786" s="4">
        <v>648.6774955285133</v>
      </c>
      <c r="C3786" s="4">
        <v>228.38152666803117</v>
      </c>
      <c r="F3786" s="4">
        <f t="shared" si="238"/>
        <v>3892.0649731710801</v>
      </c>
      <c r="G3786" s="24">
        <f t="shared" si="239"/>
        <v>0.34722222222222221</v>
      </c>
      <c r="H3786" s="24">
        <f t="shared" si="241"/>
        <v>-3663.6834465030488</v>
      </c>
      <c r="I3786" s="24">
        <f>IF(H3786&lt;=0, MIN(F3786-C3786, B$7, (D$5-K3785+G3786)/B$6), 0)</f>
        <v>0.38580246913580246</v>
      </c>
      <c r="J3786" s="24">
        <f>IF(H3786&gt;0, MIN(C3786-F3786, B$8, K3785), 0)</f>
        <v>0</v>
      </c>
      <c r="K3786" s="24">
        <f>MAX(0, K3785-G3786+I3786*B$6-J3786)</f>
        <v>5000</v>
      </c>
      <c r="L3786" s="24">
        <f t="shared" si="240"/>
        <v>3663.297644033913</v>
      </c>
      <c r="M3786" s="24">
        <f>IF(H3786&gt;0, C3786-F3786-J3786, 0)</f>
        <v>0</v>
      </c>
      <c r="N3786" s="4">
        <f>MIN(C3786, F3786)</f>
        <v>228.38152666803117</v>
      </c>
    </row>
    <row r="3787" spans="1:14" x14ac:dyDescent="0.2">
      <c r="A3787" s="27">
        <v>43622.541666666672</v>
      </c>
      <c r="B3787" s="4">
        <v>553.75240933896202</v>
      </c>
      <c r="C3787" s="4">
        <v>210.18382715440859</v>
      </c>
      <c r="F3787" s="4">
        <f t="shared" si="238"/>
        <v>3322.5144560337721</v>
      </c>
      <c r="G3787" s="24">
        <f t="shared" si="239"/>
        <v>0.34722222222222221</v>
      </c>
      <c r="H3787" s="24">
        <f t="shared" si="241"/>
        <v>-3112.3306288793638</v>
      </c>
      <c r="I3787" s="24">
        <f>IF(H3787&lt;=0, MIN(F3787-C3787, B$7, (D$5-K3786+G3787)/B$6), 0)</f>
        <v>0.38580246913580246</v>
      </c>
      <c r="J3787" s="24">
        <f>IF(H3787&gt;0, MIN(C3787-F3787, B$8, K3786), 0)</f>
        <v>0</v>
      </c>
      <c r="K3787" s="24">
        <f>MAX(0, K3786-G3787+I3787*B$6-J3787)</f>
        <v>5000</v>
      </c>
      <c r="L3787" s="24">
        <f t="shared" si="240"/>
        <v>3111.944826410228</v>
      </c>
      <c r="M3787" s="24">
        <f>IF(H3787&gt;0, C3787-F3787-J3787, 0)</f>
        <v>0</v>
      </c>
      <c r="N3787" s="4">
        <f>MIN(C3787, F3787)</f>
        <v>210.18382715440859</v>
      </c>
    </row>
    <row r="3788" spans="1:14" x14ac:dyDescent="0.2">
      <c r="A3788" s="27">
        <v>43622.583333333336</v>
      </c>
      <c r="B3788" s="4">
        <v>420.30926379494196</v>
      </c>
      <c r="C3788" s="4">
        <v>1414.5200749041132</v>
      </c>
      <c r="F3788" s="4">
        <f t="shared" si="238"/>
        <v>2521.8555827696518</v>
      </c>
      <c r="G3788" s="24">
        <f t="shared" si="239"/>
        <v>0.34722222222222221</v>
      </c>
      <c r="H3788" s="24">
        <f t="shared" si="241"/>
        <v>-1107.3355078655386</v>
      </c>
      <c r="I3788" s="24">
        <f>IF(H3788&lt;=0, MIN(F3788-C3788, B$7, (D$5-K3787+G3788)/B$6), 0)</f>
        <v>0.38580246913580246</v>
      </c>
      <c r="J3788" s="24">
        <f>IF(H3788&gt;0, MIN(C3788-F3788, B$8, K3787), 0)</f>
        <v>0</v>
      </c>
      <c r="K3788" s="24">
        <f>MAX(0, K3787-G3788+I3788*B$6-J3788)</f>
        <v>5000</v>
      </c>
      <c r="L3788" s="24">
        <f t="shared" si="240"/>
        <v>1106.9497053964028</v>
      </c>
      <c r="M3788" s="24">
        <f>IF(H3788&gt;0, C3788-F3788-J3788, 0)</f>
        <v>0</v>
      </c>
      <c r="N3788" s="4">
        <f>MIN(C3788, F3788)</f>
        <v>1414.5200749041132</v>
      </c>
    </row>
    <row r="3789" spans="1:14" x14ac:dyDescent="0.2">
      <c r="A3789" s="27">
        <v>43622.625</v>
      </c>
      <c r="B3789" s="4">
        <v>264.18530418163328</v>
      </c>
      <c r="C3789" s="4">
        <v>668.53168180365606</v>
      </c>
      <c r="F3789" s="4">
        <f t="shared" si="238"/>
        <v>1585.1118250897998</v>
      </c>
      <c r="G3789" s="24">
        <f t="shared" si="239"/>
        <v>0.34722222222222221</v>
      </c>
      <c r="H3789" s="24">
        <f t="shared" si="241"/>
        <v>-916.58014328614377</v>
      </c>
      <c r="I3789" s="24">
        <f>IF(H3789&lt;=0, MIN(F3789-C3789, B$7, (D$5-K3788+G3789)/B$6), 0)</f>
        <v>0.38580246913580246</v>
      </c>
      <c r="J3789" s="24">
        <f>IF(H3789&gt;0, MIN(C3789-F3789, B$8, K3788), 0)</f>
        <v>0</v>
      </c>
      <c r="K3789" s="24">
        <f>MAX(0, K3788-G3789+I3789*B$6-J3789)</f>
        <v>5000</v>
      </c>
      <c r="L3789" s="24">
        <f t="shared" si="240"/>
        <v>916.19434081700797</v>
      </c>
      <c r="M3789" s="24">
        <f>IF(H3789&gt;0, C3789-F3789-J3789, 0)</f>
        <v>0</v>
      </c>
      <c r="N3789" s="4">
        <f>MIN(C3789, F3789)</f>
        <v>668.53168180365606</v>
      </c>
    </row>
    <row r="3790" spans="1:14" x14ac:dyDescent="0.2">
      <c r="A3790" s="27">
        <v>43622.666666666672</v>
      </c>
      <c r="B3790" s="4">
        <v>132.79730162870908</v>
      </c>
      <c r="C3790" s="4">
        <v>720.49338206723553</v>
      </c>
      <c r="F3790" s="4">
        <f t="shared" si="238"/>
        <v>796.78380977225447</v>
      </c>
      <c r="G3790" s="24">
        <f t="shared" si="239"/>
        <v>0.34722222222222221</v>
      </c>
      <c r="H3790" s="24">
        <f t="shared" si="241"/>
        <v>-76.290427705018942</v>
      </c>
      <c r="I3790" s="24">
        <f>IF(H3790&lt;=0, MIN(F3790-C3790, B$7, (D$5-K3789+G3790)/B$6), 0)</f>
        <v>0.38580246913580246</v>
      </c>
      <c r="J3790" s="24">
        <f>IF(H3790&gt;0, MIN(C3790-F3790, B$8, K3789), 0)</f>
        <v>0</v>
      </c>
      <c r="K3790" s="24">
        <f>MAX(0, K3789-G3790+I3790*B$6-J3790)</f>
        <v>5000</v>
      </c>
      <c r="L3790" s="24">
        <f t="shared" si="240"/>
        <v>75.904625235883145</v>
      </c>
      <c r="M3790" s="24">
        <f>IF(H3790&gt;0, C3790-F3790-J3790, 0)</f>
        <v>0</v>
      </c>
      <c r="N3790" s="4">
        <f>MIN(C3790, F3790)</f>
        <v>720.49338206723553</v>
      </c>
    </row>
    <row r="3791" spans="1:14" x14ac:dyDescent="0.2">
      <c r="A3791" s="27">
        <v>43622.708333333336</v>
      </c>
      <c r="B3791" s="4">
        <v>65.990780380905278</v>
      </c>
      <c r="C3791" s="4">
        <v>757.56469414629726</v>
      </c>
      <c r="F3791" s="4">
        <f t="shared" si="238"/>
        <v>395.94468228543167</v>
      </c>
      <c r="G3791" s="24">
        <f t="shared" si="239"/>
        <v>0.34722222222222221</v>
      </c>
      <c r="H3791" s="24">
        <f t="shared" si="241"/>
        <v>361.62001186086559</v>
      </c>
      <c r="I3791" s="24">
        <f>IF(H3791&lt;=0, MIN(F3791-C3791, B$7, (D$5-K3790+G3791)/B$6), 0)</f>
        <v>0</v>
      </c>
      <c r="J3791" s="24">
        <f>IF(H3791&gt;0, MIN(C3791-F3791, B$8, K3790), 0)</f>
        <v>361.62001186086559</v>
      </c>
      <c r="K3791" s="24">
        <f>MAX(0, K3790-G3791+I3791*B$6-J3791)</f>
        <v>4638.0327659169116</v>
      </c>
      <c r="L3791" s="24">
        <f t="shared" si="240"/>
        <v>0</v>
      </c>
      <c r="M3791" s="24">
        <f>IF(H3791&gt;0, C3791-F3791-J3791, 0)</f>
        <v>0</v>
      </c>
      <c r="N3791" s="4">
        <f>MIN(C3791, F3791)</f>
        <v>395.94468228543167</v>
      </c>
    </row>
    <row r="3792" spans="1:14" x14ac:dyDescent="0.2">
      <c r="A3792" s="27">
        <v>43622.75</v>
      </c>
      <c r="B3792" s="4">
        <v>14.464875443497329</v>
      </c>
      <c r="C3792" s="4">
        <v>250.59002427472095</v>
      </c>
      <c r="F3792" s="4">
        <f t="shared" si="238"/>
        <v>86.789252660983976</v>
      </c>
      <c r="G3792" s="24">
        <f t="shared" si="239"/>
        <v>0.34722222222222221</v>
      </c>
      <c r="H3792" s="24">
        <f t="shared" si="241"/>
        <v>163.80077161373697</v>
      </c>
      <c r="I3792" s="24">
        <f>IF(H3792&lt;=0, MIN(F3792-C3792, B$7, (D$5-K3791+G3792)/B$6), 0)</f>
        <v>0</v>
      </c>
      <c r="J3792" s="24">
        <f>IF(H3792&gt;0, MIN(C3792-F3792, B$8, K3791), 0)</f>
        <v>163.80077161373697</v>
      </c>
      <c r="K3792" s="24">
        <f>MAX(0, K3791-G3792+I3792*B$6-J3792)</f>
        <v>4473.8847720809517</v>
      </c>
      <c r="L3792" s="24">
        <f t="shared" si="240"/>
        <v>0</v>
      </c>
      <c r="M3792" s="24">
        <f>IF(H3792&gt;0, C3792-F3792-J3792, 0)</f>
        <v>0</v>
      </c>
      <c r="N3792" s="4">
        <f>MIN(C3792, F3792)</f>
        <v>86.789252660983976</v>
      </c>
    </row>
    <row r="3793" spans="1:14" x14ac:dyDescent="0.2">
      <c r="A3793" s="27">
        <v>43622.791666666672</v>
      </c>
      <c r="B3793" s="4">
        <v>0</v>
      </c>
      <c r="C3793" s="4">
        <v>4197.9227970476577</v>
      </c>
      <c r="F3793" s="4">
        <f t="shared" si="238"/>
        <v>0</v>
      </c>
      <c r="G3793" s="24">
        <f t="shared" si="239"/>
        <v>0</v>
      </c>
      <c r="H3793" s="24">
        <f t="shared" si="241"/>
        <v>4197.9227970476577</v>
      </c>
      <c r="I3793" s="24">
        <f>IF(H3793&lt;=0, MIN(F3793-C3793, B$7, (D$5-K3792+G3793)/B$6), 0)</f>
        <v>0</v>
      </c>
      <c r="J3793" s="24">
        <f>IF(H3793&gt;0, MIN(C3793-F3793, B$8, K3792), 0)</f>
        <v>4197.9227970476577</v>
      </c>
      <c r="K3793" s="24">
        <f>MAX(0, K3792-G3793+I3793*B$6-J3793)</f>
        <v>275.96197503329404</v>
      </c>
      <c r="L3793" s="24">
        <f t="shared" si="240"/>
        <v>0</v>
      </c>
      <c r="M3793" s="24">
        <f>IF(H3793&gt;0, C3793-F3793-J3793, 0)</f>
        <v>0</v>
      </c>
      <c r="N3793" s="4">
        <f>MIN(C3793, F3793)</f>
        <v>0</v>
      </c>
    </row>
    <row r="3794" spans="1:14" x14ac:dyDescent="0.2">
      <c r="A3794" s="27">
        <v>43622.833333333336</v>
      </c>
      <c r="B3794" s="4">
        <v>0</v>
      </c>
      <c r="C3794" s="4">
        <v>458.21429034418026</v>
      </c>
      <c r="F3794" s="4">
        <f t="shared" si="238"/>
        <v>0</v>
      </c>
      <c r="G3794" s="24">
        <f t="shared" si="239"/>
        <v>0</v>
      </c>
      <c r="H3794" s="24">
        <f t="shared" si="241"/>
        <v>458.21429034418026</v>
      </c>
      <c r="I3794" s="24">
        <f>IF(H3794&lt;=0, MIN(F3794-C3794, B$7, (D$5-K3793+G3794)/B$6), 0)</f>
        <v>0</v>
      </c>
      <c r="J3794" s="24">
        <f>IF(H3794&gt;0, MIN(C3794-F3794, B$8, K3793), 0)</f>
        <v>275.96197503329404</v>
      </c>
      <c r="K3794" s="24">
        <f>MAX(0, K3793-G3794+I3794*B$6-J3794)</f>
        <v>0</v>
      </c>
      <c r="L3794" s="24">
        <f t="shared" si="240"/>
        <v>0</v>
      </c>
      <c r="M3794" s="24">
        <f>IF(H3794&gt;0, C3794-F3794-J3794, 0)</f>
        <v>182.25231531088622</v>
      </c>
      <c r="N3794" s="4">
        <f>MIN(C3794, F3794)</f>
        <v>0</v>
      </c>
    </row>
    <row r="3795" spans="1:14" x14ac:dyDescent="0.2">
      <c r="A3795" s="27">
        <v>43622.875</v>
      </c>
      <c r="B3795" s="4">
        <v>0</v>
      </c>
      <c r="C3795" s="4">
        <v>369.23246202869774</v>
      </c>
      <c r="F3795" s="4">
        <f t="shared" si="238"/>
        <v>0</v>
      </c>
      <c r="G3795" s="24">
        <f t="shared" si="239"/>
        <v>0</v>
      </c>
      <c r="H3795" s="24">
        <f t="shared" si="241"/>
        <v>369.23246202869774</v>
      </c>
      <c r="I3795" s="24">
        <f>IF(H3795&lt;=0, MIN(F3795-C3795, B$7, (D$5-K3794+G3795)/B$6), 0)</f>
        <v>0</v>
      </c>
      <c r="J3795" s="24">
        <f>IF(H3795&gt;0, MIN(C3795-F3795, B$8, K3794), 0)</f>
        <v>0</v>
      </c>
      <c r="K3795" s="24">
        <f>MAX(0, K3794-G3795+I3795*B$6-J3795)</f>
        <v>0</v>
      </c>
      <c r="L3795" s="24">
        <f t="shared" si="240"/>
        <v>0</v>
      </c>
      <c r="M3795" s="24">
        <f>IF(H3795&gt;0, C3795-F3795-J3795, 0)</f>
        <v>369.23246202869774</v>
      </c>
      <c r="N3795" s="4">
        <f>MIN(C3795, F3795)</f>
        <v>0</v>
      </c>
    </row>
    <row r="3796" spans="1:14" x14ac:dyDescent="0.2">
      <c r="A3796" s="27">
        <v>43622.916666666672</v>
      </c>
      <c r="B3796" s="4">
        <v>0</v>
      </c>
      <c r="C3796" s="4">
        <v>391.47791910756831</v>
      </c>
      <c r="F3796" s="4">
        <f t="shared" si="238"/>
        <v>0</v>
      </c>
      <c r="G3796" s="24">
        <f t="shared" si="239"/>
        <v>0</v>
      </c>
      <c r="H3796" s="24">
        <f t="shared" si="241"/>
        <v>391.47791910756831</v>
      </c>
      <c r="I3796" s="24">
        <f>IF(H3796&lt;=0, MIN(F3796-C3796, B$7, (D$5-K3795+G3796)/B$6), 0)</f>
        <v>0</v>
      </c>
      <c r="J3796" s="24">
        <f>IF(H3796&gt;0, MIN(C3796-F3796, B$8, K3795), 0)</f>
        <v>0</v>
      </c>
      <c r="K3796" s="24">
        <f>MAX(0, K3795-G3796+I3796*B$6-J3796)</f>
        <v>0</v>
      </c>
      <c r="L3796" s="24">
        <f t="shared" si="240"/>
        <v>0</v>
      </c>
      <c r="M3796" s="24">
        <f>IF(H3796&gt;0, C3796-F3796-J3796, 0)</f>
        <v>391.47791910756831</v>
      </c>
      <c r="N3796" s="4">
        <f>MIN(C3796, F3796)</f>
        <v>0</v>
      </c>
    </row>
    <row r="3797" spans="1:14" x14ac:dyDescent="0.2">
      <c r="A3797" s="27">
        <v>43622.958333333336</v>
      </c>
      <c r="B3797" s="4">
        <v>0</v>
      </c>
      <c r="C3797" s="4">
        <v>240.70315446188951</v>
      </c>
      <c r="F3797" s="4">
        <f t="shared" si="238"/>
        <v>0</v>
      </c>
      <c r="G3797" s="24">
        <f t="shared" si="239"/>
        <v>0</v>
      </c>
      <c r="H3797" s="24">
        <f t="shared" si="241"/>
        <v>240.70315446188951</v>
      </c>
      <c r="I3797" s="24">
        <f>IF(H3797&lt;=0, MIN(F3797-C3797, B$7, (D$5-K3796+G3797)/B$6), 0)</f>
        <v>0</v>
      </c>
      <c r="J3797" s="24">
        <f>IF(H3797&gt;0, MIN(C3797-F3797, B$8, K3796), 0)</f>
        <v>0</v>
      </c>
      <c r="K3797" s="24">
        <f>MAX(0, K3796-G3797+I3797*B$6-J3797)</f>
        <v>0</v>
      </c>
      <c r="L3797" s="24">
        <f t="shared" si="240"/>
        <v>0</v>
      </c>
      <c r="M3797" s="24">
        <f>IF(H3797&gt;0, C3797-F3797-J3797, 0)</f>
        <v>240.70315446188951</v>
      </c>
      <c r="N3797" s="4">
        <f>MIN(C3797, F3797)</f>
        <v>0</v>
      </c>
    </row>
    <row r="3798" spans="1:14" x14ac:dyDescent="0.2">
      <c r="A3798" s="27">
        <v>43623</v>
      </c>
      <c r="B3798" s="4">
        <v>0</v>
      </c>
      <c r="C3798" s="4">
        <v>117.11728180149709</v>
      </c>
      <c r="F3798" s="4">
        <f t="shared" si="238"/>
        <v>0</v>
      </c>
      <c r="G3798" s="24">
        <f t="shared" si="239"/>
        <v>0</v>
      </c>
      <c r="H3798" s="24">
        <f t="shared" si="241"/>
        <v>117.11728180149709</v>
      </c>
      <c r="I3798" s="24">
        <f>IF(H3798&lt;=0, MIN(F3798-C3798, B$7, (D$5-K3797+G3798)/B$6), 0)</f>
        <v>0</v>
      </c>
      <c r="J3798" s="24">
        <f>IF(H3798&gt;0, MIN(C3798-F3798, B$8, K3797), 0)</f>
        <v>0</v>
      </c>
      <c r="K3798" s="24">
        <f>MAX(0, K3797-G3798+I3798*B$6-J3798)</f>
        <v>0</v>
      </c>
      <c r="L3798" s="24">
        <f t="shared" si="240"/>
        <v>0</v>
      </c>
      <c r="M3798" s="24">
        <f>IF(H3798&gt;0, C3798-F3798-J3798, 0)</f>
        <v>117.11728180149709</v>
      </c>
      <c r="N3798" s="4">
        <f>MIN(C3798, F3798)</f>
        <v>0</v>
      </c>
    </row>
    <row r="3799" spans="1:14" x14ac:dyDescent="0.2">
      <c r="A3799" s="27">
        <v>43623.041666666672</v>
      </c>
      <c r="B3799" s="4">
        <v>0</v>
      </c>
      <c r="C3799" s="4">
        <v>169.02334831886191</v>
      </c>
      <c r="F3799" s="4">
        <f t="shared" si="238"/>
        <v>0</v>
      </c>
      <c r="G3799" s="24">
        <f t="shared" si="239"/>
        <v>0</v>
      </c>
      <c r="H3799" s="24">
        <f t="shared" si="241"/>
        <v>169.02334831886191</v>
      </c>
      <c r="I3799" s="24">
        <f>IF(H3799&lt;=0, MIN(F3799-C3799, B$7, (D$5-K3798+G3799)/B$6), 0)</f>
        <v>0</v>
      </c>
      <c r="J3799" s="24">
        <f>IF(H3799&gt;0, MIN(C3799-F3799, B$8, K3798), 0)</f>
        <v>0</v>
      </c>
      <c r="K3799" s="24">
        <f>MAX(0, K3798-G3799+I3799*B$6-J3799)</f>
        <v>0</v>
      </c>
      <c r="L3799" s="24">
        <f t="shared" si="240"/>
        <v>0</v>
      </c>
      <c r="M3799" s="24">
        <f>IF(H3799&gt;0, C3799-F3799-J3799, 0)</f>
        <v>169.02334831886191</v>
      </c>
      <c r="N3799" s="4">
        <f>MIN(C3799, F3799)</f>
        <v>0</v>
      </c>
    </row>
    <row r="3800" spans="1:14" x14ac:dyDescent="0.2">
      <c r="A3800" s="27">
        <v>43623.083333333336</v>
      </c>
      <c r="B3800" s="4">
        <v>0</v>
      </c>
      <c r="C3800" s="4">
        <v>206.09911011697966</v>
      </c>
      <c r="F3800" s="4">
        <f t="shared" si="238"/>
        <v>0</v>
      </c>
      <c r="G3800" s="24">
        <f t="shared" si="239"/>
        <v>0</v>
      </c>
      <c r="H3800" s="24">
        <f t="shared" si="241"/>
        <v>206.09911011697966</v>
      </c>
      <c r="I3800" s="24">
        <f>IF(H3800&lt;=0, MIN(F3800-C3800, B$7, (D$5-K3799+G3800)/B$6), 0)</f>
        <v>0</v>
      </c>
      <c r="J3800" s="24">
        <f>IF(H3800&gt;0, MIN(C3800-F3800, B$8, K3799), 0)</f>
        <v>0</v>
      </c>
      <c r="K3800" s="24">
        <f>MAX(0, K3799-G3800+I3800*B$6-J3800)</f>
        <v>0</v>
      </c>
      <c r="L3800" s="24">
        <f t="shared" si="240"/>
        <v>0</v>
      </c>
      <c r="M3800" s="24">
        <f>IF(H3800&gt;0, C3800-F3800-J3800, 0)</f>
        <v>206.09911011697966</v>
      </c>
      <c r="N3800" s="4">
        <f>MIN(C3800, F3800)</f>
        <v>0</v>
      </c>
    </row>
    <row r="3801" spans="1:14" x14ac:dyDescent="0.2">
      <c r="A3801" s="27">
        <v>43623.125</v>
      </c>
      <c r="B3801" s="4">
        <v>0</v>
      </c>
      <c r="C3801" s="4">
        <v>117.11728180149709</v>
      </c>
      <c r="F3801" s="4">
        <f t="shared" si="238"/>
        <v>0</v>
      </c>
      <c r="G3801" s="24">
        <f t="shared" si="239"/>
        <v>0</v>
      </c>
      <c r="H3801" s="24">
        <f t="shared" si="241"/>
        <v>117.11728180149709</v>
      </c>
      <c r="I3801" s="24">
        <f>IF(H3801&lt;=0, MIN(F3801-C3801, B$7, (D$5-K3800+G3801)/B$6), 0)</f>
        <v>0</v>
      </c>
      <c r="J3801" s="24">
        <f>IF(H3801&gt;0, MIN(C3801-F3801, B$8, K3800), 0)</f>
        <v>0</v>
      </c>
      <c r="K3801" s="24">
        <f>MAX(0, K3800-G3801+I3801*B$6-J3801)</f>
        <v>0</v>
      </c>
      <c r="L3801" s="24">
        <f t="shared" si="240"/>
        <v>0</v>
      </c>
      <c r="M3801" s="24">
        <f>IF(H3801&gt;0, C3801-F3801-J3801, 0)</f>
        <v>117.11728180149709</v>
      </c>
      <c r="N3801" s="4">
        <f>MIN(C3801, F3801)</f>
        <v>0</v>
      </c>
    </row>
    <row r="3802" spans="1:14" x14ac:dyDescent="0.2">
      <c r="A3802" s="27">
        <v>43623.166666666672</v>
      </c>
      <c r="B3802" s="4">
        <v>43.380035213963339</v>
      </c>
      <c r="C3802" s="4">
        <v>169.02334831886191</v>
      </c>
      <c r="F3802" s="4">
        <f t="shared" si="238"/>
        <v>260.28021128378003</v>
      </c>
      <c r="G3802" s="24">
        <f t="shared" si="239"/>
        <v>0.34722222222222221</v>
      </c>
      <c r="H3802" s="24">
        <f t="shared" si="241"/>
        <v>-91.256862964918128</v>
      </c>
      <c r="I3802" s="24">
        <f>IF(H3802&lt;=0, MIN(F3802-C3802, B$7, (D$5-K3801+G3802)/B$6), 0)</f>
        <v>91.256862964918128</v>
      </c>
      <c r="J3802" s="24">
        <f>IF(H3802&gt;0, MIN(C3802-F3802, B$8, K3801), 0)</f>
        <v>0</v>
      </c>
      <c r="K3802" s="24">
        <f>MAX(0, K3801-G3802+I3802*B$6-J3802)</f>
        <v>81.783954446204092</v>
      </c>
      <c r="L3802" s="24">
        <f t="shared" si="240"/>
        <v>0</v>
      </c>
      <c r="M3802" s="24">
        <f>IF(H3802&gt;0, C3802-F3802-J3802, 0)</f>
        <v>0</v>
      </c>
      <c r="N3802" s="4">
        <f>MIN(C3802, F3802)</f>
        <v>169.02334831886191</v>
      </c>
    </row>
    <row r="3803" spans="1:14" x14ac:dyDescent="0.2">
      <c r="A3803" s="27">
        <v>43623.208333333336</v>
      </c>
      <c r="B3803" s="4">
        <v>200.22774715057545</v>
      </c>
      <c r="C3803" s="4">
        <v>198.68395775735613</v>
      </c>
      <c r="F3803" s="4">
        <f t="shared" si="238"/>
        <v>1201.3664829034528</v>
      </c>
      <c r="G3803" s="24">
        <f t="shared" si="239"/>
        <v>0.34722222222222221</v>
      </c>
      <c r="H3803" s="24">
        <f t="shared" si="241"/>
        <v>-1002.6825251460967</v>
      </c>
      <c r="I3803" s="24">
        <f>IF(H3803&lt;=0, MIN(F3803-C3803, B$7, (D$5-K3802+G3803)/B$6), 0)</f>
        <v>1002.6825251460967</v>
      </c>
      <c r="J3803" s="24">
        <f>IF(H3803&gt;0, MIN(C3803-F3803, B$8, K3802), 0)</f>
        <v>0</v>
      </c>
      <c r="K3803" s="24">
        <f>MAX(0, K3802-G3803+I3803*B$6-J3803)</f>
        <v>983.85100485546889</v>
      </c>
      <c r="L3803" s="24">
        <f t="shared" si="240"/>
        <v>0</v>
      </c>
      <c r="M3803" s="24">
        <f>IF(H3803&gt;0, C3803-F3803-J3803, 0)</f>
        <v>0</v>
      </c>
      <c r="N3803" s="4">
        <f>MIN(C3803, F3803)</f>
        <v>198.68395775735613</v>
      </c>
    </row>
    <row r="3804" spans="1:14" x14ac:dyDescent="0.2">
      <c r="A3804" s="27">
        <v>43623.25</v>
      </c>
      <c r="B3804" s="4">
        <v>313.21472699133909</v>
      </c>
      <c r="C3804" s="4">
        <v>551.3156477483426</v>
      </c>
      <c r="F3804" s="4">
        <f t="shared" si="238"/>
        <v>1879.2883619480344</v>
      </c>
      <c r="G3804" s="24">
        <f t="shared" si="239"/>
        <v>0.34722222222222221</v>
      </c>
      <c r="H3804" s="24">
        <f t="shared" si="241"/>
        <v>-1327.9727141996918</v>
      </c>
      <c r="I3804" s="24">
        <f>IF(H3804&lt;=0, MIN(F3804-C3804, B$7, (D$5-K3803+G3804)/B$6), 0)</f>
        <v>1327.9727141996918</v>
      </c>
      <c r="J3804" s="24">
        <f>IF(H3804&gt;0, MIN(C3804-F3804, B$8, K3803), 0)</f>
        <v>0</v>
      </c>
      <c r="K3804" s="24">
        <f>MAX(0, K3803-G3804+I3804*B$6-J3804)</f>
        <v>2178.6792254129696</v>
      </c>
      <c r="L3804" s="24">
        <f t="shared" si="240"/>
        <v>0</v>
      </c>
      <c r="M3804" s="24">
        <f>IF(H3804&gt;0, C3804-F3804-J3804, 0)</f>
        <v>0</v>
      </c>
      <c r="N3804" s="4">
        <f>MIN(C3804, F3804)</f>
        <v>551.3156477483426</v>
      </c>
    </row>
    <row r="3805" spans="1:14" x14ac:dyDescent="0.2">
      <c r="A3805" s="27">
        <v>43623.291666666672</v>
      </c>
      <c r="B3805" s="4">
        <v>383.63731904334441</v>
      </c>
      <c r="C3805" s="4">
        <v>899.82780865064956</v>
      </c>
      <c r="F3805" s="4">
        <f t="shared" si="238"/>
        <v>2301.8239142600664</v>
      </c>
      <c r="G3805" s="24">
        <f t="shared" si="239"/>
        <v>0.34722222222222221</v>
      </c>
      <c r="H3805" s="24">
        <f t="shared" si="241"/>
        <v>-1401.9961056094169</v>
      </c>
      <c r="I3805" s="24">
        <f>IF(H3805&lt;=0, MIN(F3805-C3805, B$7, (D$5-K3804+G3805)/B$6), 0)</f>
        <v>1401.9961056094169</v>
      </c>
      <c r="J3805" s="24">
        <f>IF(H3805&gt;0, MIN(C3805-F3805, B$8, K3804), 0)</f>
        <v>0</v>
      </c>
      <c r="K3805" s="24">
        <f>MAX(0, K3804-G3805+I3805*B$6-J3805)</f>
        <v>3440.1284982392226</v>
      </c>
      <c r="L3805" s="24">
        <f t="shared" si="240"/>
        <v>0</v>
      </c>
      <c r="M3805" s="24">
        <f>IF(H3805&gt;0, C3805-F3805-J3805, 0)</f>
        <v>0</v>
      </c>
      <c r="N3805" s="4">
        <f>MIN(C3805, F3805)</f>
        <v>899.82780865064956</v>
      </c>
    </row>
    <row r="3806" spans="1:14" x14ac:dyDescent="0.2">
      <c r="A3806" s="27">
        <v>43623.333333333336</v>
      </c>
      <c r="B3806" s="4">
        <v>564.88802232746855</v>
      </c>
      <c r="C3806" s="4">
        <v>386.5003007927096</v>
      </c>
      <c r="F3806" s="4">
        <f t="shared" ref="F3806:F3869" si="242">B3806*B$4</f>
        <v>3389.3281339648111</v>
      </c>
      <c r="G3806" s="24">
        <f t="shared" ref="G3806:G3869" si="243">MIN(F3806, B$9)</f>
        <v>0.34722222222222221</v>
      </c>
      <c r="H3806" s="24">
        <f t="shared" si="241"/>
        <v>-3002.8278331721012</v>
      </c>
      <c r="I3806" s="24">
        <f>IF(H3806&lt;=0, MIN(F3806-C3806, B$7, (D$5-K3805+G3806)/B$6), 0)</f>
        <v>1733.5763599811105</v>
      </c>
      <c r="J3806" s="24">
        <f>IF(H3806&gt;0, MIN(C3806-F3806, B$8, K3805), 0)</f>
        <v>0</v>
      </c>
      <c r="K3806" s="24">
        <f>MAX(0, K3805-G3806+I3806*B$6-J3806)</f>
        <v>5000</v>
      </c>
      <c r="L3806" s="24">
        <f t="shared" ref="L3806:L3869" si="244">IF(H3806&lt;=0, -I3806-H3806, 0)</f>
        <v>1269.2514731909907</v>
      </c>
      <c r="M3806" s="24">
        <f>IF(H3806&gt;0, C3806-F3806-J3806, 0)</f>
        <v>0</v>
      </c>
      <c r="N3806" s="4">
        <f>MIN(C3806, F3806)</f>
        <v>386.5003007927096</v>
      </c>
    </row>
    <row r="3807" spans="1:14" x14ac:dyDescent="0.2">
      <c r="A3807" s="27">
        <v>43623.375</v>
      </c>
      <c r="B3807" s="4">
        <v>691.42374907139504</v>
      </c>
      <c r="C3807" s="4">
        <v>225.9399617361947</v>
      </c>
      <c r="F3807" s="4">
        <f t="shared" si="242"/>
        <v>4148.5424944283704</v>
      </c>
      <c r="G3807" s="24">
        <f t="shared" si="243"/>
        <v>0.34722222222222221</v>
      </c>
      <c r="H3807" s="24">
        <f t="shared" ref="H3807:H3870" si="245">C3807-F3807</f>
        <v>-3922.6025326921758</v>
      </c>
      <c r="I3807" s="24">
        <f>IF(H3807&lt;=0, MIN(F3807-C3807, B$7, (D$5-K3806+G3807)/B$6), 0)</f>
        <v>0.38580246913580246</v>
      </c>
      <c r="J3807" s="24">
        <f>IF(H3807&gt;0, MIN(C3807-F3807, B$8, K3806), 0)</f>
        <v>0</v>
      </c>
      <c r="K3807" s="24">
        <f>MAX(0, K3806-G3807+I3807*B$6-J3807)</f>
        <v>5000</v>
      </c>
      <c r="L3807" s="24">
        <f t="shared" si="244"/>
        <v>3922.21673022304</v>
      </c>
      <c r="M3807" s="24">
        <f>IF(H3807&gt;0, C3807-F3807-J3807, 0)</f>
        <v>0</v>
      </c>
      <c r="N3807" s="4">
        <f>MIN(C3807, F3807)</f>
        <v>225.9399617361947</v>
      </c>
    </row>
    <row r="3808" spans="1:14" x14ac:dyDescent="0.2">
      <c r="A3808" s="27">
        <v>43623.416666666672</v>
      </c>
      <c r="B3808" s="4">
        <v>697.494993544615</v>
      </c>
      <c r="C3808" s="4">
        <v>188.48855336312715</v>
      </c>
      <c r="F3808" s="4">
        <f t="shared" si="242"/>
        <v>4184.9699612676905</v>
      </c>
      <c r="G3808" s="24">
        <f t="shared" si="243"/>
        <v>0.34722222222222221</v>
      </c>
      <c r="H3808" s="24">
        <f t="shared" si="245"/>
        <v>-3996.4814079045632</v>
      </c>
      <c r="I3808" s="24">
        <f>IF(H3808&lt;=0, MIN(F3808-C3808, B$7, (D$5-K3807+G3808)/B$6), 0)</f>
        <v>0.38580246913580246</v>
      </c>
      <c r="J3808" s="24">
        <f>IF(H3808&gt;0, MIN(C3808-F3808, B$8, K3807), 0)</f>
        <v>0</v>
      </c>
      <c r="K3808" s="24">
        <f>MAX(0, K3807-G3808+I3808*B$6-J3808)</f>
        <v>5000</v>
      </c>
      <c r="L3808" s="24">
        <f t="shared" si="244"/>
        <v>3996.0956054354274</v>
      </c>
      <c r="M3808" s="24">
        <f>IF(H3808&gt;0, C3808-F3808-J3808, 0)</f>
        <v>0</v>
      </c>
      <c r="N3808" s="4">
        <f>MIN(C3808, F3808)</f>
        <v>188.48855336312715</v>
      </c>
    </row>
    <row r="3809" spans="1:14" x14ac:dyDescent="0.2">
      <c r="A3809" s="27">
        <v>43623.458333333336</v>
      </c>
      <c r="B3809" s="4">
        <v>394.52130689290135</v>
      </c>
      <c r="C3809" s="4">
        <v>1474.476922483813</v>
      </c>
      <c r="F3809" s="4">
        <f t="shared" si="242"/>
        <v>2367.1278413574082</v>
      </c>
      <c r="G3809" s="24">
        <f t="shared" si="243"/>
        <v>0.34722222222222221</v>
      </c>
      <c r="H3809" s="24">
        <f t="shared" si="245"/>
        <v>-892.65091887359517</v>
      </c>
      <c r="I3809" s="24">
        <f>IF(H3809&lt;=0, MIN(F3809-C3809, B$7, (D$5-K3808+G3809)/B$6), 0)</f>
        <v>0.38580246913580246</v>
      </c>
      <c r="J3809" s="24">
        <f>IF(H3809&gt;0, MIN(C3809-F3809, B$8, K3808), 0)</f>
        <v>0</v>
      </c>
      <c r="K3809" s="24">
        <f>MAX(0, K3808-G3809+I3809*B$6-J3809)</f>
        <v>5000</v>
      </c>
      <c r="L3809" s="24">
        <f t="shared" si="244"/>
        <v>892.26511640445938</v>
      </c>
      <c r="M3809" s="24">
        <f>IF(H3809&gt;0, C3809-F3809-J3809, 0)</f>
        <v>0</v>
      </c>
      <c r="N3809" s="4">
        <f>MIN(C3809, F3809)</f>
        <v>1474.476922483813</v>
      </c>
    </row>
    <row r="3810" spans="1:14" x14ac:dyDescent="0.2">
      <c r="A3810" s="27">
        <v>43623.5</v>
      </c>
      <c r="B3810" s="4">
        <v>601.13425709389912</v>
      </c>
      <c r="C3810" s="4">
        <v>228.10163420066021</v>
      </c>
      <c r="F3810" s="4">
        <f t="shared" si="242"/>
        <v>3606.8055425633947</v>
      </c>
      <c r="G3810" s="24">
        <f t="shared" si="243"/>
        <v>0.34722222222222221</v>
      </c>
      <c r="H3810" s="24">
        <f t="shared" si="245"/>
        <v>-3378.7039083627346</v>
      </c>
      <c r="I3810" s="24">
        <f>IF(H3810&lt;=0, MIN(F3810-C3810, B$7, (D$5-K3809+G3810)/B$6), 0)</f>
        <v>0.38580246913580246</v>
      </c>
      <c r="J3810" s="24">
        <f>IF(H3810&gt;0, MIN(C3810-F3810, B$8, K3809), 0)</f>
        <v>0</v>
      </c>
      <c r="K3810" s="24">
        <f>MAX(0, K3809-G3810+I3810*B$6-J3810)</f>
        <v>5000</v>
      </c>
      <c r="L3810" s="24">
        <f t="shared" si="244"/>
        <v>3378.3181058935988</v>
      </c>
      <c r="M3810" s="24">
        <f>IF(H3810&gt;0, C3810-F3810-J3810, 0)</f>
        <v>0</v>
      </c>
      <c r="N3810" s="4">
        <f>MIN(C3810, F3810)</f>
        <v>228.10163420066021</v>
      </c>
    </row>
    <row r="3811" spans="1:14" x14ac:dyDescent="0.2">
      <c r="A3811" s="27">
        <v>43623.541666666672</v>
      </c>
      <c r="B3811" s="4">
        <v>493.68212823813491</v>
      </c>
      <c r="C3811" s="4">
        <v>209.82652988212084</v>
      </c>
      <c r="F3811" s="4">
        <f t="shared" si="242"/>
        <v>2962.0927694288093</v>
      </c>
      <c r="G3811" s="24">
        <f t="shared" si="243"/>
        <v>0.34722222222222221</v>
      </c>
      <c r="H3811" s="24">
        <f t="shared" si="245"/>
        <v>-2752.2662395466887</v>
      </c>
      <c r="I3811" s="24">
        <f>IF(H3811&lt;=0, MIN(F3811-C3811, B$7, (D$5-K3810+G3811)/B$6), 0)</f>
        <v>0.38580246913580246</v>
      </c>
      <c r="J3811" s="24">
        <f>IF(H3811&gt;0, MIN(C3811-F3811, B$8, K3810), 0)</f>
        <v>0</v>
      </c>
      <c r="K3811" s="24">
        <f>MAX(0, K3810-G3811+I3811*B$6-J3811)</f>
        <v>5000</v>
      </c>
      <c r="L3811" s="24">
        <f t="shared" si="244"/>
        <v>2751.8804370775529</v>
      </c>
      <c r="M3811" s="24">
        <f>IF(H3811&gt;0, C3811-F3811-J3811, 0)</f>
        <v>0</v>
      </c>
      <c r="N3811" s="4">
        <f>MIN(C3811, F3811)</f>
        <v>209.82652988212084</v>
      </c>
    </row>
    <row r="3812" spans="1:14" x14ac:dyDescent="0.2">
      <c r="A3812" s="27">
        <v>43623.583333333336</v>
      </c>
      <c r="B3812" s="4">
        <v>421.6464879166964</v>
      </c>
      <c r="C3812" s="4">
        <v>213.25153080916627</v>
      </c>
      <c r="F3812" s="4">
        <f t="shared" si="242"/>
        <v>2529.8789275001782</v>
      </c>
      <c r="G3812" s="24">
        <f t="shared" si="243"/>
        <v>0.34722222222222221</v>
      </c>
      <c r="H3812" s="24">
        <f t="shared" si="245"/>
        <v>-2316.6273966910121</v>
      </c>
      <c r="I3812" s="24">
        <f>IF(H3812&lt;=0, MIN(F3812-C3812, B$7, (D$5-K3811+G3812)/B$6), 0)</f>
        <v>0.38580246913580246</v>
      </c>
      <c r="J3812" s="24">
        <f>IF(H3812&gt;0, MIN(C3812-F3812, B$8, K3811), 0)</f>
        <v>0</v>
      </c>
      <c r="K3812" s="24">
        <f>MAX(0, K3811-G3812+I3812*B$6-J3812)</f>
        <v>5000</v>
      </c>
      <c r="L3812" s="24">
        <f t="shared" si="244"/>
        <v>2316.2415942218763</v>
      </c>
      <c r="M3812" s="24">
        <f>IF(H3812&gt;0, C3812-F3812-J3812, 0)</f>
        <v>0</v>
      </c>
      <c r="N3812" s="4">
        <f>MIN(C3812, F3812)</f>
        <v>213.25153080916627</v>
      </c>
    </row>
    <row r="3813" spans="1:14" x14ac:dyDescent="0.2">
      <c r="A3813" s="27">
        <v>43623.625</v>
      </c>
      <c r="B3813" s="4">
        <v>242.12764442142671</v>
      </c>
      <c r="C3813" s="4">
        <v>245.93767055569904</v>
      </c>
      <c r="F3813" s="4">
        <f t="shared" si="242"/>
        <v>1452.7658665285603</v>
      </c>
      <c r="G3813" s="24">
        <f t="shared" si="243"/>
        <v>0.34722222222222221</v>
      </c>
      <c r="H3813" s="24">
        <f t="shared" si="245"/>
        <v>-1206.8281959728613</v>
      </c>
      <c r="I3813" s="24">
        <f>IF(H3813&lt;=0, MIN(F3813-C3813, B$7, (D$5-K3812+G3813)/B$6), 0)</f>
        <v>0.38580246913580246</v>
      </c>
      <c r="J3813" s="24">
        <f>IF(H3813&gt;0, MIN(C3813-F3813, B$8, K3812), 0)</f>
        <v>0</v>
      </c>
      <c r="K3813" s="24">
        <f>MAX(0, K3812-G3813+I3813*B$6-J3813)</f>
        <v>5000</v>
      </c>
      <c r="L3813" s="24">
        <f t="shared" si="244"/>
        <v>1206.4423935037255</v>
      </c>
      <c r="M3813" s="24">
        <f>IF(H3813&gt;0, C3813-F3813-J3813, 0)</f>
        <v>0</v>
      </c>
      <c r="N3813" s="4">
        <f>MIN(C3813, F3813)</f>
        <v>245.93767055569904</v>
      </c>
    </row>
    <row r="3814" spans="1:14" x14ac:dyDescent="0.2">
      <c r="A3814" s="27">
        <v>43623.666666666672</v>
      </c>
      <c r="B3814" s="4">
        <v>122.20636948448573</v>
      </c>
      <c r="C3814" s="4">
        <v>275.56482858377518</v>
      </c>
      <c r="F3814" s="4">
        <f t="shared" si="242"/>
        <v>733.23821690691443</v>
      </c>
      <c r="G3814" s="24">
        <f t="shared" si="243"/>
        <v>0.34722222222222221</v>
      </c>
      <c r="H3814" s="24">
        <f t="shared" si="245"/>
        <v>-457.67338832313925</v>
      </c>
      <c r="I3814" s="24">
        <f>IF(H3814&lt;=0, MIN(F3814-C3814, B$7, (D$5-K3813+G3814)/B$6), 0)</f>
        <v>0.38580246913580246</v>
      </c>
      <c r="J3814" s="24">
        <f>IF(H3814&gt;0, MIN(C3814-F3814, B$8, K3813), 0)</f>
        <v>0</v>
      </c>
      <c r="K3814" s="24">
        <f>MAX(0, K3813-G3814+I3814*B$6-J3814)</f>
        <v>5000</v>
      </c>
      <c r="L3814" s="24">
        <f t="shared" si="244"/>
        <v>457.28758585400345</v>
      </c>
      <c r="M3814" s="24">
        <f>IF(H3814&gt;0, C3814-F3814-J3814, 0)</f>
        <v>0</v>
      </c>
      <c r="N3814" s="4">
        <f>MIN(C3814, F3814)</f>
        <v>275.56482858377518</v>
      </c>
    </row>
    <row r="3815" spans="1:14" x14ac:dyDescent="0.2">
      <c r="A3815" s="27">
        <v>43623.708333333336</v>
      </c>
      <c r="B3815" s="4">
        <v>60.160812342517552</v>
      </c>
      <c r="C3815" s="4">
        <v>312.63689386038993</v>
      </c>
      <c r="F3815" s="4">
        <f t="shared" si="242"/>
        <v>360.96487405510533</v>
      </c>
      <c r="G3815" s="24">
        <f t="shared" si="243"/>
        <v>0.34722222222222221</v>
      </c>
      <c r="H3815" s="24">
        <f t="shared" si="245"/>
        <v>-48.327980194715394</v>
      </c>
      <c r="I3815" s="24">
        <f>IF(H3815&lt;=0, MIN(F3815-C3815, B$7, (D$5-K3814+G3815)/B$6), 0)</f>
        <v>0.38580246913580246</v>
      </c>
      <c r="J3815" s="24">
        <f>IF(H3815&gt;0, MIN(C3815-F3815, B$8, K3814), 0)</f>
        <v>0</v>
      </c>
      <c r="K3815" s="24">
        <f>MAX(0, K3814-G3815+I3815*B$6-J3815)</f>
        <v>5000</v>
      </c>
      <c r="L3815" s="24">
        <f t="shared" si="244"/>
        <v>47.94217772557959</v>
      </c>
      <c r="M3815" s="24">
        <f>IF(H3815&gt;0, C3815-F3815-J3815, 0)</f>
        <v>0</v>
      </c>
      <c r="N3815" s="4">
        <f>MIN(C3815, F3815)</f>
        <v>312.63689386038993</v>
      </c>
    </row>
    <row r="3816" spans="1:14" x14ac:dyDescent="0.2">
      <c r="A3816" s="27">
        <v>43623.75</v>
      </c>
      <c r="B3816" s="4">
        <v>14.911634218588986</v>
      </c>
      <c r="C3816" s="4">
        <v>321.44592460001263</v>
      </c>
      <c r="F3816" s="4">
        <f t="shared" si="242"/>
        <v>89.469805311533918</v>
      </c>
      <c r="G3816" s="24">
        <f t="shared" si="243"/>
        <v>0.34722222222222221</v>
      </c>
      <c r="H3816" s="24">
        <f t="shared" si="245"/>
        <v>231.97611928847871</v>
      </c>
      <c r="I3816" s="24">
        <f>IF(H3816&lt;=0, MIN(F3816-C3816, B$7, (D$5-K3815+G3816)/B$6), 0)</f>
        <v>0</v>
      </c>
      <c r="J3816" s="24">
        <f>IF(H3816&gt;0, MIN(C3816-F3816, B$8, K3815), 0)</f>
        <v>231.97611928847871</v>
      </c>
      <c r="K3816" s="24">
        <f>MAX(0, K3815-G3816+I3816*B$6-J3816)</f>
        <v>4767.6766584892985</v>
      </c>
      <c r="L3816" s="24">
        <f t="shared" si="244"/>
        <v>0</v>
      </c>
      <c r="M3816" s="24">
        <f>IF(H3816&gt;0, C3816-F3816-J3816, 0)</f>
        <v>0</v>
      </c>
      <c r="N3816" s="4">
        <f>MIN(C3816, F3816)</f>
        <v>89.469805311533918</v>
      </c>
    </row>
    <row r="3817" spans="1:14" x14ac:dyDescent="0.2">
      <c r="A3817" s="27">
        <v>43623.791666666672</v>
      </c>
      <c r="B3817" s="4">
        <v>0</v>
      </c>
      <c r="C3817" s="4">
        <v>1441.9578367209047</v>
      </c>
      <c r="F3817" s="4">
        <f t="shared" si="242"/>
        <v>0</v>
      </c>
      <c r="G3817" s="24">
        <f t="shared" si="243"/>
        <v>0</v>
      </c>
      <c r="H3817" s="24">
        <f t="shared" si="245"/>
        <v>1441.9578367209047</v>
      </c>
      <c r="I3817" s="24">
        <f>IF(H3817&lt;=0, MIN(F3817-C3817, B$7, (D$5-K3816+G3817)/B$6), 0)</f>
        <v>0</v>
      </c>
      <c r="J3817" s="24">
        <f>IF(H3817&gt;0, MIN(C3817-F3817, B$8, K3816), 0)</f>
        <v>1441.9578367209047</v>
      </c>
      <c r="K3817" s="24">
        <f>MAX(0, K3816-G3817+I3817*B$6-J3817)</f>
        <v>3325.7188217683938</v>
      </c>
      <c r="L3817" s="24">
        <f t="shared" si="244"/>
        <v>0</v>
      </c>
      <c r="M3817" s="24">
        <f>IF(H3817&gt;0, C3817-F3817-J3817, 0)</f>
        <v>0</v>
      </c>
      <c r="N3817" s="4">
        <f>MIN(C3817, F3817)</f>
        <v>0</v>
      </c>
    </row>
    <row r="3818" spans="1:14" x14ac:dyDescent="0.2">
      <c r="A3818" s="27">
        <v>43623.833333333336</v>
      </c>
      <c r="B3818" s="4">
        <v>0</v>
      </c>
      <c r="C3818" s="4">
        <v>779.53755926120073</v>
      </c>
      <c r="F3818" s="4">
        <f t="shared" si="242"/>
        <v>0</v>
      </c>
      <c r="G3818" s="24">
        <f t="shared" si="243"/>
        <v>0</v>
      </c>
      <c r="H3818" s="24">
        <f t="shared" si="245"/>
        <v>779.53755926120073</v>
      </c>
      <c r="I3818" s="24">
        <f>IF(H3818&lt;=0, MIN(F3818-C3818, B$7, (D$5-K3817+G3818)/B$6), 0)</f>
        <v>0</v>
      </c>
      <c r="J3818" s="24">
        <f>IF(H3818&gt;0, MIN(C3818-F3818, B$8, K3817), 0)</f>
        <v>779.53755926120073</v>
      </c>
      <c r="K3818" s="24">
        <f>MAX(0, K3817-G3818+I3818*B$6-J3818)</f>
        <v>2546.181262507193</v>
      </c>
      <c r="L3818" s="24">
        <f t="shared" si="244"/>
        <v>0</v>
      </c>
      <c r="M3818" s="24">
        <f>IF(H3818&gt;0, C3818-F3818-J3818, 0)</f>
        <v>0</v>
      </c>
      <c r="N3818" s="4">
        <f>MIN(C3818, F3818)</f>
        <v>0</v>
      </c>
    </row>
    <row r="3819" spans="1:14" x14ac:dyDescent="0.2">
      <c r="A3819" s="27">
        <v>43623.875</v>
      </c>
      <c r="B3819" s="4">
        <v>0</v>
      </c>
      <c r="C3819" s="4">
        <v>1370.2780305778772</v>
      </c>
      <c r="F3819" s="4">
        <f t="shared" si="242"/>
        <v>0</v>
      </c>
      <c r="G3819" s="24">
        <f t="shared" si="243"/>
        <v>0</v>
      </c>
      <c r="H3819" s="24">
        <f t="shared" si="245"/>
        <v>1370.2780305778772</v>
      </c>
      <c r="I3819" s="24">
        <f>IF(H3819&lt;=0, MIN(F3819-C3819, B$7, (D$5-K3818+G3819)/B$6), 0)</f>
        <v>0</v>
      </c>
      <c r="J3819" s="24">
        <f>IF(H3819&gt;0, MIN(C3819-F3819, B$8, K3818), 0)</f>
        <v>1370.2780305778772</v>
      </c>
      <c r="K3819" s="24">
        <f>MAX(0, K3818-G3819+I3819*B$6-J3819)</f>
        <v>1175.9032319293158</v>
      </c>
      <c r="L3819" s="24">
        <f t="shared" si="244"/>
        <v>0</v>
      </c>
      <c r="M3819" s="24">
        <f>IF(H3819&gt;0, C3819-F3819-J3819, 0)</f>
        <v>0</v>
      </c>
      <c r="N3819" s="4">
        <f>MIN(C3819, F3819)</f>
        <v>0</v>
      </c>
    </row>
    <row r="3820" spans="1:14" x14ac:dyDescent="0.2">
      <c r="A3820" s="27">
        <v>43623.916666666672</v>
      </c>
      <c r="B3820" s="4">
        <v>0</v>
      </c>
      <c r="C3820" s="4">
        <v>391.47791910756831</v>
      </c>
      <c r="F3820" s="4">
        <f t="shared" si="242"/>
        <v>0</v>
      </c>
      <c r="G3820" s="24">
        <f t="shared" si="243"/>
        <v>0</v>
      </c>
      <c r="H3820" s="24">
        <f t="shared" si="245"/>
        <v>391.47791910756831</v>
      </c>
      <c r="I3820" s="24">
        <f>IF(H3820&lt;=0, MIN(F3820-C3820, B$7, (D$5-K3819+G3820)/B$6), 0)</f>
        <v>0</v>
      </c>
      <c r="J3820" s="24">
        <f>IF(H3820&gt;0, MIN(C3820-F3820, B$8, K3819), 0)</f>
        <v>391.47791910756831</v>
      </c>
      <c r="K3820" s="24">
        <f>MAX(0, K3819-G3820+I3820*B$6-J3820)</f>
        <v>784.42531282174741</v>
      </c>
      <c r="L3820" s="24">
        <f t="shared" si="244"/>
        <v>0</v>
      </c>
      <c r="M3820" s="24">
        <f>IF(H3820&gt;0, C3820-F3820-J3820, 0)</f>
        <v>0</v>
      </c>
      <c r="N3820" s="4">
        <f>MIN(C3820, F3820)</f>
        <v>0</v>
      </c>
    </row>
    <row r="3821" spans="1:14" x14ac:dyDescent="0.2">
      <c r="A3821" s="27">
        <v>43623.958333333336</v>
      </c>
      <c r="B3821" s="4">
        <v>0</v>
      </c>
      <c r="C3821" s="4">
        <v>240.70315446188951</v>
      </c>
      <c r="F3821" s="4">
        <f t="shared" si="242"/>
        <v>0</v>
      </c>
      <c r="G3821" s="24">
        <f t="shared" si="243"/>
        <v>0</v>
      </c>
      <c r="H3821" s="24">
        <f t="shared" si="245"/>
        <v>240.70315446188951</v>
      </c>
      <c r="I3821" s="24">
        <f>IF(H3821&lt;=0, MIN(F3821-C3821, B$7, (D$5-K3820+G3821)/B$6), 0)</f>
        <v>0</v>
      </c>
      <c r="J3821" s="24">
        <f>IF(H3821&gt;0, MIN(C3821-F3821, B$8, K3820), 0)</f>
        <v>240.70315446188951</v>
      </c>
      <c r="K3821" s="24">
        <f>MAX(0, K3820-G3821+I3821*B$6-J3821)</f>
        <v>543.72215835985787</v>
      </c>
      <c r="L3821" s="24">
        <f t="shared" si="244"/>
        <v>0</v>
      </c>
      <c r="M3821" s="24">
        <f>IF(H3821&gt;0, C3821-F3821-J3821, 0)</f>
        <v>0</v>
      </c>
      <c r="N3821" s="4">
        <f>MIN(C3821, F3821)</f>
        <v>0</v>
      </c>
    </row>
    <row r="3822" spans="1:14" x14ac:dyDescent="0.2">
      <c r="A3822" s="27">
        <v>43624</v>
      </c>
      <c r="B3822" s="4">
        <v>0</v>
      </c>
      <c r="C3822" s="4">
        <v>117.11728180149709</v>
      </c>
      <c r="F3822" s="4">
        <f t="shared" si="242"/>
        <v>0</v>
      </c>
      <c r="G3822" s="24">
        <f t="shared" si="243"/>
        <v>0</v>
      </c>
      <c r="H3822" s="24">
        <f t="shared" si="245"/>
        <v>117.11728180149709</v>
      </c>
      <c r="I3822" s="24">
        <f>IF(H3822&lt;=0, MIN(F3822-C3822, B$7, (D$5-K3821+G3822)/B$6), 0)</f>
        <v>0</v>
      </c>
      <c r="J3822" s="24">
        <f>IF(H3822&gt;0, MIN(C3822-F3822, B$8, K3821), 0)</f>
        <v>117.11728180149709</v>
      </c>
      <c r="K3822" s="24">
        <f>MAX(0, K3821-G3822+I3822*B$6-J3822)</f>
        <v>426.60487655836079</v>
      </c>
      <c r="L3822" s="24">
        <f t="shared" si="244"/>
        <v>0</v>
      </c>
      <c r="M3822" s="24">
        <f>IF(H3822&gt;0, C3822-F3822-J3822, 0)</f>
        <v>0</v>
      </c>
      <c r="N3822" s="4">
        <f>MIN(C3822, F3822)</f>
        <v>0</v>
      </c>
    </row>
    <row r="3823" spans="1:14" x14ac:dyDescent="0.2">
      <c r="A3823" s="27">
        <v>43624.041666666672</v>
      </c>
      <c r="B3823" s="4">
        <v>0</v>
      </c>
      <c r="C3823" s="4">
        <v>169.02334831886191</v>
      </c>
      <c r="F3823" s="4">
        <f t="shared" si="242"/>
        <v>0</v>
      </c>
      <c r="G3823" s="24">
        <f t="shared" si="243"/>
        <v>0</v>
      </c>
      <c r="H3823" s="24">
        <f t="shared" si="245"/>
        <v>169.02334831886191</v>
      </c>
      <c r="I3823" s="24">
        <f>IF(H3823&lt;=0, MIN(F3823-C3823, B$7, (D$5-K3822+G3823)/B$6), 0)</f>
        <v>0</v>
      </c>
      <c r="J3823" s="24">
        <f>IF(H3823&gt;0, MIN(C3823-F3823, B$8, K3822), 0)</f>
        <v>169.02334831886191</v>
      </c>
      <c r="K3823" s="24">
        <f>MAX(0, K3822-G3823+I3823*B$6-J3823)</f>
        <v>257.58152823949888</v>
      </c>
      <c r="L3823" s="24">
        <f t="shared" si="244"/>
        <v>0</v>
      </c>
      <c r="M3823" s="24">
        <f>IF(H3823&gt;0, C3823-F3823-J3823, 0)</f>
        <v>0</v>
      </c>
      <c r="N3823" s="4">
        <f>MIN(C3823, F3823)</f>
        <v>0</v>
      </c>
    </row>
    <row r="3824" spans="1:14" x14ac:dyDescent="0.2">
      <c r="A3824" s="27">
        <v>43624.083333333336</v>
      </c>
      <c r="B3824" s="4">
        <v>0</v>
      </c>
      <c r="C3824" s="4">
        <v>206.09911011697966</v>
      </c>
      <c r="F3824" s="4">
        <f t="shared" si="242"/>
        <v>0</v>
      </c>
      <c r="G3824" s="24">
        <f t="shared" si="243"/>
        <v>0</v>
      </c>
      <c r="H3824" s="24">
        <f t="shared" si="245"/>
        <v>206.09911011697966</v>
      </c>
      <c r="I3824" s="24">
        <f>IF(H3824&lt;=0, MIN(F3824-C3824, B$7, (D$5-K3823+G3824)/B$6), 0)</f>
        <v>0</v>
      </c>
      <c r="J3824" s="24">
        <f>IF(H3824&gt;0, MIN(C3824-F3824, B$8, K3823), 0)</f>
        <v>206.09911011697966</v>
      </c>
      <c r="K3824" s="24">
        <f>MAX(0, K3823-G3824+I3824*B$6-J3824)</f>
        <v>51.482418122519221</v>
      </c>
      <c r="L3824" s="24">
        <f t="shared" si="244"/>
        <v>0</v>
      </c>
      <c r="M3824" s="24">
        <f>IF(H3824&gt;0, C3824-F3824-J3824, 0)</f>
        <v>0</v>
      </c>
      <c r="N3824" s="4">
        <f>MIN(C3824, F3824)</f>
        <v>0</v>
      </c>
    </row>
    <row r="3825" spans="1:14" x14ac:dyDescent="0.2">
      <c r="A3825" s="27">
        <v>43624.125</v>
      </c>
      <c r="B3825" s="4">
        <v>0</v>
      </c>
      <c r="C3825" s="4">
        <v>117.11728180149709</v>
      </c>
      <c r="F3825" s="4">
        <f t="shared" si="242"/>
        <v>0</v>
      </c>
      <c r="G3825" s="24">
        <f t="shared" si="243"/>
        <v>0</v>
      </c>
      <c r="H3825" s="24">
        <f t="shared" si="245"/>
        <v>117.11728180149709</v>
      </c>
      <c r="I3825" s="24">
        <f>IF(H3825&lt;=0, MIN(F3825-C3825, B$7, (D$5-K3824+G3825)/B$6), 0)</f>
        <v>0</v>
      </c>
      <c r="J3825" s="24">
        <f>IF(H3825&gt;0, MIN(C3825-F3825, B$8, K3824), 0)</f>
        <v>51.482418122519221</v>
      </c>
      <c r="K3825" s="24">
        <f>MAX(0, K3824-G3825+I3825*B$6-J3825)</f>
        <v>0</v>
      </c>
      <c r="L3825" s="24">
        <f t="shared" si="244"/>
        <v>0</v>
      </c>
      <c r="M3825" s="24">
        <f>IF(H3825&gt;0, C3825-F3825-J3825, 0)</f>
        <v>65.634863678977865</v>
      </c>
      <c r="N3825" s="4">
        <f>MIN(C3825, F3825)</f>
        <v>0</v>
      </c>
    </row>
    <row r="3826" spans="1:14" x14ac:dyDescent="0.2">
      <c r="A3826" s="27">
        <v>43624.166666666672</v>
      </c>
      <c r="B3826" s="4">
        <v>41.701703416267137</v>
      </c>
      <c r="C3826" s="4">
        <v>169.02334831886191</v>
      </c>
      <c r="F3826" s="4">
        <f t="shared" si="242"/>
        <v>250.21022049760282</v>
      </c>
      <c r="G3826" s="24">
        <f t="shared" si="243"/>
        <v>0.34722222222222221</v>
      </c>
      <c r="H3826" s="24">
        <f t="shared" si="245"/>
        <v>-81.186872178740913</v>
      </c>
      <c r="I3826" s="24">
        <f>IF(H3826&lt;=0, MIN(F3826-C3826, B$7, (D$5-K3825+G3826)/B$6), 0)</f>
        <v>81.186872178740913</v>
      </c>
      <c r="J3826" s="24">
        <f>IF(H3826&gt;0, MIN(C3826-F3826, B$8, K3825), 0)</f>
        <v>0</v>
      </c>
      <c r="K3826" s="24">
        <f>MAX(0, K3825-G3826+I3826*B$6-J3826)</f>
        <v>72.720962738644602</v>
      </c>
      <c r="L3826" s="24">
        <f t="shared" si="244"/>
        <v>0</v>
      </c>
      <c r="M3826" s="24">
        <f>IF(H3826&gt;0, C3826-F3826-J3826, 0)</f>
        <v>0</v>
      </c>
      <c r="N3826" s="4">
        <f>MIN(C3826, F3826)</f>
        <v>169.02334831886191</v>
      </c>
    </row>
    <row r="3827" spans="1:14" x14ac:dyDescent="0.2">
      <c r="A3827" s="27">
        <v>43624.208333333336</v>
      </c>
      <c r="B3827" s="4">
        <v>179.58888441392236</v>
      </c>
      <c r="C3827" s="4">
        <v>198.68395775735613</v>
      </c>
      <c r="F3827" s="4">
        <f t="shared" si="242"/>
        <v>1077.533306483534</v>
      </c>
      <c r="G3827" s="24">
        <f t="shared" si="243"/>
        <v>0.34722222222222221</v>
      </c>
      <c r="H3827" s="24">
        <f t="shared" si="245"/>
        <v>-878.84934872617794</v>
      </c>
      <c r="I3827" s="24">
        <f>IF(H3827&lt;=0, MIN(F3827-C3827, B$7, (D$5-K3826+G3827)/B$6), 0)</f>
        <v>878.84934872617794</v>
      </c>
      <c r="J3827" s="24">
        <f>IF(H3827&gt;0, MIN(C3827-F3827, B$8, K3826), 0)</f>
        <v>0</v>
      </c>
      <c r="K3827" s="24">
        <f>MAX(0, K3826-G3827+I3827*B$6-J3827)</f>
        <v>863.33815436998248</v>
      </c>
      <c r="L3827" s="24">
        <f t="shared" si="244"/>
        <v>0</v>
      </c>
      <c r="M3827" s="24">
        <f>IF(H3827&gt;0, C3827-F3827-J3827, 0)</f>
        <v>0</v>
      </c>
      <c r="N3827" s="4">
        <f>MIN(C3827, F3827)</f>
        <v>198.68395775735613</v>
      </c>
    </row>
    <row r="3828" spans="1:14" x14ac:dyDescent="0.2">
      <c r="A3828" s="27">
        <v>43624.25</v>
      </c>
      <c r="B3828" s="4">
        <v>371.53622092569623</v>
      </c>
      <c r="C3828" s="4">
        <v>872.63891666536324</v>
      </c>
      <c r="F3828" s="4">
        <f t="shared" si="242"/>
        <v>2229.2173255541775</v>
      </c>
      <c r="G3828" s="24">
        <f t="shared" si="243"/>
        <v>0.34722222222222221</v>
      </c>
      <c r="H3828" s="24">
        <f t="shared" si="245"/>
        <v>-1356.5784088888142</v>
      </c>
      <c r="I3828" s="24">
        <f>IF(H3828&lt;=0, MIN(F3828-C3828, B$7, (D$5-K3827+G3828)/B$6), 0)</f>
        <v>1356.5784088888142</v>
      </c>
      <c r="J3828" s="24">
        <f>IF(H3828&gt;0, MIN(C3828-F3828, B$8, K3827), 0)</f>
        <v>0</v>
      </c>
      <c r="K3828" s="24">
        <f>MAX(0, K3827-G3828+I3828*B$6-J3828)</f>
        <v>2083.911500147693</v>
      </c>
      <c r="L3828" s="24">
        <f t="shared" si="244"/>
        <v>0</v>
      </c>
      <c r="M3828" s="24">
        <f>IF(H3828&gt;0, C3828-F3828-J3828, 0)</f>
        <v>0</v>
      </c>
      <c r="N3828" s="4">
        <f>MIN(C3828, F3828)</f>
        <v>872.63891666536324</v>
      </c>
    </row>
    <row r="3829" spans="1:14" x14ac:dyDescent="0.2">
      <c r="A3829" s="27">
        <v>43624.291666666672</v>
      </c>
      <c r="B3829" s="4">
        <v>528.75354516405309</v>
      </c>
      <c r="C3829" s="4">
        <v>828.97190832535784</v>
      </c>
      <c r="F3829" s="4">
        <f t="shared" si="242"/>
        <v>3172.5212709843186</v>
      </c>
      <c r="G3829" s="24">
        <f t="shared" si="243"/>
        <v>0.34722222222222221</v>
      </c>
      <c r="H3829" s="24">
        <f t="shared" si="245"/>
        <v>-2343.5493626589605</v>
      </c>
      <c r="I3829" s="24">
        <f>IF(H3829&lt;=0, MIN(F3829-C3829, B$7, (D$5-K3828+G3829)/B$6), 0)</f>
        <v>2343.5493626589605</v>
      </c>
      <c r="J3829" s="24">
        <f>IF(H3829&gt;0, MIN(C3829-F3829, B$8, K3828), 0)</f>
        <v>0</v>
      </c>
      <c r="K3829" s="24">
        <f>MAX(0, K3828-G3829+I3829*B$6-J3829)</f>
        <v>4192.7587043185358</v>
      </c>
      <c r="L3829" s="24">
        <f t="shared" si="244"/>
        <v>0</v>
      </c>
      <c r="M3829" s="24">
        <f>IF(H3829&gt;0, C3829-F3829-J3829, 0)</f>
        <v>0</v>
      </c>
      <c r="N3829" s="4">
        <f>MIN(C3829, F3829)</f>
        <v>828.97190832535784</v>
      </c>
    </row>
    <row r="3830" spans="1:14" x14ac:dyDescent="0.2">
      <c r="A3830" s="27">
        <v>43624.333333333336</v>
      </c>
      <c r="B3830" s="4">
        <v>643.97528007646667</v>
      </c>
      <c r="C3830" s="4">
        <v>412.89947036870308</v>
      </c>
      <c r="F3830" s="4">
        <f t="shared" si="242"/>
        <v>3863.8516804587998</v>
      </c>
      <c r="G3830" s="24">
        <f t="shared" si="243"/>
        <v>0.34722222222222221</v>
      </c>
      <c r="H3830" s="24">
        <f t="shared" si="245"/>
        <v>-3450.9522100900967</v>
      </c>
      <c r="I3830" s="24">
        <f>IF(H3830&lt;=0, MIN(F3830-C3830, B$7, (D$5-K3829+G3830)/B$6), 0)</f>
        <v>897.32057544854035</v>
      </c>
      <c r="J3830" s="24">
        <f>IF(H3830&gt;0, MIN(C3830-F3830, B$8, K3829), 0)</f>
        <v>0</v>
      </c>
      <c r="K3830" s="24">
        <f>MAX(0, K3829-G3830+I3830*B$6-J3830)</f>
        <v>5000</v>
      </c>
      <c r="L3830" s="24">
        <f t="shared" si="244"/>
        <v>2553.6316346415565</v>
      </c>
      <c r="M3830" s="24">
        <f>IF(H3830&gt;0, C3830-F3830-J3830, 0)</f>
        <v>0</v>
      </c>
      <c r="N3830" s="4">
        <f>MIN(C3830, F3830)</f>
        <v>412.89947036870308</v>
      </c>
    </row>
    <row r="3831" spans="1:14" x14ac:dyDescent="0.2">
      <c r="A3831" s="27">
        <v>43624.375</v>
      </c>
      <c r="B3831" s="4">
        <v>702.50120962836797</v>
      </c>
      <c r="C3831" s="4">
        <v>266.11995367148739</v>
      </c>
      <c r="F3831" s="4">
        <f t="shared" si="242"/>
        <v>4215.0072577702076</v>
      </c>
      <c r="G3831" s="24">
        <f t="shared" si="243"/>
        <v>0.34722222222222221</v>
      </c>
      <c r="H3831" s="24">
        <f t="shared" si="245"/>
        <v>-3948.8873040987201</v>
      </c>
      <c r="I3831" s="24">
        <f>IF(H3831&lt;=0, MIN(F3831-C3831, B$7, (D$5-K3830+G3831)/B$6), 0)</f>
        <v>0.38580246913580246</v>
      </c>
      <c r="J3831" s="24">
        <f>IF(H3831&gt;0, MIN(C3831-F3831, B$8, K3830), 0)</f>
        <v>0</v>
      </c>
      <c r="K3831" s="24">
        <f>MAX(0, K3830-G3831+I3831*B$6-J3831)</f>
        <v>5000</v>
      </c>
      <c r="L3831" s="24">
        <f t="shared" si="244"/>
        <v>3948.5015016295843</v>
      </c>
      <c r="M3831" s="24">
        <f>IF(H3831&gt;0, C3831-F3831-J3831, 0)</f>
        <v>0</v>
      </c>
      <c r="N3831" s="4">
        <f>MIN(C3831, F3831)</f>
        <v>266.11995367148739</v>
      </c>
    </row>
    <row r="3832" spans="1:14" x14ac:dyDescent="0.2">
      <c r="A3832" s="27">
        <v>43624.416666666672</v>
      </c>
      <c r="B3832" s="4">
        <v>739.09048171340044</v>
      </c>
      <c r="C3832" s="4">
        <v>190.1167195269467</v>
      </c>
      <c r="F3832" s="4">
        <f t="shared" si="242"/>
        <v>4434.5428902804024</v>
      </c>
      <c r="G3832" s="24">
        <f t="shared" si="243"/>
        <v>0.34722222222222221</v>
      </c>
      <c r="H3832" s="24">
        <f t="shared" si="245"/>
        <v>-4244.4261707534561</v>
      </c>
      <c r="I3832" s="24">
        <f>IF(H3832&lt;=0, MIN(F3832-C3832, B$7, (D$5-K3831+G3832)/B$6), 0)</f>
        <v>0.38580246913580246</v>
      </c>
      <c r="J3832" s="24">
        <f>IF(H3832&gt;0, MIN(C3832-F3832, B$8, K3831), 0)</f>
        <v>0</v>
      </c>
      <c r="K3832" s="24">
        <f>MAX(0, K3831-G3832+I3832*B$6-J3832)</f>
        <v>5000</v>
      </c>
      <c r="L3832" s="24">
        <f t="shared" si="244"/>
        <v>4244.0403682843198</v>
      </c>
      <c r="M3832" s="24">
        <f>IF(H3832&gt;0, C3832-F3832-J3832, 0)</f>
        <v>0</v>
      </c>
      <c r="N3832" s="4">
        <f>MIN(C3832, F3832)</f>
        <v>190.1167195269467</v>
      </c>
    </row>
    <row r="3833" spans="1:14" x14ac:dyDescent="0.2">
      <c r="A3833" s="27">
        <v>43624.458333333336</v>
      </c>
      <c r="B3833" s="4">
        <v>681.96982774668436</v>
      </c>
      <c r="C3833" s="4">
        <v>1474.5075082557235</v>
      </c>
      <c r="F3833" s="4">
        <f t="shared" si="242"/>
        <v>4091.8189664801062</v>
      </c>
      <c r="G3833" s="24">
        <f t="shared" si="243"/>
        <v>0.34722222222222221</v>
      </c>
      <c r="H3833" s="24">
        <f t="shared" si="245"/>
        <v>-2617.3114582243825</v>
      </c>
      <c r="I3833" s="24">
        <f>IF(H3833&lt;=0, MIN(F3833-C3833, B$7, (D$5-K3832+G3833)/B$6), 0)</f>
        <v>0.38580246913580246</v>
      </c>
      <c r="J3833" s="24">
        <f>IF(H3833&gt;0, MIN(C3833-F3833, B$8, K3832), 0)</f>
        <v>0</v>
      </c>
      <c r="K3833" s="24">
        <f>MAX(0, K3832-G3833+I3833*B$6-J3833)</f>
        <v>5000</v>
      </c>
      <c r="L3833" s="24">
        <f t="shared" si="244"/>
        <v>2616.9256557552467</v>
      </c>
      <c r="M3833" s="24">
        <f>IF(H3833&gt;0, C3833-F3833-J3833, 0)</f>
        <v>0</v>
      </c>
      <c r="N3833" s="4">
        <f>MIN(C3833, F3833)</f>
        <v>1474.5075082557235</v>
      </c>
    </row>
    <row r="3834" spans="1:14" x14ac:dyDescent="0.2">
      <c r="A3834" s="27">
        <v>43624.5</v>
      </c>
      <c r="B3834" s="4">
        <v>662.2550297561794</v>
      </c>
      <c r="C3834" s="4">
        <v>228.0837581295003</v>
      </c>
      <c r="F3834" s="4">
        <f t="shared" si="242"/>
        <v>3973.5301785370766</v>
      </c>
      <c r="G3834" s="24">
        <f t="shared" si="243"/>
        <v>0.34722222222222221</v>
      </c>
      <c r="H3834" s="24">
        <f t="shared" si="245"/>
        <v>-3745.4464204075762</v>
      </c>
      <c r="I3834" s="24">
        <f>IF(H3834&lt;=0, MIN(F3834-C3834, B$7, (D$5-K3833+G3834)/B$6), 0)</f>
        <v>0.38580246913580246</v>
      </c>
      <c r="J3834" s="24">
        <f>IF(H3834&gt;0, MIN(C3834-F3834, B$8, K3833), 0)</f>
        <v>0</v>
      </c>
      <c r="K3834" s="24">
        <f>MAX(0, K3833-G3834+I3834*B$6-J3834)</f>
        <v>5000</v>
      </c>
      <c r="L3834" s="24">
        <f t="shared" si="244"/>
        <v>3745.0606179384404</v>
      </c>
      <c r="M3834" s="24">
        <f>IF(H3834&gt;0, C3834-F3834-J3834, 0)</f>
        <v>0</v>
      </c>
      <c r="N3834" s="4">
        <f>MIN(C3834, F3834)</f>
        <v>228.0837581295003</v>
      </c>
    </row>
    <row r="3835" spans="1:14" x14ac:dyDescent="0.2">
      <c r="A3835" s="27">
        <v>43624.541666666672</v>
      </c>
      <c r="B3835" s="4">
        <v>540.01488138553066</v>
      </c>
      <c r="C3835" s="4">
        <v>308.66337233950912</v>
      </c>
      <c r="F3835" s="4">
        <f t="shared" si="242"/>
        <v>3240.0892883131837</v>
      </c>
      <c r="G3835" s="24">
        <f t="shared" si="243"/>
        <v>0.34722222222222221</v>
      </c>
      <c r="H3835" s="24">
        <f t="shared" si="245"/>
        <v>-2931.4259159736748</v>
      </c>
      <c r="I3835" s="24">
        <f>IF(H3835&lt;=0, MIN(F3835-C3835, B$7, (D$5-K3834+G3835)/B$6), 0)</f>
        <v>0.38580246913580246</v>
      </c>
      <c r="J3835" s="24">
        <f>IF(H3835&gt;0, MIN(C3835-F3835, B$8, K3834), 0)</f>
        <v>0</v>
      </c>
      <c r="K3835" s="24">
        <f>MAX(0, K3834-G3835+I3835*B$6-J3835)</f>
        <v>5000</v>
      </c>
      <c r="L3835" s="24">
        <f t="shared" si="244"/>
        <v>2931.040113504539</v>
      </c>
      <c r="M3835" s="24">
        <f>IF(H3835&gt;0, C3835-F3835-J3835, 0)</f>
        <v>0</v>
      </c>
      <c r="N3835" s="4">
        <f>MIN(C3835, F3835)</f>
        <v>308.66337233950912</v>
      </c>
    </row>
    <row r="3836" spans="1:14" x14ac:dyDescent="0.2">
      <c r="A3836" s="27">
        <v>43624.583333333336</v>
      </c>
      <c r="B3836" s="4">
        <v>408.97838328718609</v>
      </c>
      <c r="C3836" s="4">
        <v>1547.9793767685917</v>
      </c>
      <c r="F3836" s="4">
        <f t="shared" si="242"/>
        <v>2453.8702997231167</v>
      </c>
      <c r="G3836" s="24">
        <f t="shared" si="243"/>
        <v>0.34722222222222221</v>
      </c>
      <c r="H3836" s="24">
        <f t="shared" si="245"/>
        <v>-905.89092295452497</v>
      </c>
      <c r="I3836" s="24">
        <f>IF(H3836&lt;=0, MIN(F3836-C3836, B$7, (D$5-K3835+G3836)/B$6), 0)</f>
        <v>0.38580246913580246</v>
      </c>
      <c r="J3836" s="24">
        <f>IF(H3836&gt;0, MIN(C3836-F3836, B$8, K3835), 0)</f>
        <v>0</v>
      </c>
      <c r="K3836" s="24">
        <f>MAX(0, K3835-G3836+I3836*B$6-J3836)</f>
        <v>5000</v>
      </c>
      <c r="L3836" s="24">
        <f t="shared" si="244"/>
        <v>905.50512048538917</v>
      </c>
      <c r="M3836" s="24">
        <f>IF(H3836&gt;0, C3836-F3836-J3836, 0)</f>
        <v>0</v>
      </c>
      <c r="N3836" s="4">
        <f>MIN(C3836, F3836)</f>
        <v>1547.9793767685917</v>
      </c>
    </row>
    <row r="3837" spans="1:14" x14ac:dyDescent="0.2">
      <c r="A3837" s="27">
        <v>43624.625</v>
      </c>
      <c r="B3837" s="4">
        <v>268.5968106534894</v>
      </c>
      <c r="C3837" s="4">
        <v>690.86072136537348</v>
      </c>
      <c r="F3837" s="4">
        <f t="shared" si="242"/>
        <v>1611.5808639209363</v>
      </c>
      <c r="G3837" s="24">
        <f t="shared" si="243"/>
        <v>0.34722222222222221</v>
      </c>
      <c r="H3837" s="24">
        <f t="shared" si="245"/>
        <v>-920.7201425555628</v>
      </c>
      <c r="I3837" s="24">
        <f>IF(H3837&lt;=0, MIN(F3837-C3837, B$7, (D$5-K3836+G3837)/B$6), 0)</f>
        <v>0.38580246913580246</v>
      </c>
      <c r="J3837" s="24">
        <f>IF(H3837&gt;0, MIN(C3837-F3837, B$8, K3836), 0)</f>
        <v>0</v>
      </c>
      <c r="K3837" s="24">
        <f>MAX(0, K3836-G3837+I3837*B$6-J3837)</f>
        <v>5000</v>
      </c>
      <c r="L3837" s="24">
        <f t="shared" si="244"/>
        <v>920.33434008642701</v>
      </c>
      <c r="M3837" s="24">
        <f>IF(H3837&gt;0, C3837-F3837-J3837, 0)</f>
        <v>0</v>
      </c>
      <c r="N3837" s="4">
        <f>MIN(C3837, F3837)</f>
        <v>690.86072136537348</v>
      </c>
    </row>
    <row r="3838" spans="1:14" x14ac:dyDescent="0.2">
      <c r="A3838" s="27">
        <v>43624.666666666672</v>
      </c>
      <c r="B3838" s="4">
        <v>132.92533894179797</v>
      </c>
      <c r="C3838" s="4">
        <v>720.48771512001429</v>
      </c>
      <c r="F3838" s="4">
        <f t="shared" si="242"/>
        <v>797.55203365078785</v>
      </c>
      <c r="G3838" s="24">
        <f t="shared" si="243"/>
        <v>0.34722222222222221</v>
      </c>
      <c r="H3838" s="24">
        <f t="shared" si="245"/>
        <v>-77.064318530773562</v>
      </c>
      <c r="I3838" s="24">
        <f>IF(H3838&lt;=0, MIN(F3838-C3838, B$7, (D$5-K3837+G3838)/B$6), 0)</f>
        <v>0.38580246913580246</v>
      </c>
      <c r="J3838" s="24">
        <f>IF(H3838&gt;0, MIN(C3838-F3838, B$8, K3837), 0)</f>
        <v>0</v>
      </c>
      <c r="K3838" s="24">
        <f>MAX(0, K3837-G3838+I3838*B$6-J3838)</f>
        <v>5000</v>
      </c>
      <c r="L3838" s="24">
        <f t="shared" si="244"/>
        <v>76.678516061637765</v>
      </c>
      <c r="M3838" s="24">
        <f>IF(H3838&gt;0, C3838-F3838-J3838, 0)</f>
        <v>0</v>
      </c>
      <c r="N3838" s="4">
        <f>MIN(C3838, F3838)</f>
        <v>720.48771512001429</v>
      </c>
    </row>
    <row r="3839" spans="1:14" x14ac:dyDescent="0.2">
      <c r="A3839" s="27">
        <v>43624.708333333336</v>
      </c>
      <c r="B3839" s="4">
        <v>66.745281067090446</v>
      </c>
      <c r="C3839" s="4">
        <v>757.55833808816669</v>
      </c>
      <c r="F3839" s="4">
        <f t="shared" si="242"/>
        <v>400.47168640254267</v>
      </c>
      <c r="G3839" s="24">
        <f t="shared" si="243"/>
        <v>0.34722222222222221</v>
      </c>
      <c r="H3839" s="24">
        <f t="shared" si="245"/>
        <v>357.08665168562402</v>
      </c>
      <c r="I3839" s="24">
        <f>IF(H3839&lt;=0, MIN(F3839-C3839, B$7, (D$5-K3838+G3839)/B$6), 0)</f>
        <v>0</v>
      </c>
      <c r="J3839" s="24">
        <f>IF(H3839&gt;0, MIN(C3839-F3839, B$8, K3838), 0)</f>
        <v>357.08665168562402</v>
      </c>
      <c r="K3839" s="24">
        <f>MAX(0, K3838-G3839+I3839*B$6-J3839)</f>
        <v>4642.5661260921534</v>
      </c>
      <c r="L3839" s="24">
        <f t="shared" si="244"/>
        <v>0</v>
      </c>
      <c r="M3839" s="24">
        <f>IF(H3839&gt;0, C3839-F3839-J3839, 0)</f>
        <v>0</v>
      </c>
      <c r="N3839" s="4">
        <f>MIN(C3839, F3839)</f>
        <v>400.47168640254267</v>
      </c>
    </row>
    <row r="3840" spans="1:14" x14ac:dyDescent="0.2">
      <c r="A3840" s="27">
        <v>43624.75</v>
      </c>
      <c r="B3840" s="4">
        <v>15.377149180284039</v>
      </c>
      <c r="C3840" s="4">
        <v>250.59002427472095</v>
      </c>
      <c r="F3840" s="4">
        <f t="shared" si="242"/>
        <v>92.262895081704244</v>
      </c>
      <c r="G3840" s="24">
        <f t="shared" si="243"/>
        <v>0.34722222222222221</v>
      </c>
      <c r="H3840" s="24">
        <f t="shared" si="245"/>
        <v>158.3271291930167</v>
      </c>
      <c r="I3840" s="24">
        <f>IF(H3840&lt;=0, MIN(F3840-C3840, B$7, (D$5-K3839+G3840)/B$6), 0)</f>
        <v>0</v>
      </c>
      <c r="J3840" s="24">
        <f>IF(H3840&gt;0, MIN(C3840-F3840, B$8, K3839), 0)</f>
        <v>158.3271291930167</v>
      </c>
      <c r="K3840" s="24">
        <f>MAX(0, K3839-G3840+I3840*B$6-J3840)</f>
        <v>4483.8917746769139</v>
      </c>
      <c r="L3840" s="24">
        <f t="shared" si="244"/>
        <v>0</v>
      </c>
      <c r="M3840" s="24">
        <f>IF(H3840&gt;0, C3840-F3840-J3840, 0)</f>
        <v>0</v>
      </c>
      <c r="N3840" s="4">
        <f>MIN(C3840, F3840)</f>
        <v>92.262895081704244</v>
      </c>
    </row>
    <row r="3841" spans="1:14" x14ac:dyDescent="0.2">
      <c r="A3841" s="27">
        <v>43624.791666666672</v>
      </c>
      <c r="B3841" s="4">
        <v>0</v>
      </c>
      <c r="C3841" s="4">
        <v>2764.3266741871043</v>
      </c>
      <c r="F3841" s="4">
        <f t="shared" si="242"/>
        <v>0</v>
      </c>
      <c r="G3841" s="24">
        <f t="shared" si="243"/>
        <v>0</v>
      </c>
      <c r="H3841" s="24">
        <f t="shared" si="245"/>
        <v>2764.3266741871043</v>
      </c>
      <c r="I3841" s="24">
        <f>IF(H3841&lt;=0, MIN(F3841-C3841, B$7, (D$5-K3840+G3841)/B$6), 0)</f>
        <v>0</v>
      </c>
      <c r="J3841" s="24">
        <f>IF(H3841&gt;0, MIN(C3841-F3841, B$8, K3840), 0)</f>
        <v>2764.3266741871043</v>
      </c>
      <c r="K3841" s="24">
        <f>MAX(0, K3840-G3841+I3841*B$6-J3841)</f>
        <v>1719.5651004898095</v>
      </c>
      <c r="L3841" s="24">
        <f t="shared" si="244"/>
        <v>0</v>
      </c>
      <c r="M3841" s="24">
        <f>IF(H3841&gt;0, C3841-F3841-J3841, 0)</f>
        <v>0</v>
      </c>
      <c r="N3841" s="4">
        <f>MIN(C3841, F3841)</f>
        <v>0</v>
      </c>
    </row>
    <row r="3842" spans="1:14" x14ac:dyDescent="0.2">
      <c r="A3842" s="27">
        <v>43624.833333333336</v>
      </c>
      <c r="B3842" s="4">
        <v>0</v>
      </c>
      <c r="C3842" s="4">
        <v>458.21429034418026</v>
      </c>
      <c r="F3842" s="4">
        <f t="shared" si="242"/>
        <v>0</v>
      </c>
      <c r="G3842" s="24">
        <f t="shared" si="243"/>
        <v>0</v>
      </c>
      <c r="H3842" s="24">
        <f t="shared" si="245"/>
        <v>458.21429034418026</v>
      </c>
      <c r="I3842" s="24">
        <f>IF(H3842&lt;=0, MIN(F3842-C3842, B$7, (D$5-K3841+G3842)/B$6), 0)</f>
        <v>0</v>
      </c>
      <c r="J3842" s="24">
        <f>IF(H3842&gt;0, MIN(C3842-F3842, B$8, K3841), 0)</f>
        <v>458.21429034418026</v>
      </c>
      <c r="K3842" s="24">
        <f>MAX(0, K3841-G3842+I3842*B$6-J3842)</f>
        <v>1261.3508101456293</v>
      </c>
      <c r="L3842" s="24">
        <f t="shared" si="244"/>
        <v>0</v>
      </c>
      <c r="M3842" s="24">
        <f>IF(H3842&gt;0, C3842-F3842-J3842, 0)</f>
        <v>0</v>
      </c>
      <c r="N3842" s="4">
        <f>MIN(C3842, F3842)</f>
        <v>0</v>
      </c>
    </row>
    <row r="3843" spans="1:14" x14ac:dyDescent="0.2">
      <c r="A3843" s="27">
        <v>43624.875</v>
      </c>
      <c r="B3843" s="4">
        <v>0</v>
      </c>
      <c r="C3843" s="4">
        <v>369.23246202869774</v>
      </c>
      <c r="F3843" s="4">
        <f t="shared" si="242"/>
        <v>0</v>
      </c>
      <c r="G3843" s="24">
        <f t="shared" si="243"/>
        <v>0</v>
      </c>
      <c r="H3843" s="24">
        <f t="shared" si="245"/>
        <v>369.23246202869774</v>
      </c>
      <c r="I3843" s="24">
        <f>IF(H3843&lt;=0, MIN(F3843-C3843, B$7, (D$5-K3842+G3843)/B$6), 0)</f>
        <v>0</v>
      </c>
      <c r="J3843" s="24">
        <f>IF(H3843&gt;0, MIN(C3843-F3843, B$8, K3842), 0)</f>
        <v>369.23246202869774</v>
      </c>
      <c r="K3843" s="24">
        <f>MAX(0, K3842-G3843+I3843*B$6-J3843)</f>
        <v>892.11834811693166</v>
      </c>
      <c r="L3843" s="24">
        <f t="shared" si="244"/>
        <v>0</v>
      </c>
      <c r="M3843" s="24">
        <f>IF(H3843&gt;0, C3843-F3843-J3843, 0)</f>
        <v>0</v>
      </c>
      <c r="N3843" s="4">
        <f>MIN(C3843, F3843)</f>
        <v>0</v>
      </c>
    </row>
    <row r="3844" spans="1:14" x14ac:dyDescent="0.2">
      <c r="A3844" s="27">
        <v>43624.916666666672</v>
      </c>
      <c r="B3844" s="4">
        <v>0</v>
      </c>
      <c r="C3844" s="4">
        <v>391.47791910756831</v>
      </c>
      <c r="F3844" s="4">
        <f t="shared" si="242"/>
        <v>0</v>
      </c>
      <c r="G3844" s="24">
        <f t="shared" si="243"/>
        <v>0</v>
      </c>
      <c r="H3844" s="24">
        <f t="shared" si="245"/>
        <v>391.47791910756831</v>
      </c>
      <c r="I3844" s="24">
        <f>IF(H3844&lt;=0, MIN(F3844-C3844, B$7, (D$5-K3843+G3844)/B$6), 0)</f>
        <v>0</v>
      </c>
      <c r="J3844" s="24">
        <f>IF(H3844&gt;0, MIN(C3844-F3844, B$8, K3843), 0)</f>
        <v>391.47791910756831</v>
      </c>
      <c r="K3844" s="24">
        <f>MAX(0, K3843-G3844+I3844*B$6-J3844)</f>
        <v>500.64042900936334</v>
      </c>
      <c r="L3844" s="24">
        <f t="shared" si="244"/>
        <v>0</v>
      </c>
      <c r="M3844" s="24">
        <f>IF(H3844&gt;0, C3844-F3844-J3844, 0)</f>
        <v>0</v>
      </c>
      <c r="N3844" s="4">
        <f>MIN(C3844, F3844)</f>
        <v>0</v>
      </c>
    </row>
    <row r="3845" spans="1:14" x14ac:dyDescent="0.2">
      <c r="A3845" s="27">
        <v>43624.958333333336</v>
      </c>
      <c r="B3845" s="4">
        <v>0</v>
      </c>
      <c r="C3845" s="4">
        <v>240.70315446188951</v>
      </c>
      <c r="F3845" s="4">
        <f t="shared" si="242"/>
        <v>0</v>
      </c>
      <c r="G3845" s="24">
        <f t="shared" si="243"/>
        <v>0</v>
      </c>
      <c r="H3845" s="24">
        <f t="shared" si="245"/>
        <v>240.70315446188951</v>
      </c>
      <c r="I3845" s="24">
        <f>IF(H3845&lt;=0, MIN(F3845-C3845, B$7, (D$5-K3844+G3845)/B$6), 0)</f>
        <v>0</v>
      </c>
      <c r="J3845" s="24">
        <f>IF(H3845&gt;0, MIN(C3845-F3845, B$8, K3844), 0)</f>
        <v>240.70315446188951</v>
      </c>
      <c r="K3845" s="24">
        <f>MAX(0, K3844-G3845+I3845*B$6-J3845)</f>
        <v>259.93727454747386</v>
      </c>
      <c r="L3845" s="24">
        <f t="shared" si="244"/>
        <v>0</v>
      </c>
      <c r="M3845" s="24">
        <f>IF(H3845&gt;0, C3845-F3845-J3845, 0)</f>
        <v>0</v>
      </c>
      <c r="N3845" s="4">
        <f>MIN(C3845, F3845)</f>
        <v>0</v>
      </c>
    </row>
    <row r="3846" spans="1:14" x14ac:dyDescent="0.2">
      <c r="A3846" s="27">
        <v>43625</v>
      </c>
      <c r="B3846" s="4">
        <v>0</v>
      </c>
      <c r="C3846" s="4">
        <v>117.11728180149709</v>
      </c>
      <c r="F3846" s="4">
        <f t="shared" si="242"/>
        <v>0</v>
      </c>
      <c r="G3846" s="24">
        <f t="shared" si="243"/>
        <v>0</v>
      </c>
      <c r="H3846" s="24">
        <f t="shared" si="245"/>
        <v>117.11728180149709</v>
      </c>
      <c r="I3846" s="24">
        <f>IF(H3846&lt;=0, MIN(F3846-C3846, B$7, (D$5-K3845+G3846)/B$6), 0)</f>
        <v>0</v>
      </c>
      <c r="J3846" s="24">
        <f>IF(H3846&gt;0, MIN(C3846-F3846, B$8, K3845), 0)</f>
        <v>117.11728180149709</v>
      </c>
      <c r="K3846" s="24">
        <f>MAX(0, K3845-G3846+I3846*B$6-J3846)</f>
        <v>142.81999274597678</v>
      </c>
      <c r="L3846" s="24">
        <f t="shared" si="244"/>
        <v>0</v>
      </c>
      <c r="M3846" s="24">
        <f>IF(H3846&gt;0, C3846-F3846-J3846, 0)</f>
        <v>0</v>
      </c>
      <c r="N3846" s="4">
        <f>MIN(C3846, F3846)</f>
        <v>0</v>
      </c>
    </row>
    <row r="3847" spans="1:14" x14ac:dyDescent="0.2">
      <c r="A3847" s="27">
        <v>43625.041666666672</v>
      </c>
      <c r="B3847" s="4">
        <v>0</v>
      </c>
      <c r="C3847" s="4">
        <v>169.02334831886191</v>
      </c>
      <c r="F3847" s="4">
        <f t="shared" si="242"/>
        <v>0</v>
      </c>
      <c r="G3847" s="24">
        <f t="shared" si="243"/>
        <v>0</v>
      </c>
      <c r="H3847" s="24">
        <f t="shared" si="245"/>
        <v>169.02334831886191</v>
      </c>
      <c r="I3847" s="24">
        <f>IF(H3847&lt;=0, MIN(F3847-C3847, B$7, (D$5-K3846+G3847)/B$6), 0)</f>
        <v>0</v>
      </c>
      <c r="J3847" s="24">
        <f>IF(H3847&gt;0, MIN(C3847-F3847, B$8, K3846), 0)</f>
        <v>142.81999274597678</v>
      </c>
      <c r="K3847" s="24">
        <f>MAX(0, K3846-G3847+I3847*B$6-J3847)</f>
        <v>0</v>
      </c>
      <c r="L3847" s="24">
        <f t="shared" si="244"/>
        <v>0</v>
      </c>
      <c r="M3847" s="24">
        <f>IF(H3847&gt;0, C3847-F3847-J3847, 0)</f>
        <v>26.20335557288513</v>
      </c>
      <c r="N3847" s="4">
        <f>MIN(C3847, F3847)</f>
        <v>0</v>
      </c>
    </row>
    <row r="3848" spans="1:14" x14ac:dyDescent="0.2">
      <c r="A3848" s="27">
        <v>43625.083333333336</v>
      </c>
      <c r="B3848" s="4">
        <v>0</v>
      </c>
      <c r="C3848" s="4">
        <v>206.09911011697966</v>
      </c>
      <c r="F3848" s="4">
        <f t="shared" si="242"/>
        <v>0</v>
      </c>
      <c r="G3848" s="24">
        <f t="shared" si="243"/>
        <v>0</v>
      </c>
      <c r="H3848" s="24">
        <f t="shared" si="245"/>
        <v>206.09911011697966</v>
      </c>
      <c r="I3848" s="24">
        <f>IF(H3848&lt;=0, MIN(F3848-C3848, B$7, (D$5-K3847+G3848)/B$6), 0)</f>
        <v>0</v>
      </c>
      <c r="J3848" s="24">
        <f>IF(H3848&gt;0, MIN(C3848-F3848, B$8, K3847), 0)</f>
        <v>0</v>
      </c>
      <c r="K3848" s="24">
        <f>MAX(0, K3847-G3848+I3848*B$6-J3848)</f>
        <v>0</v>
      </c>
      <c r="L3848" s="24">
        <f t="shared" si="244"/>
        <v>0</v>
      </c>
      <c r="M3848" s="24">
        <f>IF(H3848&gt;0, C3848-F3848-J3848, 0)</f>
        <v>206.09911011697966</v>
      </c>
      <c r="N3848" s="4">
        <f>MIN(C3848, F3848)</f>
        <v>0</v>
      </c>
    </row>
    <row r="3849" spans="1:14" x14ac:dyDescent="0.2">
      <c r="A3849" s="27">
        <v>43625.125</v>
      </c>
      <c r="B3849" s="4">
        <v>0</v>
      </c>
      <c r="C3849" s="4">
        <v>117.11728180149709</v>
      </c>
      <c r="F3849" s="4">
        <f t="shared" si="242"/>
        <v>0</v>
      </c>
      <c r="G3849" s="24">
        <f t="shared" si="243"/>
        <v>0</v>
      </c>
      <c r="H3849" s="24">
        <f t="shared" si="245"/>
        <v>117.11728180149709</v>
      </c>
      <c r="I3849" s="24">
        <f>IF(H3849&lt;=0, MIN(F3849-C3849, B$7, (D$5-K3848+G3849)/B$6), 0)</f>
        <v>0</v>
      </c>
      <c r="J3849" s="24">
        <f>IF(H3849&gt;0, MIN(C3849-F3849, B$8, K3848), 0)</f>
        <v>0</v>
      </c>
      <c r="K3849" s="24">
        <f>MAX(0, K3848-G3849+I3849*B$6-J3849)</f>
        <v>0</v>
      </c>
      <c r="L3849" s="24">
        <f t="shared" si="244"/>
        <v>0</v>
      </c>
      <c r="M3849" s="24">
        <f>IF(H3849&gt;0, C3849-F3849-J3849, 0)</f>
        <v>117.11728180149709</v>
      </c>
      <c r="N3849" s="4">
        <f>MIN(C3849, F3849)</f>
        <v>0</v>
      </c>
    </row>
    <row r="3850" spans="1:14" x14ac:dyDescent="0.2">
      <c r="A3850" s="27">
        <v>43625.166666666672</v>
      </c>
      <c r="B3850" s="4">
        <v>35.850483844945096</v>
      </c>
      <c r="C3850" s="4">
        <v>169.02334831886191</v>
      </c>
      <c r="F3850" s="4">
        <f t="shared" si="242"/>
        <v>215.10290306967056</v>
      </c>
      <c r="G3850" s="24">
        <f t="shared" si="243"/>
        <v>0.34722222222222221</v>
      </c>
      <c r="H3850" s="24">
        <f t="shared" si="245"/>
        <v>-46.079554750808654</v>
      </c>
      <c r="I3850" s="24">
        <f>IF(H3850&lt;=0, MIN(F3850-C3850, B$7, (D$5-K3849+G3850)/B$6), 0)</f>
        <v>46.079554750808654</v>
      </c>
      <c r="J3850" s="24">
        <f>IF(H3850&gt;0, MIN(C3850-F3850, B$8, K3849), 0)</f>
        <v>0</v>
      </c>
      <c r="K3850" s="24">
        <f>MAX(0, K3849-G3850+I3850*B$6-J3850)</f>
        <v>41.124377053505569</v>
      </c>
      <c r="L3850" s="24">
        <f t="shared" si="244"/>
        <v>0</v>
      </c>
      <c r="M3850" s="24">
        <f>IF(H3850&gt;0, C3850-F3850-J3850, 0)</f>
        <v>0</v>
      </c>
      <c r="N3850" s="4">
        <f>MIN(C3850, F3850)</f>
        <v>169.02334831886191</v>
      </c>
    </row>
    <row r="3851" spans="1:14" x14ac:dyDescent="0.2">
      <c r="A3851" s="27">
        <v>43625.208333333336</v>
      </c>
      <c r="B3851" s="4">
        <v>192.56354881048301</v>
      </c>
      <c r="C3851" s="4">
        <v>269.53985808264781</v>
      </c>
      <c r="F3851" s="4">
        <f t="shared" si="242"/>
        <v>1155.3812928628981</v>
      </c>
      <c r="G3851" s="24">
        <f t="shared" si="243"/>
        <v>0.34722222222222221</v>
      </c>
      <c r="H3851" s="24">
        <f t="shared" si="245"/>
        <v>-885.84143478025032</v>
      </c>
      <c r="I3851" s="24">
        <f>IF(H3851&lt;=0, MIN(F3851-C3851, B$7, (D$5-K3850+G3851)/B$6), 0)</f>
        <v>885.84143478025032</v>
      </c>
      <c r="J3851" s="24">
        <f>IF(H3851&gt;0, MIN(C3851-F3851, B$8, K3850), 0)</f>
        <v>0</v>
      </c>
      <c r="K3851" s="24">
        <f>MAX(0, K3850-G3851+I3851*B$6-J3851)</f>
        <v>838.03444613350871</v>
      </c>
      <c r="L3851" s="24">
        <f t="shared" si="244"/>
        <v>0</v>
      </c>
      <c r="M3851" s="24">
        <f>IF(H3851&gt;0, C3851-F3851-J3851, 0)</f>
        <v>0</v>
      </c>
      <c r="N3851" s="4">
        <f>MIN(C3851, F3851)</f>
        <v>269.53985808264781</v>
      </c>
    </row>
    <row r="3852" spans="1:14" x14ac:dyDescent="0.2">
      <c r="A3852" s="27">
        <v>43625.25</v>
      </c>
      <c r="B3852" s="4">
        <v>388.92522433048816</v>
      </c>
      <c r="C3852" s="4">
        <v>551.3156477483426</v>
      </c>
      <c r="F3852" s="4">
        <f t="shared" si="242"/>
        <v>2333.551345982929</v>
      </c>
      <c r="G3852" s="24">
        <f t="shared" si="243"/>
        <v>0.34722222222222221</v>
      </c>
      <c r="H3852" s="24">
        <f t="shared" si="245"/>
        <v>-1782.2356982345864</v>
      </c>
      <c r="I3852" s="24">
        <f>IF(H3852&lt;=0, MIN(F3852-C3852, B$7, (D$5-K3851+G3852)/B$6), 0)</f>
        <v>1782.2356982345864</v>
      </c>
      <c r="J3852" s="24">
        <f>IF(H3852&gt;0, MIN(C3852-F3852, B$8, K3851), 0)</f>
        <v>0</v>
      </c>
      <c r="K3852" s="24">
        <f>MAX(0, K3851-G3852+I3852*B$6-J3852)</f>
        <v>2441.6993523224146</v>
      </c>
      <c r="L3852" s="24">
        <f t="shared" si="244"/>
        <v>0</v>
      </c>
      <c r="M3852" s="24">
        <f>IF(H3852&gt;0, C3852-F3852-J3852, 0)</f>
        <v>0</v>
      </c>
      <c r="N3852" s="4">
        <f>MIN(C3852, F3852)</f>
        <v>551.3156477483426</v>
      </c>
    </row>
    <row r="3853" spans="1:14" x14ac:dyDescent="0.2">
      <c r="A3853" s="27">
        <v>43625.291666666672</v>
      </c>
      <c r="B3853" s="4">
        <v>531.24541337335643</v>
      </c>
      <c r="C3853" s="4">
        <v>1221.15107756767</v>
      </c>
      <c r="F3853" s="4">
        <f t="shared" si="242"/>
        <v>3187.4724802401388</v>
      </c>
      <c r="G3853" s="24">
        <f t="shared" si="243"/>
        <v>0.34722222222222221</v>
      </c>
      <c r="H3853" s="24">
        <f t="shared" si="245"/>
        <v>-1966.3214026724688</v>
      </c>
      <c r="I3853" s="24">
        <f>IF(H3853&lt;=0, MIN(F3853-C3853, B$7, (D$5-K3852+G3853)/B$6), 0)</f>
        <v>1966.3214026724688</v>
      </c>
      <c r="J3853" s="24">
        <f>IF(H3853&gt;0, MIN(C3853-F3853, B$8, K3852), 0)</f>
        <v>0</v>
      </c>
      <c r="K3853" s="24">
        <f>MAX(0, K3852-G3853+I3853*B$6-J3853)</f>
        <v>4211.0413925054145</v>
      </c>
      <c r="L3853" s="24">
        <f t="shared" si="244"/>
        <v>0</v>
      </c>
      <c r="M3853" s="24">
        <f>IF(H3853&gt;0, C3853-F3853-J3853, 0)</f>
        <v>0</v>
      </c>
      <c r="N3853" s="4">
        <f>MIN(C3853, F3853)</f>
        <v>1221.15107756767</v>
      </c>
    </row>
    <row r="3854" spans="1:14" x14ac:dyDescent="0.2">
      <c r="A3854" s="27">
        <v>43625.333333333336</v>
      </c>
      <c r="B3854" s="4">
        <v>642.03466543852426</v>
      </c>
      <c r="C3854" s="4">
        <v>352.82201364335782</v>
      </c>
      <c r="F3854" s="4">
        <f t="shared" si="242"/>
        <v>3852.2079926311453</v>
      </c>
      <c r="G3854" s="24">
        <f t="shared" si="243"/>
        <v>0.34722222222222221</v>
      </c>
      <c r="H3854" s="24">
        <f t="shared" si="245"/>
        <v>-3499.3859789877874</v>
      </c>
      <c r="I3854" s="24">
        <f>IF(H3854&lt;=0, MIN(F3854-C3854, B$7, (D$5-K3853+G3854)/B$6), 0)</f>
        <v>877.00647746311961</v>
      </c>
      <c r="J3854" s="24">
        <f>IF(H3854&gt;0, MIN(C3854-F3854, B$8, K3853), 0)</f>
        <v>0</v>
      </c>
      <c r="K3854" s="24">
        <f>MAX(0, K3853-G3854+I3854*B$6-J3854)</f>
        <v>5000</v>
      </c>
      <c r="L3854" s="24">
        <f t="shared" si="244"/>
        <v>2622.3795015246678</v>
      </c>
      <c r="M3854" s="24">
        <f>IF(H3854&gt;0, C3854-F3854-J3854, 0)</f>
        <v>0</v>
      </c>
      <c r="N3854" s="4">
        <f>MIN(C3854, F3854)</f>
        <v>352.82201364335782</v>
      </c>
    </row>
    <row r="3855" spans="1:14" x14ac:dyDescent="0.2">
      <c r="A3855" s="27">
        <v>43625.375</v>
      </c>
      <c r="B3855" s="4">
        <v>686.1857103066244</v>
      </c>
      <c r="C3855" s="4">
        <v>191.58239663056449</v>
      </c>
      <c r="F3855" s="4">
        <f t="shared" si="242"/>
        <v>4117.1142618397462</v>
      </c>
      <c r="G3855" s="24">
        <f t="shared" si="243"/>
        <v>0.34722222222222221</v>
      </c>
      <c r="H3855" s="24">
        <f t="shared" si="245"/>
        <v>-3925.5318652091819</v>
      </c>
      <c r="I3855" s="24">
        <f>IF(H3855&lt;=0, MIN(F3855-C3855, B$7, (D$5-K3854+G3855)/B$6), 0)</f>
        <v>0.38580246913580246</v>
      </c>
      <c r="J3855" s="24">
        <f>IF(H3855&gt;0, MIN(C3855-F3855, B$8, K3854), 0)</f>
        <v>0</v>
      </c>
      <c r="K3855" s="24">
        <f>MAX(0, K3854-G3855+I3855*B$6-J3855)</f>
        <v>5000</v>
      </c>
      <c r="L3855" s="24">
        <f t="shared" si="244"/>
        <v>3925.1460627400461</v>
      </c>
      <c r="M3855" s="24">
        <f>IF(H3855&gt;0, C3855-F3855-J3855, 0)</f>
        <v>0</v>
      </c>
      <c r="N3855" s="4">
        <f>MIN(C3855, F3855)</f>
        <v>191.58239663056449</v>
      </c>
    </row>
    <row r="3856" spans="1:14" x14ac:dyDescent="0.2">
      <c r="A3856" s="27">
        <v>43625.416666666672</v>
      </c>
      <c r="B3856" s="4">
        <v>712.49009613308931</v>
      </c>
      <c r="C3856" s="4">
        <v>187.490014370735</v>
      </c>
      <c r="F3856" s="4">
        <f t="shared" si="242"/>
        <v>4274.9405767985354</v>
      </c>
      <c r="G3856" s="24">
        <f t="shared" si="243"/>
        <v>0.34722222222222221</v>
      </c>
      <c r="H3856" s="24">
        <f t="shared" si="245"/>
        <v>-4087.4505624278004</v>
      </c>
      <c r="I3856" s="24">
        <f>IF(H3856&lt;=0, MIN(F3856-C3856, B$7, (D$5-K3855+G3856)/B$6), 0)</f>
        <v>0.38580246913580246</v>
      </c>
      <c r="J3856" s="24">
        <f>IF(H3856&gt;0, MIN(C3856-F3856, B$8, K3855), 0)</f>
        <v>0</v>
      </c>
      <c r="K3856" s="24">
        <f>MAX(0, K3855-G3856+I3856*B$6-J3856)</f>
        <v>5000</v>
      </c>
      <c r="L3856" s="24">
        <f t="shared" si="244"/>
        <v>4087.0647599586646</v>
      </c>
      <c r="M3856" s="24">
        <f>IF(H3856&gt;0, C3856-F3856-J3856, 0)</f>
        <v>0</v>
      </c>
      <c r="N3856" s="4">
        <f>MIN(C3856, F3856)</f>
        <v>187.490014370735</v>
      </c>
    </row>
    <row r="3857" spans="1:14" x14ac:dyDescent="0.2">
      <c r="A3857" s="27">
        <v>43625.458333333336</v>
      </c>
      <c r="B3857" s="4">
        <v>640.43613243700179</v>
      </c>
      <c r="C3857" s="4">
        <v>1474.4795036734142</v>
      </c>
      <c r="F3857" s="4">
        <f t="shared" si="242"/>
        <v>3842.6167946220107</v>
      </c>
      <c r="G3857" s="24">
        <f t="shared" si="243"/>
        <v>0.34722222222222221</v>
      </c>
      <c r="H3857" s="24">
        <f t="shared" si="245"/>
        <v>-2368.1372909485963</v>
      </c>
      <c r="I3857" s="24">
        <f>IF(H3857&lt;=0, MIN(F3857-C3857, B$7, (D$5-K3856+G3857)/B$6), 0)</f>
        <v>0.38580246913580246</v>
      </c>
      <c r="J3857" s="24">
        <f>IF(H3857&gt;0, MIN(C3857-F3857, B$8, K3856), 0)</f>
        <v>0</v>
      </c>
      <c r="K3857" s="24">
        <f>MAX(0, K3856-G3857+I3857*B$6-J3857)</f>
        <v>5000</v>
      </c>
      <c r="L3857" s="24">
        <f t="shared" si="244"/>
        <v>2367.7514884794605</v>
      </c>
      <c r="M3857" s="24">
        <f>IF(H3857&gt;0, C3857-F3857-J3857, 0)</f>
        <v>0</v>
      </c>
      <c r="N3857" s="4">
        <f>MIN(C3857, F3857)</f>
        <v>1474.4795036734142</v>
      </c>
    </row>
    <row r="3858" spans="1:14" x14ac:dyDescent="0.2">
      <c r="A3858" s="27">
        <v>43625.5</v>
      </c>
      <c r="B3858" s="4">
        <v>650.25392173280613</v>
      </c>
      <c r="C3858" s="4">
        <v>227.8748974507557</v>
      </c>
      <c r="F3858" s="4">
        <f t="shared" si="242"/>
        <v>3901.5235303968366</v>
      </c>
      <c r="G3858" s="24">
        <f t="shared" si="243"/>
        <v>0.34722222222222221</v>
      </c>
      <c r="H3858" s="24">
        <f t="shared" si="245"/>
        <v>-3673.6486329460809</v>
      </c>
      <c r="I3858" s="24">
        <f>IF(H3858&lt;=0, MIN(F3858-C3858, B$7, (D$5-K3857+G3858)/B$6), 0)</f>
        <v>0.38580246913580246</v>
      </c>
      <c r="J3858" s="24">
        <f>IF(H3858&gt;0, MIN(C3858-F3858, B$8, K3857), 0)</f>
        <v>0</v>
      </c>
      <c r="K3858" s="24">
        <f>MAX(0, K3857-G3858+I3858*B$6-J3858)</f>
        <v>5000</v>
      </c>
      <c r="L3858" s="24">
        <f t="shared" si="244"/>
        <v>3673.2628304769451</v>
      </c>
      <c r="M3858" s="24">
        <f>IF(H3858&gt;0, C3858-F3858-J3858, 0)</f>
        <v>0</v>
      </c>
      <c r="N3858" s="4">
        <f>MIN(C3858, F3858)</f>
        <v>227.8748974507557</v>
      </c>
    </row>
    <row r="3859" spans="1:14" x14ac:dyDescent="0.2">
      <c r="A3859" s="27">
        <v>43625.541666666672</v>
      </c>
      <c r="B3859" s="4">
        <v>494.57115571591464</v>
      </c>
      <c r="C3859" s="4">
        <v>209.52379150774445</v>
      </c>
      <c r="F3859" s="4">
        <f t="shared" si="242"/>
        <v>2967.4269342954876</v>
      </c>
      <c r="G3859" s="24">
        <f t="shared" si="243"/>
        <v>0.34722222222222221</v>
      </c>
      <c r="H3859" s="24">
        <f t="shared" si="245"/>
        <v>-2757.903142787743</v>
      </c>
      <c r="I3859" s="24">
        <f>IF(H3859&lt;=0, MIN(F3859-C3859, B$7, (D$5-K3858+G3859)/B$6), 0)</f>
        <v>0.38580246913580246</v>
      </c>
      <c r="J3859" s="24">
        <f>IF(H3859&gt;0, MIN(C3859-F3859, B$8, K3858), 0)</f>
        <v>0</v>
      </c>
      <c r="K3859" s="24">
        <f>MAX(0, K3858-G3859+I3859*B$6-J3859)</f>
        <v>5000</v>
      </c>
      <c r="L3859" s="24">
        <f t="shared" si="244"/>
        <v>2757.5173403186072</v>
      </c>
      <c r="M3859" s="24">
        <f>IF(H3859&gt;0, C3859-F3859-J3859, 0)</f>
        <v>0</v>
      </c>
      <c r="N3859" s="4">
        <f>MIN(C3859, F3859)</f>
        <v>209.52379150774445</v>
      </c>
    </row>
    <row r="3860" spans="1:14" x14ac:dyDescent="0.2">
      <c r="A3860" s="27">
        <v>43625.583333333336</v>
      </c>
      <c r="B3860" s="4">
        <v>415.51291114962237</v>
      </c>
      <c r="C3860" s="4">
        <v>213.18450999469698</v>
      </c>
      <c r="F3860" s="4">
        <f t="shared" si="242"/>
        <v>2493.0774668977342</v>
      </c>
      <c r="G3860" s="24">
        <f t="shared" si="243"/>
        <v>0.34722222222222221</v>
      </c>
      <c r="H3860" s="24">
        <f t="shared" si="245"/>
        <v>-2279.8929569030374</v>
      </c>
      <c r="I3860" s="24">
        <f>IF(H3860&lt;=0, MIN(F3860-C3860, B$7, (D$5-K3859+G3860)/B$6), 0)</f>
        <v>0.38580246913580246</v>
      </c>
      <c r="J3860" s="24">
        <f>IF(H3860&gt;0, MIN(C3860-F3860, B$8, K3859), 0)</f>
        <v>0</v>
      </c>
      <c r="K3860" s="24">
        <f>MAX(0, K3859-G3860+I3860*B$6-J3860)</f>
        <v>5000</v>
      </c>
      <c r="L3860" s="24">
        <f t="shared" si="244"/>
        <v>2279.5071544339016</v>
      </c>
      <c r="M3860" s="24">
        <f>IF(H3860&gt;0, C3860-F3860-J3860, 0)</f>
        <v>0</v>
      </c>
      <c r="N3860" s="4">
        <f>MIN(C3860, F3860)</f>
        <v>213.18450999469698</v>
      </c>
    </row>
    <row r="3861" spans="1:14" x14ac:dyDescent="0.2">
      <c r="A3861" s="27">
        <v>43625.625</v>
      </c>
      <c r="B3861" s="4">
        <v>269.92868456391511</v>
      </c>
      <c r="C3861" s="4">
        <v>245.95127476702007</v>
      </c>
      <c r="F3861" s="4">
        <f t="shared" si="242"/>
        <v>1619.5721073834907</v>
      </c>
      <c r="G3861" s="24">
        <f t="shared" si="243"/>
        <v>0.34722222222222221</v>
      </c>
      <c r="H3861" s="24">
        <f t="shared" si="245"/>
        <v>-1373.6208326164706</v>
      </c>
      <c r="I3861" s="24">
        <f>IF(H3861&lt;=0, MIN(F3861-C3861, B$7, (D$5-K3860+G3861)/B$6), 0)</f>
        <v>0.38580246913580246</v>
      </c>
      <c r="J3861" s="24">
        <f>IF(H3861&gt;0, MIN(C3861-F3861, B$8, K3860), 0)</f>
        <v>0</v>
      </c>
      <c r="K3861" s="24">
        <f>MAX(0, K3860-G3861+I3861*B$6-J3861)</f>
        <v>5000</v>
      </c>
      <c r="L3861" s="24">
        <f t="shared" si="244"/>
        <v>1373.2350301473348</v>
      </c>
      <c r="M3861" s="24">
        <f>IF(H3861&gt;0, C3861-F3861-J3861, 0)</f>
        <v>0</v>
      </c>
      <c r="N3861" s="4">
        <f>MIN(C3861, F3861)</f>
        <v>245.95127476702007</v>
      </c>
    </row>
    <row r="3862" spans="1:14" x14ac:dyDescent="0.2">
      <c r="A3862" s="27">
        <v>43625.666666666672</v>
      </c>
      <c r="B3862" s="4">
        <v>121.90459851749904</v>
      </c>
      <c r="C3862" s="4">
        <v>275.57997976426293</v>
      </c>
      <c r="F3862" s="4">
        <f t="shared" si="242"/>
        <v>731.42759110499424</v>
      </c>
      <c r="G3862" s="24">
        <f t="shared" si="243"/>
        <v>0.34722222222222221</v>
      </c>
      <c r="H3862" s="24">
        <f t="shared" si="245"/>
        <v>-455.84761134073131</v>
      </c>
      <c r="I3862" s="24">
        <f>IF(H3862&lt;=0, MIN(F3862-C3862, B$7, (D$5-K3861+G3862)/B$6), 0)</f>
        <v>0.38580246913580246</v>
      </c>
      <c r="J3862" s="24">
        <f>IF(H3862&gt;0, MIN(C3862-F3862, B$8, K3861), 0)</f>
        <v>0</v>
      </c>
      <c r="K3862" s="24">
        <f>MAX(0, K3861-G3862+I3862*B$6-J3862)</f>
        <v>5000</v>
      </c>
      <c r="L3862" s="24">
        <f t="shared" si="244"/>
        <v>455.46180887159551</v>
      </c>
      <c r="M3862" s="24">
        <f>IF(H3862&gt;0, C3862-F3862-J3862, 0)</f>
        <v>0</v>
      </c>
      <c r="N3862" s="4">
        <f>MIN(C3862, F3862)</f>
        <v>275.57997976426293</v>
      </c>
    </row>
    <row r="3863" spans="1:14" x14ac:dyDescent="0.2">
      <c r="A3863" s="27">
        <v>43625.708333333336</v>
      </c>
      <c r="B3863" s="4">
        <v>61.014943708268774</v>
      </c>
      <c r="C3863" s="4">
        <v>312.65247735315478</v>
      </c>
      <c r="F3863" s="4">
        <f t="shared" si="242"/>
        <v>366.08966224961262</v>
      </c>
      <c r="G3863" s="24">
        <f t="shared" si="243"/>
        <v>0.34722222222222221</v>
      </c>
      <c r="H3863" s="24">
        <f t="shared" si="245"/>
        <v>-53.437184896457836</v>
      </c>
      <c r="I3863" s="24">
        <f>IF(H3863&lt;=0, MIN(F3863-C3863, B$7, (D$5-K3862+G3863)/B$6), 0)</f>
        <v>0.38580246913580246</v>
      </c>
      <c r="J3863" s="24">
        <f>IF(H3863&gt;0, MIN(C3863-F3863, B$8, K3862), 0)</f>
        <v>0</v>
      </c>
      <c r="K3863" s="24">
        <f>MAX(0, K3862-G3863+I3863*B$6-J3863)</f>
        <v>5000</v>
      </c>
      <c r="L3863" s="24">
        <f t="shared" si="244"/>
        <v>53.051382427322032</v>
      </c>
      <c r="M3863" s="24">
        <f>IF(H3863&gt;0, C3863-F3863-J3863, 0)</f>
        <v>0</v>
      </c>
      <c r="N3863" s="4">
        <f>MIN(C3863, F3863)</f>
        <v>312.65247735315478</v>
      </c>
    </row>
    <row r="3864" spans="1:14" x14ac:dyDescent="0.2">
      <c r="A3864" s="27">
        <v>43625.75</v>
      </c>
      <c r="B3864" s="4">
        <v>18.602151244755191</v>
      </c>
      <c r="C3864" s="4">
        <v>250.59002427472095</v>
      </c>
      <c r="F3864" s="4">
        <f t="shared" si="242"/>
        <v>111.61290746853115</v>
      </c>
      <c r="G3864" s="24">
        <f t="shared" si="243"/>
        <v>0.34722222222222221</v>
      </c>
      <c r="H3864" s="24">
        <f t="shared" si="245"/>
        <v>138.9771168061898</v>
      </c>
      <c r="I3864" s="24">
        <f>IF(H3864&lt;=0, MIN(F3864-C3864, B$7, (D$5-K3863+G3864)/B$6), 0)</f>
        <v>0</v>
      </c>
      <c r="J3864" s="24">
        <f>IF(H3864&gt;0, MIN(C3864-F3864, B$8, K3863), 0)</f>
        <v>138.9771168061898</v>
      </c>
      <c r="K3864" s="24">
        <f>MAX(0, K3863-G3864+I3864*B$6-J3864)</f>
        <v>4860.6756609715876</v>
      </c>
      <c r="L3864" s="24">
        <f t="shared" si="244"/>
        <v>0</v>
      </c>
      <c r="M3864" s="24">
        <f>IF(H3864&gt;0, C3864-F3864-J3864, 0)</f>
        <v>0</v>
      </c>
      <c r="N3864" s="4">
        <f>MIN(C3864, F3864)</f>
        <v>111.61290746853115</v>
      </c>
    </row>
    <row r="3865" spans="1:14" x14ac:dyDescent="0.2">
      <c r="A3865" s="27">
        <v>43625.791666666672</v>
      </c>
      <c r="B3865" s="4">
        <v>0</v>
      </c>
      <c r="C3865" s="4">
        <v>1441.9578367209047</v>
      </c>
      <c r="F3865" s="4">
        <f t="shared" si="242"/>
        <v>0</v>
      </c>
      <c r="G3865" s="24">
        <f t="shared" si="243"/>
        <v>0</v>
      </c>
      <c r="H3865" s="24">
        <f t="shared" si="245"/>
        <v>1441.9578367209047</v>
      </c>
      <c r="I3865" s="24">
        <f>IF(H3865&lt;=0, MIN(F3865-C3865, B$7, (D$5-K3864+G3865)/B$6), 0)</f>
        <v>0</v>
      </c>
      <c r="J3865" s="24">
        <f>IF(H3865&gt;0, MIN(C3865-F3865, B$8, K3864), 0)</f>
        <v>1441.9578367209047</v>
      </c>
      <c r="K3865" s="24">
        <f>MAX(0, K3864-G3865+I3865*B$6-J3865)</f>
        <v>3418.717824250683</v>
      </c>
      <c r="L3865" s="24">
        <f t="shared" si="244"/>
        <v>0</v>
      </c>
      <c r="M3865" s="24">
        <f>IF(H3865&gt;0, C3865-F3865-J3865, 0)</f>
        <v>0</v>
      </c>
      <c r="N3865" s="4">
        <f>MIN(C3865, F3865)</f>
        <v>0</v>
      </c>
    </row>
    <row r="3866" spans="1:14" x14ac:dyDescent="0.2">
      <c r="A3866" s="27">
        <v>43625.833333333336</v>
      </c>
      <c r="B3866" s="4">
        <v>0</v>
      </c>
      <c r="C3866" s="4">
        <v>779.53755926120073</v>
      </c>
      <c r="F3866" s="4">
        <f t="shared" si="242"/>
        <v>0</v>
      </c>
      <c r="G3866" s="24">
        <f t="shared" si="243"/>
        <v>0</v>
      </c>
      <c r="H3866" s="24">
        <f t="shared" si="245"/>
        <v>779.53755926120073</v>
      </c>
      <c r="I3866" s="24">
        <f>IF(H3866&lt;=0, MIN(F3866-C3866, B$7, (D$5-K3865+G3866)/B$6), 0)</f>
        <v>0</v>
      </c>
      <c r="J3866" s="24">
        <f>IF(H3866&gt;0, MIN(C3866-F3866, B$8, K3865), 0)</f>
        <v>779.53755926120073</v>
      </c>
      <c r="K3866" s="24">
        <f>MAX(0, K3865-G3866+I3866*B$6-J3866)</f>
        <v>2639.1802649894821</v>
      </c>
      <c r="L3866" s="24">
        <f t="shared" si="244"/>
        <v>0</v>
      </c>
      <c r="M3866" s="24">
        <f>IF(H3866&gt;0, C3866-F3866-J3866, 0)</f>
        <v>0</v>
      </c>
      <c r="N3866" s="4">
        <f>MIN(C3866, F3866)</f>
        <v>0</v>
      </c>
    </row>
    <row r="3867" spans="1:14" x14ac:dyDescent="0.2">
      <c r="A3867" s="27">
        <v>43625.875</v>
      </c>
      <c r="B3867" s="4">
        <v>0</v>
      </c>
      <c r="C3867" s="4">
        <v>1370.2780305778772</v>
      </c>
      <c r="F3867" s="4">
        <f t="shared" si="242"/>
        <v>0</v>
      </c>
      <c r="G3867" s="24">
        <f t="shared" si="243"/>
        <v>0</v>
      </c>
      <c r="H3867" s="24">
        <f t="shared" si="245"/>
        <v>1370.2780305778772</v>
      </c>
      <c r="I3867" s="24">
        <f>IF(H3867&lt;=0, MIN(F3867-C3867, B$7, (D$5-K3866+G3867)/B$6), 0)</f>
        <v>0</v>
      </c>
      <c r="J3867" s="24">
        <f>IF(H3867&gt;0, MIN(C3867-F3867, B$8, K3866), 0)</f>
        <v>1370.2780305778772</v>
      </c>
      <c r="K3867" s="24">
        <f>MAX(0, K3866-G3867+I3867*B$6-J3867)</f>
        <v>1268.9022344116049</v>
      </c>
      <c r="L3867" s="24">
        <f t="shared" si="244"/>
        <v>0</v>
      </c>
      <c r="M3867" s="24">
        <f>IF(H3867&gt;0, C3867-F3867-J3867, 0)</f>
        <v>0</v>
      </c>
      <c r="N3867" s="4">
        <f>MIN(C3867, F3867)</f>
        <v>0</v>
      </c>
    </row>
    <row r="3868" spans="1:14" x14ac:dyDescent="0.2">
      <c r="A3868" s="27">
        <v>43625.916666666672</v>
      </c>
      <c r="B3868" s="4">
        <v>0</v>
      </c>
      <c r="C3868" s="4">
        <v>391.47791910756831</v>
      </c>
      <c r="F3868" s="4">
        <f t="shared" si="242"/>
        <v>0</v>
      </c>
      <c r="G3868" s="24">
        <f t="shared" si="243"/>
        <v>0</v>
      </c>
      <c r="H3868" s="24">
        <f t="shared" si="245"/>
        <v>391.47791910756831</v>
      </c>
      <c r="I3868" s="24">
        <f>IF(H3868&lt;=0, MIN(F3868-C3868, B$7, (D$5-K3867+G3868)/B$6), 0)</f>
        <v>0</v>
      </c>
      <c r="J3868" s="24">
        <f>IF(H3868&gt;0, MIN(C3868-F3868, B$8, K3867), 0)</f>
        <v>391.47791910756831</v>
      </c>
      <c r="K3868" s="24">
        <f>MAX(0, K3867-G3868+I3868*B$6-J3868)</f>
        <v>877.42431530403655</v>
      </c>
      <c r="L3868" s="24">
        <f t="shared" si="244"/>
        <v>0</v>
      </c>
      <c r="M3868" s="24">
        <f>IF(H3868&gt;0, C3868-F3868-J3868, 0)</f>
        <v>0</v>
      </c>
      <c r="N3868" s="4">
        <f>MIN(C3868, F3868)</f>
        <v>0</v>
      </c>
    </row>
    <row r="3869" spans="1:14" x14ac:dyDescent="0.2">
      <c r="A3869" s="27">
        <v>43625.958333333336</v>
      </c>
      <c r="B3869" s="4">
        <v>0</v>
      </c>
      <c r="C3869" s="4">
        <v>240.70315446188951</v>
      </c>
      <c r="F3869" s="4">
        <f t="shared" si="242"/>
        <v>0</v>
      </c>
      <c r="G3869" s="24">
        <f t="shared" si="243"/>
        <v>0</v>
      </c>
      <c r="H3869" s="24">
        <f t="shared" si="245"/>
        <v>240.70315446188951</v>
      </c>
      <c r="I3869" s="24">
        <f>IF(H3869&lt;=0, MIN(F3869-C3869, B$7, (D$5-K3868+G3869)/B$6), 0)</f>
        <v>0</v>
      </c>
      <c r="J3869" s="24">
        <f>IF(H3869&gt;0, MIN(C3869-F3869, B$8, K3868), 0)</f>
        <v>240.70315446188951</v>
      </c>
      <c r="K3869" s="24">
        <f>MAX(0, K3868-G3869+I3869*B$6-J3869)</f>
        <v>636.72116084214701</v>
      </c>
      <c r="L3869" s="24">
        <f t="shared" si="244"/>
        <v>0</v>
      </c>
      <c r="M3869" s="24">
        <f>IF(H3869&gt;0, C3869-F3869-J3869, 0)</f>
        <v>0</v>
      </c>
      <c r="N3869" s="4">
        <f>MIN(C3869, F3869)</f>
        <v>0</v>
      </c>
    </row>
    <row r="3870" spans="1:14" x14ac:dyDescent="0.2">
      <c r="A3870" s="27">
        <v>43626</v>
      </c>
      <c r="B3870" s="4">
        <v>0</v>
      </c>
      <c r="C3870" s="4">
        <v>117.11728180149709</v>
      </c>
      <c r="F3870" s="4">
        <f t="shared" ref="F3870:F3933" si="246">B3870*B$4</f>
        <v>0</v>
      </c>
      <c r="G3870" s="24">
        <f t="shared" ref="G3870:G3933" si="247">MIN(F3870, B$9)</f>
        <v>0</v>
      </c>
      <c r="H3870" s="24">
        <f t="shared" si="245"/>
        <v>117.11728180149709</v>
      </c>
      <c r="I3870" s="24">
        <f>IF(H3870&lt;=0, MIN(F3870-C3870, B$7, (D$5-K3869+G3870)/B$6), 0)</f>
        <v>0</v>
      </c>
      <c r="J3870" s="24">
        <f>IF(H3870&gt;0, MIN(C3870-F3870, B$8, K3869), 0)</f>
        <v>117.11728180149709</v>
      </c>
      <c r="K3870" s="24">
        <f>MAX(0, K3869-G3870+I3870*B$6-J3870)</f>
        <v>519.60387904064987</v>
      </c>
      <c r="L3870" s="24">
        <f t="shared" ref="L3870:L3933" si="248">IF(H3870&lt;=0, -I3870-H3870, 0)</f>
        <v>0</v>
      </c>
      <c r="M3870" s="24">
        <f>IF(H3870&gt;0, C3870-F3870-J3870, 0)</f>
        <v>0</v>
      </c>
      <c r="N3870" s="4">
        <f>MIN(C3870, F3870)</f>
        <v>0</v>
      </c>
    </row>
    <row r="3871" spans="1:14" x14ac:dyDescent="0.2">
      <c r="A3871" s="27">
        <v>43626.041666666672</v>
      </c>
      <c r="B3871" s="4">
        <v>0</v>
      </c>
      <c r="C3871" s="4">
        <v>169.02334831886191</v>
      </c>
      <c r="F3871" s="4">
        <f t="shared" si="246"/>
        <v>0</v>
      </c>
      <c r="G3871" s="24">
        <f t="shared" si="247"/>
        <v>0</v>
      </c>
      <c r="H3871" s="24">
        <f t="shared" ref="H3871:H3934" si="249">C3871-F3871</f>
        <v>169.02334831886191</v>
      </c>
      <c r="I3871" s="24">
        <f>IF(H3871&lt;=0, MIN(F3871-C3871, B$7, (D$5-K3870+G3871)/B$6), 0)</f>
        <v>0</v>
      </c>
      <c r="J3871" s="24">
        <f>IF(H3871&gt;0, MIN(C3871-F3871, B$8, K3870), 0)</f>
        <v>169.02334831886191</v>
      </c>
      <c r="K3871" s="24">
        <f>MAX(0, K3870-G3871+I3871*B$6-J3871)</f>
        <v>350.58053072178797</v>
      </c>
      <c r="L3871" s="24">
        <f t="shared" si="248"/>
        <v>0</v>
      </c>
      <c r="M3871" s="24">
        <f>IF(H3871&gt;0, C3871-F3871-J3871, 0)</f>
        <v>0</v>
      </c>
      <c r="N3871" s="4">
        <f>MIN(C3871, F3871)</f>
        <v>0</v>
      </c>
    </row>
    <row r="3872" spans="1:14" x14ac:dyDescent="0.2">
      <c r="A3872" s="27">
        <v>43626.083333333336</v>
      </c>
      <c r="B3872" s="4">
        <v>0</v>
      </c>
      <c r="C3872" s="4">
        <v>1429.5992494548655</v>
      </c>
      <c r="F3872" s="4">
        <f t="shared" si="246"/>
        <v>0</v>
      </c>
      <c r="G3872" s="24">
        <f t="shared" si="247"/>
        <v>0</v>
      </c>
      <c r="H3872" s="24">
        <f t="shared" si="249"/>
        <v>1429.5992494548655</v>
      </c>
      <c r="I3872" s="24">
        <f>IF(H3872&lt;=0, MIN(F3872-C3872, B$7, (D$5-K3871+G3872)/B$6), 0)</f>
        <v>0</v>
      </c>
      <c r="J3872" s="24">
        <f>IF(H3872&gt;0, MIN(C3872-F3872, B$8, K3871), 0)</f>
        <v>350.58053072178797</v>
      </c>
      <c r="K3872" s="24">
        <f>MAX(0, K3871-G3872+I3872*B$6-J3872)</f>
        <v>0</v>
      </c>
      <c r="L3872" s="24">
        <f t="shared" si="248"/>
        <v>0</v>
      </c>
      <c r="M3872" s="24">
        <f>IF(H3872&gt;0, C3872-F3872-J3872, 0)</f>
        <v>1079.0187187330775</v>
      </c>
      <c r="N3872" s="4">
        <f>MIN(C3872, F3872)</f>
        <v>0</v>
      </c>
    </row>
    <row r="3873" spans="1:14" x14ac:dyDescent="0.2">
      <c r="A3873" s="27">
        <v>43626.125</v>
      </c>
      <c r="B3873" s="4">
        <v>0</v>
      </c>
      <c r="C3873" s="4">
        <v>562.02642337891007</v>
      </c>
      <c r="F3873" s="4">
        <f t="shared" si="246"/>
        <v>0</v>
      </c>
      <c r="G3873" s="24">
        <f t="shared" si="247"/>
        <v>0</v>
      </c>
      <c r="H3873" s="24">
        <f t="shared" si="249"/>
        <v>562.02642337891007</v>
      </c>
      <c r="I3873" s="24">
        <f>IF(H3873&lt;=0, MIN(F3873-C3873, B$7, (D$5-K3872+G3873)/B$6), 0)</f>
        <v>0</v>
      </c>
      <c r="J3873" s="24">
        <f>IF(H3873&gt;0, MIN(C3873-F3873, B$8, K3872), 0)</f>
        <v>0</v>
      </c>
      <c r="K3873" s="24">
        <f>MAX(0, K3872-G3873+I3873*B$6-J3873)</f>
        <v>0</v>
      </c>
      <c r="L3873" s="24">
        <f t="shared" si="248"/>
        <v>0</v>
      </c>
      <c r="M3873" s="24">
        <f>IF(H3873&gt;0, C3873-F3873-J3873, 0)</f>
        <v>562.02642337891007</v>
      </c>
      <c r="N3873" s="4">
        <f>MIN(C3873, F3873)</f>
        <v>0</v>
      </c>
    </row>
    <row r="3874" spans="1:14" x14ac:dyDescent="0.2">
      <c r="A3874" s="27">
        <v>43626.166666666672</v>
      </c>
      <c r="B3874" s="4">
        <v>46.442259411883526</v>
      </c>
      <c r="C3874" s="4">
        <v>613.93248989627489</v>
      </c>
      <c r="F3874" s="4">
        <f t="shared" si="246"/>
        <v>278.65355647130116</v>
      </c>
      <c r="G3874" s="24">
        <f t="shared" si="247"/>
        <v>0.34722222222222221</v>
      </c>
      <c r="H3874" s="24">
        <f t="shared" si="249"/>
        <v>335.27893342497373</v>
      </c>
      <c r="I3874" s="24">
        <f>IF(H3874&lt;=0, MIN(F3874-C3874, B$7, (D$5-K3873+G3874)/B$6), 0)</f>
        <v>0</v>
      </c>
      <c r="J3874" s="24">
        <f>IF(H3874&gt;0, MIN(C3874-F3874, B$8, K3873), 0)</f>
        <v>0</v>
      </c>
      <c r="K3874" s="24">
        <f>MAX(0, K3873-G3874+I3874*B$6-J3874)</f>
        <v>0</v>
      </c>
      <c r="L3874" s="24">
        <f t="shared" si="248"/>
        <v>0</v>
      </c>
      <c r="M3874" s="24">
        <f>IF(H3874&gt;0, C3874-F3874-J3874, 0)</f>
        <v>335.27893342497373</v>
      </c>
      <c r="N3874" s="4">
        <f>MIN(C3874, F3874)</f>
        <v>278.65355647130116</v>
      </c>
    </row>
    <row r="3875" spans="1:14" x14ac:dyDescent="0.2">
      <c r="A3875" s="27">
        <v>43626.208333333336</v>
      </c>
      <c r="B3875" s="4">
        <v>134.73084756900852</v>
      </c>
      <c r="C3875" s="4">
        <v>651.00825169439258</v>
      </c>
      <c r="F3875" s="4">
        <f t="shared" si="246"/>
        <v>808.3850854140511</v>
      </c>
      <c r="G3875" s="24">
        <f t="shared" si="247"/>
        <v>0.34722222222222221</v>
      </c>
      <c r="H3875" s="24">
        <f t="shared" si="249"/>
        <v>-157.37683371965852</v>
      </c>
      <c r="I3875" s="24">
        <f>IF(H3875&lt;=0, MIN(F3875-C3875, B$7, (D$5-K3874+G3875)/B$6), 0)</f>
        <v>157.37683371965852</v>
      </c>
      <c r="J3875" s="24">
        <f>IF(H3875&gt;0, MIN(C3875-F3875, B$8, K3874), 0)</f>
        <v>0</v>
      </c>
      <c r="K3875" s="24">
        <f>MAX(0, K3874-G3875+I3875*B$6-J3875)</f>
        <v>141.29192812547043</v>
      </c>
      <c r="L3875" s="24">
        <f t="shared" si="248"/>
        <v>0</v>
      </c>
      <c r="M3875" s="24">
        <f>IF(H3875&gt;0, C3875-F3875-J3875, 0)</f>
        <v>0</v>
      </c>
      <c r="N3875" s="4">
        <f>MIN(C3875, F3875)</f>
        <v>651.00825169439258</v>
      </c>
    </row>
    <row r="3876" spans="1:14" x14ac:dyDescent="0.2">
      <c r="A3876" s="27">
        <v>43626.25</v>
      </c>
      <c r="B3876" s="4">
        <v>248.09023475209619</v>
      </c>
      <c r="C3876" s="4">
        <v>480.459747423051</v>
      </c>
      <c r="F3876" s="4">
        <f t="shared" si="246"/>
        <v>1488.5414085125772</v>
      </c>
      <c r="G3876" s="24">
        <f t="shared" si="247"/>
        <v>0.34722222222222221</v>
      </c>
      <c r="H3876" s="24">
        <f t="shared" si="249"/>
        <v>-1008.0816610895262</v>
      </c>
      <c r="I3876" s="24">
        <f>IF(H3876&lt;=0, MIN(F3876-C3876, B$7, (D$5-K3875+G3876)/B$6), 0)</f>
        <v>1008.0816610895262</v>
      </c>
      <c r="J3876" s="24">
        <f>IF(H3876&gt;0, MIN(C3876-F3876, B$8, K3875), 0)</f>
        <v>0</v>
      </c>
      <c r="K3876" s="24">
        <f>MAX(0, K3875-G3876+I3876*B$6-J3876)</f>
        <v>1048.2182008838217</v>
      </c>
      <c r="L3876" s="24">
        <f t="shared" si="248"/>
        <v>0</v>
      </c>
      <c r="M3876" s="24">
        <f>IF(H3876&gt;0, C3876-F3876-J3876, 0)</f>
        <v>0</v>
      </c>
      <c r="N3876" s="4">
        <f>MIN(C3876, F3876)</f>
        <v>480.459747423051</v>
      </c>
    </row>
    <row r="3877" spans="1:14" x14ac:dyDescent="0.2">
      <c r="A3877" s="27">
        <v>43626.291666666672</v>
      </c>
      <c r="B3877" s="4">
        <v>525.35882782164447</v>
      </c>
      <c r="C3877" s="4">
        <v>1221.15107756767</v>
      </c>
      <c r="F3877" s="4">
        <f t="shared" si="246"/>
        <v>3152.152966929867</v>
      </c>
      <c r="G3877" s="24">
        <f t="shared" si="247"/>
        <v>0.34722222222222221</v>
      </c>
      <c r="H3877" s="24">
        <f t="shared" si="249"/>
        <v>-1931.0018893621971</v>
      </c>
      <c r="I3877" s="24">
        <f>IF(H3877&lt;=0, MIN(F3877-C3877, B$7, (D$5-K3876+G3877)/B$6), 0)</f>
        <v>1931.0018893621971</v>
      </c>
      <c r="J3877" s="24">
        <f>IF(H3877&gt;0, MIN(C3877-F3877, B$8, K3876), 0)</f>
        <v>0</v>
      </c>
      <c r="K3877" s="24">
        <f>MAX(0, K3876-G3877+I3877*B$6-J3877)</f>
        <v>2785.7726790875768</v>
      </c>
      <c r="L3877" s="24">
        <f t="shared" si="248"/>
        <v>0</v>
      </c>
      <c r="M3877" s="24">
        <f>IF(H3877&gt;0, C3877-F3877-J3877, 0)</f>
        <v>0</v>
      </c>
      <c r="N3877" s="4">
        <f>MIN(C3877, F3877)</f>
        <v>1221.15107756767</v>
      </c>
    </row>
    <row r="3878" spans="1:14" x14ac:dyDescent="0.2">
      <c r="A3878" s="27">
        <v>43626.333333333336</v>
      </c>
      <c r="B3878" s="4">
        <v>649.63242006362543</v>
      </c>
      <c r="C3878" s="4">
        <v>408.98846392862265</v>
      </c>
      <c r="F3878" s="4">
        <f t="shared" si="246"/>
        <v>3897.7945203817526</v>
      </c>
      <c r="G3878" s="24">
        <f t="shared" si="247"/>
        <v>0.34722222222222221</v>
      </c>
      <c r="H3878" s="24">
        <f t="shared" si="249"/>
        <v>-3488.8060564531297</v>
      </c>
      <c r="I3878" s="24">
        <f>IF(H3878&lt;=0, MIN(F3878-C3878, B$7, (D$5-K3877+G3878)/B$6), 0)</f>
        <v>2460.6383812607169</v>
      </c>
      <c r="J3878" s="24">
        <f>IF(H3878&gt;0, MIN(C3878-F3878, B$8, K3877), 0)</f>
        <v>0</v>
      </c>
      <c r="K3878" s="24">
        <f>MAX(0, K3877-G3878+I3878*B$6-J3878)</f>
        <v>5000</v>
      </c>
      <c r="L3878" s="24">
        <f t="shared" si="248"/>
        <v>1028.1676751924128</v>
      </c>
      <c r="M3878" s="24">
        <f>IF(H3878&gt;0, C3878-F3878-J3878, 0)</f>
        <v>0</v>
      </c>
      <c r="N3878" s="4">
        <f>MIN(C3878, F3878)</f>
        <v>408.98846392862265</v>
      </c>
    </row>
    <row r="3879" spans="1:14" x14ac:dyDescent="0.2">
      <c r="A3879" s="27">
        <v>43626.375</v>
      </c>
      <c r="B3879" s="4">
        <v>694.81226563085659</v>
      </c>
      <c r="C3879" s="4">
        <v>264.1460239655699</v>
      </c>
      <c r="F3879" s="4">
        <f t="shared" si="246"/>
        <v>4168.8735937851397</v>
      </c>
      <c r="G3879" s="24">
        <f t="shared" si="247"/>
        <v>0.34722222222222221</v>
      </c>
      <c r="H3879" s="24">
        <f t="shared" si="249"/>
        <v>-3904.7275698195699</v>
      </c>
      <c r="I3879" s="24">
        <f>IF(H3879&lt;=0, MIN(F3879-C3879, B$7, (D$5-K3878+G3879)/B$6), 0)</f>
        <v>0.38580246913580246</v>
      </c>
      <c r="J3879" s="24">
        <f>IF(H3879&gt;0, MIN(C3879-F3879, B$8, K3878), 0)</f>
        <v>0</v>
      </c>
      <c r="K3879" s="24">
        <f>MAX(0, K3878-G3879+I3879*B$6-J3879)</f>
        <v>5000</v>
      </c>
      <c r="L3879" s="24">
        <f t="shared" si="248"/>
        <v>3904.3417673504341</v>
      </c>
      <c r="M3879" s="24">
        <f>IF(H3879&gt;0, C3879-F3879-J3879, 0)</f>
        <v>0</v>
      </c>
      <c r="N3879" s="4">
        <f>MIN(C3879, F3879)</f>
        <v>264.1460239655699</v>
      </c>
    </row>
    <row r="3880" spans="1:14" x14ac:dyDescent="0.2">
      <c r="A3880" s="27">
        <v>43626.416666666672</v>
      </c>
      <c r="B3880" s="4">
        <v>621.38982795503853</v>
      </c>
      <c r="C3880" s="4">
        <v>189.84109217079941</v>
      </c>
      <c r="F3880" s="4">
        <f t="shared" si="246"/>
        <v>3728.3389677302312</v>
      </c>
      <c r="G3880" s="24">
        <f t="shared" si="247"/>
        <v>0.34722222222222221</v>
      </c>
      <c r="H3880" s="24">
        <f t="shared" si="249"/>
        <v>-3538.4978755594316</v>
      </c>
      <c r="I3880" s="24">
        <f>IF(H3880&lt;=0, MIN(F3880-C3880, B$7, (D$5-K3879+G3880)/B$6), 0)</f>
        <v>0.38580246913580246</v>
      </c>
      <c r="J3880" s="24">
        <f>IF(H3880&gt;0, MIN(C3880-F3880, B$8, K3879), 0)</f>
        <v>0</v>
      </c>
      <c r="K3880" s="24">
        <f>MAX(0, K3879-G3880+I3880*B$6-J3880)</f>
        <v>5000</v>
      </c>
      <c r="L3880" s="24">
        <f t="shared" si="248"/>
        <v>3538.1120730902958</v>
      </c>
      <c r="M3880" s="24">
        <f>IF(H3880&gt;0, C3880-F3880-J3880, 0)</f>
        <v>0</v>
      </c>
      <c r="N3880" s="4">
        <f>MIN(C3880, F3880)</f>
        <v>189.84109217079941</v>
      </c>
    </row>
    <row r="3881" spans="1:14" x14ac:dyDescent="0.2">
      <c r="A3881" s="27">
        <v>43626.458333333336</v>
      </c>
      <c r="B3881" s="4">
        <v>574.29301490242324</v>
      </c>
      <c r="C3881" s="4">
        <v>1474.5126587417483</v>
      </c>
      <c r="F3881" s="4">
        <f t="shared" si="246"/>
        <v>3445.7580894145394</v>
      </c>
      <c r="G3881" s="24">
        <f t="shared" si="247"/>
        <v>0.34722222222222221</v>
      </c>
      <c r="H3881" s="24">
        <f t="shared" si="249"/>
        <v>-1971.2454306727911</v>
      </c>
      <c r="I3881" s="24">
        <f>IF(H3881&lt;=0, MIN(F3881-C3881, B$7, (D$5-K3880+G3881)/B$6), 0)</f>
        <v>0.38580246913580246</v>
      </c>
      <c r="J3881" s="24">
        <f>IF(H3881&gt;0, MIN(C3881-F3881, B$8, K3880), 0)</f>
        <v>0</v>
      </c>
      <c r="K3881" s="24">
        <f>MAX(0, K3880-G3881+I3881*B$6-J3881)</f>
        <v>5000</v>
      </c>
      <c r="L3881" s="24">
        <f t="shared" si="248"/>
        <v>1970.8596282036553</v>
      </c>
      <c r="M3881" s="24">
        <f>IF(H3881&gt;0, C3881-F3881-J3881, 0)</f>
        <v>0</v>
      </c>
      <c r="N3881" s="4">
        <f>MIN(C3881, F3881)</f>
        <v>1474.5126587417483</v>
      </c>
    </row>
    <row r="3882" spans="1:14" x14ac:dyDescent="0.2">
      <c r="A3882" s="27">
        <v>43626.5</v>
      </c>
      <c r="B3882" s="4">
        <v>566.16994424649272</v>
      </c>
      <c r="C3882" s="4">
        <v>227.74949384655631</v>
      </c>
      <c r="F3882" s="4">
        <f t="shared" si="246"/>
        <v>3397.0196654789561</v>
      </c>
      <c r="G3882" s="24">
        <f t="shared" si="247"/>
        <v>0.34722222222222221</v>
      </c>
      <c r="H3882" s="24">
        <f t="shared" si="249"/>
        <v>-3169.2701716324</v>
      </c>
      <c r="I3882" s="24">
        <f>IF(H3882&lt;=0, MIN(F3882-C3882, B$7, (D$5-K3881+G3882)/B$6), 0)</f>
        <v>0.38580246913580246</v>
      </c>
      <c r="J3882" s="24">
        <f>IF(H3882&gt;0, MIN(C3882-F3882, B$8, K3881), 0)</f>
        <v>0</v>
      </c>
      <c r="K3882" s="24">
        <f>MAX(0, K3881-G3882+I3882*B$6-J3882)</f>
        <v>5000</v>
      </c>
      <c r="L3882" s="24">
        <f t="shared" si="248"/>
        <v>3168.8843691632642</v>
      </c>
      <c r="M3882" s="24">
        <f>IF(H3882&gt;0, C3882-F3882-J3882, 0)</f>
        <v>0</v>
      </c>
      <c r="N3882" s="4">
        <f>MIN(C3882, F3882)</f>
        <v>227.74949384655631</v>
      </c>
    </row>
    <row r="3883" spans="1:14" x14ac:dyDescent="0.2">
      <c r="A3883" s="27">
        <v>43626.541666666672</v>
      </c>
      <c r="B3883" s="4">
        <v>321.17017832462835</v>
      </c>
      <c r="C3883" s="4">
        <v>308.22416133099546</v>
      </c>
      <c r="F3883" s="4">
        <f t="shared" si="246"/>
        <v>1927.0210699477702</v>
      </c>
      <c r="G3883" s="24">
        <f t="shared" si="247"/>
        <v>0.34722222222222221</v>
      </c>
      <c r="H3883" s="24">
        <f t="shared" si="249"/>
        <v>-1618.7969086167748</v>
      </c>
      <c r="I3883" s="24">
        <f>IF(H3883&lt;=0, MIN(F3883-C3883, B$7, (D$5-K3882+G3883)/B$6), 0)</f>
        <v>0.38580246913580246</v>
      </c>
      <c r="J3883" s="24">
        <f>IF(H3883&gt;0, MIN(C3883-F3883, B$8, K3882), 0)</f>
        <v>0</v>
      </c>
      <c r="K3883" s="24">
        <f>MAX(0, K3882-G3883+I3883*B$6-J3883)</f>
        <v>5000</v>
      </c>
      <c r="L3883" s="24">
        <f t="shared" si="248"/>
        <v>1618.411106147639</v>
      </c>
      <c r="M3883" s="24">
        <f>IF(H3883&gt;0, C3883-F3883-J3883, 0)</f>
        <v>0</v>
      </c>
      <c r="N3883" s="4">
        <f>MIN(C3883, F3883)</f>
        <v>308.22416133099546</v>
      </c>
    </row>
    <row r="3884" spans="1:14" x14ac:dyDescent="0.2">
      <c r="A3884" s="27">
        <v>43626.583333333336</v>
      </c>
      <c r="B3884" s="4">
        <v>342.13870215614821</v>
      </c>
      <c r="C3884" s="4">
        <v>1547.8768622931746</v>
      </c>
      <c r="F3884" s="4">
        <f t="shared" si="246"/>
        <v>2052.8322129368894</v>
      </c>
      <c r="G3884" s="24">
        <f t="shared" si="247"/>
        <v>0.34722222222222221</v>
      </c>
      <c r="H3884" s="24">
        <f t="shared" si="249"/>
        <v>-504.95535064371484</v>
      </c>
      <c r="I3884" s="24">
        <f>IF(H3884&lt;=0, MIN(F3884-C3884, B$7, (D$5-K3883+G3884)/B$6), 0)</f>
        <v>0.38580246913580246</v>
      </c>
      <c r="J3884" s="24">
        <f>IF(H3884&gt;0, MIN(C3884-F3884, B$8, K3883), 0)</f>
        <v>0</v>
      </c>
      <c r="K3884" s="24">
        <f>MAX(0, K3883-G3884+I3884*B$6-J3884)</f>
        <v>5000</v>
      </c>
      <c r="L3884" s="24">
        <f t="shared" si="248"/>
        <v>504.56954817457904</v>
      </c>
      <c r="M3884" s="24">
        <f>IF(H3884&gt;0, C3884-F3884-J3884, 0)</f>
        <v>0</v>
      </c>
      <c r="N3884" s="4">
        <f>MIN(C3884, F3884)</f>
        <v>1547.8768622931746</v>
      </c>
    </row>
    <row r="3885" spans="1:14" x14ac:dyDescent="0.2">
      <c r="A3885" s="27">
        <v>43626.625</v>
      </c>
      <c r="B3885" s="4">
        <v>169.45770161984419</v>
      </c>
      <c r="C3885" s="4">
        <v>690.87120937985901</v>
      </c>
      <c r="F3885" s="4">
        <f t="shared" si="246"/>
        <v>1016.7462097190651</v>
      </c>
      <c r="G3885" s="24">
        <f t="shared" si="247"/>
        <v>0.34722222222222221</v>
      </c>
      <c r="H3885" s="24">
        <f t="shared" si="249"/>
        <v>-325.87500033920605</v>
      </c>
      <c r="I3885" s="24">
        <f>IF(H3885&lt;=0, MIN(F3885-C3885, B$7, (D$5-K3884+G3885)/B$6), 0)</f>
        <v>0.38580246913580246</v>
      </c>
      <c r="J3885" s="24">
        <f>IF(H3885&gt;0, MIN(C3885-F3885, B$8, K3884), 0)</f>
        <v>0</v>
      </c>
      <c r="K3885" s="24">
        <f>MAX(0, K3884-G3885+I3885*B$6-J3885)</f>
        <v>5000</v>
      </c>
      <c r="L3885" s="24">
        <f t="shared" si="248"/>
        <v>325.48919787007026</v>
      </c>
      <c r="M3885" s="24">
        <f>IF(H3885&gt;0, C3885-F3885-J3885, 0)</f>
        <v>0</v>
      </c>
      <c r="N3885" s="4">
        <f>MIN(C3885, F3885)</f>
        <v>690.87120937985901</v>
      </c>
    </row>
    <row r="3886" spans="1:14" x14ac:dyDescent="0.2">
      <c r="A3886" s="27">
        <v>43626.666666666672</v>
      </c>
      <c r="B3886" s="4">
        <v>83.319089522948005</v>
      </c>
      <c r="C3886" s="4">
        <v>720.49886432821665</v>
      </c>
      <c r="F3886" s="4">
        <f t="shared" si="246"/>
        <v>499.91453713768806</v>
      </c>
      <c r="G3886" s="24">
        <f t="shared" si="247"/>
        <v>0.34722222222222221</v>
      </c>
      <c r="H3886" s="24">
        <f t="shared" si="249"/>
        <v>220.5843271905286</v>
      </c>
      <c r="I3886" s="24">
        <f>IF(H3886&lt;=0, MIN(F3886-C3886, B$7, (D$5-K3885+G3886)/B$6), 0)</f>
        <v>0</v>
      </c>
      <c r="J3886" s="24">
        <f>IF(H3886&gt;0, MIN(C3886-F3886, B$8, K3885), 0)</f>
        <v>220.5843271905286</v>
      </c>
      <c r="K3886" s="24">
        <f>MAX(0, K3885-G3886+I3886*B$6-J3886)</f>
        <v>4779.0684505872487</v>
      </c>
      <c r="L3886" s="24">
        <f t="shared" si="248"/>
        <v>0</v>
      </c>
      <c r="M3886" s="24">
        <f>IF(H3886&gt;0, C3886-F3886-J3886, 0)</f>
        <v>0</v>
      </c>
      <c r="N3886" s="4">
        <f>MIN(C3886, F3886)</f>
        <v>499.91453713768806</v>
      </c>
    </row>
    <row r="3887" spans="1:14" x14ac:dyDescent="0.2">
      <c r="A3887" s="27">
        <v>43626.708333333336</v>
      </c>
      <c r="B3887" s="4">
        <v>56.286926193497749</v>
      </c>
      <c r="C3887" s="4">
        <v>757.57139795318665</v>
      </c>
      <c r="F3887" s="4">
        <f t="shared" si="246"/>
        <v>337.72155716098649</v>
      </c>
      <c r="G3887" s="24">
        <f t="shared" si="247"/>
        <v>0.34722222222222221</v>
      </c>
      <c r="H3887" s="24">
        <f t="shared" si="249"/>
        <v>419.84984079220015</v>
      </c>
      <c r="I3887" s="24">
        <f>IF(H3887&lt;=0, MIN(F3887-C3887, B$7, (D$5-K3886+G3887)/B$6), 0)</f>
        <v>0</v>
      </c>
      <c r="J3887" s="24">
        <f>IF(H3887&gt;0, MIN(C3887-F3887, B$8, K3886), 0)</f>
        <v>419.84984079220015</v>
      </c>
      <c r="K3887" s="24">
        <f>MAX(0, K3886-G3887+I3887*B$6-J3887)</f>
        <v>4358.8713875728263</v>
      </c>
      <c r="L3887" s="24">
        <f t="shared" si="248"/>
        <v>0</v>
      </c>
      <c r="M3887" s="24">
        <f>IF(H3887&gt;0, C3887-F3887-J3887, 0)</f>
        <v>0</v>
      </c>
      <c r="N3887" s="4">
        <f>MIN(C3887, F3887)</f>
        <v>337.72155716098649</v>
      </c>
    </row>
    <row r="3888" spans="1:14" x14ac:dyDescent="0.2">
      <c r="A3888" s="27">
        <v>43626.75</v>
      </c>
      <c r="B3888" s="4">
        <v>1.5912969570024531</v>
      </c>
      <c r="C3888" s="4">
        <v>250.59002427472095</v>
      </c>
      <c r="F3888" s="4">
        <f t="shared" si="246"/>
        <v>9.5477817420147186</v>
      </c>
      <c r="G3888" s="24">
        <f t="shared" si="247"/>
        <v>0.34722222222222221</v>
      </c>
      <c r="H3888" s="24">
        <f t="shared" si="249"/>
        <v>241.04224253270624</v>
      </c>
      <c r="I3888" s="24">
        <f>IF(H3888&lt;=0, MIN(F3888-C3888, B$7, (D$5-K3887+G3888)/B$6), 0)</f>
        <v>0</v>
      </c>
      <c r="J3888" s="24">
        <f>IF(H3888&gt;0, MIN(C3888-F3888, B$8, K3887), 0)</f>
        <v>241.04224253270624</v>
      </c>
      <c r="K3888" s="24">
        <f>MAX(0, K3887-G3888+I3888*B$6-J3888)</f>
        <v>4117.4819228178976</v>
      </c>
      <c r="L3888" s="24">
        <f t="shared" si="248"/>
        <v>0</v>
      </c>
      <c r="M3888" s="24">
        <f>IF(H3888&gt;0, C3888-F3888-J3888, 0)</f>
        <v>0</v>
      </c>
      <c r="N3888" s="4">
        <f>MIN(C3888, F3888)</f>
        <v>9.5477817420147186</v>
      </c>
    </row>
    <row r="3889" spans="1:14" x14ac:dyDescent="0.2">
      <c r="A3889" s="27">
        <v>43626.791666666672</v>
      </c>
      <c r="B3889" s="4">
        <v>0</v>
      </c>
      <c r="C3889" s="4">
        <v>3147.4428794343207</v>
      </c>
      <c r="F3889" s="4">
        <f t="shared" si="246"/>
        <v>0</v>
      </c>
      <c r="G3889" s="24">
        <f t="shared" si="247"/>
        <v>0</v>
      </c>
      <c r="H3889" s="24">
        <f t="shared" si="249"/>
        <v>3147.4428794343207</v>
      </c>
      <c r="I3889" s="24">
        <f>IF(H3889&lt;=0, MIN(F3889-C3889, B$7, (D$5-K3888+G3889)/B$6), 0)</f>
        <v>0</v>
      </c>
      <c r="J3889" s="24">
        <f>IF(H3889&gt;0, MIN(C3889-F3889, B$8, K3888), 0)</f>
        <v>3147.4428794343207</v>
      </c>
      <c r="K3889" s="24">
        <f>MAX(0, K3888-G3889+I3889*B$6-J3889)</f>
        <v>970.03904338357688</v>
      </c>
      <c r="L3889" s="24">
        <f t="shared" si="248"/>
        <v>0</v>
      </c>
      <c r="M3889" s="24">
        <f>IF(H3889&gt;0, C3889-F3889-J3889, 0)</f>
        <v>0</v>
      </c>
      <c r="N3889" s="4">
        <f>MIN(C3889, F3889)</f>
        <v>0</v>
      </c>
    </row>
    <row r="3890" spans="1:14" x14ac:dyDescent="0.2">
      <c r="A3890" s="27">
        <v>43626.833333333336</v>
      </c>
      <c r="B3890" s="4">
        <v>0</v>
      </c>
      <c r="C3890" s="4">
        <v>458.21429034418026</v>
      </c>
      <c r="F3890" s="4">
        <f t="shared" si="246"/>
        <v>0</v>
      </c>
      <c r="G3890" s="24">
        <f t="shared" si="247"/>
        <v>0</v>
      </c>
      <c r="H3890" s="24">
        <f t="shared" si="249"/>
        <v>458.21429034418026</v>
      </c>
      <c r="I3890" s="24">
        <f>IF(H3890&lt;=0, MIN(F3890-C3890, B$7, (D$5-K3889+G3890)/B$6), 0)</f>
        <v>0</v>
      </c>
      <c r="J3890" s="24">
        <f>IF(H3890&gt;0, MIN(C3890-F3890, B$8, K3889), 0)</f>
        <v>458.21429034418026</v>
      </c>
      <c r="K3890" s="24">
        <f>MAX(0, K3889-G3890+I3890*B$6-J3890)</f>
        <v>511.82475303939663</v>
      </c>
      <c r="L3890" s="24">
        <f t="shared" si="248"/>
        <v>0</v>
      </c>
      <c r="M3890" s="24">
        <f>IF(H3890&gt;0, C3890-F3890-J3890, 0)</f>
        <v>0</v>
      </c>
      <c r="N3890" s="4">
        <f>MIN(C3890, F3890)</f>
        <v>0</v>
      </c>
    </row>
    <row r="3891" spans="1:14" x14ac:dyDescent="0.2">
      <c r="A3891" s="27">
        <v>43626.875</v>
      </c>
      <c r="B3891" s="4">
        <v>0</v>
      </c>
      <c r="C3891" s="4">
        <v>369.23246202869774</v>
      </c>
      <c r="F3891" s="4">
        <f t="shared" si="246"/>
        <v>0</v>
      </c>
      <c r="G3891" s="24">
        <f t="shared" si="247"/>
        <v>0</v>
      </c>
      <c r="H3891" s="24">
        <f t="shared" si="249"/>
        <v>369.23246202869774</v>
      </c>
      <c r="I3891" s="24">
        <f>IF(H3891&lt;=0, MIN(F3891-C3891, B$7, (D$5-K3890+G3891)/B$6), 0)</f>
        <v>0</v>
      </c>
      <c r="J3891" s="24">
        <f>IF(H3891&gt;0, MIN(C3891-F3891, B$8, K3890), 0)</f>
        <v>369.23246202869774</v>
      </c>
      <c r="K3891" s="24">
        <f>MAX(0, K3890-G3891+I3891*B$6-J3891)</f>
        <v>142.59229101069889</v>
      </c>
      <c r="L3891" s="24">
        <f t="shared" si="248"/>
        <v>0</v>
      </c>
      <c r="M3891" s="24">
        <f>IF(H3891&gt;0, C3891-F3891-J3891, 0)</f>
        <v>0</v>
      </c>
      <c r="N3891" s="4">
        <f>MIN(C3891, F3891)</f>
        <v>0</v>
      </c>
    </row>
    <row r="3892" spans="1:14" x14ac:dyDescent="0.2">
      <c r="A3892" s="27">
        <v>43626.916666666672</v>
      </c>
      <c r="B3892" s="4">
        <v>0</v>
      </c>
      <c r="C3892" s="4">
        <v>391.47791910756831</v>
      </c>
      <c r="F3892" s="4">
        <f t="shared" si="246"/>
        <v>0</v>
      </c>
      <c r="G3892" s="24">
        <f t="shared" si="247"/>
        <v>0</v>
      </c>
      <c r="H3892" s="24">
        <f t="shared" si="249"/>
        <v>391.47791910756831</v>
      </c>
      <c r="I3892" s="24">
        <f>IF(H3892&lt;=0, MIN(F3892-C3892, B$7, (D$5-K3891+G3892)/B$6), 0)</f>
        <v>0</v>
      </c>
      <c r="J3892" s="24">
        <f>IF(H3892&gt;0, MIN(C3892-F3892, B$8, K3891), 0)</f>
        <v>142.59229101069889</v>
      </c>
      <c r="K3892" s="24">
        <f>MAX(0, K3891-G3892+I3892*B$6-J3892)</f>
        <v>0</v>
      </c>
      <c r="L3892" s="24">
        <f t="shared" si="248"/>
        <v>0</v>
      </c>
      <c r="M3892" s="24">
        <f>IF(H3892&gt;0, C3892-F3892-J3892, 0)</f>
        <v>248.88562809686943</v>
      </c>
      <c r="N3892" s="4">
        <f>MIN(C3892, F3892)</f>
        <v>0</v>
      </c>
    </row>
    <row r="3893" spans="1:14" x14ac:dyDescent="0.2">
      <c r="A3893" s="27">
        <v>43626.958333333336</v>
      </c>
      <c r="B3893" s="4">
        <v>0</v>
      </c>
      <c r="C3893" s="4">
        <v>240.70315446188951</v>
      </c>
      <c r="F3893" s="4">
        <f t="shared" si="246"/>
        <v>0</v>
      </c>
      <c r="G3893" s="24">
        <f t="shared" si="247"/>
        <v>0</v>
      </c>
      <c r="H3893" s="24">
        <f t="shared" si="249"/>
        <v>240.70315446188951</v>
      </c>
      <c r="I3893" s="24">
        <f>IF(H3893&lt;=0, MIN(F3893-C3893, B$7, (D$5-K3892+G3893)/B$6), 0)</f>
        <v>0</v>
      </c>
      <c r="J3893" s="24">
        <f>IF(H3893&gt;0, MIN(C3893-F3893, B$8, K3892), 0)</f>
        <v>0</v>
      </c>
      <c r="K3893" s="24">
        <f>MAX(0, K3892-G3893+I3893*B$6-J3893)</f>
        <v>0</v>
      </c>
      <c r="L3893" s="24">
        <f t="shared" si="248"/>
        <v>0</v>
      </c>
      <c r="M3893" s="24">
        <f>IF(H3893&gt;0, C3893-F3893-J3893, 0)</f>
        <v>240.70315446188951</v>
      </c>
      <c r="N3893" s="4">
        <f>MIN(C3893, F3893)</f>
        <v>0</v>
      </c>
    </row>
    <row r="3894" spans="1:14" x14ac:dyDescent="0.2">
      <c r="A3894" s="27">
        <v>43627</v>
      </c>
      <c r="B3894" s="4">
        <v>0</v>
      </c>
      <c r="C3894" s="4">
        <v>117.11728180149709</v>
      </c>
      <c r="F3894" s="4">
        <f t="shared" si="246"/>
        <v>0</v>
      </c>
      <c r="G3894" s="24">
        <f t="shared" si="247"/>
        <v>0</v>
      </c>
      <c r="H3894" s="24">
        <f t="shared" si="249"/>
        <v>117.11728180149709</v>
      </c>
      <c r="I3894" s="24">
        <f>IF(H3894&lt;=0, MIN(F3894-C3894, B$7, (D$5-K3893+G3894)/B$6), 0)</f>
        <v>0</v>
      </c>
      <c r="J3894" s="24">
        <f>IF(H3894&gt;0, MIN(C3894-F3894, B$8, K3893), 0)</f>
        <v>0</v>
      </c>
      <c r="K3894" s="24">
        <f>MAX(0, K3893-G3894+I3894*B$6-J3894)</f>
        <v>0</v>
      </c>
      <c r="L3894" s="24">
        <f t="shared" si="248"/>
        <v>0</v>
      </c>
      <c r="M3894" s="24">
        <f>IF(H3894&gt;0, C3894-F3894-J3894, 0)</f>
        <v>117.11728180149709</v>
      </c>
      <c r="N3894" s="4">
        <f>MIN(C3894, F3894)</f>
        <v>0</v>
      </c>
    </row>
    <row r="3895" spans="1:14" x14ac:dyDescent="0.2">
      <c r="A3895" s="27">
        <v>43627.041666666672</v>
      </c>
      <c r="B3895" s="4">
        <v>0</v>
      </c>
      <c r="C3895" s="4">
        <v>169.02334831886191</v>
      </c>
      <c r="F3895" s="4">
        <f t="shared" si="246"/>
        <v>0</v>
      </c>
      <c r="G3895" s="24">
        <f t="shared" si="247"/>
        <v>0</v>
      </c>
      <c r="H3895" s="24">
        <f t="shared" si="249"/>
        <v>169.02334831886191</v>
      </c>
      <c r="I3895" s="24">
        <f>IF(H3895&lt;=0, MIN(F3895-C3895, B$7, (D$5-K3894+G3895)/B$6), 0)</f>
        <v>0</v>
      </c>
      <c r="J3895" s="24">
        <f>IF(H3895&gt;0, MIN(C3895-F3895, B$8, K3894), 0)</f>
        <v>0</v>
      </c>
      <c r="K3895" s="24">
        <f>MAX(0, K3894-G3895+I3895*B$6-J3895)</f>
        <v>0</v>
      </c>
      <c r="L3895" s="24">
        <f t="shared" si="248"/>
        <v>0</v>
      </c>
      <c r="M3895" s="24">
        <f>IF(H3895&gt;0, C3895-F3895-J3895, 0)</f>
        <v>169.02334831886191</v>
      </c>
      <c r="N3895" s="4">
        <f>MIN(C3895, F3895)</f>
        <v>0</v>
      </c>
    </row>
    <row r="3896" spans="1:14" x14ac:dyDescent="0.2">
      <c r="A3896" s="27">
        <v>43627.083333333336</v>
      </c>
      <c r="B3896" s="4">
        <v>0</v>
      </c>
      <c r="C3896" s="4">
        <v>206.09911011697966</v>
      </c>
      <c r="F3896" s="4">
        <f t="shared" si="246"/>
        <v>0</v>
      </c>
      <c r="G3896" s="24">
        <f t="shared" si="247"/>
        <v>0</v>
      </c>
      <c r="H3896" s="24">
        <f t="shared" si="249"/>
        <v>206.09911011697966</v>
      </c>
      <c r="I3896" s="24">
        <f>IF(H3896&lt;=0, MIN(F3896-C3896, B$7, (D$5-K3895+G3896)/B$6), 0)</f>
        <v>0</v>
      </c>
      <c r="J3896" s="24">
        <f>IF(H3896&gt;0, MIN(C3896-F3896, B$8, K3895), 0)</f>
        <v>0</v>
      </c>
      <c r="K3896" s="24">
        <f>MAX(0, K3895-G3896+I3896*B$6-J3896)</f>
        <v>0</v>
      </c>
      <c r="L3896" s="24">
        <f t="shared" si="248"/>
        <v>0</v>
      </c>
      <c r="M3896" s="24">
        <f>IF(H3896&gt;0, C3896-F3896-J3896, 0)</f>
        <v>206.09911011697966</v>
      </c>
      <c r="N3896" s="4">
        <f>MIN(C3896, F3896)</f>
        <v>0</v>
      </c>
    </row>
    <row r="3897" spans="1:14" x14ac:dyDescent="0.2">
      <c r="A3897" s="27">
        <v>43627.125</v>
      </c>
      <c r="B3897" s="4">
        <v>0</v>
      </c>
      <c r="C3897" s="4">
        <v>117.11728180149709</v>
      </c>
      <c r="F3897" s="4">
        <f t="shared" si="246"/>
        <v>0</v>
      </c>
      <c r="G3897" s="24">
        <f t="shared" si="247"/>
        <v>0</v>
      </c>
      <c r="H3897" s="24">
        <f t="shared" si="249"/>
        <v>117.11728180149709</v>
      </c>
      <c r="I3897" s="24">
        <f>IF(H3897&lt;=0, MIN(F3897-C3897, B$7, (D$5-K3896+G3897)/B$6), 0)</f>
        <v>0</v>
      </c>
      <c r="J3897" s="24">
        <f>IF(H3897&gt;0, MIN(C3897-F3897, B$8, K3896), 0)</f>
        <v>0</v>
      </c>
      <c r="K3897" s="24">
        <f>MAX(0, K3896-G3897+I3897*B$6-J3897)</f>
        <v>0</v>
      </c>
      <c r="L3897" s="24">
        <f t="shared" si="248"/>
        <v>0</v>
      </c>
      <c r="M3897" s="24">
        <f>IF(H3897&gt;0, C3897-F3897-J3897, 0)</f>
        <v>117.11728180149709</v>
      </c>
      <c r="N3897" s="4">
        <f>MIN(C3897, F3897)</f>
        <v>0</v>
      </c>
    </row>
    <row r="3898" spans="1:14" x14ac:dyDescent="0.2">
      <c r="A3898" s="27">
        <v>43627.166666666672</v>
      </c>
      <c r="B3898" s="4">
        <v>6.5618138455951902</v>
      </c>
      <c r="C3898" s="4">
        <v>169.02334831886191</v>
      </c>
      <c r="F3898" s="4">
        <f t="shared" si="246"/>
        <v>39.370883073571143</v>
      </c>
      <c r="G3898" s="24">
        <f t="shared" si="247"/>
        <v>0.34722222222222221</v>
      </c>
      <c r="H3898" s="24">
        <f t="shared" si="249"/>
        <v>129.65246524529076</v>
      </c>
      <c r="I3898" s="24">
        <f>IF(H3898&lt;=0, MIN(F3898-C3898, B$7, (D$5-K3897+G3898)/B$6), 0)</f>
        <v>0</v>
      </c>
      <c r="J3898" s="24">
        <f>IF(H3898&gt;0, MIN(C3898-F3898, B$8, K3897), 0)</f>
        <v>0</v>
      </c>
      <c r="K3898" s="24">
        <f>MAX(0, K3897-G3898+I3898*B$6-J3898)</f>
        <v>0</v>
      </c>
      <c r="L3898" s="24">
        <f t="shared" si="248"/>
        <v>0</v>
      </c>
      <c r="M3898" s="24">
        <f>IF(H3898&gt;0, C3898-F3898-J3898, 0)</f>
        <v>129.65246524529076</v>
      </c>
      <c r="N3898" s="4">
        <f>MIN(C3898, F3898)</f>
        <v>39.370883073571143</v>
      </c>
    </row>
    <row r="3899" spans="1:14" x14ac:dyDescent="0.2">
      <c r="A3899" s="27">
        <v>43627.208333333336</v>
      </c>
      <c r="B3899" s="4">
        <v>19.751441351633179</v>
      </c>
      <c r="C3899" s="4">
        <v>198.68395775735613</v>
      </c>
      <c r="F3899" s="4">
        <f t="shared" si="246"/>
        <v>118.50864810979908</v>
      </c>
      <c r="G3899" s="24">
        <f t="shared" si="247"/>
        <v>0.34722222222222221</v>
      </c>
      <c r="H3899" s="24">
        <f t="shared" si="249"/>
        <v>80.175309647557043</v>
      </c>
      <c r="I3899" s="24">
        <f>IF(H3899&lt;=0, MIN(F3899-C3899, B$7, (D$5-K3898+G3899)/B$6), 0)</f>
        <v>0</v>
      </c>
      <c r="J3899" s="24">
        <f>IF(H3899&gt;0, MIN(C3899-F3899, B$8, K3898), 0)</f>
        <v>0</v>
      </c>
      <c r="K3899" s="24">
        <f>MAX(0, K3898-G3899+I3899*B$6-J3899)</f>
        <v>0</v>
      </c>
      <c r="L3899" s="24">
        <f t="shared" si="248"/>
        <v>0</v>
      </c>
      <c r="M3899" s="24">
        <f>IF(H3899&gt;0, C3899-F3899-J3899, 0)</f>
        <v>80.175309647557043</v>
      </c>
      <c r="N3899" s="4">
        <f>MIN(C3899, F3899)</f>
        <v>118.50864810979908</v>
      </c>
    </row>
    <row r="3900" spans="1:14" x14ac:dyDescent="0.2">
      <c r="A3900" s="27">
        <v>43627.25</v>
      </c>
      <c r="B3900" s="4">
        <v>27.010657525792919</v>
      </c>
      <c r="C3900" s="4">
        <v>883.36238486724062</v>
      </c>
      <c r="F3900" s="4">
        <f t="shared" si="246"/>
        <v>162.0639451547575</v>
      </c>
      <c r="G3900" s="24">
        <f t="shared" si="247"/>
        <v>0.34722222222222221</v>
      </c>
      <c r="H3900" s="24">
        <f t="shared" si="249"/>
        <v>721.29843971248306</v>
      </c>
      <c r="I3900" s="24">
        <f>IF(H3900&lt;=0, MIN(F3900-C3900, B$7, (D$5-K3899+G3900)/B$6), 0)</f>
        <v>0</v>
      </c>
      <c r="J3900" s="24">
        <f>IF(H3900&gt;0, MIN(C3900-F3900, B$8, K3899), 0)</f>
        <v>0</v>
      </c>
      <c r="K3900" s="24">
        <f>MAX(0, K3899-G3900+I3900*B$6-J3900)</f>
        <v>0</v>
      </c>
      <c r="L3900" s="24">
        <f t="shared" si="248"/>
        <v>0</v>
      </c>
      <c r="M3900" s="24">
        <f>IF(H3900&gt;0, C3900-F3900-J3900, 0)</f>
        <v>721.29843971248306</v>
      </c>
      <c r="N3900" s="4">
        <f>MIN(C3900, F3900)</f>
        <v>162.0639451547575</v>
      </c>
    </row>
    <row r="3901" spans="1:14" x14ac:dyDescent="0.2">
      <c r="A3901" s="27">
        <v>43627.291666666672</v>
      </c>
      <c r="B3901" s="4">
        <v>55.410072364697236</v>
      </c>
      <c r="C3901" s="4">
        <v>828.97190832535784</v>
      </c>
      <c r="F3901" s="4">
        <f t="shared" si="246"/>
        <v>332.4604341881834</v>
      </c>
      <c r="G3901" s="24">
        <f t="shared" si="247"/>
        <v>0.34722222222222221</v>
      </c>
      <c r="H3901" s="24">
        <f t="shared" si="249"/>
        <v>496.51147413717445</v>
      </c>
      <c r="I3901" s="24">
        <f>IF(H3901&lt;=0, MIN(F3901-C3901, B$7, (D$5-K3900+G3901)/B$6), 0)</f>
        <v>0</v>
      </c>
      <c r="J3901" s="24">
        <f>IF(H3901&gt;0, MIN(C3901-F3901, B$8, K3900), 0)</f>
        <v>0</v>
      </c>
      <c r="K3901" s="24">
        <f>MAX(0, K3900-G3901+I3901*B$6-J3901)</f>
        <v>0</v>
      </c>
      <c r="L3901" s="24">
        <f t="shared" si="248"/>
        <v>0</v>
      </c>
      <c r="M3901" s="24">
        <f>IF(H3901&gt;0, C3901-F3901-J3901, 0)</f>
        <v>496.51147413717445</v>
      </c>
      <c r="N3901" s="4">
        <f>MIN(C3901, F3901)</f>
        <v>332.4604341881834</v>
      </c>
    </row>
    <row r="3902" spans="1:14" x14ac:dyDescent="0.2">
      <c r="A3902" s="27">
        <v>43627.333333333336</v>
      </c>
      <c r="B3902" s="4">
        <v>72.061735494984575</v>
      </c>
      <c r="C3902" s="4">
        <v>356.69623502103332</v>
      </c>
      <c r="F3902" s="4">
        <f t="shared" si="246"/>
        <v>432.37041296990742</v>
      </c>
      <c r="G3902" s="24">
        <f t="shared" si="247"/>
        <v>0.34722222222222221</v>
      </c>
      <c r="H3902" s="24">
        <f t="shared" si="249"/>
        <v>-75.674177948874103</v>
      </c>
      <c r="I3902" s="24">
        <f>IF(H3902&lt;=0, MIN(F3902-C3902, B$7, (D$5-K3901+G3902)/B$6), 0)</f>
        <v>75.674177948874103</v>
      </c>
      <c r="J3902" s="24">
        <f>IF(H3902&gt;0, MIN(C3902-F3902, B$8, K3901), 0)</f>
        <v>0</v>
      </c>
      <c r="K3902" s="24">
        <f>MAX(0, K3901-G3902+I3902*B$6-J3902)</f>
        <v>67.75953793176447</v>
      </c>
      <c r="L3902" s="24">
        <f t="shared" si="248"/>
        <v>0</v>
      </c>
      <c r="M3902" s="24">
        <f>IF(H3902&gt;0, C3902-F3902-J3902, 0)</f>
        <v>0</v>
      </c>
      <c r="N3902" s="4">
        <f>MIN(C3902, F3902)</f>
        <v>356.69623502103332</v>
      </c>
    </row>
    <row r="3903" spans="1:14" x14ac:dyDescent="0.2">
      <c r="A3903" s="27">
        <v>43627.375</v>
      </c>
      <c r="B3903" s="4">
        <v>706.0723152829587</v>
      </c>
      <c r="C3903" s="4">
        <v>303.63262128822606</v>
      </c>
      <c r="F3903" s="4">
        <f t="shared" si="246"/>
        <v>4236.4338916977522</v>
      </c>
      <c r="G3903" s="24">
        <f t="shared" si="247"/>
        <v>0.34722222222222221</v>
      </c>
      <c r="H3903" s="24">
        <f t="shared" si="249"/>
        <v>-3932.8012704095263</v>
      </c>
      <c r="I3903" s="24">
        <f>IF(H3903&lt;=0, MIN(F3903-C3903, B$7, (D$5-K3902+G3903)/B$6), 0)</f>
        <v>3932.8012704095263</v>
      </c>
      <c r="J3903" s="24">
        <f>IF(H3903&gt;0, MIN(C3903-F3903, B$8, K3902), 0)</f>
        <v>0</v>
      </c>
      <c r="K3903" s="24">
        <f>MAX(0, K3902-G3903+I3903*B$6-J3903)</f>
        <v>3606.9334590781159</v>
      </c>
      <c r="L3903" s="24">
        <f t="shared" si="248"/>
        <v>0</v>
      </c>
      <c r="M3903" s="24">
        <f>IF(H3903&gt;0, C3903-F3903-J3903, 0)</f>
        <v>0</v>
      </c>
      <c r="N3903" s="4">
        <f>MIN(C3903, F3903)</f>
        <v>303.63262128822606</v>
      </c>
    </row>
    <row r="3904" spans="1:14" x14ac:dyDescent="0.2">
      <c r="A3904" s="27">
        <v>43627.416666666672</v>
      </c>
      <c r="B3904" s="4">
        <v>762.23309681215142</v>
      </c>
      <c r="C3904" s="4">
        <v>192.18541587132961</v>
      </c>
      <c r="F3904" s="4">
        <f t="shared" si="246"/>
        <v>4573.3985808729085</v>
      </c>
      <c r="G3904" s="24">
        <f t="shared" si="247"/>
        <v>0.34722222222222221</v>
      </c>
      <c r="H3904" s="24">
        <f t="shared" si="249"/>
        <v>-4381.213165001579</v>
      </c>
      <c r="I3904" s="24">
        <f>IF(H3904&lt;=0, MIN(F3904-C3904, B$7, (D$5-K3903+G3904)/B$6), 0)</f>
        <v>1548.2375146045624</v>
      </c>
      <c r="J3904" s="24">
        <f>IF(H3904&gt;0, MIN(C3904-F3904, B$8, K3903), 0)</f>
        <v>0</v>
      </c>
      <c r="K3904" s="24">
        <f>MAX(0, K3903-G3904+I3904*B$6-J3904)</f>
        <v>5000</v>
      </c>
      <c r="L3904" s="24">
        <f t="shared" si="248"/>
        <v>2832.9756503970166</v>
      </c>
      <c r="M3904" s="24">
        <f>IF(H3904&gt;0, C3904-F3904-J3904, 0)</f>
        <v>0</v>
      </c>
      <c r="N3904" s="4">
        <f>MIN(C3904, F3904)</f>
        <v>192.18541587132961</v>
      </c>
    </row>
    <row r="3905" spans="1:14" x14ac:dyDescent="0.2">
      <c r="A3905" s="27">
        <v>43627.458333333336</v>
      </c>
      <c r="B3905" s="4">
        <v>114.97023108190045</v>
      </c>
      <c r="C3905" s="4">
        <v>1474.5477551348743</v>
      </c>
      <c r="F3905" s="4">
        <f t="shared" si="246"/>
        <v>689.82138649140268</v>
      </c>
      <c r="G3905" s="24">
        <f t="shared" si="247"/>
        <v>0.34722222222222221</v>
      </c>
      <c r="H3905" s="24">
        <f t="shared" si="249"/>
        <v>784.72636864347157</v>
      </c>
      <c r="I3905" s="24">
        <f>IF(H3905&lt;=0, MIN(F3905-C3905, B$7, (D$5-K3904+G3905)/B$6), 0)</f>
        <v>0</v>
      </c>
      <c r="J3905" s="24">
        <f>IF(H3905&gt;0, MIN(C3905-F3905, B$8, K3904), 0)</f>
        <v>784.72636864347157</v>
      </c>
      <c r="K3905" s="24">
        <f>MAX(0, K3904-G3905+I3905*B$6-J3905)</f>
        <v>4214.9264091343057</v>
      </c>
      <c r="L3905" s="24">
        <f t="shared" si="248"/>
        <v>0</v>
      </c>
      <c r="M3905" s="24">
        <f>IF(H3905&gt;0, C3905-F3905-J3905, 0)</f>
        <v>0</v>
      </c>
      <c r="N3905" s="4">
        <f>MIN(C3905, F3905)</f>
        <v>689.82138649140268</v>
      </c>
    </row>
    <row r="3906" spans="1:14" x14ac:dyDescent="0.2">
      <c r="A3906" s="27">
        <v>43627.5</v>
      </c>
      <c r="B3906" s="4">
        <v>246.18061943076512</v>
      </c>
      <c r="C3906" s="4">
        <v>227.65821807416344</v>
      </c>
      <c r="F3906" s="4">
        <f t="shared" si="246"/>
        <v>1477.0837165845908</v>
      </c>
      <c r="G3906" s="24">
        <f t="shared" si="247"/>
        <v>0.34722222222222221</v>
      </c>
      <c r="H3906" s="24">
        <f t="shared" si="249"/>
        <v>-1249.4254985104274</v>
      </c>
      <c r="I3906" s="24">
        <f>IF(H3906&lt;=0, MIN(F3906-C3906, B$7, (D$5-K3905+G3906)/B$6), 0)</f>
        <v>872.68979231990716</v>
      </c>
      <c r="J3906" s="24">
        <f>IF(H3906&gt;0, MIN(C3906-F3906, B$8, K3905), 0)</f>
        <v>0</v>
      </c>
      <c r="K3906" s="24">
        <f>MAX(0, K3905-G3906+I3906*B$6-J3906)</f>
        <v>5000</v>
      </c>
      <c r="L3906" s="24">
        <f t="shared" si="248"/>
        <v>376.7357061905202</v>
      </c>
      <c r="M3906" s="24">
        <f>IF(H3906&gt;0, C3906-F3906-J3906, 0)</f>
        <v>0</v>
      </c>
      <c r="N3906" s="4">
        <f>MIN(C3906, F3906)</f>
        <v>227.65821807416344</v>
      </c>
    </row>
    <row r="3907" spans="1:14" x14ac:dyDescent="0.2">
      <c r="A3907" s="27">
        <v>43627.541666666672</v>
      </c>
      <c r="B3907" s="4">
        <v>161.27487555675881</v>
      </c>
      <c r="C3907" s="4">
        <v>308.0986242640455</v>
      </c>
      <c r="F3907" s="4">
        <f t="shared" si="246"/>
        <v>967.64925334055283</v>
      </c>
      <c r="G3907" s="24">
        <f t="shared" si="247"/>
        <v>0.34722222222222221</v>
      </c>
      <c r="H3907" s="24">
        <f t="shared" si="249"/>
        <v>-659.55062907650733</v>
      </c>
      <c r="I3907" s="24">
        <f>IF(H3907&lt;=0, MIN(F3907-C3907, B$7, (D$5-K3906+G3907)/B$6), 0)</f>
        <v>0.38580246913580246</v>
      </c>
      <c r="J3907" s="24">
        <f>IF(H3907&gt;0, MIN(C3907-F3907, B$8, K3906), 0)</f>
        <v>0</v>
      </c>
      <c r="K3907" s="24">
        <f>MAX(0, K3906-G3907+I3907*B$6-J3907)</f>
        <v>5000</v>
      </c>
      <c r="L3907" s="24">
        <f t="shared" si="248"/>
        <v>659.16482660737154</v>
      </c>
      <c r="M3907" s="24">
        <f>IF(H3907&gt;0, C3907-F3907-J3907, 0)</f>
        <v>0</v>
      </c>
      <c r="N3907" s="4">
        <f>MIN(C3907, F3907)</f>
        <v>308.0986242640455</v>
      </c>
    </row>
    <row r="3908" spans="1:14" x14ac:dyDescent="0.2">
      <c r="A3908" s="27">
        <v>43627.583333333336</v>
      </c>
      <c r="B3908" s="4">
        <v>99.501079397872687</v>
      </c>
      <c r="C3908" s="4">
        <v>1547.8524209125512</v>
      </c>
      <c r="F3908" s="4">
        <f t="shared" si="246"/>
        <v>597.00647638723615</v>
      </c>
      <c r="G3908" s="24">
        <f t="shared" si="247"/>
        <v>0.34722222222222221</v>
      </c>
      <c r="H3908" s="24">
        <f t="shared" si="249"/>
        <v>950.84594452531508</v>
      </c>
      <c r="I3908" s="24">
        <f>IF(H3908&lt;=0, MIN(F3908-C3908, B$7, (D$5-K3907+G3908)/B$6), 0)</f>
        <v>0</v>
      </c>
      <c r="J3908" s="24">
        <f>IF(H3908&gt;0, MIN(C3908-F3908, B$8, K3907), 0)</f>
        <v>950.84594452531508</v>
      </c>
      <c r="K3908" s="24">
        <f>MAX(0, K3907-G3908+I3908*B$6-J3908)</f>
        <v>4048.8068332524622</v>
      </c>
      <c r="L3908" s="24">
        <f t="shared" si="248"/>
        <v>0</v>
      </c>
      <c r="M3908" s="24">
        <f>IF(H3908&gt;0, C3908-F3908-J3908, 0)</f>
        <v>0</v>
      </c>
      <c r="N3908" s="4">
        <f>MIN(C3908, F3908)</f>
        <v>597.00647638723615</v>
      </c>
    </row>
    <row r="3909" spans="1:14" x14ac:dyDescent="0.2">
      <c r="A3909" s="27">
        <v>43627.625</v>
      </c>
      <c r="B3909" s="4">
        <v>140.60452334890749</v>
      </c>
      <c r="C3909" s="4">
        <v>690.88199102533315</v>
      </c>
      <c r="F3909" s="4">
        <f t="shared" si="246"/>
        <v>843.62714009344495</v>
      </c>
      <c r="G3909" s="24">
        <f t="shared" si="247"/>
        <v>0.34722222222222221</v>
      </c>
      <c r="H3909" s="24">
        <f t="shared" si="249"/>
        <v>-152.7451490681118</v>
      </c>
      <c r="I3909" s="24">
        <f>IF(H3909&lt;=0, MIN(F3909-C3909, B$7, (D$5-K3908+G3909)/B$6), 0)</f>
        <v>152.7451490681118</v>
      </c>
      <c r="J3909" s="24">
        <f>IF(H3909&gt;0, MIN(C3909-F3909, B$8, K3908), 0)</f>
        <v>0</v>
      </c>
      <c r="K3909" s="24">
        <f>MAX(0, K3908-G3909+I3909*B$6-J3909)</f>
        <v>4185.930245191541</v>
      </c>
      <c r="L3909" s="24">
        <f t="shared" si="248"/>
        <v>0</v>
      </c>
      <c r="M3909" s="24">
        <f>IF(H3909&gt;0, C3909-F3909-J3909, 0)</f>
        <v>0</v>
      </c>
      <c r="N3909" s="4">
        <f>MIN(C3909, F3909)</f>
        <v>690.88199102533315</v>
      </c>
    </row>
    <row r="3910" spans="1:14" x14ac:dyDescent="0.2">
      <c r="A3910" s="27">
        <v>43627.666666666672</v>
      </c>
      <c r="B3910" s="4">
        <v>135.11719358281502</v>
      </c>
      <c r="C3910" s="4">
        <v>720.51103064329425</v>
      </c>
      <c r="F3910" s="4">
        <f t="shared" si="246"/>
        <v>810.70316149689006</v>
      </c>
      <c r="G3910" s="24">
        <f t="shared" si="247"/>
        <v>0.34722222222222221</v>
      </c>
      <c r="H3910" s="24">
        <f t="shared" si="249"/>
        <v>-90.192130853595813</v>
      </c>
      <c r="I3910" s="24">
        <f>IF(H3910&lt;=0, MIN(F3910-C3910, B$7, (D$5-K3909+G3910)/B$6), 0)</f>
        <v>90.192130853595813</v>
      </c>
      <c r="J3910" s="24">
        <f>IF(H3910&gt;0, MIN(C3910-F3910, B$8, K3909), 0)</f>
        <v>0</v>
      </c>
      <c r="K3910" s="24">
        <f>MAX(0, K3909-G3910+I3910*B$6-J3910)</f>
        <v>4266.7559407375547</v>
      </c>
      <c r="L3910" s="24">
        <f t="shared" si="248"/>
        <v>0</v>
      </c>
      <c r="M3910" s="24">
        <f>IF(H3910&gt;0, C3910-F3910-J3910, 0)</f>
        <v>0</v>
      </c>
      <c r="N3910" s="4">
        <f>MIN(C3910, F3910)</f>
        <v>720.51103064329425</v>
      </c>
    </row>
    <row r="3911" spans="1:14" x14ac:dyDescent="0.2">
      <c r="A3911" s="27">
        <v>43627.708333333336</v>
      </c>
      <c r="B3911" s="4">
        <v>63.094763392645071</v>
      </c>
      <c r="C3911" s="4">
        <v>757.58386229586733</v>
      </c>
      <c r="F3911" s="4">
        <f t="shared" si="246"/>
        <v>378.56858035587044</v>
      </c>
      <c r="G3911" s="24">
        <f t="shared" si="247"/>
        <v>0.34722222222222221</v>
      </c>
      <c r="H3911" s="24">
        <f t="shared" si="249"/>
        <v>379.0152819399969</v>
      </c>
      <c r="I3911" s="24">
        <f>IF(H3911&lt;=0, MIN(F3911-C3911, B$7, (D$5-K3910+G3911)/B$6), 0)</f>
        <v>0</v>
      </c>
      <c r="J3911" s="24">
        <f>IF(H3911&gt;0, MIN(C3911-F3911, B$8, K3910), 0)</f>
        <v>379.0152819399969</v>
      </c>
      <c r="K3911" s="24">
        <f>MAX(0, K3910-G3911+I3911*B$6-J3911)</f>
        <v>3887.3934365753353</v>
      </c>
      <c r="L3911" s="24">
        <f t="shared" si="248"/>
        <v>0</v>
      </c>
      <c r="M3911" s="24">
        <f>IF(H3911&gt;0, C3911-F3911-J3911, 0)</f>
        <v>0</v>
      </c>
      <c r="N3911" s="4">
        <f>MIN(C3911, F3911)</f>
        <v>378.56858035587044</v>
      </c>
    </row>
    <row r="3912" spans="1:14" x14ac:dyDescent="0.2">
      <c r="A3912" s="27">
        <v>43627.75</v>
      </c>
      <c r="B3912" s="4">
        <v>17.417163326038626</v>
      </c>
      <c r="C3912" s="4">
        <v>250.59002427472095</v>
      </c>
      <c r="F3912" s="4">
        <f t="shared" si="246"/>
        <v>104.50297995623175</v>
      </c>
      <c r="G3912" s="24">
        <f t="shared" si="247"/>
        <v>0.34722222222222221</v>
      </c>
      <c r="H3912" s="24">
        <f t="shared" si="249"/>
        <v>146.08704431848918</v>
      </c>
      <c r="I3912" s="24">
        <f>IF(H3912&lt;=0, MIN(F3912-C3912, B$7, (D$5-K3911+G3912)/B$6), 0)</f>
        <v>0</v>
      </c>
      <c r="J3912" s="24">
        <f>IF(H3912&gt;0, MIN(C3912-F3912, B$8, K3911), 0)</f>
        <v>146.08704431848918</v>
      </c>
      <c r="K3912" s="24">
        <f>MAX(0, K3911-G3912+I3912*B$6-J3912)</f>
        <v>3740.9591700346241</v>
      </c>
      <c r="L3912" s="24">
        <f t="shared" si="248"/>
        <v>0</v>
      </c>
      <c r="M3912" s="24">
        <f>IF(H3912&gt;0, C3912-F3912-J3912, 0)</f>
        <v>0</v>
      </c>
      <c r="N3912" s="4">
        <f>MIN(C3912, F3912)</f>
        <v>104.50297995623175</v>
      </c>
    </row>
    <row r="3913" spans="1:14" x14ac:dyDescent="0.2">
      <c r="A3913" s="27">
        <v>43627.791666666672</v>
      </c>
      <c r="B3913" s="4">
        <v>0</v>
      </c>
      <c r="C3913" s="4">
        <v>2764.3266741871043</v>
      </c>
      <c r="F3913" s="4">
        <f t="shared" si="246"/>
        <v>0</v>
      </c>
      <c r="G3913" s="24">
        <f t="shared" si="247"/>
        <v>0</v>
      </c>
      <c r="H3913" s="24">
        <f t="shared" si="249"/>
        <v>2764.3266741871043</v>
      </c>
      <c r="I3913" s="24">
        <f>IF(H3913&lt;=0, MIN(F3913-C3913, B$7, (D$5-K3912+G3913)/B$6), 0)</f>
        <v>0</v>
      </c>
      <c r="J3913" s="24">
        <f>IF(H3913&gt;0, MIN(C3913-F3913, B$8, K3912), 0)</f>
        <v>2764.3266741871043</v>
      </c>
      <c r="K3913" s="24">
        <f>MAX(0, K3912-G3913+I3913*B$6-J3913)</f>
        <v>976.63249584751975</v>
      </c>
      <c r="L3913" s="24">
        <f t="shared" si="248"/>
        <v>0</v>
      </c>
      <c r="M3913" s="24">
        <f>IF(H3913&gt;0, C3913-F3913-J3913, 0)</f>
        <v>0</v>
      </c>
      <c r="N3913" s="4">
        <f>MIN(C3913, F3913)</f>
        <v>0</v>
      </c>
    </row>
    <row r="3914" spans="1:14" x14ac:dyDescent="0.2">
      <c r="A3914" s="27">
        <v>43627.833333333336</v>
      </c>
      <c r="B3914" s="4">
        <v>0</v>
      </c>
      <c r="C3914" s="4">
        <v>458.21429034418026</v>
      </c>
      <c r="F3914" s="4">
        <f t="shared" si="246"/>
        <v>0</v>
      </c>
      <c r="G3914" s="24">
        <f t="shared" si="247"/>
        <v>0</v>
      </c>
      <c r="H3914" s="24">
        <f t="shared" si="249"/>
        <v>458.21429034418026</v>
      </c>
      <c r="I3914" s="24">
        <f>IF(H3914&lt;=0, MIN(F3914-C3914, B$7, (D$5-K3913+G3914)/B$6), 0)</f>
        <v>0</v>
      </c>
      <c r="J3914" s="24">
        <f>IF(H3914&gt;0, MIN(C3914-F3914, B$8, K3913), 0)</f>
        <v>458.21429034418026</v>
      </c>
      <c r="K3914" s="24">
        <f>MAX(0, K3913-G3914+I3914*B$6-J3914)</f>
        <v>518.41820550333955</v>
      </c>
      <c r="L3914" s="24">
        <f t="shared" si="248"/>
        <v>0</v>
      </c>
      <c r="M3914" s="24">
        <f>IF(H3914&gt;0, C3914-F3914-J3914, 0)</f>
        <v>0</v>
      </c>
      <c r="N3914" s="4">
        <f>MIN(C3914, F3914)</f>
        <v>0</v>
      </c>
    </row>
    <row r="3915" spans="1:14" x14ac:dyDescent="0.2">
      <c r="A3915" s="27">
        <v>43627.875</v>
      </c>
      <c r="B3915" s="4">
        <v>0</v>
      </c>
      <c r="C3915" s="4">
        <v>369.23246202869774</v>
      </c>
      <c r="F3915" s="4">
        <f t="shared" si="246"/>
        <v>0</v>
      </c>
      <c r="G3915" s="24">
        <f t="shared" si="247"/>
        <v>0</v>
      </c>
      <c r="H3915" s="24">
        <f t="shared" si="249"/>
        <v>369.23246202869774</v>
      </c>
      <c r="I3915" s="24">
        <f>IF(H3915&lt;=0, MIN(F3915-C3915, B$7, (D$5-K3914+G3915)/B$6), 0)</f>
        <v>0</v>
      </c>
      <c r="J3915" s="24">
        <f>IF(H3915&gt;0, MIN(C3915-F3915, B$8, K3914), 0)</f>
        <v>369.23246202869774</v>
      </c>
      <c r="K3915" s="24">
        <f>MAX(0, K3914-G3915+I3915*B$6-J3915)</f>
        <v>149.18574347464181</v>
      </c>
      <c r="L3915" s="24">
        <f t="shared" si="248"/>
        <v>0</v>
      </c>
      <c r="M3915" s="24">
        <f>IF(H3915&gt;0, C3915-F3915-J3915, 0)</f>
        <v>0</v>
      </c>
      <c r="N3915" s="4">
        <f>MIN(C3915, F3915)</f>
        <v>0</v>
      </c>
    </row>
    <row r="3916" spans="1:14" x14ac:dyDescent="0.2">
      <c r="A3916" s="27">
        <v>43627.916666666672</v>
      </c>
      <c r="B3916" s="4">
        <v>0</v>
      </c>
      <c r="C3916" s="4">
        <v>391.47791910756831</v>
      </c>
      <c r="F3916" s="4">
        <f t="shared" si="246"/>
        <v>0</v>
      </c>
      <c r="G3916" s="24">
        <f t="shared" si="247"/>
        <v>0</v>
      </c>
      <c r="H3916" s="24">
        <f t="shared" si="249"/>
        <v>391.47791910756831</v>
      </c>
      <c r="I3916" s="24">
        <f>IF(H3916&lt;=0, MIN(F3916-C3916, B$7, (D$5-K3915+G3916)/B$6), 0)</f>
        <v>0</v>
      </c>
      <c r="J3916" s="24">
        <f>IF(H3916&gt;0, MIN(C3916-F3916, B$8, K3915), 0)</f>
        <v>149.18574347464181</v>
      </c>
      <c r="K3916" s="24">
        <f>MAX(0, K3915-G3916+I3916*B$6-J3916)</f>
        <v>0</v>
      </c>
      <c r="L3916" s="24">
        <f t="shared" si="248"/>
        <v>0</v>
      </c>
      <c r="M3916" s="24">
        <f>IF(H3916&gt;0, C3916-F3916-J3916, 0)</f>
        <v>242.2921756329265</v>
      </c>
      <c r="N3916" s="4">
        <f>MIN(C3916, F3916)</f>
        <v>0</v>
      </c>
    </row>
    <row r="3917" spans="1:14" x14ac:dyDescent="0.2">
      <c r="A3917" s="27">
        <v>43627.958333333336</v>
      </c>
      <c r="B3917" s="4">
        <v>0</v>
      </c>
      <c r="C3917" s="4">
        <v>240.70315446188951</v>
      </c>
      <c r="F3917" s="4">
        <f t="shared" si="246"/>
        <v>0</v>
      </c>
      <c r="G3917" s="24">
        <f t="shared" si="247"/>
        <v>0</v>
      </c>
      <c r="H3917" s="24">
        <f t="shared" si="249"/>
        <v>240.70315446188951</v>
      </c>
      <c r="I3917" s="24">
        <f>IF(H3917&lt;=0, MIN(F3917-C3917, B$7, (D$5-K3916+G3917)/B$6), 0)</f>
        <v>0</v>
      </c>
      <c r="J3917" s="24">
        <f>IF(H3917&gt;0, MIN(C3917-F3917, B$8, K3916), 0)</f>
        <v>0</v>
      </c>
      <c r="K3917" s="24">
        <f>MAX(0, K3916-G3917+I3917*B$6-J3917)</f>
        <v>0</v>
      </c>
      <c r="L3917" s="24">
        <f t="shared" si="248"/>
        <v>0</v>
      </c>
      <c r="M3917" s="24">
        <f>IF(H3917&gt;0, C3917-F3917-J3917, 0)</f>
        <v>240.70315446188951</v>
      </c>
      <c r="N3917" s="4">
        <f>MIN(C3917, F3917)</f>
        <v>0</v>
      </c>
    </row>
    <row r="3918" spans="1:14" x14ac:dyDescent="0.2">
      <c r="A3918" s="27">
        <v>43628</v>
      </c>
      <c r="B3918" s="4">
        <v>0</v>
      </c>
      <c r="C3918" s="4">
        <v>117.11728180149709</v>
      </c>
      <c r="F3918" s="4">
        <f t="shared" si="246"/>
        <v>0</v>
      </c>
      <c r="G3918" s="24">
        <f t="shared" si="247"/>
        <v>0</v>
      </c>
      <c r="H3918" s="24">
        <f t="shared" si="249"/>
        <v>117.11728180149709</v>
      </c>
      <c r="I3918" s="24">
        <f>IF(H3918&lt;=0, MIN(F3918-C3918, B$7, (D$5-K3917+G3918)/B$6), 0)</f>
        <v>0</v>
      </c>
      <c r="J3918" s="24">
        <f>IF(H3918&gt;0, MIN(C3918-F3918, B$8, K3917), 0)</f>
        <v>0</v>
      </c>
      <c r="K3918" s="24">
        <f>MAX(0, K3917-G3918+I3918*B$6-J3918)</f>
        <v>0</v>
      </c>
      <c r="L3918" s="24">
        <f t="shared" si="248"/>
        <v>0</v>
      </c>
      <c r="M3918" s="24">
        <f>IF(H3918&gt;0, C3918-F3918-J3918, 0)</f>
        <v>117.11728180149709</v>
      </c>
      <c r="N3918" s="4">
        <f>MIN(C3918, F3918)</f>
        <v>0</v>
      </c>
    </row>
    <row r="3919" spans="1:14" x14ac:dyDescent="0.2">
      <c r="A3919" s="27">
        <v>43628.041666666672</v>
      </c>
      <c r="B3919" s="4">
        <v>0</v>
      </c>
      <c r="C3919" s="4">
        <v>169.02334831886191</v>
      </c>
      <c r="F3919" s="4">
        <f t="shared" si="246"/>
        <v>0</v>
      </c>
      <c r="G3919" s="24">
        <f t="shared" si="247"/>
        <v>0</v>
      </c>
      <c r="H3919" s="24">
        <f t="shared" si="249"/>
        <v>169.02334831886191</v>
      </c>
      <c r="I3919" s="24">
        <f>IF(H3919&lt;=0, MIN(F3919-C3919, B$7, (D$5-K3918+G3919)/B$6), 0)</f>
        <v>0</v>
      </c>
      <c r="J3919" s="24">
        <f>IF(H3919&gt;0, MIN(C3919-F3919, B$8, K3918), 0)</f>
        <v>0</v>
      </c>
      <c r="K3919" s="24">
        <f>MAX(0, K3918-G3919+I3919*B$6-J3919)</f>
        <v>0</v>
      </c>
      <c r="L3919" s="24">
        <f t="shared" si="248"/>
        <v>0</v>
      </c>
      <c r="M3919" s="24">
        <f>IF(H3919&gt;0, C3919-F3919-J3919, 0)</f>
        <v>169.02334831886191</v>
      </c>
      <c r="N3919" s="4">
        <f>MIN(C3919, F3919)</f>
        <v>0</v>
      </c>
    </row>
    <row r="3920" spans="1:14" x14ac:dyDescent="0.2">
      <c r="A3920" s="27">
        <v>43628.083333333336</v>
      </c>
      <c r="B3920" s="4">
        <v>0</v>
      </c>
      <c r="C3920" s="4">
        <v>206.09911011697966</v>
      </c>
      <c r="F3920" s="4">
        <f t="shared" si="246"/>
        <v>0</v>
      </c>
      <c r="G3920" s="24">
        <f t="shared" si="247"/>
        <v>0</v>
      </c>
      <c r="H3920" s="24">
        <f t="shared" si="249"/>
        <v>206.09911011697966</v>
      </c>
      <c r="I3920" s="24">
        <f>IF(H3920&lt;=0, MIN(F3920-C3920, B$7, (D$5-K3919+G3920)/B$6), 0)</f>
        <v>0</v>
      </c>
      <c r="J3920" s="24">
        <f>IF(H3920&gt;0, MIN(C3920-F3920, B$8, K3919), 0)</f>
        <v>0</v>
      </c>
      <c r="K3920" s="24">
        <f>MAX(0, K3919-G3920+I3920*B$6-J3920)</f>
        <v>0</v>
      </c>
      <c r="L3920" s="24">
        <f t="shared" si="248"/>
        <v>0</v>
      </c>
      <c r="M3920" s="24">
        <f>IF(H3920&gt;0, C3920-F3920-J3920, 0)</f>
        <v>206.09911011697966</v>
      </c>
      <c r="N3920" s="4">
        <f>MIN(C3920, F3920)</f>
        <v>0</v>
      </c>
    </row>
    <row r="3921" spans="1:14" x14ac:dyDescent="0.2">
      <c r="A3921" s="27">
        <v>43628.125</v>
      </c>
      <c r="B3921" s="4">
        <v>0</v>
      </c>
      <c r="C3921" s="4">
        <v>117.11728180149709</v>
      </c>
      <c r="F3921" s="4">
        <f t="shared" si="246"/>
        <v>0</v>
      </c>
      <c r="G3921" s="24">
        <f t="shared" si="247"/>
        <v>0</v>
      </c>
      <c r="H3921" s="24">
        <f t="shared" si="249"/>
        <v>117.11728180149709</v>
      </c>
      <c r="I3921" s="24">
        <f>IF(H3921&lt;=0, MIN(F3921-C3921, B$7, (D$5-K3920+G3921)/B$6), 0)</f>
        <v>0</v>
      </c>
      <c r="J3921" s="24">
        <f>IF(H3921&gt;0, MIN(C3921-F3921, B$8, K3920), 0)</f>
        <v>0</v>
      </c>
      <c r="K3921" s="24">
        <f>MAX(0, K3920-G3921+I3921*B$6-J3921)</f>
        <v>0</v>
      </c>
      <c r="L3921" s="24">
        <f t="shared" si="248"/>
        <v>0</v>
      </c>
      <c r="M3921" s="24">
        <f>IF(H3921&gt;0, C3921-F3921-J3921, 0)</f>
        <v>117.11728180149709</v>
      </c>
      <c r="N3921" s="4">
        <f>MIN(C3921, F3921)</f>
        <v>0</v>
      </c>
    </row>
    <row r="3922" spans="1:14" x14ac:dyDescent="0.2">
      <c r="A3922" s="27">
        <v>43628.166666666672</v>
      </c>
      <c r="B3922" s="4">
        <v>41.751766711484372</v>
      </c>
      <c r="C3922" s="4">
        <v>169.02334831886191</v>
      </c>
      <c r="F3922" s="4">
        <f t="shared" si="246"/>
        <v>250.51060026890622</v>
      </c>
      <c r="G3922" s="24">
        <f t="shared" si="247"/>
        <v>0.34722222222222221</v>
      </c>
      <c r="H3922" s="24">
        <f t="shared" si="249"/>
        <v>-81.48725195004431</v>
      </c>
      <c r="I3922" s="24">
        <f>IF(H3922&lt;=0, MIN(F3922-C3922, B$7, (D$5-K3921+G3922)/B$6), 0)</f>
        <v>81.48725195004431</v>
      </c>
      <c r="J3922" s="24">
        <f>IF(H3922&gt;0, MIN(C3922-F3922, B$8, K3921), 0)</f>
        <v>0</v>
      </c>
      <c r="K3922" s="24">
        <f>MAX(0, K3921-G3922+I3922*B$6-J3922)</f>
        <v>72.991304532817651</v>
      </c>
      <c r="L3922" s="24">
        <f t="shared" si="248"/>
        <v>0</v>
      </c>
      <c r="M3922" s="24">
        <f>IF(H3922&gt;0, C3922-F3922-J3922, 0)</f>
        <v>0</v>
      </c>
      <c r="N3922" s="4">
        <f>MIN(C3922, F3922)</f>
        <v>169.02334831886191</v>
      </c>
    </row>
    <row r="3923" spans="1:14" x14ac:dyDescent="0.2">
      <c r="A3923" s="27">
        <v>43628.208333333336</v>
      </c>
      <c r="B3923" s="4">
        <v>206.73526688818595</v>
      </c>
      <c r="C3923" s="4">
        <v>198.68395775735613</v>
      </c>
      <c r="F3923" s="4">
        <f t="shared" si="246"/>
        <v>1240.4116013291157</v>
      </c>
      <c r="G3923" s="24">
        <f t="shared" si="247"/>
        <v>0.34722222222222221</v>
      </c>
      <c r="H3923" s="24">
        <f t="shared" si="249"/>
        <v>-1041.7276435717595</v>
      </c>
      <c r="I3923" s="24">
        <f>IF(H3923&lt;=0, MIN(F3923-C3923, B$7, (D$5-K3922+G3923)/B$6), 0)</f>
        <v>1041.7276435717595</v>
      </c>
      <c r="J3923" s="24">
        <f>IF(H3923&gt;0, MIN(C3923-F3923, B$8, K3922), 0)</f>
        <v>0</v>
      </c>
      <c r="K3923" s="24">
        <f>MAX(0, K3922-G3923+I3923*B$6-J3923)</f>
        <v>1010.198961525179</v>
      </c>
      <c r="L3923" s="24">
        <f t="shared" si="248"/>
        <v>0</v>
      </c>
      <c r="M3923" s="24">
        <f>IF(H3923&gt;0, C3923-F3923-J3923, 0)</f>
        <v>0</v>
      </c>
      <c r="N3923" s="4">
        <f>MIN(C3923, F3923)</f>
        <v>198.68395775735613</v>
      </c>
    </row>
    <row r="3924" spans="1:14" x14ac:dyDescent="0.2">
      <c r="A3924" s="27">
        <v>43628.25</v>
      </c>
      <c r="B3924" s="4">
        <v>397.45397864398205</v>
      </c>
      <c r="C3924" s="4">
        <v>589.42800232363857</v>
      </c>
      <c r="F3924" s="4">
        <f t="shared" si="246"/>
        <v>2384.7238718638923</v>
      </c>
      <c r="G3924" s="24">
        <f t="shared" si="247"/>
        <v>0.34722222222222221</v>
      </c>
      <c r="H3924" s="24">
        <f t="shared" si="249"/>
        <v>-1795.2958695402538</v>
      </c>
      <c r="I3924" s="24">
        <f>IF(H3924&lt;=0, MIN(F3924-C3924, B$7, (D$5-K3923+G3924)/B$6), 0)</f>
        <v>1795.2958695402538</v>
      </c>
      <c r="J3924" s="24">
        <f>IF(H3924&gt;0, MIN(C3924-F3924, B$8, K3923), 0)</f>
        <v>0</v>
      </c>
      <c r="K3924" s="24">
        <f>MAX(0, K3923-G3924+I3924*B$6-J3924)</f>
        <v>2625.6180218891855</v>
      </c>
      <c r="L3924" s="24">
        <f t="shared" si="248"/>
        <v>0</v>
      </c>
      <c r="M3924" s="24">
        <f>IF(H3924&gt;0, C3924-F3924-J3924, 0)</f>
        <v>0</v>
      </c>
      <c r="N3924" s="4">
        <f>MIN(C3924, F3924)</f>
        <v>589.42800232363857</v>
      </c>
    </row>
    <row r="3925" spans="1:14" x14ac:dyDescent="0.2">
      <c r="A3925" s="27">
        <v>43628.291666666672</v>
      </c>
      <c r="B3925" s="4">
        <v>371.65869212118224</v>
      </c>
      <c r="C3925" s="4">
        <v>1227.8108668914549</v>
      </c>
      <c r="F3925" s="4">
        <f t="shared" si="246"/>
        <v>2229.9521527270936</v>
      </c>
      <c r="G3925" s="24">
        <f t="shared" si="247"/>
        <v>0.34722222222222221</v>
      </c>
      <c r="H3925" s="24">
        <f t="shared" si="249"/>
        <v>-1002.1412858356387</v>
      </c>
      <c r="I3925" s="24">
        <f>IF(H3925&lt;=0, MIN(F3925-C3925, B$7, (D$5-K3924+G3925)/B$6), 0)</f>
        <v>1002.1412858356387</v>
      </c>
      <c r="J3925" s="24">
        <f>IF(H3925&gt;0, MIN(C3925-F3925, B$8, K3924), 0)</f>
        <v>0</v>
      </c>
      <c r="K3925" s="24">
        <f>MAX(0, K3924-G3925+I3925*B$6-J3925)</f>
        <v>3527.197956919038</v>
      </c>
      <c r="L3925" s="24">
        <f t="shared" si="248"/>
        <v>0</v>
      </c>
      <c r="M3925" s="24">
        <f>IF(H3925&gt;0, C3925-F3925-J3925, 0)</f>
        <v>0</v>
      </c>
      <c r="N3925" s="4">
        <f>MIN(C3925, F3925)</f>
        <v>1227.8108668914549</v>
      </c>
    </row>
    <row r="3926" spans="1:14" x14ac:dyDescent="0.2">
      <c r="A3926" s="27">
        <v>43628.333333333336</v>
      </c>
      <c r="B3926" s="4">
        <v>528.83552355137238</v>
      </c>
      <c r="C3926" s="4">
        <v>372.32204408175789</v>
      </c>
      <c r="F3926" s="4">
        <f t="shared" si="246"/>
        <v>3173.0131413082345</v>
      </c>
      <c r="G3926" s="24">
        <f t="shared" si="247"/>
        <v>0.34722222222222221</v>
      </c>
      <c r="H3926" s="24">
        <f t="shared" si="249"/>
        <v>-2800.6910972264768</v>
      </c>
      <c r="I3926" s="24">
        <f>IF(H3926&lt;=0, MIN(F3926-C3926, B$7, (D$5-K3925+G3926)/B$6), 0)</f>
        <v>1636.832517003538</v>
      </c>
      <c r="J3926" s="24">
        <f>IF(H3926&gt;0, MIN(C3926-F3926, B$8, K3925), 0)</f>
        <v>0</v>
      </c>
      <c r="K3926" s="24">
        <f>MAX(0, K3925-G3926+I3926*B$6-J3926)</f>
        <v>5000</v>
      </c>
      <c r="L3926" s="24">
        <f t="shared" si="248"/>
        <v>1163.8585802229388</v>
      </c>
      <c r="M3926" s="24">
        <f>IF(H3926&gt;0, C3926-F3926-J3926, 0)</f>
        <v>0</v>
      </c>
      <c r="N3926" s="4">
        <f>MIN(C3926, F3926)</f>
        <v>372.32204408175789</v>
      </c>
    </row>
    <row r="3927" spans="1:14" x14ac:dyDescent="0.2">
      <c r="A3927" s="27">
        <v>43628.375</v>
      </c>
      <c r="B3927" s="4">
        <v>686.00222526201878</v>
      </c>
      <c r="C3927" s="4">
        <v>192.57765210092685</v>
      </c>
      <c r="F3927" s="4">
        <f t="shared" si="246"/>
        <v>4116.0133515721127</v>
      </c>
      <c r="G3927" s="24">
        <f t="shared" si="247"/>
        <v>0.34722222222222221</v>
      </c>
      <c r="H3927" s="24">
        <f t="shared" si="249"/>
        <v>-3923.4356994711857</v>
      </c>
      <c r="I3927" s="24">
        <f>IF(H3927&lt;=0, MIN(F3927-C3927, B$7, (D$5-K3926+G3927)/B$6), 0)</f>
        <v>0.38580246913580246</v>
      </c>
      <c r="J3927" s="24">
        <f>IF(H3927&gt;0, MIN(C3927-F3927, B$8, K3926), 0)</f>
        <v>0</v>
      </c>
      <c r="K3927" s="24">
        <f>MAX(0, K3926-G3927+I3927*B$6-J3927)</f>
        <v>5000</v>
      </c>
      <c r="L3927" s="24">
        <f t="shared" si="248"/>
        <v>3923.0498970020499</v>
      </c>
      <c r="M3927" s="24">
        <f>IF(H3927&gt;0, C3927-F3927-J3927, 0)</f>
        <v>0</v>
      </c>
      <c r="N3927" s="4">
        <f>MIN(C3927, F3927)</f>
        <v>192.57765210092685</v>
      </c>
    </row>
    <row r="3928" spans="1:14" x14ac:dyDescent="0.2">
      <c r="A3928" s="27">
        <v>43628.416666666672</v>
      </c>
      <c r="B3928" s="4">
        <v>572.4026392396953</v>
      </c>
      <c r="C3928" s="4">
        <v>187.30405680835395</v>
      </c>
      <c r="F3928" s="4">
        <f t="shared" si="246"/>
        <v>3434.4158354381716</v>
      </c>
      <c r="G3928" s="24">
        <f t="shared" si="247"/>
        <v>0.34722222222222221</v>
      </c>
      <c r="H3928" s="24">
        <f t="shared" si="249"/>
        <v>-3247.1117786298178</v>
      </c>
      <c r="I3928" s="24">
        <f>IF(H3928&lt;=0, MIN(F3928-C3928, B$7, (D$5-K3927+G3928)/B$6), 0)</f>
        <v>0.38580246913580246</v>
      </c>
      <c r="J3928" s="24">
        <f>IF(H3928&gt;0, MIN(C3928-F3928, B$8, K3927), 0)</f>
        <v>0</v>
      </c>
      <c r="K3928" s="24">
        <f>MAX(0, K3927-G3928+I3928*B$6-J3928)</f>
        <v>5000</v>
      </c>
      <c r="L3928" s="24">
        <f t="shared" si="248"/>
        <v>3246.725976160682</v>
      </c>
      <c r="M3928" s="24">
        <f>IF(H3928&gt;0, C3928-F3928-J3928, 0)</f>
        <v>0</v>
      </c>
      <c r="N3928" s="4">
        <f>MIN(C3928, F3928)</f>
        <v>187.30405680835395</v>
      </c>
    </row>
    <row r="3929" spans="1:14" x14ac:dyDescent="0.2">
      <c r="A3929" s="27">
        <v>43628.458333333336</v>
      </c>
      <c r="B3929" s="4">
        <v>749.26366198908545</v>
      </c>
      <c r="C3929" s="4">
        <v>1474.5053198937358</v>
      </c>
      <c r="F3929" s="4">
        <f t="shared" si="246"/>
        <v>4495.5819719345127</v>
      </c>
      <c r="G3929" s="24">
        <f t="shared" si="247"/>
        <v>0.34722222222222221</v>
      </c>
      <c r="H3929" s="24">
        <f t="shared" si="249"/>
        <v>-3021.0766520407769</v>
      </c>
      <c r="I3929" s="24">
        <f>IF(H3929&lt;=0, MIN(F3929-C3929, B$7, (D$5-K3928+G3929)/B$6), 0)</f>
        <v>0.38580246913580246</v>
      </c>
      <c r="J3929" s="24">
        <f>IF(H3929&gt;0, MIN(C3929-F3929, B$8, K3928), 0)</f>
        <v>0</v>
      </c>
      <c r="K3929" s="24">
        <f>MAX(0, K3928-G3929+I3929*B$6-J3929)</f>
        <v>5000</v>
      </c>
      <c r="L3929" s="24">
        <f t="shared" si="248"/>
        <v>3020.6908495716411</v>
      </c>
      <c r="M3929" s="24">
        <f>IF(H3929&gt;0, C3929-F3929-J3929, 0)</f>
        <v>0</v>
      </c>
      <c r="N3929" s="4">
        <f>MIN(C3929, F3929)</f>
        <v>1474.5053198937358</v>
      </c>
    </row>
    <row r="3930" spans="1:14" x14ac:dyDescent="0.2">
      <c r="A3930" s="27">
        <v>43628.5</v>
      </c>
      <c r="B3930" s="4">
        <v>668.73684882178429</v>
      </c>
      <c r="C3930" s="4">
        <v>227.54976133507506</v>
      </c>
      <c r="F3930" s="4">
        <f t="shared" si="246"/>
        <v>4012.4210929307055</v>
      </c>
      <c r="G3930" s="24">
        <f t="shared" si="247"/>
        <v>0.34722222222222221</v>
      </c>
      <c r="H3930" s="24">
        <f t="shared" si="249"/>
        <v>-3784.8713315956306</v>
      </c>
      <c r="I3930" s="24">
        <f>IF(H3930&lt;=0, MIN(F3930-C3930, B$7, (D$5-K3929+G3930)/B$6), 0)</f>
        <v>0.38580246913580246</v>
      </c>
      <c r="J3930" s="24">
        <f>IF(H3930&gt;0, MIN(C3930-F3930, B$8, K3929), 0)</f>
        <v>0</v>
      </c>
      <c r="K3930" s="24">
        <f>MAX(0, K3929-G3930+I3930*B$6-J3930)</f>
        <v>5000</v>
      </c>
      <c r="L3930" s="24">
        <f t="shared" si="248"/>
        <v>3784.4855291264948</v>
      </c>
      <c r="M3930" s="24">
        <f>IF(H3930&gt;0, C3930-F3930-J3930, 0)</f>
        <v>0</v>
      </c>
      <c r="N3930" s="4">
        <f>MIN(C3930, F3930)</f>
        <v>227.54976133507506</v>
      </c>
    </row>
    <row r="3931" spans="1:14" x14ac:dyDescent="0.2">
      <c r="A3931" s="27">
        <v>43628.541666666672</v>
      </c>
      <c r="B3931" s="4">
        <v>573.2100715721964</v>
      </c>
      <c r="C3931" s="4">
        <v>209.08384140230049</v>
      </c>
      <c r="F3931" s="4">
        <f t="shared" si="246"/>
        <v>3439.2604294331786</v>
      </c>
      <c r="G3931" s="24">
        <f t="shared" si="247"/>
        <v>0.34722222222222221</v>
      </c>
      <c r="H3931" s="24">
        <f t="shared" si="249"/>
        <v>-3230.1765880308781</v>
      </c>
      <c r="I3931" s="24">
        <f>IF(H3931&lt;=0, MIN(F3931-C3931, B$7, (D$5-K3930+G3931)/B$6), 0)</f>
        <v>0.38580246913580246</v>
      </c>
      <c r="J3931" s="24">
        <f>IF(H3931&gt;0, MIN(C3931-F3931, B$8, K3930), 0)</f>
        <v>0</v>
      </c>
      <c r="K3931" s="24">
        <f>MAX(0, K3930-G3931+I3931*B$6-J3931)</f>
        <v>5000</v>
      </c>
      <c r="L3931" s="24">
        <f t="shared" si="248"/>
        <v>3229.7907855617423</v>
      </c>
      <c r="M3931" s="24">
        <f>IF(H3931&gt;0, C3931-F3931-J3931, 0)</f>
        <v>0</v>
      </c>
      <c r="N3931" s="4">
        <f>MIN(C3931, F3931)</f>
        <v>209.08384140230049</v>
      </c>
    </row>
    <row r="3932" spans="1:14" x14ac:dyDescent="0.2">
      <c r="A3932" s="27">
        <v>43628.583333333336</v>
      </c>
      <c r="B3932" s="4">
        <v>454.70228911470207</v>
      </c>
      <c r="C3932" s="4">
        <v>213.08946529868234</v>
      </c>
      <c r="F3932" s="4">
        <f t="shared" si="246"/>
        <v>2728.2137346882123</v>
      </c>
      <c r="G3932" s="24">
        <f t="shared" si="247"/>
        <v>0.34722222222222221</v>
      </c>
      <c r="H3932" s="24">
        <f t="shared" si="249"/>
        <v>-2515.1242693895301</v>
      </c>
      <c r="I3932" s="24">
        <f>IF(H3932&lt;=0, MIN(F3932-C3932, B$7, (D$5-K3931+G3932)/B$6), 0)</f>
        <v>0.38580246913580246</v>
      </c>
      <c r="J3932" s="24">
        <f>IF(H3932&gt;0, MIN(C3932-F3932, B$8, K3931), 0)</f>
        <v>0</v>
      </c>
      <c r="K3932" s="24">
        <f>MAX(0, K3931-G3932+I3932*B$6-J3932)</f>
        <v>5000</v>
      </c>
      <c r="L3932" s="24">
        <f t="shared" si="248"/>
        <v>2514.7384669203943</v>
      </c>
      <c r="M3932" s="24">
        <f>IF(H3932&gt;0, C3932-F3932-J3932, 0)</f>
        <v>0</v>
      </c>
      <c r="N3932" s="4">
        <f>MIN(C3932, F3932)</f>
        <v>213.08946529868234</v>
      </c>
    </row>
    <row r="3933" spans="1:14" x14ac:dyDescent="0.2">
      <c r="A3933" s="27">
        <v>43628.625</v>
      </c>
      <c r="B3933" s="4">
        <v>275.4823426598166</v>
      </c>
      <c r="C3933" s="4">
        <v>245.97520521817708</v>
      </c>
      <c r="F3933" s="4">
        <f t="shared" si="246"/>
        <v>1652.8940559588996</v>
      </c>
      <c r="G3933" s="24">
        <f t="shared" si="247"/>
        <v>0.34722222222222221</v>
      </c>
      <c r="H3933" s="24">
        <f t="shared" si="249"/>
        <v>-1406.9188507407225</v>
      </c>
      <c r="I3933" s="24">
        <f>IF(H3933&lt;=0, MIN(F3933-C3933, B$7, (D$5-K3932+G3933)/B$6), 0)</f>
        <v>0.38580246913580246</v>
      </c>
      <c r="J3933" s="24">
        <f>IF(H3933&gt;0, MIN(C3933-F3933, B$8, K3932), 0)</f>
        <v>0</v>
      </c>
      <c r="K3933" s="24">
        <f>MAX(0, K3932-G3933+I3933*B$6-J3933)</f>
        <v>5000</v>
      </c>
      <c r="L3933" s="24">
        <f t="shared" si="248"/>
        <v>1406.5330482715867</v>
      </c>
      <c r="M3933" s="24">
        <f>IF(H3933&gt;0, C3933-F3933-J3933, 0)</f>
        <v>0</v>
      </c>
      <c r="N3933" s="4">
        <f>MIN(C3933, F3933)</f>
        <v>245.97520521817708</v>
      </c>
    </row>
    <row r="3934" spans="1:14" x14ac:dyDescent="0.2">
      <c r="A3934" s="27">
        <v>43628.666666666672</v>
      </c>
      <c r="B3934" s="4">
        <v>125.00033233227894</v>
      </c>
      <c r="C3934" s="4">
        <v>275.60314862389873</v>
      </c>
      <c r="F3934" s="4">
        <f t="shared" ref="F3934:F3997" si="250">B3934*B$4</f>
        <v>750.00199399367364</v>
      </c>
      <c r="G3934" s="24">
        <f t="shared" ref="G3934:G3997" si="251">MIN(F3934, B$9)</f>
        <v>0.34722222222222221</v>
      </c>
      <c r="H3934" s="24">
        <f t="shared" si="249"/>
        <v>-474.3988453697749</v>
      </c>
      <c r="I3934" s="24">
        <f>IF(H3934&lt;=0, MIN(F3934-C3934, B$7, (D$5-K3933+G3934)/B$6), 0)</f>
        <v>0.38580246913580246</v>
      </c>
      <c r="J3934" s="24">
        <f>IF(H3934&gt;0, MIN(C3934-F3934, B$8, K3933), 0)</f>
        <v>0</v>
      </c>
      <c r="K3934" s="24">
        <f>MAX(0, K3933-G3934+I3934*B$6-J3934)</f>
        <v>5000</v>
      </c>
      <c r="L3934" s="24">
        <f t="shared" ref="L3934:L3997" si="252">IF(H3934&lt;=0, -I3934-H3934, 0)</f>
        <v>474.01304290063911</v>
      </c>
      <c r="M3934" s="24">
        <f>IF(H3934&gt;0, C3934-F3934-J3934, 0)</f>
        <v>0</v>
      </c>
      <c r="N3934" s="4">
        <f>MIN(C3934, F3934)</f>
        <v>275.60314862389873</v>
      </c>
    </row>
    <row r="3935" spans="1:14" x14ac:dyDescent="0.2">
      <c r="A3935" s="27">
        <v>43628.708333333336</v>
      </c>
      <c r="B3935" s="4">
        <v>59.736046960697131</v>
      </c>
      <c r="C3935" s="4">
        <v>312.67548927334082</v>
      </c>
      <c r="F3935" s="4">
        <f t="shared" si="250"/>
        <v>358.41628176418277</v>
      </c>
      <c r="G3935" s="24">
        <f t="shared" si="251"/>
        <v>0.34722222222222221</v>
      </c>
      <c r="H3935" s="24">
        <f t="shared" ref="H3935:H3998" si="253">C3935-F3935</f>
        <v>-45.740792490841955</v>
      </c>
      <c r="I3935" s="24">
        <f>IF(H3935&lt;=0, MIN(F3935-C3935, B$7, (D$5-K3934+G3935)/B$6), 0)</f>
        <v>0.38580246913580246</v>
      </c>
      <c r="J3935" s="24">
        <f>IF(H3935&gt;0, MIN(C3935-F3935, B$8, K3934), 0)</f>
        <v>0</v>
      </c>
      <c r="K3935" s="24">
        <f>MAX(0, K3934-G3935+I3935*B$6-J3935)</f>
        <v>5000</v>
      </c>
      <c r="L3935" s="24">
        <f t="shared" si="252"/>
        <v>45.354990021706151</v>
      </c>
      <c r="M3935" s="24">
        <f>IF(H3935&gt;0, C3935-F3935-J3935, 0)</f>
        <v>0</v>
      </c>
      <c r="N3935" s="4">
        <f>MIN(C3935, F3935)</f>
        <v>312.67548927334082</v>
      </c>
    </row>
    <row r="3936" spans="1:14" x14ac:dyDescent="0.2">
      <c r="A3936" s="27">
        <v>43628.75</v>
      </c>
      <c r="B3936" s="4">
        <v>18.904579030946191</v>
      </c>
      <c r="C3936" s="4">
        <v>250.59002427472095</v>
      </c>
      <c r="F3936" s="4">
        <f t="shared" si="250"/>
        <v>113.42747418567714</v>
      </c>
      <c r="G3936" s="24">
        <f t="shared" si="251"/>
        <v>0.34722222222222221</v>
      </c>
      <c r="H3936" s="24">
        <f t="shared" si="253"/>
        <v>137.1625500890438</v>
      </c>
      <c r="I3936" s="24">
        <f>IF(H3936&lt;=0, MIN(F3936-C3936, B$7, (D$5-K3935+G3936)/B$6), 0)</f>
        <v>0</v>
      </c>
      <c r="J3936" s="24">
        <f>IF(H3936&gt;0, MIN(C3936-F3936, B$8, K3935), 0)</f>
        <v>137.1625500890438</v>
      </c>
      <c r="K3936" s="24">
        <f>MAX(0, K3935-G3936+I3936*B$6-J3936)</f>
        <v>4862.4902276887333</v>
      </c>
      <c r="L3936" s="24">
        <f t="shared" si="252"/>
        <v>0</v>
      </c>
      <c r="M3936" s="24">
        <f>IF(H3936&gt;0, C3936-F3936-J3936, 0)</f>
        <v>0</v>
      </c>
      <c r="N3936" s="4">
        <f>MIN(C3936, F3936)</f>
        <v>113.42747418567714</v>
      </c>
    </row>
    <row r="3937" spans="1:14" x14ac:dyDescent="0.2">
      <c r="A3937" s="27">
        <v>43628.791666666672</v>
      </c>
      <c r="B3937" s="4">
        <v>0</v>
      </c>
      <c r="C3937" s="4">
        <v>1441.9578367209047</v>
      </c>
      <c r="F3937" s="4">
        <f t="shared" si="250"/>
        <v>0</v>
      </c>
      <c r="G3937" s="24">
        <f t="shared" si="251"/>
        <v>0</v>
      </c>
      <c r="H3937" s="24">
        <f t="shared" si="253"/>
        <v>1441.9578367209047</v>
      </c>
      <c r="I3937" s="24">
        <f>IF(H3937&lt;=0, MIN(F3937-C3937, B$7, (D$5-K3936+G3937)/B$6), 0)</f>
        <v>0</v>
      </c>
      <c r="J3937" s="24">
        <f>IF(H3937&gt;0, MIN(C3937-F3937, B$8, K3936), 0)</f>
        <v>1441.9578367209047</v>
      </c>
      <c r="K3937" s="24">
        <f>MAX(0, K3936-G3937+I3937*B$6-J3937)</f>
        <v>3420.5323909678286</v>
      </c>
      <c r="L3937" s="24">
        <f t="shared" si="252"/>
        <v>0</v>
      </c>
      <c r="M3937" s="24">
        <f>IF(H3937&gt;0, C3937-F3937-J3937, 0)</f>
        <v>0</v>
      </c>
      <c r="N3937" s="4">
        <f>MIN(C3937, F3937)</f>
        <v>0</v>
      </c>
    </row>
    <row r="3938" spans="1:14" x14ac:dyDescent="0.2">
      <c r="A3938" s="27">
        <v>43628.833333333336</v>
      </c>
      <c r="B3938" s="4">
        <v>0</v>
      </c>
      <c r="C3938" s="4">
        <v>779.53755926120073</v>
      </c>
      <c r="F3938" s="4">
        <f t="shared" si="250"/>
        <v>0</v>
      </c>
      <c r="G3938" s="24">
        <f t="shared" si="251"/>
        <v>0</v>
      </c>
      <c r="H3938" s="24">
        <f t="shared" si="253"/>
        <v>779.53755926120073</v>
      </c>
      <c r="I3938" s="24">
        <f>IF(H3938&lt;=0, MIN(F3938-C3938, B$7, (D$5-K3937+G3938)/B$6), 0)</f>
        <v>0</v>
      </c>
      <c r="J3938" s="24">
        <f>IF(H3938&gt;0, MIN(C3938-F3938, B$8, K3937), 0)</f>
        <v>779.53755926120073</v>
      </c>
      <c r="K3938" s="24">
        <f>MAX(0, K3937-G3938+I3938*B$6-J3938)</f>
        <v>2640.9948317066278</v>
      </c>
      <c r="L3938" s="24">
        <f t="shared" si="252"/>
        <v>0</v>
      </c>
      <c r="M3938" s="24">
        <f>IF(H3938&gt;0, C3938-F3938-J3938, 0)</f>
        <v>0</v>
      </c>
      <c r="N3938" s="4">
        <f>MIN(C3938, F3938)</f>
        <v>0</v>
      </c>
    </row>
    <row r="3939" spans="1:14" x14ac:dyDescent="0.2">
      <c r="A3939" s="27">
        <v>43628.875</v>
      </c>
      <c r="B3939" s="4">
        <v>0</v>
      </c>
      <c r="C3939" s="4">
        <v>1370.2780305778772</v>
      </c>
      <c r="F3939" s="4">
        <f t="shared" si="250"/>
        <v>0</v>
      </c>
      <c r="G3939" s="24">
        <f t="shared" si="251"/>
        <v>0</v>
      </c>
      <c r="H3939" s="24">
        <f t="shared" si="253"/>
        <v>1370.2780305778772</v>
      </c>
      <c r="I3939" s="24">
        <f>IF(H3939&lt;=0, MIN(F3939-C3939, B$7, (D$5-K3938+G3939)/B$6), 0)</f>
        <v>0</v>
      </c>
      <c r="J3939" s="24">
        <f>IF(H3939&gt;0, MIN(C3939-F3939, B$8, K3938), 0)</f>
        <v>1370.2780305778772</v>
      </c>
      <c r="K3939" s="24">
        <f>MAX(0, K3938-G3939+I3939*B$6-J3939)</f>
        <v>1270.7168011287506</v>
      </c>
      <c r="L3939" s="24">
        <f t="shared" si="252"/>
        <v>0</v>
      </c>
      <c r="M3939" s="24">
        <f>IF(H3939&gt;0, C3939-F3939-J3939, 0)</f>
        <v>0</v>
      </c>
      <c r="N3939" s="4">
        <f>MIN(C3939, F3939)</f>
        <v>0</v>
      </c>
    </row>
    <row r="3940" spans="1:14" x14ac:dyDescent="0.2">
      <c r="A3940" s="27">
        <v>43628.916666666672</v>
      </c>
      <c r="B3940" s="4">
        <v>0</v>
      </c>
      <c r="C3940" s="4">
        <v>391.47791910756831</v>
      </c>
      <c r="F3940" s="4">
        <f t="shared" si="250"/>
        <v>0</v>
      </c>
      <c r="G3940" s="24">
        <f t="shared" si="251"/>
        <v>0</v>
      </c>
      <c r="H3940" s="24">
        <f t="shared" si="253"/>
        <v>391.47791910756831</v>
      </c>
      <c r="I3940" s="24">
        <f>IF(H3940&lt;=0, MIN(F3940-C3940, B$7, (D$5-K3939+G3940)/B$6), 0)</f>
        <v>0</v>
      </c>
      <c r="J3940" s="24">
        <f>IF(H3940&gt;0, MIN(C3940-F3940, B$8, K3939), 0)</f>
        <v>391.47791910756831</v>
      </c>
      <c r="K3940" s="24">
        <f>MAX(0, K3939-G3940+I3940*B$6-J3940)</f>
        <v>879.23888202118223</v>
      </c>
      <c r="L3940" s="24">
        <f t="shared" si="252"/>
        <v>0</v>
      </c>
      <c r="M3940" s="24">
        <f>IF(H3940&gt;0, C3940-F3940-J3940, 0)</f>
        <v>0</v>
      </c>
      <c r="N3940" s="4">
        <f>MIN(C3940, F3940)</f>
        <v>0</v>
      </c>
    </row>
    <row r="3941" spans="1:14" x14ac:dyDescent="0.2">
      <c r="A3941" s="27">
        <v>43628.958333333336</v>
      </c>
      <c r="B3941" s="4">
        <v>0</v>
      </c>
      <c r="C3941" s="4">
        <v>240.70315446188951</v>
      </c>
      <c r="F3941" s="4">
        <f t="shared" si="250"/>
        <v>0</v>
      </c>
      <c r="G3941" s="24">
        <f t="shared" si="251"/>
        <v>0</v>
      </c>
      <c r="H3941" s="24">
        <f t="shared" si="253"/>
        <v>240.70315446188951</v>
      </c>
      <c r="I3941" s="24">
        <f>IF(H3941&lt;=0, MIN(F3941-C3941, B$7, (D$5-K3940+G3941)/B$6), 0)</f>
        <v>0</v>
      </c>
      <c r="J3941" s="24">
        <f>IF(H3941&gt;0, MIN(C3941-F3941, B$8, K3940), 0)</f>
        <v>240.70315446188951</v>
      </c>
      <c r="K3941" s="24">
        <f>MAX(0, K3940-G3941+I3941*B$6-J3941)</f>
        <v>638.5357275592927</v>
      </c>
      <c r="L3941" s="24">
        <f t="shared" si="252"/>
        <v>0</v>
      </c>
      <c r="M3941" s="24">
        <f>IF(H3941&gt;0, C3941-F3941-J3941, 0)</f>
        <v>0</v>
      </c>
      <c r="N3941" s="4">
        <f>MIN(C3941, F3941)</f>
        <v>0</v>
      </c>
    </row>
    <row r="3942" spans="1:14" x14ac:dyDescent="0.2">
      <c r="A3942" s="27">
        <v>43629</v>
      </c>
      <c r="B3942" s="4">
        <v>0</v>
      </c>
      <c r="C3942" s="4">
        <v>117.11728180149709</v>
      </c>
      <c r="F3942" s="4">
        <f t="shared" si="250"/>
        <v>0</v>
      </c>
      <c r="G3942" s="24">
        <f t="shared" si="251"/>
        <v>0</v>
      </c>
      <c r="H3942" s="24">
        <f t="shared" si="253"/>
        <v>117.11728180149709</v>
      </c>
      <c r="I3942" s="24">
        <f>IF(H3942&lt;=0, MIN(F3942-C3942, B$7, (D$5-K3941+G3942)/B$6), 0)</f>
        <v>0</v>
      </c>
      <c r="J3942" s="24">
        <f>IF(H3942&gt;0, MIN(C3942-F3942, B$8, K3941), 0)</f>
        <v>117.11728180149709</v>
      </c>
      <c r="K3942" s="24">
        <f>MAX(0, K3941-G3942+I3942*B$6-J3942)</f>
        <v>521.41844575779555</v>
      </c>
      <c r="L3942" s="24">
        <f t="shared" si="252"/>
        <v>0</v>
      </c>
      <c r="M3942" s="24">
        <f>IF(H3942&gt;0, C3942-F3942-J3942, 0)</f>
        <v>0</v>
      </c>
      <c r="N3942" s="4">
        <f>MIN(C3942, F3942)</f>
        <v>0</v>
      </c>
    </row>
    <row r="3943" spans="1:14" x14ac:dyDescent="0.2">
      <c r="A3943" s="27">
        <v>43629.041666666672</v>
      </c>
      <c r="B3943" s="4">
        <v>0</v>
      </c>
      <c r="C3943" s="4">
        <v>169.02334831886191</v>
      </c>
      <c r="F3943" s="4">
        <f t="shared" si="250"/>
        <v>0</v>
      </c>
      <c r="G3943" s="24">
        <f t="shared" si="251"/>
        <v>0</v>
      </c>
      <c r="H3943" s="24">
        <f t="shared" si="253"/>
        <v>169.02334831886191</v>
      </c>
      <c r="I3943" s="24">
        <f>IF(H3943&lt;=0, MIN(F3943-C3943, B$7, (D$5-K3942+G3943)/B$6), 0)</f>
        <v>0</v>
      </c>
      <c r="J3943" s="24">
        <f>IF(H3943&gt;0, MIN(C3943-F3943, B$8, K3942), 0)</f>
        <v>169.02334831886191</v>
      </c>
      <c r="K3943" s="24">
        <f>MAX(0, K3942-G3943+I3943*B$6-J3943)</f>
        <v>352.39509743893365</v>
      </c>
      <c r="L3943" s="24">
        <f t="shared" si="252"/>
        <v>0</v>
      </c>
      <c r="M3943" s="24">
        <f>IF(H3943&gt;0, C3943-F3943-J3943, 0)</f>
        <v>0</v>
      </c>
      <c r="N3943" s="4">
        <f>MIN(C3943, F3943)</f>
        <v>0</v>
      </c>
    </row>
    <row r="3944" spans="1:14" x14ac:dyDescent="0.2">
      <c r="A3944" s="27">
        <v>43629.083333333336</v>
      </c>
      <c r="B3944" s="4">
        <v>0</v>
      </c>
      <c r="C3944" s="4">
        <v>206.09911011697966</v>
      </c>
      <c r="F3944" s="4">
        <f t="shared" si="250"/>
        <v>0</v>
      </c>
      <c r="G3944" s="24">
        <f t="shared" si="251"/>
        <v>0</v>
      </c>
      <c r="H3944" s="24">
        <f t="shared" si="253"/>
        <v>206.09911011697966</v>
      </c>
      <c r="I3944" s="24">
        <f>IF(H3944&lt;=0, MIN(F3944-C3944, B$7, (D$5-K3943+G3944)/B$6), 0)</f>
        <v>0</v>
      </c>
      <c r="J3944" s="24">
        <f>IF(H3944&gt;0, MIN(C3944-F3944, B$8, K3943), 0)</f>
        <v>206.09911011697966</v>
      </c>
      <c r="K3944" s="24">
        <f>MAX(0, K3943-G3944+I3944*B$6-J3944)</f>
        <v>146.29598732195399</v>
      </c>
      <c r="L3944" s="24">
        <f t="shared" si="252"/>
        <v>0</v>
      </c>
      <c r="M3944" s="24">
        <f>IF(H3944&gt;0, C3944-F3944-J3944, 0)</f>
        <v>0</v>
      </c>
      <c r="N3944" s="4">
        <f>MIN(C3944, F3944)</f>
        <v>0</v>
      </c>
    </row>
    <row r="3945" spans="1:14" x14ac:dyDescent="0.2">
      <c r="A3945" s="27">
        <v>43629.125</v>
      </c>
      <c r="B3945" s="4">
        <v>0</v>
      </c>
      <c r="C3945" s="4">
        <v>117.11728180149709</v>
      </c>
      <c r="F3945" s="4">
        <f t="shared" si="250"/>
        <v>0</v>
      </c>
      <c r="G3945" s="24">
        <f t="shared" si="251"/>
        <v>0</v>
      </c>
      <c r="H3945" s="24">
        <f t="shared" si="253"/>
        <v>117.11728180149709</v>
      </c>
      <c r="I3945" s="24">
        <f>IF(H3945&lt;=0, MIN(F3945-C3945, B$7, (D$5-K3944+G3945)/B$6), 0)</f>
        <v>0</v>
      </c>
      <c r="J3945" s="24">
        <f>IF(H3945&gt;0, MIN(C3945-F3945, B$8, K3944), 0)</f>
        <v>117.11728180149709</v>
      </c>
      <c r="K3945" s="24">
        <f>MAX(0, K3944-G3945+I3945*B$6-J3945)</f>
        <v>29.178705520456901</v>
      </c>
      <c r="L3945" s="24">
        <f t="shared" si="252"/>
        <v>0</v>
      </c>
      <c r="M3945" s="24">
        <f>IF(H3945&gt;0, C3945-F3945-J3945, 0)</f>
        <v>0</v>
      </c>
      <c r="N3945" s="4">
        <f>MIN(C3945, F3945)</f>
        <v>0</v>
      </c>
    </row>
    <row r="3946" spans="1:14" x14ac:dyDescent="0.2">
      <c r="A3946" s="27">
        <v>43629.166666666672</v>
      </c>
      <c r="B3946" s="4">
        <v>46.675102387157025</v>
      </c>
      <c r="C3946" s="4">
        <v>169.02334831886191</v>
      </c>
      <c r="F3946" s="4">
        <f t="shared" si="250"/>
        <v>280.05061432294212</v>
      </c>
      <c r="G3946" s="24">
        <f t="shared" si="251"/>
        <v>0.34722222222222221</v>
      </c>
      <c r="H3946" s="24">
        <f t="shared" si="253"/>
        <v>-111.02726600408022</v>
      </c>
      <c r="I3946" s="24">
        <f>IF(H3946&lt;=0, MIN(F3946-C3946, B$7, (D$5-K3945+G3946)/B$6), 0)</f>
        <v>111.02726600408022</v>
      </c>
      <c r="J3946" s="24">
        <f>IF(H3946&gt;0, MIN(C3946-F3946, B$8, K3945), 0)</f>
        <v>0</v>
      </c>
      <c r="K3946" s="24">
        <f>MAX(0, K3945-G3946+I3946*B$6-J3946)</f>
        <v>128.75602270190689</v>
      </c>
      <c r="L3946" s="24">
        <f t="shared" si="252"/>
        <v>0</v>
      </c>
      <c r="M3946" s="24">
        <f>IF(H3946&gt;0, C3946-F3946-J3946, 0)</f>
        <v>0</v>
      </c>
      <c r="N3946" s="4">
        <f>MIN(C3946, F3946)</f>
        <v>169.02334831886191</v>
      </c>
    </row>
    <row r="3947" spans="1:14" x14ac:dyDescent="0.2">
      <c r="A3947" s="27">
        <v>43629.208333333336</v>
      </c>
      <c r="B3947" s="4">
        <v>203.3823866938838</v>
      </c>
      <c r="C3947" s="4">
        <v>198.68395775735613</v>
      </c>
      <c r="F3947" s="4">
        <f t="shared" si="250"/>
        <v>1220.2943201633029</v>
      </c>
      <c r="G3947" s="24">
        <f t="shared" si="251"/>
        <v>0.34722222222222221</v>
      </c>
      <c r="H3947" s="24">
        <f t="shared" si="253"/>
        <v>-1021.6103624059468</v>
      </c>
      <c r="I3947" s="24">
        <f>IF(H3947&lt;=0, MIN(F3947-C3947, B$7, (D$5-K3946+G3947)/B$6), 0)</f>
        <v>1021.6103624059468</v>
      </c>
      <c r="J3947" s="24">
        <f>IF(H3947&gt;0, MIN(C3947-F3947, B$8, K3946), 0)</f>
        <v>0</v>
      </c>
      <c r="K3947" s="24">
        <f>MAX(0, K3946-G3947+I3947*B$6-J3947)</f>
        <v>1047.8581266450369</v>
      </c>
      <c r="L3947" s="24">
        <f t="shared" si="252"/>
        <v>0</v>
      </c>
      <c r="M3947" s="24">
        <f>IF(H3947&gt;0, C3947-F3947-J3947, 0)</f>
        <v>0</v>
      </c>
      <c r="N3947" s="4">
        <f>MIN(C3947, F3947)</f>
        <v>198.68395775735613</v>
      </c>
    </row>
    <row r="3948" spans="1:14" x14ac:dyDescent="0.2">
      <c r="A3948" s="27">
        <v>43629.25</v>
      </c>
      <c r="B3948" s="4">
        <v>398.52060711679547</v>
      </c>
      <c r="C3948" s="4">
        <v>480.459747423051</v>
      </c>
      <c r="F3948" s="4">
        <f t="shared" si="250"/>
        <v>2391.123642700773</v>
      </c>
      <c r="G3948" s="24">
        <f t="shared" si="251"/>
        <v>0.34722222222222221</v>
      </c>
      <c r="H3948" s="24">
        <f t="shared" si="253"/>
        <v>-1910.6638952777221</v>
      </c>
      <c r="I3948" s="24">
        <f>IF(H3948&lt;=0, MIN(F3948-C3948, B$7, (D$5-K3947+G3948)/B$6), 0)</f>
        <v>1910.6638952777221</v>
      </c>
      <c r="J3948" s="24">
        <f>IF(H3948&gt;0, MIN(C3948-F3948, B$8, K3947), 0)</f>
        <v>0</v>
      </c>
      <c r="K3948" s="24">
        <f>MAX(0, K3947-G3948+I3948*B$6-J3948)</f>
        <v>2767.1084101727647</v>
      </c>
      <c r="L3948" s="24">
        <f t="shared" si="252"/>
        <v>0</v>
      </c>
      <c r="M3948" s="24">
        <f>IF(H3948&gt;0, C3948-F3948-J3948, 0)</f>
        <v>0</v>
      </c>
      <c r="N3948" s="4">
        <f>MIN(C3948, F3948)</f>
        <v>480.459747423051</v>
      </c>
    </row>
    <row r="3949" spans="1:14" x14ac:dyDescent="0.2">
      <c r="A3949" s="27">
        <v>43629.291666666672</v>
      </c>
      <c r="B3949" s="4">
        <v>557.68259232037656</v>
      </c>
      <c r="C3949" s="4">
        <v>1221.15107756767</v>
      </c>
      <c r="F3949" s="4">
        <f t="shared" si="250"/>
        <v>3346.0955539222596</v>
      </c>
      <c r="G3949" s="24">
        <f t="shared" si="251"/>
        <v>0.34722222222222221</v>
      </c>
      <c r="H3949" s="24">
        <f t="shared" si="253"/>
        <v>-2124.9444763545898</v>
      </c>
      <c r="I3949" s="24">
        <f>IF(H3949&lt;=0, MIN(F3949-C3949, B$7, (D$5-K3948+G3949)/B$6), 0)</f>
        <v>2124.9444763545898</v>
      </c>
      <c r="J3949" s="24">
        <f>IF(H3949&gt;0, MIN(C3949-F3949, B$8, K3948), 0)</f>
        <v>0</v>
      </c>
      <c r="K3949" s="24">
        <f>MAX(0, K3948-G3949+I3949*B$6-J3949)</f>
        <v>4679.2112166696734</v>
      </c>
      <c r="L3949" s="24">
        <f t="shared" si="252"/>
        <v>0</v>
      </c>
      <c r="M3949" s="24">
        <f>IF(H3949&gt;0, C3949-F3949-J3949, 0)</f>
        <v>0</v>
      </c>
      <c r="N3949" s="4">
        <f>MIN(C3949, F3949)</f>
        <v>1221.15107756767</v>
      </c>
    </row>
    <row r="3950" spans="1:14" x14ac:dyDescent="0.2">
      <c r="A3950" s="27">
        <v>43629.333333333336</v>
      </c>
      <c r="B3950" s="4">
        <v>676.081812011029</v>
      </c>
      <c r="C3950" s="4">
        <v>412.89947036870308</v>
      </c>
      <c r="F3950" s="4">
        <f t="shared" si="250"/>
        <v>4056.4908720661742</v>
      </c>
      <c r="G3950" s="24">
        <f t="shared" si="251"/>
        <v>0.34722222222222221</v>
      </c>
      <c r="H3950" s="24">
        <f t="shared" si="253"/>
        <v>-3643.5914016974712</v>
      </c>
      <c r="I3950" s="24">
        <f>IF(H3950&lt;=0, MIN(F3950-C3950, B$7, (D$5-K3949+G3950)/B$6), 0)</f>
        <v>356.8177839472765</v>
      </c>
      <c r="J3950" s="24">
        <f>IF(H3950&gt;0, MIN(C3950-F3950, B$8, K3949), 0)</f>
        <v>0</v>
      </c>
      <c r="K3950" s="24">
        <f>MAX(0, K3949-G3950+I3950*B$6-J3950)</f>
        <v>5000</v>
      </c>
      <c r="L3950" s="24">
        <f t="shared" si="252"/>
        <v>3286.7736177501947</v>
      </c>
      <c r="M3950" s="24">
        <f>IF(H3950&gt;0, C3950-F3950-J3950, 0)</f>
        <v>0</v>
      </c>
      <c r="N3950" s="4">
        <f>MIN(C3950, F3950)</f>
        <v>412.89947036870308</v>
      </c>
    </row>
    <row r="3951" spans="1:14" x14ac:dyDescent="0.2">
      <c r="A3951" s="27">
        <v>43629.375</v>
      </c>
      <c r="B3951" s="4">
        <v>771.44778409196829</v>
      </c>
      <c r="C3951" s="4">
        <v>257.3867576236762</v>
      </c>
      <c r="F3951" s="4">
        <f t="shared" si="250"/>
        <v>4628.6867045518102</v>
      </c>
      <c r="G3951" s="24">
        <f t="shared" si="251"/>
        <v>0.34722222222222221</v>
      </c>
      <c r="H3951" s="24">
        <f t="shared" si="253"/>
        <v>-4371.299946928134</v>
      </c>
      <c r="I3951" s="24">
        <f>IF(H3951&lt;=0, MIN(F3951-C3951, B$7, (D$5-K3950+G3951)/B$6), 0)</f>
        <v>0.38580246913580246</v>
      </c>
      <c r="J3951" s="24">
        <f>IF(H3951&gt;0, MIN(C3951-F3951, B$8, K3950), 0)</f>
        <v>0</v>
      </c>
      <c r="K3951" s="24">
        <f>MAX(0, K3950-G3951+I3951*B$6-J3951)</f>
        <v>5000</v>
      </c>
      <c r="L3951" s="24">
        <f t="shared" si="252"/>
        <v>4370.9141444589977</v>
      </c>
      <c r="M3951" s="24">
        <f>IF(H3951&gt;0, C3951-F3951-J3951, 0)</f>
        <v>0</v>
      </c>
      <c r="N3951" s="4">
        <f>MIN(C3951, F3951)</f>
        <v>257.3867576236762</v>
      </c>
    </row>
    <row r="3952" spans="1:14" x14ac:dyDescent="0.2">
      <c r="A3952" s="27">
        <v>43629.416666666672</v>
      </c>
      <c r="B3952" s="4">
        <v>784.48134033035183</v>
      </c>
      <c r="C3952" s="4">
        <v>189.34170065990054</v>
      </c>
      <c r="F3952" s="4">
        <f t="shared" si="250"/>
        <v>4706.8880419821107</v>
      </c>
      <c r="G3952" s="24">
        <f t="shared" si="251"/>
        <v>0.34722222222222221</v>
      </c>
      <c r="H3952" s="24">
        <f t="shared" si="253"/>
        <v>-4517.5463413222105</v>
      </c>
      <c r="I3952" s="24">
        <f>IF(H3952&lt;=0, MIN(F3952-C3952, B$7, (D$5-K3951+G3952)/B$6), 0)</f>
        <v>0.38580246913580246</v>
      </c>
      <c r="J3952" s="24">
        <f>IF(H3952&gt;0, MIN(C3952-F3952, B$8, K3951), 0)</f>
        <v>0</v>
      </c>
      <c r="K3952" s="24">
        <f>MAX(0, K3951-G3952+I3952*B$6-J3952)</f>
        <v>5000</v>
      </c>
      <c r="L3952" s="24">
        <f t="shared" si="252"/>
        <v>4517.1605388530743</v>
      </c>
      <c r="M3952" s="24">
        <f>IF(H3952&gt;0, C3952-F3952-J3952, 0)</f>
        <v>0</v>
      </c>
      <c r="N3952" s="4">
        <f>MIN(C3952, F3952)</f>
        <v>189.34170065990054</v>
      </c>
    </row>
    <row r="3953" spans="1:14" x14ac:dyDescent="0.2">
      <c r="A3953" s="27">
        <v>43629.458333333336</v>
      </c>
      <c r="B3953" s="4">
        <v>764.28565170510012</v>
      </c>
      <c r="C3953" s="4">
        <v>1474.5213437503126</v>
      </c>
      <c r="F3953" s="4">
        <f t="shared" si="250"/>
        <v>4585.713910230601</v>
      </c>
      <c r="G3953" s="24">
        <f t="shared" si="251"/>
        <v>0.34722222222222221</v>
      </c>
      <c r="H3953" s="24">
        <f t="shared" si="253"/>
        <v>-3111.1925664802884</v>
      </c>
      <c r="I3953" s="24">
        <f>IF(H3953&lt;=0, MIN(F3953-C3953, B$7, (D$5-K3952+G3953)/B$6), 0)</f>
        <v>0.38580246913580246</v>
      </c>
      <c r="J3953" s="24">
        <f>IF(H3953&gt;0, MIN(C3953-F3953, B$8, K3952), 0)</f>
        <v>0</v>
      </c>
      <c r="K3953" s="24">
        <f>MAX(0, K3952-G3953+I3953*B$6-J3953)</f>
        <v>5000</v>
      </c>
      <c r="L3953" s="24">
        <f t="shared" si="252"/>
        <v>3110.8067640111526</v>
      </c>
      <c r="M3953" s="24">
        <f>IF(H3953&gt;0, C3953-F3953-J3953, 0)</f>
        <v>0</v>
      </c>
      <c r="N3953" s="4">
        <f>MIN(C3953, F3953)</f>
        <v>1474.5213437503126</v>
      </c>
    </row>
    <row r="3954" spans="1:14" x14ac:dyDescent="0.2">
      <c r="A3954" s="27">
        <v>43629.5</v>
      </c>
      <c r="B3954" s="4">
        <v>707.64667652673529</v>
      </c>
      <c r="C3954" s="4">
        <v>227.43900582903902</v>
      </c>
      <c r="F3954" s="4">
        <f t="shared" si="250"/>
        <v>4245.8800591604122</v>
      </c>
      <c r="G3954" s="24">
        <f t="shared" si="251"/>
        <v>0.34722222222222221</v>
      </c>
      <c r="H3954" s="24">
        <f t="shared" si="253"/>
        <v>-4018.441053331373</v>
      </c>
      <c r="I3954" s="24">
        <f>IF(H3954&lt;=0, MIN(F3954-C3954, B$7, (D$5-K3953+G3954)/B$6), 0)</f>
        <v>0.38580246913580246</v>
      </c>
      <c r="J3954" s="24">
        <f>IF(H3954&gt;0, MIN(C3954-F3954, B$8, K3953), 0)</f>
        <v>0</v>
      </c>
      <c r="K3954" s="24">
        <f>MAX(0, K3953-G3954+I3954*B$6-J3954)</f>
        <v>5000</v>
      </c>
      <c r="L3954" s="24">
        <f t="shared" si="252"/>
        <v>4018.0552508622372</v>
      </c>
      <c r="M3954" s="24">
        <f>IF(H3954&gt;0, C3954-F3954-J3954, 0)</f>
        <v>0</v>
      </c>
      <c r="N3954" s="4">
        <f>MIN(C3954, F3954)</f>
        <v>227.43900582903902</v>
      </c>
    </row>
    <row r="3955" spans="1:14" x14ac:dyDescent="0.2">
      <c r="A3955" s="27">
        <v>43629.541666666672</v>
      </c>
      <c r="B3955" s="4">
        <v>595.14936100390412</v>
      </c>
      <c r="C3955" s="4">
        <v>208.9367591373348</v>
      </c>
      <c r="F3955" s="4">
        <f t="shared" si="250"/>
        <v>3570.8961660234245</v>
      </c>
      <c r="G3955" s="24">
        <f t="shared" si="251"/>
        <v>0.34722222222222221</v>
      </c>
      <c r="H3955" s="24">
        <f t="shared" si="253"/>
        <v>-3361.9594068860897</v>
      </c>
      <c r="I3955" s="24">
        <f>IF(H3955&lt;=0, MIN(F3955-C3955, B$7, (D$5-K3954+G3955)/B$6), 0)</f>
        <v>0.38580246913580246</v>
      </c>
      <c r="J3955" s="24">
        <f>IF(H3955&gt;0, MIN(C3955-F3955, B$8, K3954), 0)</f>
        <v>0</v>
      </c>
      <c r="K3955" s="24">
        <f>MAX(0, K3954-G3955+I3955*B$6-J3955)</f>
        <v>5000</v>
      </c>
      <c r="L3955" s="24">
        <f t="shared" si="252"/>
        <v>3361.5736044169539</v>
      </c>
      <c r="M3955" s="24">
        <f>IF(H3955&gt;0, C3955-F3955-J3955, 0)</f>
        <v>0</v>
      </c>
      <c r="N3955" s="4">
        <f>MIN(C3955, F3955)</f>
        <v>208.9367591373348</v>
      </c>
    </row>
    <row r="3956" spans="1:14" x14ac:dyDescent="0.2">
      <c r="A3956" s="27">
        <v>43629.583333333336</v>
      </c>
      <c r="B3956" s="4">
        <v>455.60675323113912</v>
      </c>
      <c r="C3956" s="4">
        <v>1436.5494031094884</v>
      </c>
      <c r="F3956" s="4">
        <f t="shared" si="250"/>
        <v>2733.640519386835</v>
      </c>
      <c r="G3956" s="24">
        <f t="shared" si="251"/>
        <v>0.34722222222222221</v>
      </c>
      <c r="H3956" s="24">
        <f t="shared" si="253"/>
        <v>-1297.0911162773466</v>
      </c>
      <c r="I3956" s="24">
        <f>IF(H3956&lt;=0, MIN(F3956-C3956, B$7, (D$5-K3955+G3956)/B$6), 0)</f>
        <v>0.38580246913580246</v>
      </c>
      <c r="J3956" s="24">
        <f>IF(H3956&gt;0, MIN(C3956-F3956, B$8, K3955), 0)</f>
        <v>0</v>
      </c>
      <c r="K3956" s="24">
        <f>MAX(0, K3955-G3956+I3956*B$6-J3956)</f>
        <v>5000</v>
      </c>
      <c r="L3956" s="24">
        <f t="shared" si="252"/>
        <v>1296.7053138082108</v>
      </c>
      <c r="M3956" s="24">
        <f>IF(H3956&gt;0, C3956-F3956-J3956, 0)</f>
        <v>0</v>
      </c>
      <c r="N3956" s="4">
        <f>MIN(C3956, F3956)</f>
        <v>1436.5494031094884</v>
      </c>
    </row>
    <row r="3957" spans="1:14" x14ac:dyDescent="0.2">
      <c r="A3957" s="27">
        <v>43629.625</v>
      </c>
      <c r="B3957" s="4">
        <v>289.9312655084795</v>
      </c>
      <c r="C3957" s="4">
        <v>668.54617508013951</v>
      </c>
      <c r="F3957" s="4">
        <f t="shared" si="250"/>
        <v>1739.5875930508769</v>
      </c>
      <c r="G3957" s="24">
        <f t="shared" si="251"/>
        <v>0.34722222222222221</v>
      </c>
      <c r="H3957" s="24">
        <f t="shared" si="253"/>
        <v>-1071.0414179707373</v>
      </c>
      <c r="I3957" s="24">
        <f>IF(H3957&lt;=0, MIN(F3957-C3957, B$7, (D$5-K3956+G3957)/B$6), 0)</f>
        <v>0.38580246913580246</v>
      </c>
      <c r="J3957" s="24">
        <f>IF(H3957&gt;0, MIN(C3957-F3957, B$8, K3956), 0)</f>
        <v>0</v>
      </c>
      <c r="K3957" s="24">
        <f>MAX(0, K3956-G3957+I3957*B$6-J3957)</f>
        <v>5000</v>
      </c>
      <c r="L3957" s="24">
        <f t="shared" si="252"/>
        <v>1070.6556155016015</v>
      </c>
      <c r="M3957" s="24">
        <f>IF(H3957&gt;0, C3957-F3957-J3957, 0)</f>
        <v>0</v>
      </c>
      <c r="N3957" s="4">
        <f>MIN(C3957, F3957)</f>
        <v>668.54617508013951</v>
      </c>
    </row>
    <row r="3958" spans="1:14" x14ac:dyDescent="0.2">
      <c r="A3958" s="27">
        <v>43629.666666666672</v>
      </c>
      <c r="B3958" s="4">
        <v>126.15123956134853</v>
      </c>
      <c r="C3958" s="4">
        <v>698.17393077063787</v>
      </c>
      <c r="F3958" s="4">
        <f t="shared" si="250"/>
        <v>756.90743736809122</v>
      </c>
      <c r="G3958" s="24">
        <f t="shared" si="251"/>
        <v>0.34722222222222221</v>
      </c>
      <c r="H3958" s="24">
        <f t="shared" si="253"/>
        <v>-58.733506597453356</v>
      </c>
      <c r="I3958" s="24">
        <f>IF(H3958&lt;=0, MIN(F3958-C3958, B$7, (D$5-K3957+G3958)/B$6), 0)</f>
        <v>0.38580246913580246</v>
      </c>
      <c r="J3958" s="24">
        <f>IF(H3958&gt;0, MIN(C3958-F3958, B$8, K3957), 0)</f>
        <v>0</v>
      </c>
      <c r="K3958" s="24">
        <f>MAX(0, K3957-G3958+I3958*B$6-J3958)</f>
        <v>5000</v>
      </c>
      <c r="L3958" s="24">
        <f t="shared" si="252"/>
        <v>58.347704128317552</v>
      </c>
      <c r="M3958" s="24">
        <f>IF(H3958&gt;0, C3958-F3958-J3958, 0)</f>
        <v>0</v>
      </c>
      <c r="N3958" s="4">
        <f>MIN(C3958, F3958)</f>
        <v>698.17393077063787</v>
      </c>
    </row>
    <row r="3959" spans="1:14" x14ac:dyDescent="0.2">
      <c r="A3959" s="27">
        <v>43629.708333333336</v>
      </c>
      <c r="B3959" s="4">
        <v>60.732685454500057</v>
      </c>
      <c r="C3959" s="4">
        <v>757.58204565265339</v>
      </c>
      <c r="F3959" s="4">
        <f t="shared" si="250"/>
        <v>364.39611272700034</v>
      </c>
      <c r="G3959" s="24">
        <f t="shared" si="251"/>
        <v>0.34722222222222221</v>
      </c>
      <c r="H3959" s="24">
        <f t="shared" si="253"/>
        <v>393.18593292565305</v>
      </c>
      <c r="I3959" s="24">
        <f>IF(H3959&lt;=0, MIN(F3959-C3959, B$7, (D$5-K3958+G3959)/B$6), 0)</f>
        <v>0</v>
      </c>
      <c r="J3959" s="24">
        <f>IF(H3959&gt;0, MIN(C3959-F3959, B$8, K3958), 0)</f>
        <v>393.18593292565305</v>
      </c>
      <c r="K3959" s="24">
        <f>MAX(0, K3958-G3959+I3959*B$6-J3959)</f>
        <v>4606.4668448521243</v>
      </c>
      <c r="L3959" s="24">
        <f t="shared" si="252"/>
        <v>0</v>
      </c>
      <c r="M3959" s="24">
        <f>IF(H3959&gt;0, C3959-F3959-J3959, 0)</f>
        <v>0</v>
      </c>
      <c r="N3959" s="4">
        <f>MIN(C3959, F3959)</f>
        <v>364.39611272700034</v>
      </c>
    </row>
    <row r="3960" spans="1:14" x14ac:dyDescent="0.2">
      <c r="A3960" s="27">
        <v>43629.75</v>
      </c>
      <c r="B3960" s="4">
        <v>20.207032471839568</v>
      </c>
      <c r="C3960" s="4">
        <v>250.59002427472095</v>
      </c>
      <c r="F3960" s="4">
        <f t="shared" si="250"/>
        <v>121.24219483103741</v>
      </c>
      <c r="G3960" s="24">
        <f t="shared" si="251"/>
        <v>0.34722222222222221</v>
      </c>
      <c r="H3960" s="24">
        <f t="shared" si="253"/>
        <v>129.34782944368354</v>
      </c>
      <c r="I3960" s="24">
        <f>IF(H3960&lt;=0, MIN(F3960-C3960, B$7, (D$5-K3959+G3960)/B$6), 0)</f>
        <v>0</v>
      </c>
      <c r="J3960" s="24">
        <f>IF(H3960&gt;0, MIN(C3960-F3960, B$8, K3959), 0)</f>
        <v>129.34782944368354</v>
      </c>
      <c r="K3960" s="24">
        <f>MAX(0, K3959-G3960+I3960*B$6-J3960)</f>
        <v>4476.771793186218</v>
      </c>
      <c r="L3960" s="24">
        <f t="shared" si="252"/>
        <v>0</v>
      </c>
      <c r="M3960" s="24">
        <f>IF(H3960&gt;0, C3960-F3960-J3960, 0)</f>
        <v>0</v>
      </c>
      <c r="N3960" s="4">
        <f>MIN(C3960, F3960)</f>
        <v>121.24219483103741</v>
      </c>
    </row>
    <row r="3961" spans="1:14" x14ac:dyDescent="0.2">
      <c r="A3961" s="27">
        <v>43629.791666666672</v>
      </c>
      <c r="B3961" s="4">
        <v>0</v>
      </c>
      <c r="C3961" s="4">
        <v>4197.9227970476577</v>
      </c>
      <c r="F3961" s="4">
        <f t="shared" si="250"/>
        <v>0</v>
      </c>
      <c r="G3961" s="24">
        <f t="shared" si="251"/>
        <v>0</v>
      </c>
      <c r="H3961" s="24">
        <f t="shared" si="253"/>
        <v>4197.9227970476577</v>
      </c>
      <c r="I3961" s="24">
        <f>IF(H3961&lt;=0, MIN(F3961-C3961, B$7, (D$5-K3960+G3961)/B$6), 0)</f>
        <v>0</v>
      </c>
      <c r="J3961" s="24">
        <f>IF(H3961&gt;0, MIN(C3961-F3961, B$8, K3960), 0)</f>
        <v>4197.9227970476577</v>
      </c>
      <c r="K3961" s="24">
        <f>MAX(0, K3960-G3961+I3961*B$6-J3961)</f>
        <v>278.84899613856032</v>
      </c>
      <c r="L3961" s="24">
        <f t="shared" si="252"/>
        <v>0</v>
      </c>
      <c r="M3961" s="24">
        <f>IF(H3961&gt;0, C3961-F3961-J3961, 0)</f>
        <v>0</v>
      </c>
      <c r="N3961" s="4">
        <f>MIN(C3961, F3961)</f>
        <v>0</v>
      </c>
    </row>
    <row r="3962" spans="1:14" x14ac:dyDescent="0.2">
      <c r="A3962" s="27">
        <v>43629.833333333336</v>
      </c>
      <c r="B3962" s="4">
        <v>0</v>
      </c>
      <c r="C3962" s="4">
        <v>458.21429034418026</v>
      </c>
      <c r="F3962" s="4">
        <f t="shared" si="250"/>
        <v>0</v>
      </c>
      <c r="G3962" s="24">
        <f t="shared" si="251"/>
        <v>0</v>
      </c>
      <c r="H3962" s="24">
        <f t="shared" si="253"/>
        <v>458.21429034418026</v>
      </c>
      <c r="I3962" s="24">
        <f>IF(H3962&lt;=0, MIN(F3962-C3962, B$7, (D$5-K3961+G3962)/B$6), 0)</f>
        <v>0</v>
      </c>
      <c r="J3962" s="24">
        <f>IF(H3962&gt;0, MIN(C3962-F3962, B$8, K3961), 0)</f>
        <v>278.84899613856032</v>
      </c>
      <c r="K3962" s="24">
        <f>MAX(0, K3961-G3962+I3962*B$6-J3962)</f>
        <v>0</v>
      </c>
      <c r="L3962" s="24">
        <f t="shared" si="252"/>
        <v>0</v>
      </c>
      <c r="M3962" s="24">
        <f>IF(H3962&gt;0, C3962-F3962-J3962, 0)</f>
        <v>179.36529420561993</v>
      </c>
      <c r="N3962" s="4">
        <f>MIN(C3962, F3962)</f>
        <v>0</v>
      </c>
    </row>
    <row r="3963" spans="1:14" x14ac:dyDescent="0.2">
      <c r="A3963" s="27">
        <v>43629.875</v>
      </c>
      <c r="B3963" s="4">
        <v>0</v>
      </c>
      <c r="C3963" s="4">
        <v>369.23246202869774</v>
      </c>
      <c r="F3963" s="4">
        <f t="shared" si="250"/>
        <v>0</v>
      </c>
      <c r="G3963" s="24">
        <f t="shared" si="251"/>
        <v>0</v>
      </c>
      <c r="H3963" s="24">
        <f t="shared" si="253"/>
        <v>369.23246202869774</v>
      </c>
      <c r="I3963" s="24">
        <f>IF(H3963&lt;=0, MIN(F3963-C3963, B$7, (D$5-K3962+G3963)/B$6), 0)</f>
        <v>0</v>
      </c>
      <c r="J3963" s="24">
        <f>IF(H3963&gt;0, MIN(C3963-F3963, B$8, K3962), 0)</f>
        <v>0</v>
      </c>
      <c r="K3963" s="24">
        <f>MAX(0, K3962-G3963+I3963*B$6-J3963)</f>
        <v>0</v>
      </c>
      <c r="L3963" s="24">
        <f t="shared" si="252"/>
        <v>0</v>
      </c>
      <c r="M3963" s="24">
        <f>IF(H3963&gt;0, C3963-F3963-J3963, 0)</f>
        <v>369.23246202869774</v>
      </c>
      <c r="N3963" s="4">
        <f>MIN(C3963, F3963)</f>
        <v>0</v>
      </c>
    </row>
    <row r="3964" spans="1:14" x14ac:dyDescent="0.2">
      <c r="A3964" s="27">
        <v>43629.916666666672</v>
      </c>
      <c r="B3964" s="4">
        <v>0</v>
      </c>
      <c r="C3964" s="4">
        <v>391.47791910756831</v>
      </c>
      <c r="F3964" s="4">
        <f t="shared" si="250"/>
        <v>0</v>
      </c>
      <c r="G3964" s="24">
        <f t="shared" si="251"/>
        <v>0</v>
      </c>
      <c r="H3964" s="24">
        <f t="shared" si="253"/>
        <v>391.47791910756831</v>
      </c>
      <c r="I3964" s="24">
        <f>IF(H3964&lt;=0, MIN(F3964-C3964, B$7, (D$5-K3963+G3964)/B$6), 0)</f>
        <v>0</v>
      </c>
      <c r="J3964" s="24">
        <f>IF(H3964&gt;0, MIN(C3964-F3964, B$8, K3963), 0)</f>
        <v>0</v>
      </c>
      <c r="K3964" s="24">
        <f>MAX(0, K3963-G3964+I3964*B$6-J3964)</f>
        <v>0</v>
      </c>
      <c r="L3964" s="24">
        <f t="shared" si="252"/>
        <v>0</v>
      </c>
      <c r="M3964" s="24">
        <f>IF(H3964&gt;0, C3964-F3964-J3964, 0)</f>
        <v>391.47791910756831</v>
      </c>
      <c r="N3964" s="4">
        <f>MIN(C3964, F3964)</f>
        <v>0</v>
      </c>
    </row>
    <row r="3965" spans="1:14" x14ac:dyDescent="0.2">
      <c r="A3965" s="27">
        <v>43629.958333333336</v>
      </c>
      <c r="B3965" s="4">
        <v>0</v>
      </c>
      <c r="C3965" s="4">
        <v>240.70315446188951</v>
      </c>
      <c r="F3965" s="4">
        <f t="shared" si="250"/>
        <v>0</v>
      </c>
      <c r="G3965" s="24">
        <f t="shared" si="251"/>
        <v>0</v>
      </c>
      <c r="H3965" s="24">
        <f t="shared" si="253"/>
        <v>240.70315446188951</v>
      </c>
      <c r="I3965" s="24">
        <f>IF(H3965&lt;=0, MIN(F3965-C3965, B$7, (D$5-K3964+G3965)/B$6), 0)</f>
        <v>0</v>
      </c>
      <c r="J3965" s="24">
        <f>IF(H3965&gt;0, MIN(C3965-F3965, B$8, K3964), 0)</f>
        <v>0</v>
      </c>
      <c r="K3965" s="24">
        <f>MAX(0, K3964-G3965+I3965*B$6-J3965)</f>
        <v>0</v>
      </c>
      <c r="L3965" s="24">
        <f t="shared" si="252"/>
        <v>0</v>
      </c>
      <c r="M3965" s="24">
        <f>IF(H3965&gt;0, C3965-F3965-J3965, 0)</f>
        <v>240.70315446188951</v>
      </c>
      <c r="N3965" s="4">
        <f>MIN(C3965, F3965)</f>
        <v>0</v>
      </c>
    </row>
    <row r="3966" spans="1:14" x14ac:dyDescent="0.2">
      <c r="A3966" s="27">
        <v>43630</v>
      </c>
      <c r="B3966" s="4">
        <v>0</v>
      </c>
      <c r="C3966" s="4">
        <v>117.11728180149709</v>
      </c>
      <c r="F3966" s="4">
        <f t="shared" si="250"/>
        <v>0</v>
      </c>
      <c r="G3966" s="24">
        <f t="shared" si="251"/>
        <v>0</v>
      </c>
      <c r="H3966" s="24">
        <f t="shared" si="253"/>
        <v>117.11728180149709</v>
      </c>
      <c r="I3966" s="24">
        <f>IF(H3966&lt;=0, MIN(F3966-C3966, B$7, (D$5-K3965+G3966)/B$6), 0)</f>
        <v>0</v>
      </c>
      <c r="J3966" s="24">
        <f>IF(H3966&gt;0, MIN(C3966-F3966, B$8, K3965), 0)</f>
        <v>0</v>
      </c>
      <c r="K3966" s="24">
        <f>MAX(0, K3965-G3966+I3966*B$6-J3966)</f>
        <v>0</v>
      </c>
      <c r="L3966" s="24">
        <f t="shared" si="252"/>
        <v>0</v>
      </c>
      <c r="M3966" s="24">
        <f>IF(H3966&gt;0, C3966-F3966-J3966, 0)</f>
        <v>117.11728180149709</v>
      </c>
      <c r="N3966" s="4">
        <f>MIN(C3966, F3966)</f>
        <v>0</v>
      </c>
    </row>
    <row r="3967" spans="1:14" x14ac:dyDescent="0.2">
      <c r="A3967" s="27">
        <v>43630.041666666672</v>
      </c>
      <c r="B3967" s="4">
        <v>0</v>
      </c>
      <c r="C3967" s="4">
        <v>169.02334831886191</v>
      </c>
      <c r="F3967" s="4">
        <f t="shared" si="250"/>
        <v>0</v>
      </c>
      <c r="G3967" s="24">
        <f t="shared" si="251"/>
        <v>0</v>
      </c>
      <c r="H3967" s="24">
        <f t="shared" si="253"/>
        <v>169.02334831886191</v>
      </c>
      <c r="I3967" s="24">
        <f>IF(H3967&lt;=0, MIN(F3967-C3967, B$7, (D$5-K3966+G3967)/B$6), 0)</f>
        <v>0</v>
      </c>
      <c r="J3967" s="24">
        <f>IF(H3967&gt;0, MIN(C3967-F3967, B$8, K3966), 0)</f>
        <v>0</v>
      </c>
      <c r="K3967" s="24">
        <f>MAX(0, K3966-G3967+I3967*B$6-J3967)</f>
        <v>0</v>
      </c>
      <c r="L3967" s="24">
        <f t="shared" si="252"/>
        <v>0</v>
      </c>
      <c r="M3967" s="24">
        <f>IF(H3967&gt;0, C3967-F3967-J3967, 0)</f>
        <v>169.02334831886191</v>
      </c>
      <c r="N3967" s="4">
        <f>MIN(C3967, F3967)</f>
        <v>0</v>
      </c>
    </row>
    <row r="3968" spans="1:14" x14ac:dyDescent="0.2">
      <c r="A3968" s="27">
        <v>43630.083333333336</v>
      </c>
      <c r="B3968" s="4">
        <v>0</v>
      </c>
      <c r="C3968" s="4">
        <v>206.09911011697966</v>
      </c>
      <c r="F3968" s="4">
        <f t="shared" si="250"/>
        <v>0</v>
      </c>
      <c r="G3968" s="24">
        <f t="shared" si="251"/>
        <v>0</v>
      </c>
      <c r="H3968" s="24">
        <f t="shared" si="253"/>
        <v>206.09911011697966</v>
      </c>
      <c r="I3968" s="24">
        <f>IF(H3968&lt;=0, MIN(F3968-C3968, B$7, (D$5-K3967+G3968)/B$6), 0)</f>
        <v>0</v>
      </c>
      <c r="J3968" s="24">
        <f>IF(H3968&gt;0, MIN(C3968-F3968, B$8, K3967), 0)</f>
        <v>0</v>
      </c>
      <c r="K3968" s="24">
        <f>MAX(0, K3967-G3968+I3968*B$6-J3968)</f>
        <v>0</v>
      </c>
      <c r="L3968" s="24">
        <f t="shared" si="252"/>
        <v>0</v>
      </c>
      <c r="M3968" s="24">
        <f>IF(H3968&gt;0, C3968-F3968-J3968, 0)</f>
        <v>206.09911011697966</v>
      </c>
      <c r="N3968" s="4">
        <f>MIN(C3968, F3968)</f>
        <v>0</v>
      </c>
    </row>
    <row r="3969" spans="1:14" x14ac:dyDescent="0.2">
      <c r="A3969" s="27">
        <v>43630.125</v>
      </c>
      <c r="B3969" s="4">
        <v>0</v>
      </c>
      <c r="C3969" s="4">
        <v>117.11728180149709</v>
      </c>
      <c r="F3969" s="4">
        <f t="shared" si="250"/>
        <v>0</v>
      </c>
      <c r="G3969" s="24">
        <f t="shared" si="251"/>
        <v>0</v>
      </c>
      <c r="H3969" s="24">
        <f t="shared" si="253"/>
        <v>117.11728180149709</v>
      </c>
      <c r="I3969" s="24">
        <f>IF(H3969&lt;=0, MIN(F3969-C3969, B$7, (D$5-K3968+G3969)/B$6), 0)</f>
        <v>0</v>
      </c>
      <c r="J3969" s="24">
        <f>IF(H3969&gt;0, MIN(C3969-F3969, B$8, K3968), 0)</f>
        <v>0</v>
      </c>
      <c r="K3969" s="24">
        <f>MAX(0, K3968-G3969+I3969*B$6-J3969)</f>
        <v>0</v>
      </c>
      <c r="L3969" s="24">
        <f t="shared" si="252"/>
        <v>0</v>
      </c>
      <c r="M3969" s="24">
        <f>IF(H3969&gt;0, C3969-F3969-J3969, 0)</f>
        <v>117.11728180149709</v>
      </c>
      <c r="N3969" s="4">
        <f>MIN(C3969, F3969)</f>
        <v>0</v>
      </c>
    </row>
    <row r="3970" spans="1:14" x14ac:dyDescent="0.2">
      <c r="A3970" s="27">
        <v>43630.166666666672</v>
      </c>
      <c r="B3970" s="4">
        <v>47.166376652381459</v>
      </c>
      <c r="C3970" s="4">
        <v>161.60819595923834</v>
      </c>
      <c r="F3970" s="4">
        <f t="shared" si="250"/>
        <v>282.99825991428872</v>
      </c>
      <c r="G3970" s="24">
        <f t="shared" si="251"/>
        <v>0.34722222222222221</v>
      </c>
      <c r="H3970" s="24">
        <f t="shared" si="253"/>
        <v>-121.39006395505038</v>
      </c>
      <c r="I3970" s="24">
        <f>IF(H3970&lt;=0, MIN(F3970-C3970, B$7, (D$5-K3969+G3970)/B$6), 0)</f>
        <v>121.39006395505038</v>
      </c>
      <c r="J3970" s="24">
        <f>IF(H3970&gt;0, MIN(C3970-F3970, B$8, K3969), 0)</f>
        <v>0</v>
      </c>
      <c r="K3970" s="24">
        <f>MAX(0, K3969-G3970+I3970*B$6-J3970)</f>
        <v>108.90383533732312</v>
      </c>
      <c r="L3970" s="24">
        <f t="shared" si="252"/>
        <v>0</v>
      </c>
      <c r="M3970" s="24">
        <f>IF(H3970&gt;0, C3970-F3970-J3970, 0)</f>
        <v>0</v>
      </c>
      <c r="N3970" s="4">
        <f>MIN(C3970, F3970)</f>
        <v>161.60819595923834</v>
      </c>
    </row>
    <row r="3971" spans="1:14" x14ac:dyDescent="0.2">
      <c r="A3971" s="27">
        <v>43630.208333333336</v>
      </c>
      <c r="B3971" s="4">
        <v>196.93977369064382</v>
      </c>
      <c r="C3971" s="4">
        <v>269.53985808264781</v>
      </c>
      <c r="F3971" s="4">
        <f t="shared" si="250"/>
        <v>1181.6386421438629</v>
      </c>
      <c r="G3971" s="24">
        <f t="shared" si="251"/>
        <v>0.34722222222222221</v>
      </c>
      <c r="H3971" s="24">
        <f t="shared" si="253"/>
        <v>-912.09878406121504</v>
      </c>
      <c r="I3971" s="24">
        <f>IF(H3971&lt;=0, MIN(F3971-C3971, B$7, (D$5-K3970+G3971)/B$6), 0)</f>
        <v>912.09878406121504</v>
      </c>
      <c r="J3971" s="24">
        <f>IF(H3971&gt;0, MIN(C3971-F3971, B$8, K3970), 0)</f>
        <v>0</v>
      </c>
      <c r="K3971" s="24">
        <f>MAX(0, K3970-G3971+I3971*B$6-J3971)</f>
        <v>929.44551877019444</v>
      </c>
      <c r="L3971" s="24">
        <f t="shared" si="252"/>
        <v>0</v>
      </c>
      <c r="M3971" s="24">
        <f>IF(H3971&gt;0, C3971-F3971-J3971, 0)</f>
        <v>0</v>
      </c>
      <c r="N3971" s="4">
        <f>MIN(C3971, F3971)</f>
        <v>269.53985808264781</v>
      </c>
    </row>
    <row r="3972" spans="1:14" x14ac:dyDescent="0.2">
      <c r="A3972" s="27">
        <v>43630.25</v>
      </c>
      <c r="B3972" s="4">
        <v>388.9629072277491</v>
      </c>
      <c r="C3972" s="4">
        <v>574.45140956533874</v>
      </c>
      <c r="F3972" s="4">
        <f t="shared" si="250"/>
        <v>2333.7774433664945</v>
      </c>
      <c r="G3972" s="24">
        <f t="shared" si="251"/>
        <v>0.34722222222222221</v>
      </c>
      <c r="H3972" s="24">
        <f t="shared" si="253"/>
        <v>-1759.3260338011557</v>
      </c>
      <c r="I3972" s="24">
        <f>IF(H3972&lt;=0, MIN(F3972-C3972, B$7, (D$5-K3971+G3972)/B$6), 0)</f>
        <v>1759.3260338011557</v>
      </c>
      <c r="J3972" s="24">
        <f>IF(H3972&gt;0, MIN(C3972-F3972, B$8, K3971), 0)</f>
        <v>0</v>
      </c>
      <c r="K3972" s="24">
        <f>MAX(0, K3971-G3972+I3972*B$6-J3972)</f>
        <v>2512.4917269690122</v>
      </c>
      <c r="L3972" s="24">
        <f t="shared" si="252"/>
        <v>0</v>
      </c>
      <c r="M3972" s="24">
        <f>IF(H3972&gt;0, C3972-F3972-J3972, 0)</f>
        <v>0</v>
      </c>
      <c r="N3972" s="4">
        <f>MIN(C3972, F3972)</f>
        <v>574.45140956533874</v>
      </c>
    </row>
    <row r="3973" spans="1:14" x14ac:dyDescent="0.2">
      <c r="A3973" s="27">
        <v>43630.291666666672</v>
      </c>
      <c r="B3973" s="4">
        <v>544.14115694237864</v>
      </c>
      <c r="C3973" s="4">
        <v>907.69870110000045</v>
      </c>
      <c r="F3973" s="4">
        <f t="shared" si="250"/>
        <v>3264.8469416542721</v>
      </c>
      <c r="G3973" s="24">
        <f t="shared" si="251"/>
        <v>0.34722222222222221</v>
      </c>
      <c r="H3973" s="24">
        <f t="shared" si="253"/>
        <v>-2357.1482405542715</v>
      </c>
      <c r="I3973" s="24">
        <f>IF(H3973&lt;=0, MIN(F3973-C3973, B$7, (D$5-K3972+G3973)/B$6), 0)</f>
        <v>2357.1482405542715</v>
      </c>
      <c r="J3973" s="24">
        <f>IF(H3973&gt;0, MIN(C3973-F3973, B$8, K3972), 0)</f>
        <v>0</v>
      </c>
      <c r="K3973" s="24">
        <f>MAX(0, K3972-G3973+I3973*B$6-J3973)</f>
        <v>4633.5779212456346</v>
      </c>
      <c r="L3973" s="24">
        <f t="shared" si="252"/>
        <v>0</v>
      </c>
      <c r="M3973" s="24">
        <f>IF(H3973&gt;0, C3973-F3973-J3973, 0)</f>
        <v>0</v>
      </c>
      <c r="N3973" s="4">
        <f>MIN(C3973, F3973)</f>
        <v>907.69870110000045</v>
      </c>
    </row>
    <row r="3974" spans="1:14" x14ac:dyDescent="0.2">
      <c r="A3974" s="27">
        <v>43630.333333333336</v>
      </c>
      <c r="B3974" s="4">
        <v>662.25582118385319</v>
      </c>
      <c r="C3974" s="4">
        <v>319.64279870568902</v>
      </c>
      <c r="F3974" s="4">
        <f t="shared" si="250"/>
        <v>3973.5349271031191</v>
      </c>
      <c r="G3974" s="24">
        <f t="shared" si="251"/>
        <v>0.34722222222222221</v>
      </c>
      <c r="H3974" s="24">
        <f t="shared" si="253"/>
        <v>-3653.89212839743</v>
      </c>
      <c r="I3974" s="24">
        <f>IF(H3974&lt;=0, MIN(F3974-C3974, B$7, (D$5-K3973+G3974)/B$6), 0)</f>
        <v>407.52144552954184</v>
      </c>
      <c r="J3974" s="24">
        <f>IF(H3974&gt;0, MIN(C3974-F3974, B$8, K3973), 0)</f>
        <v>0</v>
      </c>
      <c r="K3974" s="24">
        <f>MAX(0, K3973-G3974+I3974*B$6-J3974)</f>
        <v>5000</v>
      </c>
      <c r="L3974" s="24">
        <f t="shared" si="252"/>
        <v>3246.3706828678883</v>
      </c>
      <c r="M3974" s="24">
        <f>IF(H3974&gt;0, C3974-F3974-J3974, 0)</f>
        <v>0</v>
      </c>
      <c r="N3974" s="4">
        <f>MIN(C3974, F3974)</f>
        <v>319.64279870568902</v>
      </c>
    </row>
    <row r="3975" spans="1:14" x14ac:dyDescent="0.2">
      <c r="A3975" s="27">
        <v>43630.375</v>
      </c>
      <c r="B3975" s="4">
        <v>650.54851725798892</v>
      </c>
      <c r="C3975" s="4">
        <v>189.06261997308235</v>
      </c>
      <c r="F3975" s="4">
        <f t="shared" si="250"/>
        <v>3903.2911035479337</v>
      </c>
      <c r="G3975" s="24">
        <f t="shared" si="251"/>
        <v>0.34722222222222221</v>
      </c>
      <c r="H3975" s="24">
        <f t="shared" si="253"/>
        <v>-3714.2284835748515</v>
      </c>
      <c r="I3975" s="24">
        <f>IF(H3975&lt;=0, MIN(F3975-C3975, B$7, (D$5-K3974+G3975)/B$6), 0)</f>
        <v>0.38580246913580246</v>
      </c>
      <c r="J3975" s="24">
        <f>IF(H3975&gt;0, MIN(C3975-F3975, B$8, K3974), 0)</f>
        <v>0</v>
      </c>
      <c r="K3975" s="24">
        <f>MAX(0, K3974-G3975+I3975*B$6-J3975)</f>
        <v>5000</v>
      </c>
      <c r="L3975" s="24">
        <f t="shared" si="252"/>
        <v>3713.8426811057157</v>
      </c>
      <c r="M3975" s="24">
        <f>IF(H3975&gt;0, C3975-F3975-J3975, 0)</f>
        <v>0</v>
      </c>
      <c r="N3975" s="4">
        <f>MIN(C3975, F3975)</f>
        <v>189.06261997308235</v>
      </c>
    </row>
    <row r="3976" spans="1:14" x14ac:dyDescent="0.2">
      <c r="A3976" s="27">
        <v>43630.416666666672</v>
      </c>
      <c r="B3976" s="4">
        <v>759.92067768333743</v>
      </c>
      <c r="C3976" s="4">
        <v>187.08931336857844</v>
      </c>
      <c r="F3976" s="4">
        <f t="shared" si="250"/>
        <v>4559.5240661000244</v>
      </c>
      <c r="G3976" s="24">
        <f t="shared" si="251"/>
        <v>0.34722222222222221</v>
      </c>
      <c r="H3976" s="24">
        <f t="shared" si="253"/>
        <v>-4372.4347527314458</v>
      </c>
      <c r="I3976" s="24">
        <f>IF(H3976&lt;=0, MIN(F3976-C3976, B$7, (D$5-K3975+G3976)/B$6), 0)</f>
        <v>0.38580246913580246</v>
      </c>
      <c r="J3976" s="24">
        <f>IF(H3976&gt;0, MIN(C3976-F3976, B$8, K3975), 0)</f>
        <v>0</v>
      </c>
      <c r="K3976" s="24">
        <f>MAX(0, K3975-G3976+I3976*B$6-J3976)</f>
        <v>5000</v>
      </c>
      <c r="L3976" s="24">
        <f t="shared" si="252"/>
        <v>4372.0489502623095</v>
      </c>
      <c r="M3976" s="24">
        <f>IF(H3976&gt;0, C3976-F3976-J3976, 0)</f>
        <v>0</v>
      </c>
      <c r="N3976" s="4">
        <f>MIN(C3976, F3976)</f>
        <v>187.08931336857844</v>
      </c>
    </row>
    <row r="3977" spans="1:14" x14ac:dyDescent="0.2">
      <c r="A3977" s="27">
        <v>43630.458333333336</v>
      </c>
      <c r="B3977" s="4">
        <v>759.08187534155229</v>
      </c>
      <c r="C3977" s="4">
        <v>1474.4950556364679</v>
      </c>
      <c r="F3977" s="4">
        <f t="shared" si="250"/>
        <v>4554.4912520493135</v>
      </c>
      <c r="G3977" s="24">
        <f t="shared" si="251"/>
        <v>0.34722222222222221</v>
      </c>
      <c r="H3977" s="24">
        <f t="shared" si="253"/>
        <v>-3079.9961964128456</v>
      </c>
      <c r="I3977" s="24">
        <f>IF(H3977&lt;=0, MIN(F3977-C3977, B$7, (D$5-K3976+G3977)/B$6), 0)</f>
        <v>0.38580246913580246</v>
      </c>
      <c r="J3977" s="24">
        <f>IF(H3977&gt;0, MIN(C3977-F3977, B$8, K3976), 0)</f>
        <v>0</v>
      </c>
      <c r="K3977" s="24">
        <f>MAX(0, K3976-G3977+I3977*B$6-J3977)</f>
        <v>5000</v>
      </c>
      <c r="L3977" s="24">
        <f t="shared" si="252"/>
        <v>3079.6103939437098</v>
      </c>
      <c r="M3977" s="24">
        <f>IF(H3977&gt;0, C3977-F3977-J3977, 0)</f>
        <v>0</v>
      </c>
      <c r="N3977" s="4">
        <f>MIN(C3977, F3977)</f>
        <v>1474.4950556364679</v>
      </c>
    </row>
    <row r="3978" spans="1:14" x14ac:dyDescent="0.2">
      <c r="A3978" s="27">
        <v>43630.5</v>
      </c>
      <c r="B3978" s="4">
        <v>702.91837672465613</v>
      </c>
      <c r="C3978" s="4">
        <v>227.3225613096177</v>
      </c>
      <c r="F3978" s="4">
        <f t="shared" si="250"/>
        <v>4217.5102603479372</v>
      </c>
      <c r="G3978" s="24">
        <f t="shared" si="251"/>
        <v>0.34722222222222221</v>
      </c>
      <c r="H3978" s="24">
        <f t="shared" si="253"/>
        <v>-3990.1876990383194</v>
      </c>
      <c r="I3978" s="24">
        <f>IF(H3978&lt;=0, MIN(F3978-C3978, B$7, (D$5-K3977+G3978)/B$6), 0)</f>
        <v>0.38580246913580246</v>
      </c>
      <c r="J3978" s="24">
        <f>IF(H3978&gt;0, MIN(C3978-F3978, B$8, K3977), 0)</f>
        <v>0</v>
      </c>
      <c r="K3978" s="24">
        <f>MAX(0, K3977-G3978+I3978*B$6-J3978)</f>
        <v>5000</v>
      </c>
      <c r="L3978" s="24">
        <f t="shared" si="252"/>
        <v>3989.8018965691836</v>
      </c>
      <c r="M3978" s="24">
        <f>IF(H3978&gt;0, C3978-F3978-J3978, 0)</f>
        <v>0</v>
      </c>
      <c r="N3978" s="4">
        <f>MIN(C3978, F3978)</f>
        <v>227.3225613096177</v>
      </c>
    </row>
    <row r="3979" spans="1:14" x14ac:dyDescent="0.2">
      <c r="A3979" s="27">
        <v>43630.541666666672</v>
      </c>
      <c r="B3979" s="4">
        <v>605.64815197214602</v>
      </c>
      <c r="C3979" s="4">
        <v>186.44891985363381</v>
      </c>
      <c r="F3979" s="4">
        <f t="shared" si="250"/>
        <v>3633.8889118328761</v>
      </c>
      <c r="G3979" s="24">
        <f t="shared" si="251"/>
        <v>0.34722222222222221</v>
      </c>
      <c r="H3979" s="24">
        <f t="shared" si="253"/>
        <v>-3447.4399919792422</v>
      </c>
      <c r="I3979" s="24">
        <f>IF(H3979&lt;=0, MIN(F3979-C3979, B$7, (D$5-K3978+G3979)/B$6), 0)</f>
        <v>0.38580246913580246</v>
      </c>
      <c r="J3979" s="24">
        <f>IF(H3979&gt;0, MIN(C3979-F3979, B$8, K3978), 0)</f>
        <v>0</v>
      </c>
      <c r="K3979" s="24">
        <f>MAX(0, K3978-G3979+I3979*B$6-J3979)</f>
        <v>5000</v>
      </c>
      <c r="L3979" s="24">
        <f t="shared" si="252"/>
        <v>3447.0541895101064</v>
      </c>
      <c r="M3979" s="24">
        <f>IF(H3979&gt;0, C3979-F3979-J3979, 0)</f>
        <v>0</v>
      </c>
      <c r="N3979" s="4">
        <f>MIN(C3979, F3979)</f>
        <v>186.44891985363381</v>
      </c>
    </row>
    <row r="3980" spans="1:14" x14ac:dyDescent="0.2">
      <c r="A3980" s="27">
        <v>43630.583333333336</v>
      </c>
      <c r="B3980" s="4">
        <v>466.06562431070756</v>
      </c>
      <c r="C3980" s="4">
        <v>190.6690731777841</v>
      </c>
      <c r="F3980" s="4">
        <f t="shared" si="250"/>
        <v>2796.3937458642454</v>
      </c>
      <c r="G3980" s="24">
        <f t="shared" si="251"/>
        <v>0.34722222222222221</v>
      </c>
      <c r="H3980" s="24">
        <f t="shared" si="253"/>
        <v>-2605.7246726864614</v>
      </c>
      <c r="I3980" s="24">
        <f>IF(H3980&lt;=0, MIN(F3980-C3980, B$7, (D$5-K3979+G3980)/B$6), 0)</f>
        <v>0.38580246913580246</v>
      </c>
      <c r="J3980" s="24">
        <f>IF(H3980&gt;0, MIN(C3980-F3980, B$8, K3979), 0)</f>
        <v>0</v>
      </c>
      <c r="K3980" s="24">
        <f>MAX(0, K3979-G3980+I3980*B$6-J3980)</f>
        <v>5000</v>
      </c>
      <c r="L3980" s="24">
        <f t="shared" si="252"/>
        <v>2605.3388702173256</v>
      </c>
      <c r="M3980" s="24">
        <f>IF(H3980&gt;0, C3980-F3980-J3980, 0)</f>
        <v>0</v>
      </c>
      <c r="N3980" s="4">
        <f>MIN(C3980, F3980)</f>
        <v>190.6690731777841</v>
      </c>
    </row>
    <row r="3981" spans="1:14" x14ac:dyDescent="0.2">
      <c r="A3981" s="27">
        <v>43630.625</v>
      </c>
      <c r="B3981" s="4">
        <v>284.61657828563432</v>
      </c>
      <c r="C3981" s="4">
        <v>223.62896808514594</v>
      </c>
      <c r="F3981" s="4">
        <f t="shared" si="250"/>
        <v>1707.6994697138059</v>
      </c>
      <c r="G3981" s="24">
        <f t="shared" si="251"/>
        <v>0.34722222222222221</v>
      </c>
      <c r="H3981" s="24">
        <f t="shared" si="253"/>
        <v>-1484.0705016286599</v>
      </c>
      <c r="I3981" s="24">
        <f>IF(H3981&lt;=0, MIN(F3981-C3981, B$7, (D$5-K3980+G3981)/B$6), 0)</f>
        <v>0.38580246913580246</v>
      </c>
      <c r="J3981" s="24">
        <f>IF(H3981&gt;0, MIN(C3981-F3981, B$8, K3980), 0)</f>
        <v>0</v>
      </c>
      <c r="K3981" s="24">
        <f>MAX(0, K3980-G3981+I3981*B$6-J3981)</f>
        <v>5000</v>
      </c>
      <c r="L3981" s="24">
        <f t="shared" si="252"/>
        <v>1483.6846991595241</v>
      </c>
      <c r="M3981" s="24">
        <f>IF(H3981&gt;0, C3981-F3981-J3981, 0)</f>
        <v>0</v>
      </c>
      <c r="N3981" s="4">
        <f>MIN(C3981, F3981)</f>
        <v>223.62896808514594</v>
      </c>
    </row>
    <row r="3982" spans="1:14" x14ac:dyDescent="0.2">
      <c r="A3982" s="27">
        <v>43630.666666666672</v>
      </c>
      <c r="B3982" s="4">
        <v>132.9372889645405</v>
      </c>
      <c r="C3982" s="4">
        <v>253.25638763574725</v>
      </c>
      <c r="F3982" s="4">
        <f t="shared" si="250"/>
        <v>797.62373378724305</v>
      </c>
      <c r="G3982" s="24">
        <f t="shared" si="251"/>
        <v>0.34722222222222221</v>
      </c>
      <c r="H3982" s="24">
        <f t="shared" si="253"/>
        <v>-544.36734615149578</v>
      </c>
      <c r="I3982" s="24">
        <f>IF(H3982&lt;=0, MIN(F3982-C3982, B$7, (D$5-K3981+G3982)/B$6), 0)</f>
        <v>0.38580246913580246</v>
      </c>
      <c r="J3982" s="24">
        <f>IF(H3982&gt;0, MIN(C3982-F3982, B$8, K3981), 0)</f>
        <v>0</v>
      </c>
      <c r="K3982" s="24">
        <f>MAX(0, K3981-G3982+I3982*B$6-J3982)</f>
        <v>5000</v>
      </c>
      <c r="L3982" s="24">
        <f t="shared" si="252"/>
        <v>543.98154368235998</v>
      </c>
      <c r="M3982" s="24">
        <f>IF(H3982&gt;0, C3982-F3982-J3982, 0)</f>
        <v>0</v>
      </c>
      <c r="N3982" s="4">
        <f>MIN(C3982, F3982)</f>
        <v>253.25638763574725</v>
      </c>
    </row>
    <row r="3983" spans="1:14" x14ac:dyDescent="0.2">
      <c r="A3983" s="27">
        <v>43630.708333333336</v>
      </c>
      <c r="B3983" s="4">
        <v>70.814456346960213</v>
      </c>
      <c r="C3983" s="4">
        <v>312.66277885254397</v>
      </c>
      <c r="F3983" s="4">
        <f t="shared" si="250"/>
        <v>424.88673808176128</v>
      </c>
      <c r="G3983" s="24">
        <f t="shared" si="251"/>
        <v>0.34722222222222221</v>
      </c>
      <c r="H3983" s="24">
        <f t="shared" si="253"/>
        <v>-112.22395922921731</v>
      </c>
      <c r="I3983" s="24">
        <f>IF(H3983&lt;=0, MIN(F3983-C3983, B$7, (D$5-K3982+G3983)/B$6), 0)</f>
        <v>0.38580246913580246</v>
      </c>
      <c r="J3983" s="24">
        <f>IF(H3983&gt;0, MIN(C3983-F3983, B$8, K3982), 0)</f>
        <v>0</v>
      </c>
      <c r="K3983" s="24">
        <f>MAX(0, K3982-G3983+I3983*B$6-J3983)</f>
        <v>5000</v>
      </c>
      <c r="L3983" s="24">
        <f t="shared" si="252"/>
        <v>111.83815676008152</v>
      </c>
      <c r="M3983" s="24">
        <f>IF(H3983&gt;0, C3983-F3983-J3983, 0)</f>
        <v>0</v>
      </c>
      <c r="N3983" s="4">
        <f>MIN(C3983, F3983)</f>
        <v>312.66277885254397</v>
      </c>
    </row>
    <row r="3984" spans="1:14" x14ac:dyDescent="0.2">
      <c r="A3984" s="27">
        <v>43630.75</v>
      </c>
      <c r="B3984" s="4">
        <v>17.180641759635467</v>
      </c>
      <c r="C3984" s="4">
        <v>250.59002427472095</v>
      </c>
      <c r="F3984" s="4">
        <f t="shared" si="250"/>
        <v>103.08385055781281</v>
      </c>
      <c r="G3984" s="24">
        <f t="shared" si="251"/>
        <v>0.34722222222222221</v>
      </c>
      <c r="H3984" s="24">
        <f t="shared" si="253"/>
        <v>147.50617371690814</v>
      </c>
      <c r="I3984" s="24">
        <f>IF(H3984&lt;=0, MIN(F3984-C3984, B$7, (D$5-K3983+G3984)/B$6), 0)</f>
        <v>0</v>
      </c>
      <c r="J3984" s="24">
        <f>IF(H3984&gt;0, MIN(C3984-F3984, B$8, K3983), 0)</f>
        <v>147.50617371690814</v>
      </c>
      <c r="K3984" s="24">
        <f>MAX(0, K3983-G3984+I3984*B$6-J3984)</f>
        <v>4852.1466040608693</v>
      </c>
      <c r="L3984" s="24">
        <f t="shared" si="252"/>
        <v>0</v>
      </c>
      <c r="M3984" s="24">
        <f>IF(H3984&gt;0, C3984-F3984-J3984, 0)</f>
        <v>0</v>
      </c>
      <c r="N3984" s="4">
        <f>MIN(C3984, F3984)</f>
        <v>103.08385055781281</v>
      </c>
    </row>
    <row r="3985" spans="1:14" x14ac:dyDescent="0.2">
      <c r="A3985" s="27">
        <v>43630.791666666672</v>
      </c>
      <c r="B3985" s="4">
        <v>0</v>
      </c>
      <c r="C3985" s="4">
        <v>1441.9578367209047</v>
      </c>
      <c r="F3985" s="4">
        <f t="shared" si="250"/>
        <v>0</v>
      </c>
      <c r="G3985" s="24">
        <f t="shared" si="251"/>
        <v>0</v>
      </c>
      <c r="H3985" s="24">
        <f t="shared" si="253"/>
        <v>1441.9578367209047</v>
      </c>
      <c r="I3985" s="24">
        <f>IF(H3985&lt;=0, MIN(F3985-C3985, B$7, (D$5-K3984+G3985)/B$6), 0)</f>
        <v>0</v>
      </c>
      <c r="J3985" s="24">
        <f>IF(H3985&gt;0, MIN(C3985-F3985, B$8, K3984), 0)</f>
        <v>1441.9578367209047</v>
      </c>
      <c r="K3985" s="24">
        <f>MAX(0, K3984-G3985+I3985*B$6-J3985)</f>
        <v>3410.1887673399647</v>
      </c>
      <c r="L3985" s="24">
        <f t="shared" si="252"/>
        <v>0</v>
      </c>
      <c r="M3985" s="24">
        <f>IF(H3985&gt;0, C3985-F3985-J3985, 0)</f>
        <v>0</v>
      </c>
      <c r="N3985" s="4">
        <f>MIN(C3985, F3985)</f>
        <v>0</v>
      </c>
    </row>
    <row r="3986" spans="1:14" x14ac:dyDescent="0.2">
      <c r="A3986" s="27">
        <v>43630.833333333336</v>
      </c>
      <c r="B3986" s="4">
        <v>0</v>
      </c>
      <c r="C3986" s="4">
        <v>779.53755926120073</v>
      </c>
      <c r="F3986" s="4">
        <f t="shared" si="250"/>
        <v>0</v>
      </c>
      <c r="G3986" s="24">
        <f t="shared" si="251"/>
        <v>0</v>
      </c>
      <c r="H3986" s="24">
        <f t="shared" si="253"/>
        <v>779.53755926120073</v>
      </c>
      <c r="I3986" s="24">
        <f>IF(H3986&lt;=0, MIN(F3986-C3986, B$7, (D$5-K3985+G3986)/B$6), 0)</f>
        <v>0</v>
      </c>
      <c r="J3986" s="24">
        <f>IF(H3986&gt;0, MIN(C3986-F3986, B$8, K3985), 0)</f>
        <v>779.53755926120073</v>
      </c>
      <c r="K3986" s="24">
        <f>MAX(0, K3985-G3986+I3986*B$6-J3986)</f>
        <v>2630.6512080787638</v>
      </c>
      <c r="L3986" s="24">
        <f t="shared" si="252"/>
        <v>0</v>
      </c>
      <c r="M3986" s="24">
        <f>IF(H3986&gt;0, C3986-F3986-J3986, 0)</f>
        <v>0</v>
      </c>
      <c r="N3986" s="4">
        <f>MIN(C3986, F3986)</f>
        <v>0</v>
      </c>
    </row>
    <row r="3987" spans="1:14" x14ac:dyDescent="0.2">
      <c r="A3987" s="27">
        <v>43630.875</v>
      </c>
      <c r="B3987" s="4">
        <v>0</v>
      </c>
      <c r="C3987" s="4">
        <v>1370.2780305778772</v>
      </c>
      <c r="F3987" s="4">
        <f t="shared" si="250"/>
        <v>0</v>
      </c>
      <c r="G3987" s="24">
        <f t="shared" si="251"/>
        <v>0</v>
      </c>
      <c r="H3987" s="24">
        <f t="shared" si="253"/>
        <v>1370.2780305778772</v>
      </c>
      <c r="I3987" s="24">
        <f>IF(H3987&lt;=0, MIN(F3987-C3987, B$7, (D$5-K3986+G3987)/B$6), 0)</f>
        <v>0</v>
      </c>
      <c r="J3987" s="24">
        <f>IF(H3987&gt;0, MIN(C3987-F3987, B$8, K3986), 0)</f>
        <v>1370.2780305778772</v>
      </c>
      <c r="K3987" s="24">
        <f>MAX(0, K3986-G3987+I3987*B$6-J3987)</f>
        <v>1260.3731775008866</v>
      </c>
      <c r="L3987" s="24">
        <f t="shared" si="252"/>
        <v>0</v>
      </c>
      <c r="M3987" s="24">
        <f>IF(H3987&gt;0, C3987-F3987-J3987, 0)</f>
        <v>0</v>
      </c>
      <c r="N3987" s="4">
        <f>MIN(C3987, F3987)</f>
        <v>0</v>
      </c>
    </row>
    <row r="3988" spans="1:14" x14ac:dyDescent="0.2">
      <c r="A3988" s="27">
        <v>43630.916666666672</v>
      </c>
      <c r="B3988" s="4">
        <v>0</v>
      </c>
      <c r="C3988" s="4">
        <v>391.47791910756831</v>
      </c>
      <c r="F3988" s="4">
        <f t="shared" si="250"/>
        <v>0</v>
      </c>
      <c r="G3988" s="24">
        <f t="shared" si="251"/>
        <v>0</v>
      </c>
      <c r="H3988" s="24">
        <f t="shared" si="253"/>
        <v>391.47791910756831</v>
      </c>
      <c r="I3988" s="24">
        <f>IF(H3988&lt;=0, MIN(F3988-C3988, B$7, (D$5-K3987+G3988)/B$6), 0)</f>
        <v>0</v>
      </c>
      <c r="J3988" s="24">
        <f>IF(H3988&gt;0, MIN(C3988-F3988, B$8, K3987), 0)</f>
        <v>391.47791910756831</v>
      </c>
      <c r="K3988" s="24">
        <f>MAX(0, K3987-G3988+I3988*B$6-J3988)</f>
        <v>868.89525839331827</v>
      </c>
      <c r="L3988" s="24">
        <f t="shared" si="252"/>
        <v>0</v>
      </c>
      <c r="M3988" s="24">
        <f>IF(H3988&gt;0, C3988-F3988-J3988, 0)</f>
        <v>0</v>
      </c>
      <c r="N3988" s="4">
        <f>MIN(C3988, F3988)</f>
        <v>0</v>
      </c>
    </row>
    <row r="3989" spans="1:14" x14ac:dyDescent="0.2">
      <c r="A3989" s="27">
        <v>43630.958333333336</v>
      </c>
      <c r="B3989" s="4">
        <v>0</v>
      </c>
      <c r="C3989" s="4">
        <v>240.70315446188951</v>
      </c>
      <c r="F3989" s="4">
        <f t="shared" si="250"/>
        <v>0</v>
      </c>
      <c r="G3989" s="24">
        <f t="shared" si="251"/>
        <v>0</v>
      </c>
      <c r="H3989" s="24">
        <f t="shared" si="253"/>
        <v>240.70315446188951</v>
      </c>
      <c r="I3989" s="24">
        <f>IF(H3989&lt;=0, MIN(F3989-C3989, B$7, (D$5-K3988+G3989)/B$6), 0)</f>
        <v>0</v>
      </c>
      <c r="J3989" s="24">
        <f>IF(H3989&gt;0, MIN(C3989-F3989, B$8, K3988), 0)</f>
        <v>240.70315446188951</v>
      </c>
      <c r="K3989" s="24">
        <f>MAX(0, K3988-G3989+I3989*B$6-J3989)</f>
        <v>628.19210393142873</v>
      </c>
      <c r="L3989" s="24">
        <f t="shared" si="252"/>
        <v>0</v>
      </c>
      <c r="M3989" s="24">
        <f>IF(H3989&gt;0, C3989-F3989-J3989, 0)</f>
        <v>0</v>
      </c>
      <c r="N3989" s="4">
        <f>MIN(C3989, F3989)</f>
        <v>0</v>
      </c>
    </row>
    <row r="3990" spans="1:14" x14ac:dyDescent="0.2">
      <c r="A3990" s="27">
        <v>43631</v>
      </c>
      <c r="B3990" s="4">
        <v>0</v>
      </c>
      <c r="C3990" s="4">
        <v>117.11728180149709</v>
      </c>
      <c r="F3990" s="4">
        <f t="shared" si="250"/>
        <v>0</v>
      </c>
      <c r="G3990" s="24">
        <f t="shared" si="251"/>
        <v>0</v>
      </c>
      <c r="H3990" s="24">
        <f t="shared" si="253"/>
        <v>117.11728180149709</v>
      </c>
      <c r="I3990" s="24">
        <f>IF(H3990&lt;=0, MIN(F3990-C3990, B$7, (D$5-K3989+G3990)/B$6), 0)</f>
        <v>0</v>
      </c>
      <c r="J3990" s="24">
        <f>IF(H3990&gt;0, MIN(C3990-F3990, B$8, K3989), 0)</f>
        <v>117.11728180149709</v>
      </c>
      <c r="K3990" s="24">
        <f>MAX(0, K3989-G3990+I3990*B$6-J3990)</f>
        <v>511.07482212993165</v>
      </c>
      <c r="L3990" s="24">
        <f t="shared" si="252"/>
        <v>0</v>
      </c>
      <c r="M3990" s="24">
        <f>IF(H3990&gt;0, C3990-F3990-J3990, 0)</f>
        <v>0</v>
      </c>
      <c r="N3990" s="4">
        <f>MIN(C3990, F3990)</f>
        <v>0</v>
      </c>
    </row>
    <row r="3991" spans="1:14" x14ac:dyDescent="0.2">
      <c r="A3991" s="27">
        <v>43631.041666666672</v>
      </c>
      <c r="B3991" s="4">
        <v>0</v>
      </c>
      <c r="C3991" s="4">
        <v>169.02334831886191</v>
      </c>
      <c r="F3991" s="4">
        <f t="shared" si="250"/>
        <v>0</v>
      </c>
      <c r="G3991" s="24">
        <f t="shared" si="251"/>
        <v>0</v>
      </c>
      <c r="H3991" s="24">
        <f t="shared" si="253"/>
        <v>169.02334831886191</v>
      </c>
      <c r="I3991" s="24">
        <f>IF(H3991&lt;=0, MIN(F3991-C3991, B$7, (D$5-K3990+G3991)/B$6), 0)</f>
        <v>0</v>
      </c>
      <c r="J3991" s="24">
        <f>IF(H3991&gt;0, MIN(C3991-F3991, B$8, K3990), 0)</f>
        <v>169.02334831886191</v>
      </c>
      <c r="K3991" s="24">
        <f>MAX(0, K3990-G3991+I3991*B$6-J3991)</f>
        <v>342.05147381106974</v>
      </c>
      <c r="L3991" s="24">
        <f t="shared" si="252"/>
        <v>0</v>
      </c>
      <c r="M3991" s="24">
        <f>IF(H3991&gt;0, C3991-F3991-J3991, 0)</f>
        <v>0</v>
      </c>
      <c r="N3991" s="4">
        <f>MIN(C3991, F3991)</f>
        <v>0</v>
      </c>
    </row>
    <row r="3992" spans="1:14" x14ac:dyDescent="0.2">
      <c r="A3992" s="27">
        <v>43631.083333333336</v>
      </c>
      <c r="B3992" s="4">
        <v>0</v>
      </c>
      <c r="C3992" s="4">
        <v>206.09911011697966</v>
      </c>
      <c r="F3992" s="4">
        <f t="shared" si="250"/>
        <v>0</v>
      </c>
      <c r="G3992" s="24">
        <f t="shared" si="251"/>
        <v>0</v>
      </c>
      <c r="H3992" s="24">
        <f t="shared" si="253"/>
        <v>206.09911011697966</v>
      </c>
      <c r="I3992" s="24">
        <f>IF(H3992&lt;=0, MIN(F3992-C3992, B$7, (D$5-K3991+G3992)/B$6), 0)</f>
        <v>0</v>
      </c>
      <c r="J3992" s="24">
        <f>IF(H3992&gt;0, MIN(C3992-F3992, B$8, K3991), 0)</f>
        <v>206.09911011697966</v>
      </c>
      <c r="K3992" s="24">
        <f>MAX(0, K3991-G3992+I3992*B$6-J3992)</f>
        <v>135.95236369409008</v>
      </c>
      <c r="L3992" s="24">
        <f t="shared" si="252"/>
        <v>0</v>
      </c>
      <c r="M3992" s="24">
        <f>IF(H3992&gt;0, C3992-F3992-J3992, 0)</f>
        <v>0</v>
      </c>
      <c r="N3992" s="4">
        <f>MIN(C3992, F3992)</f>
        <v>0</v>
      </c>
    </row>
    <row r="3993" spans="1:14" x14ac:dyDescent="0.2">
      <c r="A3993" s="27">
        <v>43631.125</v>
      </c>
      <c r="B3993" s="4">
        <v>0</v>
      </c>
      <c r="C3993" s="4">
        <v>117.11728180149709</v>
      </c>
      <c r="F3993" s="4">
        <f t="shared" si="250"/>
        <v>0</v>
      </c>
      <c r="G3993" s="24">
        <f t="shared" si="251"/>
        <v>0</v>
      </c>
      <c r="H3993" s="24">
        <f t="shared" si="253"/>
        <v>117.11728180149709</v>
      </c>
      <c r="I3993" s="24">
        <f>IF(H3993&lt;=0, MIN(F3993-C3993, B$7, (D$5-K3992+G3993)/B$6), 0)</f>
        <v>0</v>
      </c>
      <c r="J3993" s="24">
        <f>IF(H3993&gt;0, MIN(C3993-F3993, B$8, K3992), 0)</f>
        <v>117.11728180149709</v>
      </c>
      <c r="K3993" s="24">
        <f>MAX(0, K3992-G3993+I3993*B$6-J3993)</f>
        <v>18.835081892592996</v>
      </c>
      <c r="L3993" s="24">
        <f t="shared" si="252"/>
        <v>0</v>
      </c>
      <c r="M3993" s="24">
        <f>IF(H3993&gt;0, C3993-F3993-J3993, 0)</f>
        <v>0</v>
      </c>
      <c r="N3993" s="4">
        <f>MIN(C3993, F3993)</f>
        <v>0</v>
      </c>
    </row>
    <row r="3994" spans="1:14" x14ac:dyDescent="0.2">
      <c r="A3994" s="27">
        <v>43631.166666666672</v>
      </c>
      <c r="B3994" s="4">
        <v>46.06097697747164</v>
      </c>
      <c r="C3994" s="4">
        <v>169.02334831886191</v>
      </c>
      <c r="F3994" s="4">
        <f t="shared" si="250"/>
        <v>276.36586186482987</v>
      </c>
      <c r="G3994" s="24">
        <f t="shared" si="251"/>
        <v>0.34722222222222221</v>
      </c>
      <c r="H3994" s="24">
        <f t="shared" si="253"/>
        <v>-107.34251354596796</v>
      </c>
      <c r="I3994" s="24">
        <f>IF(H3994&lt;=0, MIN(F3994-C3994, B$7, (D$5-K3993+G3994)/B$6), 0)</f>
        <v>107.34251354596796</v>
      </c>
      <c r="J3994" s="24">
        <f>IF(H3994&gt;0, MIN(C3994-F3994, B$8, K3993), 0)</f>
        <v>0</v>
      </c>
      <c r="K3994" s="24">
        <f>MAX(0, K3993-G3994+I3994*B$6-J3994)</f>
        <v>115.09612186174195</v>
      </c>
      <c r="L3994" s="24">
        <f t="shared" si="252"/>
        <v>0</v>
      </c>
      <c r="M3994" s="24">
        <f>IF(H3994&gt;0, C3994-F3994-J3994, 0)</f>
        <v>0</v>
      </c>
      <c r="N3994" s="4">
        <f>MIN(C3994, F3994)</f>
        <v>169.02334831886191</v>
      </c>
    </row>
    <row r="3995" spans="1:14" x14ac:dyDescent="0.2">
      <c r="A3995" s="27">
        <v>43631.208333333336</v>
      </c>
      <c r="B3995" s="4">
        <v>195.60842290791936</v>
      </c>
      <c r="C3995" s="4">
        <v>198.68395775735613</v>
      </c>
      <c r="F3995" s="4">
        <f t="shared" si="250"/>
        <v>1173.6505374475162</v>
      </c>
      <c r="G3995" s="24">
        <f t="shared" si="251"/>
        <v>0.34722222222222221</v>
      </c>
      <c r="H3995" s="24">
        <f t="shared" si="253"/>
        <v>-974.96657969016007</v>
      </c>
      <c r="I3995" s="24">
        <f>IF(H3995&lt;=0, MIN(F3995-C3995, B$7, (D$5-K3994+G3995)/B$6), 0)</f>
        <v>974.96657969016007</v>
      </c>
      <c r="J3995" s="24">
        <f>IF(H3995&gt;0, MIN(C3995-F3995, B$8, K3994), 0)</f>
        <v>0</v>
      </c>
      <c r="K3995" s="24">
        <f>MAX(0, K3994-G3995+I3995*B$6-J3995)</f>
        <v>992.2188213606637</v>
      </c>
      <c r="L3995" s="24">
        <f t="shared" si="252"/>
        <v>0</v>
      </c>
      <c r="M3995" s="24">
        <f>IF(H3995&gt;0, C3995-F3995-J3995, 0)</f>
        <v>0</v>
      </c>
      <c r="N3995" s="4">
        <f>MIN(C3995, F3995)</f>
        <v>198.68395775735613</v>
      </c>
    </row>
    <row r="3996" spans="1:14" x14ac:dyDescent="0.2">
      <c r="A3996" s="27">
        <v>43631.25</v>
      </c>
      <c r="B3996" s="4">
        <v>137.29401727167138</v>
      </c>
      <c r="C3996" s="4">
        <v>241.28551014590366</v>
      </c>
      <c r="F3996" s="4">
        <f t="shared" si="250"/>
        <v>823.76410363002833</v>
      </c>
      <c r="G3996" s="24">
        <f t="shared" si="251"/>
        <v>0.34722222222222221</v>
      </c>
      <c r="H3996" s="24">
        <f t="shared" si="253"/>
        <v>-582.47859348412464</v>
      </c>
      <c r="I3996" s="24">
        <f>IF(H3996&lt;=0, MIN(F3996-C3996, B$7, (D$5-K3995+G3996)/B$6), 0)</f>
        <v>582.47859348412464</v>
      </c>
      <c r="J3996" s="24">
        <f>IF(H3996&gt;0, MIN(C3996-F3996, B$8, K3995), 0)</f>
        <v>0</v>
      </c>
      <c r="K3996" s="24">
        <f>MAX(0, K3995-G3996+I3996*B$6-J3996)</f>
        <v>1516.1023332741538</v>
      </c>
      <c r="L3996" s="24">
        <f t="shared" si="252"/>
        <v>0</v>
      </c>
      <c r="M3996" s="24">
        <f>IF(H3996&gt;0, C3996-F3996-J3996, 0)</f>
        <v>0</v>
      </c>
      <c r="N3996" s="4">
        <f>MIN(C3996, F3996)</f>
        <v>241.28551014590366</v>
      </c>
    </row>
    <row r="3997" spans="1:14" x14ac:dyDescent="0.2">
      <c r="A3997" s="27">
        <v>43631.291666666672</v>
      </c>
      <c r="B3997" s="4">
        <v>541.96866483459178</v>
      </c>
      <c r="C3997" s="4">
        <v>1542.4743464846906</v>
      </c>
      <c r="F3997" s="4">
        <f t="shared" si="250"/>
        <v>3251.8119890075504</v>
      </c>
      <c r="G3997" s="24">
        <f t="shared" si="251"/>
        <v>0.34722222222222221</v>
      </c>
      <c r="H3997" s="24">
        <f t="shared" si="253"/>
        <v>-1709.3376425228598</v>
      </c>
      <c r="I3997" s="24">
        <f>IF(H3997&lt;=0, MIN(F3997-C3997, B$7, (D$5-K3996+G3997)/B$6), 0)</f>
        <v>1709.3376425228598</v>
      </c>
      <c r="J3997" s="24">
        <f>IF(H3997&gt;0, MIN(C3997-F3997, B$8, K3996), 0)</f>
        <v>0</v>
      </c>
      <c r="K3997" s="24">
        <f>MAX(0, K3996-G3997+I3997*B$6-J3997)</f>
        <v>3054.1589893225055</v>
      </c>
      <c r="L3997" s="24">
        <f t="shared" si="252"/>
        <v>0</v>
      </c>
      <c r="M3997" s="24">
        <f>IF(H3997&gt;0, C3997-F3997-J3997, 0)</f>
        <v>0</v>
      </c>
      <c r="N3997" s="4">
        <f>MIN(C3997, F3997)</f>
        <v>1542.4743464846906</v>
      </c>
    </row>
    <row r="3998" spans="1:14" x14ac:dyDescent="0.2">
      <c r="A3998" s="27">
        <v>43631.333333333336</v>
      </c>
      <c r="B3998" s="4">
        <v>523.17203785736922</v>
      </c>
      <c r="C3998" s="4">
        <v>398.62426511420807</v>
      </c>
      <c r="F3998" s="4">
        <f t="shared" ref="F3998:F4061" si="254">B3998*B$4</f>
        <v>3139.0322271442155</v>
      </c>
      <c r="G3998" s="24">
        <f t="shared" ref="G3998:G4061" si="255">MIN(F3998, B$9)</f>
        <v>0.34722222222222221</v>
      </c>
      <c r="H3998" s="24">
        <f t="shared" si="253"/>
        <v>-2740.4079620300076</v>
      </c>
      <c r="I3998" s="24">
        <f>IF(H3998&lt;=0, MIN(F3998-C3998, B$7, (D$5-K3997+G3998)/B$6), 0)</f>
        <v>2162.431369888574</v>
      </c>
      <c r="J3998" s="24">
        <f>IF(H3998&gt;0, MIN(C3998-F3998, B$8, K3997), 0)</f>
        <v>0</v>
      </c>
      <c r="K3998" s="24">
        <f>MAX(0, K3997-G3998+I3998*B$6-J3998)</f>
        <v>5000</v>
      </c>
      <c r="L3998" s="24">
        <f t="shared" ref="L3998:L4061" si="256">IF(H3998&lt;=0, -I3998-H3998, 0)</f>
        <v>577.97659214143368</v>
      </c>
      <c r="M3998" s="24">
        <f>IF(H3998&gt;0, C3998-F3998-J3998, 0)</f>
        <v>0</v>
      </c>
      <c r="N3998" s="4">
        <f>MIN(C3998, F3998)</f>
        <v>398.62426511420807</v>
      </c>
    </row>
    <row r="3999" spans="1:14" x14ac:dyDescent="0.2">
      <c r="A3999" s="27">
        <v>43631.375</v>
      </c>
      <c r="B3999" s="4">
        <v>750.09555631455623</v>
      </c>
      <c r="C3999" s="4">
        <v>194.45303263401377</v>
      </c>
      <c r="F3999" s="4">
        <f t="shared" si="254"/>
        <v>4500.5733378873374</v>
      </c>
      <c r="G3999" s="24">
        <f t="shared" si="255"/>
        <v>0.34722222222222221</v>
      </c>
      <c r="H3999" s="24">
        <f t="shared" ref="H3999:H4062" si="257">C3999-F3999</f>
        <v>-4306.1203052533237</v>
      </c>
      <c r="I3999" s="24">
        <f>IF(H3999&lt;=0, MIN(F3999-C3999, B$7, (D$5-K3998+G3999)/B$6), 0)</f>
        <v>0.38580246913580246</v>
      </c>
      <c r="J3999" s="24">
        <f>IF(H3999&gt;0, MIN(C3999-F3999, B$8, K3998), 0)</f>
        <v>0</v>
      </c>
      <c r="K3999" s="24">
        <f>MAX(0, K3998-G3999+I3999*B$6-J3999)</f>
        <v>5000</v>
      </c>
      <c r="L3999" s="24">
        <f t="shared" si="256"/>
        <v>4305.7345027841875</v>
      </c>
      <c r="M3999" s="24">
        <f>IF(H3999&gt;0, C3999-F3999-J3999, 0)</f>
        <v>0</v>
      </c>
      <c r="N3999" s="4">
        <f>MIN(C3999, F3999)</f>
        <v>194.45303263401377</v>
      </c>
    </row>
    <row r="4000" spans="1:14" x14ac:dyDescent="0.2">
      <c r="A4000" s="27">
        <v>43631.416666666672</v>
      </c>
      <c r="B4000" s="4">
        <v>742.18445551924992</v>
      </c>
      <c r="C4000" s="4">
        <v>187.11057092021994</v>
      </c>
      <c r="F4000" s="4">
        <f t="shared" si="254"/>
        <v>4453.1067331154991</v>
      </c>
      <c r="G4000" s="24">
        <f t="shared" si="255"/>
        <v>0.34722222222222221</v>
      </c>
      <c r="H4000" s="24">
        <f t="shared" si="257"/>
        <v>-4265.9961621952789</v>
      </c>
      <c r="I4000" s="24">
        <f>IF(H4000&lt;=0, MIN(F4000-C4000, B$7, (D$5-K3999+G4000)/B$6), 0)</f>
        <v>0.38580246913580246</v>
      </c>
      <c r="J4000" s="24">
        <f>IF(H4000&gt;0, MIN(C4000-F4000, B$8, K3999), 0)</f>
        <v>0</v>
      </c>
      <c r="K4000" s="24">
        <f>MAX(0, K3999-G4000+I4000*B$6-J4000)</f>
        <v>5000</v>
      </c>
      <c r="L4000" s="24">
        <f t="shared" si="256"/>
        <v>4265.6103597261426</v>
      </c>
      <c r="M4000" s="24">
        <f>IF(H4000&gt;0, C4000-F4000-J4000, 0)</f>
        <v>0</v>
      </c>
      <c r="N4000" s="4">
        <f>MIN(C4000, F4000)</f>
        <v>187.11057092021994</v>
      </c>
    </row>
    <row r="4001" spans="1:14" x14ac:dyDescent="0.2">
      <c r="A4001" s="27">
        <v>43631.458333333336</v>
      </c>
      <c r="B4001" s="4">
        <v>737.78226510350362</v>
      </c>
      <c r="C4001" s="4">
        <v>1474.4847307827672</v>
      </c>
      <c r="F4001" s="4">
        <f t="shared" si="254"/>
        <v>4426.6935906210219</v>
      </c>
      <c r="G4001" s="24">
        <f t="shared" si="255"/>
        <v>0.34722222222222221</v>
      </c>
      <c r="H4001" s="24">
        <f t="shared" si="257"/>
        <v>-2952.2088598382547</v>
      </c>
      <c r="I4001" s="24">
        <f>IF(H4001&lt;=0, MIN(F4001-C4001, B$7, (D$5-K4000+G4001)/B$6), 0)</f>
        <v>0.38580246913580246</v>
      </c>
      <c r="J4001" s="24">
        <f>IF(H4001&gt;0, MIN(C4001-F4001, B$8, K4000), 0)</f>
        <v>0</v>
      </c>
      <c r="K4001" s="24">
        <f>MAX(0, K4000-G4001+I4001*B$6-J4001)</f>
        <v>5000</v>
      </c>
      <c r="L4001" s="24">
        <f t="shared" si="256"/>
        <v>2951.8230573691189</v>
      </c>
      <c r="M4001" s="24">
        <f>IF(H4001&gt;0, C4001-F4001-J4001, 0)</f>
        <v>0</v>
      </c>
      <c r="N4001" s="4">
        <f>MIN(C4001, F4001)</f>
        <v>1474.4847307827672</v>
      </c>
    </row>
    <row r="4002" spans="1:14" x14ac:dyDescent="0.2">
      <c r="A4002" s="27">
        <v>43631.5</v>
      </c>
      <c r="B4002" s="4">
        <v>621.89523054367089</v>
      </c>
      <c r="C4002" s="4">
        <v>227.20744430244366</v>
      </c>
      <c r="F4002" s="4">
        <f t="shared" si="254"/>
        <v>3731.3713832620251</v>
      </c>
      <c r="G4002" s="24">
        <f t="shared" si="255"/>
        <v>0.34722222222222221</v>
      </c>
      <c r="H4002" s="24">
        <f t="shared" si="257"/>
        <v>-3504.1639389595816</v>
      </c>
      <c r="I4002" s="24">
        <f>IF(H4002&lt;=0, MIN(F4002-C4002, B$7, (D$5-K4001+G4002)/B$6), 0)</f>
        <v>0.38580246913580246</v>
      </c>
      <c r="J4002" s="24">
        <f>IF(H4002&gt;0, MIN(C4002-F4002, B$8, K4001), 0)</f>
        <v>0</v>
      </c>
      <c r="K4002" s="24">
        <f>MAX(0, K4001-G4002+I4002*B$6-J4002)</f>
        <v>5000</v>
      </c>
      <c r="L4002" s="24">
        <f t="shared" si="256"/>
        <v>3503.7781364904458</v>
      </c>
      <c r="M4002" s="24">
        <f>IF(H4002&gt;0, C4002-F4002-J4002, 0)</f>
        <v>0</v>
      </c>
      <c r="N4002" s="4">
        <f>MIN(C4002, F4002)</f>
        <v>227.20744430244366</v>
      </c>
    </row>
    <row r="4003" spans="1:14" x14ac:dyDescent="0.2">
      <c r="A4003" s="27">
        <v>43631.541666666672</v>
      </c>
      <c r="B4003" s="4">
        <v>518.34256759975665</v>
      </c>
      <c r="C4003" s="4">
        <v>208.63380536670607</v>
      </c>
      <c r="F4003" s="4">
        <f t="shared" si="254"/>
        <v>3110.0554055985399</v>
      </c>
      <c r="G4003" s="24">
        <f t="shared" si="255"/>
        <v>0.34722222222222221</v>
      </c>
      <c r="H4003" s="24">
        <f t="shared" si="257"/>
        <v>-2901.421600231834</v>
      </c>
      <c r="I4003" s="24">
        <f>IF(H4003&lt;=0, MIN(F4003-C4003, B$7, (D$5-K4002+G4003)/B$6), 0)</f>
        <v>0.38580246913580246</v>
      </c>
      <c r="J4003" s="24">
        <f>IF(H4003&gt;0, MIN(C4003-F4003, B$8, K4002), 0)</f>
        <v>0</v>
      </c>
      <c r="K4003" s="24">
        <f>MAX(0, K4002-G4003+I4003*B$6-J4003)</f>
        <v>5000</v>
      </c>
      <c r="L4003" s="24">
        <f t="shared" si="256"/>
        <v>2901.0357977626982</v>
      </c>
      <c r="M4003" s="24">
        <f>IF(H4003&gt;0, C4003-F4003-J4003, 0)</f>
        <v>0</v>
      </c>
      <c r="N4003" s="4">
        <f>MIN(C4003, F4003)</f>
        <v>208.63380536670607</v>
      </c>
    </row>
    <row r="4004" spans="1:14" x14ac:dyDescent="0.2">
      <c r="A4004" s="27">
        <v>43631.583333333336</v>
      </c>
      <c r="B4004" s="4">
        <v>444.07569585992468</v>
      </c>
      <c r="C4004" s="4">
        <v>1436.4582668567382</v>
      </c>
      <c r="F4004" s="4">
        <f t="shared" si="254"/>
        <v>2664.454175159548</v>
      </c>
      <c r="G4004" s="24">
        <f t="shared" si="255"/>
        <v>0.34722222222222221</v>
      </c>
      <c r="H4004" s="24">
        <f t="shared" si="257"/>
        <v>-1227.9959083028098</v>
      </c>
      <c r="I4004" s="24">
        <f>IF(H4004&lt;=0, MIN(F4004-C4004, B$7, (D$5-K4003+G4004)/B$6), 0)</f>
        <v>0.38580246913580246</v>
      </c>
      <c r="J4004" s="24">
        <f>IF(H4004&gt;0, MIN(C4004-F4004, B$8, K4003), 0)</f>
        <v>0</v>
      </c>
      <c r="K4004" s="24">
        <f>MAX(0, K4003-G4004+I4004*B$6-J4004)</f>
        <v>5000</v>
      </c>
      <c r="L4004" s="24">
        <f t="shared" si="256"/>
        <v>1227.610105833674</v>
      </c>
      <c r="M4004" s="24">
        <f>IF(H4004&gt;0, C4004-F4004-J4004, 0)</f>
        <v>0</v>
      </c>
      <c r="N4004" s="4">
        <f>MIN(C4004, F4004)</f>
        <v>1436.4582668567382</v>
      </c>
    </row>
    <row r="4005" spans="1:14" x14ac:dyDescent="0.2">
      <c r="A4005" s="27">
        <v>43631.625</v>
      </c>
      <c r="B4005" s="4">
        <v>223.81769557816014</v>
      </c>
      <c r="C4005" s="4">
        <v>690.86386379795476</v>
      </c>
      <c r="F4005" s="4">
        <f t="shared" si="254"/>
        <v>1342.9061734689608</v>
      </c>
      <c r="G4005" s="24">
        <f t="shared" si="255"/>
        <v>0.34722222222222221</v>
      </c>
      <c r="H4005" s="24">
        <f t="shared" si="257"/>
        <v>-652.04230967100602</v>
      </c>
      <c r="I4005" s="24">
        <f>IF(H4005&lt;=0, MIN(F4005-C4005, B$7, (D$5-K4004+G4005)/B$6), 0)</f>
        <v>0.38580246913580246</v>
      </c>
      <c r="J4005" s="24">
        <f>IF(H4005&gt;0, MIN(C4005-F4005, B$8, K4004), 0)</f>
        <v>0</v>
      </c>
      <c r="K4005" s="24">
        <f>MAX(0, K4004-G4005+I4005*B$6-J4005)</f>
        <v>5000</v>
      </c>
      <c r="L4005" s="24">
        <f t="shared" si="256"/>
        <v>651.65650720187023</v>
      </c>
      <c r="M4005" s="24">
        <f>IF(H4005&gt;0, C4005-F4005-J4005, 0)</f>
        <v>0</v>
      </c>
      <c r="N4005" s="4">
        <f>MIN(C4005, F4005)</f>
        <v>690.86386379795476</v>
      </c>
    </row>
    <row r="4006" spans="1:14" x14ac:dyDescent="0.2">
      <c r="A4006" s="27">
        <v>43631.666666666672</v>
      </c>
      <c r="B4006" s="4">
        <v>137.52849547816294</v>
      </c>
      <c r="C4006" s="4">
        <v>720.49297345148182</v>
      </c>
      <c r="F4006" s="4">
        <f t="shared" si="254"/>
        <v>825.17097286897763</v>
      </c>
      <c r="G4006" s="24">
        <f t="shared" si="255"/>
        <v>0.34722222222222221</v>
      </c>
      <c r="H4006" s="24">
        <f t="shared" si="257"/>
        <v>-104.67799941749581</v>
      </c>
      <c r="I4006" s="24">
        <f>IF(H4006&lt;=0, MIN(F4006-C4006, B$7, (D$5-K4005+G4006)/B$6), 0)</f>
        <v>0.38580246913580246</v>
      </c>
      <c r="J4006" s="24">
        <f>IF(H4006&gt;0, MIN(C4006-F4006, B$8, K4005), 0)</f>
        <v>0</v>
      </c>
      <c r="K4006" s="24">
        <f>MAX(0, K4005-G4006+I4006*B$6-J4006)</f>
        <v>5000</v>
      </c>
      <c r="L4006" s="24">
        <f t="shared" si="256"/>
        <v>104.29219694836002</v>
      </c>
      <c r="M4006" s="24">
        <f>IF(H4006&gt;0, C4006-F4006-J4006, 0)</f>
        <v>0</v>
      </c>
      <c r="N4006" s="4">
        <f>MIN(C4006, F4006)</f>
        <v>720.49297345148182</v>
      </c>
    </row>
    <row r="4007" spans="1:14" x14ac:dyDescent="0.2">
      <c r="A4007" s="27">
        <v>43631.708333333336</v>
      </c>
      <c r="B4007" s="4">
        <v>38.170478688871448</v>
      </c>
      <c r="C4007" s="4">
        <v>757.56593279040885</v>
      </c>
      <c r="F4007" s="4">
        <f t="shared" si="254"/>
        <v>229.0228721332287</v>
      </c>
      <c r="G4007" s="24">
        <f t="shared" si="255"/>
        <v>0.34722222222222221</v>
      </c>
      <c r="H4007" s="24">
        <f t="shared" si="257"/>
        <v>528.54306065718015</v>
      </c>
      <c r="I4007" s="24">
        <f>IF(H4007&lt;=0, MIN(F4007-C4007, B$7, (D$5-K4006+G4007)/B$6), 0)</f>
        <v>0</v>
      </c>
      <c r="J4007" s="24">
        <f>IF(H4007&gt;0, MIN(C4007-F4007, B$8, K4006), 0)</f>
        <v>528.54306065718015</v>
      </c>
      <c r="K4007" s="24">
        <f>MAX(0, K4006-G4007+I4007*B$6-J4007)</f>
        <v>4471.1097171205975</v>
      </c>
      <c r="L4007" s="24">
        <f t="shared" si="256"/>
        <v>0</v>
      </c>
      <c r="M4007" s="24">
        <f>IF(H4007&gt;0, C4007-F4007-J4007, 0)</f>
        <v>0</v>
      </c>
      <c r="N4007" s="4">
        <f>MIN(C4007, F4007)</f>
        <v>229.0228721332287</v>
      </c>
    </row>
    <row r="4008" spans="1:14" x14ac:dyDescent="0.2">
      <c r="A4008" s="27">
        <v>43631.75</v>
      </c>
      <c r="B4008" s="4">
        <v>15.722855939339338</v>
      </c>
      <c r="C4008" s="4">
        <v>250.59002427472095</v>
      </c>
      <c r="F4008" s="4">
        <f t="shared" si="254"/>
        <v>94.337135636036024</v>
      </c>
      <c r="G4008" s="24">
        <f t="shared" si="255"/>
        <v>0.34722222222222221</v>
      </c>
      <c r="H4008" s="24">
        <f t="shared" si="257"/>
        <v>156.25288863868491</v>
      </c>
      <c r="I4008" s="24">
        <f>IF(H4008&lt;=0, MIN(F4008-C4008, B$7, (D$5-K4007+G4008)/B$6), 0)</f>
        <v>0</v>
      </c>
      <c r="J4008" s="24">
        <f>IF(H4008&gt;0, MIN(C4008-F4008, B$8, K4007), 0)</f>
        <v>156.25288863868491</v>
      </c>
      <c r="K4008" s="24">
        <f>MAX(0, K4007-G4008+I4008*B$6-J4008)</f>
        <v>4314.5096062596895</v>
      </c>
      <c r="L4008" s="24">
        <f t="shared" si="256"/>
        <v>0</v>
      </c>
      <c r="M4008" s="24">
        <f>IF(H4008&gt;0, C4008-F4008-J4008, 0)</f>
        <v>0</v>
      </c>
      <c r="N4008" s="4">
        <f>MIN(C4008, F4008)</f>
        <v>94.337135636036024</v>
      </c>
    </row>
    <row r="4009" spans="1:14" x14ac:dyDescent="0.2">
      <c r="A4009" s="27">
        <v>43631.791666666672</v>
      </c>
      <c r="B4009" s="4">
        <v>0</v>
      </c>
      <c r="C4009" s="4">
        <v>1441.9578367209047</v>
      </c>
      <c r="F4009" s="4">
        <f t="shared" si="254"/>
        <v>0</v>
      </c>
      <c r="G4009" s="24">
        <f t="shared" si="255"/>
        <v>0</v>
      </c>
      <c r="H4009" s="24">
        <f t="shared" si="257"/>
        <v>1441.9578367209047</v>
      </c>
      <c r="I4009" s="24">
        <f>IF(H4009&lt;=0, MIN(F4009-C4009, B$7, (D$5-K4008+G4009)/B$6), 0)</f>
        <v>0</v>
      </c>
      <c r="J4009" s="24">
        <f>IF(H4009&gt;0, MIN(C4009-F4009, B$8, K4008), 0)</f>
        <v>1441.9578367209047</v>
      </c>
      <c r="K4009" s="24">
        <f>MAX(0, K4008-G4009+I4009*B$6-J4009)</f>
        <v>2872.5517695387848</v>
      </c>
      <c r="L4009" s="24">
        <f t="shared" si="256"/>
        <v>0</v>
      </c>
      <c r="M4009" s="24">
        <f>IF(H4009&gt;0, C4009-F4009-J4009, 0)</f>
        <v>0</v>
      </c>
      <c r="N4009" s="4">
        <f>MIN(C4009, F4009)</f>
        <v>0</v>
      </c>
    </row>
    <row r="4010" spans="1:14" x14ac:dyDescent="0.2">
      <c r="A4010" s="27">
        <v>43631.833333333336</v>
      </c>
      <c r="B4010" s="4">
        <v>0</v>
      </c>
      <c r="C4010" s="4">
        <v>779.53755926120073</v>
      </c>
      <c r="F4010" s="4">
        <f t="shared" si="254"/>
        <v>0</v>
      </c>
      <c r="G4010" s="24">
        <f t="shared" si="255"/>
        <v>0</v>
      </c>
      <c r="H4010" s="24">
        <f t="shared" si="257"/>
        <v>779.53755926120073</v>
      </c>
      <c r="I4010" s="24">
        <f>IF(H4010&lt;=0, MIN(F4010-C4010, B$7, (D$5-K4009+G4010)/B$6), 0)</f>
        <v>0</v>
      </c>
      <c r="J4010" s="24">
        <f>IF(H4010&gt;0, MIN(C4010-F4010, B$8, K4009), 0)</f>
        <v>779.53755926120073</v>
      </c>
      <c r="K4010" s="24">
        <f>MAX(0, K4009-G4010+I4010*B$6-J4010)</f>
        <v>2093.014210277584</v>
      </c>
      <c r="L4010" s="24">
        <f t="shared" si="256"/>
        <v>0</v>
      </c>
      <c r="M4010" s="24">
        <f>IF(H4010&gt;0, C4010-F4010-J4010, 0)</f>
        <v>0</v>
      </c>
      <c r="N4010" s="4">
        <f>MIN(C4010, F4010)</f>
        <v>0</v>
      </c>
    </row>
    <row r="4011" spans="1:14" x14ac:dyDescent="0.2">
      <c r="A4011" s="27">
        <v>43631.875</v>
      </c>
      <c r="B4011" s="4">
        <v>0</v>
      </c>
      <c r="C4011" s="4">
        <v>1370.2780305778772</v>
      </c>
      <c r="F4011" s="4">
        <f t="shared" si="254"/>
        <v>0</v>
      </c>
      <c r="G4011" s="24">
        <f t="shared" si="255"/>
        <v>0</v>
      </c>
      <c r="H4011" s="24">
        <f t="shared" si="257"/>
        <v>1370.2780305778772</v>
      </c>
      <c r="I4011" s="24">
        <f>IF(H4011&lt;=0, MIN(F4011-C4011, B$7, (D$5-K4010+G4011)/B$6), 0)</f>
        <v>0</v>
      </c>
      <c r="J4011" s="24">
        <f>IF(H4011&gt;0, MIN(C4011-F4011, B$8, K4010), 0)</f>
        <v>1370.2780305778772</v>
      </c>
      <c r="K4011" s="24">
        <f>MAX(0, K4010-G4011+I4011*B$6-J4011)</f>
        <v>722.73617969970678</v>
      </c>
      <c r="L4011" s="24">
        <f t="shared" si="256"/>
        <v>0</v>
      </c>
      <c r="M4011" s="24">
        <f>IF(H4011&gt;0, C4011-F4011-J4011, 0)</f>
        <v>0</v>
      </c>
      <c r="N4011" s="4">
        <f>MIN(C4011, F4011)</f>
        <v>0</v>
      </c>
    </row>
    <row r="4012" spans="1:14" x14ac:dyDescent="0.2">
      <c r="A4012" s="27">
        <v>43631.916666666672</v>
      </c>
      <c r="B4012" s="4">
        <v>0</v>
      </c>
      <c r="C4012" s="4">
        <v>391.47791910756831</v>
      </c>
      <c r="F4012" s="4">
        <f t="shared" si="254"/>
        <v>0</v>
      </c>
      <c r="G4012" s="24">
        <f t="shared" si="255"/>
        <v>0</v>
      </c>
      <c r="H4012" s="24">
        <f t="shared" si="257"/>
        <v>391.47791910756831</v>
      </c>
      <c r="I4012" s="24">
        <f>IF(H4012&lt;=0, MIN(F4012-C4012, B$7, (D$5-K4011+G4012)/B$6), 0)</f>
        <v>0</v>
      </c>
      <c r="J4012" s="24">
        <f>IF(H4012&gt;0, MIN(C4012-F4012, B$8, K4011), 0)</f>
        <v>391.47791910756831</v>
      </c>
      <c r="K4012" s="24">
        <f>MAX(0, K4011-G4012+I4012*B$6-J4012)</f>
        <v>331.25826059213847</v>
      </c>
      <c r="L4012" s="24">
        <f t="shared" si="256"/>
        <v>0</v>
      </c>
      <c r="M4012" s="24">
        <f>IF(H4012&gt;0, C4012-F4012-J4012, 0)</f>
        <v>0</v>
      </c>
      <c r="N4012" s="4">
        <f>MIN(C4012, F4012)</f>
        <v>0</v>
      </c>
    </row>
    <row r="4013" spans="1:14" x14ac:dyDescent="0.2">
      <c r="A4013" s="27">
        <v>43631.958333333336</v>
      </c>
      <c r="B4013" s="4">
        <v>0</v>
      </c>
      <c r="C4013" s="4">
        <v>240.70315446188951</v>
      </c>
      <c r="F4013" s="4">
        <f t="shared" si="254"/>
        <v>0</v>
      </c>
      <c r="G4013" s="24">
        <f t="shared" si="255"/>
        <v>0</v>
      </c>
      <c r="H4013" s="24">
        <f t="shared" si="257"/>
        <v>240.70315446188951</v>
      </c>
      <c r="I4013" s="24">
        <f>IF(H4013&lt;=0, MIN(F4013-C4013, B$7, (D$5-K4012+G4013)/B$6), 0)</f>
        <v>0</v>
      </c>
      <c r="J4013" s="24">
        <f>IF(H4013&gt;0, MIN(C4013-F4013, B$8, K4012), 0)</f>
        <v>240.70315446188951</v>
      </c>
      <c r="K4013" s="24">
        <f>MAX(0, K4012-G4013+I4013*B$6-J4013)</f>
        <v>90.555106130248959</v>
      </c>
      <c r="L4013" s="24">
        <f t="shared" si="256"/>
        <v>0</v>
      </c>
      <c r="M4013" s="24">
        <f>IF(H4013&gt;0, C4013-F4013-J4013, 0)</f>
        <v>0</v>
      </c>
      <c r="N4013" s="4">
        <f>MIN(C4013, F4013)</f>
        <v>0</v>
      </c>
    </row>
    <row r="4014" spans="1:14" x14ac:dyDescent="0.2">
      <c r="A4014" s="27">
        <v>43632</v>
      </c>
      <c r="B4014" s="4">
        <v>0</v>
      </c>
      <c r="C4014" s="4">
        <v>117.11728180149709</v>
      </c>
      <c r="F4014" s="4">
        <f t="shared" si="254"/>
        <v>0</v>
      </c>
      <c r="G4014" s="24">
        <f t="shared" si="255"/>
        <v>0</v>
      </c>
      <c r="H4014" s="24">
        <f t="shared" si="257"/>
        <v>117.11728180149709</v>
      </c>
      <c r="I4014" s="24">
        <f>IF(H4014&lt;=0, MIN(F4014-C4014, B$7, (D$5-K4013+G4014)/B$6), 0)</f>
        <v>0</v>
      </c>
      <c r="J4014" s="24">
        <f>IF(H4014&gt;0, MIN(C4014-F4014, B$8, K4013), 0)</f>
        <v>90.555106130248959</v>
      </c>
      <c r="K4014" s="24">
        <f>MAX(0, K4013-G4014+I4014*B$6-J4014)</f>
        <v>0</v>
      </c>
      <c r="L4014" s="24">
        <f t="shared" si="256"/>
        <v>0</v>
      </c>
      <c r="M4014" s="24">
        <f>IF(H4014&gt;0, C4014-F4014-J4014, 0)</f>
        <v>26.562175671248127</v>
      </c>
      <c r="N4014" s="4">
        <f>MIN(C4014, F4014)</f>
        <v>0</v>
      </c>
    </row>
    <row r="4015" spans="1:14" x14ac:dyDescent="0.2">
      <c r="A4015" s="27">
        <v>43632.041666666672</v>
      </c>
      <c r="B4015" s="4">
        <v>0</v>
      </c>
      <c r="C4015" s="4">
        <v>169.02334831886191</v>
      </c>
      <c r="F4015" s="4">
        <f t="shared" si="254"/>
        <v>0</v>
      </c>
      <c r="G4015" s="24">
        <f t="shared" si="255"/>
        <v>0</v>
      </c>
      <c r="H4015" s="24">
        <f t="shared" si="257"/>
        <v>169.02334831886191</v>
      </c>
      <c r="I4015" s="24">
        <f>IF(H4015&lt;=0, MIN(F4015-C4015, B$7, (D$5-K4014+G4015)/B$6), 0)</f>
        <v>0</v>
      </c>
      <c r="J4015" s="24">
        <f>IF(H4015&gt;0, MIN(C4015-F4015, B$8, K4014), 0)</f>
        <v>0</v>
      </c>
      <c r="K4015" s="24">
        <f>MAX(0, K4014-G4015+I4015*B$6-J4015)</f>
        <v>0</v>
      </c>
      <c r="L4015" s="24">
        <f t="shared" si="256"/>
        <v>0</v>
      </c>
      <c r="M4015" s="24">
        <f>IF(H4015&gt;0, C4015-F4015-J4015, 0)</f>
        <v>169.02334831886191</v>
      </c>
      <c r="N4015" s="4">
        <f>MIN(C4015, F4015)</f>
        <v>0</v>
      </c>
    </row>
    <row r="4016" spans="1:14" x14ac:dyDescent="0.2">
      <c r="A4016" s="27">
        <v>43632.083333333336</v>
      </c>
      <c r="B4016" s="4">
        <v>0</v>
      </c>
      <c r="C4016" s="4">
        <v>206.09911011697966</v>
      </c>
      <c r="F4016" s="4">
        <f t="shared" si="254"/>
        <v>0</v>
      </c>
      <c r="G4016" s="24">
        <f t="shared" si="255"/>
        <v>0</v>
      </c>
      <c r="H4016" s="24">
        <f t="shared" si="257"/>
        <v>206.09911011697966</v>
      </c>
      <c r="I4016" s="24">
        <f>IF(H4016&lt;=0, MIN(F4016-C4016, B$7, (D$5-K4015+G4016)/B$6), 0)</f>
        <v>0</v>
      </c>
      <c r="J4016" s="24">
        <f>IF(H4016&gt;0, MIN(C4016-F4016, B$8, K4015), 0)</f>
        <v>0</v>
      </c>
      <c r="K4016" s="24">
        <f>MAX(0, K4015-G4016+I4016*B$6-J4016)</f>
        <v>0</v>
      </c>
      <c r="L4016" s="24">
        <f t="shared" si="256"/>
        <v>0</v>
      </c>
      <c r="M4016" s="24">
        <f>IF(H4016&gt;0, C4016-F4016-J4016, 0)</f>
        <v>206.09911011697966</v>
      </c>
      <c r="N4016" s="4">
        <f>MIN(C4016, F4016)</f>
        <v>0</v>
      </c>
    </row>
    <row r="4017" spans="1:14" x14ac:dyDescent="0.2">
      <c r="A4017" s="27">
        <v>43632.125</v>
      </c>
      <c r="B4017" s="4">
        <v>0</v>
      </c>
      <c r="C4017" s="4">
        <v>117.11728180149709</v>
      </c>
      <c r="F4017" s="4">
        <f t="shared" si="254"/>
        <v>0</v>
      </c>
      <c r="G4017" s="24">
        <f t="shared" si="255"/>
        <v>0</v>
      </c>
      <c r="H4017" s="24">
        <f t="shared" si="257"/>
        <v>117.11728180149709</v>
      </c>
      <c r="I4017" s="24">
        <f>IF(H4017&lt;=0, MIN(F4017-C4017, B$7, (D$5-K4016+G4017)/B$6), 0)</f>
        <v>0</v>
      </c>
      <c r="J4017" s="24">
        <f>IF(H4017&gt;0, MIN(C4017-F4017, B$8, K4016), 0)</f>
        <v>0</v>
      </c>
      <c r="K4017" s="24">
        <f>MAX(0, K4016-G4017+I4017*B$6-J4017)</f>
        <v>0</v>
      </c>
      <c r="L4017" s="24">
        <f t="shared" si="256"/>
        <v>0</v>
      </c>
      <c r="M4017" s="24">
        <f>IF(H4017&gt;0, C4017-F4017-J4017, 0)</f>
        <v>117.11728180149709</v>
      </c>
      <c r="N4017" s="4">
        <f>MIN(C4017, F4017)</f>
        <v>0</v>
      </c>
    </row>
    <row r="4018" spans="1:14" x14ac:dyDescent="0.2">
      <c r="A4018" s="27">
        <v>43632.166666666672</v>
      </c>
      <c r="B4018" s="4">
        <v>29.437743338585438</v>
      </c>
      <c r="C4018" s="4">
        <v>169.02334831886191</v>
      </c>
      <c r="F4018" s="4">
        <f t="shared" si="254"/>
        <v>176.62646003151264</v>
      </c>
      <c r="G4018" s="24">
        <f t="shared" si="255"/>
        <v>0.34722222222222221</v>
      </c>
      <c r="H4018" s="24">
        <f t="shared" si="257"/>
        <v>-7.6031117126507297</v>
      </c>
      <c r="I4018" s="24">
        <f>IF(H4018&lt;=0, MIN(F4018-C4018, B$7, (D$5-K4017+G4018)/B$6), 0)</f>
        <v>7.6031117126507297</v>
      </c>
      <c r="J4018" s="24">
        <f>IF(H4018&gt;0, MIN(C4018-F4018, B$8, K4017), 0)</f>
        <v>0</v>
      </c>
      <c r="K4018" s="24">
        <f>MAX(0, K4017-G4018+I4018*B$6-J4018)</f>
        <v>6.4955783191634344</v>
      </c>
      <c r="L4018" s="24">
        <f t="shared" si="256"/>
        <v>0</v>
      </c>
      <c r="M4018" s="24">
        <f>IF(H4018&gt;0, C4018-F4018-J4018, 0)</f>
        <v>0</v>
      </c>
      <c r="N4018" s="4">
        <f>MIN(C4018, F4018)</f>
        <v>169.02334831886191</v>
      </c>
    </row>
    <row r="4019" spans="1:14" x14ac:dyDescent="0.2">
      <c r="A4019" s="27">
        <v>43632.208333333336</v>
      </c>
      <c r="B4019" s="4">
        <v>16.849375456432643</v>
      </c>
      <c r="C4019" s="4">
        <v>198.68395775735613</v>
      </c>
      <c r="F4019" s="4">
        <f t="shared" si="254"/>
        <v>101.09625273859587</v>
      </c>
      <c r="G4019" s="24">
        <f t="shared" si="255"/>
        <v>0.34722222222222221</v>
      </c>
      <c r="H4019" s="24">
        <f t="shared" si="257"/>
        <v>97.587705018760261</v>
      </c>
      <c r="I4019" s="24">
        <f>IF(H4019&lt;=0, MIN(F4019-C4019, B$7, (D$5-K4018+G4019)/B$6), 0)</f>
        <v>0</v>
      </c>
      <c r="J4019" s="24">
        <f>IF(H4019&gt;0, MIN(C4019-F4019, B$8, K4018), 0)</f>
        <v>6.4955783191634344</v>
      </c>
      <c r="K4019" s="24">
        <f>MAX(0, K4018-G4019+I4019*B$6-J4019)</f>
        <v>0</v>
      </c>
      <c r="L4019" s="24">
        <f t="shared" si="256"/>
        <v>0</v>
      </c>
      <c r="M4019" s="24">
        <f>IF(H4019&gt;0, C4019-F4019-J4019, 0)</f>
        <v>91.092126699596832</v>
      </c>
      <c r="N4019" s="4">
        <f>MIN(C4019, F4019)</f>
        <v>101.09625273859587</v>
      </c>
    </row>
    <row r="4020" spans="1:14" x14ac:dyDescent="0.2">
      <c r="A4020" s="27">
        <v>43632.25</v>
      </c>
      <c r="B4020" s="4">
        <v>42.40260684216782</v>
      </c>
      <c r="C4020" s="4">
        <v>480.459747423051</v>
      </c>
      <c r="F4020" s="4">
        <f t="shared" si="254"/>
        <v>254.41564105300694</v>
      </c>
      <c r="G4020" s="24">
        <f t="shared" si="255"/>
        <v>0.34722222222222221</v>
      </c>
      <c r="H4020" s="24">
        <f t="shared" si="257"/>
        <v>226.04410637004406</v>
      </c>
      <c r="I4020" s="24">
        <f>IF(H4020&lt;=0, MIN(F4020-C4020, B$7, (D$5-K4019+G4020)/B$6), 0)</f>
        <v>0</v>
      </c>
      <c r="J4020" s="24">
        <f>IF(H4020&gt;0, MIN(C4020-F4020, B$8, K4019), 0)</f>
        <v>0</v>
      </c>
      <c r="K4020" s="24">
        <f>MAX(0, K4019-G4020+I4020*B$6-J4020)</f>
        <v>0</v>
      </c>
      <c r="L4020" s="24">
        <f t="shared" si="256"/>
        <v>0</v>
      </c>
      <c r="M4020" s="24">
        <f>IF(H4020&gt;0, C4020-F4020-J4020, 0)</f>
        <v>226.04410637004406</v>
      </c>
      <c r="N4020" s="4">
        <f>MIN(C4020, F4020)</f>
        <v>254.41564105300694</v>
      </c>
    </row>
    <row r="4021" spans="1:14" x14ac:dyDescent="0.2">
      <c r="A4021" s="27">
        <v>43632.291666666672</v>
      </c>
      <c r="B4021" s="4">
        <v>89.096747459202803</v>
      </c>
      <c r="C4021" s="4">
        <v>1221.15107756767</v>
      </c>
      <c r="F4021" s="4">
        <f t="shared" si="254"/>
        <v>534.58048475521684</v>
      </c>
      <c r="G4021" s="24">
        <f t="shared" si="255"/>
        <v>0.34722222222222221</v>
      </c>
      <c r="H4021" s="24">
        <f t="shared" si="257"/>
        <v>686.57059281245313</v>
      </c>
      <c r="I4021" s="24">
        <f>IF(H4021&lt;=0, MIN(F4021-C4021, B$7, (D$5-K4020+G4021)/B$6), 0)</f>
        <v>0</v>
      </c>
      <c r="J4021" s="24">
        <f>IF(H4021&gt;0, MIN(C4021-F4021, B$8, K4020), 0)</f>
        <v>0</v>
      </c>
      <c r="K4021" s="24">
        <f>MAX(0, K4020-G4021+I4021*B$6-J4021)</f>
        <v>0</v>
      </c>
      <c r="L4021" s="24">
        <f t="shared" si="256"/>
        <v>0</v>
      </c>
      <c r="M4021" s="24">
        <f>IF(H4021&gt;0, C4021-F4021-J4021, 0)</f>
        <v>686.57059281245313</v>
      </c>
      <c r="N4021" s="4">
        <f>MIN(C4021, F4021)</f>
        <v>534.58048475521684</v>
      </c>
    </row>
    <row r="4022" spans="1:14" x14ac:dyDescent="0.2">
      <c r="A4022" s="27">
        <v>43632.333333333336</v>
      </c>
      <c r="B4022" s="4">
        <v>83.879559509083833</v>
      </c>
      <c r="C4022" s="4">
        <v>402.6572307411501</v>
      </c>
      <c r="F4022" s="4">
        <f t="shared" si="254"/>
        <v>503.277357054503</v>
      </c>
      <c r="G4022" s="24">
        <f t="shared" si="255"/>
        <v>0.34722222222222221</v>
      </c>
      <c r="H4022" s="24">
        <f t="shared" si="257"/>
        <v>-100.6201263133529</v>
      </c>
      <c r="I4022" s="24">
        <f>IF(H4022&lt;=0, MIN(F4022-C4022, B$7, (D$5-K4021+G4022)/B$6), 0)</f>
        <v>100.6201263133529</v>
      </c>
      <c r="J4022" s="24">
        <f>IF(H4022&gt;0, MIN(C4022-F4022, B$8, K4021), 0)</f>
        <v>0</v>
      </c>
      <c r="K4022" s="24">
        <f>MAX(0, K4021-G4022+I4022*B$6-J4022)</f>
        <v>90.210891459795377</v>
      </c>
      <c r="L4022" s="24">
        <f t="shared" si="256"/>
        <v>0</v>
      </c>
      <c r="M4022" s="24">
        <f>IF(H4022&gt;0, C4022-F4022-J4022, 0)</f>
        <v>0</v>
      </c>
      <c r="N4022" s="4">
        <f>MIN(C4022, F4022)</f>
        <v>402.6572307411501</v>
      </c>
    </row>
    <row r="4023" spans="1:14" x14ac:dyDescent="0.2">
      <c r="A4023" s="27">
        <v>43632.375</v>
      </c>
      <c r="B4023" s="4">
        <v>165.05715271183428</v>
      </c>
      <c r="C4023" s="4">
        <v>263.3132464831541</v>
      </c>
      <c r="F4023" s="4">
        <f t="shared" si="254"/>
        <v>990.34291627100561</v>
      </c>
      <c r="G4023" s="24">
        <f t="shared" si="255"/>
        <v>0.34722222222222221</v>
      </c>
      <c r="H4023" s="24">
        <f t="shared" si="257"/>
        <v>-727.0296697878515</v>
      </c>
      <c r="I4023" s="24">
        <f>IF(H4023&lt;=0, MIN(F4023-C4023, B$7, (D$5-K4022+G4023)/B$6), 0)</f>
        <v>727.0296697878515</v>
      </c>
      <c r="J4023" s="24">
        <f>IF(H4023&gt;0, MIN(C4023-F4023, B$8, K4022), 0)</f>
        <v>0</v>
      </c>
      <c r="K4023" s="24">
        <f>MAX(0, K4022-G4023+I4023*B$6-J4023)</f>
        <v>744.19037204663948</v>
      </c>
      <c r="L4023" s="24">
        <f t="shared" si="256"/>
        <v>0</v>
      </c>
      <c r="M4023" s="24">
        <f>IF(H4023&gt;0, C4023-F4023-J4023, 0)</f>
        <v>0</v>
      </c>
      <c r="N4023" s="4">
        <f>MIN(C4023, F4023)</f>
        <v>263.3132464831541</v>
      </c>
    </row>
    <row r="4024" spans="1:14" x14ac:dyDescent="0.2">
      <c r="A4024" s="27">
        <v>43632.416666666672</v>
      </c>
      <c r="B4024" s="4">
        <v>89.891262180552161</v>
      </c>
      <c r="C4024" s="4">
        <v>189.43054740841529</v>
      </c>
      <c r="F4024" s="4">
        <f t="shared" si="254"/>
        <v>539.34757308331291</v>
      </c>
      <c r="G4024" s="24">
        <f t="shared" si="255"/>
        <v>0.34722222222222221</v>
      </c>
      <c r="H4024" s="24">
        <f t="shared" si="257"/>
        <v>-349.91702567489762</v>
      </c>
      <c r="I4024" s="24">
        <f>IF(H4024&lt;=0, MIN(F4024-C4024, B$7, (D$5-K4023+G4024)/B$6), 0)</f>
        <v>349.91702567489762</v>
      </c>
      <c r="J4024" s="24">
        <f>IF(H4024&gt;0, MIN(C4024-F4024, B$8, K4023), 0)</f>
        <v>0</v>
      </c>
      <c r="K4024" s="24">
        <f>MAX(0, K4023-G4024+I4024*B$6-J4024)</f>
        <v>1058.7684729318253</v>
      </c>
      <c r="L4024" s="24">
        <f t="shared" si="256"/>
        <v>0</v>
      </c>
      <c r="M4024" s="24">
        <f>IF(H4024&gt;0, C4024-F4024-J4024, 0)</f>
        <v>0</v>
      </c>
      <c r="N4024" s="4">
        <f>MIN(C4024, F4024)</f>
        <v>189.43054740841529</v>
      </c>
    </row>
    <row r="4025" spans="1:14" x14ac:dyDescent="0.2">
      <c r="A4025" s="27">
        <v>43632.458333333336</v>
      </c>
      <c r="B4025" s="4">
        <v>333.24465131547316</v>
      </c>
      <c r="C4025" s="4">
        <v>1474.5043199733286</v>
      </c>
      <c r="F4025" s="4">
        <f t="shared" si="254"/>
        <v>1999.4679078928389</v>
      </c>
      <c r="G4025" s="24">
        <f t="shared" si="255"/>
        <v>0.34722222222222221</v>
      </c>
      <c r="H4025" s="24">
        <f t="shared" si="257"/>
        <v>-524.96358791951025</v>
      </c>
      <c r="I4025" s="24">
        <f>IF(H4025&lt;=0, MIN(F4025-C4025, B$7, (D$5-K4024+G4025)/B$6), 0)</f>
        <v>524.96358791951025</v>
      </c>
      <c r="J4025" s="24">
        <f>IF(H4025&gt;0, MIN(C4025-F4025, B$8, K4024), 0)</f>
        <v>0</v>
      </c>
      <c r="K4025" s="24">
        <f>MAX(0, K4024-G4025+I4025*B$6-J4025)</f>
        <v>1530.8884798371623</v>
      </c>
      <c r="L4025" s="24">
        <f t="shared" si="256"/>
        <v>0</v>
      </c>
      <c r="M4025" s="24">
        <f>IF(H4025&gt;0, C4025-F4025-J4025, 0)</f>
        <v>0</v>
      </c>
      <c r="N4025" s="4">
        <f>MIN(C4025, F4025)</f>
        <v>1474.5043199733286</v>
      </c>
    </row>
    <row r="4026" spans="1:14" x14ac:dyDescent="0.2">
      <c r="A4026" s="27">
        <v>43632.5</v>
      </c>
      <c r="B4026" s="4">
        <v>521.98360802103593</v>
      </c>
      <c r="C4026" s="4">
        <v>227.09315107823778</v>
      </c>
      <c r="F4026" s="4">
        <f t="shared" si="254"/>
        <v>3131.9016481262156</v>
      </c>
      <c r="G4026" s="24">
        <f t="shared" si="255"/>
        <v>0.34722222222222221</v>
      </c>
      <c r="H4026" s="24">
        <f t="shared" si="257"/>
        <v>-2904.8084970479777</v>
      </c>
      <c r="I4026" s="24">
        <f>IF(H4026&lt;=0, MIN(F4026-C4026, B$7, (D$5-K4025+G4026)/B$6), 0)</f>
        <v>2904.8084970479777</v>
      </c>
      <c r="J4026" s="24">
        <f>IF(H4026&gt;0, MIN(C4026-F4026, B$8, K4025), 0)</f>
        <v>0</v>
      </c>
      <c r="K4026" s="24">
        <f>MAX(0, K4025-G4026+I4026*B$6-J4026)</f>
        <v>4144.8689049581208</v>
      </c>
      <c r="L4026" s="24">
        <f t="shared" si="256"/>
        <v>0</v>
      </c>
      <c r="M4026" s="24">
        <f>IF(H4026&gt;0, C4026-F4026-J4026, 0)</f>
        <v>0</v>
      </c>
      <c r="N4026" s="4">
        <f>MIN(C4026, F4026)</f>
        <v>227.09315107823778</v>
      </c>
    </row>
    <row r="4027" spans="1:14" x14ac:dyDescent="0.2">
      <c r="A4027" s="27">
        <v>43632.541666666672</v>
      </c>
      <c r="B4027" s="4">
        <v>499.66410552049564</v>
      </c>
      <c r="C4027" s="4">
        <v>208.48152026149512</v>
      </c>
      <c r="F4027" s="4">
        <f t="shared" si="254"/>
        <v>2997.9846331229737</v>
      </c>
      <c r="G4027" s="24">
        <f t="shared" si="255"/>
        <v>0.34722222222222221</v>
      </c>
      <c r="H4027" s="24">
        <f t="shared" si="257"/>
        <v>-2789.5031128614787</v>
      </c>
      <c r="I4027" s="24">
        <f>IF(H4027&lt;=0, MIN(F4027-C4027, B$7, (D$5-K4026+G4027)/B$6), 0)</f>
        <v>950.53146362677933</v>
      </c>
      <c r="J4027" s="24">
        <f>IF(H4027&gt;0, MIN(C4027-F4027, B$8, K4026), 0)</f>
        <v>0</v>
      </c>
      <c r="K4027" s="24">
        <f>MAX(0, K4026-G4027+I4027*B$6-J4027)</f>
        <v>5000</v>
      </c>
      <c r="L4027" s="24">
        <f t="shared" si="256"/>
        <v>1838.9716492346993</v>
      </c>
      <c r="M4027" s="24">
        <f>IF(H4027&gt;0, C4027-F4027-J4027, 0)</f>
        <v>0</v>
      </c>
      <c r="N4027" s="4">
        <f>MIN(C4027, F4027)</f>
        <v>208.48152026149512</v>
      </c>
    </row>
    <row r="4028" spans="1:14" x14ac:dyDescent="0.2">
      <c r="A4028" s="27">
        <v>43632.583333333336</v>
      </c>
      <c r="B4028" s="4">
        <v>441.16356560104481</v>
      </c>
      <c r="C4028" s="4">
        <v>190.58170533612594</v>
      </c>
      <c r="F4028" s="4">
        <f t="shared" si="254"/>
        <v>2646.9813936062687</v>
      </c>
      <c r="G4028" s="24">
        <f t="shared" si="255"/>
        <v>0.34722222222222221</v>
      </c>
      <c r="H4028" s="24">
        <f t="shared" si="257"/>
        <v>-2456.3996882701426</v>
      </c>
      <c r="I4028" s="24">
        <f>IF(H4028&lt;=0, MIN(F4028-C4028, B$7, (D$5-K4027+G4028)/B$6), 0)</f>
        <v>0.38580246913580246</v>
      </c>
      <c r="J4028" s="24">
        <f>IF(H4028&gt;0, MIN(C4028-F4028, B$8, K4027), 0)</f>
        <v>0</v>
      </c>
      <c r="K4028" s="24">
        <f>MAX(0, K4027-G4028+I4028*B$6-J4028)</f>
        <v>5000</v>
      </c>
      <c r="L4028" s="24">
        <f t="shared" si="256"/>
        <v>2456.0138858010068</v>
      </c>
      <c r="M4028" s="24">
        <f>IF(H4028&gt;0, C4028-F4028-J4028, 0)</f>
        <v>0</v>
      </c>
      <c r="N4028" s="4">
        <f>MIN(C4028, F4028)</f>
        <v>190.58170533612594</v>
      </c>
    </row>
    <row r="4029" spans="1:14" x14ac:dyDescent="0.2">
      <c r="A4029" s="27">
        <v>43632.625</v>
      </c>
      <c r="B4029" s="4">
        <v>291.47151925634176</v>
      </c>
      <c r="C4029" s="4">
        <v>223.61556829661541</v>
      </c>
      <c r="F4029" s="4">
        <f t="shared" si="254"/>
        <v>1748.8291155380507</v>
      </c>
      <c r="G4029" s="24">
        <f t="shared" si="255"/>
        <v>0.34722222222222221</v>
      </c>
      <c r="H4029" s="24">
        <f t="shared" si="257"/>
        <v>-1525.2135472414352</v>
      </c>
      <c r="I4029" s="24">
        <f>IF(H4029&lt;=0, MIN(F4029-C4029, B$7, (D$5-K4028+G4029)/B$6), 0)</f>
        <v>0.38580246913580246</v>
      </c>
      <c r="J4029" s="24">
        <f>IF(H4029&gt;0, MIN(C4029-F4029, B$8, K4028), 0)</f>
        <v>0</v>
      </c>
      <c r="K4029" s="24">
        <f>MAX(0, K4028-G4029+I4029*B$6-J4029)</f>
        <v>5000</v>
      </c>
      <c r="L4029" s="24">
        <f t="shared" si="256"/>
        <v>1524.8277447722994</v>
      </c>
      <c r="M4029" s="24">
        <f>IF(H4029&gt;0, C4029-F4029-J4029, 0)</f>
        <v>0</v>
      </c>
      <c r="N4029" s="4">
        <f>MIN(C4029, F4029)</f>
        <v>223.61556829661541</v>
      </c>
    </row>
    <row r="4030" spans="1:14" x14ac:dyDescent="0.2">
      <c r="A4030" s="27">
        <v>43632.666666666672</v>
      </c>
      <c r="B4030" s="4">
        <v>131.92214561281173</v>
      </c>
      <c r="C4030" s="4">
        <v>275.57831355569306</v>
      </c>
      <c r="F4030" s="4">
        <f t="shared" si="254"/>
        <v>791.53287367687039</v>
      </c>
      <c r="G4030" s="24">
        <f t="shared" si="255"/>
        <v>0.34722222222222221</v>
      </c>
      <c r="H4030" s="24">
        <f t="shared" si="257"/>
        <v>-515.95456012117734</v>
      </c>
      <c r="I4030" s="24">
        <f>IF(H4030&lt;=0, MIN(F4030-C4030, B$7, (D$5-K4029+G4030)/B$6), 0)</f>
        <v>0.38580246913580246</v>
      </c>
      <c r="J4030" s="24">
        <f>IF(H4030&gt;0, MIN(C4030-F4030, B$8, K4029), 0)</f>
        <v>0</v>
      </c>
      <c r="K4030" s="24">
        <f>MAX(0, K4029-G4030+I4030*B$6-J4030)</f>
        <v>5000</v>
      </c>
      <c r="L4030" s="24">
        <f t="shared" si="256"/>
        <v>515.56875765204154</v>
      </c>
      <c r="M4030" s="24">
        <f>IF(H4030&gt;0, C4030-F4030-J4030, 0)</f>
        <v>0</v>
      </c>
      <c r="N4030" s="4">
        <f>MIN(C4030, F4030)</f>
        <v>275.57831355569306</v>
      </c>
    </row>
    <row r="4031" spans="1:14" x14ac:dyDescent="0.2">
      <c r="A4031" s="27">
        <v>43632.708333333336</v>
      </c>
      <c r="B4031" s="4">
        <v>66.014405346320117</v>
      </c>
      <c r="C4031" s="4">
        <v>312.64993756468976</v>
      </c>
      <c r="F4031" s="4">
        <f t="shared" si="254"/>
        <v>396.08643207792068</v>
      </c>
      <c r="G4031" s="24">
        <f t="shared" si="255"/>
        <v>0.34722222222222221</v>
      </c>
      <c r="H4031" s="24">
        <f t="shared" si="257"/>
        <v>-83.436494513230912</v>
      </c>
      <c r="I4031" s="24">
        <f>IF(H4031&lt;=0, MIN(F4031-C4031, B$7, (D$5-K4030+G4031)/B$6), 0)</f>
        <v>0.38580246913580246</v>
      </c>
      <c r="J4031" s="24">
        <f>IF(H4031&gt;0, MIN(C4031-F4031, B$8, K4030), 0)</f>
        <v>0</v>
      </c>
      <c r="K4031" s="24">
        <f>MAX(0, K4030-G4031+I4031*B$6-J4031)</f>
        <v>5000</v>
      </c>
      <c r="L4031" s="24">
        <f t="shared" si="256"/>
        <v>83.050692044095115</v>
      </c>
      <c r="M4031" s="24">
        <f>IF(H4031&gt;0, C4031-F4031-J4031, 0)</f>
        <v>0</v>
      </c>
      <c r="N4031" s="4">
        <f>MIN(C4031, F4031)</f>
        <v>312.64993756468976</v>
      </c>
    </row>
    <row r="4032" spans="1:14" x14ac:dyDescent="0.2">
      <c r="A4032" s="27">
        <v>43632.75</v>
      </c>
      <c r="B4032" s="4">
        <v>7.1141252337992782</v>
      </c>
      <c r="C4032" s="4">
        <v>250.59002427472095</v>
      </c>
      <c r="F4032" s="4">
        <f t="shared" si="254"/>
        <v>42.684751402795669</v>
      </c>
      <c r="G4032" s="24">
        <f t="shared" si="255"/>
        <v>0.34722222222222221</v>
      </c>
      <c r="H4032" s="24">
        <f t="shared" si="257"/>
        <v>207.90527287192526</v>
      </c>
      <c r="I4032" s="24">
        <f>IF(H4032&lt;=0, MIN(F4032-C4032, B$7, (D$5-K4031+G4032)/B$6), 0)</f>
        <v>0</v>
      </c>
      <c r="J4032" s="24">
        <f>IF(H4032&gt;0, MIN(C4032-F4032, B$8, K4031), 0)</f>
        <v>207.90527287192526</v>
      </c>
      <c r="K4032" s="24">
        <f>MAX(0, K4031-G4032+I4032*B$6-J4032)</f>
        <v>4791.7475049058521</v>
      </c>
      <c r="L4032" s="24">
        <f t="shared" si="256"/>
        <v>0</v>
      </c>
      <c r="M4032" s="24">
        <f>IF(H4032&gt;0, C4032-F4032-J4032, 0)</f>
        <v>0</v>
      </c>
      <c r="N4032" s="4">
        <f>MIN(C4032, F4032)</f>
        <v>42.684751402795669</v>
      </c>
    </row>
    <row r="4033" spans="1:14" x14ac:dyDescent="0.2">
      <c r="A4033" s="27">
        <v>43632.791666666672</v>
      </c>
      <c r="B4033" s="4">
        <v>0</v>
      </c>
      <c r="C4033" s="4">
        <v>1441.9578367209047</v>
      </c>
      <c r="F4033" s="4">
        <f t="shared" si="254"/>
        <v>0</v>
      </c>
      <c r="G4033" s="24">
        <f t="shared" si="255"/>
        <v>0</v>
      </c>
      <c r="H4033" s="24">
        <f t="shared" si="257"/>
        <v>1441.9578367209047</v>
      </c>
      <c r="I4033" s="24">
        <f>IF(H4033&lt;=0, MIN(F4033-C4033, B$7, (D$5-K4032+G4033)/B$6), 0)</f>
        <v>0</v>
      </c>
      <c r="J4033" s="24">
        <f>IF(H4033&gt;0, MIN(C4033-F4033, B$8, K4032), 0)</f>
        <v>1441.9578367209047</v>
      </c>
      <c r="K4033" s="24">
        <f>MAX(0, K4032-G4033+I4033*B$6-J4033)</f>
        <v>3349.7896681849475</v>
      </c>
      <c r="L4033" s="24">
        <f t="shared" si="256"/>
        <v>0</v>
      </c>
      <c r="M4033" s="24">
        <f>IF(H4033&gt;0, C4033-F4033-J4033, 0)</f>
        <v>0</v>
      </c>
      <c r="N4033" s="4">
        <f>MIN(C4033, F4033)</f>
        <v>0</v>
      </c>
    </row>
    <row r="4034" spans="1:14" x14ac:dyDescent="0.2">
      <c r="A4034" s="27">
        <v>43632.833333333336</v>
      </c>
      <c r="B4034" s="4">
        <v>0</v>
      </c>
      <c r="C4034" s="4">
        <v>779.53755926120073</v>
      </c>
      <c r="F4034" s="4">
        <f t="shared" si="254"/>
        <v>0</v>
      </c>
      <c r="G4034" s="24">
        <f t="shared" si="255"/>
        <v>0</v>
      </c>
      <c r="H4034" s="24">
        <f t="shared" si="257"/>
        <v>779.53755926120073</v>
      </c>
      <c r="I4034" s="24">
        <f>IF(H4034&lt;=0, MIN(F4034-C4034, B$7, (D$5-K4033+G4034)/B$6), 0)</f>
        <v>0</v>
      </c>
      <c r="J4034" s="24">
        <f>IF(H4034&gt;0, MIN(C4034-F4034, B$8, K4033), 0)</f>
        <v>779.53755926120073</v>
      </c>
      <c r="K4034" s="24">
        <f>MAX(0, K4033-G4034+I4034*B$6-J4034)</f>
        <v>2570.2521089237466</v>
      </c>
      <c r="L4034" s="24">
        <f t="shared" si="256"/>
        <v>0</v>
      </c>
      <c r="M4034" s="24">
        <f>IF(H4034&gt;0, C4034-F4034-J4034, 0)</f>
        <v>0</v>
      </c>
      <c r="N4034" s="4">
        <f>MIN(C4034, F4034)</f>
        <v>0</v>
      </c>
    </row>
    <row r="4035" spans="1:14" x14ac:dyDescent="0.2">
      <c r="A4035" s="27">
        <v>43632.875</v>
      </c>
      <c r="B4035" s="4">
        <v>0</v>
      </c>
      <c r="C4035" s="4">
        <v>1370.2780305778772</v>
      </c>
      <c r="F4035" s="4">
        <f t="shared" si="254"/>
        <v>0</v>
      </c>
      <c r="G4035" s="24">
        <f t="shared" si="255"/>
        <v>0</v>
      </c>
      <c r="H4035" s="24">
        <f t="shared" si="257"/>
        <v>1370.2780305778772</v>
      </c>
      <c r="I4035" s="24">
        <f>IF(H4035&lt;=0, MIN(F4035-C4035, B$7, (D$5-K4034+G4035)/B$6), 0)</f>
        <v>0</v>
      </c>
      <c r="J4035" s="24">
        <f>IF(H4035&gt;0, MIN(C4035-F4035, B$8, K4034), 0)</f>
        <v>1370.2780305778772</v>
      </c>
      <c r="K4035" s="24">
        <f>MAX(0, K4034-G4035+I4035*B$6-J4035)</f>
        <v>1199.9740783458694</v>
      </c>
      <c r="L4035" s="24">
        <f t="shared" si="256"/>
        <v>0</v>
      </c>
      <c r="M4035" s="24">
        <f>IF(H4035&gt;0, C4035-F4035-J4035, 0)</f>
        <v>0</v>
      </c>
      <c r="N4035" s="4">
        <f>MIN(C4035, F4035)</f>
        <v>0</v>
      </c>
    </row>
    <row r="4036" spans="1:14" x14ac:dyDescent="0.2">
      <c r="A4036" s="27">
        <v>43632.916666666672</v>
      </c>
      <c r="B4036" s="4">
        <v>0</v>
      </c>
      <c r="C4036" s="4">
        <v>391.47791910756831</v>
      </c>
      <c r="F4036" s="4">
        <f t="shared" si="254"/>
        <v>0</v>
      </c>
      <c r="G4036" s="24">
        <f t="shared" si="255"/>
        <v>0</v>
      </c>
      <c r="H4036" s="24">
        <f t="shared" si="257"/>
        <v>391.47791910756831</v>
      </c>
      <c r="I4036" s="24">
        <f>IF(H4036&lt;=0, MIN(F4036-C4036, B$7, (D$5-K4035+G4036)/B$6), 0)</f>
        <v>0</v>
      </c>
      <c r="J4036" s="24">
        <f>IF(H4036&gt;0, MIN(C4036-F4036, B$8, K4035), 0)</f>
        <v>391.47791910756831</v>
      </c>
      <c r="K4036" s="24">
        <f>MAX(0, K4035-G4036+I4036*B$6-J4036)</f>
        <v>808.49615923830106</v>
      </c>
      <c r="L4036" s="24">
        <f t="shared" si="256"/>
        <v>0</v>
      </c>
      <c r="M4036" s="24">
        <f>IF(H4036&gt;0, C4036-F4036-J4036, 0)</f>
        <v>0</v>
      </c>
      <c r="N4036" s="4">
        <f>MIN(C4036, F4036)</f>
        <v>0</v>
      </c>
    </row>
    <row r="4037" spans="1:14" x14ac:dyDescent="0.2">
      <c r="A4037" s="27">
        <v>43632.958333333336</v>
      </c>
      <c r="B4037" s="4">
        <v>0</v>
      </c>
      <c r="C4037" s="4">
        <v>240.70315446188951</v>
      </c>
      <c r="F4037" s="4">
        <f t="shared" si="254"/>
        <v>0</v>
      </c>
      <c r="G4037" s="24">
        <f t="shared" si="255"/>
        <v>0</v>
      </c>
      <c r="H4037" s="24">
        <f t="shared" si="257"/>
        <v>240.70315446188951</v>
      </c>
      <c r="I4037" s="24">
        <f>IF(H4037&lt;=0, MIN(F4037-C4037, B$7, (D$5-K4036+G4037)/B$6), 0)</f>
        <v>0</v>
      </c>
      <c r="J4037" s="24">
        <f>IF(H4037&gt;0, MIN(C4037-F4037, B$8, K4036), 0)</f>
        <v>240.70315446188951</v>
      </c>
      <c r="K4037" s="24">
        <f>MAX(0, K4036-G4037+I4037*B$6-J4037)</f>
        <v>567.79300477641152</v>
      </c>
      <c r="L4037" s="24">
        <f t="shared" si="256"/>
        <v>0</v>
      </c>
      <c r="M4037" s="24">
        <f>IF(H4037&gt;0, C4037-F4037-J4037, 0)</f>
        <v>0</v>
      </c>
      <c r="N4037" s="4">
        <f>MIN(C4037, F4037)</f>
        <v>0</v>
      </c>
    </row>
    <row r="4038" spans="1:14" x14ac:dyDescent="0.2">
      <c r="A4038" s="27">
        <v>43633</v>
      </c>
      <c r="B4038" s="4">
        <v>0</v>
      </c>
      <c r="C4038" s="4">
        <v>117.11728180149709</v>
      </c>
      <c r="F4038" s="4">
        <f t="shared" si="254"/>
        <v>0</v>
      </c>
      <c r="G4038" s="24">
        <f t="shared" si="255"/>
        <v>0</v>
      </c>
      <c r="H4038" s="24">
        <f t="shared" si="257"/>
        <v>117.11728180149709</v>
      </c>
      <c r="I4038" s="24">
        <f>IF(H4038&lt;=0, MIN(F4038-C4038, B$7, (D$5-K4037+G4038)/B$6), 0)</f>
        <v>0</v>
      </c>
      <c r="J4038" s="24">
        <f>IF(H4038&gt;0, MIN(C4038-F4038, B$8, K4037), 0)</f>
        <v>117.11728180149709</v>
      </c>
      <c r="K4038" s="24">
        <f>MAX(0, K4037-G4038+I4038*B$6-J4038)</f>
        <v>450.67572297491444</v>
      </c>
      <c r="L4038" s="24">
        <f t="shared" si="256"/>
        <v>0</v>
      </c>
      <c r="M4038" s="24">
        <f>IF(H4038&gt;0, C4038-F4038-J4038, 0)</f>
        <v>0</v>
      </c>
      <c r="N4038" s="4">
        <f>MIN(C4038, F4038)</f>
        <v>0</v>
      </c>
    </row>
    <row r="4039" spans="1:14" x14ac:dyDescent="0.2">
      <c r="A4039" s="27">
        <v>43633.041666666672</v>
      </c>
      <c r="B4039" s="4">
        <v>0</v>
      </c>
      <c r="C4039" s="4">
        <v>169.02334831886191</v>
      </c>
      <c r="F4039" s="4">
        <f t="shared" si="254"/>
        <v>0</v>
      </c>
      <c r="G4039" s="24">
        <f t="shared" si="255"/>
        <v>0</v>
      </c>
      <c r="H4039" s="24">
        <f t="shared" si="257"/>
        <v>169.02334831886191</v>
      </c>
      <c r="I4039" s="24">
        <f>IF(H4039&lt;=0, MIN(F4039-C4039, B$7, (D$5-K4038+G4039)/B$6), 0)</f>
        <v>0</v>
      </c>
      <c r="J4039" s="24">
        <f>IF(H4039&gt;0, MIN(C4039-F4039, B$8, K4038), 0)</f>
        <v>169.02334831886191</v>
      </c>
      <c r="K4039" s="24">
        <f>MAX(0, K4038-G4039+I4039*B$6-J4039)</f>
        <v>281.65237465605253</v>
      </c>
      <c r="L4039" s="24">
        <f t="shared" si="256"/>
        <v>0</v>
      </c>
      <c r="M4039" s="24">
        <f>IF(H4039&gt;0, C4039-F4039-J4039, 0)</f>
        <v>0</v>
      </c>
      <c r="N4039" s="4">
        <f>MIN(C4039, F4039)</f>
        <v>0</v>
      </c>
    </row>
    <row r="4040" spans="1:14" x14ac:dyDescent="0.2">
      <c r="A4040" s="27">
        <v>43633.083333333336</v>
      </c>
      <c r="B4040" s="4">
        <v>0</v>
      </c>
      <c r="C4040" s="4">
        <v>1429.5992494548655</v>
      </c>
      <c r="F4040" s="4">
        <f t="shared" si="254"/>
        <v>0</v>
      </c>
      <c r="G4040" s="24">
        <f t="shared" si="255"/>
        <v>0</v>
      </c>
      <c r="H4040" s="24">
        <f t="shared" si="257"/>
        <v>1429.5992494548655</v>
      </c>
      <c r="I4040" s="24">
        <f>IF(H4040&lt;=0, MIN(F4040-C4040, B$7, (D$5-K4039+G4040)/B$6), 0)</f>
        <v>0</v>
      </c>
      <c r="J4040" s="24">
        <f>IF(H4040&gt;0, MIN(C4040-F4040, B$8, K4039), 0)</f>
        <v>281.65237465605253</v>
      </c>
      <c r="K4040" s="24">
        <f>MAX(0, K4039-G4040+I4040*B$6-J4040)</f>
        <v>0</v>
      </c>
      <c r="L4040" s="24">
        <f t="shared" si="256"/>
        <v>0</v>
      </c>
      <c r="M4040" s="24">
        <f>IF(H4040&gt;0, C4040-F4040-J4040, 0)</f>
        <v>1147.946874798813</v>
      </c>
      <c r="N4040" s="4">
        <f>MIN(C4040, F4040)</f>
        <v>0</v>
      </c>
    </row>
    <row r="4041" spans="1:14" x14ac:dyDescent="0.2">
      <c r="A4041" s="27">
        <v>43633.125</v>
      </c>
      <c r="B4041" s="4">
        <v>0</v>
      </c>
      <c r="C4041" s="4">
        <v>562.02642337891007</v>
      </c>
      <c r="F4041" s="4">
        <f t="shared" si="254"/>
        <v>0</v>
      </c>
      <c r="G4041" s="24">
        <f t="shared" si="255"/>
        <v>0</v>
      </c>
      <c r="H4041" s="24">
        <f t="shared" si="257"/>
        <v>562.02642337891007</v>
      </c>
      <c r="I4041" s="24">
        <f>IF(H4041&lt;=0, MIN(F4041-C4041, B$7, (D$5-K4040+G4041)/B$6), 0)</f>
        <v>0</v>
      </c>
      <c r="J4041" s="24">
        <f>IF(H4041&gt;0, MIN(C4041-F4041, B$8, K4040), 0)</f>
        <v>0</v>
      </c>
      <c r="K4041" s="24">
        <f>MAX(0, K4040-G4041+I4041*B$6-J4041)</f>
        <v>0</v>
      </c>
      <c r="L4041" s="24">
        <f t="shared" si="256"/>
        <v>0</v>
      </c>
      <c r="M4041" s="24">
        <f>IF(H4041&gt;0, C4041-F4041-J4041, 0)</f>
        <v>562.02642337891007</v>
      </c>
      <c r="N4041" s="4">
        <f>MIN(C4041, F4041)</f>
        <v>0</v>
      </c>
    </row>
    <row r="4042" spans="1:14" x14ac:dyDescent="0.2">
      <c r="A4042" s="27">
        <v>43633.166666666672</v>
      </c>
      <c r="B4042" s="4">
        <v>45.563902172239999</v>
      </c>
      <c r="C4042" s="4">
        <v>613.93248989627489</v>
      </c>
      <c r="F4042" s="4">
        <f t="shared" si="254"/>
        <v>273.38341303343998</v>
      </c>
      <c r="G4042" s="24">
        <f t="shared" si="255"/>
        <v>0.34722222222222221</v>
      </c>
      <c r="H4042" s="24">
        <f t="shared" si="257"/>
        <v>340.54907686283491</v>
      </c>
      <c r="I4042" s="24">
        <f>IF(H4042&lt;=0, MIN(F4042-C4042, B$7, (D$5-K4041+G4042)/B$6), 0)</f>
        <v>0</v>
      </c>
      <c r="J4042" s="24">
        <f>IF(H4042&gt;0, MIN(C4042-F4042, B$8, K4041), 0)</f>
        <v>0</v>
      </c>
      <c r="K4042" s="24">
        <f>MAX(0, K4041-G4042+I4042*B$6-J4042)</f>
        <v>0</v>
      </c>
      <c r="L4042" s="24">
        <f t="shared" si="256"/>
        <v>0</v>
      </c>
      <c r="M4042" s="24">
        <f>IF(H4042&gt;0, C4042-F4042-J4042, 0)</f>
        <v>340.54907686283491</v>
      </c>
      <c r="N4042" s="4">
        <f>MIN(C4042, F4042)</f>
        <v>273.38341303343998</v>
      </c>
    </row>
    <row r="4043" spans="1:14" x14ac:dyDescent="0.2">
      <c r="A4043" s="27">
        <v>43633.208333333336</v>
      </c>
      <c r="B4043" s="4">
        <v>189.51683548871603</v>
      </c>
      <c r="C4043" s="4">
        <v>643.59309933476891</v>
      </c>
      <c r="F4043" s="4">
        <f t="shared" si="254"/>
        <v>1137.1010129322963</v>
      </c>
      <c r="G4043" s="24">
        <f t="shared" si="255"/>
        <v>0.34722222222222221</v>
      </c>
      <c r="H4043" s="24">
        <f t="shared" si="257"/>
        <v>-493.50791359752736</v>
      </c>
      <c r="I4043" s="24">
        <f>IF(H4043&lt;=0, MIN(F4043-C4043, B$7, (D$5-K4042+G4043)/B$6), 0)</f>
        <v>493.50791359752736</v>
      </c>
      <c r="J4043" s="24">
        <f>IF(H4043&gt;0, MIN(C4043-F4043, B$8, K4042), 0)</f>
        <v>0</v>
      </c>
      <c r="K4043" s="24">
        <f>MAX(0, K4042-G4043+I4043*B$6-J4043)</f>
        <v>443.80990001555239</v>
      </c>
      <c r="L4043" s="24">
        <f t="shared" si="256"/>
        <v>0</v>
      </c>
      <c r="M4043" s="24">
        <f>IF(H4043&gt;0, C4043-F4043-J4043, 0)</f>
        <v>0</v>
      </c>
      <c r="N4043" s="4">
        <f>MIN(C4043, F4043)</f>
        <v>643.59309933476891</v>
      </c>
    </row>
    <row r="4044" spans="1:14" x14ac:dyDescent="0.2">
      <c r="A4044" s="27">
        <v>43633.25</v>
      </c>
      <c r="B4044" s="4">
        <v>386.95498420323031</v>
      </c>
      <c r="C4044" s="4">
        <v>480.459747423051</v>
      </c>
      <c r="F4044" s="4">
        <f t="shared" si="254"/>
        <v>2321.7299052193821</v>
      </c>
      <c r="G4044" s="24">
        <f t="shared" si="255"/>
        <v>0.34722222222222221</v>
      </c>
      <c r="H4044" s="24">
        <f t="shared" si="257"/>
        <v>-1841.2701577963312</v>
      </c>
      <c r="I4044" s="24">
        <f>IF(H4044&lt;=0, MIN(F4044-C4044, B$7, (D$5-K4043+G4044)/B$6), 0)</f>
        <v>1841.2701577963312</v>
      </c>
      <c r="J4044" s="24">
        <f>IF(H4044&gt;0, MIN(C4044-F4044, B$8, K4043), 0)</f>
        <v>0</v>
      </c>
      <c r="K4044" s="24">
        <f>MAX(0, K4043-G4044+I4044*B$6-J4044)</f>
        <v>2100.6058198100282</v>
      </c>
      <c r="L4044" s="24">
        <f t="shared" si="256"/>
        <v>0</v>
      </c>
      <c r="M4044" s="24">
        <f>IF(H4044&gt;0, C4044-F4044-J4044, 0)</f>
        <v>0</v>
      </c>
      <c r="N4044" s="4">
        <f>MIN(C4044, F4044)</f>
        <v>480.459747423051</v>
      </c>
    </row>
    <row r="4045" spans="1:14" x14ac:dyDescent="0.2">
      <c r="A4045" s="27">
        <v>43633.291666666672</v>
      </c>
      <c r="B4045" s="4">
        <v>552.18431795437448</v>
      </c>
      <c r="C4045" s="4">
        <v>1221.15107756767</v>
      </c>
      <c r="F4045" s="4">
        <f t="shared" si="254"/>
        <v>3313.1059077262471</v>
      </c>
      <c r="G4045" s="24">
        <f t="shared" si="255"/>
        <v>0.34722222222222221</v>
      </c>
      <c r="H4045" s="24">
        <f t="shared" si="257"/>
        <v>-2091.9548301585774</v>
      </c>
      <c r="I4045" s="24">
        <f>IF(H4045&lt;=0, MIN(F4045-C4045, B$7, (D$5-K4044+G4045)/B$6), 0)</f>
        <v>2091.9548301585774</v>
      </c>
      <c r="J4045" s="24">
        <f>IF(H4045&gt;0, MIN(C4045-F4045, B$8, K4044), 0)</f>
        <v>0</v>
      </c>
      <c r="K4045" s="24">
        <f>MAX(0, K4044-G4045+I4045*B$6-J4045)</f>
        <v>3983.0179447305254</v>
      </c>
      <c r="L4045" s="24">
        <f t="shared" si="256"/>
        <v>0</v>
      </c>
      <c r="M4045" s="24">
        <f>IF(H4045&gt;0, C4045-F4045-J4045, 0)</f>
        <v>0</v>
      </c>
      <c r="N4045" s="4">
        <f>MIN(C4045, F4045)</f>
        <v>1221.15107756767</v>
      </c>
    </row>
    <row r="4046" spans="1:14" x14ac:dyDescent="0.2">
      <c r="A4046" s="27">
        <v>43633.333333333336</v>
      </c>
      <c r="B4046" s="4">
        <v>678.45451964514768</v>
      </c>
      <c r="C4046" s="4">
        <v>355.87409419408584</v>
      </c>
      <c r="F4046" s="4">
        <f t="shared" si="254"/>
        <v>4070.7271178708861</v>
      </c>
      <c r="G4046" s="24">
        <f t="shared" si="255"/>
        <v>0.34722222222222221</v>
      </c>
      <c r="H4046" s="24">
        <f t="shared" si="257"/>
        <v>-3714.8530236768001</v>
      </c>
      <c r="I4046" s="24">
        <f>IF(H4046&lt;=0, MIN(F4046-C4046, B$7, (D$5-K4045+G4046)/B$6), 0)</f>
        <v>1130.365863879663</v>
      </c>
      <c r="J4046" s="24">
        <f>IF(H4046&gt;0, MIN(C4046-F4046, B$8, K4045), 0)</f>
        <v>0</v>
      </c>
      <c r="K4046" s="24">
        <f>MAX(0, K4045-G4046+I4046*B$6-J4046)</f>
        <v>5000</v>
      </c>
      <c r="L4046" s="24">
        <f t="shared" si="256"/>
        <v>2584.4871597971369</v>
      </c>
      <c r="M4046" s="24">
        <f>IF(H4046&gt;0, C4046-F4046-J4046, 0)</f>
        <v>0</v>
      </c>
      <c r="N4046" s="4">
        <f>MIN(C4046, F4046)</f>
        <v>355.87409419408584</v>
      </c>
    </row>
    <row r="4047" spans="1:14" x14ac:dyDescent="0.2">
      <c r="A4047" s="27">
        <v>43633.375</v>
      </c>
      <c r="B4047" s="4">
        <v>739.81666795698766</v>
      </c>
      <c r="C4047" s="4">
        <v>305.12453671978272</v>
      </c>
      <c r="F4047" s="4">
        <f t="shared" si="254"/>
        <v>4438.9000077419259</v>
      </c>
      <c r="G4047" s="24">
        <f t="shared" si="255"/>
        <v>0.34722222222222221</v>
      </c>
      <c r="H4047" s="24">
        <f t="shared" si="257"/>
        <v>-4133.7754710221434</v>
      </c>
      <c r="I4047" s="24">
        <f>IF(H4047&lt;=0, MIN(F4047-C4047, B$7, (D$5-K4046+G4047)/B$6), 0)</f>
        <v>0.38580246913580246</v>
      </c>
      <c r="J4047" s="24">
        <f>IF(H4047&gt;0, MIN(C4047-F4047, B$8, K4046), 0)</f>
        <v>0</v>
      </c>
      <c r="K4047" s="24">
        <f>MAX(0, K4046-G4047+I4047*B$6-J4047)</f>
        <v>5000</v>
      </c>
      <c r="L4047" s="24">
        <f t="shared" si="256"/>
        <v>4133.3896685530071</v>
      </c>
      <c r="M4047" s="24">
        <f>IF(H4047&gt;0, C4047-F4047-J4047, 0)</f>
        <v>0</v>
      </c>
      <c r="N4047" s="4">
        <f>MIN(C4047, F4047)</f>
        <v>305.12453671978272</v>
      </c>
    </row>
    <row r="4048" spans="1:14" x14ac:dyDescent="0.2">
      <c r="A4048" s="27">
        <v>43633.416666666672</v>
      </c>
      <c r="B4048" s="4">
        <v>770.1350698653265</v>
      </c>
      <c r="C4048" s="4">
        <v>191.97691630461702</v>
      </c>
      <c r="F4048" s="4">
        <f t="shared" si="254"/>
        <v>4620.8104191919592</v>
      </c>
      <c r="G4048" s="24">
        <f t="shared" si="255"/>
        <v>0.34722222222222221</v>
      </c>
      <c r="H4048" s="24">
        <f t="shared" si="257"/>
        <v>-4428.8335028873425</v>
      </c>
      <c r="I4048" s="24">
        <f>IF(H4048&lt;=0, MIN(F4048-C4048, B$7, (D$5-K4047+G4048)/B$6), 0)</f>
        <v>0.38580246913580246</v>
      </c>
      <c r="J4048" s="24">
        <f>IF(H4048&gt;0, MIN(C4048-F4048, B$8, K4047), 0)</f>
        <v>0</v>
      </c>
      <c r="K4048" s="24">
        <f>MAX(0, K4047-G4048+I4048*B$6-J4048)</f>
        <v>5000</v>
      </c>
      <c r="L4048" s="24">
        <f t="shared" si="256"/>
        <v>4428.4477004182063</v>
      </c>
      <c r="M4048" s="24">
        <f>IF(H4048&gt;0, C4048-F4048-J4048, 0)</f>
        <v>0</v>
      </c>
      <c r="N4048" s="4">
        <f>MIN(C4048, F4048)</f>
        <v>191.97691630461702</v>
      </c>
    </row>
    <row r="4049" spans="1:14" x14ac:dyDescent="0.2">
      <c r="A4049" s="27">
        <v>43633.458333333336</v>
      </c>
      <c r="B4049" s="4">
        <v>749.78416845998424</v>
      </c>
      <c r="C4049" s="4">
        <v>1474.5235846060311</v>
      </c>
      <c r="F4049" s="4">
        <f t="shared" si="254"/>
        <v>4498.7050107599052</v>
      </c>
      <c r="G4049" s="24">
        <f t="shared" si="255"/>
        <v>0.34722222222222221</v>
      </c>
      <c r="H4049" s="24">
        <f t="shared" si="257"/>
        <v>-3024.1814261538739</v>
      </c>
      <c r="I4049" s="24">
        <f>IF(H4049&lt;=0, MIN(F4049-C4049, B$7, (D$5-K4048+G4049)/B$6), 0)</f>
        <v>0.38580246913580246</v>
      </c>
      <c r="J4049" s="24">
        <f>IF(H4049&gt;0, MIN(C4049-F4049, B$8, K4048), 0)</f>
        <v>0</v>
      </c>
      <c r="K4049" s="24">
        <f>MAX(0, K4048-G4049+I4049*B$6-J4049)</f>
        <v>5000</v>
      </c>
      <c r="L4049" s="24">
        <f t="shared" si="256"/>
        <v>3023.7956236847381</v>
      </c>
      <c r="M4049" s="24">
        <f>IF(H4049&gt;0, C4049-F4049-J4049, 0)</f>
        <v>0</v>
      </c>
      <c r="N4049" s="4">
        <f>MIN(C4049, F4049)</f>
        <v>1474.5235846060311</v>
      </c>
    </row>
    <row r="4050" spans="1:14" x14ac:dyDescent="0.2">
      <c r="A4050" s="27">
        <v>43633.5</v>
      </c>
      <c r="B4050" s="4">
        <v>705.75164504817087</v>
      </c>
      <c r="C4050" s="4">
        <v>226.98133043042961</v>
      </c>
      <c r="F4050" s="4">
        <f t="shared" si="254"/>
        <v>4234.5098702890255</v>
      </c>
      <c r="G4050" s="24">
        <f t="shared" si="255"/>
        <v>0.34722222222222221</v>
      </c>
      <c r="H4050" s="24">
        <f t="shared" si="257"/>
        <v>-4007.5285398585957</v>
      </c>
      <c r="I4050" s="24">
        <f>IF(H4050&lt;=0, MIN(F4050-C4050, B$7, (D$5-K4049+G4050)/B$6), 0)</f>
        <v>0.38580246913580246</v>
      </c>
      <c r="J4050" s="24">
        <f>IF(H4050&gt;0, MIN(C4050-F4050, B$8, K4049), 0)</f>
        <v>0</v>
      </c>
      <c r="K4050" s="24">
        <f>MAX(0, K4049-G4050+I4050*B$6-J4050)</f>
        <v>5000</v>
      </c>
      <c r="L4050" s="24">
        <f t="shared" si="256"/>
        <v>4007.1427373894599</v>
      </c>
      <c r="M4050" s="24">
        <f>IF(H4050&gt;0, C4050-F4050-J4050, 0)</f>
        <v>0</v>
      </c>
      <c r="N4050" s="4">
        <f>MIN(C4050, F4050)</f>
        <v>226.98133043042961</v>
      </c>
    </row>
    <row r="4051" spans="1:14" x14ac:dyDescent="0.2">
      <c r="A4051" s="27">
        <v>43633.541666666672</v>
      </c>
      <c r="B4051" s="4">
        <v>606.46115975431292</v>
      </c>
      <c r="C4051" s="4">
        <v>307.20382884957968</v>
      </c>
      <c r="F4051" s="4">
        <f t="shared" si="254"/>
        <v>3638.7669585258773</v>
      </c>
      <c r="G4051" s="24">
        <f t="shared" si="255"/>
        <v>0.34722222222222221</v>
      </c>
      <c r="H4051" s="24">
        <f t="shared" si="257"/>
        <v>-3331.5631296762976</v>
      </c>
      <c r="I4051" s="24">
        <f>IF(H4051&lt;=0, MIN(F4051-C4051, B$7, (D$5-K4050+G4051)/B$6), 0)</f>
        <v>0.38580246913580246</v>
      </c>
      <c r="J4051" s="24">
        <f>IF(H4051&gt;0, MIN(C4051-F4051, B$8, K4050), 0)</f>
        <v>0</v>
      </c>
      <c r="K4051" s="24">
        <f>MAX(0, K4050-G4051+I4051*B$6-J4051)</f>
        <v>5000</v>
      </c>
      <c r="L4051" s="24">
        <f t="shared" si="256"/>
        <v>3331.1773272071619</v>
      </c>
      <c r="M4051" s="24">
        <f>IF(H4051&gt;0, C4051-F4051-J4051, 0)</f>
        <v>0</v>
      </c>
      <c r="N4051" s="4">
        <f>MIN(C4051, F4051)</f>
        <v>307.20382884957968</v>
      </c>
    </row>
    <row r="4052" spans="1:14" x14ac:dyDescent="0.2">
      <c r="A4052" s="27">
        <v>43633.583333333336</v>
      </c>
      <c r="B4052" s="4">
        <v>467.71369286818208</v>
      </c>
      <c r="C4052" s="4">
        <v>1547.6010616007625</v>
      </c>
      <c r="F4052" s="4">
        <f t="shared" si="254"/>
        <v>2806.2821572090925</v>
      </c>
      <c r="G4052" s="24">
        <f t="shared" si="255"/>
        <v>0.34722222222222221</v>
      </c>
      <c r="H4052" s="24">
        <f t="shared" si="257"/>
        <v>-1258.68109560833</v>
      </c>
      <c r="I4052" s="24">
        <f>IF(H4052&lt;=0, MIN(F4052-C4052, B$7, (D$5-K4051+G4052)/B$6), 0)</f>
        <v>0.38580246913580246</v>
      </c>
      <c r="J4052" s="24">
        <f>IF(H4052&gt;0, MIN(C4052-F4052, B$8, K4051), 0)</f>
        <v>0</v>
      </c>
      <c r="K4052" s="24">
        <f>MAX(0, K4051-G4052+I4052*B$6-J4052)</f>
        <v>5000</v>
      </c>
      <c r="L4052" s="24">
        <f t="shared" si="256"/>
        <v>1258.2952931391942</v>
      </c>
      <c r="M4052" s="24">
        <f>IF(H4052&gt;0, C4052-F4052-J4052, 0)</f>
        <v>0</v>
      </c>
      <c r="N4052" s="4">
        <f>MIN(C4052, F4052)</f>
        <v>1547.6010616007625</v>
      </c>
    </row>
    <row r="4053" spans="1:14" x14ac:dyDescent="0.2">
      <c r="A4053" s="27">
        <v>43633.625</v>
      </c>
      <c r="B4053" s="4">
        <v>298.41362167823763</v>
      </c>
      <c r="C4053" s="4">
        <v>690.85423274964626</v>
      </c>
      <c r="F4053" s="4">
        <f t="shared" si="254"/>
        <v>1790.4817300694258</v>
      </c>
      <c r="G4053" s="24">
        <f t="shared" si="255"/>
        <v>0.34722222222222221</v>
      </c>
      <c r="H4053" s="24">
        <f t="shared" si="257"/>
        <v>-1099.6274973197796</v>
      </c>
      <c r="I4053" s="24">
        <f>IF(H4053&lt;=0, MIN(F4053-C4053, B$7, (D$5-K4052+G4053)/B$6), 0)</f>
        <v>0.38580246913580246</v>
      </c>
      <c r="J4053" s="24">
        <f>IF(H4053&gt;0, MIN(C4053-F4053, B$8, K4052), 0)</f>
        <v>0</v>
      </c>
      <c r="K4053" s="24">
        <f>MAX(0, K4052-G4053+I4053*B$6-J4053)</f>
        <v>5000</v>
      </c>
      <c r="L4053" s="24">
        <f t="shared" si="256"/>
        <v>1099.2416948506439</v>
      </c>
      <c r="M4053" s="24">
        <f>IF(H4053&gt;0, C4053-F4053-J4053, 0)</f>
        <v>0</v>
      </c>
      <c r="N4053" s="4">
        <f>MIN(C4053, F4053)</f>
        <v>690.85423274964626</v>
      </c>
    </row>
    <row r="4054" spans="1:14" x14ac:dyDescent="0.2">
      <c r="A4054" s="27">
        <v>43633.666666666672</v>
      </c>
      <c r="B4054" s="4">
        <v>130.78149616059642</v>
      </c>
      <c r="C4054" s="4">
        <v>720.48233651326257</v>
      </c>
      <c r="F4054" s="4">
        <f t="shared" si="254"/>
        <v>784.68897696357851</v>
      </c>
      <c r="G4054" s="24">
        <f t="shared" si="255"/>
        <v>0.34722222222222221</v>
      </c>
      <c r="H4054" s="24">
        <f t="shared" si="257"/>
        <v>-64.206640450315945</v>
      </c>
      <c r="I4054" s="24">
        <f>IF(H4054&lt;=0, MIN(F4054-C4054, B$7, (D$5-K4053+G4054)/B$6), 0)</f>
        <v>0.38580246913580246</v>
      </c>
      <c r="J4054" s="24">
        <f>IF(H4054&gt;0, MIN(C4054-F4054, B$8, K4053), 0)</f>
        <v>0</v>
      </c>
      <c r="K4054" s="24">
        <f>MAX(0, K4053-G4054+I4054*B$6-J4054)</f>
        <v>5000</v>
      </c>
      <c r="L4054" s="24">
        <f t="shared" si="256"/>
        <v>63.820837981180141</v>
      </c>
      <c r="M4054" s="24">
        <f>IF(H4054&gt;0, C4054-F4054-J4054, 0)</f>
        <v>0</v>
      </c>
      <c r="N4054" s="4">
        <f>MIN(C4054, F4054)</f>
        <v>720.48233651326257</v>
      </c>
    </row>
    <row r="4055" spans="1:14" x14ac:dyDescent="0.2">
      <c r="A4055" s="27">
        <v>43633.708333333336</v>
      </c>
      <c r="B4055" s="4">
        <v>62.898530084775686</v>
      </c>
      <c r="C4055" s="4">
        <v>757.55429251146279</v>
      </c>
      <c r="F4055" s="4">
        <f t="shared" si="254"/>
        <v>377.39118050865409</v>
      </c>
      <c r="G4055" s="24">
        <f t="shared" si="255"/>
        <v>0.34722222222222221</v>
      </c>
      <c r="H4055" s="24">
        <f t="shared" si="257"/>
        <v>380.1631120028087</v>
      </c>
      <c r="I4055" s="24">
        <f>IF(H4055&lt;=0, MIN(F4055-C4055, B$7, (D$5-K4054+G4055)/B$6), 0)</f>
        <v>0</v>
      </c>
      <c r="J4055" s="24">
        <f>IF(H4055&gt;0, MIN(C4055-F4055, B$8, K4054), 0)</f>
        <v>380.1631120028087</v>
      </c>
      <c r="K4055" s="24">
        <f>MAX(0, K4054-G4055+I4055*B$6-J4055)</f>
        <v>4619.4896657749687</v>
      </c>
      <c r="L4055" s="24">
        <f t="shared" si="256"/>
        <v>0</v>
      </c>
      <c r="M4055" s="24">
        <f>IF(H4055&gt;0, C4055-F4055-J4055, 0)</f>
        <v>0</v>
      </c>
      <c r="N4055" s="4">
        <f>MIN(C4055, F4055)</f>
        <v>377.39118050865409</v>
      </c>
    </row>
    <row r="4056" spans="1:14" x14ac:dyDescent="0.2">
      <c r="A4056" s="27">
        <v>43633.75</v>
      </c>
      <c r="B4056" s="4">
        <v>22.299273019812915</v>
      </c>
      <c r="C4056" s="4">
        <v>250.59002427472095</v>
      </c>
      <c r="F4056" s="4">
        <f t="shared" si="254"/>
        <v>133.79563811887749</v>
      </c>
      <c r="G4056" s="24">
        <f t="shared" si="255"/>
        <v>0.34722222222222221</v>
      </c>
      <c r="H4056" s="24">
        <f t="shared" si="257"/>
        <v>116.79438615584345</v>
      </c>
      <c r="I4056" s="24">
        <f>IF(H4056&lt;=0, MIN(F4056-C4056, B$7, (D$5-K4055+G4056)/B$6), 0)</f>
        <v>0</v>
      </c>
      <c r="J4056" s="24">
        <f>IF(H4056&gt;0, MIN(C4056-F4056, B$8, K4055), 0)</f>
        <v>116.79438615584345</v>
      </c>
      <c r="K4056" s="24">
        <f>MAX(0, K4055-G4056+I4056*B$6-J4056)</f>
        <v>4502.3480573969027</v>
      </c>
      <c r="L4056" s="24">
        <f t="shared" si="256"/>
        <v>0</v>
      </c>
      <c r="M4056" s="24">
        <f>IF(H4056&gt;0, C4056-F4056-J4056, 0)</f>
        <v>0</v>
      </c>
      <c r="N4056" s="4">
        <f>MIN(C4056, F4056)</f>
        <v>133.79563811887749</v>
      </c>
    </row>
    <row r="4057" spans="1:14" x14ac:dyDescent="0.2">
      <c r="A4057" s="27">
        <v>43633.791666666672</v>
      </c>
      <c r="B4057" s="4">
        <v>0</v>
      </c>
      <c r="C4057" s="4">
        <v>3147.4428794343207</v>
      </c>
      <c r="F4057" s="4">
        <f t="shared" si="254"/>
        <v>0</v>
      </c>
      <c r="G4057" s="24">
        <f t="shared" si="255"/>
        <v>0</v>
      </c>
      <c r="H4057" s="24">
        <f t="shared" si="257"/>
        <v>3147.4428794343207</v>
      </c>
      <c r="I4057" s="24">
        <f>IF(H4057&lt;=0, MIN(F4057-C4057, B$7, (D$5-K4056+G4057)/B$6), 0)</f>
        <v>0</v>
      </c>
      <c r="J4057" s="24">
        <f>IF(H4057&gt;0, MIN(C4057-F4057, B$8, K4056), 0)</f>
        <v>3147.4428794343207</v>
      </c>
      <c r="K4057" s="24">
        <f>MAX(0, K4056-G4057+I4057*B$6-J4057)</f>
        <v>1354.905177962582</v>
      </c>
      <c r="L4057" s="24">
        <f t="shared" si="256"/>
        <v>0</v>
      </c>
      <c r="M4057" s="24">
        <f>IF(H4057&gt;0, C4057-F4057-J4057, 0)</f>
        <v>0</v>
      </c>
      <c r="N4057" s="4">
        <f>MIN(C4057, F4057)</f>
        <v>0</v>
      </c>
    </row>
    <row r="4058" spans="1:14" x14ac:dyDescent="0.2">
      <c r="A4058" s="27">
        <v>43633.833333333336</v>
      </c>
      <c r="B4058" s="4">
        <v>0</v>
      </c>
      <c r="C4058" s="4">
        <v>458.21429034418026</v>
      </c>
      <c r="F4058" s="4">
        <f t="shared" si="254"/>
        <v>0</v>
      </c>
      <c r="G4058" s="24">
        <f t="shared" si="255"/>
        <v>0</v>
      </c>
      <c r="H4058" s="24">
        <f t="shared" si="257"/>
        <v>458.21429034418026</v>
      </c>
      <c r="I4058" s="24">
        <f>IF(H4058&lt;=0, MIN(F4058-C4058, B$7, (D$5-K4057+G4058)/B$6), 0)</f>
        <v>0</v>
      </c>
      <c r="J4058" s="24">
        <f>IF(H4058&gt;0, MIN(C4058-F4058, B$8, K4057), 0)</f>
        <v>458.21429034418026</v>
      </c>
      <c r="K4058" s="24">
        <f>MAX(0, K4057-G4058+I4058*B$6-J4058)</f>
        <v>896.6908876184018</v>
      </c>
      <c r="L4058" s="24">
        <f t="shared" si="256"/>
        <v>0</v>
      </c>
      <c r="M4058" s="24">
        <f>IF(H4058&gt;0, C4058-F4058-J4058, 0)</f>
        <v>0</v>
      </c>
      <c r="N4058" s="4">
        <f>MIN(C4058, F4058)</f>
        <v>0</v>
      </c>
    </row>
    <row r="4059" spans="1:14" x14ac:dyDescent="0.2">
      <c r="A4059" s="27">
        <v>43633.875</v>
      </c>
      <c r="B4059" s="4">
        <v>0</v>
      </c>
      <c r="C4059" s="4">
        <v>369.23246202869774</v>
      </c>
      <c r="F4059" s="4">
        <f t="shared" si="254"/>
        <v>0</v>
      </c>
      <c r="G4059" s="24">
        <f t="shared" si="255"/>
        <v>0</v>
      </c>
      <c r="H4059" s="24">
        <f t="shared" si="257"/>
        <v>369.23246202869774</v>
      </c>
      <c r="I4059" s="24">
        <f>IF(H4059&lt;=0, MIN(F4059-C4059, B$7, (D$5-K4058+G4059)/B$6), 0)</f>
        <v>0</v>
      </c>
      <c r="J4059" s="24">
        <f>IF(H4059&gt;0, MIN(C4059-F4059, B$8, K4058), 0)</f>
        <v>369.23246202869774</v>
      </c>
      <c r="K4059" s="24">
        <f>MAX(0, K4058-G4059+I4059*B$6-J4059)</f>
        <v>527.45842558970412</v>
      </c>
      <c r="L4059" s="24">
        <f t="shared" si="256"/>
        <v>0</v>
      </c>
      <c r="M4059" s="24">
        <f>IF(H4059&gt;0, C4059-F4059-J4059, 0)</f>
        <v>0</v>
      </c>
      <c r="N4059" s="4">
        <f>MIN(C4059, F4059)</f>
        <v>0</v>
      </c>
    </row>
    <row r="4060" spans="1:14" x14ac:dyDescent="0.2">
      <c r="A4060" s="27">
        <v>43633.916666666672</v>
      </c>
      <c r="B4060" s="4">
        <v>0</v>
      </c>
      <c r="C4060" s="4">
        <v>391.47791910756831</v>
      </c>
      <c r="F4060" s="4">
        <f t="shared" si="254"/>
        <v>0</v>
      </c>
      <c r="G4060" s="24">
        <f t="shared" si="255"/>
        <v>0</v>
      </c>
      <c r="H4060" s="24">
        <f t="shared" si="257"/>
        <v>391.47791910756831</v>
      </c>
      <c r="I4060" s="24">
        <f>IF(H4060&lt;=0, MIN(F4060-C4060, B$7, (D$5-K4059+G4060)/B$6), 0)</f>
        <v>0</v>
      </c>
      <c r="J4060" s="24">
        <f>IF(H4060&gt;0, MIN(C4060-F4060, B$8, K4059), 0)</f>
        <v>391.47791910756831</v>
      </c>
      <c r="K4060" s="24">
        <f>MAX(0, K4059-G4060+I4060*B$6-J4060)</f>
        <v>135.98050648213581</v>
      </c>
      <c r="L4060" s="24">
        <f t="shared" si="256"/>
        <v>0</v>
      </c>
      <c r="M4060" s="24">
        <f>IF(H4060&gt;0, C4060-F4060-J4060, 0)</f>
        <v>0</v>
      </c>
      <c r="N4060" s="4">
        <f>MIN(C4060, F4060)</f>
        <v>0</v>
      </c>
    </row>
    <row r="4061" spans="1:14" x14ac:dyDescent="0.2">
      <c r="A4061" s="27">
        <v>43633.958333333336</v>
      </c>
      <c r="B4061" s="4">
        <v>0</v>
      </c>
      <c r="C4061" s="4">
        <v>240.70315446188951</v>
      </c>
      <c r="F4061" s="4">
        <f t="shared" si="254"/>
        <v>0</v>
      </c>
      <c r="G4061" s="24">
        <f t="shared" si="255"/>
        <v>0</v>
      </c>
      <c r="H4061" s="24">
        <f t="shared" si="257"/>
        <v>240.70315446188951</v>
      </c>
      <c r="I4061" s="24">
        <f>IF(H4061&lt;=0, MIN(F4061-C4061, B$7, (D$5-K4060+G4061)/B$6), 0)</f>
        <v>0</v>
      </c>
      <c r="J4061" s="24">
        <f>IF(H4061&gt;0, MIN(C4061-F4061, B$8, K4060), 0)</f>
        <v>135.98050648213581</v>
      </c>
      <c r="K4061" s="24">
        <f>MAX(0, K4060-G4061+I4061*B$6-J4061)</f>
        <v>0</v>
      </c>
      <c r="L4061" s="24">
        <f t="shared" si="256"/>
        <v>0</v>
      </c>
      <c r="M4061" s="24">
        <f>IF(H4061&gt;0, C4061-F4061-J4061, 0)</f>
        <v>104.7226479797537</v>
      </c>
      <c r="N4061" s="4">
        <f>MIN(C4061, F4061)</f>
        <v>0</v>
      </c>
    </row>
    <row r="4062" spans="1:14" x14ac:dyDescent="0.2">
      <c r="A4062" s="27">
        <v>43634</v>
      </c>
      <c r="B4062" s="4">
        <v>0</v>
      </c>
      <c r="C4062" s="4">
        <v>117.11728180149709</v>
      </c>
      <c r="F4062" s="4">
        <f t="shared" ref="F4062:F4125" si="258">B4062*B$4</f>
        <v>0</v>
      </c>
      <c r="G4062" s="24">
        <f t="shared" ref="G4062:G4125" si="259">MIN(F4062, B$9)</f>
        <v>0</v>
      </c>
      <c r="H4062" s="24">
        <f t="shared" si="257"/>
        <v>117.11728180149709</v>
      </c>
      <c r="I4062" s="24">
        <f>IF(H4062&lt;=0, MIN(F4062-C4062, B$7, (D$5-K4061+G4062)/B$6), 0)</f>
        <v>0</v>
      </c>
      <c r="J4062" s="24">
        <f>IF(H4062&gt;0, MIN(C4062-F4062, B$8, K4061), 0)</f>
        <v>0</v>
      </c>
      <c r="K4062" s="24">
        <f>MAX(0, K4061-G4062+I4062*B$6-J4062)</f>
        <v>0</v>
      </c>
      <c r="L4062" s="24">
        <f t="shared" ref="L4062:L4125" si="260">IF(H4062&lt;=0, -I4062-H4062, 0)</f>
        <v>0</v>
      </c>
      <c r="M4062" s="24">
        <f>IF(H4062&gt;0, C4062-F4062-J4062, 0)</f>
        <v>117.11728180149709</v>
      </c>
      <c r="N4062" s="4">
        <f>MIN(C4062, F4062)</f>
        <v>0</v>
      </c>
    </row>
    <row r="4063" spans="1:14" x14ac:dyDescent="0.2">
      <c r="A4063" s="27">
        <v>43634.041666666672</v>
      </c>
      <c r="B4063" s="4">
        <v>0</v>
      </c>
      <c r="C4063" s="4">
        <v>169.02334831886191</v>
      </c>
      <c r="F4063" s="4">
        <f t="shared" si="258"/>
        <v>0</v>
      </c>
      <c r="G4063" s="24">
        <f t="shared" si="259"/>
        <v>0</v>
      </c>
      <c r="H4063" s="24">
        <f t="shared" ref="H4063:H4126" si="261">C4063-F4063</f>
        <v>169.02334831886191</v>
      </c>
      <c r="I4063" s="24">
        <f>IF(H4063&lt;=0, MIN(F4063-C4063, B$7, (D$5-K4062+G4063)/B$6), 0)</f>
        <v>0</v>
      </c>
      <c r="J4063" s="24">
        <f>IF(H4063&gt;0, MIN(C4063-F4063, B$8, K4062), 0)</f>
        <v>0</v>
      </c>
      <c r="K4063" s="24">
        <f>MAX(0, K4062-G4063+I4063*B$6-J4063)</f>
        <v>0</v>
      </c>
      <c r="L4063" s="24">
        <f t="shared" si="260"/>
        <v>0</v>
      </c>
      <c r="M4063" s="24">
        <f>IF(H4063&gt;0, C4063-F4063-J4063, 0)</f>
        <v>169.02334831886191</v>
      </c>
      <c r="N4063" s="4">
        <f>MIN(C4063, F4063)</f>
        <v>0</v>
      </c>
    </row>
    <row r="4064" spans="1:14" x14ac:dyDescent="0.2">
      <c r="A4064" s="27">
        <v>43634.083333333336</v>
      </c>
      <c r="B4064" s="4">
        <v>0</v>
      </c>
      <c r="C4064" s="4">
        <v>206.09911011697966</v>
      </c>
      <c r="F4064" s="4">
        <f t="shared" si="258"/>
        <v>0</v>
      </c>
      <c r="G4064" s="24">
        <f t="shared" si="259"/>
        <v>0</v>
      </c>
      <c r="H4064" s="24">
        <f t="shared" si="261"/>
        <v>206.09911011697966</v>
      </c>
      <c r="I4064" s="24">
        <f>IF(H4064&lt;=0, MIN(F4064-C4064, B$7, (D$5-K4063+G4064)/B$6), 0)</f>
        <v>0</v>
      </c>
      <c r="J4064" s="24">
        <f>IF(H4064&gt;0, MIN(C4064-F4064, B$8, K4063), 0)</f>
        <v>0</v>
      </c>
      <c r="K4064" s="24">
        <f>MAX(0, K4063-G4064+I4064*B$6-J4064)</f>
        <v>0</v>
      </c>
      <c r="L4064" s="24">
        <f t="shared" si="260"/>
        <v>0</v>
      </c>
      <c r="M4064" s="24">
        <f>IF(H4064&gt;0, C4064-F4064-J4064, 0)</f>
        <v>206.09911011697966</v>
      </c>
      <c r="N4064" s="4">
        <f>MIN(C4064, F4064)</f>
        <v>0</v>
      </c>
    </row>
    <row r="4065" spans="1:14" x14ac:dyDescent="0.2">
      <c r="A4065" s="27">
        <v>43634.125</v>
      </c>
      <c r="B4065" s="4">
        <v>0</v>
      </c>
      <c r="C4065" s="4">
        <v>117.11728180149709</v>
      </c>
      <c r="F4065" s="4">
        <f t="shared" si="258"/>
        <v>0</v>
      </c>
      <c r="G4065" s="24">
        <f t="shared" si="259"/>
        <v>0</v>
      </c>
      <c r="H4065" s="24">
        <f t="shared" si="261"/>
        <v>117.11728180149709</v>
      </c>
      <c r="I4065" s="24">
        <f>IF(H4065&lt;=0, MIN(F4065-C4065, B$7, (D$5-K4064+G4065)/B$6), 0)</f>
        <v>0</v>
      </c>
      <c r="J4065" s="24">
        <f>IF(H4065&gt;0, MIN(C4065-F4065, B$8, K4064), 0)</f>
        <v>0</v>
      </c>
      <c r="K4065" s="24">
        <f>MAX(0, K4064-G4065+I4065*B$6-J4065)</f>
        <v>0</v>
      </c>
      <c r="L4065" s="24">
        <f t="shared" si="260"/>
        <v>0</v>
      </c>
      <c r="M4065" s="24">
        <f>IF(H4065&gt;0, C4065-F4065-J4065, 0)</f>
        <v>117.11728180149709</v>
      </c>
      <c r="N4065" s="4">
        <f>MIN(C4065, F4065)</f>
        <v>0</v>
      </c>
    </row>
    <row r="4066" spans="1:14" x14ac:dyDescent="0.2">
      <c r="A4066" s="27">
        <v>43634.166666666672</v>
      </c>
      <c r="B4066" s="4">
        <v>48.237661454021982</v>
      </c>
      <c r="C4066" s="4">
        <v>169.02334831886191</v>
      </c>
      <c r="F4066" s="4">
        <f t="shared" si="258"/>
        <v>289.42596872413191</v>
      </c>
      <c r="G4066" s="24">
        <f t="shared" si="259"/>
        <v>0.34722222222222221</v>
      </c>
      <c r="H4066" s="24">
        <f t="shared" si="261"/>
        <v>-120.40262040527</v>
      </c>
      <c r="I4066" s="24">
        <f>IF(H4066&lt;=0, MIN(F4066-C4066, B$7, (D$5-K4065+G4066)/B$6), 0)</f>
        <v>120.40262040527</v>
      </c>
      <c r="J4066" s="24">
        <f>IF(H4066&gt;0, MIN(C4066-F4066, B$8, K4065), 0)</f>
        <v>0</v>
      </c>
      <c r="K4066" s="24">
        <f>MAX(0, K4065-G4066+I4066*B$6-J4066)</f>
        <v>108.01513614252077</v>
      </c>
      <c r="L4066" s="24">
        <f t="shared" si="260"/>
        <v>0</v>
      </c>
      <c r="M4066" s="24">
        <f>IF(H4066&gt;0, C4066-F4066-J4066, 0)</f>
        <v>0</v>
      </c>
      <c r="N4066" s="4">
        <f>MIN(C4066, F4066)</f>
        <v>169.02334831886191</v>
      </c>
    </row>
    <row r="4067" spans="1:14" x14ac:dyDescent="0.2">
      <c r="A4067" s="27">
        <v>43634.208333333336</v>
      </c>
      <c r="B4067" s="4">
        <v>190.92514888330865</v>
      </c>
      <c r="C4067" s="4">
        <v>198.68395775735613</v>
      </c>
      <c r="F4067" s="4">
        <f t="shared" si="258"/>
        <v>1145.5508932998519</v>
      </c>
      <c r="G4067" s="24">
        <f t="shared" si="259"/>
        <v>0.34722222222222221</v>
      </c>
      <c r="H4067" s="24">
        <f t="shared" si="261"/>
        <v>-946.86693554249575</v>
      </c>
      <c r="I4067" s="24">
        <f>IF(H4067&lt;=0, MIN(F4067-C4067, B$7, (D$5-K4066+G4067)/B$6), 0)</f>
        <v>946.86693554249575</v>
      </c>
      <c r="J4067" s="24">
        <f>IF(H4067&gt;0, MIN(C4067-F4067, B$8, K4066), 0)</f>
        <v>0</v>
      </c>
      <c r="K4067" s="24">
        <f>MAX(0, K4066-G4067+I4067*B$6-J4067)</f>
        <v>959.84815590854475</v>
      </c>
      <c r="L4067" s="24">
        <f t="shared" si="260"/>
        <v>0</v>
      </c>
      <c r="M4067" s="24">
        <f>IF(H4067&gt;0, C4067-F4067-J4067, 0)</f>
        <v>0</v>
      </c>
      <c r="N4067" s="4">
        <f>MIN(C4067, F4067)</f>
        <v>198.68395775735613</v>
      </c>
    </row>
    <row r="4068" spans="1:14" x14ac:dyDescent="0.2">
      <c r="A4068" s="27">
        <v>43634.25</v>
      </c>
      <c r="B4068" s="4">
        <v>383.4612024002094</v>
      </c>
      <c r="C4068" s="4">
        <v>906.35851600052365</v>
      </c>
      <c r="F4068" s="4">
        <f t="shared" si="258"/>
        <v>2300.7672144012563</v>
      </c>
      <c r="G4068" s="24">
        <f t="shared" si="259"/>
        <v>0.34722222222222221</v>
      </c>
      <c r="H4068" s="24">
        <f t="shared" si="261"/>
        <v>-1394.4086984007326</v>
      </c>
      <c r="I4068" s="24">
        <f>IF(H4068&lt;=0, MIN(F4068-C4068, B$7, (D$5-K4067+G4068)/B$6), 0)</f>
        <v>1394.4086984007326</v>
      </c>
      <c r="J4068" s="24">
        <f>IF(H4068&gt;0, MIN(C4068-F4068, B$8, K4067), 0)</f>
        <v>0</v>
      </c>
      <c r="K4068" s="24">
        <f>MAX(0, K4067-G4068+I4068*B$6-J4068)</f>
        <v>2214.4687622469819</v>
      </c>
      <c r="L4068" s="24">
        <f t="shared" si="260"/>
        <v>0</v>
      </c>
      <c r="M4068" s="24">
        <f>IF(H4068&gt;0, C4068-F4068-J4068, 0)</f>
        <v>0</v>
      </c>
      <c r="N4068" s="4">
        <f>MIN(C4068, F4068)</f>
        <v>906.35851600052365</v>
      </c>
    </row>
    <row r="4069" spans="1:14" x14ac:dyDescent="0.2">
      <c r="A4069" s="27">
        <v>43634.291666666672</v>
      </c>
      <c r="B4069" s="4">
        <v>550.50004261985907</v>
      </c>
      <c r="C4069" s="4">
        <v>940.56557187381918</v>
      </c>
      <c r="F4069" s="4">
        <f t="shared" si="258"/>
        <v>3303.0002557191547</v>
      </c>
      <c r="G4069" s="24">
        <f t="shared" si="259"/>
        <v>0.34722222222222221</v>
      </c>
      <c r="H4069" s="24">
        <f t="shared" si="261"/>
        <v>-2362.4346838453357</v>
      </c>
      <c r="I4069" s="24">
        <f>IF(H4069&lt;=0, MIN(F4069-C4069, B$7, (D$5-K4068+G4069)/B$6), 0)</f>
        <v>2362.4346838453357</v>
      </c>
      <c r="J4069" s="24">
        <f>IF(H4069&gt;0, MIN(C4069-F4069, B$8, K4068), 0)</f>
        <v>0</v>
      </c>
      <c r="K4069" s="24">
        <f>MAX(0, K4068-G4069+I4069*B$6-J4069)</f>
        <v>4340.3127554855619</v>
      </c>
      <c r="L4069" s="24">
        <f t="shared" si="260"/>
        <v>0</v>
      </c>
      <c r="M4069" s="24">
        <f>IF(H4069&gt;0, C4069-F4069-J4069, 0)</f>
        <v>0</v>
      </c>
      <c r="N4069" s="4">
        <f>MIN(C4069, F4069)</f>
        <v>940.56557187381918</v>
      </c>
    </row>
    <row r="4070" spans="1:14" x14ac:dyDescent="0.2">
      <c r="A4070" s="27">
        <v>43634.333333333336</v>
      </c>
      <c r="B4070" s="4">
        <v>674.18097257743216</v>
      </c>
      <c r="C4070" s="4">
        <v>338.67074351621579</v>
      </c>
      <c r="F4070" s="4">
        <f t="shared" si="258"/>
        <v>4045.0858354645929</v>
      </c>
      <c r="G4070" s="24">
        <f t="shared" si="259"/>
        <v>0.34722222222222221</v>
      </c>
      <c r="H4070" s="24">
        <f t="shared" si="261"/>
        <v>-3706.4150919483773</v>
      </c>
      <c r="I4070" s="24">
        <f>IF(H4070&lt;=0, MIN(F4070-C4070, B$7, (D$5-K4069+G4070)/B$6), 0)</f>
        <v>733.3716297074003</v>
      </c>
      <c r="J4070" s="24">
        <f>IF(H4070&gt;0, MIN(C4070-F4070, B$8, K4069), 0)</f>
        <v>0</v>
      </c>
      <c r="K4070" s="24">
        <f>MAX(0, K4069-G4070+I4070*B$6-J4070)</f>
        <v>5000</v>
      </c>
      <c r="L4070" s="24">
        <f t="shared" si="260"/>
        <v>2973.0434622409771</v>
      </c>
      <c r="M4070" s="24">
        <f>IF(H4070&gt;0, C4070-F4070-J4070, 0)</f>
        <v>0</v>
      </c>
      <c r="N4070" s="4">
        <f>MIN(C4070, F4070)</f>
        <v>338.67074351621579</v>
      </c>
    </row>
    <row r="4071" spans="1:14" x14ac:dyDescent="0.2">
      <c r="A4071" s="27">
        <v>43634.375</v>
      </c>
      <c r="B4071" s="4">
        <v>734.17745515540662</v>
      </c>
      <c r="C4071" s="4">
        <v>189.53088470307168</v>
      </c>
      <c r="F4071" s="4">
        <f t="shared" si="258"/>
        <v>4405.0647309324395</v>
      </c>
      <c r="G4071" s="24">
        <f t="shared" si="259"/>
        <v>0.34722222222222221</v>
      </c>
      <c r="H4071" s="24">
        <f t="shared" si="261"/>
        <v>-4215.5338462293676</v>
      </c>
      <c r="I4071" s="24">
        <f>IF(H4071&lt;=0, MIN(F4071-C4071, B$7, (D$5-K4070+G4071)/B$6), 0)</f>
        <v>0.38580246913580246</v>
      </c>
      <c r="J4071" s="24">
        <f>IF(H4071&gt;0, MIN(C4071-F4071, B$8, K4070), 0)</f>
        <v>0</v>
      </c>
      <c r="K4071" s="24">
        <f>MAX(0, K4070-G4071+I4071*B$6-J4071)</f>
        <v>5000</v>
      </c>
      <c r="L4071" s="24">
        <f t="shared" si="260"/>
        <v>4215.1480437602313</v>
      </c>
      <c r="M4071" s="24">
        <f>IF(H4071&gt;0, C4071-F4071-J4071, 0)</f>
        <v>0</v>
      </c>
      <c r="N4071" s="4">
        <f>MIN(C4071, F4071)</f>
        <v>189.53088470307168</v>
      </c>
    </row>
    <row r="4072" spans="1:14" x14ac:dyDescent="0.2">
      <c r="A4072" s="27">
        <v>43634.416666666672</v>
      </c>
      <c r="B4072" s="4">
        <v>780.34729494100145</v>
      </c>
      <c r="C4072" s="4">
        <v>186.78728410451541</v>
      </c>
      <c r="F4072" s="4">
        <f t="shared" si="258"/>
        <v>4682.0837696460085</v>
      </c>
      <c r="G4072" s="24">
        <f t="shared" si="259"/>
        <v>0.34722222222222221</v>
      </c>
      <c r="H4072" s="24">
        <f t="shared" si="261"/>
        <v>-4495.296485541493</v>
      </c>
      <c r="I4072" s="24">
        <f>IF(H4072&lt;=0, MIN(F4072-C4072, B$7, (D$5-K4071+G4072)/B$6), 0)</f>
        <v>0.38580246913580246</v>
      </c>
      <c r="J4072" s="24">
        <f>IF(H4072&gt;0, MIN(C4072-F4072, B$8, K4071), 0)</f>
        <v>0</v>
      </c>
      <c r="K4072" s="24">
        <f>MAX(0, K4071-G4072+I4072*B$6-J4072)</f>
        <v>5000</v>
      </c>
      <c r="L4072" s="24">
        <f t="shared" si="260"/>
        <v>4494.9106830723567</v>
      </c>
      <c r="M4072" s="24">
        <f>IF(H4072&gt;0, C4072-F4072-J4072, 0)</f>
        <v>0</v>
      </c>
      <c r="N4072" s="4">
        <f>MIN(C4072, F4072)</f>
        <v>186.78728410451541</v>
      </c>
    </row>
    <row r="4073" spans="1:14" x14ac:dyDescent="0.2">
      <c r="A4073" s="27">
        <v>43634.458333333336</v>
      </c>
      <c r="B4073" s="4">
        <v>758.99173295254036</v>
      </c>
      <c r="C4073" s="4">
        <v>1474.4717220127461</v>
      </c>
      <c r="F4073" s="4">
        <f t="shared" si="258"/>
        <v>4553.9503977152417</v>
      </c>
      <c r="G4073" s="24">
        <f t="shared" si="259"/>
        <v>0.34722222222222221</v>
      </c>
      <c r="H4073" s="24">
        <f t="shared" si="261"/>
        <v>-3079.4786757024958</v>
      </c>
      <c r="I4073" s="24">
        <f>IF(H4073&lt;=0, MIN(F4073-C4073, B$7, (D$5-K4072+G4073)/B$6), 0)</f>
        <v>0.38580246913580246</v>
      </c>
      <c r="J4073" s="24">
        <f>IF(H4073&gt;0, MIN(C4073-F4073, B$8, K4072), 0)</f>
        <v>0</v>
      </c>
      <c r="K4073" s="24">
        <f>MAX(0, K4072-G4073+I4073*B$6-J4073)</f>
        <v>5000</v>
      </c>
      <c r="L4073" s="24">
        <f t="shared" si="260"/>
        <v>3079.09287323336</v>
      </c>
      <c r="M4073" s="24">
        <f>IF(H4073&gt;0, C4073-F4073-J4073, 0)</f>
        <v>0</v>
      </c>
      <c r="N4073" s="4">
        <f>MIN(C4073, F4073)</f>
        <v>1474.4717220127461</v>
      </c>
    </row>
    <row r="4074" spans="1:14" x14ac:dyDescent="0.2">
      <c r="A4074" s="27">
        <v>43634.5</v>
      </c>
      <c r="B4074" s="4">
        <v>705.61741270805976</v>
      </c>
      <c r="C4074" s="4">
        <v>226.85981511969143</v>
      </c>
      <c r="F4074" s="4">
        <f t="shared" si="258"/>
        <v>4233.7044762483583</v>
      </c>
      <c r="G4074" s="24">
        <f t="shared" si="259"/>
        <v>0.34722222222222221</v>
      </c>
      <c r="H4074" s="24">
        <f t="shared" si="261"/>
        <v>-4006.8446611286668</v>
      </c>
      <c r="I4074" s="24">
        <f>IF(H4074&lt;=0, MIN(F4074-C4074, B$7, (D$5-K4073+G4074)/B$6), 0)</f>
        <v>0.38580246913580246</v>
      </c>
      <c r="J4074" s="24">
        <f>IF(H4074&gt;0, MIN(C4074-F4074, B$8, K4073), 0)</f>
        <v>0</v>
      </c>
      <c r="K4074" s="24">
        <f>MAX(0, K4073-G4074+I4074*B$6-J4074)</f>
        <v>5000</v>
      </c>
      <c r="L4074" s="24">
        <f t="shared" si="260"/>
        <v>4006.458858659531</v>
      </c>
      <c r="M4074" s="24">
        <f>IF(H4074&gt;0, C4074-F4074-J4074, 0)</f>
        <v>0</v>
      </c>
      <c r="N4074" s="4">
        <f>MIN(C4074, F4074)</f>
        <v>226.85981511969143</v>
      </c>
    </row>
    <row r="4075" spans="1:14" x14ac:dyDescent="0.2">
      <c r="A4075" s="27">
        <v>43634.541666666672</v>
      </c>
      <c r="B4075" s="4">
        <v>593.4660285495529</v>
      </c>
      <c r="C4075" s="4">
        <v>307.04296754786355</v>
      </c>
      <c r="F4075" s="4">
        <f t="shared" si="258"/>
        <v>3560.7961712973174</v>
      </c>
      <c r="G4075" s="24">
        <f t="shared" si="259"/>
        <v>0.34722222222222221</v>
      </c>
      <c r="H4075" s="24">
        <f t="shared" si="261"/>
        <v>-3253.7532037494539</v>
      </c>
      <c r="I4075" s="24">
        <f>IF(H4075&lt;=0, MIN(F4075-C4075, B$7, (D$5-K4074+G4075)/B$6), 0)</f>
        <v>0.38580246913580246</v>
      </c>
      <c r="J4075" s="24">
        <f>IF(H4075&gt;0, MIN(C4075-F4075, B$8, K4074), 0)</f>
        <v>0</v>
      </c>
      <c r="K4075" s="24">
        <f>MAX(0, K4074-G4075+I4075*B$6-J4075)</f>
        <v>5000</v>
      </c>
      <c r="L4075" s="24">
        <f t="shared" si="260"/>
        <v>3253.3674012803181</v>
      </c>
      <c r="M4075" s="24">
        <f>IF(H4075&gt;0, C4075-F4075-J4075, 0)</f>
        <v>0</v>
      </c>
      <c r="N4075" s="4">
        <f>MIN(C4075, F4075)</f>
        <v>307.04296754786355</v>
      </c>
    </row>
    <row r="4076" spans="1:14" x14ac:dyDescent="0.2">
      <c r="A4076" s="27">
        <v>43634.583333333336</v>
      </c>
      <c r="B4076" s="4">
        <v>470.91442340833282</v>
      </c>
      <c r="C4076" s="4">
        <v>1547.5581961547964</v>
      </c>
      <c r="F4076" s="4">
        <f t="shared" si="258"/>
        <v>2825.4865404499969</v>
      </c>
      <c r="G4076" s="24">
        <f t="shared" si="259"/>
        <v>0.34722222222222221</v>
      </c>
      <c r="H4076" s="24">
        <f t="shared" si="261"/>
        <v>-1277.9283442952005</v>
      </c>
      <c r="I4076" s="24">
        <f>IF(H4076&lt;=0, MIN(F4076-C4076, B$7, (D$5-K4075+G4076)/B$6), 0)</f>
        <v>0.38580246913580246</v>
      </c>
      <c r="J4076" s="24">
        <f>IF(H4076&gt;0, MIN(C4076-F4076, B$8, K4075), 0)</f>
        <v>0</v>
      </c>
      <c r="K4076" s="24">
        <f>MAX(0, K4075-G4076+I4076*B$6-J4076)</f>
        <v>5000</v>
      </c>
      <c r="L4076" s="24">
        <f t="shared" si="260"/>
        <v>1277.5425418260647</v>
      </c>
      <c r="M4076" s="24">
        <f>IF(H4076&gt;0, C4076-F4076-J4076, 0)</f>
        <v>0</v>
      </c>
      <c r="N4076" s="4">
        <f>MIN(C4076, F4076)</f>
        <v>1547.5581961547964</v>
      </c>
    </row>
    <row r="4077" spans="1:14" x14ac:dyDescent="0.2">
      <c r="A4077" s="27">
        <v>43634.625</v>
      </c>
      <c r="B4077" s="4">
        <v>255.34879579599772</v>
      </c>
      <c r="C4077" s="4">
        <v>690.85348037739027</v>
      </c>
      <c r="F4077" s="4">
        <f t="shared" si="258"/>
        <v>1532.0927747759863</v>
      </c>
      <c r="G4077" s="24">
        <f t="shared" si="259"/>
        <v>0.34722222222222221</v>
      </c>
      <c r="H4077" s="24">
        <f t="shared" si="261"/>
        <v>-841.23929439859603</v>
      </c>
      <c r="I4077" s="24">
        <f>IF(H4077&lt;=0, MIN(F4077-C4077, B$7, (D$5-K4076+G4077)/B$6), 0)</f>
        <v>0.38580246913580246</v>
      </c>
      <c r="J4077" s="24">
        <f>IF(H4077&gt;0, MIN(C4077-F4077, B$8, K4076), 0)</f>
        <v>0</v>
      </c>
      <c r="K4077" s="24">
        <f>MAX(0, K4076-G4077+I4077*B$6-J4077)</f>
        <v>5000</v>
      </c>
      <c r="L4077" s="24">
        <f t="shared" si="260"/>
        <v>840.85349192946023</v>
      </c>
      <c r="M4077" s="24">
        <f>IF(H4077&gt;0, C4077-F4077-J4077, 0)</f>
        <v>0</v>
      </c>
      <c r="N4077" s="4">
        <f>MIN(C4077, F4077)</f>
        <v>690.85348037739027</v>
      </c>
    </row>
    <row r="4078" spans="1:14" x14ac:dyDescent="0.2">
      <c r="A4078" s="27">
        <v>43634.666666666672</v>
      </c>
      <c r="B4078" s="4">
        <v>142.68165832761267</v>
      </c>
      <c r="C4078" s="4">
        <v>720.48381770783158</v>
      </c>
      <c r="F4078" s="4">
        <f t="shared" si="258"/>
        <v>856.08994996567594</v>
      </c>
      <c r="G4078" s="24">
        <f t="shared" si="259"/>
        <v>0.34722222222222221</v>
      </c>
      <c r="H4078" s="24">
        <f t="shared" si="261"/>
        <v>-135.60613225784437</v>
      </c>
      <c r="I4078" s="24">
        <f>IF(H4078&lt;=0, MIN(F4078-C4078, B$7, (D$5-K4077+G4078)/B$6), 0)</f>
        <v>0.38580246913580246</v>
      </c>
      <c r="J4078" s="24">
        <f>IF(H4078&gt;0, MIN(C4078-F4078, B$8, K4077), 0)</f>
        <v>0</v>
      </c>
      <c r="K4078" s="24">
        <f>MAX(0, K4077-G4078+I4078*B$6-J4078)</f>
        <v>5000</v>
      </c>
      <c r="L4078" s="24">
        <f t="shared" si="260"/>
        <v>135.22032978870857</v>
      </c>
      <c r="M4078" s="24">
        <f>IF(H4078&gt;0, C4078-F4078-J4078, 0)</f>
        <v>0</v>
      </c>
      <c r="N4078" s="4">
        <f>MIN(C4078, F4078)</f>
        <v>720.48381770783158</v>
      </c>
    </row>
    <row r="4079" spans="1:14" x14ac:dyDescent="0.2">
      <c r="A4079" s="27">
        <v>43634.708333333336</v>
      </c>
      <c r="B4079" s="4">
        <v>71.240670981007582</v>
      </c>
      <c r="C4079" s="4">
        <v>754.82038472912234</v>
      </c>
      <c r="F4079" s="4">
        <f t="shared" si="258"/>
        <v>427.44402588604549</v>
      </c>
      <c r="G4079" s="24">
        <f t="shared" si="259"/>
        <v>0.34722222222222221</v>
      </c>
      <c r="H4079" s="24">
        <f t="shared" si="261"/>
        <v>327.37635884307684</v>
      </c>
      <c r="I4079" s="24">
        <f>IF(H4079&lt;=0, MIN(F4079-C4079, B$7, (D$5-K4078+G4079)/B$6), 0)</f>
        <v>0</v>
      </c>
      <c r="J4079" s="24">
        <f>IF(H4079&gt;0, MIN(C4079-F4079, B$8, K4078), 0)</f>
        <v>327.37635884307684</v>
      </c>
      <c r="K4079" s="24">
        <f>MAX(0, K4078-G4079+I4079*B$6-J4079)</f>
        <v>4672.2764189347008</v>
      </c>
      <c r="L4079" s="24">
        <f t="shared" si="260"/>
        <v>0</v>
      </c>
      <c r="M4079" s="24">
        <f>IF(H4079&gt;0, C4079-F4079-J4079, 0)</f>
        <v>0</v>
      </c>
      <c r="N4079" s="4">
        <f>MIN(C4079, F4079)</f>
        <v>427.44402588604549</v>
      </c>
    </row>
    <row r="4080" spans="1:14" x14ac:dyDescent="0.2">
      <c r="A4080" s="27">
        <v>43634.75</v>
      </c>
      <c r="B4080" s="4">
        <v>20.0206767903227</v>
      </c>
      <c r="C4080" s="4">
        <v>250.59002427472095</v>
      </c>
      <c r="F4080" s="4">
        <f t="shared" si="258"/>
        <v>120.1240607419362</v>
      </c>
      <c r="G4080" s="24">
        <f t="shared" si="259"/>
        <v>0.34722222222222221</v>
      </c>
      <c r="H4080" s="24">
        <f t="shared" si="261"/>
        <v>130.46596353278474</v>
      </c>
      <c r="I4080" s="24">
        <f>IF(H4080&lt;=0, MIN(F4080-C4080, B$7, (D$5-K4079+G4080)/B$6), 0)</f>
        <v>0</v>
      </c>
      <c r="J4080" s="24">
        <f>IF(H4080&gt;0, MIN(C4080-F4080, B$8, K4079), 0)</f>
        <v>130.46596353278474</v>
      </c>
      <c r="K4080" s="24">
        <f>MAX(0, K4079-G4080+I4080*B$6-J4080)</f>
        <v>4541.4632331796938</v>
      </c>
      <c r="L4080" s="24">
        <f t="shared" si="260"/>
        <v>0</v>
      </c>
      <c r="M4080" s="24">
        <f>IF(H4080&gt;0, C4080-F4080-J4080, 0)</f>
        <v>0</v>
      </c>
      <c r="N4080" s="4">
        <f>MIN(C4080, F4080)</f>
        <v>120.1240607419362</v>
      </c>
    </row>
    <row r="4081" spans="1:14" x14ac:dyDescent="0.2">
      <c r="A4081" s="27">
        <v>43634.791666666672</v>
      </c>
      <c r="B4081" s="4">
        <v>0</v>
      </c>
      <c r="C4081" s="4">
        <v>2764.3266741871043</v>
      </c>
      <c r="F4081" s="4">
        <f t="shared" si="258"/>
        <v>0</v>
      </c>
      <c r="G4081" s="24">
        <f t="shared" si="259"/>
        <v>0</v>
      </c>
      <c r="H4081" s="24">
        <f t="shared" si="261"/>
        <v>2764.3266741871043</v>
      </c>
      <c r="I4081" s="24">
        <f>IF(H4081&lt;=0, MIN(F4081-C4081, B$7, (D$5-K4080+G4081)/B$6), 0)</f>
        <v>0</v>
      </c>
      <c r="J4081" s="24">
        <f>IF(H4081&gt;0, MIN(C4081-F4081, B$8, K4080), 0)</f>
        <v>2764.3266741871043</v>
      </c>
      <c r="K4081" s="24">
        <f>MAX(0, K4080-G4081+I4081*B$6-J4081)</f>
        <v>1777.1365589925895</v>
      </c>
      <c r="L4081" s="24">
        <f t="shared" si="260"/>
        <v>0</v>
      </c>
      <c r="M4081" s="24">
        <f>IF(H4081&gt;0, C4081-F4081-J4081, 0)</f>
        <v>0</v>
      </c>
      <c r="N4081" s="4">
        <f>MIN(C4081, F4081)</f>
        <v>0</v>
      </c>
    </row>
    <row r="4082" spans="1:14" x14ac:dyDescent="0.2">
      <c r="A4082" s="27">
        <v>43634.833333333336</v>
      </c>
      <c r="B4082" s="4">
        <v>0</v>
      </c>
      <c r="C4082" s="4">
        <v>458.21429034418026</v>
      </c>
      <c r="F4082" s="4">
        <f t="shared" si="258"/>
        <v>0</v>
      </c>
      <c r="G4082" s="24">
        <f t="shared" si="259"/>
        <v>0</v>
      </c>
      <c r="H4082" s="24">
        <f t="shared" si="261"/>
        <v>458.21429034418026</v>
      </c>
      <c r="I4082" s="24">
        <f>IF(H4082&lt;=0, MIN(F4082-C4082, B$7, (D$5-K4081+G4082)/B$6), 0)</f>
        <v>0</v>
      </c>
      <c r="J4082" s="24">
        <f>IF(H4082&gt;0, MIN(C4082-F4082, B$8, K4081), 0)</f>
        <v>458.21429034418026</v>
      </c>
      <c r="K4082" s="24">
        <f>MAX(0, K4081-G4082+I4082*B$6-J4082)</f>
        <v>1318.9222686484093</v>
      </c>
      <c r="L4082" s="24">
        <f t="shared" si="260"/>
        <v>0</v>
      </c>
      <c r="M4082" s="24">
        <f>IF(H4082&gt;0, C4082-F4082-J4082, 0)</f>
        <v>0</v>
      </c>
      <c r="N4082" s="4">
        <f>MIN(C4082, F4082)</f>
        <v>0</v>
      </c>
    </row>
    <row r="4083" spans="1:14" x14ac:dyDescent="0.2">
      <c r="A4083" s="27">
        <v>43634.875</v>
      </c>
      <c r="B4083" s="4">
        <v>0</v>
      </c>
      <c r="C4083" s="4">
        <v>369.23246202869774</v>
      </c>
      <c r="F4083" s="4">
        <f t="shared" si="258"/>
        <v>0</v>
      </c>
      <c r="G4083" s="24">
        <f t="shared" si="259"/>
        <v>0</v>
      </c>
      <c r="H4083" s="24">
        <f t="shared" si="261"/>
        <v>369.23246202869774</v>
      </c>
      <c r="I4083" s="24">
        <f>IF(H4083&lt;=0, MIN(F4083-C4083, B$7, (D$5-K4082+G4083)/B$6), 0)</f>
        <v>0</v>
      </c>
      <c r="J4083" s="24">
        <f>IF(H4083&gt;0, MIN(C4083-F4083, B$8, K4082), 0)</f>
        <v>369.23246202869774</v>
      </c>
      <c r="K4083" s="24">
        <f>MAX(0, K4082-G4083+I4083*B$6-J4083)</f>
        <v>949.68980661971159</v>
      </c>
      <c r="L4083" s="24">
        <f t="shared" si="260"/>
        <v>0</v>
      </c>
      <c r="M4083" s="24">
        <f>IF(H4083&gt;0, C4083-F4083-J4083, 0)</f>
        <v>0</v>
      </c>
      <c r="N4083" s="4">
        <f>MIN(C4083, F4083)</f>
        <v>0</v>
      </c>
    </row>
    <row r="4084" spans="1:14" x14ac:dyDescent="0.2">
      <c r="A4084" s="27">
        <v>43634.916666666672</v>
      </c>
      <c r="B4084" s="4">
        <v>0</v>
      </c>
      <c r="C4084" s="4">
        <v>391.47791910756831</v>
      </c>
      <c r="F4084" s="4">
        <f t="shared" si="258"/>
        <v>0</v>
      </c>
      <c r="G4084" s="24">
        <f t="shared" si="259"/>
        <v>0</v>
      </c>
      <c r="H4084" s="24">
        <f t="shared" si="261"/>
        <v>391.47791910756831</v>
      </c>
      <c r="I4084" s="24">
        <f>IF(H4084&lt;=0, MIN(F4084-C4084, B$7, (D$5-K4083+G4084)/B$6), 0)</f>
        <v>0</v>
      </c>
      <c r="J4084" s="24">
        <f>IF(H4084&gt;0, MIN(C4084-F4084, B$8, K4083), 0)</f>
        <v>391.47791910756831</v>
      </c>
      <c r="K4084" s="24">
        <f>MAX(0, K4083-G4084+I4084*B$6-J4084)</f>
        <v>558.21188751214322</v>
      </c>
      <c r="L4084" s="24">
        <f t="shared" si="260"/>
        <v>0</v>
      </c>
      <c r="M4084" s="24">
        <f>IF(H4084&gt;0, C4084-F4084-J4084, 0)</f>
        <v>0</v>
      </c>
      <c r="N4084" s="4">
        <f>MIN(C4084, F4084)</f>
        <v>0</v>
      </c>
    </row>
    <row r="4085" spans="1:14" x14ac:dyDescent="0.2">
      <c r="A4085" s="27">
        <v>43634.958333333336</v>
      </c>
      <c r="B4085" s="4">
        <v>0</v>
      </c>
      <c r="C4085" s="4">
        <v>240.70315446188951</v>
      </c>
      <c r="F4085" s="4">
        <f t="shared" si="258"/>
        <v>0</v>
      </c>
      <c r="G4085" s="24">
        <f t="shared" si="259"/>
        <v>0</v>
      </c>
      <c r="H4085" s="24">
        <f t="shared" si="261"/>
        <v>240.70315446188951</v>
      </c>
      <c r="I4085" s="24">
        <f>IF(H4085&lt;=0, MIN(F4085-C4085, B$7, (D$5-K4084+G4085)/B$6), 0)</f>
        <v>0</v>
      </c>
      <c r="J4085" s="24">
        <f>IF(H4085&gt;0, MIN(C4085-F4085, B$8, K4084), 0)</f>
        <v>240.70315446188951</v>
      </c>
      <c r="K4085" s="24">
        <f>MAX(0, K4084-G4085+I4085*B$6-J4085)</f>
        <v>317.50873305025368</v>
      </c>
      <c r="L4085" s="24">
        <f t="shared" si="260"/>
        <v>0</v>
      </c>
      <c r="M4085" s="24">
        <f>IF(H4085&gt;0, C4085-F4085-J4085, 0)</f>
        <v>0</v>
      </c>
      <c r="N4085" s="4">
        <f>MIN(C4085, F4085)</f>
        <v>0</v>
      </c>
    </row>
    <row r="4086" spans="1:14" x14ac:dyDescent="0.2">
      <c r="A4086" s="27">
        <v>43635</v>
      </c>
      <c r="B4086" s="4">
        <v>0</v>
      </c>
      <c r="C4086" s="4">
        <v>117.11728180149709</v>
      </c>
      <c r="F4086" s="4">
        <f t="shared" si="258"/>
        <v>0</v>
      </c>
      <c r="G4086" s="24">
        <f t="shared" si="259"/>
        <v>0</v>
      </c>
      <c r="H4086" s="24">
        <f t="shared" si="261"/>
        <v>117.11728180149709</v>
      </c>
      <c r="I4086" s="24">
        <f>IF(H4086&lt;=0, MIN(F4086-C4086, B$7, (D$5-K4085+G4086)/B$6), 0)</f>
        <v>0</v>
      </c>
      <c r="J4086" s="24">
        <f>IF(H4086&gt;0, MIN(C4086-F4086, B$8, K4085), 0)</f>
        <v>117.11728180149709</v>
      </c>
      <c r="K4086" s="24">
        <f>MAX(0, K4085-G4086+I4086*B$6-J4086)</f>
        <v>200.3914512487566</v>
      </c>
      <c r="L4086" s="24">
        <f t="shared" si="260"/>
        <v>0</v>
      </c>
      <c r="M4086" s="24">
        <f>IF(H4086&gt;0, C4086-F4086-J4086, 0)</f>
        <v>0</v>
      </c>
      <c r="N4086" s="4">
        <f>MIN(C4086, F4086)</f>
        <v>0</v>
      </c>
    </row>
    <row r="4087" spans="1:14" x14ac:dyDescent="0.2">
      <c r="A4087" s="27">
        <v>43635.041666666672</v>
      </c>
      <c r="B4087" s="4">
        <v>0</v>
      </c>
      <c r="C4087" s="4">
        <v>169.02334831886191</v>
      </c>
      <c r="F4087" s="4">
        <f t="shared" si="258"/>
        <v>0</v>
      </c>
      <c r="G4087" s="24">
        <f t="shared" si="259"/>
        <v>0</v>
      </c>
      <c r="H4087" s="24">
        <f t="shared" si="261"/>
        <v>169.02334831886191</v>
      </c>
      <c r="I4087" s="24">
        <f>IF(H4087&lt;=0, MIN(F4087-C4087, B$7, (D$5-K4086+G4087)/B$6), 0)</f>
        <v>0</v>
      </c>
      <c r="J4087" s="24">
        <f>IF(H4087&gt;0, MIN(C4087-F4087, B$8, K4086), 0)</f>
        <v>169.02334831886191</v>
      </c>
      <c r="K4087" s="24">
        <f>MAX(0, K4086-G4087+I4087*B$6-J4087)</f>
        <v>31.36810292989469</v>
      </c>
      <c r="L4087" s="24">
        <f t="shared" si="260"/>
        <v>0</v>
      </c>
      <c r="M4087" s="24">
        <f>IF(H4087&gt;0, C4087-F4087-J4087, 0)</f>
        <v>0</v>
      </c>
      <c r="N4087" s="4">
        <f>MIN(C4087, F4087)</f>
        <v>0</v>
      </c>
    </row>
    <row r="4088" spans="1:14" x14ac:dyDescent="0.2">
      <c r="A4088" s="27">
        <v>43635.083333333336</v>
      </c>
      <c r="B4088" s="4">
        <v>0</v>
      </c>
      <c r="C4088" s="4">
        <v>206.09911011697966</v>
      </c>
      <c r="F4088" s="4">
        <f t="shared" si="258"/>
        <v>0</v>
      </c>
      <c r="G4088" s="24">
        <f t="shared" si="259"/>
        <v>0</v>
      </c>
      <c r="H4088" s="24">
        <f t="shared" si="261"/>
        <v>206.09911011697966</v>
      </c>
      <c r="I4088" s="24">
        <f>IF(H4088&lt;=0, MIN(F4088-C4088, B$7, (D$5-K4087+G4088)/B$6), 0)</f>
        <v>0</v>
      </c>
      <c r="J4088" s="24">
        <f>IF(H4088&gt;0, MIN(C4088-F4088, B$8, K4087), 0)</f>
        <v>31.36810292989469</v>
      </c>
      <c r="K4088" s="24">
        <f>MAX(0, K4087-G4088+I4088*B$6-J4088)</f>
        <v>0</v>
      </c>
      <c r="L4088" s="24">
        <f t="shared" si="260"/>
        <v>0</v>
      </c>
      <c r="M4088" s="24">
        <f>IF(H4088&gt;0, C4088-F4088-J4088, 0)</f>
        <v>174.73100718708497</v>
      </c>
      <c r="N4088" s="4">
        <f>MIN(C4088, F4088)</f>
        <v>0</v>
      </c>
    </row>
    <row r="4089" spans="1:14" x14ac:dyDescent="0.2">
      <c r="A4089" s="27">
        <v>43635.125</v>
      </c>
      <c r="B4089" s="4">
        <v>0</v>
      </c>
      <c r="C4089" s="4">
        <v>117.11728180149709</v>
      </c>
      <c r="F4089" s="4">
        <f t="shared" si="258"/>
        <v>0</v>
      </c>
      <c r="G4089" s="24">
        <f t="shared" si="259"/>
        <v>0</v>
      </c>
      <c r="H4089" s="24">
        <f t="shared" si="261"/>
        <v>117.11728180149709</v>
      </c>
      <c r="I4089" s="24">
        <f>IF(H4089&lt;=0, MIN(F4089-C4089, B$7, (D$5-K4088+G4089)/B$6), 0)</f>
        <v>0</v>
      </c>
      <c r="J4089" s="24">
        <f>IF(H4089&gt;0, MIN(C4089-F4089, B$8, K4088), 0)</f>
        <v>0</v>
      </c>
      <c r="K4089" s="24">
        <f>MAX(0, K4088-G4089+I4089*B$6-J4089)</f>
        <v>0</v>
      </c>
      <c r="L4089" s="24">
        <f t="shared" si="260"/>
        <v>0</v>
      </c>
      <c r="M4089" s="24">
        <f>IF(H4089&gt;0, C4089-F4089-J4089, 0)</f>
        <v>117.11728180149709</v>
      </c>
      <c r="N4089" s="4">
        <f>MIN(C4089, F4089)</f>
        <v>0</v>
      </c>
    </row>
    <row r="4090" spans="1:14" x14ac:dyDescent="0.2">
      <c r="A4090" s="27">
        <v>43635.166666666672</v>
      </c>
      <c r="B4090" s="4">
        <v>28.596294977495077</v>
      </c>
      <c r="C4090" s="4">
        <v>146.6882642934205</v>
      </c>
      <c r="F4090" s="4">
        <f t="shared" si="258"/>
        <v>171.57776986497046</v>
      </c>
      <c r="G4090" s="24">
        <f t="shared" si="259"/>
        <v>0.34722222222222221</v>
      </c>
      <c r="H4090" s="24">
        <f t="shared" si="261"/>
        <v>-24.889505571549961</v>
      </c>
      <c r="I4090" s="24">
        <f>IF(H4090&lt;=0, MIN(F4090-C4090, B$7, (D$5-K4089+G4090)/B$6), 0)</f>
        <v>24.889505571549961</v>
      </c>
      <c r="J4090" s="24">
        <f>IF(H4090&gt;0, MIN(C4090-F4090, B$8, K4089), 0)</f>
        <v>0</v>
      </c>
      <c r="K4090" s="24">
        <f>MAX(0, K4089-G4090+I4090*B$6-J4090)</f>
        <v>22.053332792172743</v>
      </c>
      <c r="L4090" s="24">
        <f t="shared" si="260"/>
        <v>0</v>
      </c>
      <c r="M4090" s="24">
        <f>IF(H4090&gt;0, C4090-F4090-J4090, 0)</f>
        <v>0</v>
      </c>
      <c r="N4090" s="4">
        <f>MIN(C4090, F4090)</f>
        <v>146.6882642934205</v>
      </c>
    </row>
    <row r="4091" spans="1:14" x14ac:dyDescent="0.2">
      <c r="A4091" s="27">
        <v>43635.208333333336</v>
      </c>
      <c r="B4091" s="4">
        <v>159.86199710710642</v>
      </c>
      <c r="C4091" s="4">
        <v>176.34887373191467</v>
      </c>
      <c r="F4091" s="4">
        <f t="shared" si="258"/>
        <v>959.17198264263857</v>
      </c>
      <c r="G4091" s="24">
        <f t="shared" si="259"/>
        <v>0.34722222222222221</v>
      </c>
      <c r="H4091" s="24">
        <f t="shared" si="261"/>
        <v>-782.82310891072393</v>
      </c>
      <c r="I4091" s="24">
        <f>IF(H4091&lt;=0, MIN(F4091-C4091, B$7, (D$5-K4090+G4091)/B$6), 0)</f>
        <v>782.82310891072393</v>
      </c>
      <c r="J4091" s="24">
        <f>IF(H4091&gt;0, MIN(C4091-F4091, B$8, K4090), 0)</f>
        <v>0</v>
      </c>
      <c r="K4091" s="24">
        <f>MAX(0, K4090-G4091+I4091*B$6-J4091)</f>
        <v>726.24690858960207</v>
      </c>
      <c r="L4091" s="24">
        <f t="shared" si="260"/>
        <v>0</v>
      </c>
      <c r="M4091" s="24">
        <f>IF(H4091&gt;0, C4091-F4091-J4091, 0)</f>
        <v>0</v>
      </c>
      <c r="N4091" s="4">
        <f>MIN(C4091, F4091)</f>
        <v>176.34887373191467</v>
      </c>
    </row>
    <row r="4092" spans="1:14" x14ac:dyDescent="0.2">
      <c r="A4092" s="27">
        <v>43635.25</v>
      </c>
      <c r="B4092" s="4">
        <v>352.26813298297054</v>
      </c>
      <c r="C4092" s="4">
        <v>557.31784041467483</v>
      </c>
      <c r="F4092" s="4">
        <f t="shared" si="258"/>
        <v>2113.608797897823</v>
      </c>
      <c r="G4092" s="24">
        <f t="shared" si="259"/>
        <v>0.34722222222222221</v>
      </c>
      <c r="H4092" s="24">
        <f t="shared" si="261"/>
        <v>-1556.2909574831483</v>
      </c>
      <c r="I4092" s="24">
        <f>IF(H4092&lt;=0, MIN(F4092-C4092, B$7, (D$5-K4091+G4092)/B$6), 0)</f>
        <v>1556.2909574831483</v>
      </c>
      <c r="J4092" s="24">
        <f>IF(H4092&gt;0, MIN(C4092-F4092, B$8, K4091), 0)</f>
        <v>0</v>
      </c>
      <c r="K4092" s="24">
        <f>MAX(0, K4091-G4092+I4092*B$6-J4092)</f>
        <v>2126.5615481022132</v>
      </c>
      <c r="L4092" s="24">
        <f t="shared" si="260"/>
        <v>0</v>
      </c>
      <c r="M4092" s="24">
        <f>IF(H4092&gt;0, C4092-F4092-J4092, 0)</f>
        <v>0</v>
      </c>
      <c r="N4092" s="4">
        <f>MIN(C4092, F4092)</f>
        <v>557.31784041467483</v>
      </c>
    </row>
    <row r="4093" spans="1:14" x14ac:dyDescent="0.2">
      <c r="A4093" s="27">
        <v>43635.291666666672</v>
      </c>
      <c r="B4093" s="4">
        <v>529.07567187813913</v>
      </c>
      <c r="C4093" s="4">
        <v>1227.4488818418804</v>
      </c>
      <c r="F4093" s="4">
        <f t="shared" si="258"/>
        <v>3174.454031268835</v>
      </c>
      <c r="G4093" s="24">
        <f t="shared" si="259"/>
        <v>0.34722222222222221</v>
      </c>
      <c r="H4093" s="24">
        <f t="shared" si="261"/>
        <v>-1947.0051494269546</v>
      </c>
      <c r="I4093" s="24">
        <f>IF(H4093&lt;=0, MIN(F4093-C4093, B$7, (D$5-K4092+G4093)/B$6), 0)</f>
        <v>1947.0051494269546</v>
      </c>
      <c r="J4093" s="24">
        <f>IF(H4093&gt;0, MIN(C4093-F4093, B$8, K4092), 0)</f>
        <v>0</v>
      </c>
      <c r="K4093" s="24">
        <f>MAX(0, K4092-G4093+I4093*B$6-J4093)</f>
        <v>3878.5189603642502</v>
      </c>
      <c r="L4093" s="24">
        <f t="shared" si="260"/>
        <v>0</v>
      </c>
      <c r="M4093" s="24">
        <f>IF(H4093&gt;0, C4093-F4093-J4093, 0)</f>
        <v>0</v>
      </c>
      <c r="N4093" s="4">
        <f>MIN(C4093, F4093)</f>
        <v>1227.4488818418804</v>
      </c>
    </row>
    <row r="4094" spans="1:14" x14ac:dyDescent="0.2">
      <c r="A4094" s="27">
        <v>43635.333333333336</v>
      </c>
      <c r="B4094" s="4">
        <v>659.23174586018183</v>
      </c>
      <c r="C4094" s="4">
        <v>333.46885715194463</v>
      </c>
      <c r="F4094" s="4">
        <f t="shared" si="258"/>
        <v>3955.3904751610908</v>
      </c>
      <c r="G4094" s="24">
        <f t="shared" si="259"/>
        <v>0.34722222222222221</v>
      </c>
      <c r="H4094" s="24">
        <f t="shared" si="261"/>
        <v>-3621.9216180091462</v>
      </c>
      <c r="I4094" s="24">
        <f>IF(H4094&lt;=0, MIN(F4094-C4094, B$7, (D$5-K4093+G4094)/B$6), 0)</f>
        <v>1246.4758465088578</v>
      </c>
      <c r="J4094" s="24">
        <f>IF(H4094&gt;0, MIN(C4094-F4094, B$8, K4093), 0)</f>
        <v>0</v>
      </c>
      <c r="K4094" s="24">
        <f>MAX(0, K4093-G4094+I4094*B$6-J4094)</f>
        <v>5000</v>
      </c>
      <c r="L4094" s="24">
        <f t="shared" si="260"/>
        <v>2375.4457715002882</v>
      </c>
      <c r="M4094" s="24">
        <f>IF(H4094&gt;0, C4094-F4094-J4094, 0)</f>
        <v>0</v>
      </c>
      <c r="N4094" s="4">
        <f>MIN(C4094, F4094)</f>
        <v>333.46885715194463</v>
      </c>
    </row>
    <row r="4095" spans="1:14" x14ac:dyDescent="0.2">
      <c r="A4095" s="27">
        <v>43635.375</v>
      </c>
      <c r="B4095" s="4">
        <v>722.97194718925334</v>
      </c>
      <c r="C4095" s="4">
        <v>168.1724980164297</v>
      </c>
      <c r="F4095" s="4">
        <f t="shared" si="258"/>
        <v>4337.8316831355205</v>
      </c>
      <c r="G4095" s="24">
        <f t="shared" si="259"/>
        <v>0.34722222222222221</v>
      </c>
      <c r="H4095" s="24">
        <f t="shared" si="261"/>
        <v>-4169.6591851190906</v>
      </c>
      <c r="I4095" s="24">
        <f>IF(H4095&lt;=0, MIN(F4095-C4095, B$7, (D$5-K4094+G4095)/B$6), 0)</f>
        <v>0.38580246913580246</v>
      </c>
      <c r="J4095" s="24">
        <f>IF(H4095&gt;0, MIN(C4095-F4095, B$8, K4094), 0)</f>
        <v>0</v>
      </c>
      <c r="K4095" s="24">
        <f>MAX(0, K4094-G4095+I4095*B$6-J4095)</f>
        <v>5000</v>
      </c>
      <c r="L4095" s="24">
        <f t="shared" si="260"/>
        <v>4169.2733826499543</v>
      </c>
      <c r="M4095" s="24">
        <f>IF(H4095&gt;0, C4095-F4095-J4095, 0)</f>
        <v>0</v>
      </c>
      <c r="N4095" s="4">
        <f>MIN(C4095, F4095)</f>
        <v>168.1724980164297</v>
      </c>
    </row>
    <row r="4096" spans="1:14" x14ac:dyDescent="0.2">
      <c r="A4096" s="27">
        <v>43635.416666666672</v>
      </c>
      <c r="B4096" s="4">
        <v>772.90379281556034</v>
      </c>
      <c r="C4096" s="4">
        <v>186.74155075338945</v>
      </c>
      <c r="F4096" s="4">
        <f t="shared" si="258"/>
        <v>4637.422756893362</v>
      </c>
      <c r="G4096" s="24">
        <f t="shared" si="259"/>
        <v>0.34722222222222221</v>
      </c>
      <c r="H4096" s="24">
        <f t="shared" si="261"/>
        <v>-4450.6812061399723</v>
      </c>
      <c r="I4096" s="24">
        <f>IF(H4096&lt;=0, MIN(F4096-C4096, B$7, (D$5-K4095+G4096)/B$6), 0)</f>
        <v>0.38580246913580246</v>
      </c>
      <c r="J4096" s="24">
        <f>IF(H4096&gt;0, MIN(C4096-F4096, B$8, K4095), 0)</f>
        <v>0</v>
      </c>
      <c r="K4096" s="24">
        <f>MAX(0, K4095-G4096+I4096*B$6-J4096)</f>
        <v>5000</v>
      </c>
      <c r="L4096" s="24">
        <f t="shared" si="260"/>
        <v>4450.2954036708361</v>
      </c>
      <c r="M4096" s="24">
        <f>IF(H4096&gt;0, C4096-F4096-J4096, 0)</f>
        <v>0</v>
      </c>
      <c r="N4096" s="4">
        <f>MIN(C4096, F4096)</f>
        <v>186.74155075338945</v>
      </c>
    </row>
    <row r="4097" spans="1:14" x14ac:dyDescent="0.2">
      <c r="A4097" s="27">
        <v>43635.458333333336</v>
      </c>
      <c r="B4097" s="4">
        <v>752.68446764567034</v>
      </c>
      <c r="C4097" s="4">
        <v>1474.4795441497424</v>
      </c>
      <c r="F4097" s="4">
        <f t="shared" si="258"/>
        <v>4516.106805874022</v>
      </c>
      <c r="G4097" s="24">
        <f t="shared" si="259"/>
        <v>0.34722222222222221</v>
      </c>
      <c r="H4097" s="24">
        <f t="shared" si="261"/>
        <v>-3041.6272617242794</v>
      </c>
      <c r="I4097" s="24">
        <f>IF(H4097&lt;=0, MIN(F4097-C4097, B$7, (D$5-K4096+G4097)/B$6), 0)</f>
        <v>0.38580246913580246</v>
      </c>
      <c r="J4097" s="24">
        <f>IF(H4097&gt;0, MIN(C4097-F4097, B$8, K4096), 0)</f>
        <v>0</v>
      </c>
      <c r="K4097" s="24">
        <f>MAX(0, K4096-G4097+I4097*B$6-J4097)</f>
        <v>5000</v>
      </c>
      <c r="L4097" s="24">
        <f t="shared" si="260"/>
        <v>3041.2414592551436</v>
      </c>
      <c r="M4097" s="24">
        <f>IF(H4097&gt;0, C4097-F4097-J4097, 0)</f>
        <v>0</v>
      </c>
      <c r="N4097" s="4">
        <f>MIN(C4097, F4097)</f>
        <v>1474.4795441497424</v>
      </c>
    </row>
    <row r="4098" spans="1:14" x14ac:dyDescent="0.2">
      <c r="A4098" s="27">
        <v>43635.5</v>
      </c>
      <c r="B4098" s="4">
        <v>701.52417076848155</v>
      </c>
      <c r="C4098" s="4">
        <v>226.76210502635044</v>
      </c>
      <c r="F4098" s="4">
        <f t="shared" si="258"/>
        <v>4209.1450246108889</v>
      </c>
      <c r="G4098" s="24">
        <f t="shared" si="259"/>
        <v>0.34722222222222221</v>
      </c>
      <c r="H4098" s="24">
        <f t="shared" si="261"/>
        <v>-3982.3829195845383</v>
      </c>
      <c r="I4098" s="24">
        <f>IF(H4098&lt;=0, MIN(F4098-C4098, B$7, (D$5-K4097+G4098)/B$6), 0)</f>
        <v>0.38580246913580246</v>
      </c>
      <c r="J4098" s="24">
        <f>IF(H4098&gt;0, MIN(C4098-F4098, B$8, K4097), 0)</f>
        <v>0</v>
      </c>
      <c r="K4098" s="24">
        <f>MAX(0, K4097-G4098+I4098*B$6-J4098)</f>
        <v>5000</v>
      </c>
      <c r="L4098" s="24">
        <f t="shared" si="260"/>
        <v>3981.9971171154025</v>
      </c>
      <c r="M4098" s="24">
        <f>IF(H4098&gt;0, C4098-F4098-J4098, 0)</f>
        <v>0</v>
      </c>
      <c r="N4098" s="4">
        <f>MIN(C4098, F4098)</f>
        <v>226.76210502635044</v>
      </c>
    </row>
    <row r="4099" spans="1:14" x14ac:dyDescent="0.2">
      <c r="A4099" s="27">
        <v>43635.541666666672</v>
      </c>
      <c r="B4099" s="4">
        <v>593.09912790156409</v>
      </c>
      <c r="C4099" s="4">
        <v>208.04277754598783</v>
      </c>
      <c r="F4099" s="4">
        <f t="shared" si="258"/>
        <v>3558.5947674093845</v>
      </c>
      <c r="G4099" s="24">
        <f t="shared" si="259"/>
        <v>0.34722222222222221</v>
      </c>
      <c r="H4099" s="24">
        <f t="shared" si="261"/>
        <v>-3350.5519898633966</v>
      </c>
      <c r="I4099" s="24">
        <f>IF(H4099&lt;=0, MIN(F4099-C4099, B$7, (D$5-K4098+G4099)/B$6), 0)</f>
        <v>0.38580246913580246</v>
      </c>
      <c r="J4099" s="24">
        <f>IF(H4099&gt;0, MIN(C4099-F4099, B$8, K4098), 0)</f>
        <v>0</v>
      </c>
      <c r="K4099" s="24">
        <f>MAX(0, K4098-G4099+I4099*B$6-J4099)</f>
        <v>5000</v>
      </c>
      <c r="L4099" s="24">
        <f t="shared" si="260"/>
        <v>3350.1661873942608</v>
      </c>
      <c r="M4099" s="24">
        <f>IF(H4099&gt;0, C4099-F4099-J4099, 0)</f>
        <v>0</v>
      </c>
      <c r="N4099" s="4">
        <f>MIN(C4099, F4099)</f>
        <v>208.04277754598783</v>
      </c>
    </row>
    <row r="4100" spans="1:14" x14ac:dyDescent="0.2">
      <c r="A4100" s="27">
        <v>43635.583333333336</v>
      </c>
      <c r="B4100" s="4">
        <v>456.27079585735703</v>
      </c>
      <c r="C4100" s="4">
        <v>212.8048317069167</v>
      </c>
      <c r="F4100" s="4">
        <f t="shared" si="258"/>
        <v>2737.6247751441424</v>
      </c>
      <c r="G4100" s="24">
        <f t="shared" si="259"/>
        <v>0.34722222222222221</v>
      </c>
      <c r="H4100" s="24">
        <f t="shared" si="261"/>
        <v>-2524.8199434372259</v>
      </c>
      <c r="I4100" s="24">
        <f>IF(H4100&lt;=0, MIN(F4100-C4100, B$7, (D$5-K4099+G4100)/B$6), 0)</f>
        <v>0.38580246913580246</v>
      </c>
      <c r="J4100" s="24">
        <f>IF(H4100&gt;0, MIN(C4100-F4100, B$8, K4099), 0)</f>
        <v>0</v>
      </c>
      <c r="K4100" s="24">
        <f>MAX(0, K4099-G4100+I4100*B$6-J4100)</f>
        <v>5000</v>
      </c>
      <c r="L4100" s="24">
        <f t="shared" si="260"/>
        <v>2524.4341409680901</v>
      </c>
      <c r="M4100" s="24">
        <f>IF(H4100&gt;0, C4100-F4100-J4100, 0)</f>
        <v>0</v>
      </c>
      <c r="N4100" s="4">
        <f>MIN(C4100, F4100)</f>
        <v>212.8048317069167</v>
      </c>
    </row>
    <row r="4101" spans="1:14" x14ac:dyDescent="0.2">
      <c r="A4101" s="27">
        <v>43635.625</v>
      </c>
      <c r="B4101" s="4">
        <v>291.64764884898392</v>
      </c>
      <c r="C4101" s="4">
        <v>245.95409040156247</v>
      </c>
      <c r="F4101" s="4">
        <f t="shared" si="258"/>
        <v>1749.8858930939036</v>
      </c>
      <c r="G4101" s="24">
        <f t="shared" si="259"/>
        <v>0.34722222222222221</v>
      </c>
      <c r="H4101" s="24">
        <f t="shared" si="261"/>
        <v>-1503.9318026923411</v>
      </c>
      <c r="I4101" s="24">
        <f>IF(H4101&lt;=0, MIN(F4101-C4101, B$7, (D$5-K4100+G4101)/B$6), 0)</f>
        <v>0.38580246913580246</v>
      </c>
      <c r="J4101" s="24">
        <f>IF(H4101&gt;0, MIN(C4101-F4101, B$8, K4100), 0)</f>
        <v>0</v>
      </c>
      <c r="K4101" s="24">
        <f>MAX(0, K4100-G4101+I4101*B$6-J4101)</f>
        <v>5000</v>
      </c>
      <c r="L4101" s="24">
        <f t="shared" si="260"/>
        <v>1503.5460002232053</v>
      </c>
      <c r="M4101" s="24">
        <f>IF(H4101&gt;0, C4101-F4101-J4101, 0)</f>
        <v>0</v>
      </c>
      <c r="N4101" s="4">
        <f>MIN(C4101, F4101)</f>
        <v>245.95409040156247</v>
      </c>
    </row>
    <row r="4102" spans="1:14" x14ac:dyDescent="0.2">
      <c r="A4102" s="27">
        <v>43635.666666666672</v>
      </c>
      <c r="B4102" s="4">
        <v>132.68635554906379</v>
      </c>
      <c r="C4102" s="4">
        <v>275.58362349363875</v>
      </c>
      <c r="F4102" s="4">
        <f t="shared" si="258"/>
        <v>796.11813329438269</v>
      </c>
      <c r="G4102" s="24">
        <f t="shared" si="259"/>
        <v>0.34722222222222221</v>
      </c>
      <c r="H4102" s="24">
        <f t="shared" si="261"/>
        <v>-520.53450980074399</v>
      </c>
      <c r="I4102" s="24">
        <f>IF(H4102&lt;=0, MIN(F4102-C4102, B$7, (D$5-K4101+G4102)/B$6), 0)</f>
        <v>0.38580246913580246</v>
      </c>
      <c r="J4102" s="24">
        <f>IF(H4102&gt;0, MIN(C4102-F4102, B$8, K4101), 0)</f>
        <v>0</v>
      </c>
      <c r="K4102" s="24">
        <f>MAX(0, K4101-G4102+I4102*B$6-J4102)</f>
        <v>5000</v>
      </c>
      <c r="L4102" s="24">
        <f t="shared" si="260"/>
        <v>520.14870733160819</v>
      </c>
      <c r="M4102" s="24">
        <f>IF(H4102&gt;0, C4102-F4102-J4102, 0)</f>
        <v>0</v>
      </c>
      <c r="N4102" s="4">
        <f>MIN(C4102, F4102)</f>
        <v>275.58362349363875</v>
      </c>
    </row>
    <row r="4103" spans="1:14" x14ac:dyDescent="0.2">
      <c r="A4103" s="27">
        <v>43635.708333333336</v>
      </c>
      <c r="B4103" s="4">
        <v>68.588192718725296</v>
      </c>
      <c r="C4103" s="4">
        <v>312.65689685635829</v>
      </c>
      <c r="F4103" s="4">
        <f t="shared" si="258"/>
        <v>411.5291563123518</v>
      </c>
      <c r="G4103" s="24">
        <f t="shared" si="259"/>
        <v>0.34722222222222221</v>
      </c>
      <c r="H4103" s="24">
        <f t="shared" si="261"/>
        <v>-98.872259455993515</v>
      </c>
      <c r="I4103" s="24">
        <f>IF(H4103&lt;=0, MIN(F4103-C4103, B$7, (D$5-K4102+G4103)/B$6), 0)</f>
        <v>0.38580246913580246</v>
      </c>
      <c r="J4103" s="24">
        <f>IF(H4103&gt;0, MIN(C4103-F4103, B$8, K4102), 0)</f>
        <v>0</v>
      </c>
      <c r="K4103" s="24">
        <f>MAX(0, K4102-G4103+I4103*B$6-J4103)</f>
        <v>5000</v>
      </c>
      <c r="L4103" s="24">
        <f t="shared" si="260"/>
        <v>98.486456986857718</v>
      </c>
      <c r="M4103" s="24">
        <f>IF(H4103&gt;0, C4103-F4103-J4103, 0)</f>
        <v>0</v>
      </c>
      <c r="N4103" s="4">
        <f>MIN(C4103, F4103)</f>
        <v>312.65689685635829</v>
      </c>
    </row>
    <row r="4104" spans="1:14" x14ac:dyDescent="0.2">
      <c r="A4104" s="27">
        <v>43635.75</v>
      </c>
      <c r="B4104" s="4">
        <v>21.592010240361709</v>
      </c>
      <c r="C4104" s="4">
        <v>250.59002427472095</v>
      </c>
      <c r="F4104" s="4">
        <f t="shared" si="258"/>
        <v>129.55206144217027</v>
      </c>
      <c r="G4104" s="24">
        <f t="shared" si="259"/>
        <v>0.34722222222222221</v>
      </c>
      <c r="H4104" s="24">
        <f t="shared" si="261"/>
        <v>121.03796283255068</v>
      </c>
      <c r="I4104" s="24">
        <f>IF(H4104&lt;=0, MIN(F4104-C4104, B$7, (D$5-K4103+G4104)/B$6), 0)</f>
        <v>0</v>
      </c>
      <c r="J4104" s="24">
        <f>IF(H4104&gt;0, MIN(C4104-F4104, B$8, K4103), 0)</f>
        <v>121.03796283255068</v>
      </c>
      <c r="K4104" s="24">
        <f>MAX(0, K4103-G4104+I4104*B$6-J4104)</f>
        <v>4878.6148149452265</v>
      </c>
      <c r="L4104" s="24">
        <f t="shared" si="260"/>
        <v>0</v>
      </c>
      <c r="M4104" s="24">
        <f>IF(H4104&gt;0, C4104-F4104-J4104, 0)</f>
        <v>0</v>
      </c>
      <c r="N4104" s="4">
        <f>MIN(C4104, F4104)</f>
        <v>129.55206144217027</v>
      </c>
    </row>
    <row r="4105" spans="1:14" x14ac:dyDescent="0.2">
      <c r="A4105" s="27">
        <v>43635.791666666672</v>
      </c>
      <c r="B4105" s="4">
        <v>0</v>
      </c>
      <c r="C4105" s="4">
        <v>1441.9578367209047</v>
      </c>
      <c r="F4105" s="4">
        <f t="shared" si="258"/>
        <v>0</v>
      </c>
      <c r="G4105" s="24">
        <f t="shared" si="259"/>
        <v>0</v>
      </c>
      <c r="H4105" s="24">
        <f t="shared" si="261"/>
        <v>1441.9578367209047</v>
      </c>
      <c r="I4105" s="24">
        <f>IF(H4105&lt;=0, MIN(F4105-C4105, B$7, (D$5-K4104+G4105)/B$6), 0)</f>
        <v>0</v>
      </c>
      <c r="J4105" s="24">
        <f>IF(H4105&gt;0, MIN(C4105-F4105, B$8, K4104), 0)</f>
        <v>1441.9578367209047</v>
      </c>
      <c r="K4105" s="24">
        <f>MAX(0, K4104-G4105+I4105*B$6-J4105)</f>
        <v>3436.6569782243218</v>
      </c>
      <c r="L4105" s="24">
        <f t="shared" si="260"/>
        <v>0</v>
      </c>
      <c r="M4105" s="24">
        <f>IF(H4105&gt;0, C4105-F4105-J4105, 0)</f>
        <v>0</v>
      </c>
      <c r="N4105" s="4">
        <f>MIN(C4105, F4105)</f>
        <v>0</v>
      </c>
    </row>
    <row r="4106" spans="1:14" x14ac:dyDescent="0.2">
      <c r="A4106" s="27">
        <v>43635.833333333336</v>
      </c>
      <c r="B4106" s="4">
        <v>0</v>
      </c>
      <c r="C4106" s="4">
        <v>779.53755926120073</v>
      </c>
      <c r="F4106" s="4">
        <f t="shared" si="258"/>
        <v>0</v>
      </c>
      <c r="G4106" s="24">
        <f t="shared" si="259"/>
        <v>0</v>
      </c>
      <c r="H4106" s="24">
        <f t="shared" si="261"/>
        <v>779.53755926120073</v>
      </c>
      <c r="I4106" s="24">
        <f>IF(H4106&lt;=0, MIN(F4106-C4106, B$7, (D$5-K4105+G4106)/B$6), 0)</f>
        <v>0</v>
      </c>
      <c r="J4106" s="24">
        <f>IF(H4106&gt;0, MIN(C4106-F4106, B$8, K4105), 0)</f>
        <v>779.53755926120073</v>
      </c>
      <c r="K4106" s="24">
        <f>MAX(0, K4105-G4106+I4106*B$6-J4106)</f>
        <v>2657.119418963121</v>
      </c>
      <c r="L4106" s="24">
        <f t="shared" si="260"/>
        <v>0</v>
      </c>
      <c r="M4106" s="24">
        <f>IF(H4106&gt;0, C4106-F4106-J4106, 0)</f>
        <v>0</v>
      </c>
      <c r="N4106" s="4">
        <f>MIN(C4106, F4106)</f>
        <v>0</v>
      </c>
    </row>
    <row r="4107" spans="1:14" x14ac:dyDescent="0.2">
      <c r="A4107" s="27">
        <v>43635.875</v>
      </c>
      <c r="B4107" s="4">
        <v>0</v>
      </c>
      <c r="C4107" s="4">
        <v>1370.2780305778772</v>
      </c>
      <c r="F4107" s="4">
        <f t="shared" si="258"/>
        <v>0</v>
      </c>
      <c r="G4107" s="24">
        <f t="shared" si="259"/>
        <v>0</v>
      </c>
      <c r="H4107" s="24">
        <f t="shared" si="261"/>
        <v>1370.2780305778772</v>
      </c>
      <c r="I4107" s="24">
        <f>IF(H4107&lt;=0, MIN(F4107-C4107, B$7, (D$5-K4106+G4107)/B$6), 0)</f>
        <v>0</v>
      </c>
      <c r="J4107" s="24">
        <f>IF(H4107&gt;0, MIN(C4107-F4107, B$8, K4106), 0)</f>
        <v>1370.2780305778772</v>
      </c>
      <c r="K4107" s="24">
        <f>MAX(0, K4106-G4107+I4107*B$6-J4107)</f>
        <v>1286.8413883852438</v>
      </c>
      <c r="L4107" s="24">
        <f t="shared" si="260"/>
        <v>0</v>
      </c>
      <c r="M4107" s="24">
        <f>IF(H4107&gt;0, C4107-F4107-J4107, 0)</f>
        <v>0</v>
      </c>
      <c r="N4107" s="4">
        <f>MIN(C4107, F4107)</f>
        <v>0</v>
      </c>
    </row>
    <row r="4108" spans="1:14" x14ac:dyDescent="0.2">
      <c r="A4108" s="27">
        <v>43635.916666666672</v>
      </c>
      <c r="B4108" s="4">
        <v>0</v>
      </c>
      <c r="C4108" s="4">
        <v>391.47791910756831</v>
      </c>
      <c r="F4108" s="4">
        <f t="shared" si="258"/>
        <v>0</v>
      </c>
      <c r="G4108" s="24">
        <f t="shared" si="259"/>
        <v>0</v>
      </c>
      <c r="H4108" s="24">
        <f t="shared" si="261"/>
        <v>391.47791910756831</v>
      </c>
      <c r="I4108" s="24">
        <f>IF(H4108&lt;=0, MIN(F4108-C4108, B$7, (D$5-K4107+G4108)/B$6), 0)</f>
        <v>0</v>
      </c>
      <c r="J4108" s="24">
        <f>IF(H4108&gt;0, MIN(C4108-F4108, B$8, K4107), 0)</f>
        <v>391.47791910756831</v>
      </c>
      <c r="K4108" s="24">
        <f>MAX(0, K4107-G4108+I4108*B$6-J4108)</f>
        <v>895.36346927767545</v>
      </c>
      <c r="L4108" s="24">
        <f t="shared" si="260"/>
        <v>0</v>
      </c>
      <c r="M4108" s="24">
        <f>IF(H4108&gt;0, C4108-F4108-J4108, 0)</f>
        <v>0</v>
      </c>
      <c r="N4108" s="4">
        <f>MIN(C4108, F4108)</f>
        <v>0</v>
      </c>
    </row>
    <row r="4109" spans="1:14" x14ac:dyDescent="0.2">
      <c r="A4109" s="27">
        <v>43635.958333333336</v>
      </c>
      <c r="B4109" s="4">
        <v>0</v>
      </c>
      <c r="C4109" s="4">
        <v>240.70315446188951</v>
      </c>
      <c r="F4109" s="4">
        <f t="shared" si="258"/>
        <v>0</v>
      </c>
      <c r="G4109" s="24">
        <f t="shared" si="259"/>
        <v>0</v>
      </c>
      <c r="H4109" s="24">
        <f t="shared" si="261"/>
        <v>240.70315446188951</v>
      </c>
      <c r="I4109" s="24">
        <f>IF(H4109&lt;=0, MIN(F4109-C4109, B$7, (D$5-K4108+G4109)/B$6), 0)</f>
        <v>0</v>
      </c>
      <c r="J4109" s="24">
        <f>IF(H4109&gt;0, MIN(C4109-F4109, B$8, K4108), 0)</f>
        <v>240.70315446188951</v>
      </c>
      <c r="K4109" s="24">
        <f>MAX(0, K4108-G4109+I4109*B$6-J4109)</f>
        <v>654.66031481578591</v>
      </c>
      <c r="L4109" s="24">
        <f t="shared" si="260"/>
        <v>0</v>
      </c>
      <c r="M4109" s="24">
        <f>IF(H4109&gt;0, C4109-F4109-J4109, 0)</f>
        <v>0</v>
      </c>
      <c r="N4109" s="4">
        <f>MIN(C4109, F4109)</f>
        <v>0</v>
      </c>
    </row>
    <row r="4110" spans="1:14" x14ac:dyDescent="0.2">
      <c r="A4110" s="27">
        <v>43636</v>
      </c>
      <c r="B4110" s="4">
        <v>0</v>
      </c>
      <c r="C4110" s="4">
        <v>117.11728180149709</v>
      </c>
      <c r="F4110" s="4">
        <f t="shared" si="258"/>
        <v>0</v>
      </c>
      <c r="G4110" s="24">
        <f t="shared" si="259"/>
        <v>0</v>
      </c>
      <c r="H4110" s="24">
        <f t="shared" si="261"/>
        <v>117.11728180149709</v>
      </c>
      <c r="I4110" s="24">
        <f>IF(H4110&lt;=0, MIN(F4110-C4110, B$7, (D$5-K4109+G4110)/B$6), 0)</f>
        <v>0</v>
      </c>
      <c r="J4110" s="24">
        <f>IF(H4110&gt;0, MIN(C4110-F4110, B$8, K4109), 0)</f>
        <v>117.11728180149709</v>
      </c>
      <c r="K4110" s="24">
        <f>MAX(0, K4109-G4110+I4110*B$6-J4110)</f>
        <v>537.54303301428877</v>
      </c>
      <c r="L4110" s="24">
        <f t="shared" si="260"/>
        <v>0</v>
      </c>
      <c r="M4110" s="24">
        <f>IF(H4110&gt;0, C4110-F4110-J4110, 0)</f>
        <v>0</v>
      </c>
      <c r="N4110" s="4">
        <f>MIN(C4110, F4110)</f>
        <v>0</v>
      </c>
    </row>
    <row r="4111" spans="1:14" x14ac:dyDescent="0.2">
      <c r="A4111" s="27">
        <v>43636.041666666672</v>
      </c>
      <c r="B4111" s="4">
        <v>0</v>
      </c>
      <c r="C4111" s="4">
        <v>169.02334831886191</v>
      </c>
      <c r="F4111" s="4">
        <f t="shared" si="258"/>
        <v>0</v>
      </c>
      <c r="G4111" s="24">
        <f t="shared" si="259"/>
        <v>0</v>
      </c>
      <c r="H4111" s="24">
        <f t="shared" si="261"/>
        <v>169.02334831886191</v>
      </c>
      <c r="I4111" s="24">
        <f>IF(H4111&lt;=0, MIN(F4111-C4111, B$7, (D$5-K4110+G4111)/B$6), 0)</f>
        <v>0</v>
      </c>
      <c r="J4111" s="24">
        <f>IF(H4111&gt;0, MIN(C4111-F4111, B$8, K4110), 0)</f>
        <v>169.02334831886191</v>
      </c>
      <c r="K4111" s="24">
        <f>MAX(0, K4110-G4111+I4111*B$6-J4111)</f>
        <v>368.51968469542686</v>
      </c>
      <c r="L4111" s="24">
        <f t="shared" si="260"/>
        <v>0</v>
      </c>
      <c r="M4111" s="24">
        <f>IF(H4111&gt;0, C4111-F4111-J4111, 0)</f>
        <v>0</v>
      </c>
      <c r="N4111" s="4">
        <f>MIN(C4111, F4111)</f>
        <v>0</v>
      </c>
    </row>
    <row r="4112" spans="1:14" x14ac:dyDescent="0.2">
      <c r="A4112" s="27">
        <v>43636.083333333336</v>
      </c>
      <c r="B4112" s="4">
        <v>0</v>
      </c>
      <c r="C4112" s="4">
        <v>183.76402609153823</v>
      </c>
      <c r="F4112" s="4">
        <f t="shared" si="258"/>
        <v>0</v>
      </c>
      <c r="G4112" s="24">
        <f t="shared" si="259"/>
        <v>0</v>
      </c>
      <c r="H4112" s="24">
        <f t="shared" si="261"/>
        <v>183.76402609153823</v>
      </c>
      <c r="I4112" s="24">
        <f>IF(H4112&lt;=0, MIN(F4112-C4112, B$7, (D$5-K4111+G4112)/B$6), 0)</f>
        <v>0</v>
      </c>
      <c r="J4112" s="24">
        <f>IF(H4112&gt;0, MIN(C4112-F4112, B$8, K4111), 0)</f>
        <v>183.76402609153823</v>
      </c>
      <c r="K4112" s="24">
        <f>MAX(0, K4111-G4112+I4112*B$6-J4112)</f>
        <v>184.75565860388863</v>
      </c>
      <c r="L4112" s="24">
        <f t="shared" si="260"/>
        <v>0</v>
      </c>
      <c r="M4112" s="24">
        <f>IF(H4112&gt;0, C4112-F4112-J4112, 0)</f>
        <v>0</v>
      </c>
      <c r="N4112" s="4">
        <f>MIN(C4112, F4112)</f>
        <v>0</v>
      </c>
    </row>
    <row r="4113" spans="1:14" x14ac:dyDescent="0.2">
      <c r="A4113" s="27">
        <v>43636.125</v>
      </c>
      <c r="B4113" s="4">
        <v>0</v>
      </c>
      <c r="C4113" s="4">
        <v>94.782197776055625</v>
      </c>
      <c r="F4113" s="4">
        <f t="shared" si="258"/>
        <v>0</v>
      </c>
      <c r="G4113" s="24">
        <f t="shared" si="259"/>
        <v>0</v>
      </c>
      <c r="H4113" s="24">
        <f t="shared" si="261"/>
        <v>94.782197776055625</v>
      </c>
      <c r="I4113" s="24">
        <f>IF(H4113&lt;=0, MIN(F4113-C4113, B$7, (D$5-K4112+G4113)/B$6), 0)</f>
        <v>0</v>
      </c>
      <c r="J4113" s="24">
        <f>IF(H4113&gt;0, MIN(C4113-F4113, B$8, K4112), 0)</f>
        <v>94.782197776055625</v>
      </c>
      <c r="K4113" s="24">
        <f>MAX(0, K4112-G4113+I4113*B$6-J4113)</f>
        <v>89.973460827833009</v>
      </c>
      <c r="L4113" s="24">
        <f t="shared" si="260"/>
        <v>0</v>
      </c>
      <c r="M4113" s="24">
        <f>IF(H4113&gt;0, C4113-F4113-J4113, 0)</f>
        <v>0</v>
      </c>
      <c r="N4113" s="4">
        <f>MIN(C4113, F4113)</f>
        <v>0</v>
      </c>
    </row>
    <row r="4114" spans="1:14" x14ac:dyDescent="0.2">
      <c r="A4114" s="27">
        <v>43636.166666666672</v>
      </c>
      <c r="B4114" s="4">
        <v>43.928794888114332</v>
      </c>
      <c r="C4114" s="4">
        <v>146.6882642934205</v>
      </c>
      <c r="F4114" s="4">
        <f t="shared" si="258"/>
        <v>263.57276932868598</v>
      </c>
      <c r="G4114" s="24">
        <f t="shared" si="259"/>
        <v>0.34722222222222221</v>
      </c>
      <c r="H4114" s="24">
        <f t="shared" si="261"/>
        <v>-116.88450503526548</v>
      </c>
      <c r="I4114" s="24">
        <f>IF(H4114&lt;=0, MIN(F4114-C4114, B$7, (D$5-K4113+G4114)/B$6), 0)</f>
        <v>116.88450503526548</v>
      </c>
      <c r="J4114" s="24">
        <f>IF(H4114&gt;0, MIN(C4114-F4114, B$8, K4113), 0)</f>
        <v>0</v>
      </c>
      <c r="K4114" s="24">
        <f>MAX(0, K4113-G4114+I4114*B$6-J4114)</f>
        <v>194.82229313734973</v>
      </c>
      <c r="L4114" s="24">
        <f t="shared" si="260"/>
        <v>0</v>
      </c>
      <c r="M4114" s="24">
        <f>IF(H4114&gt;0, C4114-F4114-J4114, 0)</f>
        <v>0</v>
      </c>
      <c r="N4114" s="4">
        <f>MIN(C4114, F4114)</f>
        <v>146.6882642934205</v>
      </c>
    </row>
    <row r="4115" spans="1:14" x14ac:dyDescent="0.2">
      <c r="A4115" s="27">
        <v>43636.208333333336</v>
      </c>
      <c r="B4115" s="4">
        <v>172.77300643342392</v>
      </c>
      <c r="C4115" s="4">
        <v>247.20477405720638</v>
      </c>
      <c r="F4115" s="4">
        <f t="shared" si="258"/>
        <v>1036.6380386005435</v>
      </c>
      <c r="G4115" s="24">
        <f t="shared" si="259"/>
        <v>0.34722222222222221</v>
      </c>
      <c r="H4115" s="24">
        <f t="shared" si="261"/>
        <v>-789.43326454333715</v>
      </c>
      <c r="I4115" s="24">
        <f>IF(H4115&lt;=0, MIN(F4115-C4115, B$7, (D$5-K4114+G4115)/B$6), 0)</f>
        <v>789.43326454333715</v>
      </c>
      <c r="J4115" s="24">
        <f>IF(H4115&gt;0, MIN(C4115-F4115, B$8, K4114), 0)</f>
        <v>0</v>
      </c>
      <c r="K4115" s="24">
        <f>MAX(0, K4114-G4115+I4115*B$6-J4115)</f>
        <v>904.96500900413093</v>
      </c>
      <c r="L4115" s="24">
        <f t="shared" si="260"/>
        <v>0</v>
      </c>
      <c r="M4115" s="24">
        <f>IF(H4115&gt;0, C4115-F4115-J4115, 0)</f>
        <v>0</v>
      </c>
      <c r="N4115" s="4">
        <f>MIN(C4115, F4115)</f>
        <v>247.20477405720638</v>
      </c>
    </row>
    <row r="4116" spans="1:14" x14ac:dyDescent="0.2">
      <c r="A4116" s="27">
        <v>43636.25</v>
      </c>
      <c r="B4116" s="4">
        <v>362.11133691113031</v>
      </c>
      <c r="C4116" s="4">
        <v>561.83656831492999</v>
      </c>
      <c r="F4116" s="4">
        <f t="shared" si="258"/>
        <v>2172.6680214667817</v>
      </c>
      <c r="G4116" s="24">
        <f t="shared" si="259"/>
        <v>0.34722222222222221</v>
      </c>
      <c r="H4116" s="24">
        <f t="shared" si="261"/>
        <v>-1610.8314531518517</v>
      </c>
      <c r="I4116" s="24">
        <f>IF(H4116&lt;=0, MIN(F4116-C4116, B$7, (D$5-K4115+G4116)/B$6), 0)</f>
        <v>1610.8314531518517</v>
      </c>
      <c r="J4116" s="24">
        <f>IF(H4116&gt;0, MIN(C4116-F4116, B$8, K4115), 0)</f>
        <v>0</v>
      </c>
      <c r="K4116" s="24">
        <f>MAX(0, K4115-G4116+I4116*B$6-J4116)</f>
        <v>2354.3660946185755</v>
      </c>
      <c r="L4116" s="24">
        <f t="shared" si="260"/>
        <v>0</v>
      </c>
      <c r="M4116" s="24">
        <f>IF(H4116&gt;0, C4116-F4116-J4116, 0)</f>
        <v>0</v>
      </c>
      <c r="N4116" s="4">
        <f>MIN(C4116, F4116)</f>
        <v>561.83656831492999</v>
      </c>
    </row>
    <row r="4117" spans="1:14" x14ac:dyDescent="0.2">
      <c r="A4117" s="27">
        <v>43636.291666666672</v>
      </c>
      <c r="B4117" s="4">
        <v>531.54229507650143</v>
      </c>
      <c r="C4117" s="4">
        <v>1255.5666747729233</v>
      </c>
      <c r="F4117" s="4">
        <f t="shared" si="258"/>
        <v>3189.2537704590086</v>
      </c>
      <c r="G4117" s="24">
        <f t="shared" si="259"/>
        <v>0.34722222222222221</v>
      </c>
      <c r="H4117" s="24">
        <f t="shared" si="261"/>
        <v>-1933.6870956860853</v>
      </c>
      <c r="I4117" s="24">
        <f>IF(H4117&lt;=0, MIN(F4117-C4117, B$7, (D$5-K4116+G4117)/B$6), 0)</f>
        <v>1933.6870956860853</v>
      </c>
      <c r="J4117" s="24">
        <f>IF(H4117&gt;0, MIN(C4117-F4117, B$8, K4116), 0)</f>
        <v>0</v>
      </c>
      <c r="K4117" s="24">
        <f>MAX(0, K4116-G4117+I4117*B$6-J4117)</f>
        <v>4094.3372585138304</v>
      </c>
      <c r="L4117" s="24">
        <f t="shared" si="260"/>
        <v>0</v>
      </c>
      <c r="M4117" s="24">
        <f>IF(H4117&gt;0, C4117-F4117-J4117, 0)</f>
        <v>0</v>
      </c>
      <c r="N4117" s="4">
        <f>MIN(C4117, F4117)</f>
        <v>1255.5666747729233</v>
      </c>
    </row>
    <row r="4118" spans="1:14" x14ac:dyDescent="0.2">
      <c r="A4118" s="27">
        <v>43636.333333333336</v>
      </c>
      <c r="B4118" s="4">
        <v>660.61937210955932</v>
      </c>
      <c r="C4118" s="4">
        <v>236.18836522804182</v>
      </c>
      <c r="F4118" s="4">
        <f t="shared" si="258"/>
        <v>3963.7162326573562</v>
      </c>
      <c r="G4118" s="24">
        <f t="shared" si="259"/>
        <v>0.34722222222222221</v>
      </c>
      <c r="H4118" s="24">
        <f t="shared" si="261"/>
        <v>-3727.5278674293145</v>
      </c>
      <c r="I4118" s="24">
        <f>IF(H4118&lt;=0, MIN(F4118-C4118, B$7, (D$5-K4117+G4118)/B$6), 0)</f>
        <v>1006.6777374537686</v>
      </c>
      <c r="J4118" s="24">
        <f>IF(H4118&gt;0, MIN(C4118-F4118, B$8, K4117), 0)</f>
        <v>0</v>
      </c>
      <c r="K4118" s="24">
        <f>MAX(0, K4117-G4118+I4118*B$6-J4118)</f>
        <v>5000</v>
      </c>
      <c r="L4118" s="24">
        <f t="shared" si="260"/>
        <v>2720.8501299755458</v>
      </c>
      <c r="M4118" s="24">
        <f>IF(H4118&gt;0, C4118-F4118-J4118, 0)</f>
        <v>0</v>
      </c>
      <c r="N4118" s="4">
        <f>MIN(C4118, F4118)</f>
        <v>236.18836522804182</v>
      </c>
    </row>
    <row r="4119" spans="1:14" x14ac:dyDescent="0.2">
      <c r="A4119" s="27">
        <v>43636.375</v>
      </c>
      <c r="B4119" s="4">
        <v>734.41964696337629</v>
      </c>
      <c r="C4119" s="4">
        <v>163.79306980554804</v>
      </c>
      <c r="F4119" s="4">
        <f t="shared" si="258"/>
        <v>4406.517881780258</v>
      </c>
      <c r="G4119" s="24">
        <f t="shared" si="259"/>
        <v>0.34722222222222221</v>
      </c>
      <c r="H4119" s="24">
        <f t="shared" si="261"/>
        <v>-4242.7248119747101</v>
      </c>
      <c r="I4119" s="24">
        <f>IF(H4119&lt;=0, MIN(F4119-C4119, B$7, (D$5-K4118+G4119)/B$6), 0)</f>
        <v>0.38580246913580246</v>
      </c>
      <c r="J4119" s="24">
        <f>IF(H4119&gt;0, MIN(C4119-F4119, B$8, K4118), 0)</f>
        <v>0</v>
      </c>
      <c r="K4119" s="24">
        <f>MAX(0, K4118-G4119+I4119*B$6-J4119)</f>
        <v>5000</v>
      </c>
      <c r="L4119" s="24">
        <f t="shared" si="260"/>
        <v>4242.3390095055738</v>
      </c>
      <c r="M4119" s="24">
        <f>IF(H4119&gt;0, C4119-F4119-J4119, 0)</f>
        <v>0</v>
      </c>
      <c r="N4119" s="4">
        <f>MIN(C4119, F4119)</f>
        <v>163.79306980554804</v>
      </c>
    </row>
    <row r="4120" spans="1:14" x14ac:dyDescent="0.2">
      <c r="A4120" s="27">
        <v>43636.416666666672</v>
      </c>
      <c r="B4120" s="4">
        <v>788.06099004144903</v>
      </c>
      <c r="C4120" s="4">
        <v>164.27775453286708</v>
      </c>
      <c r="F4120" s="4">
        <f t="shared" si="258"/>
        <v>4728.3659402486937</v>
      </c>
      <c r="G4120" s="24">
        <f t="shared" si="259"/>
        <v>0.34722222222222221</v>
      </c>
      <c r="H4120" s="24">
        <f t="shared" si="261"/>
        <v>-4564.0881857158265</v>
      </c>
      <c r="I4120" s="24">
        <f>IF(H4120&lt;=0, MIN(F4120-C4120, B$7, (D$5-K4119+G4120)/B$6), 0)</f>
        <v>0.38580246913580246</v>
      </c>
      <c r="J4120" s="24">
        <f>IF(H4120&gt;0, MIN(C4120-F4120, B$8, K4119), 0)</f>
        <v>0</v>
      </c>
      <c r="K4120" s="24">
        <f>MAX(0, K4119-G4120+I4120*B$6-J4120)</f>
        <v>5000</v>
      </c>
      <c r="L4120" s="24">
        <f t="shared" si="260"/>
        <v>4563.7023832466903</v>
      </c>
      <c r="M4120" s="24">
        <f>IF(H4120&gt;0, C4120-F4120-J4120, 0)</f>
        <v>0</v>
      </c>
      <c r="N4120" s="4">
        <f>MIN(C4120, F4120)</f>
        <v>164.27775453286708</v>
      </c>
    </row>
    <row r="4121" spans="1:14" x14ac:dyDescent="0.2">
      <c r="A4121" s="27">
        <v>43636.458333333336</v>
      </c>
      <c r="B4121" s="4">
        <v>769.16903534464666</v>
      </c>
      <c r="C4121" s="4">
        <v>1452.1463222681064</v>
      </c>
      <c r="F4121" s="4">
        <f t="shared" si="258"/>
        <v>4615.0142120678802</v>
      </c>
      <c r="G4121" s="24">
        <f t="shared" si="259"/>
        <v>0.34722222222222221</v>
      </c>
      <c r="H4121" s="24">
        <f t="shared" si="261"/>
        <v>-3162.8678897997738</v>
      </c>
      <c r="I4121" s="24">
        <f>IF(H4121&lt;=0, MIN(F4121-C4121, B$7, (D$5-K4120+G4121)/B$6), 0)</f>
        <v>0.38580246913580246</v>
      </c>
      <c r="J4121" s="24">
        <f>IF(H4121&gt;0, MIN(C4121-F4121, B$8, K4120), 0)</f>
        <v>0</v>
      </c>
      <c r="K4121" s="24">
        <f>MAX(0, K4120-G4121+I4121*B$6-J4121)</f>
        <v>5000</v>
      </c>
      <c r="L4121" s="24">
        <f t="shared" si="260"/>
        <v>3162.482087330638</v>
      </c>
      <c r="M4121" s="24">
        <f>IF(H4121&gt;0, C4121-F4121-J4121, 0)</f>
        <v>0</v>
      </c>
      <c r="N4121" s="4">
        <f>MIN(C4121, F4121)</f>
        <v>1452.1463222681064</v>
      </c>
    </row>
    <row r="4122" spans="1:14" x14ac:dyDescent="0.2">
      <c r="A4122" s="27">
        <v>43636.5</v>
      </c>
      <c r="B4122" s="4">
        <v>716.00179428213607</v>
      </c>
      <c r="C4122" s="4">
        <v>204.34764724993371</v>
      </c>
      <c r="F4122" s="4">
        <f t="shared" si="258"/>
        <v>4296.0107656928167</v>
      </c>
      <c r="G4122" s="24">
        <f t="shared" si="259"/>
        <v>0.34722222222222221</v>
      </c>
      <c r="H4122" s="24">
        <f t="shared" si="261"/>
        <v>-4091.6631184428829</v>
      </c>
      <c r="I4122" s="24">
        <f>IF(H4122&lt;=0, MIN(F4122-C4122, B$7, (D$5-K4121+G4122)/B$6), 0)</f>
        <v>0.38580246913580246</v>
      </c>
      <c r="J4122" s="24">
        <f>IF(H4122&gt;0, MIN(C4122-F4122, B$8, K4121), 0)</f>
        <v>0</v>
      </c>
      <c r="K4122" s="24">
        <f>MAX(0, K4121-G4122+I4122*B$6-J4122)</f>
        <v>5000</v>
      </c>
      <c r="L4122" s="24">
        <f t="shared" si="260"/>
        <v>4091.2773159737471</v>
      </c>
      <c r="M4122" s="24">
        <f>IF(H4122&gt;0, C4122-F4122-J4122, 0)</f>
        <v>0</v>
      </c>
      <c r="N4122" s="4">
        <f>MIN(C4122, F4122)</f>
        <v>204.34764724993371</v>
      </c>
    </row>
    <row r="4123" spans="1:14" x14ac:dyDescent="0.2">
      <c r="A4123" s="27">
        <v>43636.541666666672</v>
      </c>
      <c r="B4123" s="4">
        <v>605.24901958416251</v>
      </c>
      <c r="C4123" s="4">
        <v>207.93694629052854</v>
      </c>
      <c r="F4123" s="4">
        <f t="shared" si="258"/>
        <v>3631.4941175049753</v>
      </c>
      <c r="G4123" s="24">
        <f t="shared" si="259"/>
        <v>0.34722222222222221</v>
      </c>
      <c r="H4123" s="24">
        <f t="shared" si="261"/>
        <v>-3423.557171214447</v>
      </c>
      <c r="I4123" s="24">
        <f>IF(H4123&lt;=0, MIN(F4123-C4123, B$7, (D$5-K4122+G4123)/B$6), 0)</f>
        <v>0.38580246913580246</v>
      </c>
      <c r="J4123" s="24">
        <f>IF(H4123&gt;0, MIN(C4123-F4123, B$8, K4122), 0)</f>
        <v>0</v>
      </c>
      <c r="K4123" s="24">
        <f>MAX(0, K4122-G4123+I4123*B$6-J4123)</f>
        <v>5000</v>
      </c>
      <c r="L4123" s="24">
        <f t="shared" si="260"/>
        <v>3423.1713687453112</v>
      </c>
      <c r="M4123" s="24">
        <f>IF(H4123&gt;0, C4123-F4123-J4123, 0)</f>
        <v>0</v>
      </c>
      <c r="N4123" s="4">
        <f>MIN(C4123, F4123)</f>
        <v>207.93694629052854</v>
      </c>
    </row>
    <row r="4124" spans="1:14" x14ac:dyDescent="0.2">
      <c r="A4124" s="27">
        <v>43636.583333333336</v>
      </c>
      <c r="B4124" s="4">
        <v>466.98291865369339</v>
      </c>
      <c r="C4124" s="4">
        <v>1436.2779575486568</v>
      </c>
      <c r="F4124" s="4">
        <f t="shared" si="258"/>
        <v>2801.8975119221604</v>
      </c>
      <c r="G4124" s="24">
        <f t="shared" si="259"/>
        <v>0.34722222222222221</v>
      </c>
      <c r="H4124" s="24">
        <f t="shared" si="261"/>
        <v>-1365.6195543735037</v>
      </c>
      <c r="I4124" s="24">
        <f>IF(H4124&lt;=0, MIN(F4124-C4124, B$7, (D$5-K4123+G4124)/B$6), 0)</f>
        <v>0.38580246913580246</v>
      </c>
      <c r="J4124" s="24">
        <f>IF(H4124&gt;0, MIN(C4124-F4124, B$8, K4123), 0)</f>
        <v>0</v>
      </c>
      <c r="K4124" s="24">
        <f>MAX(0, K4123-G4124+I4124*B$6-J4124)</f>
        <v>5000</v>
      </c>
      <c r="L4124" s="24">
        <f t="shared" si="260"/>
        <v>1365.2337519043679</v>
      </c>
      <c r="M4124" s="24">
        <f>IF(H4124&gt;0, C4124-F4124-J4124, 0)</f>
        <v>0</v>
      </c>
      <c r="N4124" s="4">
        <f>MIN(C4124, F4124)</f>
        <v>1436.2779575486568</v>
      </c>
    </row>
    <row r="4125" spans="1:14" x14ac:dyDescent="0.2">
      <c r="A4125" s="27">
        <v>43636.625</v>
      </c>
      <c r="B4125" s="4">
        <v>297.5403028317117</v>
      </c>
      <c r="C4125" s="4">
        <v>690.86320169186797</v>
      </c>
      <c r="F4125" s="4">
        <f t="shared" si="258"/>
        <v>1785.2418169902703</v>
      </c>
      <c r="G4125" s="24">
        <f t="shared" si="259"/>
        <v>0.34722222222222221</v>
      </c>
      <c r="H4125" s="24">
        <f t="shared" si="261"/>
        <v>-1094.3786152984023</v>
      </c>
      <c r="I4125" s="24">
        <f>IF(H4125&lt;=0, MIN(F4125-C4125, B$7, (D$5-K4124+G4125)/B$6), 0)</f>
        <v>0.38580246913580246</v>
      </c>
      <c r="J4125" s="24">
        <f>IF(H4125&gt;0, MIN(C4125-F4125, B$8, K4124), 0)</f>
        <v>0</v>
      </c>
      <c r="K4125" s="24">
        <f>MAX(0, K4124-G4125+I4125*B$6-J4125)</f>
        <v>5000</v>
      </c>
      <c r="L4125" s="24">
        <f t="shared" si="260"/>
        <v>1093.9928128292665</v>
      </c>
      <c r="M4125" s="24">
        <f>IF(H4125&gt;0, C4125-F4125-J4125, 0)</f>
        <v>0</v>
      </c>
      <c r="N4125" s="4">
        <f>MIN(C4125, F4125)</f>
        <v>690.86320169186797</v>
      </c>
    </row>
    <row r="4126" spans="1:14" x14ac:dyDescent="0.2">
      <c r="A4126" s="27">
        <v>43636.666666666672</v>
      </c>
      <c r="B4126" s="4">
        <v>136.04443982617266</v>
      </c>
      <c r="C4126" s="4">
        <v>720.49183958973049</v>
      </c>
      <c r="F4126" s="4">
        <f t="shared" ref="F4126:F4189" si="262">B4126*B$4</f>
        <v>816.26663895703598</v>
      </c>
      <c r="G4126" s="24">
        <f t="shared" ref="G4126:G4189" si="263">MIN(F4126, B$9)</f>
        <v>0.34722222222222221</v>
      </c>
      <c r="H4126" s="24">
        <f t="shared" si="261"/>
        <v>-95.774799367305491</v>
      </c>
      <c r="I4126" s="24">
        <f>IF(H4126&lt;=0, MIN(F4126-C4126, B$7, (D$5-K4125+G4126)/B$6), 0)</f>
        <v>0.38580246913580246</v>
      </c>
      <c r="J4126" s="24">
        <f>IF(H4126&gt;0, MIN(C4126-F4126, B$8, K4125), 0)</f>
        <v>0</v>
      </c>
      <c r="K4126" s="24">
        <f>MAX(0, K4125-G4126+I4126*B$6-J4126)</f>
        <v>5000</v>
      </c>
      <c r="L4126" s="24">
        <f t="shared" ref="L4126:L4189" si="264">IF(H4126&lt;=0, -I4126-H4126, 0)</f>
        <v>95.388996898169694</v>
      </c>
      <c r="M4126" s="24">
        <f>IF(H4126&gt;0, C4126-F4126-J4126, 0)</f>
        <v>0</v>
      </c>
      <c r="N4126" s="4">
        <f>MIN(C4126, F4126)</f>
        <v>720.49183958973049</v>
      </c>
    </row>
    <row r="4127" spans="1:14" x14ac:dyDescent="0.2">
      <c r="A4127" s="27">
        <v>43636.708333333336</v>
      </c>
      <c r="B4127" s="4">
        <v>69.846152285575513</v>
      </c>
      <c r="C4127" s="4">
        <v>757.56412366461655</v>
      </c>
      <c r="F4127" s="4">
        <f t="shared" si="262"/>
        <v>419.07691371345311</v>
      </c>
      <c r="G4127" s="24">
        <f t="shared" si="263"/>
        <v>0.34722222222222221</v>
      </c>
      <c r="H4127" s="24">
        <f t="shared" ref="H4127:H4190" si="265">C4127-F4127</f>
        <v>338.48720995116344</v>
      </c>
      <c r="I4127" s="24">
        <f>IF(H4127&lt;=0, MIN(F4127-C4127, B$7, (D$5-K4126+G4127)/B$6), 0)</f>
        <v>0</v>
      </c>
      <c r="J4127" s="24">
        <f>IF(H4127&gt;0, MIN(C4127-F4127, B$8, K4126), 0)</f>
        <v>338.48720995116344</v>
      </c>
      <c r="K4127" s="24">
        <f>MAX(0, K4126-G4127+I4127*B$6-J4127)</f>
        <v>4661.1655678266143</v>
      </c>
      <c r="L4127" s="24">
        <f t="shared" si="264"/>
        <v>0</v>
      </c>
      <c r="M4127" s="24">
        <f>IF(H4127&gt;0, C4127-F4127-J4127, 0)</f>
        <v>0</v>
      </c>
      <c r="N4127" s="4">
        <f>MIN(C4127, F4127)</f>
        <v>419.07691371345311</v>
      </c>
    </row>
    <row r="4128" spans="1:14" x14ac:dyDescent="0.2">
      <c r="A4128" s="27">
        <v>43636.75</v>
      </c>
      <c r="B4128" s="4">
        <v>20.410903630015113</v>
      </c>
      <c r="C4128" s="4">
        <v>250.59002427472095</v>
      </c>
      <c r="F4128" s="4">
        <f t="shared" si="262"/>
        <v>122.46542178009068</v>
      </c>
      <c r="G4128" s="24">
        <f t="shared" si="263"/>
        <v>0.34722222222222221</v>
      </c>
      <c r="H4128" s="24">
        <f t="shared" si="265"/>
        <v>128.12460249463027</v>
      </c>
      <c r="I4128" s="24">
        <f>IF(H4128&lt;=0, MIN(F4128-C4128, B$7, (D$5-K4127+G4128)/B$6), 0)</f>
        <v>0</v>
      </c>
      <c r="J4128" s="24">
        <f>IF(H4128&gt;0, MIN(C4128-F4128, B$8, K4127), 0)</f>
        <v>128.12460249463027</v>
      </c>
      <c r="K4128" s="24">
        <f>MAX(0, K4127-G4128+I4128*B$6-J4128)</f>
        <v>4532.6937431097613</v>
      </c>
      <c r="L4128" s="24">
        <f t="shared" si="264"/>
        <v>0</v>
      </c>
      <c r="M4128" s="24">
        <f>IF(H4128&gt;0, C4128-F4128-J4128, 0)</f>
        <v>0</v>
      </c>
      <c r="N4128" s="4">
        <f>MIN(C4128, F4128)</f>
        <v>122.46542178009068</v>
      </c>
    </row>
    <row r="4129" spans="1:14" x14ac:dyDescent="0.2">
      <c r="A4129" s="27">
        <v>43636.791666666672</v>
      </c>
      <c r="B4129" s="4">
        <v>0</v>
      </c>
      <c r="C4129" s="4">
        <v>4197.9227970476577</v>
      </c>
      <c r="F4129" s="4">
        <f t="shared" si="262"/>
        <v>0</v>
      </c>
      <c r="G4129" s="24">
        <f t="shared" si="263"/>
        <v>0</v>
      </c>
      <c r="H4129" s="24">
        <f t="shared" si="265"/>
        <v>4197.9227970476577</v>
      </c>
      <c r="I4129" s="24">
        <f>IF(H4129&lt;=0, MIN(F4129-C4129, B$7, (D$5-K4128+G4129)/B$6), 0)</f>
        <v>0</v>
      </c>
      <c r="J4129" s="24">
        <f>IF(H4129&gt;0, MIN(C4129-F4129, B$8, K4128), 0)</f>
        <v>4197.9227970476577</v>
      </c>
      <c r="K4129" s="24">
        <f>MAX(0, K4128-G4129+I4129*B$6-J4129)</f>
        <v>334.77094606210358</v>
      </c>
      <c r="L4129" s="24">
        <f t="shared" si="264"/>
        <v>0</v>
      </c>
      <c r="M4129" s="24">
        <f>IF(H4129&gt;0, C4129-F4129-J4129, 0)</f>
        <v>0</v>
      </c>
      <c r="N4129" s="4">
        <f>MIN(C4129, F4129)</f>
        <v>0</v>
      </c>
    </row>
    <row r="4130" spans="1:14" x14ac:dyDescent="0.2">
      <c r="A4130" s="27">
        <v>43636.833333333336</v>
      </c>
      <c r="B4130" s="4">
        <v>0</v>
      </c>
      <c r="C4130" s="4">
        <v>458.21429034418026</v>
      </c>
      <c r="F4130" s="4">
        <f t="shared" si="262"/>
        <v>0</v>
      </c>
      <c r="G4130" s="24">
        <f t="shared" si="263"/>
        <v>0</v>
      </c>
      <c r="H4130" s="24">
        <f t="shared" si="265"/>
        <v>458.21429034418026</v>
      </c>
      <c r="I4130" s="24">
        <f>IF(H4130&lt;=0, MIN(F4130-C4130, B$7, (D$5-K4129+G4130)/B$6), 0)</f>
        <v>0</v>
      </c>
      <c r="J4130" s="24">
        <f>IF(H4130&gt;0, MIN(C4130-F4130, B$8, K4129), 0)</f>
        <v>334.77094606210358</v>
      </c>
      <c r="K4130" s="24">
        <f>MAX(0, K4129-G4130+I4130*B$6-J4130)</f>
        <v>0</v>
      </c>
      <c r="L4130" s="24">
        <f t="shared" si="264"/>
        <v>0</v>
      </c>
      <c r="M4130" s="24">
        <f>IF(H4130&gt;0, C4130-F4130-J4130, 0)</f>
        <v>123.44334428207668</v>
      </c>
      <c r="N4130" s="4">
        <f>MIN(C4130, F4130)</f>
        <v>0</v>
      </c>
    </row>
    <row r="4131" spans="1:14" x14ac:dyDescent="0.2">
      <c r="A4131" s="27">
        <v>43636.875</v>
      </c>
      <c r="B4131" s="4">
        <v>0</v>
      </c>
      <c r="C4131" s="4">
        <v>369.23246202869774</v>
      </c>
      <c r="F4131" s="4">
        <f t="shared" si="262"/>
        <v>0</v>
      </c>
      <c r="G4131" s="24">
        <f t="shared" si="263"/>
        <v>0</v>
      </c>
      <c r="H4131" s="24">
        <f t="shared" si="265"/>
        <v>369.23246202869774</v>
      </c>
      <c r="I4131" s="24">
        <f>IF(H4131&lt;=0, MIN(F4131-C4131, B$7, (D$5-K4130+G4131)/B$6), 0)</f>
        <v>0</v>
      </c>
      <c r="J4131" s="24">
        <f>IF(H4131&gt;0, MIN(C4131-F4131, B$8, K4130), 0)</f>
        <v>0</v>
      </c>
      <c r="K4131" s="24">
        <f>MAX(0, K4130-G4131+I4131*B$6-J4131)</f>
        <v>0</v>
      </c>
      <c r="L4131" s="24">
        <f t="shared" si="264"/>
        <v>0</v>
      </c>
      <c r="M4131" s="24">
        <f>IF(H4131&gt;0, C4131-F4131-J4131, 0)</f>
        <v>369.23246202869774</v>
      </c>
      <c r="N4131" s="4">
        <f>MIN(C4131, F4131)</f>
        <v>0</v>
      </c>
    </row>
    <row r="4132" spans="1:14" x14ac:dyDescent="0.2">
      <c r="A4132" s="27">
        <v>43636.916666666672</v>
      </c>
      <c r="B4132" s="4">
        <v>0</v>
      </c>
      <c r="C4132" s="4">
        <v>391.47791910756831</v>
      </c>
      <c r="F4132" s="4">
        <f t="shared" si="262"/>
        <v>0</v>
      </c>
      <c r="G4132" s="24">
        <f t="shared" si="263"/>
        <v>0</v>
      </c>
      <c r="H4132" s="24">
        <f t="shared" si="265"/>
        <v>391.47791910756831</v>
      </c>
      <c r="I4132" s="24">
        <f>IF(H4132&lt;=0, MIN(F4132-C4132, B$7, (D$5-K4131+G4132)/B$6), 0)</f>
        <v>0</v>
      </c>
      <c r="J4132" s="24">
        <f>IF(H4132&gt;0, MIN(C4132-F4132, B$8, K4131), 0)</f>
        <v>0</v>
      </c>
      <c r="K4132" s="24">
        <f>MAX(0, K4131-G4132+I4132*B$6-J4132)</f>
        <v>0</v>
      </c>
      <c r="L4132" s="24">
        <f t="shared" si="264"/>
        <v>0</v>
      </c>
      <c r="M4132" s="24">
        <f>IF(H4132&gt;0, C4132-F4132-J4132, 0)</f>
        <v>391.47791910756831</v>
      </c>
      <c r="N4132" s="4">
        <f>MIN(C4132, F4132)</f>
        <v>0</v>
      </c>
    </row>
    <row r="4133" spans="1:14" x14ac:dyDescent="0.2">
      <c r="A4133" s="27">
        <v>43636.958333333336</v>
      </c>
      <c r="B4133" s="4">
        <v>0</v>
      </c>
      <c r="C4133" s="4">
        <v>240.70315446188951</v>
      </c>
      <c r="F4133" s="4">
        <f t="shared" si="262"/>
        <v>0</v>
      </c>
      <c r="G4133" s="24">
        <f t="shared" si="263"/>
        <v>0</v>
      </c>
      <c r="H4133" s="24">
        <f t="shared" si="265"/>
        <v>240.70315446188951</v>
      </c>
      <c r="I4133" s="24">
        <f>IF(H4133&lt;=0, MIN(F4133-C4133, B$7, (D$5-K4132+G4133)/B$6), 0)</f>
        <v>0</v>
      </c>
      <c r="J4133" s="24">
        <f>IF(H4133&gt;0, MIN(C4133-F4133, B$8, K4132), 0)</f>
        <v>0</v>
      </c>
      <c r="K4133" s="24">
        <f>MAX(0, K4132-G4133+I4133*B$6-J4133)</f>
        <v>0</v>
      </c>
      <c r="L4133" s="24">
        <f t="shared" si="264"/>
        <v>0</v>
      </c>
      <c r="M4133" s="24">
        <f>IF(H4133&gt;0, C4133-F4133-J4133, 0)</f>
        <v>240.70315446188951</v>
      </c>
      <c r="N4133" s="4">
        <f>MIN(C4133, F4133)</f>
        <v>0</v>
      </c>
    </row>
    <row r="4134" spans="1:14" x14ac:dyDescent="0.2">
      <c r="A4134" s="27">
        <v>43637</v>
      </c>
      <c r="B4134" s="4">
        <v>0</v>
      </c>
      <c r="C4134" s="4">
        <v>117.11728180149709</v>
      </c>
      <c r="F4134" s="4">
        <f t="shared" si="262"/>
        <v>0</v>
      </c>
      <c r="G4134" s="24">
        <f t="shared" si="263"/>
        <v>0</v>
      </c>
      <c r="H4134" s="24">
        <f t="shared" si="265"/>
        <v>117.11728180149709</v>
      </c>
      <c r="I4134" s="24">
        <f>IF(H4134&lt;=0, MIN(F4134-C4134, B$7, (D$5-K4133+G4134)/B$6), 0)</f>
        <v>0</v>
      </c>
      <c r="J4134" s="24">
        <f>IF(H4134&gt;0, MIN(C4134-F4134, B$8, K4133), 0)</f>
        <v>0</v>
      </c>
      <c r="K4134" s="24">
        <f>MAX(0, K4133-G4134+I4134*B$6-J4134)</f>
        <v>0</v>
      </c>
      <c r="L4134" s="24">
        <f t="shared" si="264"/>
        <v>0</v>
      </c>
      <c r="M4134" s="24">
        <f>IF(H4134&gt;0, C4134-F4134-J4134, 0)</f>
        <v>117.11728180149709</v>
      </c>
      <c r="N4134" s="4">
        <f>MIN(C4134, F4134)</f>
        <v>0</v>
      </c>
    </row>
    <row r="4135" spans="1:14" x14ac:dyDescent="0.2">
      <c r="A4135" s="27">
        <v>43637.041666666672</v>
      </c>
      <c r="B4135" s="4">
        <v>0</v>
      </c>
      <c r="C4135" s="4">
        <v>169.02334831886191</v>
      </c>
      <c r="F4135" s="4">
        <f t="shared" si="262"/>
        <v>0</v>
      </c>
      <c r="G4135" s="24">
        <f t="shared" si="263"/>
        <v>0</v>
      </c>
      <c r="H4135" s="24">
        <f t="shared" si="265"/>
        <v>169.02334831886191</v>
      </c>
      <c r="I4135" s="24">
        <f>IF(H4135&lt;=0, MIN(F4135-C4135, B$7, (D$5-K4134+G4135)/B$6), 0)</f>
        <v>0</v>
      </c>
      <c r="J4135" s="24">
        <f>IF(H4135&gt;0, MIN(C4135-F4135, B$8, K4134), 0)</f>
        <v>0</v>
      </c>
      <c r="K4135" s="24">
        <f>MAX(0, K4134-G4135+I4135*B$6-J4135)</f>
        <v>0</v>
      </c>
      <c r="L4135" s="24">
        <f t="shared" si="264"/>
        <v>0</v>
      </c>
      <c r="M4135" s="24">
        <f>IF(H4135&gt;0, C4135-F4135-J4135, 0)</f>
        <v>169.02334831886191</v>
      </c>
      <c r="N4135" s="4">
        <f>MIN(C4135, F4135)</f>
        <v>0</v>
      </c>
    </row>
    <row r="4136" spans="1:14" x14ac:dyDescent="0.2">
      <c r="A4136" s="27">
        <v>43637.083333333336</v>
      </c>
      <c r="B4136" s="4">
        <v>0</v>
      </c>
      <c r="C4136" s="4">
        <v>206.09911011697966</v>
      </c>
      <c r="F4136" s="4">
        <f t="shared" si="262"/>
        <v>0</v>
      </c>
      <c r="G4136" s="24">
        <f t="shared" si="263"/>
        <v>0</v>
      </c>
      <c r="H4136" s="24">
        <f t="shared" si="265"/>
        <v>206.09911011697966</v>
      </c>
      <c r="I4136" s="24">
        <f>IF(H4136&lt;=0, MIN(F4136-C4136, B$7, (D$5-K4135+G4136)/B$6), 0)</f>
        <v>0</v>
      </c>
      <c r="J4136" s="24">
        <f>IF(H4136&gt;0, MIN(C4136-F4136, B$8, K4135), 0)</f>
        <v>0</v>
      </c>
      <c r="K4136" s="24">
        <f>MAX(0, K4135-G4136+I4136*B$6-J4136)</f>
        <v>0</v>
      </c>
      <c r="L4136" s="24">
        <f t="shared" si="264"/>
        <v>0</v>
      </c>
      <c r="M4136" s="24">
        <f>IF(H4136&gt;0, C4136-F4136-J4136, 0)</f>
        <v>206.09911011697966</v>
      </c>
      <c r="N4136" s="4">
        <f>MIN(C4136, F4136)</f>
        <v>0</v>
      </c>
    </row>
    <row r="4137" spans="1:14" x14ac:dyDescent="0.2">
      <c r="A4137" s="27">
        <v>43637.125</v>
      </c>
      <c r="B4137" s="4">
        <v>0</v>
      </c>
      <c r="C4137" s="4">
        <v>117.11728180149709</v>
      </c>
      <c r="F4137" s="4">
        <f t="shared" si="262"/>
        <v>0</v>
      </c>
      <c r="G4137" s="24">
        <f t="shared" si="263"/>
        <v>0</v>
      </c>
      <c r="H4137" s="24">
        <f t="shared" si="265"/>
        <v>117.11728180149709</v>
      </c>
      <c r="I4137" s="24">
        <f>IF(H4137&lt;=0, MIN(F4137-C4137, B$7, (D$5-K4136+G4137)/B$6), 0)</f>
        <v>0</v>
      </c>
      <c r="J4137" s="24">
        <f>IF(H4137&gt;0, MIN(C4137-F4137, B$8, K4136), 0)</f>
        <v>0</v>
      </c>
      <c r="K4137" s="24">
        <f>MAX(0, K4136-G4137+I4137*B$6-J4137)</f>
        <v>0</v>
      </c>
      <c r="L4137" s="24">
        <f t="shared" si="264"/>
        <v>0</v>
      </c>
      <c r="M4137" s="24">
        <f>IF(H4137&gt;0, C4137-F4137-J4137, 0)</f>
        <v>117.11728180149709</v>
      </c>
      <c r="N4137" s="4">
        <f>MIN(C4137, F4137)</f>
        <v>0</v>
      </c>
    </row>
    <row r="4138" spans="1:14" x14ac:dyDescent="0.2">
      <c r="A4138" s="27">
        <v>43637.166666666672</v>
      </c>
      <c r="B4138" s="4">
        <v>47.81638738783893</v>
      </c>
      <c r="C4138" s="4">
        <v>169.02334831886191</v>
      </c>
      <c r="F4138" s="4">
        <f t="shared" si="262"/>
        <v>286.89832432703361</v>
      </c>
      <c r="G4138" s="24">
        <f t="shared" si="263"/>
        <v>0.34722222222222221</v>
      </c>
      <c r="H4138" s="24">
        <f t="shared" si="265"/>
        <v>-117.8749760081717</v>
      </c>
      <c r="I4138" s="24">
        <f>IF(H4138&lt;=0, MIN(F4138-C4138, B$7, (D$5-K4137+G4138)/B$6), 0)</f>
        <v>117.8749760081717</v>
      </c>
      <c r="J4138" s="24">
        <f>IF(H4138&gt;0, MIN(C4138-F4138, B$8, K4137), 0)</f>
        <v>0</v>
      </c>
      <c r="K4138" s="24">
        <f>MAX(0, K4137-G4138+I4138*B$6-J4138)</f>
        <v>105.74025618513231</v>
      </c>
      <c r="L4138" s="24">
        <f t="shared" si="264"/>
        <v>0</v>
      </c>
      <c r="M4138" s="24">
        <f>IF(H4138&gt;0, C4138-F4138-J4138, 0)</f>
        <v>0</v>
      </c>
      <c r="N4138" s="4">
        <f>MIN(C4138, F4138)</f>
        <v>169.02334831886191</v>
      </c>
    </row>
    <row r="4139" spans="1:14" x14ac:dyDescent="0.2">
      <c r="A4139" s="27">
        <v>43637.208333333336</v>
      </c>
      <c r="B4139" s="4">
        <v>184.43668078554015</v>
      </c>
      <c r="C4139" s="4">
        <v>247.20477405720638</v>
      </c>
      <c r="F4139" s="4">
        <f t="shared" si="262"/>
        <v>1106.6200847132409</v>
      </c>
      <c r="G4139" s="24">
        <f t="shared" si="263"/>
        <v>0.34722222222222221</v>
      </c>
      <c r="H4139" s="24">
        <f t="shared" si="265"/>
        <v>-859.41531065603453</v>
      </c>
      <c r="I4139" s="24">
        <f>IF(H4139&lt;=0, MIN(F4139-C4139, B$7, (D$5-K4138+G4139)/B$6), 0)</f>
        <v>859.41531065603453</v>
      </c>
      <c r="J4139" s="24">
        <f>IF(H4139&gt;0, MIN(C4139-F4139, B$8, K4138), 0)</f>
        <v>0</v>
      </c>
      <c r="K4139" s="24">
        <f>MAX(0, K4138-G4139+I4139*B$6-J4139)</f>
        <v>878.86681355334122</v>
      </c>
      <c r="L4139" s="24">
        <f t="shared" si="264"/>
        <v>0</v>
      </c>
      <c r="M4139" s="24">
        <f>IF(H4139&gt;0, C4139-F4139-J4139, 0)</f>
        <v>0</v>
      </c>
      <c r="N4139" s="4">
        <f>MIN(C4139, F4139)</f>
        <v>247.20477405720638</v>
      </c>
    </row>
    <row r="4140" spans="1:14" x14ac:dyDescent="0.2">
      <c r="A4140" s="27">
        <v>43637.25</v>
      </c>
      <c r="B4140" s="4">
        <v>375.66137296467883</v>
      </c>
      <c r="C4140" s="4">
        <v>528.98056372290125</v>
      </c>
      <c r="F4140" s="4">
        <f t="shared" si="262"/>
        <v>2253.9682377880731</v>
      </c>
      <c r="G4140" s="24">
        <f t="shared" si="263"/>
        <v>0.34722222222222221</v>
      </c>
      <c r="H4140" s="24">
        <f t="shared" si="265"/>
        <v>-1724.9876740651719</v>
      </c>
      <c r="I4140" s="24">
        <f>IF(H4140&lt;=0, MIN(F4140-C4140, B$7, (D$5-K4139+G4140)/B$6), 0)</f>
        <v>1724.9876740651719</v>
      </c>
      <c r="J4140" s="24">
        <f>IF(H4140&gt;0, MIN(C4140-F4140, B$8, K4139), 0)</f>
        <v>0</v>
      </c>
      <c r="K4140" s="24">
        <f>MAX(0, K4139-G4140+I4140*B$6-J4140)</f>
        <v>2431.0084979897738</v>
      </c>
      <c r="L4140" s="24">
        <f t="shared" si="264"/>
        <v>0</v>
      </c>
      <c r="M4140" s="24">
        <f>IF(H4140&gt;0, C4140-F4140-J4140, 0)</f>
        <v>0</v>
      </c>
      <c r="N4140" s="4">
        <f>MIN(C4140, F4140)</f>
        <v>528.98056372290125</v>
      </c>
    </row>
    <row r="4141" spans="1:14" x14ac:dyDescent="0.2">
      <c r="A4141" s="27">
        <v>43637.291666666672</v>
      </c>
      <c r="B4141" s="4">
        <v>539.91472797603774</v>
      </c>
      <c r="C4141" s="4">
        <v>877.4927246252081</v>
      </c>
      <c r="F4141" s="4">
        <f t="shared" si="262"/>
        <v>3239.4883678562264</v>
      </c>
      <c r="G4141" s="24">
        <f t="shared" si="263"/>
        <v>0.34722222222222221</v>
      </c>
      <c r="H4141" s="24">
        <f t="shared" si="265"/>
        <v>-2361.9956432310182</v>
      </c>
      <c r="I4141" s="24">
        <f>IF(H4141&lt;=0, MIN(F4141-C4141, B$7, (D$5-K4140+G4141)/B$6), 0)</f>
        <v>2361.9956432310182</v>
      </c>
      <c r="J4141" s="24">
        <f>IF(H4141&gt;0, MIN(C4141-F4141, B$8, K4140), 0)</f>
        <v>0</v>
      </c>
      <c r="K4141" s="24">
        <f>MAX(0, K4140-G4141+I4141*B$6-J4141)</f>
        <v>4556.4573546754682</v>
      </c>
      <c r="L4141" s="24">
        <f t="shared" si="264"/>
        <v>0</v>
      </c>
      <c r="M4141" s="24">
        <f>IF(H4141&gt;0, C4141-F4141-J4141, 0)</f>
        <v>0</v>
      </c>
      <c r="N4141" s="4">
        <f>MIN(C4141, F4141)</f>
        <v>877.4927246252081</v>
      </c>
    </row>
    <row r="4142" spans="1:14" x14ac:dyDescent="0.2">
      <c r="A4142" s="27">
        <v>43637.333333333336</v>
      </c>
      <c r="B4142" s="4">
        <v>670.15192817159198</v>
      </c>
      <c r="C4142" s="4">
        <v>318.65873925930032</v>
      </c>
      <c r="F4142" s="4">
        <f t="shared" si="262"/>
        <v>4020.9115690295521</v>
      </c>
      <c r="G4142" s="24">
        <f t="shared" si="263"/>
        <v>0.34722222222222221</v>
      </c>
      <c r="H4142" s="24">
        <f t="shared" si="265"/>
        <v>-3702.252829770252</v>
      </c>
      <c r="I4142" s="24">
        <f>IF(H4142&lt;=0, MIN(F4142-C4142, B$7, (D$5-K4141+G4142)/B$6), 0)</f>
        <v>493.21096394083781</v>
      </c>
      <c r="J4142" s="24">
        <f>IF(H4142&gt;0, MIN(C4142-F4142, B$8, K4141), 0)</f>
        <v>0</v>
      </c>
      <c r="K4142" s="24">
        <f>MAX(0, K4141-G4142+I4142*B$6-J4142)</f>
        <v>5000</v>
      </c>
      <c r="L4142" s="24">
        <f t="shared" si="264"/>
        <v>3209.0418658294143</v>
      </c>
      <c r="M4142" s="24">
        <f>IF(H4142&gt;0, C4142-F4142-J4142, 0)</f>
        <v>0</v>
      </c>
      <c r="N4142" s="4">
        <f>MIN(C4142, F4142)</f>
        <v>318.65873925930032</v>
      </c>
    </row>
    <row r="4143" spans="1:14" x14ac:dyDescent="0.2">
      <c r="A4143" s="27">
        <v>43637.375</v>
      </c>
      <c r="B4143" s="4">
        <v>733.55195521768621</v>
      </c>
      <c r="C4143" s="4">
        <v>189.35434676850551</v>
      </c>
      <c r="F4143" s="4">
        <f t="shared" si="262"/>
        <v>4401.3117313061175</v>
      </c>
      <c r="G4143" s="24">
        <f t="shared" si="263"/>
        <v>0.34722222222222221</v>
      </c>
      <c r="H4143" s="24">
        <f t="shared" si="265"/>
        <v>-4211.9573845376117</v>
      </c>
      <c r="I4143" s="24">
        <f>IF(H4143&lt;=0, MIN(F4143-C4143, B$7, (D$5-K4142+G4143)/B$6), 0)</f>
        <v>0.38580246913580246</v>
      </c>
      <c r="J4143" s="24">
        <f>IF(H4143&gt;0, MIN(C4143-F4143, B$8, K4142), 0)</f>
        <v>0</v>
      </c>
      <c r="K4143" s="24">
        <f>MAX(0, K4142-G4143+I4143*B$6-J4143)</f>
        <v>5000</v>
      </c>
      <c r="L4143" s="24">
        <f t="shared" si="264"/>
        <v>4211.5715820684754</v>
      </c>
      <c r="M4143" s="24">
        <f>IF(H4143&gt;0, C4143-F4143-J4143, 0)</f>
        <v>0</v>
      </c>
      <c r="N4143" s="4">
        <f>MIN(C4143, F4143)</f>
        <v>189.35434676850551</v>
      </c>
    </row>
    <row r="4144" spans="1:14" x14ac:dyDescent="0.2">
      <c r="A4144" s="27">
        <v>43637.416666666672</v>
      </c>
      <c r="B4144" s="4">
        <v>782.62466412837989</v>
      </c>
      <c r="C4144" s="4">
        <v>186.61378221346629</v>
      </c>
      <c r="F4144" s="4">
        <f t="shared" si="262"/>
        <v>4695.7479847702798</v>
      </c>
      <c r="G4144" s="24">
        <f t="shared" si="263"/>
        <v>0.34722222222222221</v>
      </c>
      <c r="H4144" s="24">
        <f t="shared" si="265"/>
        <v>-4509.1342025568138</v>
      </c>
      <c r="I4144" s="24">
        <f>IF(H4144&lt;=0, MIN(F4144-C4144, B$7, (D$5-K4143+G4144)/B$6), 0)</f>
        <v>0.38580246913580246</v>
      </c>
      <c r="J4144" s="24">
        <f>IF(H4144&gt;0, MIN(C4144-F4144, B$8, K4143), 0)</f>
        <v>0</v>
      </c>
      <c r="K4144" s="24">
        <f>MAX(0, K4143-G4144+I4144*B$6-J4144)</f>
        <v>5000</v>
      </c>
      <c r="L4144" s="24">
        <f t="shared" si="264"/>
        <v>4508.7484000876775</v>
      </c>
      <c r="M4144" s="24">
        <f>IF(H4144&gt;0, C4144-F4144-J4144, 0)</f>
        <v>0</v>
      </c>
      <c r="N4144" s="4">
        <f>MIN(C4144, F4144)</f>
        <v>186.61378221346629</v>
      </c>
    </row>
    <row r="4145" spans="1:14" x14ac:dyDescent="0.2">
      <c r="A4145" s="27">
        <v>43637.458333333336</v>
      </c>
      <c r="B4145" s="4">
        <v>765.00126351443907</v>
      </c>
      <c r="C4145" s="4">
        <v>1474.4729788089467</v>
      </c>
      <c r="F4145" s="4">
        <f t="shared" si="262"/>
        <v>4590.0075810866347</v>
      </c>
      <c r="G4145" s="24">
        <f t="shared" si="263"/>
        <v>0.34722222222222221</v>
      </c>
      <c r="H4145" s="24">
        <f t="shared" si="265"/>
        <v>-3115.534602277688</v>
      </c>
      <c r="I4145" s="24">
        <f>IF(H4145&lt;=0, MIN(F4145-C4145, B$7, (D$5-K4144+G4145)/B$6), 0)</f>
        <v>0.38580246913580246</v>
      </c>
      <c r="J4145" s="24">
        <f>IF(H4145&gt;0, MIN(C4145-F4145, B$8, K4144), 0)</f>
        <v>0</v>
      </c>
      <c r="K4145" s="24">
        <f>MAX(0, K4144-G4145+I4145*B$6-J4145)</f>
        <v>5000</v>
      </c>
      <c r="L4145" s="24">
        <f t="shared" si="264"/>
        <v>3115.1487998085522</v>
      </c>
      <c r="M4145" s="24">
        <f>IF(H4145&gt;0, C4145-F4145-J4145, 0)</f>
        <v>0</v>
      </c>
      <c r="N4145" s="4">
        <f>MIN(C4145, F4145)</f>
        <v>1474.4729788089467</v>
      </c>
    </row>
    <row r="4146" spans="1:14" x14ac:dyDescent="0.2">
      <c r="A4146" s="27">
        <v>43637.5</v>
      </c>
      <c r="B4146" s="4">
        <v>710.28692727714611</v>
      </c>
      <c r="C4146" s="4">
        <v>226.60465298458487</v>
      </c>
      <c r="F4146" s="4">
        <f t="shared" si="262"/>
        <v>4261.7215636628771</v>
      </c>
      <c r="G4146" s="24">
        <f t="shared" si="263"/>
        <v>0.34722222222222221</v>
      </c>
      <c r="H4146" s="24">
        <f t="shared" si="265"/>
        <v>-4035.1169106782922</v>
      </c>
      <c r="I4146" s="24">
        <f>IF(H4146&lt;=0, MIN(F4146-C4146, B$7, (D$5-K4145+G4146)/B$6), 0)</f>
        <v>0.38580246913580246</v>
      </c>
      <c r="J4146" s="24">
        <f>IF(H4146&gt;0, MIN(C4146-F4146, B$8, K4145), 0)</f>
        <v>0</v>
      </c>
      <c r="K4146" s="24">
        <f>MAX(0, K4145-G4146+I4146*B$6-J4146)</f>
        <v>5000</v>
      </c>
      <c r="L4146" s="24">
        <f t="shared" si="264"/>
        <v>4034.7311082091564</v>
      </c>
      <c r="M4146" s="24">
        <f>IF(H4146&gt;0, C4146-F4146-J4146, 0)</f>
        <v>0</v>
      </c>
      <c r="N4146" s="4">
        <f>MIN(C4146, F4146)</f>
        <v>226.60465298458487</v>
      </c>
    </row>
    <row r="4147" spans="1:14" x14ac:dyDescent="0.2">
      <c r="A4147" s="27">
        <v>43637.541666666672</v>
      </c>
      <c r="B4147" s="4">
        <v>595.75864166586462</v>
      </c>
      <c r="C4147" s="4">
        <v>207.83547567311746</v>
      </c>
      <c r="F4147" s="4">
        <f t="shared" si="262"/>
        <v>3574.5518499951877</v>
      </c>
      <c r="G4147" s="24">
        <f t="shared" si="263"/>
        <v>0.34722222222222221</v>
      </c>
      <c r="H4147" s="24">
        <f t="shared" si="265"/>
        <v>-3366.7163743220704</v>
      </c>
      <c r="I4147" s="24">
        <f>IF(H4147&lt;=0, MIN(F4147-C4147, B$7, (D$5-K4146+G4147)/B$6), 0)</f>
        <v>0.38580246913580246</v>
      </c>
      <c r="J4147" s="24">
        <f>IF(H4147&gt;0, MIN(C4147-F4147, B$8, K4146), 0)</f>
        <v>0</v>
      </c>
      <c r="K4147" s="24">
        <f>MAX(0, K4146-G4147+I4147*B$6-J4147)</f>
        <v>5000</v>
      </c>
      <c r="L4147" s="24">
        <f t="shared" si="264"/>
        <v>3366.3305718529346</v>
      </c>
      <c r="M4147" s="24">
        <f>IF(H4147&gt;0, C4147-F4147-J4147, 0)</f>
        <v>0</v>
      </c>
      <c r="N4147" s="4">
        <f>MIN(C4147, F4147)</f>
        <v>207.83547567311746</v>
      </c>
    </row>
    <row r="4148" spans="1:14" x14ac:dyDescent="0.2">
      <c r="A4148" s="27">
        <v>43637.583333333336</v>
      </c>
      <c r="B4148" s="4">
        <v>458.68853086820326</v>
      </c>
      <c r="C4148" s="4">
        <v>212.74449549455085</v>
      </c>
      <c r="F4148" s="4">
        <f t="shared" si="262"/>
        <v>2752.1311852092194</v>
      </c>
      <c r="G4148" s="24">
        <f t="shared" si="263"/>
        <v>0.34722222222222221</v>
      </c>
      <c r="H4148" s="24">
        <f t="shared" si="265"/>
        <v>-2539.3866897146686</v>
      </c>
      <c r="I4148" s="24">
        <f>IF(H4148&lt;=0, MIN(F4148-C4148, B$7, (D$5-K4147+G4148)/B$6), 0)</f>
        <v>0.38580246913580246</v>
      </c>
      <c r="J4148" s="24">
        <f>IF(H4148&gt;0, MIN(C4148-F4148, B$8, K4147), 0)</f>
        <v>0</v>
      </c>
      <c r="K4148" s="24">
        <f>MAX(0, K4147-G4148+I4148*B$6-J4148)</f>
        <v>5000</v>
      </c>
      <c r="L4148" s="24">
        <f t="shared" si="264"/>
        <v>2539.0008872455328</v>
      </c>
      <c r="M4148" s="24">
        <f>IF(H4148&gt;0, C4148-F4148-J4148, 0)</f>
        <v>0</v>
      </c>
      <c r="N4148" s="4">
        <f>MIN(C4148, F4148)</f>
        <v>212.74449549455085</v>
      </c>
    </row>
    <row r="4149" spans="1:14" x14ac:dyDescent="0.2">
      <c r="A4149" s="27">
        <v>43637.625</v>
      </c>
      <c r="B4149" s="4">
        <v>292.71315330516984</v>
      </c>
      <c r="C4149" s="4">
        <v>245.94501803266448</v>
      </c>
      <c r="F4149" s="4">
        <f t="shared" si="262"/>
        <v>1756.278919831019</v>
      </c>
      <c r="G4149" s="24">
        <f t="shared" si="263"/>
        <v>0.34722222222222221</v>
      </c>
      <c r="H4149" s="24">
        <f t="shared" si="265"/>
        <v>-1510.3339017983546</v>
      </c>
      <c r="I4149" s="24">
        <f>IF(H4149&lt;=0, MIN(F4149-C4149, B$7, (D$5-K4148+G4149)/B$6), 0)</f>
        <v>0.38580246913580246</v>
      </c>
      <c r="J4149" s="24">
        <f>IF(H4149&gt;0, MIN(C4149-F4149, B$8, K4148), 0)</f>
        <v>0</v>
      </c>
      <c r="K4149" s="24">
        <f>MAX(0, K4148-G4149+I4149*B$6-J4149)</f>
        <v>5000</v>
      </c>
      <c r="L4149" s="24">
        <f t="shared" si="264"/>
        <v>1509.9480993292188</v>
      </c>
      <c r="M4149" s="24">
        <f>IF(H4149&gt;0, C4149-F4149-J4149, 0)</f>
        <v>0</v>
      </c>
      <c r="N4149" s="4">
        <f>MIN(C4149, F4149)</f>
        <v>245.94501803266448</v>
      </c>
    </row>
    <row r="4150" spans="1:14" x14ac:dyDescent="0.2">
      <c r="A4150" s="27">
        <v>43637.666666666672</v>
      </c>
      <c r="B4150" s="4">
        <v>132.64501916865126</v>
      </c>
      <c r="C4150" s="4">
        <v>275.57316787800539</v>
      </c>
      <c r="F4150" s="4">
        <f t="shared" si="262"/>
        <v>795.8701150119075</v>
      </c>
      <c r="G4150" s="24">
        <f t="shared" si="263"/>
        <v>0.34722222222222221</v>
      </c>
      <c r="H4150" s="24">
        <f t="shared" si="265"/>
        <v>-520.29694713390211</v>
      </c>
      <c r="I4150" s="24">
        <f>IF(H4150&lt;=0, MIN(F4150-C4150, B$7, (D$5-K4149+G4150)/B$6), 0)</f>
        <v>0.38580246913580246</v>
      </c>
      <c r="J4150" s="24">
        <f>IF(H4150&gt;0, MIN(C4150-F4150, B$8, K4149), 0)</f>
        <v>0</v>
      </c>
      <c r="K4150" s="24">
        <f>MAX(0, K4149-G4150+I4150*B$6-J4150)</f>
        <v>5000</v>
      </c>
      <c r="L4150" s="24">
        <f t="shared" si="264"/>
        <v>519.91114466476631</v>
      </c>
      <c r="M4150" s="24">
        <f>IF(H4150&gt;0, C4150-F4150-J4150, 0)</f>
        <v>0</v>
      </c>
      <c r="N4150" s="4">
        <f>MIN(C4150, F4150)</f>
        <v>275.57316787800539</v>
      </c>
    </row>
    <row r="4151" spans="1:14" x14ac:dyDescent="0.2">
      <c r="A4151" s="27">
        <v>43637.708333333336</v>
      </c>
      <c r="B4151" s="4">
        <v>65.943094152332037</v>
      </c>
      <c r="C4151" s="4">
        <v>312.64514020227642</v>
      </c>
      <c r="F4151" s="4">
        <f t="shared" si="262"/>
        <v>395.65856491399222</v>
      </c>
      <c r="G4151" s="24">
        <f t="shared" si="263"/>
        <v>0.34722222222222221</v>
      </c>
      <c r="H4151" s="24">
        <f t="shared" si="265"/>
        <v>-83.0134247117158</v>
      </c>
      <c r="I4151" s="24">
        <f>IF(H4151&lt;=0, MIN(F4151-C4151, B$7, (D$5-K4150+G4151)/B$6), 0)</f>
        <v>0.38580246913580246</v>
      </c>
      <c r="J4151" s="24">
        <f>IF(H4151&gt;0, MIN(C4151-F4151, B$8, K4150), 0)</f>
        <v>0</v>
      </c>
      <c r="K4151" s="24">
        <f>MAX(0, K4150-G4151+I4151*B$6-J4151)</f>
        <v>5000</v>
      </c>
      <c r="L4151" s="24">
        <f t="shared" si="264"/>
        <v>82.627622242580003</v>
      </c>
      <c r="M4151" s="24">
        <f>IF(H4151&gt;0, C4151-F4151-J4151, 0)</f>
        <v>0</v>
      </c>
      <c r="N4151" s="4">
        <f>MIN(C4151, F4151)</f>
        <v>312.64514020227642</v>
      </c>
    </row>
    <row r="4152" spans="1:14" x14ac:dyDescent="0.2">
      <c r="A4152" s="27">
        <v>43637.75</v>
      </c>
      <c r="B4152" s="4">
        <v>22.962926494705709</v>
      </c>
      <c r="C4152" s="4">
        <v>250.59002427472095</v>
      </c>
      <c r="F4152" s="4">
        <f t="shared" si="262"/>
        <v>137.77755896823425</v>
      </c>
      <c r="G4152" s="24">
        <f t="shared" si="263"/>
        <v>0.34722222222222221</v>
      </c>
      <c r="H4152" s="24">
        <f t="shared" si="265"/>
        <v>112.8124653064867</v>
      </c>
      <c r="I4152" s="24">
        <f>IF(H4152&lt;=0, MIN(F4152-C4152, B$7, (D$5-K4151+G4152)/B$6), 0)</f>
        <v>0</v>
      </c>
      <c r="J4152" s="24">
        <f>IF(H4152&gt;0, MIN(C4152-F4152, B$8, K4151), 0)</f>
        <v>112.8124653064867</v>
      </c>
      <c r="K4152" s="24">
        <f>MAX(0, K4151-G4152+I4152*B$6-J4152)</f>
        <v>4886.8403124712904</v>
      </c>
      <c r="L4152" s="24">
        <f t="shared" si="264"/>
        <v>0</v>
      </c>
      <c r="M4152" s="24">
        <f>IF(H4152&gt;0, C4152-F4152-J4152, 0)</f>
        <v>0</v>
      </c>
      <c r="N4152" s="4">
        <f>MIN(C4152, F4152)</f>
        <v>137.77755896823425</v>
      </c>
    </row>
    <row r="4153" spans="1:14" x14ac:dyDescent="0.2">
      <c r="A4153" s="27">
        <v>43637.791666666672</v>
      </c>
      <c r="B4153" s="4">
        <v>0</v>
      </c>
      <c r="C4153" s="4">
        <v>1441.9578367209047</v>
      </c>
      <c r="F4153" s="4">
        <f t="shared" si="262"/>
        <v>0</v>
      </c>
      <c r="G4153" s="24">
        <f t="shared" si="263"/>
        <v>0</v>
      </c>
      <c r="H4153" s="24">
        <f t="shared" si="265"/>
        <v>1441.9578367209047</v>
      </c>
      <c r="I4153" s="24">
        <f>IF(H4153&lt;=0, MIN(F4153-C4153, B$7, (D$5-K4152+G4153)/B$6), 0)</f>
        <v>0</v>
      </c>
      <c r="J4153" s="24">
        <f>IF(H4153&gt;0, MIN(C4153-F4153, B$8, K4152), 0)</f>
        <v>1441.9578367209047</v>
      </c>
      <c r="K4153" s="24">
        <f>MAX(0, K4152-G4153+I4153*B$6-J4153)</f>
        <v>3444.8824757503858</v>
      </c>
      <c r="L4153" s="24">
        <f t="shared" si="264"/>
        <v>0</v>
      </c>
      <c r="M4153" s="24">
        <f>IF(H4153&gt;0, C4153-F4153-J4153, 0)</f>
        <v>0</v>
      </c>
      <c r="N4153" s="4">
        <f>MIN(C4153, F4153)</f>
        <v>0</v>
      </c>
    </row>
    <row r="4154" spans="1:14" x14ac:dyDescent="0.2">
      <c r="A4154" s="27">
        <v>43637.833333333336</v>
      </c>
      <c r="B4154" s="4">
        <v>0</v>
      </c>
      <c r="C4154" s="4">
        <v>779.53755926120073</v>
      </c>
      <c r="F4154" s="4">
        <f t="shared" si="262"/>
        <v>0</v>
      </c>
      <c r="G4154" s="24">
        <f t="shared" si="263"/>
        <v>0</v>
      </c>
      <c r="H4154" s="24">
        <f t="shared" si="265"/>
        <v>779.53755926120073</v>
      </c>
      <c r="I4154" s="24">
        <f>IF(H4154&lt;=0, MIN(F4154-C4154, B$7, (D$5-K4153+G4154)/B$6), 0)</f>
        <v>0</v>
      </c>
      <c r="J4154" s="24">
        <f>IF(H4154&gt;0, MIN(C4154-F4154, B$8, K4153), 0)</f>
        <v>779.53755926120073</v>
      </c>
      <c r="K4154" s="24">
        <f>MAX(0, K4153-G4154+I4154*B$6-J4154)</f>
        <v>2665.3449164891849</v>
      </c>
      <c r="L4154" s="24">
        <f t="shared" si="264"/>
        <v>0</v>
      </c>
      <c r="M4154" s="24">
        <f>IF(H4154&gt;0, C4154-F4154-J4154, 0)</f>
        <v>0</v>
      </c>
      <c r="N4154" s="4">
        <f>MIN(C4154, F4154)</f>
        <v>0</v>
      </c>
    </row>
    <row r="4155" spans="1:14" x14ac:dyDescent="0.2">
      <c r="A4155" s="27">
        <v>43637.875</v>
      </c>
      <c r="B4155" s="4">
        <v>0</v>
      </c>
      <c r="C4155" s="4">
        <v>1370.2780305778772</v>
      </c>
      <c r="F4155" s="4">
        <f t="shared" si="262"/>
        <v>0</v>
      </c>
      <c r="G4155" s="24">
        <f t="shared" si="263"/>
        <v>0</v>
      </c>
      <c r="H4155" s="24">
        <f t="shared" si="265"/>
        <v>1370.2780305778772</v>
      </c>
      <c r="I4155" s="24">
        <f>IF(H4155&lt;=0, MIN(F4155-C4155, B$7, (D$5-K4154+G4155)/B$6), 0)</f>
        <v>0</v>
      </c>
      <c r="J4155" s="24">
        <f>IF(H4155&gt;0, MIN(C4155-F4155, B$8, K4154), 0)</f>
        <v>1370.2780305778772</v>
      </c>
      <c r="K4155" s="24">
        <f>MAX(0, K4154-G4155+I4155*B$6-J4155)</f>
        <v>1295.0668859113077</v>
      </c>
      <c r="L4155" s="24">
        <f t="shared" si="264"/>
        <v>0</v>
      </c>
      <c r="M4155" s="24">
        <f>IF(H4155&gt;0, C4155-F4155-J4155, 0)</f>
        <v>0</v>
      </c>
      <c r="N4155" s="4">
        <f>MIN(C4155, F4155)</f>
        <v>0</v>
      </c>
    </row>
    <row r="4156" spans="1:14" x14ac:dyDescent="0.2">
      <c r="A4156" s="27">
        <v>43637.916666666672</v>
      </c>
      <c r="B4156" s="4">
        <v>0</v>
      </c>
      <c r="C4156" s="4">
        <v>391.47791910756831</v>
      </c>
      <c r="F4156" s="4">
        <f t="shared" si="262"/>
        <v>0</v>
      </c>
      <c r="G4156" s="24">
        <f t="shared" si="263"/>
        <v>0</v>
      </c>
      <c r="H4156" s="24">
        <f t="shared" si="265"/>
        <v>391.47791910756831</v>
      </c>
      <c r="I4156" s="24">
        <f>IF(H4156&lt;=0, MIN(F4156-C4156, B$7, (D$5-K4155+G4156)/B$6), 0)</f>
        <v>0</v>
      </c>
      <c r="J4156" s="24">
        <f>IF(H4156&gt;0, MIN(C4156-F4156, B$8, K4155), 0)</f>
        <v>391.47791910756831</v>
      </c>
      <c r="K4156" s="24">
        <f>MAX(0, K4155-G4156+I4156*B$6-J4156)</f>
        <v>903.58896680373937</v>
      </c>
      <c r="L4156" s="24">
        <f t="shared" si="264"/>
        <v>0</v>
      </c>
      <c r="M4156" s="24">
        <f>IF(H4156&gt;0, C4156-F4156-J4156, 0)</f>
        <v>0</v>
      </c>
      <c r="N4156" s="4">
        <f>MIN(C4156, F4156)</f>
        <v>0</v>
      </c>
    </row>
    <row r="4157" spans="1:14" x14ac:dyDescent="0.2">
      <c r="A4157" s="27">
        <v>43637.958333333336</v>
      </c>
      <c r="B4157" s="4">
        <v>0</v>
      </c>
      <c r="C4157" s="4">
        <v>240.70315446188951</v>
      </c>
      <c r="F4157" s="4">
        <f t="shared" si="262"/>
        <v>0</v>
      </c>
      <c r="G4157" s="24">
        <f t="shared" si="263"/>
        <v>0</v>
      </c>
      <c r="H4157" s="24">
        <f t="shared" si="265"/>
        <v>240.70315446188951</v>
      </c>
      <c r="I4157" s="24">
        <f>IF(H4157&lt;=0, MIN(F4157-C4157, B$7, (D$5-K4156+G4157)/B$6), 0)</f>
        <v>0</v>
      </c>
      <c r="J4157" s="24">
        <f>IF(H4157&gt;0, MIN(C4157-F4157, B$8, K4156), 0)</f>
        <v>240.70315446188951</v>
      </c>
      <c r="K4157" s="24">
        <f>MAX(0, K4156-G4157+I4157*B$6-J4157)</f>
        <v>662.88581234184983</v>
      </c>
      <c r="L4157" s="24">
        <f t="shared" si="264"/>
        <v>0</v>
      </c>
      <c r="M4157" s="24">
        <f>IF(H4157&gt;0, C4157-F4157-J4157, 0)</f>
        <v>0</v>
      </c>
      <c r="N4157" s="4">
        <f>MIN(C4157, F4157)</f>
        <v>0</v>
      </c>
    </row>
    <row r="4158" spans="1:14" x14ac:dyDescent="0.2">
      <c r="A4158" s="27">
        <v>43638</v>
      </c>
      <c r="B4158" s="4">
        <v>0</v>
      </c>
      <c r="C4158" s="4">
        <v>117.11728180149709</v>
      </c>
      <c r="F4158" s="4">
        <f t="shared" si="262"/>
        <v>0</v>
      </c>
      <c r="G4158" s="24">
        <f t="shared" si="263"/>
        <v>0</v>
      </c>
      <c r="H4158" s="24">
        <f t="shared" si="265"/>
        <v>117.11728180149709</v>
      </c>
      <c r="I4158" s="24">
        <f>IF(H4158&lt;=0, MIN(F4158-C4158, B$7, (D$5-K4157+G4158)/B$6), 0)</f>
        <v>0</v>
      </c>
      <c r="J4158" s="24">
        <f>IF(H4158&gt;0, MIN(C4158-F4158, B$8, K4157), 0)</f>
        <v>117.11728180149709</v>
      </c>
      <c r="K4158" s="24">
        <f>MAX(0, K4157-G4158+I4158*B$6-J4158)</f>
        <v>545.76853054035269</v>
      </c>
      <c r="L4158" s="24">
        <f t="shared" si="264"/>
        <v>0</v>
      </c>
      <c r="M4158" s="24">
        <f>IF(H4158&gt;0, C4158-F4158-J4158, 0)</f>
        <v>0</v>
      </c>
      <c r="N4158" s="4">
        <f>MIN(C4158, F4158)</f>
        <v>0</v>
      </c>
    </row>
    <row r="4159" spans="1:14" x14ac:dyDescent="0.2">
      <c r="A4159" s="27">
        <v>43638.041666666672</v>
      </c>
      <c r="B4159" s="4">
        <v>0</v>
      </c>
      <c r="C4159" s="4">
        <v>169.02334831886191</v>
      </c>
      <c r="F4159" s="4">
        <f t="shared" si="262"/>
        <v>0</v>
      </c>
      <c r="G4159" s="24">
        <f t="shared" si="263"/>
        <v>0</v>
      </c>
      <c r="H4159" s="24">
        <f t="shared" si="265"/>
        <v>169.02334831886191</v>
      </c>
      <c r="I4159" s="24">
        <f>IF(H4159&lt;=0, MIN(F4159-C4159, B$7, (D$5-K4158+G4159)/B$6), 0)</f>
        <v>0</v>
      </c>
      <c r="J4159" s="24">
        <f>IF(H4159&gt;0, MIN(C4159-F4159, B$8, K4158), 0)</f>
        <v>169.02334831886191</v>
      </c>
      <c r="K4159" s="24">
        <f>MAX(0, K4158-G4159+I4159*B$6-J4159)</f>
        <v>376.74518222149078</v>
      </c>
      <c r="L4159" s="24">
        <f t="shared" si="264"/>
        <v>0</v>
      </c>
      <c r="M4159" s="24">
        <f>IF(H4159&gt;0, C4159-F4159-J4159, 0)</f>
        <v>0</v>
      </c>
      <c r="N4159" s="4">
        <f>MIN(C4159, F4159)</f>
        <v>0</v>
      </c>
    </row>
    <row r="4160" spans="1:14" x14ac:dyDescent="0.2">
      <c r="A4160" s="27">
        <v>43638.083333333336</v>
      </c>
      <c r="B4160" s="4">
        <v>0</v>
      </c>
      <c r="C4160" s="4">
        <v>206.09911011697966</v>
      </c>
      <c r="F4160" s="4">
        <f t="shared" si="262"/>
        <v>0</v>
      </c>
      <c r="G4160" s="24">
        <f t="shared" si="263"/>
        <v>0</v>
      </c>
      <c r="H4160" s="24">
        <f t="shared" si="265"/>
        <v>206.09911011697966</v>
      </c>
      <c r="I4160" s="24">
        <f>IF(H4160&lt;=0, MIN(F4160-C4160, B$7, (D$5-K4159+G4160)/B$6), 0)</f>
        <v>0</v>
      </c>
      <c r="J4160" s="24">
        <f>IF(H4160&gt;0, MIN(C4160-F4160, B$8, K4159), 0)</f>
        <v>206.09911011697966</v>
      </c>
      <c r="K4160" s="24">
        <f>MAX(0, K4159-G4160+I4160*B$6-J4160)</f>
        <v>170.64607210451112</v>
      </c>
      <c r="L4160" s="24">
        <f t="shared" si="264"/>
        <v>0</v>
      </c>
      <c r="M4160" s="24">
        <f>IF(H4160&gt;0, C4160-F4160-J4160, 0)</f>
        <v>0</v>
      </c>
      <c r="N4160" s="4">
        <f>MIN(C4160, F4160)</f>
        <v>0</v>
      </c>
    </row>
    <row r="4161" spans="1:14" x14ac:dyDescent="0.2">
      <c r="A4161" s="27">
        <v>43638.125</v>
      </c>
      <c r="B4161" s="4">
        <v>0</v>
      </c>
      <c r="C4161" s="4">
        <v>117.11728180149709</v>
      </c>
      <c r="F4161" s="4">
        <f t="shared" si="262"/>
        <v>0</v>
      </c>
      <c r="G4161" s="24">
        <f t="shared" si="263"/>
        <v>0</v>
      </c>
      <c r="H4161" s="24">
        <f t="shared" si="265"/>
        <v>117.11728180149709</v>
      </c>
      <c r="I4161" s="24">
        <f>IF(H4161&lt;=0, MIN(F4161-C4161, B$7, (D$5-K4160+G4161)/B$6), 0)</f>
        <v>0</v>
      </c>
      <c r="J4161" s="24">
        <f>IF(H4161&gt;0, MIN(C4161-F4161, B$8, K4160), 0)</f>
        <v>117.11728180149709</v>
      </c>
      <c r="K4161" s="24">
        <f>MAX(0, K4160-G4161+I4161*B$6-J4161)</f>
        <v>53.528790303014034</v>
      </c>
      <c r="L4161" s="24">
        <f t="shared" si="264"/>
        <v>0</v>
      </c>
      <c r="M4161" s="24">
        <f>IF(H4161&gt;0, C4161-F4161-J4161, 0)</f>
        <v>0</v>
      </c>
      <c r="N4161" s="4">
        <f>MIN(C4161, F4161)</f>
        <v>0</v>
      </c>
    </row>
    <row r="4162" spans="1:14" x14ac:dyDescent="0.2">
      <c r="A4162" s="27">
        <v>43638.166666666672</v>
      </c>
      <c r="B4162" s="4">
        <v>44.352995546374366</v>
      </c>
      <c r="C4162" s="4">
        <v>169.02334831886191</v>
      </c>
      <c r="F4162" s="4">
        <f t="shared" si="262"/>
        <v>266.11797327824621</v>
      </c>
      <c r="G4162" s="24">
        <f t="shared" si="263"/>
        <v>0.34722222222222221</v>
      </c>
      <c r="H4162" s="24">
        <f t="shared" si="265"/>
        <v>-97.094624959384305</v>
      </c>
      <c r="I4162" s="24">
        <f>IF(H4162&lt;=0, MIN(F4162-C4162, B$7, (D$5-K4161+G4162)/B$6), 0)</f>
        <v>97.094624959384305</v>
      </c>
      <c r="J4162" s="24">
        <f>IF(H4162&gt;0, MIN(C4162-F4162, B$8, K4161), 0)</f>
        <v>0</v>
      </c>
      <c r="K4162" s="24">
        <f>MAX(0, K4161-G4162+I4162*B$6-J4162)</f>
        <v>140.56673054423769</v>
      </c>
      <c r="L4162" s="24">
        <f t="shared" si="264"/>
        <v>0</v>
      </c>
      <c r="M4162" s="24">
        <f>IF(H4162&gt;0, C4162-F4162-J4162, 0)</f>
        <v>0</v>
      </c>
      <c r="N4162" s="4">
        <f>MIN(C4162, F4162)</f>
        <v>169.02334831886191</v>
      </c>
    </row>
    <row r="4163" spans="1:14" x14ac:dyDescent="0.2">
      <c r="A4163" s="27">
        <v>43638.208333333336</v>
      </c>
      <c r="B4163" s="4">
        <v>149.45413221737383</v>
      </c>
      <c r="C4163" s="4">
        <v>198.68395775735613</v>
      </c>
      <c r="F4163" s="4">
        <f t="shared" si="262"/>
        <v>896.72479330424289</v>
      </c>
      <c r="G4163" s="24">
        <f t="shared" si="263"/>
        <v>0.34722222222222221</v>
      </c>
      <c r="H4163" s="24">
        <f t="shared" si="265"/>
        <v>-698.0408355468868</v>
      </c>
      <c r="I4163" s="24">
        <f>IF(H4163&lt;=0, MIN(F4163-C4163, B$7, (D$5-K4162+G4163)/B$6), 0)</f>
        <v>698.0408355468868</v>
      </c>
      <c r="J4163" s="24">
        <f>IF(H4163&gt;0, MIN(C4163-F4163, B$8, K4162), 0)</f>
        <v>0</v>
      </c>
      <c r="K4163" s="24">
        <f>MAX(0, K4162-G4163+I4163*B$6-J4163)</f>
        <v>768.45626031421364</v>
      </c>
      <c r="L4163" s="24">
        <f t="shared" si="264"/>
        <v>0</v>
      </c>
      <c r="M4163" s="24">
        <f>IF(H4163&gt;0, C4163-F4163-J4163, 0)</f>
        <v>0</v>
      </c>
      <c r="N4163" s="4">
        <f>MIN(C4163, F4163)</f>
        <v>198.68395775735613</v>
      </c>
    </row>
    <row r="4164" spans="1:14" x14ac:dyDescent="0.2">
      <c r="A4164" s="27">
        <v>43638.25</v>
      </c>
      <c r="B4164" s="4">
        <v>357.10753281536154</v>
      </c>
      <c r="C4164" s="4">
        <v>242.92958296441236</v>
      </c>
      <c r="F4164" s="4">
        <f t="shared" si="262"/>
        <v>2142.6451968921692</v>
      </c>
      <c r="G4164" s="24">
        <f t="shared" si="263"/>
        <v>0.34722222222222221</v>
      </c>
      <c r="H4164" s="24">
        <f t="shared" si="265"/>
        <v>-1899.7156139277567</v>
      </c>
      <c r="I4164" s="24">
        <f>IF(H4164&lt;=0, MIN(F4164-C4164, B$7, (D$5-K4163+G4164)/B$6), 0)</f>
        <v>1899.7156139277567</v>
      </c>
      <c r="J4164" s="24">
        <f>IF(H4164&gt;0, MIN(C4164-F4164, B$8, K4163), 0)</f>
        <v>0</v>
      </c>
      <c r="K4164" s="24">
        <f>MAX(0, K4163-G4164+I4164*B$6-J4164)</f>
        <v>2477.8530906269725</v>
      </c>
      <c r="L4164" s="24">
        <f t="shared" si="264"/>
        <v>0</v>
      </c>
      <c r="M4164" s="24">
        <f>IF(H4164&gt;0, C4164-F4164-J4164, 0)</f>
        <v>0</v>
      </c>
      <c r="N4164" s="4">
        <f>MIN(C4164, F4164)</f>
        <v>242.92958296441236</v>
      </c>
    </row>
    <row r="4165" spans="1:14" x14ac:dyDescent="0.2">
      <c r="A4165" s="27">
        <v>43638.291666666672</v>
      </c>
      <c r="B4165" s="4">
        <v>340.88125758060409</v>
      </c>
      <c r="C4165" s="4">
        <v>1542.4743464846906</v>
      </c>
      <c r="F4165" s="4">
        <f t="shared" si="262"/>
        <v>2045.2875454836244</v>
      </c>
      <c r="G4165" s="24">
        <f t="shared" si="263"/>
        <v>0.34722222222222221</v>
      </c>
      <c r="H4165" s="24">
        <f t="shared" si="265"/>
        <v>-502.81319899893379</v>
      </c>
      <c r="I4165" s="24">
        <f>IF(H4165&lt;=0, MIN(F4165-C4165, B$7, (D$5-K4164+G4165)/B$6), 0)</f>
        <v>502.81319899893379</v>
      </c>
      <c r="J4165" s="24">
        <f>IF(H4165&gt;0, MIN(C4165-F4165, B$8, K4164), 0)</f>
        <v>0</v>
      </c>
      <c r="K4165" s="24">
        <f>MAX(0, K4164-G4165+I4165*B$6-J4165)</f>
        <v>2930.0377475037908</v>
      </c>
      <c r="L4165" s="24">
        <f t="shared" si="264"/>
        <v>0</v>
      </c>
      <c r="M4165" s="24">
        <f>IF(H4165&gt;0, C4165-F4165-J4165, 0)</f>
        <v>0</v>
      </c>
      <c r="N4165" s="4">
        <f>MIN(C4165, F4165)</f>
        <v>1542.4743464846906</v>
      </c>
    </row>
    <row r="4166" spans="1:14" x14ac:dyDescent="0.2">
      <c r="A4166" s="27">
        <v>43638.333333333336</v>
      </c>
      <c r="B4166" s="4">
        <v>639.38271303300155</v>
      </c>
      <c r="C4166" s="4">
        <v>390.83613969818578</v>
      </c>
      <c r="F4166" s="4">
        <f t="shared" si="262"/>
        <v>3836.2962781980095</v>
      </c>
      <c r="G4166" s="24">
        <f t="shared" si="263"/>
        <v>0.34722222222222221</v>
      </c>
      <c r="H4166" s="24">
        <f t="shared" si="265"/>
        <v>-3445.4601384998236</v>
      </c>
      <c r="I4166" s="24">
        <f>IF(H4166&lt;=0, MIN(F4166-C4166, B$7, (D$5-K4165+G4166)/B$6), 0)</f>
        <v>2300.3438607982571</v>
      </c>
      <c r="J4166" s="24">
        <f>IF(H4166&gt;0, MIN(C4166-F4166, B$8, K4165), 0)</f>
        <v>0</v>
      </c>
      <c r="K4166" s="24">
        <f>MAX(0, K4165-G4166+I4166*B$6-J4166)</f>
        <v>5000</v>
      </c>
      <c r="L4166" s="24">
        <f t="shared" si="264"/>
        <v>1145.1162777015666</v>
      </c>
      <c r="M4166" s="24">
        <f>IF(H4166&gt;0, C4166-F4166-J4166, 0)</f>
        <v>0</v>
      </c>
      <c r="N4166" s="4">
        <f>MIN(C4166, F4166)</f>
        <v>390.83613969818578</v>
      </c>
    </row>
    <row r="4167" spans="1:14" x14ac:dyDescent="0.2">
      <c r="A4167" s="27">
        <v>43638.375</v>
      </c>
      <c r="B4167" s="4">
        <v>719.5934690605684</v>
      </c>
      <c r="C4167" s="4">
        <v>193.02376007430556</v>
      </c>
      <c r="F4167" s="4">
        <f t="shared" si="262"/>
        <v>4317.5608143634108</v>
      </c>
      <c r="G4167" s="24">
        <f t="shared" si="263"/>
        <v>0.34722222222222221</v>
      </c>
      <c r="H4167" s="24">
        <f t="shared" si="265"/>
        <v>-4124.5370542891051</v>
      </c>
      <c r="I4167" s="24">
        <f>IF(H4167&lt;=0, MIN(F4167-C4167, B$7, (D$5-K4166+G4167)/B$6), 0)</f>
        <v>0.38580246913580246</v>
      </c>
      <c r="J4167" s="24">
        <f>IF(H4167&gt;0, MIN(C4167-F4167, B$8, K4166), 0)</f>
        <v>0</v>
      </c>
      <c r="K4167" s="24">
        <f>MAX(0, K4166-G4167+I4167*B$6-J4167)</f>
        <v>5000</v>
      </c>
      <c r="L4167" s="24">
        <f t="shared" si="264"/>
        <v>4124.1512518199688</v>
      </c>
      <c r="M4167" s="24">
        <f>IF(H4167&gt;0, C4167-F4167-J4167, 0)</f>
        <v>0</v>
      </c>
      <c r="N4167" s="4">
        <f>MIN(C4167, F4167)</f>
        <v>193.02376007430556</v>
      </c>
    </row>
    <row r="4168" spans="1:14" x14ac:dyDescent="0.2">
      <c r="A4168" s="27">
        <v>43638.416666666672</v>
      </c>
      <c r="B4168" s="4">
        <v>763.90998943275088</v>
      </c>
      <c r="C4168" s="4">
        <v>186.62604635555036</v>
      </c>
      <c r="F4168" s="4">
        <f t="shared" si="262"/>
        <v>4583.459936596505</v>
      </c>
      <c r="G4168" s="24">
        <f t="shared" si="263"/>
        <v>0.34722222222222221</v>
      </c>
      <c r="H4168" s="24">
        <f t="shared" si="265"/>
        <v>-4396.833890240955</v>
      </c>
      <c r="I4168" s="24">
        <f>IF(H4168&lt;=0, MIN(F4168-C4168, B$7, (D$5-K4167+G4168)/B$6), 0)</f>
        <v>0.38580246913580246</v>
      </c>
      <c r="J4168" s="24">
        <f>IF(H4168&gt;0, MIN(C4168-F4168, B$8, K4167), 0)</f>
        <v>0</v>
      </c>
      <c r="K4168" s="24">
        <f>MAX(0, K4167-G4168+I4168*B$6-J4168)</f>
        <v>5000</v>
      </c>
      <c r="L4168" s="24">
        <f t="shared" si="264"/>
        <v>4396.4480877718188</v>
      </c>
      <c r="M4168" s="24">
        <f>IF(H4168&gt;0, C4168-F4168-J4168, 0)</f>
        <v>0</v>
      </c>
      <c r="N4168" s="4">
        <f>MIN(C4168, F4168)</f>
        <v>186.62604635555036</v>
      </c>
    </row>
    <row r="4169" spans="1:14" x14ac:dyDescent="0.2">
      <c r="A4169" s="27">
        <v>43638.458333333336</v>
      </c>
      <c r="B4169" s="4">
        <v>742.99082578920218</v>
      </c>
      <c r="C4169" s="4">
        <v>1474.4665733587908</v>
      </c>
      <c r="F4169" s="4">
        <f t="shared" si="262"/>
        <v>4457.9449547352133</v>
      </c>
      <c r="G4169" s="24">
        <f t="shared" si="263"/>
        <v>0.34722222222222221</v>
      </c>
      <c r="H4169" s="24">
        <f t="shared" si="265"/>
        <v>-2983.4783813764225</v>
      </c>
      <c r="I4169" s="24">
        <f>IF(H4169&lt;=0, MIN(F4169-C4169, B$7, (D$5-K4168+G4169)/B$6), 0)</f>
        <v>0.38580246913580246</v>
      </c>
      <c r="J4169" s="24">
        <f>IF(H4169&gt;0, MIN(C4169-F4169, B$8, K4168), 0)</f>
        <v>0</v>
      </c>
      <c r="K4169" s="24">
        <f>MAX(0, K4168-G4169+I4169*B$6-J4169)</f>
        <v>5000</v>
      </c>
      <c r="L4169" s="24">
        <f t="shared" si="264"/>
        <v>2983.0925789072867</v>
      </c>
      <c r="M4169" s="24">
        <f>IF(H4169&gt;0, C4169-F4169-J4169, 0)</f>
        <v>0</v>
      </c>
      <c r="N4169" s="4">
        <f>MIN(C4169, F4169)</f>
        <v>1474.4665733587908</v>
      </c>
    </row>
    <row r="4170" spans="1:14" x14ac:dyDescent="0.2">
      <c r="A4170" s="27">
        <v>43638.5</v>
      </c>
      <c r="B4170" s="4">
        <v>695.03859868779432</v>
      </c>
      <c r="C4170" s="4">
        <v>226.52076327201303</v>
      </c>
      <c r="F4170" s="4">
        <f t="shared" si="262"/>
        <v>4170.2315921267655</v>
      </c>
      <c r="G4170" s="24">
        <f t="shared" si="263"/>
        <v>0.34722222222222221</v>
      </c>
      <c r="H4170" s="24">
        <f t="shared" si="265"/>
        <v>-3943.7108288547524</v>
      </c>
      <c r="I4170" s="24">
        <f>IF(H4170&lt;=0, MIN(F4170-C4170, B$7, (D$5-K4169+G4170)/B$6), 0)</f>
        <v>0.38580246913580246</v>
      </c>
      <c r="J4170" s="24">
        <f>IF(H4170&gt;0, MIN(C4170-F4170, B$8, K4169), 0)</f>
        <v>0</v>
      </c>
      <c r="K4170" s="24">
        <f>MAX(0, K4169-G4170+I4170*B$6-J4170)</f>
        <v>5000</v>
      </c>
      <c r="L4170" s="24">
        <f t="shared" si="264"/>
        <v>3943.3250263856166</v>
      </c>
      <c r="M4170" s="24">
        <f>IF(H4170&gt;0, C4170-F4170-J4170, 0)</f>
        <v>0</v>
      </c>
      <c r="N4170" s="4">
        <f>MIN(C4170, F4170)</f>
        <v>226.52076327201303</v>
      </c>
    </row>
    <row r="4171" spans="1:14" x14ac:dyDescent="0.2">
      <c r="A4171" s="27">
        <v>43638.541666666672</v>
      </c>
      <c r="B4171" s="4">
        <v>585.18276062868517</v>
      </c>
      <c r="C4171" s="4">
        <v>207.72466132506065</v>
      </c>
      <c r="F4171" s="4">
        <f t="shared" si="262"/>
        <v>3511.096563772111</v>
      </c>
      <c r="G4171" s="24">
        <f t="shared" si="263"/>
        <v>0.34722222222222221</v>
      </c>
      <c r="H4171" s="24">
        <f t="shared" si="265"/>
        <v>-3303.3719024470502</v>
      </c>
      <c r="I4171" s="24">
        <f>IF(H4171&lt;=0, MIN(F4171-C4171, B$7, (D$5-K4170+G4171)/B$6), 0)</f>
        <v>0.38580246913580246</v>
      </c>
      <c r="J4171" s="24">
        <f>IF(H4171&gt;0, MIN(C4171-F4171, B$8, K4170), 0)</f>
        <v>0</v>
      </c>
      <c r="K4171" s="24">
        <f>MAX(0, K4170-G4171+I4171*B$6-J4171)</f>
        <v>5000</v>
      </c>
      <c r="L4171" s="24">
        <f t="shared" si="264"/>
        <v>3302.9860999779144</v>
      </c>
      <c r="M4171" s="24">
        <f>IF(H4171&gt;0, C4171-F4171-J4171, 0)</f>
        <v>0</v>
      </c>
      <c r="N4171" s="4">
        <f>MIN(C4171, F4171)</f>
        <v>207.72466132506065</v>
      </c>
    </row>
    <row r="4172" spans="1:14" x14ac:dyDescent="0.2">
      <c r="A4172" s="27">
        <v>43638.583333333336</v>
      </c>
      <c r="B4172" s="4">
        <v>436.20976537289874</v>
      </c>
      <c r="C4172" s="4">
        <v>1436.2108448853444</v>
      </c>
      <c r="F4172" s="4">
        <f t="shared" si="262"/>
        <v>2617.2585922373923</v>
      </c>
      <c r="G4172" s="24">
        <f t="shared" si="263"/>
        <v>0.34722222222222221</v>
      </c>
      <c r="H4172" s="24">
        <f t="shared" si="265"/>
        <v>-1181.047747352048</v>
      </c>
      <c r="I4172" s="24">
        <f>IF(H4172&lt;=0, MIN(F4172-C4172, B$7, (D$5-K4171+G4172)/B$6), 0)</f>
        <v>0.38580246913580246</v>
      </c>
      <c r="J4172" s="24">
        <f>IF(H4172&gt;0, MIN(C4172-F4172, B$8, K4171), 0)</f>
        <v>0</v>
      </c>
      <c r="K4172" s="24">
        <f>MAX(0, K4171-G4172+I4172*B$6-J4172)</f>
        <v>5000</v>
      </c>
      <c r="L4172" s="24">
        <f t="shared" si="264"/>
        <v>1180.6619448829122</v>
      </c>
      <c r="M4172" s="24">
        <f>IF(H4172&gt;0, C4172-F4172-J4172, 0)</f>
        <v>0</v>
      </c>
      <c r="N4172" s="4">
        <f>MIN(C4172, F4172)</f>
        <v>1436.2108448853444</v>
      </c>
    </row>
    <row r="4173" spans="1:14" x14ac:dyDescent="0.2">
      <c r="A4173" s="27">
        <v>43638.625</v>
      </c>
      <c r="B4173" s="4">
        <v>71.65426940985293</v>
      </c>
      <c r="C4173" s="4">
        <v>690.84784281134716</v>
      </c>
      <c r="F4173" s="4">
        <f t="shared" si="262"/>
        <v>429.92561645911758</v>
      </c>
      <c r="G4173" s="24">
        <f t="shared" si="263"/>
        <v>0.34722222222222221</v>
      </c>
      <c r="H4173" s="24">
        <f t="shared" si="265"/>
        <v>260.92222635222959</v>
      </c>
      <c r="I4173" s="24">
        <f>IF(H4173&lt;=0, MIN(F4173-C4173, B$7, (D$5-K4172+G4173)/B$6), 0)</f>
        <v>0</v>
      </c>
      <c r="J4173" s="24">
        <f>IF(H4173&gt;0, MIN(C4173-F4173, B$8, K4172), 0)</f>
        <v>260.92222635222959</v>
      </c>
      <c r="K4173" s="24">
        <f>MAX(0, K4172-G4173+I4173*B$6-J4173)</f>
        <v>4738.7305514255477</v>
      </c>
      <c r="L4173" s="24">
        <f t="shared" si="264"/>
        <v>0</v>
      </c>
      <c r="M4173" s="24">
        <f>IF(H4173&gt;0, C4173-F4173-J4173, 0)</f>
        <v>0</v>
      </c>
      <c r="N4173" s="4">
        <f>MIN(C4173, F4173)</f>
        <v>429.92561645911758</v>
      </c>
    </row>
    <row r="4174" spans="1:14" x14ac:dyDescent="0.2">
      <c r="A4174" s="27">
        <v>43638.666666666672</v>
      </c>
      <c r="B4174" s="4">
        <v>23.122213313559286</v>
      </c>
      <c r="C4174" s="4">
        <v>720.4764740131169</v>
      </c>
      <c r="F4174" s="4">
        <f t="shared" si="262"/>
        <v>138.73327988135571</v>
      </c>
      <c r="G4174" s="24">
        <f t="shared" si="263"/>
        <v>0.34722222222222221</v>
      </c>
      <c r="H4174" s="24">
        <f t="shared" si="265"/>
        <v>581.74319413176113</v>
      </c>
      <c r="I4174" s="24">
        <f>IF(H4174&lt;=0, MIN(F4174-C4174, B$7, (D$5-K4173+G4174)/B$6), 0)</f>
        <v>0</v>
      </c>
      <c r="J4174" s="24">
        <f>IF(H4174&gt;0, MIN(C4174-F4174, B$8, K4173), 0)</f>
        <v>581.74319413176113</v>
      </c>
      <c r="K4174" s="24">
        <f>MAX(0, K4173-G4174+I4174*B$6-J4174)</f>
        <v>4156.6401350715641</v>
      </c>
      <c r="L4174" s="24">
        <f t="shared" si="264"/>
        <v>0</v>
      </c>
      <c r="M4174" s="24">
        <f>IF(H4174&gt;0, C4174-F4174-J4174, 0)</f>
        <v>0</v>
      </c>
      <c r="N4174" s="4">
        <f>MIN(C4174, F4174)</f>
        <v>138.73327988135571</v>
      </c>
    </row>
    <row r="4175" spans="1:14" x14ac:dyDescent="0.2">
      <c r="A4175" s="27">
        <v>43638.708333333336</v>
      </c>
      <c r="B4175" s="4">
        <v>10.93756964188254</v>
      </c>
      <c r="C4175" s="4">
        <v>757.54875000056643</v>
      </c>
      <c r="F4175" s="4">
        <f t="shared" si="262"/>
        <v>65.625417851295239</v>
      </c>
      <c r="G4175" s="24">
        <f t="shared" si="263"/>
        <v>0.34722222222222221</v>
      </c>
      <c r="H4175" s="24">
        <f t="shared" si="265"/>
        <v>691.92333214927123</v>
      </c>
      <c r="I4175" s="24">
        <f>IF(H4175&lt;=0, MIN(F4175-C4175, B$7, (D$5-K4174+G4175)/B$6), 0)</f>
        <v>0</v>
      </c>
      <c r="J4175" s="24">
        <f>IF(H4175&gt;0, MIN(C4175-F4175, B$8, K4174), 0)</f>
        <v>691.92333214927123</v>
      </c>
      <c r="K4175" s="24">
        <f>MAX(0, K4174-G4175+I4175*B$6-J4175)</f>
        <v>3464.3695807000704</v>
      </c>
      <c r="L4175" s="24">
        <f t="shared" si="264"/>
        <v>0</v>
      </c>
      <c r="M4175" s="24">
        <f>IF(H4175&gt;0, C4175-F4175-J4175, 0)</f>
        <v>0</v>
      </c>
      <c r="N4175" s="4">
        <f>MIN(C4175, F4175)</f>
        <v>65.625417851295239</v>
      </c>
    </row>
    <row r="4176" spans="1:14" x14ac:dyDescent="0.2">
      <c r="A4176" s="27">
        <v>43638.75</v>
      </c>
      <c r="B4176" s="4">
        <v>15.056035560379247</v>
      </c>
      <c r="C4176" s="4">
        <v>250.59002427472095</v>
      </c>
      <c r="F4176" s="4">
        <f t="shared" si="262"/>
        <v>90.336213362275487</v>
      </c>
      <c r="G4176" s="24">
        <f t="shared" si="263"/>
        <v>0.34722222222222221</v>
      </c>
      <c r="H4176" s="24">
        <f t="shared" si="265"/>
        <v>160.25381091244546</v>
      </c>
      <c r="I4176" s="24">
        <f>IF(H4176&lt;=0, MIN(F4176-C4176, B$7, (D$5-K4175+G4176)/B$6), 0)</f>
        <v>0</v>
      </c>
      <c r="J4176" s="24">
        <f>IF(H4176&gt;0, MIN(C4176-F4176, B$8, K4175), 0)</f>
        <v>160.25381091244546</v>
      </c>
      <c r="K4176" s="24">
        <f>MAX(0, K4175-G4176+I4176*B$6-J4176)</f>
        <v>3303.768547565403</v>
      </c>
      <c r="L4176" s="24">
        <f t="shared" si="264"/>
        <v>0</v>
      </c>
      <c r="M4176" s="24">
        <f>IF(H4176&gt;0, C4176-F4176-J4176, 0)</f>
        <v>0</v>
      </c>
      <c r="N4176" s="4">
        <f>MIN(C4176, F4176)</f>
        <v>90.336213362275487</v>
      </c>
    </row>
    <row r="4177" spans="1:14" x14ac:dyDescent="0.2">
      <c r="A4177" s="27">
        <v>43638.791666666672</v>
      </c>
      <c r="B4177" s="4">
        <v>0</v>
      </c>
      <c r="C4177" s="4">
        <v>1441.9578367209047</v>
      </c>
      <c r="F4177" s="4">
        <f t="shared" si="262"/>
        <v>0</v>
      </c>
      <c r="G4177" s="24">
        <f t="shared" si="263"/>
        <v>0</v>
      </c>
      <c r="H4177" s="24">
        <f t="shared" si="265"/>
        <v>1441.9578367209047</v>
      </c>
      <c r="I4177" s="24">
        <f>IF(H4177&lt;=0, MIN(F4177-C4177, B$7, (D$5-K4176+G4177)/B$6), 0)</f>
        <v>0</v>
      </c>
      <c r="J4177" s="24">
        <f>IF(H4177&gt;0, MIN(C4177-F4177, B$8, K4176), 0)</f>
        <v>1441.9578367209047</v>
      </c>
      <c r="K4177" s="24">
        <f>MAX(0, K4176-G4177+I4177*B$6-J4177)</f>
        <v>1861.8107108444983</v>
      </c>
      <c r="L4177" s="24">
        <f t="shared" si="264"/>
        <v>0</v>
      </c>
      <c r="M4177" s="24">
        <f>IF(H4177&gt;0, C4177-F4177-J4177, 0)</f>
        <v>0</v>
      </c>
      <c r="N4177" s="4">
        <f>MIN(C4177, F4177)</f>
        <v>0</v>
      </c>
    </row>
    <row r="4178" spans="1:14" x14ac:dyDescent="0.2">
      <c r="A4178" s="27">
        <v>43638.833333333336</v>
      </c>
      <c r="B4178" s="4">
        <v>0</v>
      </c>
      <c r="C4178" s="4">
        <v>779.53755926120073</v>
      </c>
      <c r="F4178" s="4">
        <f t="shared" si="262"/>
        <v>0</v>
      </c>
      <c r="G4178" s="24">
        <f t="shared" si="263"/>
        <v>0</v>
      </c>
      <c r="H4178" s="24">
        <f t="shared" si="265"/>
        <v>779.53755926120073</v>
      </c>
      <c r="I4178" s="24">
        <f>IF(H4178&lt;=0, MIN(F4178-C4178, B$7, (D$5-K4177+G4178)/B$6), 0)</f>
        <v>0</v>
      </c>
      <c r="J4178" s="24">
        <f>IF(H4178&gt;0, MIN(C4178-F4178, B$8, K4177), 0)</f>
        <v>779.53755926120073</v>
      </c>
      <c r="K4178" s="24">
        <f>MAX(0, K4177-G4178+I4178*B$6-J4178)</f>
        <v>1082.2731515832975</v>
      </c>
      <c r="L4178" s="24">
        <f t="shared" si="264"/>
        <v>0</v>
      </c>
      <c r="M4178" s="24">
        <f>IF(H4178&gt;0, C4178-F4178-J4178, 0)</f>
        <v>0</v>
      </c>
      <c r="N4178" s="4">
        <f>MIN(C4178, F4178)</f>
        <v>0</v>
      </c>
    </row>
    <row r="4179" spans="1:14" x14ac:dyDescent="0.2">
      <c r="A4179" s="27">
        <v>43638.875</v>
      </c>
      <c r="B4179" s="4">
        <v>0</v>
      </c>
      <c r="C4179" s="4">
        <v>1370.2780305778772</v>
      </c>
      <c r="F4179" s="4">
        <f t="shared" si="262"/>
        <v>0</v>
      </c>
      <c r="G4179" s="24">
        <f t="shared" si="263"/>
        <v>0</v>
      </c>
      <c r="H4179" s="24">
        <f t="shared" si="265"/>
        <v>1370.2780305778772</v>
      </c>
      <c r="I4179" s="24">
        <f>IF(H4179&lt;=0, MIN(F4179-C4179, B$7, (D$5-K4178+G4179)/B$6), 0)</f>
        <v>0</v>
      </c>
      <c r="J4179" s="24">
        <f>IF(H4179&gt;0, MIN(C4179-F4179, B$8, K4178), 0)</f>
        <v>1082.2731515832975</v>
      </c>
      <c r="K4179" s="24">
        <f>MAX(0, K4178-G4179+I4179*B$6-J4179)</f>
        <v>0</v>
      </c>
      <c r="L4179" s="24">
        <f t="shared" si="264"/>
        <v>0</v>
      </c>
      <c r="M4179" s="24">
        <f>IF(H4179&gt;0, C4179-F4179-J4179, 0)</f>
        <v>288.00487899457971</v>
      </c>
      <c r="N4179" s="4">
        <f>MIN(C4179, F4179)</f>
        <v>0</v>
      </c>
    </row>
    <row r="4180" spans="1:14" x14ac:dyDescent="0.2">
      <c r="A4180" s="27">
        <v>43638.916666666672</v>
      </c>
      <c r="B4180" s="4">
        <v>0</v>
      </c>
      <c r="C4180" s="4">
        <v>391.47791910756831</v>
      </c>
      <c r="F4180" s="4">
        <f t="shared" si="262"/>
        <v>0</v>
      </c>
      <c r="G4180" s="24">
        <f t="shared" si="263"/>
        <v>0</v>
      </c>
      <c r="H4180" s="24">
        <f t="shared" si="265"/>
        <v>391.47791910756831</v>
      </c>
      <c r="I4180" s="24">
        <f>IF(H4180&lt;=0, MIN(F4180-C4180, B$7, (D$5-K4179+G4180)/B$6), 0)</f>
        <v>0</v>
      </c>
      <c r="J4180" s="24">
        <f>IF(H4180&gt;0, MIN(C4180-F4180, B$8, K4179), 0)</f>
        <v>0</v>
      </c>
      <c r="K4180" s="24">
        <f>MAX(0, K4179-G4180+I4180*B$6-J4180)</f>
        <v>0</v>
      </c>
      <c r="L4180" s="24">
        <f t="shared" si="264"/>
        <v>0</v>
      </c>
      <c r="M4180" s="24">
        <f>IF(H4180&gt;0, C4180-F4180-J4180, 0)</f>
        <v>391.47791910756831</v>
      </c>
      <c r="N4180" s="4">
        <f>MIN(C4180, F4180)</f>
        <v>0</v>
      </c>
    </row>
    <row r="4181" spans="1:14" x14ac:dyDescent="0.2">
      <c r="A4181" s="27">
        <v>43638.958333333336</v>
      </c>
      <c r="B4181" s="4">
        <v>0</v>
      </c>
      <c r="C4181" s="4">
        <v>240.70315446188951</v>
      </c>
      <c r="F4181" s="4">
        <f t="shared" si="262"/>
        <v>0</v>
      </c>
      <c r="G4181" s="24">
        <f t="shared" si="263"/>
        <v>0</v>
      </c>
      <c r="H4181" s="24">
        <f t="shared" si="265"/>
        <v>240.70315446188951</v>
      </c>
      <c r="I4181" s="24">
        <f>IF(H4181&lt;=0, MIN(F4181-C4181, B$7, (D$5-K4180+G4181)/B$6), 0)</f>
        <v>0</v>
      </c>
      <c r="J4181" s="24">
        <f>IF(H4181&gt;0, MIN(C4181-F4181, B$8, K4180), 0)</f>
        <v>0</v>
      </c>
      <c r="K4181" s="24">
        <f>MAX(0, K4180-G4181+I4181*B$6-J4181)</f>
        <v>0</v>
      </c>
      <c r="L4181" s="24">
        <f t="shared" si="264"/>
        <v>0</v>
      </c>
      <c r="M4181" s="24">
        <f>IF(H4181&gt;0, C4181-F4181-J4181, 0)</f>
        <v>240.70315446188951</v>
      </c>
      <c r="N4181" s="4">
        <f>MIN(C4181, F4181)</f>
        <v>0</v>
      </c>
    </row>
    <row r="4182" spans="1:14" x14ac:dyDescent="0.2">
      <c r="A4182" s="27">
        <v>43639</v>
      </c>
      <c r="B4182" s="4">
        <v>0</v>
      </c>
      <c r="C4182" s="4">
        <v>117.11728180149709</v>
      </c>
      <c r="F4182" s="4">
        <f t="shared" si="262"/>
        <v>0</v>
      </c>
      <c r="G4182" s="24">
        <f t="shared" si="263"/>
        <v>0</v>
      </c>
      <c r="H4182" s="24">
        <f t="shared" si="265"/>
        <v>117.11728180149709</v>
      </c>
      <c r="I4182" s="24">
        <f>IF(H4182&lt;=0, MIN(F4182-C4182, B$7, (D$5-K4181+G4182)/B$6), 0)</f>
        <v>0</v>
      </c>
      <c r="J4182" s="24">
        <f>IF(H4182&gt;0, MIN(C4182-F4182, B$8, K4181), 0)</f>
        <v>0</v>
      </c>
      <c r="K4182" s="24">
        <f>MAX(0, K4181-G4182+I4182*B$6-J4182)</f>
        <v>0</v>
      </c>
      <c r="L4182" s="24">
        <f t="shared" si="264"/>
        <v>0</v>
      </c>
      <c r="M4182" s="24">
        <f>IF(H4182&gt;0, C4182-F4182-J4182, 0)</f>
        <v>117.11728180149709</v>
      </c>
      <c r="N4182" s="4">
        <f>MIN(C4182, F4182)</f>
        <v>0</v>
      </c>
    </row>
    <row r="4183" spans="1:14" x14ac:dyDescent="0.2">
      <c r="A4183" s="27">
        <v>43639.041666666672</v>
      </c>
      <c r="B4183" s="4">
        <v>0</v>
      </c>
      <c r="C4183" s="4">
        <v>169.02334831886191</v>
      </c>
      <c r="F4183" s="4">
        <f t="shared" si="262"/>
        <v>0</v>
      </c>
      <c r="G4183" s="24">
        <f t="shared" si="263"/>
        <v>0</v>
      </c>
      <c r="H4183" s="24">
        <f t="shared" si="265"/>
        <v>169.02334831886191</v>
      </c>
      <c r="I4183" s="24">
        <f>IF(H4183&lt;=0, MIN(F4183-C4183, B$7, (D$5-K4182+G4183)/B$6), 0)</f>
        <v>0</v>
      </c>
      <c r="J4183" s="24">
        <f>IF(H4183&gt;0, MIN(C4183-F4183, B$8, K4182), 0)</f>
        <v>0</v>
      </c>
      <c r="K4183" s="24">
        <f>MAX(0, K4182-G4183+I4183*B$6-J4183)</f>
        <v>0</v>
      </c>
      <c r="L4183" s="24">
        <f t="shared" si="264"/>
        <v>0</v>
      </c>
      <c r="M4183" s="24">
        <f>IF(H4183&gt;0, C4183-F4183-J4183, 0)</f>
        <v>169.02334831886191</v>
      </c>
      <c r="N4183" s="4">
        <f>MIN(C4183, F4183)</f>
        <v>0</v>
      </c>
    </row>
    <row r="4184" spans="1:14" x14ac:dyDescent="0.2">
      <c r="A4184" s="27">
        <v>43639.083333333336</v>
      </c>
      <c r="B4184" s="4">
        <v>0</v>
      </c>
      <c r="C4184" s="4">
        <v>206.09911011697966</v>
      </c>
      <c r="F4184" s="4">
        <f t="shared" si="262"/>
        <v>0</v>
      </c>
      <c r="G4184" s="24">
        <f t="shared" si="263"/>
        <v>0</v>
      </c>
      <c r="H4184" s="24">
        <f t="shared" si="265"/>
        <v>206.09911011697966</v>
      </c>
      <c r="I4184" s="24">
        <f>IF(H4184&lt;=0, MIN(F4184-C4184, B$7, (D$5-K4183+G4184)/B$6), 0)</f>
        <v>0</v>
      </c>
      <c r="J4184" s="24">
        <f>IF(H4184&gt;0, MIN(C4184-F4184, B$8, K4183), 0)</f>
        <v>0</v>
      </c>
      <c r="K4184" s="24">
        <f>MAX(0, K4183-G4184+I4184*B$6-J4184)</f>
        <v>0</v>
      </c>
      <c r="L4184" s="24">
        <f t="shared" si="264"/>
        <v>0</v>
      </c>
      <c r="M4184" s="24">
        <f>IF(H4184&gt;0, C4184-F4184-J4184, 0)</f>
        <v>206.09911011697966</v>
      </c>
      <c r="N4184" s="4">
        <f>MIN(C4184, F4184)</f>
        <v>0</v>
      </c>
    </row>
    <row r="4185" spans="1:14" x14ac:dyDescent="0.2">
      <c r="A4185" s="27">
        <v>43639.125</v>
      </c>
      <c r="B4185" s="4">
        <v>0</v>
      </c>
      <c r="C4185" s="4">
        <v>117.11728180149709</v>
      </c>
      <c r="F4185" s="4">
        <f t="shared" si="262"/>
        <v>0</v>
      </c>
      <c r="G4185" s="24">
        <f t="shared" si="263"/>
        <v>0</v>
      </c>
      <c r="H4185" s="24">
        <f t="shared" si="265"/>
        <v>117.11728180149709</v>
      </c>
      <c r="I4185" s="24">
        <f>IF(H4185&lt;=0, MIN(F4185-C4185, B$7, (D$5-K4184+G4185)/B$6), 0)</f>
        <v>0</v>
      </c>
      <c r="J4185" s="24">
        <f>IF(H4185&gt;0, MIN(C4185-F4185, B$8, K4184), 0)</f>
        <v>0</v>
      </c>
      <c r="K4185" s="24">
        <f>MAX(0, K4184-G4185+I4185*B$6-J4185)</f>
        <v>0</v>
      </c>
      <c r="L4185" s="24">
        <f t="shared" si="264"/>
        <v>0</v>
      </c>
      <c r="M4185" s="24">
        <f>IF(H4185&gt;0, C4185-F4185-J4185, 0)</f>
        <v>117.11728180149709</v>
      </c>
      <c r="N4185" s="4">
        <f>MIN(C4185, F4185)</f>
        <v>0</v>
      </c>
    </row>
    <row r="4186" spans="1:14" x14ac:dyDescent="0.2">
      <c r="A4186" s="27">
        <v>43639.166666666672</v>
      </c>
      <c r="B4186" s="4">
        <v>39.009282829680934</v>
      </c>
      <c r="C4186" s="4">
        <v>169.02334831886191</v>
      </c>
      <c r="F4186" s="4">
        <f t="shared" si="262"/>
        <v>234.05569697808562</v>
      </c>
      <c r="G4186" s="24">
        <f t="shared" si="263"/>
        <v>0.34722222222222221</v>
      </c>
      <c r="H4186" s="24">
        <f t="shared" si="265"/>
        <v>-65.032348659223715</v>
      </c>
      <c r="I4186" s="24">
        <f>IF(H4186&lt;=0, MIN(F4186-C4186, B$7, (D$5-K4185+G4186)/B$6), 0)</f>
        <v>65.032348659223715</v>
      </c>
      <c r="J4186" s="24">
        <f>IF(H4186&gt;0, MIN(C4186-F4186, B$8, K4185), 0)</f>
        <v>0</v>
      </c>
      <c r="K4186" s="24">
        <f>MAX(0, K4185-G4186+I4186*B$6-J4186)</f>
        <v>58.18189157107912</v>
      </c>
      <c r="L4186" s="24">
        <f t="shared" si="264"/>
        <v>0</v>
      </c>
      <c r="M4186" s="24">
        <f>IF(H4186&gt;0, C4186-F4186-J4186, 0)</f>
        <v>0</v>
      </c>
      <c r="N4186" s="4">
        <f>MIN(C4186, F4186)</f>
        <v>169.02334831886191</v>
      </c>
    </row>
    <row r="4187" spans="1:14" x14ac:dyDescent="0.2">
      <c r="A4187" s="27">
        <v>43639.208333333336</v>
      </c>
      <c r="B4187" s="4">
        <v>121.10878604483656</v>
      </c>
      <c r="C4187" s="4">
        <v>206.09911011697966</v>
      </c>
      <c r="F4187" s="4">
        <f t="shared" si="262"/>
        <v>726.65271626901938</v>
      </c>
      <c r="G4187" s="24">
        <f t="shared" si="263"/>
        <v>0.34722222222222221</v>
      </c>
      <c r="H4187" s="24">
        <f t="shared" si="265"/>
        <v>-520.55360615203972</v>
      </c>
      <c r="I4187" s="24">
        <f>IF(H4187&lt;=0, MIN(F4187-C4187, B$7, (D$5-K4186+G4187)/B$6), 0)</f>
        <v>520.55360615203972</v>
      </c>
      <c r="J4187" s="24">
        <f>IF(H4187&gt;0, MIN(C4187-F4187, B$8, K4186), 0)</f>
        <v>0</v>
      </c>
      <c r="K4187" s="24">
        <f>MAX(0, K4186-G4187+I4187*B$6-J4187)</f>
        <v>526.33291488569273</v>
      </c>
      <c r="L4187" s="24">
        <f t="shared" si="264"/>
        <v>0</v>
      </c>
      <c r="M4187" s="24">
        <f>IF(H4187&gt;0, C4187-F4187-J4187, 0)</f>
        <v>0</v>
      </c>
      <c r="N4187" s="4">
        <f>MIN(C4187, F4187)</f>
        <v>206.09911011697966</v>
      </c>
    </row>
    <row r="4188" spans="1:14" x14ac:dyDescent="0.2">
      <c r="A4188" s="27">
        <v>43639.25</v>
      </c>
      <c r="B4188" s="4">
        <v>250.45499354927927</v>
      </c>
      <c r="C4188" s="4">
        <v>480.459747423051</v>
      </c>
      <c r="F4188" s="4">
        <f t="shared" si="262"/>
        <v>1502.7299612956756</v>
      </c>
      <c r="G4188" s="24">
        <f t="shared" si="263"/>
        <v>0.34722222222222221</v>
      </c>
      <c r="H4188" s="24">
        <f t="shared" si="265"/>
        <v>-1022.2702138726246</v>
      </c>
      <c r="I4188" s="24">
        <f>IF(H4188&lt;=0, MIN(F4188-C4188, B$7, (D$5-K4187+G4188)/B$6), 0)</f>
        <v>1022.2702138726246</v>
      </c>
      <c r="J4188" s="24">
        <f>IF(H4188&gt;0, MIN(C4188-F4188, B$8, K4187), 0)</f>
        <v>0</v>
      </c>
      <c r="K4188" s="24">
        <f>MAX(0, K4187-G4188+I4188*B$6-J4188)</f>
        <v>1446.0288851488326</v>
      </c>
      <c r="L4188" s="24">
        <f t="shared" si="264"/>
        <v>0</v>
      </c>
      <c r="M4188" s="24">
        <f>IF(H4188&gt;0, C4188-F4188-J4188, 0)</f>
        <v>0</v>
      </c>
      <c r="N4188" s="4">
        <f>MIN(C4188, F4188)</f>
        <v>480.459747423051</v>
      </c>
    </row>
    <row r="4189" spans="1:14" x14ac:dyDescent="0.2">
      <c r="A4189" s="27">
        <v>43639.291666666672</v>
      </c>
      <c r="B4189" s="4">
        <v>474.15475586238625</v>
      </c>
      <c r="C4189" s="4">
        <v>1369.454124760141</v>
      </c>
      <c r="F4189" s="4">
        <f t="shared" si="262"/>
        <v>2844.9285351743174</v>
      </c>
      <c r="G4189" s="24">
        <f t="shared" si="263"/>
        <v>0.34722222222222221</v>
      </c>
      <c r="H4189" s="24">
        <f t="shared" si="265"/>
        <v>-1475.4744104141764</v>
      </c>
      <c r="I4189" s="24">
        <f>IF(H4189&lt;=0, MIN(F4189-C4189, B$7, (D$5-K4188+G4189)/B$6), 0)</f>
        <v>1475.4744104141764</v>
      </c>
      <c r="J4189" s="24">
        <f>IF(H4189&gt;0, MIN(C4189-F4189, B$8, K4188), 0)</f>
        <v>0</v>
      </c>
      <c r="K4189" s="24">
        <f>MAX(0, K4188-G4189+I4189*B$6-J4189)</f>
        <v>2773.6086322993692</v>
      </c>
      <c r="L4189" s="24">
        <f t="shared" si="264"/>
        <v>0</v>
      </c>
      <c r="M4189" s="24">
        <f>IF(H4189&gt;0, C4189-F4189-J4189, 0)</f>
        <v>0</v>
      </c>
      <c r="N4189" s="4">
        <f>MIN(C4189, F4189)</f>
        <v>1369.454124760141</v>
      </c>
    </row>
    <row r="4190" spans="1:14" x14ac:dyDescent="0.2">
      <c r="A4190" s="27">
        <v>43639.333333333336</v>
      </c>
      <c r="B4190" s="4">
        <v>604.62263688754581</v>
      </c>
      <c r="C4190" s="4">
        <v>269.53985808264781</v>
      </c>
      <c r="F4190" s="4">
        <f t="shared" ref="F4190:F4253" si="266">B4190*B$4</f>
        <v>3627.7358213252746</v>
      </c>
      <c r="G4190" s="24">
        <f t="shared" ref="G4190:G4253" si="267">MIN(F4190, B$9)</f>
        <v>0.34722222222222221</v>
      </c>
      <c r="H4190" s="24">
        <f t="shared" si="265"/>
        <v>-3358.1959632426269</v>
      </c>
      <c r="I4190" s="24">
        <f>IF(H4190&lt;=0, MIN(F4190-C4190, B$7, (D$5-K4189+G4190)/B$6), 0)</f>
        <v>2474.1539888031698</v>
      </c>
      <c r="J4190" s="24">
        <f>IF(H4190&gt;0, MIN(C4190-F4190, B$8, K4189), 0)</f>
        <v>0</v>
      </c>
      <c r="K4190" s="24">
        <f>MAX(0, K4189-G4190+I4190*B$6-J4190)</f>
        <v>5000</v>
      </c>
      <c r="L4190" s="24">
        <f t="shared" ref="L4190:L4253" si="268">IF(H4190&lt;=0, -I4190-H4190, 0)</f>
        <v>884.04197443945714</v>
      </c>
      <c r="M4190" s="24">
        <f>IF(H4190&gt;0, C4190-F4190-J4190, 0)</f>
        <v>0</v>
      </c>
      <c r="N4190" s="4">
        <f>MIN(C4190, F4190)</f>
        <v>269.53985808264781</v>
      </c>
    </row>
    <row r="4191" spans="1:14" x14ac:dyDescent="0.2">
      <c r="A4191" s="27">
        <v>43639.375</v>
      </c>
      <c r="B4191" s="4">
        <v>676.05023686383004</v>
      </c>
      <c r="C4191" s="4">
        <v>210.21863920565943</v>
      </c>
      <c r="F4191" s="4">
        <f t="shared" si="266"/>
        <v>4056.3014211829804</v>
      </c>
      <c r="G4191" s="24">
        <f t="shared" si="267"/>
        <v>0.34722222222222221</v>
      </c>
      <c r="H4191" s="24">
        <f t="shared" ref="H4191:H4254" si="269">C4191-F4191</f>
        <v>-3846.0827819773212</v>
      </c>
      <c r="I4191" s="24">
        <f>IF(H4191&lt;=0, MIN(F4191-C4191, B$7, (D$5-K4190+G4191)/B$6), 0)</f>
        <v>0.38580246913580246</v>
      </c>
      <c r="J4191" s="24">
        <f>IF(H4191&gt;0, MIN(C4191-F4191, B$8, K4190), 0)</f>
        <v>0</v>
      </c>
      <c r="K4191" s="24">
        <f>MAX(0, K4190-G4191+I4191*B$6-J4191)</f>
        <v>5000</v>
      </c>
      <c r="L4191" s="24">
        <f t="shared" si="268"/>
        <v>3845.6969795081854</v>
      </c>
      <c r="M4191" s="24">
        <f>IF(H4191&gt;0, C4191-F4191-J4191, 0)</f>
        <v>0</v>
      </c>
      <c r="N4191" s="4">
        <f>MIN(C4191, F4191)</f>
        <v>210.21863920565943</v>
      </c>
    </row>
    <row r="4192" spans="1:14" x14ac:dyDescent="0.2">
      <c r="A4192" s="27">
        <v>43639.416666666672</v>
      </c>
      <c r="B4192" s="4">
        <v>725.59456084031137</v>
      </c>
      <c r="C4192" s="4">
        <v>210.12901225908865</v>
      </c>
      <c r="F4192" s="4">
        <f t="shared" si="266"/>
        <v>4353.5673650418685</v>
      </c>
      <c r="G4192" s="24">
        <f t="shared" si="267"/>
        <v>0.34722222222222221</v>
      </c>
      <c r="H4192" s="24">
        <f t="shared" si="269"/>
        <v>-4143.4383527827795</v>
      </c>
      <c r="I4192" s="24">
        <f>IF(H4192&lt;=0, MIN(F4192-C4192, B$7, (D$5-K4191+G4192)/B$6), 0)</f>
        <v>0.38580246913580246</v>
      </c>
      <c r="J4192" s="24">
        <f>IF(H4192&gt;0, MIN(C4192-F4192, B$8, K4191), 0)</f>
        <v>0</v>
      </c>
      <c r="K4192" s="24">
        <f>MAX(0, K4191-G4192+I4192*B$6-J4192)</f>
        <v>5000</v>
      </c>
      <c r="L4192" s="24">
        <f t="shared" si="268"/>
        <v>4143.0525503136432</v>
      </c>
      <c r="M4192" s="24">
        <f>IF(H4192&gt;0, C4192-F4192-J4192, 0)</f>
        <v>0</v>
      </c>
      <c r="N4192" s="4">
        <f>MIN(C4192, F4192)</f>
        <v>210.12901225908865</v>
      </c>
    </row>
    <row r="4193" spans="1:14" x14ac:dyDescent="0.2">
      <c r="A4193" s="27">
        <v>43639.458333333336</v>
      </c>
      <c r="B4193" s="4">
        <v>690.9730420816984</v>
      </c>
      <c r="C4193" s="4">
        <v>1524.2941554429017</v>
      </c>
      <c r="F4193" s="4">
        <f t="shared" si="266"/>
        <v>4145.8382524901899</v>
      </c>
      <c r="G4193" s="24">
        <f t="shared" si="267"/>
        <v>0.34722222222222221</v>
      </c>
      <c r="H4193" s="24">
        <f t="shared" si="269"/>
        <v>-2621.5440970472882</v>
      </c>
      <c r="I4193" s="24">
        <f>IF(H4193&lt;=0, MIN(F4193-C4193, B$7, (D$5-K4192+G4193)/B$6), 0)</f>
        <v>0.38580246913580246</v>
      </c>
      <c r="J4193" s="24">
        <f>IF(H4193&gt;0, MIN(C4193-F4193, B$8, K4192), 0)</f>
        <v>0</v>
      </c>
      <c r="K4193" s="24">
        <f>MAX(0, K4192-G4193+I4193*B$6-J4193)</f>
        <v>5000</v>
      </c>
      <c r="L4193" s="24">
        <f t="shared" si="268"/>
        <v>2621.1582945781524</v>
      </c>
      <c r="M4193" s="24">
        <f>IF(H4193&gt;0, C4193-F4193-J4193, 0)</f>
        <v>0</v>
      </c>
      <c r="N4193" s="4">
        <f>MIN(C4193, F4193)</f>
        <v>1524.2941554429017</v>
      </c>
    </row>
    <row r="4194" spans="1:14" x14ac:dyDescent="0.2">
      <c r="A4194" s="27">
        <v>43639.5</v>
      </c>
      <c r="B4194" s="4">
        <v>663.26053168472765</v>
      </c>
      <c r="C4194" s="4">
        <v>259.57151715143027</v>
      </c>
      <c r="F4194" s="4">
        <f t="shared" si="266"/>
        <v>3979.5631901083661</v>
      </c>
      <c r="G4194" s="24">
        <f t="shared" si="267"/>
        <v>0.34722222222222221</v>
      </c>
      <c r="H4194" s="24">
        <f t="shared" si="269"/>
        <v>-3719.9916729569359</v>
      </c>
      <c r="I4194" s="24">
        <f>IF(H4194&lt;=0, MIN(F4194-C4194, B$7, (D$5-K4193+G4194)/B$6), 0)</f>
        <v>0.38580246913580246</v>
      </c>
      <c r="J4194" s="24">
        <f>IF(H4194&gt;0, MIN(C4194-F4194, B$8, K4193), 0)</f>
        <v>0</v>
      </c>
      <c r="K4194" s="24">
        <f>MAX(0, K4193-G4194+I4194*B$6-J4194)</f>
        <v>5000</v>
      </c>
      <c r="L4194" s="24">
        <f t="shared" si="268"/>
        <v>3719.6058704878001</v>
      </c>
      <c r="M4194" s="24">
        <f>IF(H4194&gt;0, C4194-F4194-J4194, 0)</f>
        <v>0</v>
      </c>
      <c r="N4194" s="4">
        <f>MIN(C4194, F4194)</f>
        <v>259.57151715143027</v>
      </c>
    </row>
    <row r="4195" spans="1:14" x14ac:dyDescent="0.2">
      <c r="A4195" s="27">
        <v>43639.541666666672</v>
      </c>
      <c r="B4195" s="4">
        <v>539.43914679805891</v>
      </c>
      <c r="C4195" s="4">
        <v>186.56760585576504</v>
      </c>
      <c r="F4195" s="4">
        <f t="shared" si="266"/>
        <v>3236.6348807883533</v>
      </c>
      <c r="G4195" s="24">
        <f t="shared" si="267"/>
        <v>0.34722222222222221</v>
      </c>
      <c r="H4195" s="24">
        <f t="shared" si="269"/>
        <v>-3050.0672749325881</v>
      </c>
      <c r="I4195" s="24">
        <f>IF(H4195&lt;=0, MIN(F4195-C4195, B$7, (D$5-K4194+G4195)/B$6), 0)</f>
        <v>0.38580246913580246</v>
      </c>
      <c r="J4195" s="24">
        <f>IF(H4195&gt;0, MIN(C4195-F4195, B$8, K4194), 0)</f>
        <v>0</v>
      </c>
      <c r="K4195" s="24">
        <f>MAX(0, K4194-G4195+I4195*B$6-J4195)</f>
        <v>5000</v>
      </c>
      <c r="L4195" s="24">
        <f t="shared" si="268"/>
        <v>3049.6814724634523</v>
      </c>
      <c r="M4195" s="24">
        <f>IF(H4195&gt;0, C4195-F4195-J4195, 0)</f>
        <v>0</v>
      </c>
      <c r="N4195" s="4">
        <f>MIN(C4195, F4195)</f>
        <v>186.56760585576504</v>
      </c>
    </row>
    <row r="4196" spans="1:14" x14ac:dyDescent="0.2">
      <c r="A4196" s="27">
        <v>43639.583333333336</v>
      </c>
      <c r="B4196" s="4">
        <v>450.8056926945419</v>
      </c>
      <c r="C4196" s="4">
        <v>176.34887373191467</v>
      </c>
      <c r="F4196" s="4">
        <f t="shared" si="266"/>
        <v>2704.8341561672514</v>
      </c>
      <c r="G4196" s="24">
        <f t="shared" si="267"/>
        <v>0.34722222222222221</v>
      </c>
      <c r="H4196" s="24">
        <f t="shared" si="269"/>
        <v>-2528.4852824353366</v>
      </c>
      <c r="I4196" s="24">
        <f>IF(H4196&lt;=0, MIN(F4196-C4196, B$7, (D$5-K4195+G4196)/B$6), 0)</f>
        <v>0.38580246913580246</v>
      </c>
      <c r="J4196" s="24">
        <f>IF(H4196&gt;0, MIN(C4196-F4196, B$8, K4195), 0)</f>
        <v>0</v>
      </c>
      <c r="K4196" s="24">
        <f>MAX(0, K4195-G4196+I4196*B$6-J4196)</f>
        <v>5000</v>
      </c>
      <c r="L4196" s="24">
        <f t="shared" si="268"/>
        <v>2528.0994799662008</v>
      </c>
      <c r="M4196" s="24">
        <f>IF(H4196&gt;0, C4196-F4196-J4196, 0)</f>
        <v>0</v>
      </c>
      <c r="N4196" s="4">
        <f>MIN(C4196, F4196)</f>
        <v>176.34887373191467</v>
      </c>
    </row>
    <row r="4197" spans="1:14" x14ac:dyDescent="0.2">
      <c r="A4197" s="27">
        <v>43639.625</v>
      </c>
      <c r="B4197" s="4">
        <v>294.12308210144187</v>
      </c>
      <c r="C4197" s="4">
        <v>243.17487191509738</v>
      </c>
      <c r="F4197" s="4">
        <f t="shared" si="266"/>
        <v>1764.7384926086511</v>
      </c>
      <c r="G4197" s="24">
        <f t="shared" si="267"/>
        <v>0.34722222222222221</v>
      </c>
      <c r="H4197" s="24">
        <f t="shared" si="269"/>
        <v>-1521.5636206935537</v>
      </c>
      <c r="I4197" s="24">
        <f>IF(H4197&lt;=0, MIN(F4197-C4197, B$7, (D$5-K4196+G4197)/B$6), 0)</f>
        <v>0.38580246913580246</v>
      </c>
      <c r="J4197" s="24">
        <f>IF(H4197&gt;0, MIN(C4197-F4197, B$8, K4196), 0)</f>
        <v>0</v>
      </c>
      <c r="K4197" s="24">
        <f>MAX(0, K4196-G4197+I4197*B$6-J4197)</f>
        <v>5000</v>
      </c>
      <c r="L4197" s="24">
        <f t="shared" si="268"/>
        <v>1521.1778182244179</v>
      </c>
      <c r="M4197" s="24">
        <f>IF(H4197&gt;0, C4197-F4197-J4197, 0)</f>
        <v>0</v>
      </c>
      <c r="N4197" s="4">
        <f>MIN(C4197, F4197)</f>
        <v>243.17487191509738</v>
      </c>
    </row>
    <row r="4198" spans="1:14" x14ac:dyDescent="0.2">
      <c r="A4198" s="27">
        <v>43639.666666666672</v>
      </c>
      <c r="B4198" s="4">
        <v>133.48034268751681</v>
      </c>
      <c r="C4198" s="4">
        <v>369.14283508212696</v>
      </c>
      <c r="F4198" s="4">
        <f t="shared" si="266"/>
        <v>800.88205612510092</v>
      </c>
      <c r="G4198" s="24">
        <f t="shared" si="267"/>
        <v>0.34722222222222221</v>
      </c>
      <c r="H4198" s="24">
        <f t="shared" si="269"/>
        <v>-431.73922104297395</v>
      </c>
      <c r="I4198" s="24">
        <f>IF(H4198&lt;=0, MIN(F4198-C4198, B$7, (D$5-K4197+G4198)/B$6), 0)</f>
        <v>0.38580246913580246</v>
      </c>
      <c r="J4198" s="24">
        <f>IF(H4198&gt;0, MIN(C4198-F4198, B$8, K4197), 0)</f>
        <v>0</v>
      </c>
      <c r="K4198" s="24">
        <f>MAX(0, K4197-G4198+I4198*B$6-J4198)</f>
        <v>5000</v>
      </c>
      <c r="L4198" s="24">
        <f t="shared" si="268"/>
        <v>431.35341857383816</v>
      </c>
      <c r="M4198" s="24">
        <f>IF(H4198&gt;0, C4198-F4198-J4198, 0)</f>
        <v>0</v>
      </c>
      <c r="N4198" s="4">
        <f>MIN(C4198, F4198)</f>
        <v>369.14283508212696</v>
      </c>
    </row>
    <row r="4199" spans="1:14" x14ac:dyDescent="0.2">
      <c r="A4199" s="27">
        <v>43639.708333333336</v>
      </c>
      <c r="B4199" s="4">
        <v>64.077244041377568</v>
      </c>
      <c r="C4199" s="4">
        <v>406.21859688024472</v>
      </c>
      <c r="F4199" s="4">
        <f t="shared" si="266"/>
        <v>384.46346424826538</v>
      </c>
      <c r="G4199" s="24">
        <f t="shared" si="267"/>
        <v>0.34722222222222221</v>
      </c>
      <c r="H4199" s="24">
        <f t="shared" si="269"/>
        <v>21.755132631979336</v>
      </c>
      <c r="I4199" s="24">
        <f>IF(H4199&lt;=0, MIN(F4199-C4199, B$7, (D$5-K4198+G4199)/B$6), 0)</f>
        <v>0</v>
      </c>
      <c r="J4199" s="24">
        <f>IF(H4199&gt;0, MIN(C4199-F4199, B$8, K4198), 0)</f>
        <v>21.755132631979336</v>
      </c>
      <c r="K4199" s="24">
        <f>MAX(0, K4198-G4199+I4199*B$6-J4199)</f>
        <v>4977.8976451457984</v>
      </c>
      <c r="L4199" s="24">
        <f t="shared" si="268"/>
        <v>0</v>
      </c>
      <c r="M4199" s="24">
        <f>IF(H4199&gt;0, C4199-F4199-J4199, 0)</f>
        <v>0</v>
      </c>
      <c r="N4199" s="4">
        <f>MIN(C4199, F4199)</f>
        <v>384.46346424826538</v>
      </c>
    </row>
    <row r="4200" spans="1:14" x14ac:dyDescent="0.2">
      <c r="A4200" s="27">
        <v>43639.75</v>
      </c>
      <c r="B4200" s="4">
        <v>23.182413101813726</v>
      </c>
      <c r="C4200" s="4">
        <v>346.89737800325634</v>
      </c>
      <c r="F4200" s="4">
        <f t="shared" si="266"/>
        <v>139.09447861088236</v>
      </c>
      <c r="G4200" s="24">
        <f t="shared" si="267"/>
        <v>0.34722222222222221</v>
      </c>
      <c r="H4200" s="24">
        <f t="shared" si="269"/>
        <v>207.80289939237397</v>
      </c>
      <c r="I4200" s="24">
        <f>IF(H4200&lt;=0, MIN(F4200-C4200, B$7, (D$5-K4199+G4200)/B$6), 0)</f>
        <v>0</v>
      </c>
      <c r="J4200" s="24">
        <f>IF(H4200&gt;0, MIN(C4200-F4200, B$8, K4199), 0)</f>
        <v>207.80289939237397</v>
      </c>
      <c r="K4200" s="24">
        <f>MAX(0, K4199-G4200+I4200*B$6-J4200)</f>
        <v>4769.7475235312022</v>
      </c>
      <c r="L4200" s="24">
        <f t="shared" si="268"/>
        <v>0</v>
      </c>
      <c r="M4200" s="24">
        <f>IF(H4200&gt;0, C4200-F4200-J4200, 0)</f>
        <v>0</v>
      </c>
      <c r="N4200" s="4">
        <f>MIN(C4200, F4200)</f>
        <v>139.09447861088236</v>
      </c>
    </row>
    <row r="4201" spans="1:14" x14ac:dyDescent="0.2">
      <c r="A4201" s="27">
        <v>43639.791666666672</v>
      </c>
      <c r="B4201" s="4">
        <v>0</v>
      </c>
      <c r="C4201" s="4">
        <v>1419.6227526954631</v>
      </c>
      <c r="F4201" s="4">
        <f t="shared" si="266"/>
        <v>0</v>
      </c>
      <c r="G4201" s="24">
        <f t="shared" si="267"/>
        <v>0</v>
      </c>
      <c r="H4201" s="24">
        <f t="shared" si="269"/>
        <v>1419.6227526954631</v>
      </c>
      <c r="I4201" s="24">
        <f>IF(H4201&lt;=0, MIN(F4201-C4201, B$7, (D$5-K4200+G4201)/B$6), 0)</f>
        <v>0</v>
      </c>
      <c r="J4201" s="24">
        <f>IF(H4201&gt;0, MIN(C4201-F4201, B$8, K4200), 0)</f>
        <v>1419.6227526954631</v>
      </c>
      <c r="K4201" s="24">
        <f>MAX(0, K4200-G4201+I4201*B$6-J4201)</f>
        <v>3350.1247708357391</v>
      </c>
      <c r="L4201" s="24">
        <f t="shared" si="268"/>
        <v>0</v>
      </c>
      <c r="M4201" s="24">
        <f>IF(H4201&gt;0, C4201-F4201-J4201, 0)</f>
        <v>0</v>
      </c>
      <c r="N4201" s="4">
        <f>MIN(C4201, F4201)</f>
        <v>0</v>
      </c>
    </row>
    <row r="4202" spans="1:14" x14ac:dyDescent="0.2">
      <c r="A4202" s="27">
        <v>43639.833333333336</v>
      </c>
      <c r="B4202" s="4">
        <v>0</v>
      </c>
      <c r="C4202" s="4">
        <v>757.20247523575938</v>
      </c>
      <c r="F4202" s="4">
        <f t="shared" si="266"/>
        <v>0</v>
      </c>
      <c r="G4202" s="24">
        <f t="shared" si="267"/>
        <v>0</v>
      </c>
      <c r="H4202" s="24">
        <f t="shared" si="269"/>
        <v>757.20247523575938</v>
      </c>
      <c r="I4202" s="24">
        <f>IF(H4202&lt;=0, MIN(F4202-C4202, B$7, (D$5-K4201+G4202)/B$6), 0)</f>
        <v>0</v>
      </c>
      <c r="J4202" s="24">
        <f>IF(H4202&gt;0, MIN(C4202-F4202, B$8, K4201), 0)</f>
        <v>757.20247523575938</v>
      </c>
      <c r="K4202" s="24">
        <f>MAX(0, K4201-G4202+I4202*B$6-J4202)</f>
        <v>2592.9222955999799</v>
      </c>
      <c r="L4202" s="24">
        <f t="shared" si="268"/>
        <v>0</v>
      </c>
      <c r="M4202" s="24">
        <f>IF(H4202&gt;0, C4202-F4202-J4202, 0)</f>
        <v>0</v>
      </c>
      <c r="N4202" s="4">
        <f>MIN(C4202, F4202)</f>
        <v>0</v>
      </c>
    </row>
    <row r="4203" spans="1:14" x14ac:dyDescent="0.2">
      <c r="A4203" s="27">
        <v>43639.875</v>
      </c>
      <c r="B4203" s="4">
        <v>0</v>
      </c>
      <c r="C4203" s="4">
        <v>1347.9429465524354</v>
      </c>
      <c r="F4203" s="4">
        <f t="shared" si="266"/>
        <v>0</v>
      </c>
      <c r="G4203" s="24">
        <f t="shared" si="267"/>
        <v>0</v>
      </c>
      <c r="H4203" s="24">
        <f t="shared" si="269"/>
        <v>1347.9429465524354</v>
      </c>
      <c r="I4203" s="24">
        <f>IF(H4203&lt;=0, MIN(F4203-C4203, B$7, (D$5-K4202+G4203)/B$6), 0)</f>
        <v>0</v>
      </c>
      <c r="J4203" s="24">
        <f>IF(H4203&gt;0, MIN(C4203-F4203, B$8, K4202), 0)</f>
        <v>1347.9429465524354</v>
      </c>
      <c r="K4203" s="24">
        <f>MAX(0, K4202-G4203+I4203*B$6-J4203)</f>
        <v>1244.9793490475445</v>
      </c>
      <c r="L4203" s="24">
        <f t="shared" si="268"/>
        <v>0</v>
      </c>
      <c r="M4203" s="24">
        <f>IF(H4203&gt;0, C4203-F4203-J4203, 0)</f>
        <v>0</v>
      </c>
      <c r="N4203" s="4">
        <f>MIN(C4203, F4203)</f>
        <v>0</v>
      </c>
    </row>
    <row r="4204" spans="1:14" x14ac:dyDescent="0.2">
      <c r="A4204" s="27">
        <v>43639.916666666672</v>
      </c>
      <c r="B4204" s="4">
        <v>0</v>
      </c>
      <c r="C4204" s="4">
        <v>369.14283508212696</v>
      </c>
      <c r="F4204" s="4">
        <f t="shared" si="266"/>
        <v>0</v>
      </c>
      <c r="G4204" s="24">
        <f t="shared" si="267"/>
        <v>0</v>
      </c>
      <c r="H4204" s="24">
        <f t="shared" si="269"/>
        <v>369.14283508212696</v>
      </c>
      <c r="I4204" s="24">
        <f>IF(H4204&lt;=0, MIN(F4204-C4204, B$7, (D$5-K4203+G4204)/B$6), 0)</f>
        <v>0</v>
      </c>
      <c r="J4204" s="24">
        <f>IF(H4204&gt;0, MIN(C4204-F4204, B$8, K4203), 0)</f>
        <v>369.14283508212696</v>
      </c>
      <c r="K4204" s="24">
        <f>MAX(0, K4203-G4204+I4204*B$6-J4204)</f>
        <v>875.83651396541745</v>
      </c>
      <c r="L4204" s="24">
        <f t="shared" si="268"/>
        <v>0</v>
      </c>
      <c r="M4204" s="24">
        <f>IF(H4204&gt;0, C4204-F4204-J4204, 0)</f>
        <v>0</v>
      </c>
      <c r="N4204" s="4">
        <f>MIN(C4204, F4204)</f>
        <v>0</v>
      </c>
    </row>
    <row r="4205" spans="1:14" x14ac:dyDescent="0.2">
      <c r="A4205" s="27">
        <v>43639.958333333336</v>
      </c>
      <c r="B4205" s="4">
        <v>0</v>
      </c>
      <c r="C4205" s="4">
        <v>218.36807043644808</v>
      </c>
      <c r="F4205" s="4">
        <f t="shared" si="266"/>
        <v>0</v>
      </c>
      <c r="G4205" s="24">
        <f t="shared" si="267"/>
        <v>0</v>
      </c>
      <c r="H4205" s="24">
        <f t="shared" si="269"/>
        <v>218.36807043644808</v>
      </c>
      <c r="I4205" s="24">
        <f>IF(H4205&lt;=0, MIN(F4205-C4205, B$7, (D$5-K4204+G4205)/B$6), 0)</f>
        <v>0</v>
      </c>
      <c r="J4205" s="24">
        <f>IF(H4205&gt;0, MIN(C4205-F4205, B$8, K4204), 0)</f>
        <v>218.36807043644808</v>
      </c>
      <c r="K4205" s="24">
        <f>MAX(0, K4204-G4205+I4205*B$6-J4205)</f>
        <v>657.46844352896937</v>
      </c>
      <c r="L4205" s="24">
        <f t="shared" si="268"/>
        <v>0</v>
      </c>
      <c r="M4205" s="24">
        <f>IF(H4205&gt;0, C4205-F4205-J4205, 0)</f>
        <v>0</v>
      </c>
      <c r="N4205" s="4">
        <f>MIN(C4205, F4205)</f>
        <v>0</v>
      </c>
    </row>
    <row r="4206" spans="1:14" x14ac:dyDescent="0.2">
      <c r="A4206" s="27">
        <v>43640</v>
      </c>
      <c r="B4206" s="4">
        <v>0</v>
      </c>
      <c r="C4206" s="4">
        <v>94.782197776055625</v>
      </c>
      <c r="F4206" s="4">
        <f t="shared" si="266"/>
        <v>0</v>
      </c>
      <c r="G4206" s="24">
        <f t="shared" si="267"/>
        <v>0</v>
      </c>
      <c r="H4206" s="24">
        <f t="shared" si="269"/>
        <v>94.782197776055625</v>
      </c>
      <c r="I4206" s="24">
        <f>IF(H4206&lt;=0, MIN(F4206-C4206, B$7, (D$5-K4205+G4206)/B$6), 0)</f>
        <v>0</v>
      </c>
      <c r="J4206" s="24">
        <f>IF(H4206&gt;0, MIN(C4206-F4206, B$8, K4205), 0)</f>
        <v>94.782197776055625</v>
      </c>
      <c r="K4206" s="24">
        <f>MAX(0, K4205-G4206+I4206*B$6-J4206)</f>
        <v>562.68624575291369</v>
      </c>
      <c r="L4206" s="24">
        <f t="shared" si="268"/>
        <v>0</v>
      </c>
      <c r="M4206" s="24">
        <f>IF(H4206&gt;0, C4206-F4206-J4206, 0)</f>
        <v>0</v>
      </c>
      <c r="N4206" s="4">
        <f>MIN(C4206, F4206)</f>
        <v>0</v>
      </c>
    </row>
    <row r="4207" spans="1:14" x14ac:dyDescent="0.2">
      <c r="A4207" s="27">
        <v>43640.041666666672</v>
      </c>
      <c r="B4207" s="4">
        <v>0</v>
      </c>
      <c r="C4207" s="4">
        <v>146.6882642934205</v>
      </c>
      <c r="F4207" s="4">
        <f t="shared" si="266"/>
        <v>0</v>
      </c>
      <c r="G4207" s="24">
        <f t="shared" si="267"/>
        <v>0</v>
      </c>
      <c r="H4207" s="24">
        <f t="shared" si="269"/>
        <v>146.6882642934205</v>
      </c>
      <c r="I4207" s="24">
        <f>IF(H4207&lt;=0, MIN(F4207-C4207, B$7, (D$5-K4206+G4207)/B$6), 0)</f>
        <v>0</v>
      </c>
      <c r="J4207" s="24">
        <f>IF(H4207&gt;0, MIN(C4207-F4207, B$8, K4206), 0)</f>
        <v>146.6882642934205</v>
      </c>
      <c r="K4207" s="24">
        <f>MAX(0, K4206-G4207+I4207*B$6-J4207)</f>
        <v>415.99798145949319</v>
      </c>
      <c r="L4207" s="24">
        <f t="shared" si="268"/>
        <v>0</v>
      </c>
      <c r="M4207" s="24">
        <f>IF(H4207&gt;0, C4207-F4207-J4207, 0)</f>
        <v>0</v>
      </c>
      <c r="N4207" s="4">
        <f>MIN(C4207, F4207)</f>
        <v>0</v>
      </c>
    </row>
    <row r="4208" spans="1:14" x14ac:dyDescent="0.2">
      <c r="A4208" s="27">
        <v>43640.083333333336</v>
      </c>
      <c r="B4208" s="4">
        <v>0</v>
      </c>
      <c r="C4208" s="4">
        <v>1407.2641654294239</v>
      </c>
      <c r="F4208" s="4">
        <f t="shared" si="266"/>
        <v>0</v>
      </c>
      <c r="G4208" s="24">
        <f t="shared" si="267"/>
        <v>0</v>
      </c>
      <c r="H4208" s="24">
        <f t="shared" si="269"/>
        <v>1407.2641654294239</v>
      </c>
      <c r="I4208" s="24">
        <f>IF(H4208&lt;=0, MIN(F4208-C4208, B$7, (D$5-K4207+G4208)/B$6), 0)</f>
        <v>0</v>
      </c>
      <c r="J4208" s="24">
        <f>IF(H4208&gt;0, MIN(C4208-F4208, B$8, K4207), 0)</f>
        <v>415.99798145949319</v>
      </c>
      <c r="K4208" s="24">
        <f>MAX(0, K4207-G4208+I4208*B$6-J4208)</f>
        <v>0</v>
      </c>
      <c r="L4208" s="24">
        <f t="shared" si="268"/>
        <v>0</v>
      </c>
      <c r="M4208" s="24">
        <f>IF(H4208&gt;0, C4208-F4208-J4208, 0)</f>
        <v>991.26618396993069</v>
      </c>
      <c r="N4208" s="4">
        <f>MIN(C4208, F4208)</f>
        <v>0</v>
      </c>
    </row>
    <row r="4209" spans="1:14" x14ac:dyDescent="0.2">
      <c r="A4209" s="27">
        <v>43640.125</v>
      </c>
      <c r="B4209" s="4">
        <v>0</v>
      </c>
      <c r="C4209" s="4">
        <v>539.69133935346861</v>
      </c>
      <c r="F4209" s="4">
        <f t="shared" si="266"/>
        <v>0</v>
      </c>
      <c r="G4209" s="24">
        <f t="shared" si="267"/>
        <v>0</v>
      </c>
      <c r="H4209" s="24">
        <f t="shared" si="269"/>
        <v>539.69133935346861</v>
      </c>
      <c r="I4209" s="24">
        <f>IF(H4209&lt;=0, MIN(F4209-C4209, B$7, (D$5-K4208+G4209)/B$6), 0)</f>
        <v>0</v>
      </c>
      <c r="J4209" s="24">
        <f>IF(H4209&gt;0, MIN(C4209-F4209, B$8, K4208), 0)</f>
        <v>0</v>
      </c>
      <c r="K4209" s="24">
        <f>MAX(0, K4208-G4209+I4209*B$6-J4209)</f>
        <v>0</v>
      </c>
      <c r="L4209" s="24">
        <f t="shared" si="268"/>
        <v>0</v>
      </c>
      <c r="M4209" s="24">
        <f>IF(H4209&gt;0, C4209-F4209-J4209, 0)</f>
        <v>539.69133935346861</v>
      </c>
      <c r="N4209" s="4">
        <f>MIN(C4209, F4209)</f>
        <v>0</v>
      </c>
    </row>
    <row r="4210" spans="1:14" x14ac:dyDescent="0.2">
      <c r="A4210" s="27">
        <v>43640.166666666672</v>
      </c>
      <c r="B4210" s="4">
        <v>6.6729437930567004</v>
      </c>
      <c r="C4210" s="4">
        <v>591.59740587083343</v>
      </c>
      <c r="F4210" s="4">
        <f t="shared" si="266"/>
        <v>40.037662758340204</v>
      </c>
      <c r="G4210" s="24">
        <f t="shared" si="267"/>
        <v>0.34722222222222221</v>
      </c>
      <c r="H4210" s="24">
        <f t="shared" si="269"/>
        <v>551.55974311249327</v>
      </c>
      <c r="I4210" s="24">
        <f>IF(H4210&lt;=0, MIN(F4210-C4210, B$7, (D$5-K4209+G4210)/B$6), 0)</f>
        <v>0</v>
      </c>
      <c r="J4210" s="24">
        <f>IF(H4210&gt;0, MIN(C4210-F4210, B$8, K4209), 0)</f>
        <v>0</v>
      </c>
      <c r="K4210" s="24">
        <f>MAX(0, K4209-G4210+I4210*B$6-J4210)</f>
        <v>0</v>
      </c>
      <c r="L4210" s="24">
        <f t="shared" si="268"/>
        <v>0</v>
      </c>
      <c r="M4210" s="24">
        <f>IF(H4210&gt;0, C4210-F4210-J4210, 0)</f>
        <v>551.55974311249327</v>
      </c>
      <c r="N4210" s="4">
        <f>MIN(C4210, F4210)</f>
        <v>40.037662758340204</v>
      </c>
    </row>
    <row r="4211" spans="1:14" x14ac:dyDescent="0.2">
      <c r="A4211" s="27">
        <v>43640.208333333336</v>
      </c>
      <c r="B4211" s="4">
        <v>16.675904603668823</v>
      </c>
      <c r="C4211" s="4">
        <v>621.25801530932767</v>
      </c>
      <c r="F4211" s="4">
        <f t="shared" si="266"/>
        <v>100.05542762201293</v>
      </c>
      <c r="G4211" s="24">
        <f t="shared" si="267"/>
        <v>0.34722222222222221</v>
      </c>
      <c r="H4211" s="24">
        <f t="shared" si="269"/>
        <v>521.20258768731469</v>
      </c>
      <c r="I4211" s="24">
        <f>IF(H4211&lt;=0, MIN(F4211-C4211, B$7, (D$5-K4210+G4211)/B$6), 0)</f>
        <v>0</v>
      </c>
      <c r="J4211" s="24">
        <f>IF(H4211&gt;0, MIN(C4211-F4211, B$8, K4210), 0)</f>
        <v>0</v>
      </c>
      <c r="K4211" s="24">
        <f>MAX(0, K4210-G4211+I4211*B$6-J4211)</f>
        <v>0</v>
      </c>
      <c r="L4211" s="24">
        <f t="shared" si="268"/>
        <v>0</v>
      </c>
      <c r="M4211" s="24">
        <f>IF(H4211&gt;0, C4211-F4211-J4211, 0)</f>
        <v>521.20258768731469</v>
      </c>
      <c r="N4211" s="4">
        <f>MIN(C4211, F4211)</f>
        <v>100.05542762201293</v>
      </c>
    </row>
    <row r="4212" spans="1:14" x14ac:dyDescent="0.2">
      <c r="A4212" s="27">
        <v>43640.25</v>
      </c>
      <c r="B4212" s="4">
        <v>51.280898489512737</v>
      </c>
      <c r="C4212" s="4">
        <v>458.12466339760954</v>
      </c>
      <c r="F4212" s="4">
        <f t="shared" si="266"/>
        <v>307.68539093707642</v>
      </c>
      <c r="G4212" s="24">
        <f t="shared" si="267"/>
        <v>0.34722222222222221</v>
      </c>
      <c r="H4212" s="24">
        <f t="shared" si="269"/>
        <v>150.43927246053312</v>
      </c>
      <c r="I4212" s="24">
        <f>IF(H4212&lt;=0, MIN(F4212-C4212, B$7, (D$5-K4211+G4212)/B$6), 0)</f>
        <v>0</v>
      </c>
      <c r="J4212" s="24">
        <f>IF(H4212&gt;0, MIN(C4212-F4212, B$8, K4211), 0)</f>
        <v>0</v>
      </c>
      <c r="K4212" s="24">
        <f>MAX(0, K4211-G4212+I4212*B$6-J4212)</f>
        <v>0</v>
      </c>
      <c r="L4212" s="24">
        <f t="shared" si="268"/>
        <v>0</v>
      </c>
      <c r="M4212" s="24">
        <f>IF(H4212&gt;0, C4212-F4212-J4212, 0)</f>
        <v>150.43927246053312</v>
      </c>
      <c r="N4212" s="4">
        <f>MIN(C4212, F4212)</f>
        <v>307.68539093707642</v>
      </c>
    </row>
    <row r="4213" spans="1:14" x14ac:dyDescent="0.2">
      <c r="A4213" s="27">
        <v>43640.291666666672</v>
      </c>
      <c r="B4213" s="4">
        <v>47.566208369720428</v>
      </c>
      <c r="C4213" s="4">
        <v>1198.8159935422286</v>
      </c>
      <c r="F4213" s="4">
        <f t="shared" si="266"/>
        <v>285.3972502183226</v>
      </c>
      <c r="G4213" s="24">
        <f t="shared" si="267"/>
        <v>0.34722222222222221</v>
      </c>
      <c r="H4213" s="24">
        <f t="shared" si="269"/>
        <v>913.41874332390603</v>
      </c>
      <c r="I4213" s="24">
        <f>IF(H4213&lt;=0, MIN(F4213-C4213, B$7, (D$5-K4212+G4213)/B$6), 0)</f>
        <v>0</v>
      </c>
      <c r="J4213" s="24">
        <f>IF(H4213&gt;0, MIN(C4213-F4213, B$8, K4212), 0)</f>
        <v>0</v>
      </c>
      <c r="K4213" s="24">
        <f>MAX(0, K4212-G4213+I4213*B$6-J4213)</f>
        <v>0</v>
      </c>
      <c r="L4213" s="24">
        <f t="shared" si="268"/>
        <v>0</v>
      </c>
      <c r="M4213" s="24">
        <f>IF(H4213&gt;0, C4213-F4213-J4213, 0)</f>
        <v>913.41874332390603</v>
      </c>
      <c r="N4213" s="4">
        <f>MIN(C4213, F4213)</f>
        <v>285.3972502183226</v>
      </c>
    </row>
    <row r="4214" spans="1:14" x14ac:dyDescent="0.2">
      <c r="A4214" s="27">
        <v>43640.333333333336</v>
      </c>
      <c r="B4214" s="4">
        <v>55.955293862705005</v>
      </c>
      <c r="C4214" s="4">
        <v>390.56438634326162</v>
      </c>
      <c r="F4214" s="4">
        <f t="shared" si="266"/>
        <v>335.73176317623006</v>
      </c>
      <c r="G4214" s="24">
        <f t="shared" si="267"/>
        <v>0.34722222222222221</v>
      </c>
      <c r="H4214" s="24">
        <f t="shared" si="269"/>
        <v>54.832623167031556</v>
      </c>
      <c r="I4214" s="24">
        <f>IF(H4214&lt;=0, MIN(F4214-C4214, B$7, (D$5-K4213+G4214)/B$6), 0)</f>
        <v>0</v>
      </c>
      <c r="J4214" s="24">
        <f>IF(H4214&gt;0, MIN(C4214-F4214, B$8, K4213), 0)</f>
        <v>0</v>
      </c>
      <c r="K4214" s="24">
        <f>MAX(0, K4213-G4214+I4214*B$6-J4214)</f>
        <v>0</v>
      </c>
      <c r="L4214" s="24">
        <f t="shared" si="268"/>
        <v>0</v>
      </c>
      <c r="M4214" s="24">
        <f>IF(H4214&gt;0, C4214-F4214-J4214, 0)</f>
        <v>54.832623167031556</v>
      </c>
      <c r="N4214" s="4">
        <f>MIN(C4214, F4214)</f>
        <v>335.73176317623006</v>
      </c>
    </row>
    <row r="4215" spans="1:14" x14ac:dyDescent="0.2">
      <c r="A4215" s="27">
        <v>43640.375</v>
      </c>
      <c r="B4215" s="4">
        <v>769.99202516615378</v>
      </c>
      <c r="C4215" s="4">
        <v>240.55771349700063</v>
      </c>
      <c r="F4215" s="4">
        <f t="shared" si="266"/>
        <v>4619.9521509969227</v>
      </c>
      <c r="G4215" s="24">
        <f t="shared" si="267"/>
        <v>0.34722222222222221</v>
      </c>
      <c r="H4215" s="24">
        <f t="shared" si="269"/>
        <v>-4379.3944374999219</v>
      </c>
      <c r="I4215" s="24">
        <f>IF(H4215&lt;=0, MIN(F4215-C4215, B$7, (D$5-K4214+G4215)/B$6), 0)</f>
        <v>4379.3944374999219</v>
      </c>
      <c r="J4215" s="24">
        <f>IF(H4215&gt;0, MIN(C4215-F4215, B$8, K4214), 0)</f>
        <v>0</v>
      </c>
      <c r="K4215" s="24">
        <f>MAX(0, K4214-G4215+I4215*B$6-J4215)</f>
        <v>3941.1077715277074</v>
      </c>
      <c r="L4215" s="24">
        <f t="shared" si="268"/>
        <v>0</v>
      </c>
      <c r="M4215" s="24">
        <f>IF(H4215&gt;0, C4215-F4215-J4215, 0)</f>
        <v>0</v>
      </c>
      <c r="N4215" s="4">
        <f>MIN(C4215, F4215)</f>
        <v>240.55771349700063</v>
      </c>
    </row>
    <row r="4216" spans="1:14" x14ac:dyDescent="0.2">
      <c r="A4216" s="27">
        <v>43640.416666666672</v>
      </c>
      <c r="B4216" s="4">
        <v>83.612293937837407</v>
      </c>
      <c r="C4216" s="4">
        <v>166.63032963144062</v>
      </c>
      <c r="F4216" s="4">
        <f t="shared" si="266"/>
        <v>501.67376362702441</v>
      </c>
      <c r="G4216" s="24">
        <f t="shared" si="267"/>
        <v>0.34722222222222221</v>
      </c>
      <c r="H4216" s="24">
        <f t="shared" si="269"/>
        <v>-335.04343399558377</v>
      </c>
      <c r="I4216" s="24">
        <f>IF(H4216&lt;=0, MIN(F4216-C4216, B$7, (D$5-K4215+G4216)/B$6), 0)</f>
        <v>335.04343399558377</v>
      </c>
      <c r="J4216" s="24">
        <f>IF(H4216&gt;0, MIN(C4216-F4216, B$8, K4215), 0)</f>
        <v>0</v>
      </c>
      <c r="K4216" s="24">
        <f>MAX(0, K4215-G4216+I4216*B$6-J4216)</f>
        <v>4242.299639901511</v>
      </c>
      <c r="L4216" s="24">
        <f t="shared" si="268"/>
        <v>0</v>
      </c>
      <c r="M4216" s="24">
        <f>IF(H4216&gt;0, C4216-F4216-J4216, 0)</f>
        <v>0</v>
      </c>
      <c r="N4216" s="4">
        <f>MIN(C4216, F4216)</f>
        <v>166.63032963144062</v>
      </c>
    </row>
    <row r="4217" spans="1:14" x14ac:dyDescent="0.2">
      <c r="A4217" s="27">
        <v>43640.458333333336</v>
      </c>
      <c r="B4217" s="4">
        <v>126.43056951224972</v>
      </c>
      <c r="C4217" s="4">
        <v>1452.1605265909684</v>
      </c>
      <c r="F4217" s="4">
        <f t="shared" si="266"/>
        <v>758.58341707349837</v>
      </c>
      <c r="G4217" s="24">
        <f t="shared" si="267"/>
        <v>0.34722222222222221</v>
      </c>
      <c r="H4217" s="24">
        <f t="shared" si="269"/>
        <v>693.57710951747003</v>
      </c>
      <c r="I4217" s="24">
        <f>IF(H4217&lt;=0, MIN(F4217-C4217, B$7, (D$5-K4216+G4217)/B$6), 0)</f>
        <v>0</v>
      </c>
      <c r="J4217" s="24">
        <f>IF(H4217&gt;0, MIN(C4217-F4217, B$8, K4216), 0)</f>
        <v>693.57710951747003</v>
      </c>
      <c r="K4217" s="24">
        <f>MAX(0, K4216-G4217+I4217*B$6-J4217)</f>
        <v>3548.3753081618183</v>
      </c>
      <c r="L4217" s="24">
        <f t="shared" si="268"/>
        <v>0</v>
      </c>
      <c r="M4217" s="24">
        <f>IF(H4217&gt;0, C4217-F4217-J4217, 0)</f>
        <v>0</v>
      </c>
      <c r="N4217" s="4">
        <f>MIN(C4217, F4217)</f>
        <v>758.58341707349837</v>
      </c>
    </row>
    <row r="4218" spans="1:14" x14ac:dyDescent="0.2">
      <c r="A4218" s="27">
        <v>43640.5</v>
      </c>
      <c r="B4218" s="4">
        <v>56.955412105030192</v>
      </c>
      <c r="C4218" s="4">
        <v>203.9788987350864</v>
      </c>
      <c r="F4218" s="4">
        <f t="shared" si="266"/>
        <v>341.73247263018118</v>
      </c>
      <c r="G4218" s="24">
        <f t="shared" si="267"/>
        <v>0.34722222222222221</v>
      </c>
      <c r="H4218" s="24">
        <f t="shared" si="269"/>
        <v>-137.75357389509477</v>
      </c>
      <c r="I4218" s="24">
        <f>IF(H4218&lt;=0, MIN(F4218-C4218, B$7, (D$5-K4217+G4218)/B$6), 0)</f>
        <v>137.75357389509477</v>
      </c>
      <c r="J4218" s="24">
        <f>IF(H4218&gt;0, MIN(C4218-F4218, B$8, K4217), 0)</f>
        <v>0</v>
      </c>
      <c r="K4218" s="24">
        <f>MAX(0, K4217-G4218+I4218*B$6-J4218)</f>
        <v>3672.0063024451815</v>
      </c>
      <c r="L4218" s="24">
        <f t="shared" si="268"/>
        <v>0</v>
      </c>
      <c r="M4218" s="24">
        <f>IF(H4218&gt;0, C4218-F4218-J4218, 0)</f>
        <v>0</v>
      </c>
      <c r="N4218" s="4">
        <f>MIN(C4218, F4218)</f>
        <v>203.9788987350864</v>
      </c>
    </row>
    <row r="4219" spans="1:14" x14ac:dyDescent="0.2">
      <c r="A4219" s="27">
        <v>43640.541666666672</v>
      </c>
      <c r="B4219" s="4">
        <v>51.38398903118258</v>
      </c>
      <c r="C4219" s="4">
        <v>306.31259735704947</v>
      </c>
      <c r="F4219" s="4">
        <f t="shared" si="266"/>
        <v>308.30393418709548</v>
      </c>
      <c r="G4219" s="24">
        <f t="shared" si="267"/>
        <v>0.34722222222222221</v>
      </c>
      <c r="H4219" s="24">
        <f t="shared" si="269"/>
        <v>-1.9913368300460093</v>
      </c>
      <c r="I4219" s="24">
        <f>IF(H4219&lt;=0, MIN(F4219-C4219, B$7, (D$5-K4218+G4219)/B$6), 0)</f>
        <v>1.9913368300460093</v>
      </c>
      <c r="J4219" s="24">
        <f>IF(H4219&gt;0, MIN(C4219-F4219, B$8, K4218), 0)</f>
        <v>0</v>
      </c>
      <c r="K4219" s="24">
        <f>MAX(0, K4218-G4219+I4219*B$6-J4219)</f>
        <v>3673.451283370001</v>
      </c>
      <c r="L4219" s="24">
        <f t="shared" si="268"/>
        <v>0</v>
      </c>
      <c r="M4219" s="24">
        <f>IF(H4219&gt;0, C4219-F4219-J4219, 0)</f>
        <v>0</v>
      </c>
      <c r="N4219" s="4">
        <f>MIN(C4219, F4219)</f>
        <v>306.31259735704947</v>
      </c>
    </row>
    <row r="4220" spans="1:14" x14ac:dyDescent="0.2">
      <c r="A4220" s="27">
        <v>43640.583333333336</v>
      </c>
      <c r="B4220" s="4">
        <v>42.07376654259695</v>
      </c>
      <c r="C4220" s="4">
        <v>1547.3677906068208</v>
      </c>
      <c r="F4220" s="4">
        <f t="shared" si="266"/>
        <v>252.44259925558168</v>
      </c>
      <c r="G4220" s="24">
        <f t="shared" si="267"/>
        <v>0.34722222222222221</v>
      </c>
      <c r="H4220" s="24">
        <f t="shared" si="269"/>
        <v>1294.9251913512392</v>
      </c>
      <c r="I4220" s="24">
        <f>IF(H4220&lt;=0, MIN(F4220-C4220, B$7, (D$5-K4219+G4220)/B$6), 0)</f>
        <v>0</v>
      </c>
      <c r="J4220" s="24">
        <f>IF(H4220&gt;0, MIN(C4220-F4220, B$8, K4219), 0)</f>
        <v>1294.9251913512392</v>
      </c>
      <c r="K4220" s="24">
        <f>MAX(0, K4219-G4220+I4220*B$6-J4220)</f>
        <v>2378.1788697965394</v>
      </c>
      <c r="L4220" s="24">
        <f t="shared" si="268"/>
        <v>0</v>
      </c>
      <c r="M4220" s="24">
        <f>IF(H4220&gt;0, C4220-F4220-J4220, 0)</f>
        <v>0</v>
      </c>
      <c r="N4220" s="4">
        <f>MIN(C4220, F4220)</f>
        <v>252.44259925558168</v>
      </c>
    </row>
    <row r="4221" spans="1:14" x14ac:dyDescent="0.2">
      <c r="A4221" s="27">
        <v>43640.625</v>
      </c>
      <c r="B4221" s="4">
        <v>39.394411945189383</v>
      </c>
      <c r="C4221" s="4">
        <v>690.85203922322648</v>
      </c>
      <c r="F4221" s="4">
        <f t="shared" si="266"/>
        <v>236.36647167113631</v>
      </c>
      <c r="G4221" s="24">
        <f t="shared" si="267"/>
        <v>0.34722222222222221</v>
      </c>
      <c r="H4221" s="24">
        <f t="shared" si="269"/>
        <v>454.48556755209017</v>
      </c>
      <c r="I4221" s="24">
        <f>IF(H4221&lt;=0, MIN(F4221-C4221, B$7, (D$5-K4220+G4221)/B$6), 0)</f>
        <v>0</v>
      </c>
      <c r="J4221" s="24">
        <f>IF(H4221&gt;0, MIN(C4221-F4221, B$8, K4220), 0)</f>
        <v>454.48556755209017</v>
      </c>
      <c r="K4221" s="24">
        <f>MAX(0, K4220-G4221+I4221*B$6-J4221)</f>
        <v>1923.3460800222269</v>
      </c>
      <c r="L4221" s="24">
        <f t="shared" si="268"/>
        <v>0</v>
      </c>
      <c r="M4221" s="24">
        <f>IF(H4221&gt;0, C4221-F4221-J4221, 0)</f>
        <v>0</v>
      </c>
      <c r="N4221" s="4">
        <f>MIN(C4221, F4221)</f>
        <v>236.36647167113631</v>
      </c>
    </row>
    <row r="4222" spans="1:14" x14ac:dyDescent="0.2">
      <c r="A4222" s="27">
        <v>43640.666666666672</v>
      </c>
      <c r="B4222" s="4">
        <v>35.508309791612241</v>
      </c>
      <c r="C4222" s="4">
        <v>720.48029211503251</v>
      </c>
      <c r="F4222" s="4">
        <f t="shared" si="266"/>
        <v>213.04985874967343</v>
      </c>
      <c r="G4222" s="24">
        <f t="shared" si="267"/>
        <v>0.34722222222222221</v>
      </c>
      <c r="H4222" s="24">
        <f t="shared" si="269"/>
        <v>507.43043336535908</v>
      </c>
      <c r="I4222" s="24">
        <f>IF(H4222&lt;=0, MIN(F4222-C4222, B$7, (D$5-K4221+G4222)/B$6), 0)</f>
        <v>0</v>
      </c>
      <c r="J4222" s="24">
        <f>IF(H4222&gt;0, MIN(C4222-F4222, B$8, K4221), 0)</f>
        <v>507.43043336535908</v>
      </c>
      <c r="K4222" s="24">
        <f>MAX(0, K4221-G4222+I4222*B$6-J4222)</f>
        <v>1415.5684244346457</v>
      </c>
      <c r="L4222" s="24">
        <f t="shared" si="268"/>
        <v>0</v>
      </c>
      <c r="M4222" s="24">
        <f>IF(H4222&gt;0, C4222-F4222-J4222, 0)</f>
        <v>0</v>
      </c>
      <c r="N4222" s="4">
        <f>MIN(C4222, F4222)</f>
        <v>213.04985874967343</v>
      </c>
    </row>
    <row r="4223" spans="1:14" x14ac:dyDescent="0.2">
      <c r="A4223" s="27">
        <v>43640.708333333336</v>
      </c>
      <c r="B4223" s="4">
        <v>10.523302038636286</v>
      </c>
      <c r="C4223" s="4">
        <v>757.55164358955392</v>
      </c>
      <c r="F4223" s="4">
        <f t="shared" si="266"/>
        <v>63.139812231817714</v>
      </c>
      <c r="G4223" s="24">
        <f t="shared" si="267"/>
        <v>0.34722222222222221</v>
      </c>
      <c r="H4223" s="24">
        <f t="shared" si="269"/>
        <v>694.41183135773622</v>
      </c>
      <c r="I4223" s="24">
        <f>IF(H4223&lt;=0, MIN(F4223-C4223, B$7, (D$5-K4222+G4223)/B$6), 0)</f>
        <v>0</v>
      </c>
      <c r="J4223" s="24">
        <f>IF(H4223&gt;0, MIN(C4223-F4223, B$8, K4222), 0)</f>
        <v>694.41183135773622</v>
      </c>
      <c r="K4223" s="24">
        <f>MAX(0, K4222-G4223+I4223*B$6-J4223)</f>
        <v>720.80937085468736</v>
      </c>
      <c r="L4223" s="24">
        <f t="shared" si="268"/>
        <v>0</v>
      </c>
      <c r="M4223" s="24">
        <f>IF(H4223&gt;0, C4223-F4223-J4223, 0)</f>
        <v>0</v>
      </c>
      <c r="N4223" s="4">
        <f>MIN(C4223, F4223)</f>
        <v>63.139812231817714</v>
      </c>
    </row>
    <row r="4224" spans="1:14" x14ac:dyDescent="0.2">
      <c r="A4224" s="27">
        <v>43640.75</v>
      </c>
      <c r="B4224" s="4">
        <v>11.359103052482331</v>
      </c>
      <c r="C4224" s="4">
        <v>250.59002427472095</v>
      </c>
      <c r="F4224" s="4">
        <f t="shared" si="266"/>
        <v>68.15461831489398</v>
      </c>
      <c r="G4224" s="24">
        <f t="shared" si="267"/>
        <v>0.34722222222222221</v>
      </c>
      <c r="H4224" s="24">
        <f t="shared" si="269"/>
        <v>182.43540595982697</v>
      </c>
      <c r="I4224" s="24">
        <f>IF(H4224&lt;=0, MIN(F4224-C4224, B$7, (D$5-K4223+G4224)/B$6), 0)</f>
        <v>0</v>
      </c>
      <c r="J4224" s="24">
        <f>IF(H4224&gt;0, MIN(C4224-F4224, B$8, K4223), 0)</f>
        <v>182.43540595982697</v>
      </c>
      <c r="K4224" s="24">
        <f>MAX(0, K4223-G4224+I4224*B$6-J4224)</f>
        <v>538.02674267263819</v>
      </c>
      <c r="L4224" s="24">
        <f t="shared" si="268"/>
        <v>0</v>
      </c>
      <c r="M4224" s="24">
        <f>IF(H4224&gt;0, C4224-F4224-J4224, 0)</f>
        <v>0</v>
      </c>
      <c r="N4224" s="4">
        <f>MIN(C4224, F4224)</f>
        <v>68.15461831489398</v>
      </c>
    </row>
    <row r="4225" spans="1:14" x14ac:dyDescent="0.2">
      <c r="A4225" s="27">
        <v>43640.791666666672</v>
      </c>
      <c r="B4225" s="4">
        <v>0</v>
      </c>
      <c r="C4225" s="4">
        <v>3147.4428794343207</v>
      </c>
      <c r="F4225" s="4">
        <f t="shared" si="266"/>
        <v>0</v>
      </c>
      <c r="G4225" s="24">
        <f t="shared" si="267"/>
        <v>0</v>
      </c>
      <c r="H4225" s="24">
        <f t="shared" si="269"/>
        <v>3147.4428794343207</v>
      </c>
      <c r="I4225" s="24">
        <f>IF(H4225&lt;=0, MIN(F4225-C4225, B$7, (D$5-K4224+G4225)/B$6), 0)</f>
        <v>0</v>
      </c>
      <c r="J4225" s="24">
        <f>IF(H4225&gt;0, MIN(C4225-F4225, B$8, K4224), 0)</f>
        <v>538.02674267263819</v>
      </c>
      <c r="K4225" s="24">
        <f>MAX(0, K4224-G4225+I4225*B$6-J4225)</f>
        <v>0</v>
      </c>
      <c r="L4225" s="24">
        <f t="shared" si="268"/>
        <v>0</v>
      </c>
      <c r="M4225" s="24">
        <f>IF(H4225&gt;0, C4225-F4225-J4225, 0)</f>
        <v>2609.4161367616825</v>
      </c>
      <c r="N4225" s="4">
        <f>MIN(C4225, F4225)</f>
        <v>0</v>
      </c>
    </row>
    <row r="4226" spans="1:14" x14ac:dyDescent="0.2">
      <c r="A4226" s="27">
        <v>43640.833333333336</v>
      </c>
      <c r="B4226" s="4">
        <v>0</v>
      </c>
      <c r="C4226" s="4">
        <v>458.21429034418026</v>
      </c>
      <c r="F4226" s="4">
        <f t="shared" si="266"/>
        <v>0</v>
      </c>
      <c r="G4226" s="24">
        <f t="shared" si="267"/>
        <v>0</v>
      </c>
      <c r="H4226" s="24">
        <f t="shared" si="269"/>
        <v>458.21429034418026</v>
      </c>
      <c r="I4226" s="24">
        <f>IF(H4226&lt;=0, MIN(F4226-C4226, B$7, (D$5-K4225+G4226)/B$6), 0)</f>
        <v>0</v>
      </c>
      <c r="J4226" s="24">
        <f>IF(H4226&gt;0, MIN(C4226-F4226, B$8, K4225), 0)</f>
        <v>0</v>
      </c>
      <c r="K4226" s="24">
        <f>MAX(0, K4225-G4226+I4226*B$6-J4226)</f>
        <v>0</v>
      </c>
      <c r="L4226" s="24">
        <f t="shared" si="268"/>
        <v>0</v>
      </c>
      <c r="M4226" s="24">
        <f>IF(H4226&gt;0, C4226-F4226-J4226, 0)</f>
        <v>458.21429034418026</v>
      </c>
      <c r="N4226" s="4">
        <f>MIN(C4226, F4226)</f>
        <v>0</v>
      </c>
    </row>
    <row r="4227" spans="1:14" x14ac:dyDescent="0.2">
      <c r="A4227" s="27">
        <v>43640.875</v>
      </c>
      <c r="B4227" s="4">
        <v>0</v>
      </c>
      <c r="C4227" s="4">
        <v>369.23246202869774</v>
      </c>
      <c r="F4227" s="4">
        <f t="shared" si="266"/>
        <v>0</v>
      </c>
      <c r="G4227" s="24">
        <f t="shared" si="267"/>
        <v>0</v>
      </c>
      <c r="H4227" s="24">
        <f t="shared" si="269"/>
        <v>369.23246202869774</v>
      </c>
      <c r="I4227" s="24">
        <f>IF(H4227&lt;=0, MIN(F4227-C4227, B$7, (D$5-K4226+G4227)/B$6), 0)</f>
        <v>0</v>
      </c>
      <c r="J4227" s="24">
        <f>IF(H4227&gt;0, MIN(C4227-F4227, B$8, K4226), 0)</f>
        <v>0</v>
      </c>
      <c r="K4227" s="24">
        <f>MAX(0, K4226-G4227+I4227*B$6-J4227)</f>
        <v>0</v>
      </c>
      <c r="L4227" s="24">
        <f t="shared" si="268"/>
        <v>0</v>
      </c>
      <c r="M4227" s="24">
        <f>IF(H4227&gt;0, C4227-F4227-J4227, 0)</f>
        <v>369.23246202869774</v>
      </c>
      <c r="N4227" s="4">
        <f>MIN(C4227, F4227)</f>
        <v>0</v>
      </c>
    </row>
    <row r="4228" spans="1:14" x14ac:dyDescent="0.2">
      <c r="A4228" s="27">
        <v>43640.916666666672</v>
      </c>
      <c r="B4228" s="4">
        <v>0</v>
      </c>
      <c r="C4228" s="4">
        <v>391.47791910756831</v>
      </c>
      <c r="F4228" s="4">
        <f t="shared" si="266"/>
        <v>0</v>
      </c>
      <c r="G4228" s="24">
        <f t="shared" si="267"/>
        <v>0</v>
      </c>
      <c r="H4228" s="24">
        <f t="shared" si="269"/>
        <v>391.47791910756831</v>
      </c>
      <c r="I4228" s="24">
        <f>IF(H4228&lt;=0, MIN(F4228-C4228, B$7, (D$5-K4227+G4228)/B$6), 0)</f>
        <v>0</v>
      </c>
      <c r="J4228" s="24">
        <f>IF(H4228&gt;0, MIN(C4228-F4228, B$8, K4227), 0)</f>
        <v>0</v>
      </c>
      <c r="K4228" s="24">
        <f>MAX(0, K4227-G4228+I4228*B$6-J4228)</f>
        <v>0</v>
      </c>
      <c r="L4228" s="24">
        <f t="shared" si="268"/>
        <v>0</v>
      </c>
      <c r="M4228" s="24">
        <f>IF(H4228&gt;0, C4228-F4228-J4228, 0)</f>
        <v>391.47791910756831</v>
      </c>
      <c r="N4228" s="4">
        <f>MIN(C4228, F4228)</f>
        <v>0</v>
      </c>
    </row>
    <row r="4229" spans="1:14" x14ac:dyDescent="0.2">
      <c r="A4229" s="27">
        <v>43640.958333333336</v>
      </c>
      <c r="B4229" s="4">
        <v>0</v>
      </c>
      <c r="C4229" s="4">
        <v>240.70315446188951</v>
      </c>
      <c r="F4229" s="4">
        <f t="shared" si="266"/>
        <v>0</v>
      </c>
      <c r="G4229" s="24">
        <f t="shared" si="267"/>
        <v>0</v>
      </c>
      <c r="H4229" s="24">
        <f t="shared" si="269"/>
        <v>240.70315446188951</v>
      </c>
      <c r="I4229" s="24">
        <f>IF(H4229&lt;=0, MIN(F4229-C4229, B$7, (D$5-K4228+G4229)/B$6), 0)</f>
        <v>0</v>
      </c>
      <c r="J4229" s="24">
        <f>IF(H4229&gt;0, MIN(C4229-F4229, B$8, K4228), 0)</f>
        <v>0</v>
      </c>
      <c r="K4229" s="24">
        <f>MAX(0, K4228-G4229+I4229*B$6-J4229)</f>
        <v>0</v>
      </c>
      <c r="L4229" s="24">
        <f t="shared" si="268"/>
        <v>0</v>
      </c>
      <c r="M4229" s="24">
        <f>IF(H4229&gt;0, C4229-F4229-J4229, 0)</f>
        <v>240.70315446188951</v>
      </c>
      <c r="N4229" s="4">
        <f>MIN(C4229, F4229)</f>
        <v>0</v>
      </c>
    </row>
    <row r="4230" spans="1:14" x14ac:dyDescent="0.2">
      <c r="A4230" s="27">
        <v>43641</v>
      </c>
      <c r="B4230" s="4">
        <v>0</v>
      </c>
      <c r="C4230" s="4">
        <v>117.11728180149709</v>
      </c>
      <c r="F4230" s="4">
        <f t="shared" si="266"/>
        <v>0</v>
      </c>
      <c r="G4230" s="24">
        <f t="shared" si="267"/>
        <v>0</v>
      </c>
      <c r="H4230" s="24">
        <f t="shared" si="269"/>
        <v>117.11728180149709</v>
      </c>
      <c r="I4230" s="24">
        <f>IF(H4230&lt;=0, MIN(F4230-C4230, B$7, (D$5-K4229+G4230)/B$6), 0)</f>
        <v>0</v>
      </c>
      <c r="J4230" s="24">
        <f>IF(H4230&gt;0, MIN(C4230-F4230, B$8, K4229), 0)</f>
        <v>0</v>
      </c>
      <c r="K4230" s="24">
        <f>MAX(0, K4229-G4230+I4230*B$6-J4230)</f>
        <v>0</v>
      </c>
      <c r="L4230" s="24">
        <f t="shared" si="268"/>
        <v>0</v>
      </c>
      <c r="M4230" s="24">
        <f>IF(H4230&gt;0, C4230-F4230-J4230, 0)</f>
        <v>117.11728180149709</v>
      </c>
      <c r="N4230" s="4">
        <f>MIN(C4230, F4230)</f>
        <v>0</v>
      </c>
    </row>
    <row r="4231" spans="1:14" x14ac:dyDescent="0.2">
      <c r="A4231" s="27">
        <v>43641.041666666672</v>
      </c>
      <c r="B4231" s="4">
        <v>0</v>
      </c>
      <c r="C4231" s="4">
        <v>169.02334831886191</v>
      </c>
      <c r="F4231" s="4">
        <f t="shared" si="266"/>
        <v>0</v>
      </c>
      <c r="G4231" s="24">
        <f t="shared" si="267"/>
        <v>0</v>
      </c>
      <c r="H4231" s="24">
        <f t="shared" si="269"/>
        <v>169.02334831886191</v>
      </c>
      <c r="I4231" s="24">
        <f>IF(H4231&lt;=0, MIN(F4231-C4231, B$7, (D$5-K4230+G4231)/B$6), 0)</f>
        <v>0</v>
      </c>
      <c r="J4231" s="24">
        <f>IF(H4231&gt;0, MIN(C4231-F4231, B$8, K4230), 0)</f>
        <v>0</v>
      </c>
      <c r="K4231" s="24">
        <f>MAX(0, K4230-G4231+I4231*B$6-J4231)</f>
        <v>0</v>
      </c>
      <c r="L4231" s="24">
        <f t="shared" si="268"/>
        <v>0</v>
      </c>
      <c r="M4231" s="24">
        <f>IF(H4231&gt;0, C4231-F4231-J4231, 0)</f>
        <v>169.02334831886191</v>
      </c>
      <c r="N4231" s="4">
        <f>MIN(C4231, F4231)</f>
        <v>0</v>
      </c>
    </row>
    <row r="4232" spans="1:14" x14ac:dyDescent="0.2">
      <c r="A4232" s="27">
        <v>43641.083333333336</v>
      </c>
      <c r="B4232" s="4">
        <v>0</v>
      </c>
      <c r="C4232" s="4">
        <v>206.09911011697966</v>
      </c>
      <c r="F4232" s="4">
        <f t="shared" si="266"/>
        <v>0</v>
      </c>
      <c r="G4232" s="24">
        <f t="shared" si="267"/>
        <v>0</v>
      </c>
      <c r="H4232" s="24">
        <f t="shared" si="269"/>
        <v>206.09911011697966</v>
      </c>
      <c r="I4232" s="24">
        <f>IF(H4232&lt;=0, MIN(F4232-C4232, B$7, (D$5-K4231+G4232)/B$6), 0)</f>
        <v>0</v>
      </c>
      <c r="J4232" s="24">
        <f>IF(H4232&gt;0, MIN(C4232-F4232, B$8, K4231), 0)</f>
        <v>0</v>
      </c>
      <c r="K4232" s="24">
        <f>MAX(0, K4231-G4232+I4232*B$6-J4232)</f>
        <v>0</v>
      </c>
      <c r="L4232" s="24">
        <f t="shared" si="268"/>
        <v>0</v>
      </c>
      <c r="M4232" s="24">
        <f>IF(H4232&gt;0, C4232-F4232-J4232, 0)</f>
        <v>206.09911011697966</v>
      </c>
      <c r="N4232" s="4">
        <f>MIN(C4232, F4232)</f>
        <v>0</v>
      </c>
    </row>
    <row r="4233" spans="1:14" x14ac:dyDescent="0.2">
      <c r="A4233" s="27">
        <v>43641.125</v>
      </c>
      <c r="B4233" s="4">
        <v>0</v>
      </c>
      <c r="C4233" s="4">
        <v>117.11728180149709</v>
      </c>
      <c r="F4233" s="4">
        <f t="shared" si="266"/>
        <v>0</v>
      </c>
      <c r="G4233" s="24">
        <f t="shared" si="267"/>
        <v>0</v>
      </c>
      <c r="H4233" s="24">
        <f t="shared" si="269"/>
        <v>117.11728180149709</v>
      </c>
      <c r="I4233" s="24">
        <f>IF(H4233&lt;=0, MIN(F4233-C4233, B$7, (D$5-K4232+G4233)/B$6), 0)</f>
        <v>0</v>
      </c>
      <c r="J4233" s="24">
        <f>IF(H4233&gt;0, MIN(C4233-F4233, B$8, K4232), 0)</f>
        <v>0</v>
      </c>
      <c r="K4233" s="24">
        <f>MAX(0, K4232-G4233+I4233*B$6-J4233)</f>
        <v>0</v>
      </c>
      <c r="L4233" s="24">
        <f t="shared" si="268"/>
        <v>0</v>
      </c>
      <c r="M4233" s="24">
        <f>IF(H4233&gt;0, C4233-F4233-J4233, 0)</f>
        <v>117.11728180149709</v>
      </c>
      <c r="N4233" s="4">
        <f>MIN(C4233, F4233)</f>
        <v>0</v>
      </c>
    </row>
    <row r="4234" spans="1:14" x14ac:dyDescent="0.2">
      <c r="A4234" s="27">
        <v>43641.166666666672</v>
      </c>
      <c r="B4234" s="4">
        <v>6.6984027723386728</v>
      </c>
      <c r="C4234" s="4">
        <v>146.6882642934205</v>
      </c>
      <c r="F4234" s="4">
        <f t="shared" si="266"/>
        <v>40.190416634032033</v>
      </c>
      <c r="G4234" s="24">
        <f t="shared" si="267"/>
        <v>0.34722222222222221</v>
      </c>
      <c r="H4234" s="24">
        <f t="shared" si="269"/>
        <v>106.49784765938847</v>
      </c>
      <c r="I4234" s="24">
        <f>IF(H4234&lt;=0, MIN(F4234-C4234, B$7, (D$5-K4233+G4234)/B$6), 0)</f>
        <v>0</v>
      </c>
      <c r="J4234" s="24">
        <f>IF(H4234&gt;0, MIN(C4234-F4234, B$8, K4233), 0)</f>
        <v>0</v>
      </c>
      <c r="K4234" s="24">
        <f>MAX(0, K4233-G4234+I4234*B$6-J4234)</f>
        <v>0</v>
      </c>
      <c r="L4234" s="24">
        <f t="shared" si="268"/>
        <v>0</v>
      </c>
      <c r="M4234" s="24">
        <f>IF(H4234&gt;0, C4234-F4234-J4234, 0)</f>
        <v>106.49784765938847</v>
      </c>
      <c r="N4234" s="4">
        <f>MIN(C4234, F4234)</f>
        <v>40.190416634032033</v>
      </c>
    </row>
    <row r="4235" spans="1:14" x14ac:dyDescent="0.2">
      <c r="A4235" s="27">
        <v>43641.208333333336</v>
      </c>
      <c r="B4235" s="4">
        <v>16.695692633658904</v>
      </c>
      <c r="C4235" s="4">
        <v>176.34887373191467</v>
      </c>
      <c r="F4235" s="4">
        <f t="shared" si="266"/>
        <v>100.17415580195342</v>
      </c>
      <c r="G4235" s="24">
        <f t="shared" si="267"/>
        <v>0.34722222222222221</v>
      </c>
      <c r="H4235" s="24">
        <f t="shared" si="269"/>
        <v>76.174717929961247</v>
      </c>
      <c r="I4235" s="24">
        <f>IF(H4235&lt;=0, MIN(F4235-C4235, B$7, (D$5-K4234+G4235)/B$6), 0)</f>
        <v>0</v>
      </c>
      <c r="J4235" s="24">
        <f>IF(H4235&gt;0, MIN(C4235-F4235, B$8, K4234), 0)</f>
        <v>0</v>
      </c>
      <c r="K4235" s="24">
        <f>MAX(0, K4234-G4235+I4235*B$6-J4235)</f>
        <v>0</v>
      </c>
      <c r="L4235" s="24">
        <f t="shared" si="268"/>
        <v>0</v>
      </c>
      <c r="M4235" s="24">
        <f>IF(H4235&gt;0, C4235-F4235-J4235, 0)</f>
        <v>76.174717929961247</v>
      </c>
      <c r="N4235" s="4">
        <f>MIN(C4235, F4235)</f>
        <v>100.17415580195342</v>
      </c>
    </row>
    <row r="4236" spans="1:14" x14ac:dyDescent="0.2">
      <c r="A4236" s="27">
        <v>43641.25</v>
      </c>
      <c r="B4236" s="4">
        <v>48.192804877215053</v>
      </c>
      <c r="C4236" s="4">
        <v>850.30383263992178</v>
      </c>
      <c r="F4236" s="4">
        <f t="shared" si="266"/>
        <v>289.15682926329032</v>
      </c>
      <c r="G4236" s="24">
        <f t="shared" si="267"/>
        <v>0.34722222222222221</v>
      </c>
      <c r="H4236" s="24">
        <f t="shared" si="269"/>
        <v>561.14700337663146</v>
      </c>
      <c r="I4236" s="24">
        <f>IF(H4236&lt;=0, MIN(F4236-C4236, B$7, (D$5-K4235+G4236)/B$6), 0)</f>
        <v>0</v>
      </c>
      <c r="J4236" s="24">
        <f>IF(H4236&gt;0, MIN(C4236-F4236, B$8, K4235), 0)</f>
        <v>0</v>
      </c>
      <c r="K4236" s="24">
        <f>MAX(0, K4235-G4236+I4236*B$6-J4236)</f>
        <v>0</v>
      </c>
      <c r="L4236" s="24">
        <f t="shared" si="268"/>
        <v>0</v>
      </c>
      <c r="M4236" s="24">
        <f>IF(H4236&gt;0, C4236-F4236-J4236, 0)</f>
        <v>561.14700337663146</v>
      </c>
      <c r="N4236" s="4">
        <f>MIN(C4236, F4236)</f>
        <v>289.15682926329032</v>
      </c>
    </row>
    <row r="4237" spans="1:14" x14ac:dyDescent="0.2">
      <c r="A4237" s="27">
        <v>43641.291666666672</v>
      </c>
      <c r="B4237" s="4">
        <v>83.12624206609901</v>
      </c>
      <c r="C4237" s="4">
        <v>877.4927246252081</v>
      </c>
      <c r="F4237" s="4">
        <f t="shared" si="266"/>
        <v>498.75745239659409</v>
      </c>
      <c r="G4237" s="24">
        <f t="shared" si="267"/>
        <v>0.34722222222222221</v>
      </c>
      <c r="H4237" s="24">
        <f t="shared" si="269"/>
        <v>378.73527222861401</v>
      </c>
      <c r="I4237" s="24">
        <f>IF(H4237&lt;=0, MIN(F4237-C4237, B$7, (D$5-K4236+G4237)/B$6), 0)</f>
        <v>0</v>
      </c>
      <c r="J4237" s="24">
        <f>IF(H4237&gt;0, MIN(C4237-F4237, B$8, K4236), 0)</f>
        <v>0</v>
      </c>
      <c r="K4237" s="24">
        <f>MAX(0, K4236-G4237+I4237*B$6-J4237)</f>
        <v>0</v>
      </c>
      <c r="L4237" s="24">
        <f t="shared" si="268"/>
        <v>0</v>
      </c>
      <c r="M4237" s="24">
        <f>IF(H4237&gt;0, C4237-F4237-J4237, 0)</f>
        <v>378.73527222861401</v>
      </c>
      <c r="N4237" s="4">
        <f>MIN(C4237, F4237)</f>
        <v>498.75745239659409</v>
      </c>
    </row>
    <row r="4238" spans="1:14" x14ac:dyDescent="0.2">
      <c r="A4238" s="27">
        <v>43641.333333333336</v>
      </c>
      <c r="B4238" s="4">
        <v>97.734445955725548</v>
      </c>
      <c r="C4238" s="4">
        <v>344.65582104250228</v>
      </c>
      <c r="F4238" s="4">
        <f t="shared" si="266"/>
        <v>586.40667573435326</v>
      </c>
      <c r="G4238" s="24">
        <f t="shared" si="267"/>
        <v>0.34722222222222221</v>
      </c>
      <c r="H4238" s="24">
        <f t="shared" si="269"/>
        <v>-241.75085469185098</v>
      </c>
      <c r="I4238" s="24">
        <f>IF(H4238&lt;=0, MIN(F4238-C4238, B$7, (D$5-K4237+G4238)/B$6), 0)</f>
        <v>241.75085469185098</v>
      </c>
      <c r="J4238" s="24">
        <f>IF(H4238&gt;0, MIN(C4238-F4238, B$8, K4237), 0)</f>
        <v>0</v>
      </c>
      <c r="K4238" s="24">
        <f>MAX(0, K4237-G4238+I4238*B$6-J4238)</f>
        <v>217.22854700044365</v>
      </c>
      <c r="L4238" s="24">
        <f t="shared" si="268"/>
        <v>0</v>
      </c>
      <c r="M4238" s="24">
        <f>IF(H4238&gt;0, C4238-F4238-J4238, 0)</f>
        <v>0</v>
      </c>
      <c r="N4238" s="4">
        <f>MIN(C4238, F4238)</f>
        <v>344.65582104250228</v>
      </c>
    </row>
    <row r="4239" spans="1:14" x14ac:dyDescent="0.2">
      <c r="A4239" s="27">
        <v>43641.375</v>
      </c>
      <c r="B4239" s="4">
        <v>114.12667707045875</v>
      </c>
      <c r="C4239" s="4">
        <v>223.90985149513995</v>
      </c>
      <c r="F4239" s="4">
        <f t="shared" si="266"/>
        <v>684.76006242275253</v>
      </c>
      <c r="G4239" s="24">
        <f t="shared" si="267"/>
        <v>0.34722222222222221</v>
      </c>
      <c r="H4239" s="24">
        <f t="shared" si="269"/>
        <v>-460.85021092761258</v>
      </c>
      <c r="I4239" s="24">
        <f>IF(H4239&lt;=0, MIN(F4239-C4239, B$7, (D$5-K4238+G4239)/B$6), 0)</f>
        <v>460.85021092761258</v>
      </c>
      <c r="J4239" s="24">
        <f>IF(H4239&gt;0, MIN(C4239-F4239, B$8, K4238), 0)</f>
        <v>0</v>
      </c>
      <c r="K4239" s="24">
        <f>MAX(0, K4238-G4239+I4239*B$6-J4239)</f>
        <v>631.64651461307278</v>
      </c>
      <c r="L4239" s="24">
        <f t="shared" si="268"/>
        <v>0</v>
      </c>
      <c r="M4239" s="24">
        <f>IF(H4239&gt;0, C4239-F4239-J4239, 0)</f>
        <v>0</v>
      </c>
      <c r="N4239" s="4">
        <f>MIN(C4239, F4239)</f>
        <v>223.90985149513995</v>
      </c>
    </row>
    <row r="4240" spans="1:14" x14ac:dyDescent="0.2">
      <c r="A4240" s="27">
        <v>43641.416666666672</v>
      </c>
      <c r="B4240" s="4">
        <v>86.474168517608234</v>
      </c>
      <c r="C4240" s="4">
        <v>187.21350515853428</v>
      </c>
      <c r="F4240" s="4">
        <f t="shared" si="266"/>
        <v>518.84501110564941</v>
      </c>
      <c r="G4240" s="24">
        <f t="shared" si="267"/>
        <v>0.34722222222222221</v>
      </c>
      <c r="H4240" s="24">
        <f t="shared" si="269"/>
        <v>-331.6315059471151</v>
      </c>
      <c r="I4240" s="24">
        <f>IF(H4240&lt;=0, MIN(F4240-C4240, B$7, (D$5-K4239+G4240)/B$6), 0)</f>
        <v>331.6315059471151</v>
      </c>
      <c r="J4240" s="24">
        <f>IF(H4240&gt;0, MIN(C4240-F4240, B$8, K4239), 0)</f>
        <v>0</v>
      </c>
      <c r="K4240" s="24">
        <f>MAX(0, K4239-G4240+I4240*B$6-J4240)</f>
        <v>929.7676477432542</v>
      </c>
      <c r="L4240" s="24">
        <f t="shared" si="268"/>
        <v>0</v>
      </c>
      <c r="M4240" s="24">
        <f>IF(H4240&gt;0, C4240-F4240-J4240, 0)</f>
        <v>0</v>
      </c>
      <c r="N4240" s="4">
        <f>MIN(C4240, F4240)</f>
        <v>187.21350515853428</v>
      </c>
    </row>
    <row r="4241" spans="1:14" x14ac:dyDescent="0.2">
      <c r="A4241" s="27">
        <v>43641.458333333336</v>
      </c>
      <c r="B4241" s="4">
        <v>198.29893710150725</v>
      </c>
      <c r="C4241" s="4">
        <v>1474.4619049588398</v>
      </c>
      <c r="F4241" s="4">
        <f t="shared" si="266"/>
        <v>1189.7936226090435</v>
      </c>
      <c r="G4241" s="24">
        <f t="shared" si="267"/>
        <v>0.34722222222222221</v>
      </c>
      <c r="H4241" s="24">
        <f t="shared" si="269"/>
        <v>284.6682823497963</v>
      </c>
      <c r="I4241" s="24">
        <f>IF(H4241&lt;=0, MIN(F4241-C4241, B$7, (D$5-K4240+G4241)/B$6), 0)</f>
        <v>0</v>
      </c>
      <c r="J4241" s="24">
        <f>IF(H4241&gt;0, MIN(C4241-F4241, B$8, K4240), 0)</f>
        <v>284.6682823497963</v>
      </c>
      <c r="K4241" s="24">
        <f>MAX(0, K4240-G4241+I4241*B$6-J4241)</f>
        <v>644.75214317123573</v>
      </c>
      <c r="L4241" s="24">
        <f t="shared" si="268"/>
        <v>0</v>
      </c>
      <c r="M4241" s="24">
        <f>IF(H4241&gt;0, C4241-F4241-J4241, 0)</f>
        <v>0</v>
      </c>
      <c r="N4241" s="4">
        <f>MIN(C4241, F4241)</f>
        <v>1189.7936226090435</v>
      </c>
    </row>
    <row r="4242" spans="1:14" x14ac:dyDescent="0.2">
      <c r="A4242" s="27">
        <v>43641.5</v>
      </c>
      <c r="B4242" s="4">
        <v>132.5399965473209</v>
      </c>
      <c r="C4242" s="4">
        <v>226.16622219381873</v>
      </c>
      <c r="F4242" s="4">
        <f t="shared" si="266"/>
        <v>795.23997928392532</v>
      </c>
      <c r="G4242" s="24">
        <f t="shared" si="267"/>
        <v>0.34722222222222221</v>
      </c>
      <c r="H4242" s="24">
        <f t="shared" si="269"/>
        <v>-569.0737570901066</v>
      </c>
      <c r="I4242" s="24">
        <f>IF(H4242&lt;=0, MIN(F4242-C4242, B$7, (D$5-K4241+G4242)/B$6), 0)</f>
        <v>569.0737570901066</v>
      </c>
      <c r="J4242" s="24">
        <f>IF(H4242&gt;0, MIN(C4242-F4242, B$8, K4241), 0)</f>
        <v>0</v>
      </c>
      <c r="K4242" s="24">
        <f>MAX(0, K4241-G4242+I4242*B$6-J4242)</f>
        <v>1156.5713023301096</v>
      </c>
      <c r="L4242" s="24">
        <f t="shared" si="268"/>
        <v>0</v>
      </c>
      <c r="M4242" s="24">
        <f>IF(H4242&gt;0, C4242-F4242-J4242, 0)</f>
        <v>0</v>
      </c>
      <c r="N4242" s="4">
        <f>MIN(C4242, F4242)</f>
        <v>226.16622219381873</v>
      </c>
    </row>
    <row r="4243" spans="1:14" x14ac:dyDescent="0.2">
      <c r="A4243" s="27">
        <v>43641.541666666672</v>
      </c>
      <c r="B4243" s="4">
        <v>128.49868024491099</v>
      </c>
      <c r="C4243" s="4">
        <v>306.12117513536123</v>
      </c>
      <c r="F4243" s="4">
        <f t="shared" si="266"/>
        <v>770.99208146946592</v>
      </c>
      <c r="G4243" s="24">
        <f t="shared" si="267"/>
        <v>0.34722222222222221</v>
      </c>
      <c r="H4243" s="24">
        <f t="shared" si="269"/>
        <v>-464.87090633410469</v>
      </c>
      <c r="I4243" s="24">
        <f>IF(H4243&lt;=0, MIN(F4243-C4243, B$7, (D$5-K4242+G4243)/B$6), 0)</f>
        <v>464.87090633410469</v>
      </c>
      <c r="J4243" s="24">
        <f>IF(H4243&gt;0, MIN(C4243-F4243, B$8, K4242), 0)</f>
        <v>0</v>
      </c>
      <c r="K4243" s="24">
        <f>MAX(0, K4242-G4243+I4243*B$6-J4243)</f>
        <v>1574.6078958085816</v>
      </c>
      <c r="L4243" s="24">
        <f t="shared" si="268"/>
        <v>0</v>
      </c>
      <c r="M4243" s="24">
        <f>IF(H4243&gt;0, C4243-F4243-J4243, 0)</f>
        <v>0</v>
      </c>
      <c r="N4243" s="4">
        <f>MIN(C4243, F4243)</f>
        <v>306.12117513536123</v>
      </c>
    </row>
    <row r="4244" spans="1:14" x14ac:dyDescent="0.2">
      <c r="A4244" s="27">
        <v>43641.583333333336</v>
      </c>
      <c r="B4244" s="4">
        <v>98.209674780769745</v>
      </c>
      <c r="C4244" s="4">
        <v>1547.3058815902807</v>
      </c>
      <c r="F4244" s="4">
        <f t="shared" si="266"/>
        <v>589.25804868461842</v>
      </c>
      <c r="G4244" s="24">
        <f t="shared" si="267"/>
        <v>0.34722222222222221</v>
      </c>
      <c r="H4244" s="24">
        <f t="shared" si="269"/>
        <v>958.04783290566229</v>
      </c>
      <c r="I4244" s="24">
        <f>IF(H4244&lt;=0, MIN(F4244-C4244, B$7, (D$5-K4243+G4244)/B$6), 0)</f>
        <v>0</v>
      </c>
      <c r="J4244" s="24">
        <f>IF(H4244&gt;0, MIN(C4244-F4244, B$8, K4243), 0)</f>
        <v>958.04783290566229</v>
      </c>
      <c r="K4244" s="24">
        <f>MAX(0, K4243-G4244+I4244*B$6-J4244)</f>
        <v>616.21284068069713</v>
      </c>
      <c r="L4244" s="24">
        <f t="shared" si="268"/>
        <v>0</v>
      </c>
      <c r="M4244" s="24">
        <f>IF(H4244&gt;0, C4244-F4244-J4244, 0)</f>
        <v>0</v>
      </c>
      <c r="N4244" s="4">
        <f>MIN(C4244, F4244)</f>
        <v>589.25804868461842</v>
      </c>
    </row>
    <row r="4245" spans="1:14" x14ac:dyDescent="0.2">
      <c r="A4245" s="27">
        <v>43641.625</v>
      </c>
      <c r="B4245" s="4">
        <v>116.68495149371391</v>
      </c>
      <c r="C4245" s="4">
        <v>690.83483072480408</v>
      </c>
      <c r="F4245" s="4">
        <f t="shared" si="266"/>
        <v>700.10970896228343</v>
      </c>
      <c r="G4245" s="24">
        <f t="shared" si="267"/>
        <v>0.34722222222222221</v>
      </c>
      <c r="H4245" s="24">
        <f t="shared" si="269"/>
        <v>-9.2748782374793564</v>
      </c>
      <c r="I4245" s="24">
        <f>IF(H4245&lt;=0, MIN(F4245-C4245, B$7, (D$5-K4244+G4245)/B$6), 0)</f>
        <v>9.2748782374793564</v>
      </c>
      <c r="J4245" s="24">
        <f>IF(H4245&gt;0, MIN(C4245-F4245, B$8, K4244), 0)</f>
        <v>0</v>
      </c>
      <c r="K4245" s="24">
        <f>MAX(0, K4244-G4245+I4245*B$6-J4245)</f>
        <v>624.21300887220639</v>
      </c>
      <c r="L4245" s="24">
        <f t="shared" si="268"/>
        <v>0</v>
      </c>
      <c r="M4245" s="24">
        <f>IF(H4245&gt;0, C4245-F4245-J4245, 0)</f>
        <v>0</v>
      </c>
      <c r="N4245" s="4">
        <f>MIN(C4245, F4245)</f>
        <v>690.83483072480408</v>
      </c>
    </row>
    <row r="4246" spans="1:14" x14ac:dyDescent="0.2">
      <c r="A4246" s="27">
        <v>43641.666666666672</v>
      </c>
      <c r="B4246" s="4">
        <v>121.71040894717432</v>
      </c>
      <c r="C4246" s="4">
        <v>720.46369348152632</v>
      </c>
      <c r="F4246" s="4">
        <f t="shared" si="266"/>
        <v>730.26245368304592</v>
      </c>
      <c r="G4246" s="24">
        <f t="shared" si="267"/>
        <v>0.34722222222222221</v>
      </c>
      <c r="H4246" s="24">
        <f t="shared" si="269"/>
        <v>-9.7987602015195989</v>
      </c>
      <c r="I4246" s="24">
        <f>IF(H4246&lt;=0, MIN(F4246-C4246, B$7, (D$5-K4245+G4246)/B$6), 0)</f>
        <v>9.7987602015195989</v>
      </c>
      <c r="J4246" s="24">
        <f>IF(H4246&gt;0, MIN(C4246-F4246, B$8, K4245), 0)</f>
        <v>0</v>
      </c>
      <c r="K4246" s="24">
        <f>MAX(0, K4245-G4246+I4246*B$6-J4246)</f>
        <v>632.68467083135181</v>
      </c>
      <c r="L4246" s="24">
        <f t="shared" si="268"/>
        <v>0</v>
      </c>
      <c r="M4246" s="24">
        <f>IF(H4246&gt;0, C4246-F4246-J4246, 0)</f>
        <v>0</v>
      </c>
      <c r="N4246" s="4">
        <f>MIN(C4246, F4246)</f>
        <v>720.46369348152632</v>
      </c>
    </row>
    <row r="4247" spans="1:14" x14ac:dyDescent="0.2">
      <c r="A4247" s="27">
        <v>43641.708333333336</v>
      </c>
      <c r="B4247" s="4">
        <v>51.029081504534027</v>
      </c>
      <c r="C4247" s="4">
        <v>754.82038472912234</v>
      </c>
      <c r="F4247" s="4">
        <f t="shared" si="266"/>
        <v>306.17448902720417</v>
      </c>
      <c r="G4247" s="24">
        <f t="shared" si="267"/>
        <v>0.34722222222222221</v>
      </c>
      <c r="H4247" s="24">
        <f t="shared" si="269"/>
        <v>448.64589570191816</v>
      </c>
      <c r="I4247" s="24">
        <f>IF(H4247&lt;=0, MIN(F4247-C4247, B$7, (D$5-K4246+G4247)/B$6), 0)</f>
        <v>0</v>
      </c>
      <c r="J4247" s="24">
        <f>IF(H4247&gt;0, MIN(C4247-F4247, B$8, K4246), 0)</f>
        <v>448.64589570191816</v>
      </c>
      <c r="K4247" s="24">
        <f>MAX(0, K4246-G4247+I4247*B$6-J4247)</f>
        <v>183.69155290721147</v>
      </c>
      <c r="L4247" s="24">
        <f t="shared" si="268"/>
        <v>0</v>
      </c>
      <c r="M4247" s="24">
        <f>IF(H4247&gt;0, C4247-F4247-J4247, 0)</f>
        <v>0</v>
      </c>
      <c r="N4247" s="4">
        <f>MIN(C4247, F4247)</f>
        <v>306.17448902720417</v>
      </c>
    </row>
    <row r="4248" spans="1:14" x14ac:dyDescent="0.2">
      <c r="A4248" s="27">
        <v>43641.75</v>
      </c>
      <c r="B4248" s="4">
        <v>8.4082501301700265</v>
      </c>
      <c r="C4248" s="4">
        <v>250.59002427472095</v>
      </c>
      <c r="F4248" s="4">
        <f t="shared" si="266"/>
        <v>50.449500781020163</v>
      </c>
      <c r="G4248" s="24">
        <f t="shared" si="267"/>
        <v>0.34722222222222221</v>
      </c>
      <c r="H4248" s="24">
        <f t="shared" si="269"/>
        <v>200.14052349370078</v>
      </c>
      <c r="I4248" s="24">
        <f>IF(H4248&lt;=0, MIN(F4248-C4248, B$7, (D$5-K4247+G4248)/B$6), 0)</f>
        <v>0</v>
      </c>
      <c r="J4248" s="24">
        <f>IF(H4248&gt;0, MIN(C4248-F4248, B$8, K4247), 0)</f>
        <v>183.69155290721147</v>
      </c>
      <c r="K4248" s="24">
        <f>MAX(0, K4247-G4248+I4248*B$6-J4248)</f>
        <v>0</v>
      </c>
      <c r="L4248" s="24">
        <f t="shared" si="268"/>
        <v>0</v>
      </c>
      <c r="M4248" s="24">
        <f>IF(H4248&gt;0, C4248-F4248-J4248, 0)</f>
        <v>16.44897058648931</v>
      </c>
      <c r="N4248" s="4">
        <f>MIN(C4248, F4248)</f>
        <v>50.449500781020163</v>
      </c>
    </row>
    <row r="4249" spans="1:14" x14ac:dyDescent="0.2">
      <c r="A4249" s="27">
        <v>43641.791666666672</v>
      </c>
      <c r="B4249" s="4">
        <v>0</v>
      </c>
      <c r="C4249" s="4">
        <v>2764.3266741871043</v>
      </c>
      <c r="F4249" s="4">
        <f t="shared" si="266"/>
        <v>0</v>
      </c>
      <c r="G4249" s="24">
        <f t="shared" si="267"/>
        <v>0</v>
      </c>
      <c r="H4249" s="24">
        <f t="shared" si="269"/>
        <v>2764.3266741871043</v>
      </c>
      <c r="I4249" s="24">
        <f>IF(H4249&lt;=0, MIN(F4249-C4249, B$7, (D$5-K4248+G4249)/B$6), 0)</f>
        <v>0</v>
      </c>
      <c r="J4249" s="24">
        <f>IF(H4249&gt;0, MIN(C4249-F4249, B$8, K4248), 0)</f>
        <v>0</v>
      </c>
      <c r="K4249" s="24">
        <f>MAX(0, K4248-G4249+I4249*B$6-J4249)</f>
        <v>0</v>
      </c>
      <c r="L4249" s="24">
        <f t="shared" si="268"/>
        <v>0</v>
      </c>
      <c r="M4249" s="24">
        <f>IF(H4249&gt;0, C4249-F4249-J4249, 0)</f>
        <v>2764.3266741871043</v>
      </c>
      <c r="N4249" s="4">
        <f>MIN(C4249, F4249)</f>
        <v>0</v>
      </c>
    </row>
    <row r="4250" spans="1:14" x14ac:dyDescent="0.2">
      <c r="A4250" s="27">
        <v>43641.833333333336</v>
      </c>
      <c r="B4250" s="4">
        <v>0</v>
      </c>
      <c r="C4250" s="4">
        <v>458.21429034418026</v>
      </c>
      <c r="F4250" s="4">
        <f t="shared" si="266"/>
        <v>0</v>
      </c>
      <c r="G4250" s="24">
        <f t="shared" si="267"/>
        <v>0</v>
      </c>
      <c r="H4250" s="24">
        <f t="shared" si="269"/>
        <v>458.21429034418026</v>
      </c>
      <c r="I4250" s="24">
        <f>IF(H4250&lt;=0, MIN(F4250-C4250, B$7, (D$5-K4249+G4250)/B$6), 0)</f>
        <v>0</v>
      </c>
      <c r="J4250" s="24">
        <f>IF(H4250&gt;0, MIN(C4250-F4250, B$8, K4249), 0)</f>
        <v>0</v>
      </c>
      <c r="K4250" s="24">
        <f>MAX(0, K4249-G4250+I4250*B$6-J4250)</f>
        <v>0</v>
      </c>
      <c r="L4250" s="24">
        <f t="shared" si="268"/>
        <v>0</v>
      </c>
      <c r="M4250" s="24">
        <f>IF(H4250&gt;0, C4250-F4250-J4250, 0)</f>
        <v>458.21429034418026</v>
      </c>
      <c r="N4250" s="4">
        <f>MIN(C4250, F4250)</f>
        <v>0</v>
      </c>
    </row>
    <row r="4251" spans="1:14" x14ac:dyDescent="0.2">
      <c r="A4251" s="27">
        <v>43641.875</v>
      </c>
      <c r="B4251" s="4">
        <v>0</v>
      </c>
      <c r="C4251" s="4">
        <v>369.23246202869774</v>
      </c>
      <c r="F4251" s="4">
        <f t="shared" si="266"/>
        <v>0</v>
      </c>
      <c r="G4251" s="24">
        <f t="shared" si="267"/>
        <v>0</v>
      </c>
      <c r="H4251" s="24">
        <f t="shared" si="269"/>
        <v>369.23246202869774</v>
      </c>
      <c r="I4251" s="24">
        <f>IF(H4251&lt;=0, MIN(F4251-C4251, B$7, (D$5-K4250+G4251)/B$6), 0)</f>
        <v>0</v>
      </c>
      <c r="J4251" s="24">
        <f>IF(H4251&gt;0, MIN(C4251-F4251, B$8, K4250), 0)</f>
        <v>0</v>
      </c>
      <c r="K4251" s="24">
        <f>MAX(0, K4250-G4251+I4251*B$6-J4251)</f>
        <v>0</v>
      </c>
      <c r="L4251" s="24">
        <f t="shared" si="268"/>
        <v>0</v>
      </c>
      <c r="M4251" s="24">
        <f>IF(H4251&gt;0, C4251-F4251-J4251, 0)</f>
        <v>369.23246202869774</v>
      </c>
      <c r="N4251" s="4">
        <f>MIN(C4251, F4251)</f>
        <v>0</v>
      </c>
    </row>
    <row r="4252" spans="1:14" x14ac:dyDescent="0.2">
      <c r="A4252" s="27">
        <v>43641.916666666672</v>
      </c>
      <c r="B4252" s="4">
        <v>0</v>
      </c>
      <c r="C4252" s="4">
        <v>391.47791910756831</v>
      </c>
      <c r="F4252" s="4">
        <f t="shared" si="266"/>
        <v>0</v>
      </c>
      <c r="G4252" s="24">
        <f t="shared" si="267"/>
        <v>0</v>
      </c>
      <c r="H4252" s="24">
        <f t="shared" si="269"/>
        <v>391.47791910756831</v>
      </c>
      <c r="I4252" s="24">
        <f>IF(H4252&lt;=0, MIN(F4252-C4252, B$7, (D$5-K4251+G4252)/B$6), 0)</f>
        <v>0</v>
      </c>
      <c r="J4252" s="24">
        <f>IF(H4252&gt;0, MIN(C4252-F4252, B$8, K4251), 0)</f>
        <v>0</v>
      </c>
      <c r="K4252" s="24">
        <f>MAX(0, K4251-G4252+I4252*B$6-J4252)</f>
        <v>0</v>
      </c>
      <c r="L4252" s="24">
        <f t="shared" si="268"/>
        <v>0</v>
      </c>
      <c r="M4252" s="24">
        <f>IF(H4252&gt;0, C4252-F4252-J4252, 0)</f>
        <v>391.47791910756831</v>
      </c>
      <c r="N4252" s="4">
        <f>MIN(C4252, F4252)</f>
        <v>0</v>
      </c>
    </row>
    <row r="4253" spans="1:14" x14ac:dyDescent="0.2">
      <c r="A4253" s="27">
        <v>43641.958333333336</v>
      </c>
      <c r="B4253" s="4">
        <v>0</v>
      </c>
      <c r="C4253" s="4">
        <v>240.70315446188951</v>
      </c>
      <c r="F4253" s="4">
        <f t="shared" si="266"/>
        <v>0</v>
      </c>
      <c r="G4253" s="24">
        <f t="shared" si="267"/>
        <v>0</v>
      </c>
      <c r="H4253" s="24">
        <f t="shared" si="269"/>
        <v>240.70315446188951</v>
      </c>
      <c r="I4253" s="24">
        <f>IF(H4253&lt;=0, MIN(F4253-C4253, B$7, (D$5-K4252+G4253)/B$6), 0)</f>
        <v>0</v>
      </c>
      <c r="J4253" s="24">
        <f>IF(H4253&gt;0, MIN(C4253-F4253, B$8, K4252), 0)</f>
        <v>0</v>
      </c>
      <c r="K4253" s="24">
        <f>MAX(0, K4252-G4253+I4253*B$6-J4253)</f>
        <v>0</v>
      </c>
      <c r="L4253" s="24">
        <f t="shared" si="268"/>
        <v>0</v>
      </c>
      <c r="M4253" s="24">
        <f>IF(H4253&gt;0, C4253-F4253-J4253, 0)</f>
        <v>240.70315446188951</v>
      </c>
      <c r="N4253" s="4">
        <f>MIN(C4253, F4253)</f>
        <v>0</v>
      </c>
    </row>
    <row r="4254" spans="1:14" x14ac:dyDescent="0.2">
      <c r="A4254" s="27">
        <v>43642</v>
      </c>
      <c r="B4254" s="4">
        <v>0</v>
      </c>
      <c r="C4254" s="4">
        <v>117.11728180149709</v>
      </c>
      <c r="F4254" s="4">
        <f t="shared" ref="F4254:F4317" si="270">B4254*B$4</f>
        <v>0</v>
      </c>
      <c r="G4254" s="24">
        <f t="shared" ref="G4254:G4317" si="271">MIN(F4254, B$9)</f>
        <v>0</v>
      </c>
      <c r="H4254" s="24">
        <f t="shared" si="269"/>
        <v>117.11728180149709</v>
      </c>
      <c r="I4254" s="24">
        <f>IF(H4254&lt;=0, MIN(F4254-C4254, B$7, (D$5-K4253+G4254)/B$6), 0)</f>
        <v>0</v>
      </c>
      <c r="J4254" s="24">
        <f>IF(H4254&gt;0, MIN(C4254-F4254, B$8, K4253), 0)</f>
        <v>0</v>
      </c>
      <c r="K4254" s="24">
        <f>MAX(0, K4253-G4254+I4254*B$6-J4254)</f>
        <v>0</v>
      </c>
      <c r="L4254" s="24">
        <f t="shared" ref="L4254:L4317" si="272">IF(H4254&lt;=0, -I4254-H4254, 0)</f>
        <v>0</v>
      </c>
      <c r="M4254" s="24">
        <f>IF(H4254&gt;0, C4254-F4254-J4254, 0)</f>
        <v>117.11728180149709</v>
      </c>
      <c r="N4254" s="4">
        <f>MIN(C4254, F4254)</f>
        <v>0</v>
      </c>
    </row>
    <row r="4255" spans="1:14" x14ac:dyDescent="0.2">
      <c r="A4255" s="27">
        <v>43642.041666666672</v>
      </c>
      <c r="B4255" s="4">
        <v>0</v>
      </c>
      <c r="C4255" s="4">
        <v>169.02334831886191</v>
      </c>
      <c r="F4255" s="4">
        <f t="shared" si="270"/>
        <v>0</v>
      </c>
      <c r="G4255" s="24">
        <f t="shared" si="271"/>
        <v>0</v>
      </c>
      <c r="H4255" s="24">
        <f t="shared" ref="H4255:H4318" si="273">C4255-F4255</f>
        <v>169.02334831886191</v>
      </c>
      <c r="I4255" s="24">
        <f>IF(H4255&lt;=0, MIN(F4255-C4255, B$7, (D$5-K4254+G4255)/B$6), 0)</f>
        <v>0</v>
      </c>
      <c r="J4255" s="24">
        <f>IF(H4255&gt;0, MIN(C4255-F4255, B$8, K4254), 0)</f>
        <v>0</v>
      </c>
      <c r="K4255" s="24">
        <f>MAX(0, K4254-G4255+I4255*B$6-J4255)</f>
        <v>0</v>
      </c>
      <c r="L4255" s="24">
        <f t="shared" si="272"/>
        <v>0</v>
      </c>
      <c r="M4255" s="24">
        <f>IF(H4255&gt;0, C4255-F4255-J4255, 0)</f>
        <v>169.02334831886191</v>
      </c>
      <c r="N4255" s="4">
        <f>MIN(C4255, F4255)</f>
        <v>0</v>
      </c>
    </row>
    <row r="4256" spans="1:14" x14ac:dyDescent="0.2">
      <c r="A4256" s="27">
        <v>43642.083333333336</v>
      </c>
      <c r="B4256" s="4">
        <v>0</v>
      </c>
      <c r="C4256" s="4">
        <v>206.09911011697966</v>
      </c>
      <c r="F4256" s="4">
        <f t="shared" si="270"/>
        <v>0</v>
      </c>
      <c r="G4256" s="24">
        <f t="shared" si="271"/>
        <v>0</v>
      </c>
      <c r="H4256" s="24">
        <f t="shared" si="273"/>
        <v>206.09911011697966</v>
      </c>
      <c r="I4256" s="24">
        <f>IF(H4256&lt;=0, MIN(F4256-C4256, B$7, (D$5-K4255+G4256)/B$6), 0)</f>
        <v>0</v>
      </c>
      <c r="J4256" s="24">
        <f>IF(H4256&gt;0, MIN(C4256-F4256, B$8, K4255), 0)</f>
        <v>0</v>
      </c>
      <c r="K4256" s="24">
        <f>MAX(0, K4255-G4256+I4256*B$6-J4256)</f>
        <v>0</v>
      </c>
      <c r="L4256" s="24">
        <f t="shared" si="272"/>
        <v>0</v>
      </c>
      <c r="M4256" s="24">
        <f>IF(H4256&gt;0, C4256-F4256-J4256, 0)</f>
        <v>206.09911011697966</v>
      </c>
      <c r="N4256" s="4">
        <f>MIN(C4256, F4256)</f>
        <v>0</v>
      </c>
    </row>
    <row r="4257" spans="1:14" x14ac:dyDescent="0.2">
      <c r="A4257" s="27">
        <v>43642.125</v>
      </c>
      <c r="B4257" s="4">
        <v>0</v>
      </c>
      <c r="C4257" s="4">
        <v>117.11728180149709</v>
      </c>
      <c r="F4257" s="4">
        <f t="shared" si="270"/>
        <v>0</v>
      </c>
      <c r="G4257" s="24">
        <f t="shared" si="271"/>
        <v>0</v>
      </c>
      <c r="H4257" s="24">
        <f t="shared" si="273"/>
        <v>117.11728180149709</v>
      </c>
      <c r="I4257" s="24">
        <f>IF(H4257&lt;=0, MIN(F4257-C4257, B$7, (D$5-K4256+G4257)/B$6), 0)</f>
        <v>0</v>
      </c>
      <c r="J4257" s="24">
        <f>IF(H4257&gt;0, MIN(C4257-F4257, B$8, K4256), 0)</f>
        <v>0</v>
      </c>
      <c r="K4257" s="24">
        <f>MAX(0, K4256-G4257+I4257*B$6-J4257)</f>
        <v>0</v>
      </c>
      <c r="L4257" s="24">
        <f t="shared" si="272"/>
        <v>0</v>
      </c>
      <c r="M4257" s="24">
        <f>IF(H4257&gt;0, C4257-F4257-J4257, 0)</f>
        <v>117.11728180149709</v>
      </c>
      <c r="N4257" s="4">
        <f>MIN(C4257, F4257)</f>
        <v>0</v>
      </c>
    </row>
    <row r="4258" spans="1:14" x14ac:dyDescent="0.2">
      <c r="A4258" s="27">
        <v>43642.166666666672</v>
      </c>
      <c r="B4258" s="4">
        <v>45.094725344413206</v>
      </c>
      <c r="C4258" s="4">
        <v>169.02334831886191</v>
      </c>
      <c r="F4258" s="4">
        <f t="shared" si="270"/>
        <v>270.56835206647924</v>
      </c>
      <c r="G4258" s="24">
        <f t="shared" si="271"/>
        <v>0.34722222222222221</v>
      </c>
      <c r="H4258" s="24">
        <f t="shared" si="273"/>
        <v>-101.54500374761733</v>
      </c>
      <c r="I4258" s="24">
        <f>IF(H4258&lt;=0, MIN(F4258-C4258, B$7, (D$5-K4257+G4258)/B$6), 0)</f>
        <v>101.54500374761733</v>
      </c>
      <c r="J4258" s="24">
        <f>IF(H4258&gt;0, MIN(C4258-F4258, B$8, K4257), 0)</f>
        <v>0</v>
      </c>
      <c r="K4258" s="24">
        <f>MAX(0, K4257-G4258+I4258*B$6-J4258)</f>
        <v>91.043281150633376</v>
      </c>
      <c r="L4258" s="24">
        <f t="shared" si="272"/>
        <v>0</v>
      </c>
      <c r="M4258" s="24">
        <f>IF(H4258&gt;0, C4258-F4258-J4258, 0)</f>
        <v>0</v>
      </c>
      <c r="N4258" s="4">
        <f>MIN(C4258, F4258)</f>
        <v>169.02334831886191</v>
      </c>
    </row>
    <row r="4259" spans="1:14" x14ac:dyDescent="0.2">
      <c r="A4259" s="27">
        <v>43642.208333333336</v>
      </c>
      <c r="B4259" s="4">
        <v>127.53736100587827</v>
      </c>
      <c r="C4259" s="4">
        <v>198.68395775735613</v>
      </c>
      <c r="F4259" s="4">
        <f t="shared" si="270"/>
        <v>765.2241660352696</v>
      </c>
      <c r="G4259" s="24">
        <f t="shared" si="271"/>
        <v>0.34722222222222221</v>
      </c>
      <c r="H4259" s="24">
        <f t="shared" si="273"/>
        <v>-566.54020827791351</v>
      </c>
      <c r="I4259" s="24">
        <f>IF(H4259&lt;=0, MIN(F4259-C4259, B$7, (D$5-K4258+G4259)/B$6), 0)</f>
        <v>566.54020827791351</v>
      </c>
      <c r="J4259" s="24">
        <f>IF(H4259&gt;0, MIN(C4259-F4259, B$8, K4258), 0)</f>
        <v>0</v>
      </c>
      <c r="K4259" s="24">
        <f>MAX(0, K4258-G4259+I4259*B$6-J4259)</f>
        <v>600.58224637853334</v>
      </c>
      <c r="L4259" s="24">
        <f t="shared" si="272"/>
        <v>0</v>
      </c>
      <c r="M4259" s="24">
        <f>IF(H4259&gt;0, C4259-F4259-J4259, 0)</f>
        <v>0</v>
      </c>
      <c r="N4259" s="4">
        <f>MIN(C4259, F4259)</f>
        <v>198.68395775735613</v>
      </c>
    </row>
    <row r="4260" spans="1:14" x14ac:dyDescent="0.2">
      <c r="A4260" s="27">
        <v>43642.25</v>
      </c>
      <c r="B4260" s="4">
        <v>146.16356286163193</v>
      </c>
      <c r="C4260" s="4">
        <v>551.3156477483426</v>
      </c>
      <c r="F4260" s="4">
        <f t="shared" si="270"/>
        <v>876.98137716979159</v>
      </c>
      <c r="G4260" s="24">
        <f t="shared" si="271"/>
        <v>0.34722222222222221</v>
      </c>
      <c r="H4260" s="24">
        <f t="shared" si="273"/>
        <v>-325.66572942144899</v>
      </c>
      <c r="I4260" s="24">
        <f>IF(H4260&lt;=0, MIN(F4260-C4260, B$7, (D$5-K4259+G4260)/B$6), 0)</f>
        <v>325.66572942144899</v>
      </c>
      <c r="J4260" s="24">
        <f>IF(H4260&gt;0, MIN(C4260-F4260, B$8, K4259), 0)</f>
        <v>0</v>
      </c>
      <c r="K4260" s="24">
        <f>MAX(0, K4259-G4260+I4260*B$6-J4260)</f>
        <v>893.33418063561521</v>
      </c>
      <c r="L4260" s="24">
        <f t="shared" si="272"/>
        <v>0</v>
      </c>
      <c r="M4260" s="24">
        <f>IF(H4260&gt;0, C4260-F4260-J4260, 0)</f>
        <v>0</v>
      </c>
      <c r="N4260" s="4">
        <f>MIN(C4260, F4260)</f>
        <v>551.3156477483426</v>
      </c>
    </row>
    <row r="4261" spans="1:14" x14ac:dyDescent="0.2">
      <c r="A4261" s="27">
        <v>43642.291666666672</v>
      </c>
      <c r="B4261" s="4">
        <v>277.34381568435901</v>
      </c>
      <c r="C4261" s="4">
        <v>1221.15107756767</v>
      </c>
      <c r="F4261" s="4">
        <f t="shared" si="270"/>
        <v>1664.0628941061541</v>
      </c>
      <c r="G4261" s="24">
        <f t="shared" si="271"/>
        <v>0.34722222222222221</v>
      </c>
      <c r="H4261" s="24">
        <f t="shared" si="273"/>
        <v>-442.91181653848412</v>
      </c>
      <c r="I4261" s="24">
        <f>IF(H4261&lt;=0, MIN(F4261-C4261, B$7, (D$5-K4260+G4261)/B$6), 0)</f>
        <v>442.91181653848412</v>
      </c>
      <c r="J4261" s="24">
        <f>IF(H4261&gt;0, MIN(C4261-F4261, B$8, K4260), 0)</f>
        <v>0</v>
      </c>
      <c r="K4261" s="24">
        <f>MAX(0, K4260-G4261+I4261*B$6-J4261)</f>
        <v>1291.6075932980289</v>
      </c>
      <c r="L4261" s="24">
        <f t="shared" si="272"/>
        <v>0</v>
      </c>
      <c r="M4261" s="24">
        <f>IF(H4261&gt;0, C4261-F4261-J4261, 0)</f>
        <v>0</v>
      </c>
      <c r="N4261" s="4">
        <f>MIN(C4261, F4261)</f>
        <v>1221.15107756767</v>
      </c>
    </row>
    <row r="4262" spans="1:14" x14ac:dyDescent="0.2">
      <c r="A4262" s="27">
        <v>43642.333333333336</v>
      </c>
      <c r="B4262" s="4">
        <v>246.25298436639622</v>
      </c>
      <c r="C4262" s="4">
        <v>389.47572410827729</v>
      </c>
      <c r="F4262" s="4">
        <f t="shared" si="270"/>
        <v>1477.5179061983772</v>
      </c>
      <c r="G4262" s="24">
        <f t="shared" si="271"/>
        <v>0.34722222222222221</v>
      </c>
      <c r="H4262" s="24">
        <f t="shared" si="273"/>
        <v>-1088.0421820900999</v>
      </c>
      <c r="I4262" s="24">
        <f>IF(H4262&lt;=0, MIN(F4262-C4262, B$7, (D$5-K4261+G4262)/B$6), 0)</f>
        <v>1088.0421820900999</v>
      </c>
      <c r="J4262" s="24">
        <f>IF(H4262&gt;0, MIN(C4262-F4262, B$8, K4261), 0)</f>
        <v>0</v>
      </c>
      <c r="K4262" s="24">
        <f>MAX(0, K4261-G4262+I4262*B$6-J4262)</f>
        <v>2270.4983349568965</v>
      </c>
      <c r="L4262" s="24">
        <f t="shared" si="272"/>
        <v>0</v>
      </c>
      <c r="M4262" s="24">
        <f>IF(H4262&gt;0, C4262-F4262-J4262, 0)</f>
        <v>0</v>
      </c>
      <c r="N4262" s="4">
        <f>MIN(C4262, F4262)</f>
        <v>389.47572410827729</v>
      </c>
    </row>
    <row r="4263" spans="1:14" x14ac:dyDescent="0.2">
      <c r="A4263" s="27">
        <v>43642.375</v>
      </c>
      <c r="B4263" s="4">
        <v>461.89402976766809</v>
      </c>
      <c r="C4263" s="4">
        <v>202.88007220702647</v>
      </c>
      <c r="F4263" s="4">
        <f t="shared" si="270"/>
        <v>2771.3641786060084</v>
      </c>
      <c r="G4263" s="24">
        <f t="shared" si="271"/>
        <v>0.34722222222222221</v>
      </c>
      <c r="H4263" s="24">
        <f t="shared" si="273"/>
        <v>-2568.484106398982</v>
      </c>
      <c r="I4263" s="24">
        <f>IF(H4263&lt;=0, MIN(F4263-C4263, B$7, (D$5-K4262+G4263)/B$6), 0)</f>
        <v>2568.484106398982</v>
      </c>
      <c r="J4263" s="24">
        <f>IF(H4263&gt;0, MIN(C4263-F4263, B$8, K4262), 0)</f>
        <v>0</v>
      </c>
      <c r="K4263" s="24">
        <f>MAX(0, K4262-G4263+I4263*B$6-J4263)</f>
        <v>4581.7868084937581</v>
      </c>
      <c r="L4263" s="24">
        <f t="shared" si="272"/>
        <v>0</v>
      </c>
      <c r="M4263" s="24">
        <f>IF(H4263&gt;0, C4263-F4263-J4263, 0)</f>
        <v>0</v>
      </c>
      <c r="N4263" s="4">
        <f>MIN(C4263, F4263)</f>
        <v>202.88007220702647</v>
      </c>
    </row>
    <row r="4264" spans="1:14" x14ac:dyDescent="0.2">
      <c r="A4264" s="27">
        <v>43642.416666666672</v>
      </c>
      <c r="B4264" s="4">
        <v>210.45890441922836</v>
      </c>
      <c r="C4264" s="4">
        <v>186.50065074314529</v>
      </c>
      <c r="F4264" s="4">
        <f t="shared" si="270"/>
        <v>1262.7534265153702</v>
      </c>
      <c r="G4264" s="24">
        <f t="shared" si="271"/>
        <v>0.34722222222222221</v>
      </c>
      <c r="H4264" s="24">
        <f t="shared" si="273"/>
        <v>-1076.2527757722248</v>
      </c>
      <c r="I4264" s="24">
        <f>IF(H4264&lt;=0, MIN(F4264-C4264, B$7, (D$5-K4263+G4264)/B$6), 0)</f>
        <v>465.06712636496007</v>
      </c>
      <c r="J4264" s="24">
        <f>IF(H4264&gt;0, MIN(C4264-F4264, B$8, K4263), 0)</f>
        <v>0</v>
      </c>
      <c r="K4264" s="24">
        <f>MAX(0, K4263-G4264+I4264*B$6-J4264)</f>
        <v>5000</v>
      </c>
      <c r="L4264" s="24">
        <f t="shared" si="272"/>
        <v>611.18564940726469</v>
      </c>
      <c r="M4264" s="24">
        <f>IF(H4264&gt;0, C4264-F4264-J4264, 0)</f>
        <v>0</v>
      </c>
      <c r="N4264" s="4">
        <f>MIN(C4264, F4264)</f>
        <v>186.50065074314529</v>
      </c>
    </row>
    <row r="4265" spans="1:14" x14ac:dyDescent="0.2">
      <c r="A4265" s="27">
        <v>43642.458333333336</v>
      </c>
      <c r="B4265" s="4">
        <v>183.67069984833242</v>
      </c>
      <c r="C4265" s="4">
        <v>1474.4355433484743</v>
      </c>
      <c r="F4265" s="4">
        <f t="shared" si="270"/>
        <v>1102.0241990899945</v>
      </c>
      <c r="G4265" s="24">
        <f t="shared" si="271"/>
        <v>0.34722222222222221</v>
      </c>
      <c r="H4265" s="24">
        <f t="shared" si="273"/>
        <v>372.41134425847986</v>
      </c>
      <c r="I4265" s="24">
        <f>IF(H4265&lt;=0, MIN(F4265-C4265, B$7, (D$5-K4264+G4265)/B$6), 0)</f>
        <v>0</v>
      </c>
      <c r="J4265" s="24">
        <f>IF(H4265&gt;0, MIN(C4265-F4265, B$8, K4264), 0)</f>
        <v>372.41134425847986</v>
      </c>
      <c r="K4265" s="24">
        <f>MAX(0, K4264-G4265+I4265*B$6-J4265)</f>
        <v>4627.2414335192971</v>
      </c>
      <c r="L4265" s="24">
        <f t="shared" si="272"/>
        <v>0</v>
      </c>
      <c r="M4265" s="24">
        <f>IF(H4265&gt;0, C4265-F4265-J4265, 0)</f>
        <v>0</v>
      </c>
      <c r="N4265" s="4">
        <f>MIN(C4265, F4265)</f>
        <v>1102.0241990899945</v>
      </c>
    </row>
    <row r="4266" spans="1:14" x14ac:dyDescent="0.2">
      <c r="A4266" s="27">
        <v>43642.5</v>
      </c>
      <c r="B4266" s="4">
        <v>80.819825898531505</v>
      </c>
      <c r="C4266" s="4">
        <v>203.6654113057813</v>
      </c>
      <c r="F4266" s="4">
        <f t="shared" si="270"/>
        <v>484.918955391189</v>
      </c>
      <c r="G4266" s="24">
        <f t="shared" si="271"/>
        <v>0.34722222222222221</v>
      </c>
      <c r="H4266" s="24">
        <f t="shared" si="273"/>
        <v>-281.25354408540773</v>
      </c>
      <c r="I4266" s="24">
        <f>IF(H4266&lt;=0, MIN(F4266-C4266, B$7, (D$5-K4265+G4266)/B$6), 0)</f>
        <v>281.25354408540773</v>
      </c>
      <c r="J4266" s="24">
        <f>IF(H4266&gt;0, MIN(C4266-F4266, B$8, K4265), 0)</f>
        <v>0</v>
      </c>
      <c r="K4266" s="24">
        <f>MAX(0, K4265-G4266+I4266*B$6-J4266)</f>
        <v>4880.0224009739413</v>
      </c>
      <c r="L4266" s="24">
        <f t="shared" si="272"/>
        <v>0</v>
      </c>
      <c r="M4266" s="24">
        <f>IF(H4266&gt;0, C4266-F4266-J4266, 0)</f>
        <v>0</v>
      </c>
      <c r="N4266" s="4">
        <f>MIN(C4266, F4266)</f>
        <v>203.6654113057813</v>
      </c>
    </row>
    <row r="4267" spans="1:14" x14ac:dyDescent="0.2">
      <c r="A4267" s="27">
        <v>43642.541666666672</v>
      </c>
      <c r="B4267" s="4">
        <v>300.29756943102046</v>
      </c>
      <c r="C4267" s="4">
        <v>184.70199389453765</v>
      </c>
      <c r="F4267" s="4">
        <f t="shared" si="270"/>
        <v>1801.7854165861227</v>
      </c>
      <c r="G4267" s="24">
        <f t="shared" si="271"/>
        <v>0.34722222222222221</v>
      </c>
      <c r="H4267" s="24">
        <f t="shared" si="273"/>
        <v>-1617.0834226915849</v>
      </c>
      <c r="I4267" s="24">
        <f>IF(H4267&lt;=0, MIN(F4267-C4267, B$7, (D$5-K4266+G4267)/B$6), 0)</f>
        <v>133.69424583142322</v>
      </c>
      <c r="J4267" s="24">
        <f>IF(H4267&gt;0, MIN(C4267-F4267, B$8, K4266), 0)</f>
        <v>0</v>
      </c>
      <c r="K4267" s="24">
        <f>MAX(0, K4266-G4267+I4267*B$6-J4267)</f>
        <v>5000</v>
      </c>
      <c r="L4267" s="24">
        <f t="shared" si="272"/>
        <v>1483.3891768601618</v>
      </c>
      <c r="M4267" s="24">
        <f>IF(H4267&gt;0, C4267-F4267-J4267, 0)</f>
        <v>0</v>
      </c>
      <c r="N4267" s="4">
        <f>MIN(C4267, F4267)</f>
        <v>184.70199389453765</v>
      </c>
    </row>
    <row r="4268" spans="1:14" x14ac:dyDescent="0.2">
      <c r="A4268" s="27">
        <v>43642.583333333336</v>
      </c>
      <c r="B4268" s="4">
        <v>211.87824498390296</v>
      </c>
      <c r="C4268" s="4">
        <v>190.17096835057762</v>
      </c>
      <c r="F4268" s="4">
        <f t="shared" si="270"/>
        <v>1271.2694699034178</v>
      </c>
      <c r="G4268" s="24">
        <f t="shared" si="271"/>
        <v>0.34722222222222221</v>
      </c>
      <c r="H4268" s="24">
        <f t="shared" si="273"/>
        <v>-1081.0985015528402</v>
      </c>
      <c r="I4268" s="24">
        <f>IF(H4268&lt;=0, MIN(F4268-C4268, B$7, (D$5-K4267+G4268)/B$6), 0)</f>
        <v>0.38580246913580246</v>
      </c>
      <c r="J4268" s="24">
        <f>IF(H4268&gt;0, MIN(C4268-F4268, B$8, K4267), 0)</f>
        <v>0</v>
      </c>
      <c r="K4268" s="24">
        <f>MAX(0, K4267-G4268+I4268*B$6-J4268)</f>
        <v>5000</v>
      </c>
      <c r="L4268" s="24">
        <f t="shared" si="272"/>
        <v>1080.7126990837044</v>
      </c>
      <c r="M4268" s="24">
        <f>IF(H4268&gt;0, C4268-F4268-J4268, 0)</f>
        <v>0</v>
      </c>
      <c r="N4268" s="4">
        <f>MIN(C4268, F4268)</f>
        <v>190.17096835057762</v>
      </c>
    </row>
    <row r="4269" spans="1:14" x14ac:dyDescent="0.2">
      <c r="A4269" s="27">
        <v>43642.625</v>
      </c>
      <c r="B4269" s="4">
        <v>201.83993621425986</v>
      </c>
      <c r="C4269" s="4">
        <v>223.56736336835667</v>
      </c>
      <c r="F4269" s="4">
        <f t="shared" si="270"/>
        <v>1211.0396172855592</v>
      </c>
      <c r="G4269" s="24">
        <f t="shared" si="271"/>
        <v>0.34722222222222221</v>
      </c>
      <c r="H4269" s="24">
        <f t="shared" si="273"/>
        <v>-987.47225391720258</v>
      </c>
      <c r="I4269" s="24">
        <f>IF(H4269&lt;=0, MIN(F4269-C4269, B$7, (D$5-K4268+G4269)/B$6), 0)</f>
        <v>0.38580246913580246</v>
      </c>
      <c r="J4269" s="24">
        <f>IF(H4269&gt;0, MIN(C4269-F4269, B$8, K4268), 0)</f>
        <v>0</v>
      </c>
      <c r="K4269" s="24">
        <f>MAX(0, K4268-G4269+I4269*B$6-J4269)</f>
        <v>5000</v>
      </c>
      <c r="L4269" s="24">
        <f t="shared" si="272"/>
        <v>987.08645144806678</v>
      </c>
      <c r="M4269" s="24">
        <f>IF(H4269&gt;0, C4269-F4269-J4269, 0)</f>
        <v>0</v>
      </c>
      <c r="N4269" s="4">
        <f>MIN(C4269, F4269)</f>
        <v>223.56736336835667</v>
      </c>
    </row>
    <row r="4270" spans="1:14" x14ac:dyDescent="0.2">
      <c r="A4270" s="27">
        <v>43642.666666666672</v>
      </c>
      <c r="B4270" s="4">
        <v>126.09363473555297</v>
      </c>
      <c r="C4270" s="4">
        <v>253.19567349618438</v>
      </c>
      <c r="F4270" s="4">
        <f t="shared" si="270"/>
        <v>756.56180841331775</v>
      </c>
      <c r="G4270" s="24">
        <f t="shared" si="271"/>
        <v>0.34722222222222221</v>
      </c>
      <c r="H4270" s="24">
        <f t="shared" si="273"/>
        <v>-503.36613491713337</v>
      </c>
      <c r="I4270" s="24">
        <f>IF(H4270&lt;=0, MIN(F4270-C4270, B$7, (D$5-K4269+G4270)/B$6), 0)</f>
        <v>0.38580246913580246</v>
      </c>
      <c r="J4270" s="24">
        <f>IF(H4270&gt;0, MIN(C4270-F4270, B$8, K4269), 0)</f>
        <v>0</v>
      </c>
      <c r="K4270" s="24">
        <f>MAX(0, K4269-G4270+I4270*B$6-J4270)</f>
        <v>5000</v>
      </c>
      <c r="L4270" s="24">
        <f t="shared" si="272"/>
        <v>502.98033244799757</v>
      </c>
      <c r="M4270" s="24">
        <f>IF(H4270&gt;0, C4270-F4270-J4270, 0)</f>
        <v>0</v>
      </c>
      <c r="N4270" s="4">
        <f>MIN(C4270, F4270)</f>
        <v>253.19567349618438</v>
      </c>
    </row>
    <row r="4271" spans="1:14" x14ac:dyDescent="0.2">
      <c r="A4271" s="27">
        <v>43642.708333333336</v>
      </c>
      <c r="B4271" s="4">
        <v>64.160980548092809</v>
      </c>
      <c r="C4271" s="4">
        <v>290.26743482689932</v>
      </c>
      <c r="F4271" s="4">
        <f t="shared" si="270"/>
        <v>384.96588328855682</v>
      </c>
      <c r="G4271" s="24">
        <f t="shared" si="271"/>
        <v>0.34722222222222221</v>
      </c>
      <c r="H4271" s="24">
        <f t="shared" si="273"/>
        <v>-94.698448461657506</v>
      </c>
      <c r="I4271" s="24">
        <f>IF(H4271&lt;=0, MIN(F4271-C4271, B$7, (D$5-K4270+G4271)/B$6), 0)</f>
        <v>0.38580246913580246</v>
      </c>
      <c r="J4271" s="24">
        <f>IF(H4271&gt;0, MIN(C4271-F4271, B$8, K4270), 0)</f>
        <v>0</v>
      </c>
      <c r="K4271" s="24">
        <f>MAX(0, K4270-G4271+I4271*B$6-J4271)</f>
        <v>5000</v>
      </c>
      <c r="L4271" s="24">
        <f t="shared" si="272"/>
        <v>94.312645992521709</v>
      </c>
      <c r="M4271" s="24">
        <f>IF(H4271&gt;0, C4271-F4271-J4271, 0)</f>
        <v>0</v>
      </c>
      <c r="N4271" s="4">
        <f>MIN(C4271, F4271)</f>
        <v>290.26743482689932</v>
      </c>
    </row>
    <row r="4272" spans="1:14" x14ac:dyDescent="0.2">
      <c r="A4272" s="27">
        <v>43642.75</v>
      </c>
      <c r="B4272" s="4">
        <v>23.711522862866651</v>
      </c>
      <c r="C4272" s="4">
        <v>250.59002427472095</v>
      </c>
      <c r="F4272" s="4">
        <f t="shared" si="270"/>
        <v>142.26913717719992</v>
      </c>
      <c r="G4272" s="24">
        <f t="shared" si="271"/>
        <v>0.34722222222222221</v>
      </c>
      <c r="H4272" s="24">
        <f t="shared" si="273"/>
        <v>108.32088709752102</v>
      </c>
      <c r="I4272" s="24">
        <f>IF(H4272&lt;=0, MIN(F4272-C4272, B$7, (D$5-K4271+G4272)/B$6), 0)</f>
        <v>0</v>
      </c>
      <c r="J4272" s="24">
        <f>IF(H4272&gt;0, MIN(C4272-F4272, B$8, K4271), 0)</f>
        <v>108.32088709752102</v>
      </c>
      <c r="K4272" s="24">
        <f>MAX(0, K4271-G4272+I4272*B$6-J4272)</f>
        <v>4891.331890680256</v>
      </c>
      <c r="L4272" s="24">
        <f t="shared" si="272"/>
        <v>0</v>
      </c>
      <c r="M4272" s="24">
        <f>IF(H4272&gt;0, C4272-F4272-J4272, 0)</f>
        <v>0</v>
      </c>
      <c r="N4272" s="4">
        <f>MIN(C4272, F4272)</f>
        <v>142.26913717719992</v>
      </c>
    </row>
    <row r="4273" spans="1:14" x14ac:dyDescent="0.2">
      <c r="A4273" s="27">
        <v>43642.791666666672</v>
      </c>
      <c r="B4273" s="4">
        <v>0</v>
      </c>
      <c r="C4273" s="4">
        <v>1441.9578367209047</v>
      </c>
      <c r="F4273" s="4">
        <f t="shared" si="270"/>
        <v>0</v>
      </c>
      <c r="G4273" s="24">
        <f t="shared" si="271"/>
        <v>0</v>
      </c>
      <c r="H4273" s="24">
        <f t="shared" si="273"/>
        <v>1441.9578367209047</v>
      </c>
      <c r="I4273" s="24">
        <f>IF(H4273&lt;=0, MIN(F4273-C4273, B$7, (D$5-K4272+G4273)/B$6), 0)</f>
        <v>0</v>
      </c>
      <c r="J4273" s="24">
        <f>IF(H4273&gt;0, MIN(C4273-F4273, B$8, K4272), 0)</f>
        <v>1441.9578367209047</v>
      </c>
      <c r="K4273" s="24">
        <f>MAX(0, K4272-G4273+I4273*B$6-J4273)</f>
        <v>3449.3740539593514</v>
      </c>
      <c r="L4273" s="24">
        <f t="shared" si="272"/>
        <v>0</v>
      </c>
      <c r="M4273" s="24">
        <f>IF(H4273&gt;0, C4273-F4273-J4273, 0)</f>
        <v>0</v>
      </c>
      <c r="N4273" s="4">
        <f>MIN(C4273, F4273)</f>
        <v>0</v>
      </c>
    </row>
    <row r="4274" spans="1:14" x14ac:dyDescent="0.2">
      <c r="A4274" s="27">
        <v>43642.833333333336</v>
      </c>
      <c r="B4274" s="4">
        <v>0</v>
      </c>
      <c r="C4274" s="4">
        <v>779.53755926120073</v>
      </c>
      <c r="F4274" s="4">
        <f t="shared" si="270"/>
        <v>0</v>
      </c>
      <c r="G4274" s="24">
        <f t="shared" si="271"/>
        <v>0</v>
      </c>
      <c r="H4274" s="24">
        <f t="shared" si="273"/>
        <v>779.53755926120073</v>
      </c>
      <c r="I4274" s="24">
        <f>IF(H4274&lt;=0, MIN(F4274-C4274, B$7, (D$5-K4273+G4274)/B$6), 0)</f>
        <v>0</v>
      </c>
      <c r="J4274" s="24">
        <f>IF(H4274&gt;0, MIN(C4274-F4274, B$8, K4273), 0)</f>
        <v>779.53755926120073</v>
      </c>
      <c r="K4274" s="24">
        <f>MAX(0, K4273-G4274+I4274*B$6-J4274)</f>
        <v>2669.8364946981505</v>
      </c>
      <c r="L4274" s="24">
        <f t="shared" si="272"/>
        <v>0</v>
      </c>
      <c r="M4274" s="24">
        <f>IF(H4274&gt;0, C4274-F4274-J4274, 0)</f>
        <v>0</v>
      </c>
      <c r="N4274" s="4">
        <f>MIN(C4274, F4274)</f>
        <v>0</v>
      </c>
    </row>
    <row r="4275" spans="1:14" x14ac:dyDescent="0.2">
      <c r="A4275" s="27">
        <v>43642.875</v>
      </c>
      <c r="B4275" s="4">
        <v>0</v>
      </c>
      <c r="C4275" s="4">
        <v>1370.2780305778772</v>
      </c>
      <c r="F4275" s="4">
        <f t="shared" si="270"/>
        <v>0</v>
      </c>
      <c r="G4275" s="24">
        <f t="shared" si="271"/>
        <v>0</v>
      </c>
      <c r="H4275" s="24">
        <f t="shared" si="273"/>
        <v>1370.2780305778772</v>
      </c>
      <c r="I4275" s="24">
        <f>IF(H4275&lt;=0, MIN(F4275-C4275, B$7, (D$5-K4274+G4275)/B$6), 0)</f>
        <v>0</v>
      </c>
      <c r="J4275" s="24">
        <f>IF(H4275&gt;0, MIN(C4275-F4275, B$8, K4274), 0)</f>
        <v>1370.2780305778772</v>
      </c>
      <c r="K4275" s="24">
        <f>MAX(0, K4274-G4275+I4275*B$6-J4275)</f>
        <v>1299.5584641202734</v>
      </c>
      <c r="L4275" s="24">
        <f t="shared" si="272"/>
        <v>0</v>
      </c>
      <c r="M4275" s="24">
        <f>IF(H4275&gt;0, C4275-F4275-J4275, 0)</f>
        <v>0</v>
      </c>
      <c r="N4275" s="4">
        <f>MIN(C4275, F4275)</f>
        <v>0</v>
      </c>
    </row>
    <row r="4276" spans="1:14" x14ac:dyDescent="0.2">
      <c r="A4276" s="27">
        <v>43642.916666666672</v>
      </c>
      <c r="B4276" s="4">
        <v>0</v>
      </c>
      <c r="C4276" s="4">
        <v>391.47791910756831</v>
      </c>
      <c r="F4276" s="4">
        <f t="shared" si="270"/>
        <v>0</v>
      </c>
      <c r="G4276" s="24">
        <f t="shared" si="271"/>
        <v>0</v>
      </c>
      <c r="H4276" s="24">
        <f t="shared" si="273"/>
        <v>391.47791910756831</v>
      </c>
      <c r="I4276" s="24">
        <f>IF(H4276&lt;=0, MIN(F4276-C4276, B$7, (D$5-K4275+G4276)/B$6), 0)</f>
        <v>0</v>
      </c>
      <c r="J4276" s="24">
        <f>IF(H4276&gt;0, MIN(C4276-F4276, B$8, K4275), 0)</f>
        <v>391.47791910756831</v>
      </c>
      <c r="K4276" s="24">
        <f>MAX(0, K4275-G4276+I4276*B$6-J4276)</f>
        <v>908.08054501270499</v>
      </c>
      <c r="L4276" s="24">
        <f t="shared" si="272"/>
        <v>0</v>
      </c>
      <c r="M4276" s="24">
        <f>IF(H4276&gt;0, C4276-F4276-J4276, 0)</f>
        <v>0</v>
      </c>
      <c r="N4276" s="4">
        <f>MIN(C4276, F4276)</f>
        <v>0</v>
      </c>
    </row>
    <row r="4277" spans="1:14" x14ac:dyDescent="0.2">
      <c r="A4277" s="27">
        <v>43642.958333333336</v>
      </c>
      <c r="B4277" s="4">
        <v>0</v>
      </c>
      <c r="C4277" s="4">
        <v>240.70315446188951</v>
      </c>
      <c r="F4277" s="4">
        <f t="shared" si="270"/>
        <v>0</v>
      </c>
      <c r="G4277" s="24">
        <f t="shared" si="271"/>
        <v>0</v>
      </c>
      <c r="H4277" s="24">
        <f t="shared" si="273"/>
        <v>240.70315446188951</v>
      </c>
      <c r="I4277" s="24">
        <f>IF(H4277&lt;=0, MIN(F4277-C4277, B$7, (D$5-K4276+G4277)/B$6), 0)</f>
        <v>0</v>
      </c>
      <c r="J4277" s="24">
        <f>IF(H4277&gt;0, MIN(C4277-F4277, B$8, K4276), 0)</f>
        <v>240.70315446188951</v>
      </c>
      <c r="K4277" s="24">
        <f>MAX(0, K4276-G4277+I4277*B$6-J4277)</f>
        <v>667.37739055081545</v>
      </c>
      <c r="L4277" s="24">
        <f t="shared" si="272"/>
        <v>0</v>
      </c>
      <c r="M4277" s="24">
        <f>IF(H4277&gt;0, C4277-F4277-J4277, 0)</f>
        <v>0</v>
      </c>
      <c r="N4277" s="4">
        <f>MIN(C4277, F4277)</f>
        <v>0</v>
      </c>
    </row>
    <row r="4278" spans="1:14" x14ac:dyDescent="0.2">
      <c r="A4278" s="27">
        <v>43643</v>
      </c>
      <c r="B4278" s="4">
        <v>0</v>
      </c>
      <c r="C4278" s="4">
        <v>117.11728180149709</v>
      </c>
      <c r="F4278" s="4">
        <f t="shared" si="270"/>
        <v>0</v>
      </c>
      <c r="G4278" s="24">
        <f t="shared" si="271"/>
        <v>0</v>
      </c>
      <c r="H4278" s="24">
        <f t="shared" si="273"/>
        <v>117.11728180149709</v>
      </c>
      <c r="I4278" s="24">
        <f>IF(H4278&lt;=0, MIN(F4278-C4278, B$7, (D$5-K4277+G4278)/B$6), 0)</f>
        <v>0</v>
      </c>
      <c r="J4278" s="24">
        <f>IF(H4278&gt;0, MIN(C4278-F4278, B$8, K4277), 0)</f>
        <v>117.11728180149709</v>
      </c>
      <c r="K4278" s="24">
        <f>MAX(0, K4277-G4278+I4278*B$6-J4278)</f>
        <v>550.26010874931831</v>
      </c>
      <c r="L4278" s="24">
        <f t="shared" si="272"/>
        <v>0</v>
      </c>
      <c r="M4278" s="24">
        <f>IF(H4278&gt;0, C4278-F4278-J4278, 0)</f>
        <v>0</v>
      </c>
      <c r="N4278" s="4">
        <f>MIN(C4278, F4278)</f>
        <v>0</v>
      </c>
    </row>
    <row r="4279" spans="1:14" x14ac:dyDescent="0.2">
      <c r="A4279" s="27">
        <v>43643.041666666672</v>
      </c>
      <c r="B4279" s="4">
        <v>0</v>
      </c>
      <c r="C4279" s="4">
        <v>169.02334831886191</v>
      </c>
      <c r="F4279" s="4">
        <f t="shared" si="270"/>
        <v>0</v>
      </c>
      <c r="G4279" s="24">
        <f t="shared" si="271"/>
        <v>0</v>
      </c>
      <c r="H4279" s="24">
        <f t="shared" si="273"/>
        <v>169.02334831886191</v>
      </c>
      <c r="I4279" s="24">
        <f>IF(H4279&lt;=0, MIN(F4279-C4279, B$7, (D$5-K4278+G4279)/B$6), 0)</f>
        <v>0</v>
      </c>
      <c r="J4279" s="24">
        <f>IF(H4279&gt;0, MIN(C4279-F4279, B$8, K4278), 0)</f>
        <v>169.02334831886191</v>
      </c>
      <c r="K4279" s="24">
        <f>MAX(0, K4278-G4279+I4279*B$6-J4279)</f>
        <v>381.2367604304564</v>
      </c>
      <c r="L4279" s="24">
        <f t="shared" si="272"/>
        <v>0</v>
      </c>
      <c r="M4279" s="24">
        <f>IF(H4279&gt;0, C4279-F4279-J4279, 0)</f>
        <v>0</v>
      </c>
      <c r="N4279" s="4">
        <f>MIN(C4279, F4279)</f>
        <v>0</v>
      </c>
    </row>
    <row r="4280" spans="1:14" x14ac:dyDescent="0.2">
      <c r="A4280" s="27">
        <v>43643.083333333336</v>
      </c>
      <c r="B4280" s="4">
        <v>0</v>
      </c>
      <c r="C4280" s="4">
        <v>206.09911011697966</v>
      </c>
      <c r="F4280" s="4">
        <f t="shared" si="270"/>
        <v>0</v>
      </c>
      <c r="G4280" s="24">
        <f t="shared" si="271"/>
        <v>0</v>
      </c>
      <c r="H4280" s="24">
        <f t="shared" si="273"/>
        <v>206.09911011697966</v>
      </c>
      <c r="I4280" s="24">
        <f>IF(H4280&lt;=0, MIN(F4280-C4280, B$7, (D$5-K4279+G4280)/B$6), 0)</f>
        <v>0</v>
      </c>
      <c r="J4280" s="24">
        <f>IF(H4280&gt;0, MIN(C4280-F4280, B$8, K4279), 0)</f>
        <v>206.09911011697966</v>
      </c>
      <c r="K4280" s="24">
        <f>MAX(0, K4279-G4280+I4280*B$6-J4280)</f>
        <v>175.13765031347674</v>
      </c>
      <c r="L4280" s="24">
        <f t="shared" si="272"/>
        <v>0</v>
      </c>
      <c r="M4280" s="24">
        <f>IF(H4280&gt;0, C4280-F4280-J4280, 0)</f>
        <v>0</v>
      </c>
      <c r="N4280" s="4">
        <f>MIN(C4280, F4280)</f>
        <v>0</v>
      </c>
    </row>
    <row r="4281" spans="1:14" x14ac:dyDescent="0.2">
      <c r="A4281" s="27">
        <v>43643.125</v>
      </c>
      <c r="B4281" s="4">
        <v>0</v>
      </c>
      <c r="C4281" s="4">
        <v>117.11728180149709</v>
      </c>
      <c r="F4281" s="4">
        <f t="shared" si="270"/>
        <v>0</v>
      </c>
      <c r="G4281" s="24">
        <f t="shared" si="271"/>
        <v>0</v>
      </c>
      <c r="H4281" s="24">
        <f t="shared" si="273"/>
        <v>117.11728180149709</v>
      </c>
      <c r="I4281" s="24">
        <f>IF(H4281&lt;=0, MIN(F4281-C4281, B$7, (D$5-K4280+G4281)/B$6), 0)</f>
        <v>0</v>
      </c>
      <c r="J4281" s="24">
        <f>IF(H4281&gt;0, MIN(C4281-F4281, B$8, K4280), 0)</f>
        <v>117.11728180149709</v>
      </c>
      <c r="K4281" s="24">
        <f>MAX(0, K4280-G4281+I4281*B$6-J4281)</f>
        <v>58.020368511979655</v>
      </c>
      <c r="L4281" s="24">
        <f t="shared" si="272"/>
        <v>0</v>
      </c>
      <c r="M4281" s="24">
        <f>IF(H4281&gt;0, C4281-F4281-J4281, 0)</f>
        <v>0</v>
      </c>
      <c r="N4281" s="4">
        <f>MIN(C4281, F4281)</f>
        <v>0</v>
      </c>
    </row>
    <row r="4282" spans="1:14" x14ac:dyDescent="0.2">
      <c r="A4282" s="27">
        <v>43643.166666666672</v>
      </c>
      <c r="B4282" s="4">
        <v>45.362449658911032</v>
      </c>
      <c r="C4282" s="4">
        <v>169.02334831886191</v>
      </c>
      <c r="F4282" s="4">
        <f t="shared" si="270"/>
        <v>272.17469795346619</v>
      </c>
      <c r="G4282" s="24">
        <f t="shared" si="271"/>
        <v>0.34722222222222221</v>
      </c>
      <c r="H4282" s="24">
        <f t="shared" si="273"/>
        <v>-103.15134963460429</v>
      </c>
      <c r="I4282" s="24">
        <f>IF(H4282&lt;=0, MIN(F4282-C4282, B$7, (D$5-K4281+G4282)/B$6), 0)</f>
        <v>103.15134963460429</v>
      </c>
      <c r="J4282" s="24">
        <f>IF(H4282&gt;0, MIN(C4282-F4282, B$8, K4281), 0)</f>
        <v>0</v>
      </c>
      <c r="K4282" s="24">
        <f>MAX(0, K4281-G4282+I4282*B$6-J4282)</f>
        <v>150.50936096090129</v>
      </c>
      <c r="L4282" s="24">
        <f t="shared" si="272"/>
        <v>0</v>
      </c>
      <c r="M4282" s="24">
        <f>IF(H4282&gt;0, C4282-F4282-J4282, 0)</f>
        <v>0</v>
      </c>
      <c r="N4282" s="4">
        <f>MIN(C4282, F4282)</f>
        <v>169.02334831886191</v>
      </c>
    </row>
    <row r="4283" spans="1:14" x14ac:dyDescent="0.2">
      <c r="A4283" s="27">
        <v>43643.208333333336</v>
      </c>
      <c r="B4283" s="4">
        <v>190.3123974700664</v>
      </c>
      <c r="C4283" s="4">
        <v>198.68395775735613</v>
      </c>
      <c r="F4283" s="4">
        <f t="shared" si="270"/>
        <v>1141.8743848203985</v>
      </c>
      <c r="G4283" s="24">
        <f t="shared" si="271"/>
        <v>0.34722222222222221</v>
      </c>
      <c r="H4283" s="24">
        <f t="shared" si="273"/>
        <v>-943.19042706304242</v>
      </c>
      <c r="I4283" s="24">
        <f>IF(H4283&lt;=0, MIN(F4283-C4283, B$7, (D$5-K4282+G4283)/B$6), 0)</f>
        <v>943.19042706304242</v>
      </c>
      <c r="J4283" s="24">
        <f>IF(H4283&gt;0, MIN(C4283-F4283, B$8, K4282), 0)</f>
        <v>0</v>
      </c>
      <c r="K4283" s="24">
        <f>MAX(0, K4282-G4283+I4283*B$6-J4283)</f>
        <v>999.03352309541719</v>
      </c>
      <c r="L4283" s="24">
        <f t="shared" si="272"/>
        <v>0</v>
      </c>
      <c r="M4283" s="24">
        <f>IF(H4283&gt;0, C4283-F4283-J4283, 0)</f>
        <v>0</v>
      </c>
      <c r="N4283" s="4">
        <f>MIN(C4283, F4283)</f>
        <v>198.68395775735613</v>
      </c>
    </row>
    <row r="4284" spans="1:14" x14ac:dyDescent="0.2">
      <c r="A4284" s="27">
        <v>43643.25</v>
      </c>
      <c r="B4284" s="4">
        <v>384.81977482450162</v>
      </c>
      <c r="C4284" s="4">
        <v>551.3156477483426</v>
      </c>
      <c r="F4284" s="4">
        <f t="shared" si="270"/>
        <v>2308.9186489470098</v>
      </c>
      <c r="G4284" s="24">
        <f t="shared" si="271"/>
        <v>0.34722222222222221</v>
      </c>
      <c r="H4284" s="24">
        <f t="shared" si="273"/>
        <v>-1757.6030011986672</v>
      </c>
      <c r="I4284" s="24">
        <f>IF(H4284&lt;=0, MIN(F4284-C4284, B$7, (D$5-K4283+G4284)/B$6), 0)</f>
        <v>1757.6030011986672</v>
      </c>
      <c r="J4284" s="24">
        <f>IF(H4284&gt;0, MIN(C4284-F4284, B$8, K4283), 0)</f>
        <v>0</v>
      </c>
      <c r="K4284" s="24">
        <f>MAX(0, K4283-G4284+I4284*B$6-J4284)</f>
        <v>2580.5290019519953</v>
      </c>
      <c r="L4284" s="24">
        <f t="shared" si="272"/>
        <v>0</v>
      </c>
      <c r="M4284" s="24">
        <f>IF(H4284&gt;0, C4284-F4284-J4284, 0)</f>
        <v>0</v>
      </c>
      <c r="N4284" s="4">
        <f>MIN(C4284, F4284)</f>
        <v>551.3156477483426</v>
      </c>
    </row>
    <row r="4285" spans="1:14" x14ac:dyDescent="0.2">
      <c r="A4285" s="27">
        <v>43643.291666666672</v>
      </c>
      <c r="B4285" s="4">
        <v>542.26098647480467</v>
      </c>
      <c r="C4285" s="4">
        <v>1221.15107756767</v>
      </c>
      <c r="F4285" s="4">
        <f t="shared" si="270"/>
        <v>3253.565918848828</v>
      </c>
      <c r="G4285" s="24">
        <f t="shared" si="271"/>
        <v>0.34722222222222221</v>
      </c>
      <c r="H4285" s="24">
        <f t="shared" si="273"/>
        <v>-2032.414841281158</v>
      </c>
      <c r="I4285" s="24">
        <f>IF(H4285&lt;=0, MIN(F4285-C4285, B$7, (D$5-K4284+G4285)/B$6), 0)</f>
        <v>2032.414841281158</v>
      </c>
      <c r="J4285" s="24">
        <f>IF(H4285&gt;0, MIN(C4285-F4285, B$8, K4284), 0)</f>
        <v>0</v>
      </c>
      <c r="K4285" s="24">
        <f>MAX(0, K4284-G4285+I4285*B$6-J4285)</f>
        <v>4409.3551368828157</v>
      </c>
      <c r="L4285" s="24">
        <f t="shared" si="272"/>
        <v>0</v>
      </c>
      <c r="M4285" s="24">
        <f>IF(H4285&gt;0, C4285-F4285-J4285, 0)</f>
        <v>0</v>
      </c>
      <c r="N4285" s="4">
        <f>MIN(C4285, F4285)</f>
        <v>1221.15107756767</v>
      </c>
    </row>
    <row r="4286" spans="1:14" x14ac:dyDescent="0.2">
      <c r="A4286" s="27">
        <v>43643.333333333336</v>
      </c>
      <c r="B4286" s="4">
        <v>640.19325977441656</v>
      </c>
      <c r="C4286" s="4">
        <v>353.36160134392776</v>
      </c>
      <c r="F4286" s="4">
        <f t="shared" si="270"/>
        <v>3841.1595586464991</v>
      </c>
      <c r="G4286" s="24">
        <f t="shared" si="271"/>
        <v>0.34722222222222221</v>
      </c>
      <c r="H4286" s="24">
        <f t="shared" si="273"/>
        <v>-3487.7979573025714</v>
      </c>
      <c r="I4286" s="24">
        <f>IF(H4286&lt;=0, MIN(F4286-C4286, B$7, (D$5-K4285+G4286)/B$6), 0)</f>
        <v>656.65787259934052</v>
      </c>
      <c r="J4286" s="24">
        <f>IF(H4286&gt;0, MIN(C4286-F4286, B$8, K4285), 0)</f>
        <v>0</v>
      </c>
      <c r="K4286" s="24">
        <f>MAX(0, K4285-G4286+I4286*B$6-J4286)</f>
        <v>5000</v>
      </c>
      <c r="L4286" s="24">
        <f t="shared" si="272"/>
        <v>2831.140084703231</v>
      </c>
      <c r="M4286" s="24">
        <f>IF(H4286&gt;0, C4286-F4286-J4286, 0)</f>
        <v>0</v>
      </c>
      <c r="N4286" s="4">
        <f>MIN(C4286, F4286)</f>
        <v>353.36160134392776</v>
      </c>
    </row>
    <row r="4287" spans="1:14" x14ac:dyDescent="0.2">
      <c r="A4287" s="27">
        <v>43643.375</v>
      </c>
      <c r="B4287" s="4">
        <v>530.2339769199416</v>
      </c>
      <c r="C4287" s="4">
        <v>233.13501051395554</v>
      </c>
      <c r="F4287" s="4">
        <f t="shared" si="270"/>
        <v>3181.4038615196496</v>
      </c>
      <c r="G4287" s="24">
        <f t="shared" si="271"/>
        <v>0.34722222222222221</v>
      </c>
      <c r="H4287" s="24">
        <f t="shared" si="273"/>
        <v>-2948.2688510056942</v>
      </c>
      <c r="I4287" s="24">
        <f>IF(H4287&lt;=0, MIN(F4287-C4287, B$7, (D$5-K4286+G4287)/B$6), 0)</f>
        <v>0.38580246913580246</v>
      </c>
      <c r="J4287" s="24">
        <f>IF(H4287&gt;0, MIN(C4287-F4287, B$8, K4286), 0)</f>
        <v>0</v>
      </c>
      <c r="K4287" s="24">
        <f>MAX(0, K4286-G4287+I4287*B$6-J4287)</f>
        <v>5000</v>
      </c>
      <c r="L4287" s="24">
        <f t="shared" si="272"/>
        <v>2947.8830485365584</v>
      </c>
      <c r="M4287" s="24">
        <f>IF(H4287&gt;0, C4287-F4287-J4287, 0)</f>
        <v>0</v>
      </c>
      <c r="N4287" s="4">
        <f>MIN(C4287, F4287)</f>
        <v>233.13501051395554</v>
      </c>
    </row>
    <row r="4288" spans="1:14" x14ac:dyDescent="0.2">
      <c r="A4288" s="27">
        <v>43643.416666666672</v>
      </c>
      <c r="B4288" s="4">
        <v>412.13962476243904</v>
      </c>
      <c r="C4288" s="4">
        <v>187.32981188657416</v>
      </c>
      <c r="F4288" s="4">
        <f t="shared" si="270"/>
        <v>2472.8377485746341</v>
      </c>
      <c r="G4288" s="24">
        <f t="shared" si="271"/>
        <v>0.34722222222222221</v>
      </c>
      <c r="H4288" s="24">
        <f t="shared" si="273"/>
        <v>-2285.50793668806</v>
      </c>
      <c r="I4288" s="24">
        <f>IF(H4288&lt;=0, MIN(F4288-C4288, B$7, (D$5-K4287+G4288)/B$6), 0)</f>
        <v>0.38580246913580246</v>
      </c>
      <c r="J4288" s="24">
        <f>IF(H4288&gt;0, MIN(C4288-F4288, B$8, K4287), 0)</f>
        <v>0</v>
      </c>
      <c r="K4288" s="24">
        <f>MAX(0, K4287-G4288+I4288*B$6-J4288)</f>
        <v>5000</v>
      </c>
      <c r="L4288" s="24">
        <f t="shared" si="272"/>
        <v>2285.1221342189242</v>
      </c>
      <c r="M4288" s="24">
        <f>IF(H4288&gt;0, C4288-F4288-J4288, 0)</f>
        <v>0</v>
      </c>
      <c r="N4288" s="4">
        <f>MIN(C4288, F4288)</f>
        <v>187.32981188657416</v>
      </c>
    </row>
    <row r="4289" spans="1:14" x14ac:dyDescent="0.2">
      <c r="A4289" s="27">
        <v>43643.458333333336</v>
      </c>
      <c r="B4289" s="4">
        <v>607.52866859054484</v>
      </c>
      <c r="C4289" s="4">
        <v>1474.4205409382371</v>
      </c>
      <c r="F4289" s="4">
        <f t="shared" si="270"/>
        <v>3645.172011543269</v>
      </c>
      <c r="G4289" s="24">
        <f t="shared" si="271"/>
        <v>0.34722222222222221</v>
      </c>
      <c r="H4289" s="24">
        <f t="shared" si="273"/>
        <v>-2170.751470605032</v>
      </c>
      <c r="I4289" s="24">
        <f>IF(H4289&lt;=0, MIN(F4289-C4289, B$7, (D$5-K4288+G4289)/B$6), 0)</f>
        <v>0.38580246913580246</v>
      </c>
      <c r="J4289" s="24">
        <f>IF(H4289&gt;0, MIN(C4289-F4289, B$8, K4288), 0)</f>
        <v>0</v>
      </c>
      <c r="K4289" s="24">
        <f>MAX(0, K4288-G4289+I4289*B$6-J4289)</f>
        <v>5000</v>
      </c>
      <c r="L4289" s="24">
        <f t="shared" si="272"/>
        <v>2170.3656681358962</v>
      </c>
      <c r="M4289" s="24">
        <f>IF(H4289&gt;0, C4289-F4289-J4289, 0)</f>
        <v>0</v>
      </c>
      <c r="N4289" s="4">
        <f>MIN(C4289, F4289)</f>
        <v>1474.4205409382371</v>
      </c>
    </row>
    <row r="4290" spans="1:14" x14ac:dyDescent="0.2">
      <c r="A4290" s="27">
        <v>43643.5</v>
      </c>
      <c r="B4290" s="4">
        <v>324.40801294138993</v>
      </c>
      <c r="C4290" s="4">
        <v>225.83815819164099</v>
      </c>
      <c r="F4290" s="4">
        <f t="shared" si="270"/>
        <v>1946.4480776483397</v>
      </c>
      <c r="G4290" s="24">
        <f t="shared" si="271"/>
        <v>0.34722222222222221</v>
      </c>
      <c r="H4290" s="24">
        <f t="shared" si="273"/>
        <v>-1720.6099194566987</v>
      </c>
      <c r="I4290" s="24">
        <f>IF(H4290&lt;=0, MIN(F4290-C4290, B$7, (D$5-K4289+G4290)/B$6), 0)</f>
        <v>0.38580246913580246</v>
      </c>
      <c r="J4290" s="24">
        <f>IF(H4290&gt;0, MIN(C4290-F4290, B$8, K4289), 0)</f>
        <v>0</v>
      </c>
      <c r="K4290" s="24">
        <f>MAX(0, K4289-G4290+I4290*B$6-J4290)</f>
        <v>5000</v>
      </c>
      <c r="L4290" s="24">
        <f t="shared" si="272"/>
        <v>1720.2241169875629</v>
      </c>
      <c r="M4290" s="24">
        <f>IF(H4290&gt;0, C4290-F4290-J4290, 0)</f>
        <v>0</v>
      </c>
      <c r="N4290" s="4">
        <f>MIN(C4290, F4290)</f>
        <v>225.83815819164099</v>
      </c>
    </row>
    <row r="4291" spans="1:14" x14ac:dyDescent="0.2">
      <c r="A4291" s="27">
        <v>43643.541666666672</v>
      </c>
      <c r="B4291" s="4">
        <v>152.30575136721365</v>
      </c>
      <c r="C4291" s="4">
        <v>206.82949133419945</v>
      </c>
      <c r="F4291" s="4">
        <f t="shared" si="270"/>
        <v>913.83450820328187</v>
      </c>
      <c r="G4291" s="24">
        <f t="shared" si="271"/>
        <v>0.34722222222222221</v>
      </c>
      <c r="H4291" s="24">
        <f t="shared" si="273"/>
        <v>-707.0050168690824</v>
      </c>
      <c r="I4291" s="24">
        <f>IF(H4291&lt;=0, MIN(F4291-C4291, B$7, (D$5-K4290+G4291)/B$6), 0)</f>
        <v>0.38580246913580246</v>
      </c>
      <c r="J4291" s="24">
        <f>IF(H4291&gt;0, MIN(C4291-F4291, B$8, K4290), 0)</f>
        <v>0</v>
      </c>
      <c r="K4291" s="24">
        <f>MAX(0, K4290-G4291+I4291*B$6-J4291)</f>
        <v>5000</v>
      </c>
      <c r="L4291" s="24">
        <f t="shared" si="272"/>
        <v>706.6192143999466</v>
      </c>
      <c r="M4291" s="24">
        <f>IF(H4291&gt;0, C4291-F4291-J4291, 0)</f>
        <v>0</v>
      </c>
      <c r="N4291" s="4">
        <f>MIN(C4291, F4291)</f>
        <v>206.82949133419945</v>
      </c>
    </row>
    <row r="4292" spans="1:14" x14ac:dyDescent="0.2">
      <c r="A4292" s="27">
        <v>43643.583333333336</v>
      </c>
      <c r="B4292" s="4">
        <v>253.82675301707476</v>
      </c>
      <c r="C4292" s="4">
        <v>1435.9387975453519</v>
      </c>
      <c r="F4292" s="4">
        <f t="shared" si="270"/>
        <v>1522.9605181024485</v>
      </c>
      <c r="G4292" s="24">
        <f t="shared" si="271"/>
        <v>0.34722222222222221</v>
      </c>
      <c r="H4292" s="24">
        <f t="shared" si="273"/>
        <v>-87.021720557096614</v>
      </c>
      <c r="I4292" s="24">
        <f>IF(H4292&lt;=0, MIN(F4292-C4292, B$7, (D$5-K4291+G4292)/B$6), 0)</f>
        <v>0.38580246913580246</v>
      </c>
      <c r="J4292" s="24">
        <f>IF(H4292&gt;0, MIN(C4292-F4292, B$8, K4291), 0)</f>
        <v>0</v>
      </c>
      <c r="K4292" s="24">
        <f>MAX(0, K4291-G4292+I4292*B$6-J4292)</f>
        <v>5000</v>
      </c>
      <c r="L4292" s="24">
        <f t="shared" si="272"/>
        <v>86.635918087960818</v>
      </c>
      <c r="M4292" s="24">
        <f>IF(H4292&gt;0, C4292-F4292-J4292, 0)</f>
        <v>0</v>
      </c>
      <c r="N4292" s="4">
        <f>MIN(C4292, F4292)</f>
        <v>1435.9387975453519</v>
      </c>
    </row>
    <row r="4293" spans="1:14" x14ac:dyDescent="0.2">
      <c r="A4293" s="27">
        <v>43643.625</v>
      </c>
      <c r="B4293" s="4">
        <v>240.44214780415834</v>
      </c>
      <c r="C4293" s="4">
        <v>690.79416230741822</v>
      </c>
      <c r="F4293" s="4">
        <f t="shared" si="270"/>
        <v>1442.65288682495</v>
      </c>
      <c r="G4293" s="24">
        <f t="shared" si="271"/>
        <v>0.34722222222222221</v>
      </c>
      <c r="H4293" s="24">
        <f t="shared" si="273"/>
        <v>-751.85872451753175</v>
      </c>
      <c r="I4293" s="24">
        <f>IF(H4293&lt;=0, MIN(F4293-C4293, B$7, (D$5-K4292+G4293)/B$6), 0)</f>
        <v>0.38580246913580246</v>
      </c>
      <c r="J4293" s="24">
        <f>IF(H4293&gt;0, MIN(C4293-F4293, B$8, K4292), 0)</f>
        <v>0</v>
      </c>
      <c r="K4293" s="24">
        <f>MAX(0, K4292-G4293+I4293*B$6-J4293)</f>
        <v>5000</v>
      </c>
      <c r="L4293" s="24">
        <f t="shared" si="272"/>
        <v>751.47292204839596</v>
      </c>
      <c r="M4293" s="24">
        <f>IF(H4293&gt;0, C4293-F4293-J4293, 0)</f>
        <v>0</v>
      </c>
      <c r="N4293" s="4">
        <f>MIN(C4293, F4293)</f>
        <v>690.79416230741822</v>
      </c>
    </row>
    <row r="4294" spans="1:14" x14ac:dyDescent="0.2">
      <c r="A4294" s="27">
        <v>43643.666666666672</v>
      </c>
      <c r="B4294" s="4">
        <v>83.676067011351151</v>
      </c>
      <c r="C4294" s="4">
        <v>720.4242768073982</v>
      </c>
      <c r="F4294" s="4">
        <f t="shared" si="270"/>
        <v>502.05640206810688</v>
      </c>
      <c r="G4294" s="24">
        <f t="shared" si="271"/>
        <v>0.34722222222222221</v>
      </c>
      <c r="H4294" s="24">
        <f t="shared" si="273"/>
        <v>218.36787473929132</v>
      </c>
      <c r="I4294" s="24">
        <f>IF(H4294&lt;=0, MIN(F4294-C4294, B$7, (D$5-K4293+G4294)/B$6), 0)</f>
        <v>0</v>
      </c>
      <c r="J4294" s="24">
        <f>IF(H4294&gt;0, MIN(C4294-F4294, B$8, K4293), 0)</f>
        <v>218.36787473929132</v>
      </c>
      <c r="K4294" s="24">
        <f>MAX(0, K4293-G4294+I4294*B$6-J4294)</f>
        <v>4781.2849030384859</v>
      </c>
      <c r="L4294" s="24">
        <f t="shared" si="272"/>
        <v>0</v>
      </c>
      <c r="M4294" s="24">
        <f>IF(H4294&gt;0, C4294-F4294-J4294, 0)</f>
        <v>0</v>
      </c>
      <c r="N4294" s="4">
        <f>MIN(C4294, F4294)</f>
        <v>502.05640206810688</v>
      </c>
    </row>
    <row r="4295" spans="1:14" x14ac:dyDescent="0.2">
      <c r="A4295" s="27">
        <v>43643.708333333336</v>
      </c>
      <c r="B4295" s="4">
        <v>67.908572700135409</v>
      </c>
      <c r="C4295" s="4">
        <v>757.49725901369561</v>
      </c>
      <c r="F4295" s="4">
        <f t="shared" si="270"/>
        <v>407.45143620081245</v>
      </c>
      <c r="G4295" s="24">
        <f t="shared" si="271"/>
        <v>0.34722222222222221</v>
      </c>
      <c r="H4295" s="24">
        <f t="shared" si="273"/>
        <v>350.04582281288316</v>
      </c>
      <c r="I4295" s="24">
        <f>IF(H4295&lt;=0, MIN(F4295-C4295, B$7, (D$5-K4294+G4295)/B$6), 0)</f>
        <v>0</v>
      </c>
      <c r="J4295" s="24">
        <f>IF(H4295&gt;0, MIN(C4295-F4295, B$8, K4294), 0)</f>
        <v>350.04582281288316</v>
      </c>
      <c r="K4295" s="24">
        <f>MAX(0, K4294-G4295+I4295*B$6-J4295)</f>
        <v>4430.8918580033805</v>
      </c>
      <c r="L4295" s="24">
        <f t="shared" si="272"/>
        <v>0</v>
      </c>
      <c r="M4295" s="24">
        <f>IF(H4295&gt;0, C4295-F4295-J4295, 0)</f>
        <v>0</v>
      </c>
      <c r="N4295" s="4">
        <f>MIN(C4295, F4295)</f>
        <v>407.45143620081245</v>
      </c>
    </row>
    <row r="4296" spans="1:14" x14ac:dyDescent="0.2">
      <c r="A4296" s="27">
        <v>43643.75</v>
      </c>
      <c r="B4296" s="4">
        <v>24.747468884097799</v>
      </c>
      <c r="C4296" s="4">
        <v>250.59002427472095</v>
      </c>
      <c r="F4296" s="4">
        <f t="shared" si="270"/>
        <v>148.48481330458679</v>
      </c>
      <c r="G4296" s="24">
        <f t="shared" si="271"/>
        <v>0.34722222222222221</v>
      </c>
      <c r="H4296" s="24">
        <f t="shared" si="273"/>
        <v>102.10521097013415</v>
      </c>
      <c r="I4296" s="24">
        <f>IF(H4296&lt;=0, MIN(F4296-C4296, B$7, (D$5-K4295+G4296)/B$6), 0)</f>
        <v>0</v>
      </c>
      <c r="J4296" s="24">
        <f>IF(H4296&gt;0, MIN(C4296-F4296, B$8, K4295), 0)</f>
        <v>102.10521097013415</v>
      </c>
      <c r="K4296" s="24">
        <f>MAX(0, K4295-G4296+I4296*B$6-J4296)</f>
        <v>4328.4394248110239</v>
      </c>
      <c r="L4296" s="24">
        <f t="shared" si="272"/>
        <v>0</v>
      </c>
      <c r="M4296" s="24">
        <f>IF(H4296&gt;0, C4296-F4296-J4296, 0)</f>
        <v>0</v>
      </c>
      <c r="N4296" s="4">
        <f>MIN(C4296, F4296)</f>
        <v>148.48481330458679</v>
      </c>
    </row>
    <row r="4297" spans="1:14" x14ac:dyDescent="0.2">
      <c r="A4297" s="27">
        <v>43643.791666666672</v>
      </c>
      <c r="B4297" s="4">
        <v>0</v>
      </c>
      <c r="C4297" s="4">
        <v>4197.9227970476577</v>
      </c>
      <c r="F4297" s="4">
        <f t="shared" si="270"/>
        <v>0</v>
      </c>
      <c r="G4297" s="24">
        <f t="shared" si="271"/>
        <v>0</v>
      </c>
      <c r="H4297" s="24">
        <f t="shared" si="273"/>
        <v>4197.9227970476577</v>
      </c>
      <c r="I4297" s="24">
        <f>IF(H4297&lt;=0, MIN(F4297-C4297, B$7, (D$5-K4296+G4297)/B$6), 0)</f>
        <v>0</v>
      </c>
      <c r="J4297" s="24">
        <f>IF(H4297&gt;0, MIN(C4297-F4297, B$8, K4296), 0)</f>
        <v>4197.9227970476577</v>
      </c>
      <c r="K4297" s="24">
        <f>MAX(0, K4296-G4297+I4297*B$6-J4297)</f>
        <v>130.51662776336616</v>
      </c>
      <c r="L4297" s="24">
        <f t="shared" si="272"/>
        <v>0</v>
      </c>
      <c r="M4297" s="24">
        <f>IF(H4297&gt;0, C4297-F4297-J4297, 0)</f>
        <v>0</v>
      </c>
      <c r="N4297" s="4">
        <f>MIN(C4297, F4297)</f>
        <v>0</v>
      </c>
    </row>
    <row r="4298" spans="1:14" x14ac:dyDescent="0.2">
      <c r="A4298" s="27">
        <v>43643.833333333336</v>
      </c>
      <c r="B4298" s="4">
        <v>0</v>
      </c>
      <c r="C4298" s="4">
        <v>458.21429034418026</v>
      </c>
      <c r="F4298" s="4">
        <f t="shared" si="270"/>
        <v>0</v>
      </c>
      <c r="G4298" s="24">
        <f t="shared" si="271"/>
        <v>0</v>
      </c>
      <c r="H4298" s="24">
        <f t="shared" si="273"/>
        <v>458.21429034418026</v>
      </c>
      <c r="I4298" s="24">
        <f>IF(H4298&lt;=0, MIN(F4298-C4298, B$7, (D$5-K4297+G4298)/B$6), 0)</f>
        <v>0</v>
      </c>
      <c r="J4298" s="24">
        <f>IF(H4298&gt;0, MIN(C4298-F4298, B$8, K4297), 0)</f>
        <v>130.51662776336616</v>
      </c>
      <c r="K4298" s="24">
        <f>MAX(0, K4297-G4298+I4298*B$6-J4298)</f>
        <v>0</v>
      </c>
      <c r="L4298" s="24">
        <f t="shared" si="272"/>
        <v>0</v>
      </c>
      <c r="M4298" s="24">
        <f>IF(H4298&gt;0, C4298-F4298-J4298, 0)</f>
        <v>327.6976625808141</v>
      </c>
      <c r="N4298" s="4">
        <f>MIN(C4298, F4298)</f>
        <v>0</v>
      </c>
    </row>
    <row r="4299" spans="1:14" x14ac:dyDescent="0.2">
      <c r="A4299" s="27">
        <v>43643.875</v>
      </c>
      <c r="B4299" s="4">
        <v>0</v>
      </c>
      <c r="C4299" s="4">
        <v>369.23246202869774</v>
      </c>
      <c r="F4299" s="4">
        <f t="shared" si="270"/>
        <v>0</v>
      </c>
      <c r="G4299" s="24">
        <f t="shared" si="271"/>
        <v>0</v>
      </c>
      <c r="H4299" s="24">
        <f t="shared" si="273"/>
        <v>369.23246202869774</v>
      </c>
      <c r="I4299" s="24">
        <f>IF(H4299&lt;=0, MIN(F4299-C4299, B$7, (D$5-K4298+G4299)/B$6), 0)</f>
        <v>0</v>
      </c>
      <c r="J4299" s="24">
        <f>IF(H4299&gt;0, MIN(C4299-F4299, B$8, K4298), 0)</f>
        <v>0</v>
      </c>
      <c r="K4299" s="24">
        <f>MAX(0, K4298-G4299+I4299*B$6-J4299)</f>
        <v>0</v>
      </c>
      <c r="L4299" s="24">
        <f t="shared" si="272"/>
        <v>0</v>
      </c>
      <c r="M4299" s="24">
        <f>IF(H4299&gt;0, C4299-F4299-J4299, 0)</f>
        <v>369.23246202869774</v>
      </c>
      <c r="N4299" s="4">
        <f>MIN(C4299, F4299)</f>
        <v>0</v>
      </c>
    </row>
    <row r="4300" spans="1:14" x14ac:dyDescent="0.2">
      <c r="A4300" s="27">
        <v>43643.916666666672</v>
      </c>
      <c r="B4300" s="4">
        <v>0</v>
      </c>
      <c r="C4300" s="4">
        <v>391.47791910756831</v>
      </c>
      <c r="F4300" s="4">
        <f t="shared" si="270"/>
        <v>0</v>
      </c>
      <c r="G4300" s="24">
        <f t="shared" si="271"/>
        <v>0</v>
      </c>
      <c r="H4300" s="24">
        <f t="shared" si="273"/>
        <v>391.47791910756831</v>
      </c>
      <c r="I4300" s="24">
        <f>IF(H4300&lt;=0, MIN(F4300-C4300, B$7, (D$5-K4299+G4300)/B$6), 0)</f>
        <v>0</v>
      </c>
      <c r="J4300" s="24">
        <f>IF(H4300&gt;0, MIN(C4300-F4300, B$8, K4299), 0)</f>
        <v>0</v>
      </c>
      <c r="K4300" s="24">
        <f>MAX(0, K4299-G4300+I4300*B$6-J4300)</f>
        <v>0</v>
      </c>
      <c r="L4300" s="24">
        <f t="shared" si="272"/>
        <v>0</v>
      </c>
      <c r="M4300" s="24">
        <f>IF(H4300&gt;0, C4300-F4300-J4300, 0)</f>
        <v>391.47791910756831</v>
      </c>
      <c r="N4300" s="4">
        <f>MIN(C4300, F4300)</f>
        <v>0</v>
      </c>
    </row>
    <row r="4301" spans="1:14" x14ac:dyDescent="0.2">
      <c r="A4301" s="27">
        <v>43643.958333333336</v>
      </c>
      <c r="B4301" s="4">
        <v>0</v>
      </c>
      <c r="C4301" s="4">
        <v>240.70315446188951</v>
      </c>
      <c r="F4301" s="4">
        <f t="shared" si="270"/>
        <v>0</v>
      </c>
      <c r="G4301" s="24">
        <f t="shared" si="271"/>
        <v>0</v>
      </c>
      <c r="H4301" s="24">
        <f t="shared" si="273"/>
        <v>240.70315446188951</v>
      </c>
      <c r="I4301" s="24">
        <f>IF(H4301&lt;=0, MIN(F4301-C4301, B$7, (D$5-K4300+G4301)/B$6), 0)</f>
        <v>0</v>
      </c>
      <c r="J4301" s="24">
        <f>IF(H4301&gt;0, MIN(C4301-F4301, B$8, K4300), 0)</f>
        <v>0</v>
      </c>
      <c r="K4301" s="24">
        <f>MAX(0, K4300-G4301+I4301*B$6-J4301)</f>
        <v>0</v>
      </c>
      <c r="L4301" s="24">
        <f t="shared" si="272"/>
        <v>0</v>
      </c>
      <c r="M4301" s="24">
        <f>IF(H4301&gt;0, C4301-F4301-J4301, 0)</f>
        <v>240.70315446188951</v>
      </c>
      <c r="N4301" s="4">
        <f>MIN(C4301, F4301)</f>
        <v>0</v>
      </c>
    </row>
    <row r="4302" spans="1:14" x14ac:dyDescent="0.2">
      <c r="A4302" s="27">
        <v>43644</v>
      </c>
      <c r="B4302" s="4">
        <v>0</v>
      </c>
      <c r="C4302" s="4">
        <v>117.11728180149709</v>
      </c>
      <c r="F4302" s="4">
        <f t="shared" si="270"/>
        <v>0</v>
      </c>
      <c r="G4302" s="24">
        <f t="shared" si="271"/>
        <v>0</v>
      </c>
      <c r="H4302" s="24">
        <f t="shared" si="273"/>
        <v>117.11728180149709</v>
      </c>
      <c r="I4302" s="24">
        <f>IF(H4302&lt;=0, MIN(F4302-C4302, B$7, (D$5-K4301+G4302)/B$6), 0)</f>
        <v>0</v>
      </c>
      <c r="J4302" s="24">
        <f>IF(H4302&gt;0, MIN(C4302-F4302, B$8, K4301), 0)</f>
        <v>0</v>
      </c>
      <c r="K4302" s="24">
        <f>MAX(0, K4301-G4302+I4302*B$6-J4302)</f>
        <v>0</v>
      </c>
      <c r="L4302" s="24">
        <f t="shared" si="272"/>
        <v>0</v>
      </c>
      <c r="M4302" s="24">
        <f>IF(H4302&gt;0, C4302-F4302-J4302, 0)</f>
        <v>117.11728180149709</v>
      </c>
      <c r="N4302" s="4">
        <f>MIN(C4302, F4302)</f>
        <v>0</v>
      </c>
    </row>
    <row r="4303" spans="1:14" x14ac:dyDescent="0.2">
      <c r="A4303" s="27">
        <v>43644.041666666672</v>
      </c>
      <c r="B4303" s="4">
        <v>0</v>
      </c>
      <c r="C4303" s="4">
        <v>169.02334831886191</v>
      </c>
      <c r="F4303" s="4">
        <f t="shared" si="270"/>
        <v>0</v>
      </c>
      <c r="G4303" s="24">
        <f t="shared" si="271"/>
        <v>0</v>
      </c>
      <c r="H4303" s="24">
        <f t="shared" si="273"/>
        <v>169.02334831886191</v>
      </c>
      <c r="I4303" s="24">
        <f>IF(H4303&lt;=0, MIN(F4303-C4303, B$7, (D$5-K4302+G4303)/B$6), 0)</f>
        <v>0</v>
      </c>
      <c r="J4303" s="24">
        <f>IF(H4303&gt;0, MIN(C4303-F4303, B$8, K4302), 0)</f>
        <v>0</v>
      </c>
      <c r="K4303" s="24">
        <f>MAX(0, K4302-G4303+I4303*B$6-J4303)</f>
        <v>0</v>
      </c>
      <c r="L4303" s="24">
        <f t="shared" si="272"/>
        <v>0</v>
      </c>
      <c r="M4303" s="24">
        <f>IF(H4303&gt;0, C4303-F4303-J4303, 0)</f>
        <v>169.02334831886191</v>
      </c>
      <c r="N4303" s="4">
        <f>MIN(C4303, F4303)</f>
        <v>0</v>
      </c>
    </row>
    <row r="4304" spans="1:14" x14ac:dyDescent="0.2">
      <c r="A4304" s="27">
        <v>43644.083333333336</v>
      </c>
      <c r="B4304" s="4">
        <v>0</v>
      </c>
      <c r="C4304" s="4">
        <v>206.09911011697966</v>
      </c>
      <c r="F4304" s="4">
        <f t="shared" si="270"/>
        <v>0</v>
      </c>
      <c r="G4304" s="24">
        <f t="shared" si="271"/>
        <v>0</v>
      </c>
      <c r="H4304" s="24">
        <f t="shared" si="273"/>
        <v>206.09911011697966</v>
      </c>
      <c r="I4304" s="24">
        <f>IF(H4304&lt;=0, MIN(F4304-C4304, B$7, (D$5-K4303+G4304)/B$6), 0)</f>
        <v>0</v>
      </c>
      <c r="J4304" s="24">
        <f>IF(H4304&gt;0, MIN(C4304-F4304, B$8, K4303), 0)</f>
        <v>0</v>
      </c>
      <c r="K4304" s="24">
        <f>MAX(0, K4303-G4304+I4304*B$6-J4304)</f>
        <v>0</v>
      </c>
      <c r="L4304" s="24">
        <f t="shared" si="272"/>
        <v>0</v>
      </c>
      <c r="M4304" s="24">
        <f>IF(H4304&gt;0, C4304-F4304-J4304, 0)</f>
        <v>206.09911011697966</v>
      </c>
      <c r="N4304" s="4">
        <f>MIN(C4304, F4304)</f>
        <v>0</v>
      </c>
    </row>
    <row r="4305" spans="1:14" x14ac:dyDescent="0.2">
      <c r="A4305" s="27">
        <v>43644.125</v>
      </c>
      <c r="B4305" s="4">
        <v>0</v>
      </c>
      <c r="C4305" s="4">
        <v>117.11728180149709</v>
      </c>
      <c r="F4305" s="4">
        <f t="shared" si="270"/>
        <v>0</v>
      </c>
      <c r="G4305" s="24">
        <f t="shared" si="271"/>
        <v>0</v>
      </c>
      <c r="H4305" s="24">
        <f t="shared" si="273"/>
        <v>117.11728180149709</v>
      </c>
      <c r="I4305" s="24">
        <f>IF(H4305&lt;=0, MIN(F4305-C4305, B$7, (D$5-K4304+G4305)/B$6), 0)</f>
        <v>0</v>
      </c>
      <c r="J4305" s="24">
        <f>IF(H4305&gt;0, MIN(C4305-F4305, B$8, K4304), 0)</f>
        <v>0</v>
      </c>
      <c r="K4305" s="24">
        <f>MAX(0, K4304-G4305+I4305*B$6-J4305)</f>
        <v>0</v>
      </c>
      <c r="L4305" s="24">
        <f t="shared" si="272"/>
        <v>0</v>
      </c>
      <c r="M4305" s="24">
        <f>IF(H4305&gt;0, C4305-F4305-J4305, 0)</f>
        <v>117.11728180149709</v>
      </c>
      <c r="N4305" s="4">
        <f>MIN(C4305, F4305)</f>
        <v>0</v>
      </c>
    </row>
    <row r="4306" spans="1:14" x14ac:dyDescent="0.2">
      <c r="A4306" s="27">
        <v>43644.166666666672</v>
      </c>
      <c r="B4306" s="4">
        <v>7.9313192960930499</v>
      </c>
      <c r="C4306" s="4">
        <v>169.02334831886191</v>
      </c>
      <c r="F4306" s="4">
        <f t="shared" si="270"/>
        <v>47.587915776558297</v>
      </c>
      <c r="G4306" s="24">
        <f t="shared" si="271"/>
        <v>0.34722222222222221</v>
      </c>
      <c r="H4306" s="24">
        <f t="shared" si="273"/>
        <v>121.4354325423036</v>
      </c>
      <c r="I4306" s="24">
        <f>IF(H4306&lt;=0, MIN(F4306-C4306, B$7, (D$5-K4305+G4306)/B$6), 0)</f>
        <v>0</v>
      </c>
      <c r="J4306" s="24">
        <f>IF(H4306&gt;0, MIN(C4306-F4306, B$8, K4305), 0)</f>
        <v>0</v>
      </c>
      <c r="K4306" s="24">
        <f>MAX(0, K4305-G4306+I4306*B$6-J4306)</f>
        <v>0</v>
      </c>
      <c r="L4306" s="24">
        <f t="shared" si="272"/>
        <v>0</v>
      </c>
      <c r="M4306" s="24">
        <f>IF(H4306&gt;0, C4306-F4306-J4306, 0)</f>
        <v>121.4354325423036</v>
      </c>
      <c r="N4306" s="4">
        <f>MIN(C4306, F4306)</f>
        <v>47.587915776558297</v>
      </c>
    </row>
    <row r="4307" spans="1:14" x14ac:dyDescent="0.2">
      <c r="A4307" s="27">
        <v>43644.208333333336</v>
      </c>
      <c r="B4307" s="4">
        <v>120.34410658747807</v>
      </c>
      <c r="C4307" s="4">
        <v>198.68395775735613</v>
      </c>
      <c r="F4307" s="4">
        <f t="shared" si="270"/>
        <v>722.06463952486843</v>
      </c>
      <c r="G4307" s="24">
        <f t="shared" si="271"/>
        <v>0.34722222222222221</v>
      </c>
      <c r="H4307" s="24">
        <f t="shared" si="273"/>
        <v>-523.38068176751233</v>
      </c>
      <c r="I4307" s="24">
        <f>IF(H4307&lt;=0, MIN(F4307-C4307, B$7, (D$5-K4306+G4307)/B$6), 0)</f>
        <v>523.38068176751233</v>
      </c>
      <c r="J4307" s="24">
        <f>IF(H4307&gt;0, MIN(C4307-F4307, B$8, K4306), 0)</f>
        <v>0</v>
      </c>
      <c r="K4307" s="24">
        <f>MAX(0, K4306-G4307+I4307*B$6-J4307)</f>
        <v>470.69539136853888</v>
      </c>
      <c r="L4307" s="24">
        <f t="shared" si="272"/>
        <v>0</v>
      </c>
      <c r="M4307" s="24">
        <f>IF(H4307&gt;0, C4307-F4307-J4307, 0)</f>
        <v>0</v>
      </c>
      <c r="N4307" s="4">
        <f>MIN(C4307, F4307)</f>
        <v>198.68395775735613</v>
      </c>
    </row>
    <row r="4308" spans="1:14" x14ac:dyDescent="0.2">
      <c r="A4308" s="27">
        <v>43644.25</v>
      </c>
      <c r="B4308" s="4">
        <v>351.30267786515066</v>
      </c>
      <c r="C4308" s="4">
        <v>551.3156477483426</v>
      </c>
      <c r="F4308" s="4">
        <f t="shared" si="270"/>
        <v>2107.8160671909041</v>
      </c>
      <c r="G4308" s="24">
        <f t="shared" si="271"/>
        <v>0.34722222222222221</v>
      </c>
      <c r="H4308" s="24">
        <f t="shared" si="273"/>
        <v>-1556.5004194425615</v>
      </c>
      <c r="I4308" s="24">
        <f>IF(H4308&lt;=0, MIN(F4308-C4308, B$7, (D$5-K4307+G4308)/B$6), 0)</f>
        <v>1556.5004194425615</v>
      </c>
      <c r="J4308" s="24">
        <f>IF(H4308&gt;0, MIN(C4308-F4308, B$8, K4307), 0)</f>
        <v>0</v>
      </c>
      <c r="K4308" s="24">
        <f>MAX(0, K4307-G4308+I4308*B$6-J4308)</f>
        <v>1871.198546644622</v>
      </c>
      <c r="L4308" s="24">
        <f t="shared" si="272"/>
        <v>0</v>
      </c>
      <c r="M4308" s="24">
        <f>IF(H4308&gt;0, C4308-F4308-J4308, 0)</f>
        <v>0</v>
      </c>
      <c r="N4308" s="4">
        <f>MIN(C4308, F4308)</f>
        <v>551.3156477483426</v>
      </c>
    </row>
    <row r="4309" spans="1:14" x14ac:dyDescent="0.2">
      <c r="A4309" s="27">
        <v>43644.291666666672</v>
      </c>
      <c r="B4309" s="4">
        <v>489.09376595628396</v>
      </c>
      <c r="C4309" s="4">
        <v>828.97190832535784</v>
      </c>
      <c r="F4309" s="4">
        <f t="shared" si="270"/>
        <v>2934.5625957377038</v>
      </c>
      <c r="G4309" s="24">
        <f t="shared" si="271"/>
        <v>0.34722222222222221</v>
      </c>
      <c r="H4309" s="24">
        <f t="shared" si="273"/>
        <v>-2105.5906874123457</v>
      </c>
      <c r="I4309" s="24">
        <f>IF(H4309&lt;=0, MIN(F4309-C4309, B$7, (D$5-K4308+G4309)/B$6), 0)</f>
        <v>2105.5906874123457</v>
      </c>
      <c r="J4309" s="24">
        <f>IF(H4309&gt;0, MIN(C4309-F4309, B$8, K4308), 0)</f>
        <v>0</v>
      </c>
      <c r="K4309" s="24">
        <f>MAX(0, K4308-G4309+I4309*B$6-J4309)</f>
        <v>3765.8829430935111</v>
      </c>
      <c r="L4309" s="24">
        <f t="shared" si="272"/>
        <v>0</v>
      </c>
      <c r="M4309" s="24">
        <f>IF(H4309&gt;0, C4309-F4309-J4309, 0)</f>
        <v>0</v>
      </c>
      <c r="N4309" s="4">
        <f>MIN(C4309, F4309)</f>
        <v>828.97190832535784</v>
      </c>
    </row>
    <row r="4310" spans="1:14" x14ac:dyDescent="0.2">
      <c r="A4310" s="27">
        <v>43644.333333333336</v>
      </c>
      <c r="B4310" s="4">
        <v>637.11124353920684</v>
      </c>
      <c r="C4310" s="4">
        <v>330.95789284509908</v>
      </c>
      <c r="F4310" s="4">
        <f t="shared" si="270"/>
        <v>3822.6674612352408</v>
      </c>
      <c r="G4310" s="24">
        <f t="shared" si="271"/>
        <v>0.34722222222222221</v>
      </c>
      <c r="H4310" s="24">
        <f t="shared" si="273"/>
        <v>-3491.7095683901416</v>
      </c>
      <c r="I4310" s="24">
        <f>IF(H4310&lt;=0, MIN(F4310-C4310, B$7, (D$5-K4309+G4310)/B$6), 0)</f>
        <v>1371.6269768096788</v>
      </c>
      <c r="J4310" s="24">
        <f>IF(H4310&gt;0, MIN(C4310-F4310, B$8, K4309), 0)</f>
        <v>0</v>
      </c>
      <c r="K4310" s="24">
        <f>MAX(0, K4309-G4310+I4310*B$6-J4310)</f>
        <v>5000</v>
      </c>
      <c r="L4310" s="24">
        <f t="shared" si="272"/>
        <v>2120.0825915804626</v>
      </c>
      <c r="M4310" s="24">
        <f>IF(H4310&gt;0, C4310-F4310-J4310, 0)</f>
        <v>0</v>
      </c>
      <c r="N4310" s="4">
        <f>MIN(C4310, F4310)</f>
        <v>330.95789284509908</v>
      </c>
    </row>
    <row r="4311" spans="1:14" x14ac:dyDescent="0.2">
      <c r="A4311" s="27">
        <v>43644.375</v>
      </c>
      <c r="B4311" s="4">
        <v>642.27085789519924</v>
      </c>
      <c r="C4311" s="4">
        <v>316.13986111539788</v>
      </c>
      <c r="F4311" s="4">
        <f t="shared" si="270"/>
        <v>3853.6251473711955</v>
      </c>
      <c r="G4311" s="24">
        <f t="shared" si="271"/>
        <v>0.34722222222222221</v>
      </c>
      <c r="H4311" s="24">
        <f t="shared" si="273"/>
        <v>-3537.4852862557977</v>
      </c>
      <c r="I4311" s="24">
        <f>IF(H4311&lt;=0, MIN(F4311-C4311, B$7, (D$5-K4310+G4311)/B$6), 0)</f>
        <v>0.38580246913580246</v>
      </c>
      <c r="J4311" s="24">
        <f>IF(H4311&gt;0, MIN(C4311-F4311, B$8, K4310), 0)</f>
        <v>0</v>
      </c>
      <c r="K4311" s="24">
        <f>MAX(0, K4310-G4311+I4311*B$6-J4311)</f>
        <v>5000</v>
      </c>
      <c r="L4311" s="24">
        <f t="shared" si="272"/>
        <v>3537.0994837866619</v>
      </c>
      <c r="M4311" s="24">
        <f>IF(H4311&gt;0, C4311-F4311-J4311, 0)</f>
        <v>0</v>
      </c>
      <c r="N4311" s="4">
        <f>MIN(C4311, F4311)</f>
        <v>316.13986111539788</v>
      </c>
    </row>
    <row r="4312" spans="1:14" x14ac:dyDescent="0.2">
      <c r="A4312" s="27">
        <v>43644.416666666672</v>
      </c>
      <c r="B4312" s="4">
        <v>516.03792337594007</v>
      </c>
      <c r="C4312" s="4">
        <v>192.29979235579327</v>
      </c>
      <c r="F4312" s="4">
        <f t="shared" si="270"/>
        <v>3096.2275402556406</v>
      </c>
      <c r="G4312" s="24">
        <f t="shared" si="271"/>
        <v>0.34722222222222221</v>
      </c>
      <c r="H4312" s="24">
        <f t="shared" si="273"/>
        <v>-2903.9277478998474</v>
      </c>
      <c r="I4312" s="24">
        <f>IF(H4312&lt;=0, MIN(F4312-C4312, B$7, (D$5-K4311+G4312)/B$6), 0)</f>
        <v>0.38580246913580246</v>
      </c>
      <c r="J4312" s="24">
        <f>IF(H4312&gt;0, MIN(C4312-F4312, B$8, K4311), 0)</f>
        <v>0</v>
      </c>
      <c r="K4312" s="24">
        <f>MAX(0, K4311-G4312+I4312*B$6-J4312)</f>
        <v>5000</v>
      </c>
      <c r="L4312" s="24">
        <f t="shared" si="272"/>
        <v>2903.5419454307116</v>
      </c>
      <c r="M4312" s="24">
        <f>IF(H4312&gt;0, C4312-F4312-J4312, 0)</f>
        <v>0</v>
      </c>
      <c r="N4312" s="4">
        <f>MIN(C4312, F4312)</f>
        <v>192.29979235579327</v>
      </c>
    </row>
    <row r="4313" spans="1:14" x14ac:dyDescent="0.2">
      <c r="A4313" s="27">
        <v>43644.458333333336</v>
      </c>
      <c r="B4313" s="4">
        <v>288.79959759401714</v>
      </c>
      <c r="C4313" s="4">
        <v>1474.4608270482133</v>
      </c>
      <c r="F4313" s="4">
        <f t="shared" si="270"/>
        <v>1732.797585564103</v>
      </c>
      <c r="G4313" s="24">
        <f t="shared" si="271"/>
        <v>0.34722222222222221</v>
      </c>
      <c r="H4313" s="24">
        <f t="shared" si="273"/>
        <v>-258.33675851588964</v>
      </c>
      <c r="I4313" s="24">
        <f>IF(H4313&lt;=0, MIN(F4313-C4313, B$7, (D$5-K4312+G4313)/B$6), 0)</f>
        <v>0.38580246913580246</v>
      </c>
      <c r="J4313" s="24">
        <f>IF(H4313&gt;0, MIN(C4313-F4313, B$8, K4312), 0)</f>
        <v>0</v>
      </c>
      <c r="K4313" s="24">
        <f>MAX(0, K4312-G4313+I4313*B$6-J4313)</f>
        <v>5000</v>
      </c>
      <c r="L4313" s="24">
        <f t="shared" si="272"/>
        <v>257.95095604675384</v>
      </c>
      <c r="M4313" s="24">
        <f>IF(H4313&gt;0, C4313-F4313-J4313, 0)</f>
        <v>0</v>
      </c>
      <c r="N4313" s="4">
        <f>MIN(C4313, F4313)</f>
        <v>1474.4608270482133</v>
      </c>
    </row>
    <row r="4314" spans="1:14" x14ac:dyDescent="0.2">
      <c r="A4314" s="27">
        <v>43644.5</v>
      </c>
      <c r="B4314" s="4">
        <v>104.02003979805181</v>
      </c>
      <c r="C4314" s="4">
        <v>225.71337982858213</v>
      </c>
      <c r="F4314" s="4">
        <f t="shared" si="270"/>
        <v>624.12023878831087</v>
      </c>
      <c r="G4314" s="24">
        <f t="shared" si="271"/>
        <v>0.34722222222222221</v>
      </c>
      <c r="H4314" s="24">
        <f t="shared" si="273"/>
        <v>-398.40685895972877</v>
      </c>
      <c r="I4314" s="24">
        <f>IF(H4314&lt;=0, MIN(F4314-C4314, B$7, (D$5-K4313+G4314)/B$6), 0)</f>
        <v>0.38580246913580246</v>
      </c>
      <c r="J4314" s="24">
        <f>IF(H4314&gt;0, MIN(C4314-F4314, B$8, K4313), 0)</f>
        <v>0</v>
      </c>
      <c r="K4314" s="24">
        <f>MAX(0, K4313-G4314+I4314*B$6-J4314)</f>
        <v>5000</v>
      </c>
      <c r="L4314" s="24">
        <f t="shared" si="272"/>
        <v>398.02105649059297</v>
      </c>
      <c r="M4314" s="24">
        <f>IF(H4314&gt;0, C4314-F4314-J4314, 0)</f>
        <v>0</v>
      </c>
      <c r="N4314" s="4">
        <f>MIN(C4314, F4314)</f>
        <v>225.71337982858213</v>
      </c>
    </row>
    <row r="4315" spans="1:14" x14ac:dyDescent="0.2">
      <c r="A4315" s="27">
        <v>43644.541666666672</v>
      </c>
      <c r="B4315" s="4">
        <v>84.759383727347895</v>
      </c>
      <c r="C4315" s="4">
        <v>206.66761115336988</v>
      </c>
      <c r="F4315" s="4">
        <f t="shared" si="270"/>
        <v>508.5563023640874</v>
      </c>
      <c r="G4315" s="24">
        <f t="shared" si="271"/>
        <v>0.34722222222222221</v>
      </c>
      <c r="H4315" s="24">
        <f t="shared" si="273"/>
        <v>-301.88869121071752</v>
      </c>
      <c r="I4315" s="24">
        <f>IF(H4315&lt;=0, MIN(F4315-C4315, B$7, (D$5-K4314+G4315)/B$6), 0)</f>
        <v>0.38580246913580246</v>
      </c>
      <c r="J4315" s="24">
        <f>IF(H4315&gt;0, MIN(C4315-F4315, B$8, K4314), 0)</f>
        <v>0</v>
      </c>
      <c r="K4315" s="24">
        <f>MAX(0, K4314-G4315+I4315*B$6-J4315)</f>
        <v>5000</v>
      </c>
      <c r="L4315" s="24">
        <f t="shared" si="272"/>
        <v>301.50288874158173</v>
      </c>
      <c r="M4315" s="24">
        <f>IF(H4315&gt;0, C4315-F4315-J4315, 0)</f>
        <v>0</v>
      </c>
      <c r="N4315" s="4">
        <f>MIN(C4315, F4315)</f>
        <v>206.66761115336988</v>
      </c>
    </row>
    <row r="4316" spans="1:14" x14ac:dyDescent="0.2">
      <c r="A4316" s="27">
        <v>43644.583333333336</v>
      </c>
      <c r="B4316" s="4">
        <v>81.937845244842478</v>
      </c>
      <c r="C4316" s="4">
        <v>212.3900243608945</v>
      </c>
      <c r="F4316" s="4">
        <f t="shared" si="270"/>
        <v>491.62707146905484</v>
      </c>
      <c r="G4316" s="24">
        <f t="shared" si="271"/>
        <v>0.34722222222222221</v>
      </c>
      <c r="H4316" s="24">
        <f t="shared" si="273"/>
        <v>-279.23704710816037</v>
      </c>
      <c r="I4316" s="24">
        <f>IF(H4316&lt;=0, MIN(F4316-C4316, B$7, (D$5-K4315+G4316)/B$6), 0)</f>
        <v>0.38580246913580246</v>
      </c>
      <c r="J4316" s="24">
        <f>IF(H4316&gt;0, MIN(C4316-F4316, B$8, K4315), 0)</f>
        <v>0</v>
      </c>
      <c r="K4316" s="24">
        <f>MAX(0, K4315-G4316+I4316*B$6-J4316)</f>
        <v>5000</v>
      </c>
      <c r="L4316" s="24">
        <f t="shared" si="272"/>
        <v>278.85124463902457</v>
      </c>
      <c r="M4316" s="24">
        <f>IF(H4316&gt;0, C4316-F4316-J4316, 0)</f>
        <v>0</v>
      </c>
      <c r="N4316" s="4">
        <f>MIN(C4316, F4316)</f>
        <v>212.3900243608945</v>
      </c>
    </row>
    <row r="4317" spans="1:14" x14ac:dyDescent="0.2">
      <c r="A4317" s="27">
        <v>43644.625</v>
      </c>
      <c r="B4317" s="4">
        <v>168.97767672686135</v>
      </c>
      <c r="C4317" s="4">
        <v>245.87501050457843</v>
      </c>
      <c r="F4317" s="4">
        <f t="shared" si="270"/>
        <v>1013.8660603611681</v>
      </c>
      <c r="G4317" s="24">
        <f t="shared" si="271"/>
        <v>0.34722222222222221</v>
      </c>
      <c r="H4317" s="24">
        <f t="shared" si="273"/>
        <v>-767.99104985658971</v>
      </c>
      <c r="I4317" s="24">
        <f>IF(H4317&lt;=0, MIN(F4317-C4317, B$7, (D$5-K4316+G4317)/B$6), 0)</f>
        <v>0.38580246913580246</v>
      </c>
      <c r="J4317" s="24">
        <f>IF(H4317&gt;0, MIN(C4317-F4317, B$8, K4316), 0)</f>
        <v>0</v>
      </c>
      <c r="K4317" s="24">
        <f>MAX(0, K4316-G4317+I4317*B$6-J4317)</f>
        <v>5000</v>
      </c>
      <c r="L4317" s="24">
        <f t="shared" si="272"/>
        <v>767.60524738745391</v>
      </c>
      <c r="M4317" s="24">
        <f>IF(H4317&gt;0, C4317-F4317-J4317, 0)</f>
        <v>0</v>
      </c>
      <c r="N4317" s="4">
        <f>MIN(C4317, F4317)</f>
        <v>245.87501050457843</v>
      </c>
    </row>
    <row r="4318" spans="1:14" x14ac:dyDescent="0.2">
      <c r="A4318" s="27">
        <v>43644.666666666672</v>
      </c>
      <c r="B4318" s="4">
        <v>76.063889448727323</v>
      </c>
      <c r="C4318" s="4">
        <v>275.50434097564488</v>
      </c>
      <c r="F4318" s="4">
        <f t="shared" ref="F4318:F4381" si="274">B4318*B$4</f>
        <v>456.38333669236397</v>
      </c>
      <c r="G4318" s="24">
        <f t="shared" ref="G4318:G4381" si="275">MIN(F4318, B$9)</f>
        <v>0.34722222222222221</v>
      </c>
      <c r="H4318" s="24">
        <f t="shared" si="273"/>
        <v>-180.87899571671909</v>
      </c>
      <c r="I4318" s="24">
        <f>IF(H4318&lt;=0, MIN(F4318-C4318, B$7, (D$5-K4317+G4318)/B$6), 0)</f>
        <v>0.38580246913580246</v>
      </c>
      <c r="J4318" s="24">
        <f>IF(H4318&gt;0, MIN(C4318-F4318, B$8, K4317), 0)</f>
        <v>0</v>
      </c>
      <c r="K4318" s="24">
        <f>MAX(0, K4317-G4318+I4318*B$6-J4318)</f>
        <v>5000</v>
      </c>
      <c r="L4318" s="24">
        <f t="shared" ref="L4318:L4381" si="276">IF(H4318&lt;=0, -I4318-H4318, 0)</f>
        <v>180.49319324758329</v>
      </c>
      <c r="M4318" s="24">
        <f>IF(H4318&gt;0, C4318-F4318-J4318, 0)</f>
        <v>0</v>
      </c>
      <c r="N4318" s="4">
        <f>MIN(C4318, F4318)</f>
        <v>275.50434097564488</v>
      </c>
    </row>
    <row r="4319" spans="1:14" x14ac:dyDescent="0.2">
      <c r="A4319" s="27">
        <v>43644.708333333336</v>
      </c>
      <c r="B4319" s="4">
        <v>72.838019121155156</v>
      </c>
      <c r="C4319" s="4">
        <v>309.91124315170936</v>
      </c>
      <c r="F4319" s="4">
        <f t="shared" si="274"/>
        <v>437.02811472693094</v>
      </c>
      <c r="G4319" s="24">
        <f t="shared" si="275"/>
        <v>0.34722222222222221</v>
      </c>
      <c r="H4319" s="24">
        <f t="shared" ref="H4319:H4382" si="277">C4319-F4319</f>
        <v>-127.11687157522158</v>
      </c>
      <c r="I4319" s="24">
        <f>IF(H4319&lt;=0, MIN(F4319-C4319, B$7, (D$5-K4318+G4319)/B$6), 0)</f>
        <v>0.38580246913580246</v>
      </c>
      <c r="J4319" s="24">
        <f>IF(H4319&gt;0, MIN(C4319-F4319, B$8, K4318), 0)</f>
        <v>0</v>
      </c>
      <c r="K4319" s="24">
        <f>MAX(0, K4318-G4319+I4319*B$6-J4319)</f>
        <v>5000</v>
      </c>
      <c r="L4319" s="24">
        <f t="shared" si="276"/>
        <v>126.73106910608578</v>
      </c>
      <c r="M4319" s="24">
        <f>IF(H4319&gt;0, C4319-F4319-J4319, 0)</f>
        <v>0</v>
      </c>
      <c r="N4319" s="4">
        <f>MIN(C4319, F4319)</f>
        <v>309.91124315170936</v>
      </c>
    </row>
    <row r="4320" spans="1:14" x14ac:dyDescent="0.2">
      <c r="A4320" s="27">
        <v>43644.75</v>
      </c>
      <c r="B4320" s="4">
        <v>24.745364303741379</v>
      </c>
      <c r="C4320" s="4">
        <v>369.23246202869774</v>
      </c>
      <c r="F4320" s="4">
        <f t="shared" si="274"/>
        <v>148.47218582244827</v>
      </c>
      <c r="G4320" s="24">
        <f t="shared" si="275"/>
        <v>0.34722222222222221</v>
      </c>
      <c r="H4320" s="24">
        <f t="shared" si="277"/>
        <v>220.76027620624947</v>
      </c>
      <c r="I4320" s="24">
        <f>IF(H4320&lt;=0, MIN(F4320-C4320, B$7, (D$5-K4319+G4320)/B$6), 0)</f>
        <v>0</v>
      </c>
      <c r="J4320" s="24">
        <f>IF(H4320&gt;0, MIN(C4320-F4320, B$8, K4319), 0)</f>
        <v>220.76027620624947</v>
      </c>
      <c r="K4320" s="24">
        <f>MAX(0, K4319-G4320+I4320*B$6-J4320)</f>
        <v>4778.8925015715276</v>
      </c>
      <c r="L4320" s="24">
        <f t="shared" si="276"/>
        <v>0</v>
      </c>
      <c r="M4320" s="24">
        <f>IF(H4320&gt;0, C4320-F4320-J4320, 0)</f>
        <v>0</v>
      </c>
      <c r="N4320" s="4">
        <f>MIN(C4320, F4320)</f>
        <v>148.47218582244827</v>
      </c>
    </row>
    <row r="4321" spans="1:14" x14ac:dyDescent="0.2">
      <c r="A4321" s="27">
        <v>43644.791666666672</v>
      </c>
      <c r="B4321" s="4">
        <v>0</v>
      </c>
      <c r="C4321" s="4">
        <v>1441.9578367209047</v>
      </c>
      <c r="F4321" s="4">
        <f t="shared" si="274"/>
        <v>0</v>
      </c>
      <c r="G4321" s="24">
        <f t="shared" si="275"/>
        <v>0</v>
      </c>
      <c r="H4321" s="24">
        <f t="shared" si="277"/>
        <v>1441.9578367209047</v>
      </c>
      <c r="I4321" s="24">
        <f>IF(H4321&lt;=0, MIN(F4321-C4321, B$7, (D$5-K4320+G4321)/B$6), 0)</f>
        <v>0</v>
      </c>
      <c r="J4321" s="24">
        <f>IF(H4321&gt;0, MIN(C4321-F4321, B$8, K4320), 0)</f>
        <v>1441.9578367209047</v>
      </c>
      <c r="K4321" s="24">
        <f>MAX(0, K4320-G4321+I4321*B$6-J4321)</f>
        <v>3336.934664850623</v>
      </c>
      <c r="L4321" s="24">
        <f t="shared" si="276"/>
        <v>0</v>
      </c>
      <c r="M4321" s="24">
        <f>IF(H4321&gt;0, C4321-F4321-J4321, 0)</f>
        <v>0</v>
      </c>
      <c r="N4321" s="4">
        <f>MIN(C4321, F4321)</f>
        <v>0</v>
      </c>
    </row>
    <row r="4322" spans="1:14" x14ac:dyDescent="0.2">
      <c r="A4322" s="27">
        <v>43644.833333333336</v>
      </c>
      <c r="B4322" s="4">
        <v>0</v>
      </c>
      <c r="C4322" s="4">
        <v>779.53755926120073</v>
      </c>
      <c r="F4322" s="4">
        <f t="shared" si="274"/>
        <v>0</v>
      </c>
      <c r="G4322" s="24">
        <f t="shared" si="275"/>
        <v>0</v>
      </c>
      <c r="H4322" s="24">
        <f t="shared" si="277"/>
        <v>779.53755926120073</v>
      </c>
      <c r="I4322" s="24">
        <f>IF(H4322&lt;=0, MIN(F4322-C4322, B$7, (D$5-K4321+G4322)/B$6), 0)</f>
        <v>0</v>
      </c>
      <c r="J4322" s="24">
        <f>IF(H4322&gt;0, MIN(C4322-F4322, B$8, K4321), 0)</f>
        <v>779.53755926120073</v>
      </c>
      <c r="K4322" s="24">
        <f>MAX(0, K4321-G4322+I4322*B$6-J4322)</f>
        <v>2557.3971055894222</v>
      </c>
      <c r="L4322" s="24">
        <f t="shared" si="276"/>
        <v>0</v>
      </c>
      <c r="M4322" s="24">
        <f>IF(H4322&gt;0, C4322-F4322-J4322, 0)</f>
        <v>0</v>
      </c>
      <c r="N4322" s="4">
        <f>MIN(C4322, F4322)</f>
        <v>0</v>
      </c>
    </row>
    <row r="4323" spans="1:14" x14ac:dyDescent="0.2">
      <c r="A4323" s="27">
        <v>43644.875</v>
      </c>
      <c r="B4323" s="4">
        <v>0</v>
      </c>
      <c r="C4323" s="4">
        <v>1370.2780305778772</v>
      </c>
      <c r="F4323" s="4">
        <f t="shared" si="274"/>
        <v>0</v>
      </c>
      <c r="G4323" s="24">
        <f t="shared" si="275"/>
        <v>0</v>
      </c>
      <c r="H4323" s="24">
        <f t="shared" si="277"/>
        <v>1370.2780305778772</v>
      </c>
      <c r="I4323" s="24">
        <f>IF(H4323&lt;=0, MIN(F4323-C4323, B$7, (D$5-K4322+G4323)/B$6), 0)</f>
        <v>0</v>
      </c>
      <c r="J4323" s="24">
        <f>IF(H4323&gt;0, MIN(C4323-F4323, B$8, K4322), 0)</f>
        <v>1370.2780305778772</v>
      </c>
      <c r="K4323" s="24">
        <f>MAX(0, K4322-G4323+I4323*B$6-J4323)</f>
        <v>1187.119075011545</v>
      </c>
      <c r="L4323" s="24">
        <f t="shared" si="276"/>
        <v>0</v>
      </c>
      <c r="M4323" s="24">
        <f>IF(H4323&gt;0, C4323-F4323-J4323, 0)</f>
        <v>0</v>
      </c>
      <c r="N4323" s="4">
        <f>MIN(C4323, F4323)</f>
        <v>0</v>
      </c>
    </row>
    <row r="4324" spans="1:14" x14ac:dyDescent="0.2">
      <c r="A4324" s="27">
        <v>43644.916666666672</v>
      </c>
      <c r="B4324" s="4">
        <v>0</v>
      </c>
      <c r="C4324" s="4">
        <v>391.47791910756831</v>
      </c>
      <c r="F4324" s="4">
        <f t="shared" si="274"/>
        <v>0</v>
      </c>
      <c r="G4324" s="24">
        <f t="shared" si="275"/>
        <v>0</v>
      </c>
      <c r="H4324" s="24">
        <f t="shared" si="277"/>
        <v>391.47791910756831</v>
      </c>
      <c r="I4324" s="24">
        <f>IF(H4324&lt;=0, MIN(F4324-C4324, B$7, (D$5-K4323+G4324)/B$6), 0)</f>
        <v>0</v>
      </c>
      <c r="J4324" s="24">
        <f>IF(H4324&gt;0, MIN(C4324-F4324, B$8, K4323), 0)</f>
        <v>391.47791910756831</v>
      </c>
      <c r="K4324" s="24">
        <f>MAX(0, K4323-G4324+I4324*B$6-J4324)</f>
        <v>795.6411559039766</v>
      </c>
      <c r="L4324" s="24">
        <f t="shared" si="276"/>
        <v>0</v>
      </c>
      <c r="M4324" s="24">
        <f>IF(H4324&gt;0, C4324-F4324-J4324, 0)</f>
        <v>0</v>
      </c>
      <c r="N4324" s="4">
        <f>MIN(C4324, F4324)</f>
        <v>0</v>
      </c>
    </row>
    <row r="4325" spans="1:14" x14ac:dyDescent="0.2">
      <c r="A4325" s="27">
        <v>43644.958333333336</v>
      </c>
      <c r="B4325" s="4">
        <v>0</v>
      </c>
      <c r="C4325" s="4">
        <v>240.70315446188951</v>
      </c>
      <c r="F4325" s="4">
        <f t="shared" si="274"/>
        <v>0</v>
      </c>
      <c r="G4325" s="24">
        <f t="shared" si="275"/>
        <v>0</v>
      </c>
      <c r="H4325" s="24">
        <f t="shared" si="277"/>
        <v>240.70315446188951</v>
      </c>
      <c r="I4325" s="24">
        <f>IF(H4325&lt;=0, MIN(F4325-C4325, B$7, (D$5-K4324+G4325)/B$6), 0)</f>
        <v>0</v>
      </c>
      <c r="J4325" s="24">
        <f>IF(H4325&gt;0, MIN(C4325-F4325, B$8, K4324), 0)</f>
        <v>240.70315446188951</v>
      </c>
      <c r="K4325" s="24">
        <f>MAX(0, K4324-G4325+I4325*B$6-J4325)</f>
        <v>554.93800144208706</v>
      </c>
      <c r="L4325" s="24">
        <f t="shared" si="276"/>
        <v>0</v>
      </c>
      <c r="M4325" s="24">
        <f>IF(H4325&gt;0, C4325-F4325-J4325, 0)</f>
        <v>0</v>
      </c>
      <c r="N4325" s="4">
        <f>MIN(C4325, F4325)</f>
        <v>0</v>
      </c>
    </row>
    <row r="4326" spans="1:14" x14ac:dyDescent="0.2">
      <c r="A4326" s="27">
        <v>43645</v>
      </c>
      <c r="B4326" s="4">
        <v>0</v>
      </c>
      <c r="C4326" s="4">
        <v>117.11728180149709</v>
      </c>
      <c r="F4326" s="4">
        <f t="shared" si="274"/>
        <v>0</v>
      </c>
      <c r="G4326" s="24">
        <f t="shared" si="275"/>
        <v>0</v>
      </c>
      <c r="H4326" s="24">
        <f t="shared" si="277"/>
        <v>117.11728180149709</v>
      </c>
      <c r="I4326" s="24">
        <f>IF(H4326&lt;=0, MIN(F4326-C4326, B$7, (D$5-K4325+G4326)/B$6), 0)</f>
        <v>0</v>
      </c>
      <c r="J4326" s="24">
        <f>IF(H4326&gt;0, MIN(C4326-F4326, B$8, K4325), 0)</f>
        <v>117.11728180149709</v>
      </c>
      <c r="K4326" s="24">
        <f>MAX(0, K4325-G4326+I4326*B$6-J4326)</f>
        <v>437.82071964058997</v>
      </c>
      <c r="L4326" s="24">
        <f t="shared" si="276"/>
        <v>0</v>
      </c>
      <c r="M4326" s="24">
        <f>IF(H4326&gt;0, C4326-F4326-J4326, 0)</f>
        <v>0</v>
      </c>
      <c r="N4326" s="4">
        <f>MIN(C4326, F4326)</f>
        <v>0</v>
      </c>
    </row>
    <row r="4327" spans="1:14" x14ac:dyDescent="0.2">
      <c r="A4327" s="27">
        <v>43645.041666666672</v>
      </c>
      <c r="B4327" s="4">
        <v>0</v>
      </c>
      <c r="C4327" s="4">
        <v>169.02334831886191</v>
      </c>
      <c r="F4327" s="4">
        <f t="shared" si="274"/>
        <v>0</v>
      </c>
      <c r="G4327" s="24">
        <f t="shared" si="275"/>
        <v>0</v>
      </c>
      <c r="H4327" s="24">
        <f t="shared" si="277"/>
        <v>169.02334831886191</v>
      </c>
      <c r="I4327" s="24">
        <f>IF(H4327&lt;=0, MIN(F4327-C4327, B$7, (D$5-K4326+G4327)/B$6), 0)</f>
        <v>0</v>
      </c>
      <c r="J4327" s="24">
        <f>IF(H4327&gt;0, MIN(C4327-F4327, B$8, K4326), 0)</f>
        <v>169.02334831886191</v>
      </c>
      <c r="K4327" s="24">
        <f>MAX(0, K4326-G4327+I4327*B$6-J4327)</f>
        <v>268.79737132172806</v>
      </c>
      <c r="L4327" s="24">
        <f t="shared" si="276"/>
        <v>0</v>
      </c>
      <c r="M4327" s="24">
        <f>IF(H4327&gt;0, C4327-F4327-J4327, 0)</f>
        <v>0</v>
      </c>
      <c r="N4327" s="4">
        <f>MIN(C4327, F4327)</f>
        <v>0</v>
      </c>
    </row>
    <row r="4328" spans="1:14" x14ac:dyDescent="0.2">
      <c r="A4328" s="27">
        <v>43645.083333333336</v>
      </c>
      <c r="B4328" s="4">
        <v>0</v>
      </c>
      <c r="C4328" s="4">
        <v>206.09911011697966</v>
      </c>
      <c r="F4328" s="4">
        <f t="shared" si="274"/>
        <v>0</v>
      </c>
      <c r="G4328" s="24">
        <f t="shared" si="275"/>
        <v>0</v>
      </c>
      <c r="H4328" s="24">
        <f t="shared" si="277"/>
        <v>206.09911011697966</v>
      </c>
      <c r="I4328" s="24">
        <f>IF(H4328&lt;=0, MIN(F4328-C4328, B$7, (D$5-K4327+G4328)/B$6), 0)</f>
        <v>0</v>
      </c>
      <c r="J4328" s="24">
        <f>IF(H4328&gt;0, MIN(C4328-F4328, B$8, K4327), 0)</f>
        <v>206.09911011697966</v>
      </c>
      <c r="K4328" s="24">
        <f>MAX(0, K4327-G4328+I4328*B$6-J4328)</f>
        <v>62.698261204748405</v>
      </c>
      <c r="L4328" s="24">
        <f t="shared" si="276"/>
        <v>0</v>
      </c>
      <c r="M4328" s="24">
        <f>IF(H4328&gt;0, C4328-F4328-J4328, 0)</f>
        <v>0</v>
      </c>
      <c r="N4328" s="4">
        <f>MIN(C4328, F4328)</f>
        <v>0</v>
      </c>
    </row>
    <row r="4329" spans="1:14" x14ac:dyDescent="0.2">
      <c r="A4329" s="27">
        <v>43645.125</v>
      </c>
      <c r="B4329" s="4">
        <v>0</v>
      </c>
      <c r="C4329" s="4">
        <v>117.11728180149709</v>
      </c>
      <c r="F4329" s="4">
        <f t="shared" si="274"/>
        <v>0</v>
      </c>
      <c r="G4329" s="24">
        <f t="shared" si="275"/>
        <v>0</v>
      </c>
      <c r="H4329" s="24">
        <f t="shared" si="277"/>
        <v>117.11728180149709</v>
      </c>
      <c r="I4329" s="24">
        <f>IF(H4329&lt;=0, MIN(F4329-C4329, B$7, (D$5-K4328+G4329)/B$6), 0)</f>
        <v>0</v>
      </c>
      <c r="J4329" s="24">
        <f>IF(H4329&gt;0, MIN(C4329-F4329, B$8, K4328), 0)</f>
        <v>62.698261204748405</v>
      </c>
      <c r="K4329" s="24">
        <f>MAX(0, K4328-G4329+I4329*B$6-J4329)</f>
        <v>0</v>
      </c>
      <c r="L4329" s="24">
        <f t="shared" si="276"/>
        <v>0</v>
      </c>
      <c r="M4329" s="24">
        <f>IF(H4329&gt;0, C4329-F4329-J4329, 0)</f>
        <v>54.41902059674868</v>
      </c>
      <c r="N4329" s="4">
        <f>MIN(C4329, F4329)</f>
        <v>0</v>
      </c>
    </row>
    <row r="4330" spans="1:14" x14ac:dyDescent="0.2">
      <c r="A4330" s="27">
        <v>43645.166666666672</v>
      </c>
      <c r="B4330" s="4">
        <v>40.227255189206694</v>
      </c>
      <c r="C4330" s="4">
        <v>169.02334831886191</v>
      </c>
      <c r="F4330" s="4">
        <f t="shared" si="274"/>
        <v>241.36353113524018</v>
      </c>
      <c r="G4330" s="24">
        <f t="shared" si="275"/>
        <v>0.34722222222222221</v>
      </c>
      <c r="H4330" s="24">
        <f t="shared" si="277"/>
        <v>-72.340182816378274</v>
      </c>
      <c r="I4330" s="24">
        <f>IF(H4330&lt;=0, MIN(F4330-C4330, B$7, (D$5-K4329+G4330)/B$6), 0)</f>
        <v>72.340182816378274</v>
      </c>
      <c r="J4330" s="24">
        <f>IF(H4330&gt;0, MIN(C4330-F4330, B$8, K4329), 0)</f>
        <v>0</v>
      </c>
      <c r="K4330" s="24">
        <f>MAX(0, K4329-G4330+I4330*B$6-J4330)</f>
        <v>64.758942312518215</v>
      </c>
      <c r="L4330" s="24">
        <f t="shared" si="276"/>
        <v>0</v>
      </c>
      <c r="M4330" s="24">
        <f>IF(H4330&gt;0, C4330-F4330-J4330, 0)</f>
        <v>0</v>
      </c>
      <c r="N4330" s="4">
        <f>MIN(C4330, F4330)</f>
        <v>169.02334831886191</v>
      </c>
    </row>
    <row r="4331" spans="1:14" x14ac:dyDescent="0.2">
      <c r="A4331" s="27">
        <v>43645.208333333336</v>
      </c>
      <c r="B4331" s="4">
        <v>173.38902513054785</v>
      </c>
      <c r="C4331" s="4">
        <v>198.68395775735613</v>
      </c>
      <c r="F4331" s="4">
        <f t="shared" si="274"/>
        <v>1040.334150783287</v>
      </c>
      <c r="G4331" s="24">
        <f t="shared" si="275"/>
        <v>0.34722222222222221</v>
      </c>
      <c r="H4331" s="24">
        <f t="shared" si="277"/>
        <v>-841.65019302593089</v>
      </c>
      <c r="I4331" s="24">
        <f>IF(H4331&lt;=0, MIN(F4331-C4331, B$7, (D$5-K4330+G4331)/B$6), 0)</f>
        <v>841.65019302593089</v>
      </c>
      <c r="J4331" s="24">
        <f>IF(H4331&gt;0, MIN(C4331-F4331, B$8, K4330), 0)</f>
        <v>0</v>
      </c>
      <c r="K4331" s="24">
        <f>MAX(0, K4330-G4331+I4331*B$6-J4331)</f>
        <v>821.89689381363371</v>
      </c>
      <c r="L4331" s="24">
        <f t="shared" si="276"/>
        <v>0</v>
      </c>
      <c r="M4331" s="24">
        <f>IF(H4331&gt;0, C4331-F4331-J4331, 0)</f>
        <v>0</v>
      </c>
      <c r="N4331" s="4">
        <f>MIN(C4331, F4331)</f>
        <v>198.68395775735613</v>
      </c>
    </row>
    <row r="4332" spans="1:14" x14ac:dyDescent="0.2">
      <c r="A4332" s="27">
        <v>43645.25</v>
      </c>
      <c r="B4332" s="4">
        <v>361.74507734172477</v>
      </c>
      <c r="C4332" s="4">
        <v>229.99237883132218</v>
      </c>
      <c r="F4332" s="4">
        <f t="shared" si="274"/>
        <v>2170.4704640503487</v>
      </c>
      <c r="G4332" s="24">
        <f t="shared" si="275"/>
        <v>0.34722222222222221</v>
      </c>
      <c r="H4332" s="24">
        <f t="shared" si="277"/>
        <v>-1940.4780852190265</v>
      </c>
      <c r="I4332" s="24">
        <f>IF(H4332&lt;=0, MIN(F4332-C4332, B$7, (D$5-K4331+G4332)/B$6), 0)</f>
        <v>1940.4780852190265</v>
      </c>
      <c r="J4332" s="24">
        <f>IF(H4332&gt;0, MIN(C4332-F4332, B$8, K4331), 0)</f>
        <v>0</v>
      </c>
      <c r="K4332" s="24">
        <f>MAX(0, K4331-G4332+I4332*B$6-J4332)</f>
        <v>2567.9799482885355</v>
      </c>
      <c r="L4332" s="24">
        <f t="shared" si="276"/>
        <v>0</v>
      </c>
      <c r="M4332" s="24">
        <f>IF(H4332&gt;0, C4332-F4332-J4332, 0)</f>
        <v>0</v>
      </c>
      <c r="N4332" s="4">
        <f>MIN(C4332, F4332)</f>
        <v>229.99237883132218</v>
      </c>
    </row>
    <row r="4333" spans="1:14" x14ac:dyDescent="0.2">
      <c r="A4333" s="27">
        <v>43645.291666666672</v>
      </c>
      <c r="B4333" s="4">
        <v>526.2002976986754</v>
      </c>
      <c r="C4333" s="4">
        <v>1542.4743464846906</v>
      </c>
      <c r="F4333" s="4">
        <f t="shared" si="274"/>
        <v>3157.2017861920522</v>
      </c>
      <c r="G4333" s="24">
        <f t="shared" si="275"/>
        <v>0.34722222222222221</v>
      </c>
      <c r="H4333" s="24">
        <f t="shared" si="277"/>
        <v>-1614.7274397073616</v>
      </c>
      <c r="I4333" s="24">
        <f>IF(H4333&lt;=0, MIN(F4333-C4333, B$7, (D$5-K4332+G4333)/B$6), 0)</f>
        <v>1614.7274397073616</v>
      </c>
      <c r="J4333" s="24">
        <f>IF(H4333&gt;0, MIN(C4333-F4333, B$8, K4332), 0)</f>
        <v>0</v>
      </c>
      <c r="K4333" s="24">
        <f>MAX(0, K4332-G4333+I4333*B$6-J4333)</f>
        <v>4020.8874218029387</v>
      </c>
      <c r="L4333" s="24">
        <f t="shared" si="276"/>
        <v>0</v>
      </c>
      <c r="M4333" s="24">
        <f>IF(H4333&gt;0, C4333-F4333-J4333, 0)</f>
        <v>0</v>
      </c>
      <c r="N4333" s="4">
        <f>MIN(C4333, F4333)</f>
        <v>1542.4743464846906</v>
      </c>
    </row>
    <row r="4334" spans="1:14" x14ac:dyDescent="0.2">
      <c r="A4334" s="27">
        <v>43645.333333333336</v>
      </c>
      <c r="B4334" s="4">
        <v>649.71187812303288</v>
      </c>
      <c r="C4334" s="4">
        <v>395.42694208006861</v>
      </c>
      <c r="F4334" s="4">
        <f t="shared" si="274"/>
        <v>3898.2712687381973</v>
      </c>
      <c r="G4334" s="24">
        <f t="shared" si="275"/>
        <v>0.34722222222222221</v>
      </c>
      <c r="H4334" s="24">
        <f t="shared" si="277"/>
        <v>-3502.8443266581285</v>
      </c>
      <c r="I4334" s="24">
        <f>IF(H4334&lt;=0, MIN(F4334-C4334, B$7, (D$5-K4333+G4334)/B$6), 0)</f>
        <v>1088.2886671325373</v>
      </c>
      <c r="J4334" s="24">
        <f>IF(H4334&gt;0, MIN(C4334-F4334, B$8, K4333), 0)</f>
        <v>0</v>
      </c>
      <c r="K4334" s="24">
        <f>MAX(0, K4333-G4334+I4334*B$6-J4334)</f>
        <v>5000</v>
      </c>
      <c r="L4334" s="24">
        <f t="shared" si="276"/>
        <v>2414.5556595255912</v>
      </c>
      <c r="M4334" s="24">
        <f>IF(H4334&gt;0, C4334-F4334-J4334, 0)</f>
        <v>0</v>
      </c>
      <c r="N4334" s="4">
        <f>MIN(C4334, F4334)</f>
        <v>395.42694208006861</v>
      </c>
    </row>
    <row r="4335" spans="1:14" x14ac:dyDescent="0.2">
      <c r="A4335" s="27">
        <v>43645.375</v>
      </c>
      <c r="B4335" s="4">
        <v>638.57776387406852</v>
      </c>
      <c r="C4335" s="4">
        <v>192.59755700963078</v>
      </c>
      <c r="F4335" s="4">
        <f t="shared" si="274"/>
        <v>3831.4665832444111</v>
      </c>
      <c r="G4335" s="24">
        <f t="shared" si="275"/>
        <v>0.34722222222222221</v>
      </c>
      <c r="H4335" s="24">
        <f t="shared" si="277"/>
        <v>-3638.8690262347804</v>
      </c>
      <c r="I4335" s="24">
        <f>IF(H4335&lt;=0, MIN(F4335-C4335, B$7, (D$5-K4334+G4335)/B$6), 0)</f>
        <v>0.38580246913580246</v>
      </c>
      <c r="J4335" s="24">
        <f>IF(H4335&gt;0, MIN(C4335-F4335, B$8, K4334), 0)</f>
        <v>0</v>
      </c>
      <c r="K4335" s="24">
        <f>MAX(0, K4334-G4335+I4335*B$6-J4335)</f>
        <v>5000</v>
      </c>
      <c r="L4335" s="24">
        <f t="shared" si="276"/>
        <v>3638.4832237656447</v>
      </c>
      <c r="M4335" s="24">
        <f>IF(H4335&gt;0, C4335-F4335-J4335, 0)</f>
        <v>0</v>
      </c>
      <c r="N4335" s="4">
        <f>MIN(C4335, F4335)</f>
        <v>192.59755700963078</v>
      </c>
    </row>
    <row r="4336" spans="1:14" x14ac:dyDescent="0.2">
      <c r="A4336" s="27">
        <v>43645.416666666672</v>
      </c>
      <c r="B4336" s="4">
        <v>614.99889099463826</v>
      </c>
      <c r="C4336" s="4">
        <v>185.99471675189878</v>
      </c>
      <c r="F4336" s="4">
        <f t="shared" si="274"/>
        <v>3689.9933459678296</v>
      </c>
      <c r="G4336" s="24">
        <f t="shared" si="275"/>
        <v>0.34722222222222221</v>
      </c>
      <c r="H4336" s="24">
        <f t="shared" si="277"/>
        <v>-3503.9986292159306</v>
      </c>
      <c r="I4336" s="24">
        <f>IF(H4336&lt;=0, MIN(F4336-C4336, B$7, (D$5-K4335+G4336)/B$6), 0)</f>
        <v>0.38580246913580246</v>
      </c>
      <c r="J4336" s="24">
        <f>IF(H4336&gt;0, MIN(C4336-F4336, B$8, K4335), 0)</f>
        <v>0</v>
      </c>
      <c r="K4336" s="24">
        <f>MAX(0, K4335-G4336+I4336*B$6-J4336)</f>
        <v>5000</v>
      </c>
      <c r="L4336" s="24">
        <f t="shared" si="276"/>
        <v>3503.6128267467948</v>
      </c>
      <c r="M4336" s="24">
        <f>IF(H4336&gt;0, C4336-F4336-J4336, 0)</f>
        <v>0</v>
      </c>
      <c r="N4336" s="4">
        <f>MIN(C4336, F4336)</f>
        <v>185.99471675189878</v>
      </c>
    </row>
    <row r="4337" spans="1:14" x14ac:dyDescent="0.2">
      <c r="A4337" s="27">
        <v>43645.458333333336</v>
      </c>
      <c r="B4337" s="4">
        <v>628.337836573142</v>
      </c>
      <c r="C4337" s="4">
        <v>1474.3896893067295</v>
      </c>
      <c r="F4337" s="4">
        <f t="shared" si="274"/>
        <v>3770.0270194388522</v>
      </c>
      <c r="G4337" s="24">
        <f t="shared" si="275"/>
        <v>0.34722222222222221</v>
      </c>
      <c r="H4337" s="24">
        <f t="shared" si="277"/>
        <v>-2295.6373301321228</v>
      </c>
      <c r="I4337" s="24">
        <f>IF(H4337&lt;=0, MIN(F4337-C4337, B$7, (D$5-K4336+G4337)/B$6), 0)</f>
        <v>0.38580246913580246</v>
      </c>
      <c r="J4337" s="24">
        <f>IF(H4337&gt;0, MIN(C4337-F4337, B$8, K4336), 0)</f>
        <v>0</v>
      </c>
      <c r="K4337" s="24">
        <f>MAX(0, K4336-G4337+I4337*B$6-J4337)</f>
        <v>5000</v>
      </c>
      <c r="L4337" s="24">
        <f t="shared" si="276"/>
        <v>2295.251527662987</v>
      </c>
      <c r="M4337" s="24">
        <f>IF(H4337&gt;0, C4337-F4337-J4337, 0)</f>
        <v>0</v>
      </c>
      <c r="N4337" s="4">
        <f>MIN(C4337, F4337)</f>
        <v>1474.3896893067295</v>
      </c>
    </row>
    <row r="4338" spans="1:14" x14ac:dyDescent="0.2">
      <c r="A4338" s="27">
        <v>43645.5</v>
      </c>
      <c r="B4338" s="4">
        <v>452.57572054857332</v>
      </c>
      <c r="C4338" s="4">
        <v>203.26095301168652</v>
      </c>
      <c r="F4338" s="4">
        <f t="shared" si="274"/>
        <v>2715.4543232914398</v>
      </c>
      <c r="G4338" s="24">
        <f t="shared" si="275"/>
        <v>0.34722222222222221</v>
      </c>
      <c r="H4338" s="24">
        <f t="shared" si="277"/>
        <v>-2512.1933702797533</v>
      </c>
      <c r="I4338" s="24">
        <f>IF(H4338&lt;=0, MIN(F4338-C4338, B$7, (D$5-K4337+G4338)/B$6), 0)</f>
        <v>0.38580246913580246</v>
      </c>
      <c r="J4338" s="24">
        <f>IF(H4338&gt;0, MIN(C4338-F4338, B$8, K4337), 0)</f>
        <v>0</v>
      </c>
      <c r="K4338" s="24">
        <f>MAX(0, K4337-G4338+I4338*B$6-J4338)</f>
        <v>5000</v>
      </c>
      <c r="L4338" s="24">
        <f t="shared" si="276"/>
        <v>2511.8075678106175</v>
      </c>
      <c r="M4338" s="24">
        <f>IF(H4338&gt;0, C4338-F4338-J4338, 0)</f>
        <v>0</v>
      </c>
      <c r="N4338" s="4">
        <f>MIN(C4338, F4338)</f>
        <v>203.26095301168652</v>
      </c>
    </row>
    <row r="4339" spans="1:14" x14ac:dyDescent="0.2">
      <c r="A4339" s="27">
        <v>43645.541666666672</v>
      </c>
      <c r="B4339" s="4">
        <v>502.44260015176974</v>
      </c>
      <c r="C4339" s="4">
        <v>184.17917472663842</v>
      </c>
      <c r="F4339" s="4">
        <f t="shared" si="274"/>
        <v>3014.6556009106184</v>
      </c>
      <c r="G4339" s="24">
        <f t="shared" si="275"/>
        <v>0.34722222222222221</v>
      </c>
      <c r="H4339" s="24">
        <f t="shared" si="277"/>
        <v>-2830.47642618398</v>
      </c>
      <c r="I4339" s="24">
        <f>IF(H4339&lt;=0, MIN(F4339-C4339, B$7, (D$5-K4338+G4339)/B$6), 0)</f>
        <v>0.38580246913580246</v>
      </c>
      <c r="J4339" s="24">
        <f>IF(H4339&gt;0, MIN(C4339-F4339, B$8, K4338), 0)</f>
        <v>0</v>
      </c>
      <c r="K4339" s="24">
        <f>MAX(0, K4338-G4339+I4339*B$6-J4339)</f>
        <v>5000</v>
      </c>
      <c r="L4339" s="24">
        <f t="shared" si="276"/>
        <v>2830.0906237148442</v>
      </c>
      <c r="M4339" s="24">
        <f>IF(H4339&gt;0, C4339-F4339-J4339, 0)</f>
        <v>0</v>
      </c>
      <c r="N4339" s="4">
        <f>MIN(C4339, F4339)</f>
        <v>184.17917472663842</v>
      </c>
    </row>
    <row r="4340" spans="1:14" x14ac:dyDescent="0.2">
      <c r="A4340" s="27">
        <v>43645.583333333336</v>
      </c>
      <c r="B4340" s="4">
        <v>392.57082049937452</v>
      </c>
      <c r="C4340" s="4">
        <v>1413.5059529745429</v>
      </c>
      <c r="F4340" s="4">
        <f t="shared" si="274"/>
        <v>2355.424922996247</v>
      </c>
      <c r="G4340" s="24">
        <f t="shared" si="275"/>
        <v>0.34722222222222221</v>
      </c>
      <c r="H4340" s="24">
        <f t="shared" si="277"/>
        <v>-941.91897002170413</v>
      </c>
      <c r="I4340" s="24">
        <f>IF(H4340&lt;=0, MIN(F4340-C4340, B$7, (D$5-K4339+G4340)/B$6), 0)</f>
        <v>0.38580246913580246</v>
      </c>
      <c r="J4340" s="24">
        <f>IF(H4340&gt;0, MIN(C4340-F4340, B$8, K4339), 0)</f>
        <v>0</v>
      </c>
      <c r="K4340" s="24">
        <f>MAX(0, K4339-G4340+I4340*B$6-J4340)</f>
        <v>5000</v>
      </c>
      <c r="L4340" s="24">
        <f t="shared" si="276"/>
        <v>941.53316755256833</v>
      </c>
      <c r="M4340" s="24">
        <f>IF(H4340&gt;0, C4340-F4340-J4340, 0)</f>
        <v>0</v>
      </c>
      <c r="N4340" s="4">
        <f>MIN(C4340, F4340)</f>
        <v>1413.5059529745429</v>
      </c>
    </row>
    <row r="4341" spans="1:14" x14ac:dyDescent="0.2">
      <c r="A4341" s="27">
        <v>43645.625</v>
      </c>
      <c r="B4341" s="4">
        <v>272.32732284023598</v>
      </c>
      <c r="C4341" s="4">
        <v>668.43410573100948</v>
      </c>
      <c r="F4341" s="4">
        <f t="shared" si="274"/>
        <v>1633.9639370414159</v>
      </c>
      <c r="G4341" s="24">
        <f t="shared" si="275"/>
        <v>0.34722222222222221</v>
      </c>
      <c r="H4341" s="24">
        <f t="shared" si="277"/>
        <v>-965.52983131040639</v>
      </c>
      <c r="I4341" s="24">
        <f>IF(H4341&lt;=0, MIN(F4341-C4341, B$7, (D$5-K4340+G4341)/B$6), 0)</f>
        <v>0.38580246913580246</v>
      </c>
      <c r="J4341" s="24">
        <f>IF(H4341&gt;0, MIN(C4341-F4341, B$8, K4340), 0)</f>
        <v>0</v>
      </c>
      <c r="K4341" s="24">
        <f>MAX(0, K4340-G4341+I4341*B$6-J4341)</f>
        <v>5000</v>
      </c>
      <c r="L4341" s="24">
        <f t="shared" si="276"/>
        <v>965.1440288412706</v>
      </c>
      <c r="M4341" s="24">
        <f>IF(H4341&gt;0, C4341-F4341-J4341, 0)</f>
        <v>0</v>
      </c>
      <c r="N4341" s="4">
        <f>MIN(C4341, F4341)</f>
        <v>668.43410573100948</v>
      </c>
    </row>
    <row r="4342" spans="1:14" x14ac:dyDescent="0.2">
      <c r="A4342" s="27">
        <v>43645.666666666672</v>
      </c>
      <c r="B4342" s="4">
        <v>138.10600902585321</v>
      </c>
      <c r="C4342" s="4">
        <v>720.39873959878582</v>
      </c>
      <c r="F4342" s="4">
        <f t="shared" si="274"/>
        <v>828.63605415511927</v>
      </c>
      <c r="G4342" s="24">
        <f t="shared" si="275"/>
        <v>0.34722222222222221</v>
      </c>
      <c r="H4342" s="24">
        <f t="shared" si="277"/>
        <v>-108.23731455633344</v>
      </c>
      <c r="I4342" s="24">
        <f>IF(H4342&lt;=0, MIN(F4342-C4342, B$7, (D$5-K4341+G4342)/B$6), 0)</f>
        <v>0.38580246913580246</v>
      </c>
      <c r="J4342" s="24">
        <f>IF(H4342&gt;0, MIN(C4342-F4342, B$8, K4341), 0)</f>
        <v>0</v>
      </c>
      <c r="K4342" s="24">
        <f>MAX(0, K4341-G4342+I4342*B$6-J4342)</f>
        <v>5000</v>
      </c>
      <c r="L4342" s="24">
        <f t="shared" si="276"/>
        <v>107.85151208719765</v>
      </c>
      <c r="M4342" s="24">
        <f>IF(H4342&gt;0, C4342-F4342-J4342, 0)</f>
        <v>0</v>
      </c>
      <c r="N4342" s="4">
        <f>MIN(C4342, F4342)</f>
        <v>720.39873959878582</v>
      </c>
    </row>
    <row r="4343" spans="1:14" x14ac:dyDescent="0.2">
      <c r="A4343" s="27">
        <v>43645.708333333336</v>
      </c>
      <c r="B4343" s="4">
        <v>68.041765878220218</v>
      </c>
      <c r="C4343" s="4">
        <v>757.4707975113522</v>
      </c>
      <c r="F4343" s="4">
        <f t="shared" si="274"/>
        <v>408.25059526932131</v>
      </c>
      <c r="G4343" s="24">
        <f t="shared" si="275"/>
        <v>0.34722222222222221</v>
      </c>
      <c r="H4343" s="24">
        <f t="shared" si="277"/>
        <v>349.22020224203089</v>
      </c>
      <c r="I4343" s="24">
        <f>IF(H4343&lt;=0, MIN(F4343-C4343, B$7, (D$5-K4342+G4343)/B$6), 0)</f>
        <v>0</v>
      </c>
      <c r="J4343" s="24">
        <f>IF(H4343&gt;0, MIN(C4343-F4343, B$8, K4342), 0)</f>
        <v>349.22020224203089</v>
      </c>
      <c r="K4343" s="24">
        <f>MAX(0, K4342-G4343+I4343*B$6-J4343)</f>
        <v>4650.4325755357468</v>
      </c>
      <c r="L4343" s="24">
        <f t="shared" si="276"/>
        <v>0</v>
      </c>
      <c r="M4343" s="24">
        <f>IF(H4343&gt;0, C4343-F4343-J4343, 0)</f>
        <v>0</v>
      </c>
      <c r="N4343" s="4">
        <f>MIN(C4343, F4343)</f>
        <v>408.25059526932131</v>
      </c>
    </row>
    <row r="4344" spans="1:14" x14ac:dyDescent="0.2">
      <c r="A4344" s="27">
        <v>43645.75</v>
      </c>
      <c r="B4344" s="4">
        <v>23.843939778598489</v>
      </c>
      <c r="C4344" s="4">
        <v>250.59002427472095</v>
      </c>
      <c r="F4344" s="4">
        <f t="shared" si="274"/>
        <v>143.06363867159092</v>
      </c>
      <c r="G4344" s="24">
        <f t="shared" si="275"/>
        <v>0.34722222222222221</v>
      </c>
      <c r="H4344" s="24">
        <f t="shared" si="277"/>
        <v>107.52638560313002</v>
      </c>
      <c r="I4344" s="24">
        <f>IF(H4344&lt;=0, MIN(F4344-C4344, B$7, (D$5-K4343+G4344)/B$6), 0)</f>
        <v>0</v>
      </c>
      <c r="J4344" s="24">
        <f>IF(H4344&gt;0, MIN(C4344-F4344, B$8, K4343), 0)</f>
        <v>107.52638560313002</v>
      </c>
      <c r="K4344" s="24">
        <f>MAX(0, K4343-G4344+I4344*B$6-J4344)</f>
        <v>4542.5589677103944</v>
      </c>
      <c r="L4344" s="24">
        <f t="shared" si="276"/>
        <v>0</v>
      </c>
      <c r="M4344" s="24">
        <f>IF(H4344&gt;0, C4344-F4344-J4344, 0)</f>
        <v>0</v>
      </c>
      <c r="N4344" s="4">
        <f>MIN(C4344, F4344)</f>
        <v>143.06363867159092</v>
      </c>
    </row>
    <row r="4345" spans="1:14" x14ac:dyDescent="0.2">
      <c r="A4345" s="27">
        <v>43645.791666666672</v>
      </c>
      <c r="B4345" s="4">
        <v>0</v>
      </c>
      <c r="C4345" s="4">
        <v>1441.9578367209047</v>
      </c>
      <c r="F4345" s="4">
        <f t="shared" si="274"/>
        <v>0</v>
      </c>
      <c r="G4345" s="24">
        <f t="shared" si="275"/>
        <v>0</v>
      </c>
      <c r="H4345" s="24">
        <f t="shared" si="277"/>
        <v>1441.9578367209047</v>
      </c>
      <c r="I4345" s="24">
        <f>IF(H4345&lt;=0, MIN(F4345-C4345, B$7, (D$5-K4344+G4345)/B$6), 0)</f>
        <v>0</v>
      </c>
      <c r="J4345" s="24">
        <f>IF(H4345&gt;0, MIN(C4345-F4345, B$8, K4344), 0)</f>
        <v>1441.9578367209047</v>
      </c>
      <c r="K4345" s="24">
        <f>MAX(0, K4344-G4345+I4345*B$6-J4345)</f>
        <v>3100.6011309894898</v>
      </c>
      <c r="L4345" s="24">
        <f t="shared" si="276"/>
        <v>0</v>
      </c>
      <c r="M4345" s="24">
        <f>IF(H4345&gt;0, C4345-F4345-J4345, 0)</f>
        <v>0</v>
      </c>
      <c r="N4345" s="4">
        <f>MIN(C4345, F4345)</f>
        <v>0</v>
      </c>
    </row>
    <row r="4346" spans="1:14" x14ac:dyDescent="0.2">
      <c r="A4346" s="27">
        <v>43645.833333333336</v>
      </c>
      <c r="B4346" s="4">
        <v>0</v>
      </c>
      <c r="C4346" s="4">
        <v>779.53755926120073</v>
      </c>
      <c r="F4346" s="4">
        <f t="shared" si="274"/>
        <v>0</v>
      </c>
      <c r="G4346" s="24">
        <f t="shared" si="275"/>
        <v>0</v>
      </c>
      <c r="H4346" s="24">
        <f t="shared" si="277"/>
        <v>779.53755926120073</v>
      </c>
      <c r="I4346" s="24">
        <f>IF(H4346&lt;=0, MIN(F4346-C4346, B$7, (D$5-K4345+G4346)/B$6), 0)</f>
        <v>0</v>
      </c>
      <c r="J4346" s="24">
        <f>IF(H4346&gt;0, MIN(C4346-F4346, B$8, K4345), 0)</f>
        <v>779.53755926120073</v>
      </c>
      <c r="K4346" s="24">
        <f>MAX(0, K4345-G4346+I4346*B$6-J4346)</f>
        <v>2321.0635717282889</v>
      </c>
      <c r="L4346" s="24">
        <f t="shared" si="276"/>
        <v>0</v>
      </c>
      <c r="M4346" s="24">
        <f>IF(H4346&gt;0, C4346-F4346-J4346, 0)</f>
        <v>0</v>
      </c>
      <c r="N4346" s="4">
        <f>MIN(C4346, F4346)</f>
        <v>0</v>
      </c>
    </row>
    <row r="4347" spans="1:14" x14ac:dyDescent="0.2">
      <c r="A4347" s="27">
        <v>43645.875</v>
      </c>
      <c r="B4347" s="4">
        <v>0</v>
      </c>
      <c r="C4347" s="4">
        <v>1370.2780305778772</v>
      </c>
      <c r="F4347" s="4">
        <f t="shared" si="274"/>
        <v>0</v>
      </c>
      <c r="G4347" s="24">
        <f t="shared" si="275"/>
        <v>0</v>
      </c>
      <c r="H4347" s="24">
        <f t="shared" si="277"/>
        <v>1370.2780305778772</v>
      </c>
      <c r="I4347" s="24">
        <f>IF(H4347&lt;=0, MIN(F4347-C4347, B$7, (D$5-K4346+G4347)/B$6), 0)</f>
        <v>0</v>
      </c>
      <c r="J4347" s="24">
        <f>IF(H4347&gt;0, MIN(C4347-F4347, B$8, K4346), 0)</f>
        <v>1370.2780305778772</v>
      </c>
      <c r="K4347" s="24">
        <f>MAX(0, K4346-G4347+I4347*B$6-J4347)</f>
        <v>950.78554115041175</v>
      </c>
      <c r="L4347" s="24">
        <f t="shared" si="276"/>
        <v>0</v>
      </c>
      <c r="M4347" s="24">
        <f>IF(H4347&gt;0, C4347-F4347-J4347, 0)</f>
        <v>0</v>
      </c>
      <c r="N4347" s="4">
        <f>MIN(C4347, F4347)</f>
        <v>0</v>
      </c>
    </row>
    <row r="4348" spans="1:14" x14ac:dyDescent="0.2">
      <c r="A4348" s="27">
        <v>43645.916666666672</v>
      </c>
      <c r="B4348" s="4">
        <v>0</v>
      </c>
      <c r="C4348" s="4">
        <v>391.47791910756831</v>
      </c>
      <c r="F4348" s="4">
        <f t="shared" si="274"/>
        <v>0</v>
      </c>
      <c r="G4348" s="24">
        <f t="shared" si="275"/>
        <v>0</v>
      </c>
      <c r="H4348" s="24">
        <f t="shared" si="277"/>
        <v>391.47791910756831</v>
      </c>
      <c r="I4348" s="24">
        <f>IF(H4348&lt;=0, MIN(F4348-C4348, B$7, (D$5-K4347+G4348)/B$6), 0)</f>
        <v>0</v>
      </c>
      <c r="J4348" s="24">
        <f>IF(H4348&gt;0, MIN(C4348-F4348, B$8, K4347), 0)</f>
        <v>391.47791910756831</v>
      </c>
      <c r="K4348" s="24">
        <f>MAX(0, K4347-G4348+I4348*B$6-J4348)</f>
        <v>559.30762204284338</v>
      </c>
      <c r="L4348" s="24">
        <f t="shared" si="276"/>
        <v>0</v>
      </c>
      <c r="M4348" s="24">
        <f>IF(H4348&gt;0, C4348-F4348-J4348, 0)</f>
        <v>0</v>
      </c>
      <c r="N4348" s="4">
        <f>MIN(C4348, F4348)</f>
        <v>0</v>
      </c>
    </row>
    <row r="4349" spans="1:14" x14ac:dyDescent="0.2">
      <c r="A4349" s="27">
        <v>43645.958333333336</v>
      </c>
      <c r="B4349" s="4">
        <v>0</v>
      </c>
      <c r="C4349" s="4">
        <v>240.70315446188951</v>
      </c>
      <c r="F4349" s="4">
        <f t="shared" si="274"/>
        <v>0</v>
      </c>
      <c r="G4349" s="24">
        <f t="shared" si="275"/>
        <v>0</v>
      </c>
      <c r="H4349" s="24">
        <f t="shared" si="277"/>
        <v>240.70315446188951</v>
      </c>
      <c r="I4349" s="24">
        <f>IF(H4349&lt;=0, MIN(F4349-C4349, B$7, (D$5-K4348+G4349)/B$6), 0)</f>
        <v>0</v>
      </c>
      <c r="J4349" s="24">
        <f>IF(H4349&gt;0, MIN(C4349-F4349, B$8, K4348), 0)</f>
        <v>240.70315446188951</v>
      </c>
      <c r="K4349" s="24">
        <f>MAX(0, K4348-G4349+I4349*B$6-J4349)</f>
        <v>318.60446758095384</v>
      </c>
      <c r="L4349" s="24">
        <f t="shared" si="276"/>
        <v>0</v>
      </c>
      <c r="M4349" s="24">
        <f>IF(H4349&gt;0, C4349-F4349-J4349, 0)</f>
        <v>0</v>
      </c>
      <c r="N4349" s="4">
        <f>MIN(C4349, F4349)</f>
        <v>0</v>
      </c>
    </row>
    <row r="4350" spans="1:14" x14ac:dyDescent="0.2">
      <c r="A4350" s="27">
        <v>43646</v>
      </c>
      <c r="B4350" s="4">
        <v>0</v>
      </c>
      <c r="C4350" s="4">
        <v>117.11728180149709</v>
      </c>
      <c r="F4350" s="4">
        <f t="shared" si="274"/>
        <v>0</v>
      </c>
      <c r="G4350" s="24">
        <f t="shared" si="275"/>
        <v>0</v>
      </c>
      <c r="H4350" s="24">
        <f t="shared" si="277"/>
        <v>117.11728180149709</v>
      </c>
      <c r="I4350" s="24">
        <f>IF(H4350&lt;=0, MIN(F4350-C4350, B$7, (D$5-K4349+G4350)/B$6), 0)</f>
        <v>0</v>
      </c>
      <c r="J4350" s="24">
        <f>IF(H4350&gt;0, MIN(C4350-F4350, B$8, K4349), 0)</f>
        <v>117.11728180149709</v>
      </c>
      <c r="K4350" s="24">
        <f>MAX(0, K4349-G4350+I4350*B$6-J4350)</f>
        <v>201.48718577945675</v>
      </c>
      <c r="L4350" s="24">
        <f t="shared" si="276"/>
        <v>0</v>
      </c>
      <c r="M4350" s="24">
        <f>IF(H4350&gt;0, C4350-F4350-J4350, 0)</f>
        <v>0</v>
      </c>
      <c r="N4350" s="4">
        <f>MIN(C4350, F4350)</f>
        <v>0</v>
      </c>
    </row>
    <row r="4351" spans="1:14" x14ac:dyDescent="0.2">
      <c r="A4351" s="27">
        <v>43646.041666666672</v>
      </c>
      <c r="B4351" s="4">
        <v>0</v>
      </c>
      <c r="C4351" s="4">
        <v>169.02334831886191</v>
      </c>
      <c r="F4351" s="4">
        <f t="shared" si="274"/>
        <v>0</v>
      </c>
      <c r="G4351" s="24">
        <f t="shared" si="275"/>
        <v>0</v>
      </c>
      <c r="H4351" s="24">
        <f t="shared" si="277"/>
        <v>169.02334831886191</v>
      </c>
      <c r="I4351" s="24">
        <f>IF(H4351&lt;=0, MIN(F4351-C4351, B$7, (D$5-K4350+G4351)/B$6), 0)</f>
        <v>0</v>
      </c>
      <c r="J4351" s="24">
        <f>IF(H4351&gt;0, MIN(C4351-F4351, B$8, K4350), 0)</f>
        <v>169.02334831886191</v>
      </c>
      <c r="K4351" s="24">
        <f>MAX(0, K4350-G4351+I4351*B$6-J4351)</f>
        <v>32.463837460594846</v>
      </c>
      <c r="L4351" s="24">
        <f t="shared" si="276"/>
        <v>0</v>
      </c>
      <c r="M4351" s="24">
        <f>IF(H4351&gt;0, C4351-F4351-J4351, 0)</f>
        <v>0</v>
      </c>
      <c r="N4351" s="4">
        <f>MIN(C4351, F4351)</f>
        <v>0</v>
      </c>
    </row>
    <row r="4352" spans="1:14" x14ac:dyDescent="0.2">
      <c r="A4352" s="27">
        <v>43646.083333333336</v>
      </c>
      <c r="B4352" s="4">
        <v>0</v>
      </c>
      <c r="C4352" s="4">
        <v>206.09911011697966</v>
      </c>
      <c r="F4352" s="4">
        <f t="shared" si="274"/>
        <v>0</v>
      </c>
      <c r="G4352" s="24">
        <f t="shared" si="275"/>
        <v>0</v>
      </c>
      <c r="H4352" s="24">
        <f t="shared" si="277"/>
        <v>206.09911011697966</v>
      </c>
      <c r="I4352" s="24">
        <f>IF(H4352&lt;=0, MIN(F4352-C4352, B$7, (D$5-K4351+G4352)/B$6), 0)</f>
        <v>0</v>
      </c>
      <c r="J4352" s="24">
        <f>IF(H4352&gt;0, MIN(C4352-F4352, B$8, K4351), 0)</f>
        <v>32.463837460594846</v>
      </c>
      <c r="K4352" s="24">
        <f>MAX(0, K4351-G4352+I4352*B$6-J4352)</f>
        <v>0</v>
      </c>
      <c r="L4352" s="24">
        <f t="shared" si="276"/>
        <v>0</v>
      </c>
      <c r="M4352" s="24">
        <f>IF(H4352&gt;0, C4352-F4352-J4352, 0)</f>
        <v>173.63527265638481</v>
      </c>
      <c r="N4352" s="4">
        <f>MIN(C4352, F4352)</f>
        <v>0</v>
      </c>
    </row>
    <row r="4353" spans="1:14" x14ac:dyDescent="0.2">
      <c r="A4353" s="27">
        <v>43646.125</v>
      </c>
      <c r="B4353" s="4">
        <v>0</v>
      </c>
      <c r="C4353" s="4">
        <v>117.11728180149709</v>
      </c>
      <c r="F4353" s="4">
        <f t="shared" si="274"/>
        <v>0</v>
      </c>
      <c r="G4353" s="24">
        <f t="shared" si="275"/>
        <v>0</v>
      </c>
      <c r="H4353" s="24">
        <f t="shared" si="277"/>
        <v>117.11728180149709</v>
      </c>
      <c r="I4353" s="24">
        <f>IF(H4353&lt;=0, MIN(F4353-C4353, B$7, (D$5-K4352+G4353)/B$6), 0)</f>
        <v>0</v>
      </c>
      <c r="J4353" s="24">
        <f>IF(H4353&gt;0, MIN(C4353-F4353, B$8, K4352), 0)</f>
        <v>0</v>
      </c>
      <c r="K4353" s="24">
        <f>MAX(0, K4352-G4353+I4353*B$6-J4353)</f>
        <v>0</v>
      </c>
      <c r="L4353" s="24">
        <f t="shared" si="276"/>
        <v>0</v>
      </c>
      <c r="M4353" s="24">
        <f>IF(H4353&gt;0, C4353-F4353-J4353, 0)</f>
        <v>117.11728180149709</v>
      </c>
      <c r="N4353" s="4">
        <f>MIN(C4353, F4353)</f>
        <v>0</v>
      </c>
    </row>
    <row r="4354" spans="1:14" x14ac:dyDescent="0.2">
      <c r="A4354" s="27">
        <v>43646.166666666672</v>
      </c>
      <c r="B4354" s="4">
        <v>6.1038627888752535</v>
      </c>
      <c r="C4354" s="4">
        <v>169.02334831886191</v>
      </c>
      <c r="F4354" s="4">
        <f t="shared" si="274"/>
        <v>36.623176733251519</v>
      </c>
      <c r="G4354" s="24">
        <f t="shared" si="275"/>
        <v>0.34722222222222221</v>
      </c>
      <c r="H4354" s="24">
        <f t="shared" si="277"/>
        <v>132.40017158561039</v>
      </c>
      <c r="I4354" s="24">
        <f>IF(H4354&lt;=0, MIN(F4354-C4354, B$7, (D$5-K4353+G4354)/B$6), 0)</f>
        <v>0</v>
      </c>
      <c r="J4354" s="24">
        <f>IF(H4354&gt;0, MIN(C4354-F4354, B$8, K4353), 0)</f>
        <v>0</v>
      </c>
      <c r="K4354" s="24">
        <f>MAX(0, K4353-G4354+I4354*B$6-J4354)</f>
        <v>0</v>
      </c>
      <c r="L4354" s="24">
        <f t="shared" si="276"/>
        <v>0</v>
      </c>
      <c r="M4354" s="24">
        <f>IF(H4354&gt;0, C4354-F4354-J4354, 0)</f>
        <v>132.40017158561039</v>
      </c>
      <c r="N4354" s="4">
        <f>MIN(C4354, F4354)</f>
        <v>36.623176733251519</v>
      </c>
    </row>
    <row r="4355" spans="1:14" x14ac:dyDescent="0.2">
      <c r="A4355" s="27">
        <v>43646.208333333336</v>
      </c>
      <c r="B4355" s="4">
        <v>34.479985385628069</v>
      </c>
      <c r="C4355" s="4">
        <v>198.68395775735613</v>
      </c>
      <c r="F4355" s="4">
        <f t="shared" si="274"/>
        <v>206.87991231376841</v>
      </c>
      <c r="G4355" s="24">
        <f t="shared" si="275"/>
        <v>0.34722222222222221</v>
      </c>
      <c r="H4355" s="24">
        <f t="shared" si="277"/>
        <v>-8.1959545564122891</v>
      </c>
      <c r="I4355" s="24">
        <f>IF(H4355&lt;=0, MIN(F4355-C4355, B$7, (D$5-K4354+G4355)/B$6), 0)</f>
        <v>8.1959545564122891</v>
      </c>
      <c r="J4355" s="24">
        <f>IF(H4355&gt;0, MIN(C4355-F4355, B$8, K4354), 0)</f>
        <v>0</v>
      </c>
      <c r="K4355" s="24">
        <f>MAX(0, K4354-G4355+I4355*B$6-J4355)</f>
        <v>7.0291368785488384</v>
      </c>
      <c r="L4355" s="24">
        <f t="shared" si="276"/>
        <v>0</v>
      </c>
      <c r="M4355" s="24">
        <f>IF(H4355&gt;0, C4355-F4355-J4355, 0)</f>
        <v>0</v>
      </c>
      <c r="N4355" s="4">
        <f>MIN(C4355, F4355)</f>
        <v>198.68395775735613</v>
      </c>
    </row>
    <row r="4356" spans="1:14" x14ac:dyDescent="0.2">
      <c r="A4356" s="27">
        <v>43646.25</v>
      </c>
      <c r="B4356" s="4">
        <v>248.14868544264419</v>
      </c>
      <c r="C4356" s="4">
        <v>480.459747423051</v>
      </c>
      <c r="F4356" s="4">
        <f t="shared" si="274"/>
        <v>1488.8921126558653</v>
      </c>
      <c r="G4356" s="24">
        <f t="shared" si="275"/>
        <v>0.34722222222222221</v>
      </c>
      <c r="H4356" s="24">
        <f t="shared" si="277"/>
        <v>-1008.4323652328143</v>
      </c>
      <c r="I4356" s="24">
        <f>IF(H4356&lt;=0, MIN(F4356-C4356, B$7, (D$5-K4355+G4356)/B$6), 0)</f>
        <v>1008.4323652328143</v>
      </c>
      <c r="J4356" s="24">
        <f>IF(H4356&gt;0, MIN(C4356-F4356, B$8, K4355), 0)</f>
        <v>0</v>
      </c>
      <c r="K4356" s="24">
        <f>MAX(0, K4355-G4356+I4356*B$6-J4356)</f>
        <v>914.27104336585944</v>
      </c>
      <c r="L4356" s="24">
        <f t="shared" si="276"/>
        <v>0</v>
      </c>
      <c r="M4356" s="24">
        <f>IF(H4356&gt;0, C4356-F4356-J4356, 0)</f>
        <v>0</v>
      </c>
      <c r="N4356" s="4">
        <f>MIN(C4356, F4356)</f>
        <v>480.459747423051</v>
      </c>
    </row>
    <row r="4357" spans="1:14" x14ac:dyDescent="0.2">
      <c r="A4357" s="27">
        <v>43646.291666666672</v>
      </c>
      <c r="B4357" s="4">
        <v>305.4756080309362</v>
      </c>
      <c r="C4357" s="4">
        <v>1221.15107756767</v>
      </c>
      <c r="F4357" s="4">
        <f t="shared" si="274"/>
        <v>1832.8536481856172</v>
      </c>
      <c r="G4357" s="24">
        <f t="shared" si="275"/>
        <v>0.34722222222222221</v>
      </c>
      <c r="H4357" s="24">
        <f t="shared" si="277"/>
        <v>-611.70257061794723</v>
      </c>
      <c r="I4357" s="24">
        <f>IF(H4357&lt;=0, MIN(F4357-C4357, B$7, (D$5-K4356+G4357)/B$6), 0)</f>
        <v>611.70257061794723</v>
      </c>
      <c r="J4357" s="24">
        <f>IF(H4357&gt;0, MIN(C4357-F4357, B$8, K4356), 0)</f>
        <v>0</v>
      </c>
      <c r="K4357" s="24">
        <f>MAX(0, K4356-G4357+I4357*B$6-J4357)</f>
        <v>1464.4561346997898</v>
      </c>
      <c r="L4357" s="24">
        <f t="shared" si="276"/>
        <v>0</v>
      </c>
      <c r="M4357" s="24">
        <f>IF(H4357&gt;0, C4357-F4357-J4357, 0)</f>
        <v>0</v>
      </c>
      <c r="N4357" s="4">
        <f>MIN(C4357, F4357)</f>
        <v>1221.15107756767</v>
      </c>
    </row>
    <row r="4358" spans="1:14" x14ac:dyDescent="0.2">
      <c r="A4358" s="27">
        <v>43646.333333333336</v>
      </c>
      <c r="B4358" s="4">
        <v>58.012129943397085</v>
      </c>
      <c r="C4358" s="4">
        <v>304.78933412223785</v>
      </c>
      <c r="F4358" s="4">
        <f t="shared" si="274"/>
        <v>348.07277966038248</v>
      </c>
      <c r="G4358" s="24">
        <f t="shared" si="275"/>
        <v>0.34722222222222221</v>
      </c>
      <c r="H4358" s="24">
        <f t="shared" si="277"/>
        <v>-43.283445538144633</v>
      </c>
      <c r="I4358" s="24">
        <f>IF(H4358&lt;=0, MIN(F4358-C4358, B$7, (D$5-K4357+G4358)/B$6), 0)</f>
        <v>43.283445538144633</v>
      </c>
      <c r="J4358" s="24">
        <f>IF(H4358&gt;0, MIN(C4358-F4358, B$8, K4357), 0)</f>
        <v>0</v>
      </c>
      <c r="K4358" s="24">
        <f>MAX(0, K4357-G4358+I4358*B$6-J4358)</f>
        <v>1503.0640134618977</v>
      </c>
      <c r="L4358" s="24">
        <f t="shared" si="276"/>
        <v>0</v>
      </c>
      <c r="M4358" s="24">
        <f>IF(H4358&gt;0, C4358-F4358-J4358, 0)</f>
        <v>0</v>
      </c>
      <c r="N4358" s="4">
        <f>MIN(C4358, F4358)</f>
        <v>304.78933412223785</v>
      </c>
    </row>
    <row r="4359" spans="1:14" x14ac:dyDescent="0.2">
      <c r="A4359" s="27">
        <v>43646.375</v>
      </c>
      <c r="B4359" s="4">
        <v>367.474246944453</v>
      </c>
      <c r="C4359" s="4">
        <v>261.12903850963244</v>
      </c>
      <c r="F4359" s="4">
        <f t="shared" si="274"/>
        <v>2204.8454816667181</v>
      </c>
      <c r="G4359" s="24">
        <f t="shared" si="275"/>
        <v>0.34722222222222221</v>
      </c>
      <c r="H4359" s="24">
        <f t="shared" si="277"/>
        <v>-1943.7164431570857</v>
      </c>
      <c r="I4359" s="24">
        <f>IF(H4359&lt;=0, MIN(F4359-C4359, B$7, (D$5-K4358+G4359)/B$6), 0)</f>
        <v>1943.7164431570857</v>
      </c>
      <c r="J4359" s="24">
        <f>IF(H4359&gt;0, MIN(C4359-F4359, B$8, K4358), 0)</f>
        <v>0</v>
      </c>
      <c r="K4359" s="24">
        <f>MAX(0, K4358-G4359+I4359*B$6-J4359)</f>
        <v>3252.0615900810526</v>
      </c>
      <c r="L4359" s="24">
        <f t="shared" si="276"/>
        <v>0</v>
      </c>
      <c r="M4359" s="24">
        <f>IF(H4359&gt;0, C4359-F4359-J4359, 0)</f>
        <v>0</v>
      </c>
      <c r="N4359" s="4">
        <f>MIN(C4359, F4359)</f>
        <v>261.12903850963244</v>
      </c>
    </row>
    <row r="4360" spans="1:14" x14ac:dyDescent="0.2">
      <c r="A4360" s="27">
        <v>43646.416666666672</v>
      </c>
      <c r="B4360" s="4">
        <v>225.84398104262974</v>
      </c>
      <c r="C4360" s="4">
        <v>265.51500820112648</v>
      </c>
      <c r="F4360" s="4">
        <f t="shared" si="274"/>
        <v>1355.0638862557785</v>
      </c>
      <c r="G4360" s="24">
        <f t="shared" si="275"/>
        <v>0.34722222222222221</v>
      </c>
      <c r="H4360" s="24">
        <f t="shared" si="277"/>
        <v>-1089.5488780546521</v>
      </c>
      <c r="I4360" s="24">
        <f>IF(H4360&lt;=0, MIN(F4360-C4360, B$7, (D$5-K4359+G4360)/B$6), 0)</f>
        <v>1089.5488780546521</v>
      </c>
      <c r="J4360" s="24">
        <f>IF(H4360&gt;0, MIN(C4360-F4360, B$8, K4359), 0)</f>
        <v>0</v>
      </c>
      <c r="K4360" s="24">
        <f>MAX(0, K4359-G4360+I4360*B$6-J4360)</f>
        <v>4232.3083581080173</v>
      </c>
      <c r="L4360" s="24">
        <f t="shared" si="276"/>
        <v>0</v>
      </c>
      <c r="M4360" s="24">
        <f>IF(H4360&gt;0, C4360-F4360-J4360, 0)</f>
        <v>0</v>
      </c>
      <c r="N4360" s="4">
        <f>MIN(C4360, F4360)</f>
        <v>265.51500820112648</v>
      </c>
    </row>
    <row r="4361" spans="1:14" x14ac:dyDescent="0.2">
      <c r="A4361" s="27">
        <v>43646.458333333336</v>
      </c>
      <c r="B4361" s="4">
        <v>733.73328707409792</v>
      </c>
      <c r="C4361" s="4">
        <v>1476.4326446850494</v>
      </c>
      <c r="F4361" s="4">
        <f t="shared" si="274"/>
        <v>4402.3997224445875</v>
      </c>
      <c r="G4361" s="24">
        <f t="shared" si="275"/>
        <v>0.34722222222222221</v>
      </c>
      <c r="H4361" s="24">
        <f t="shared" si="277"/>
        <v>-2925.9670777595384</v>
      </c>
      <c r="I4361" s="24">
        <f>IF(H4361&lt;=0, MIN(F4361-C4361, B$7, (D$5-K4360+G4361)/B$6), 0)</f>
        <v>853.37651568244985</v>
      </c>
      <c r="J4361" s="24">
        <f>IF(H4361&gt;0, MIN(C4361-F4361, B$8, K4360), 0)</f>
        <v>0</v>
      </c>
      <c r="K4361" s="24">
        <f>MAX(0, K4360-G4361+I4361*B$6-J4361)</f>
        <v>5000</v>
      </c>
      <c r="L4361" s="24">
        <f t="shared" si="276"/>
        <v>2072.5905620770886</v>
      </c>
      <c r="M4361" s="24">
        <f>IF(H4361&gt;0, C4361-F4361-J4361, 0)</f>
        <v>0</v>
      </c>
      <c r="N4361" s="4">
        <f>MIN(C4361, F4361)</f>
        <v>1476.4326446850494</v>
      </c>
    </row>
    <row r="4362" spans="1:14" x14ac:dyDescent="0.2">
      <c r="A4362" s="27">
        <v>43646.5</v>
      </c>
      <c r="B4362" s="4">
        <v>699.89096253508592</v>
      </c>
      <c r="C4362" s="4">
        <v>225.49939166904775</v>
      </c>
      <c r="F4362" s="4">
        <f t="shared" si="274"/>
        <v>4199.3457752105151</v>
      </c>
      <c r="G4362" s="24">
        <f t="shared" si="275"/>
        <v>0.34722222222222221</v>
      </c>
      <c r="H4362" s="24">
        <f t="shared" si="277"/>
        <v>-3973.8463835414673</v>
      </c>
      <c r="I4362" s="24">
        <f>IF(H4362&lt;=0, MIN(F4362-C4362, B$7, (D$5-K4361+G4362)/B$6), 0)</f>
        <v>0.38580246913580246</v>
      </c>
      <c r="J4362" s="24">
        <f>IF(H4362&gt;0, MIN(C4362-F4362, B$8, K4361), 0)</f>
        <v>0</v>
      </c>
      <c r="K4362" s="24">
        <f>MAX(0, K4361-G4362+I4362*B$6-J4362)</f>
        <v>5000</v>
      </c>
      <c r="L4362" s="24">
        <f t="shared" si="276"/>
        <v>3973.4605810723315</v>
      </c>
      <c r="M4362" s="24">
        <f>IF(H4362&gt;0, C4362-F4362-J4362, 0)</f>
        <v>0</v>
      </c>
      <c r="N4362" s="4">
        <f>MIN(C4362, F4362)</f>
        <v>225.49939166904775</v>
      </c>
    </row>
    <row r="4363" spans="1:14" x14ac:dyDescent="0.2">
      <c r="A4363" s="27">
        <v>43646.541666666672</v>
      </c>
      <c r="B4363" s="4">
        <v>605.92724703381191</v>
      </c>
      <c r="C4363" s="4">
        <v>206.38752276495487</v>
      </c>
      <c r="F4363" s="4">
        <f t="shared" si="274"/>
        <v>3635.5634822028715</v>
      </c>
      <c r="G4363" s="24">
        <f t="shared" si="275"/>
        <v>0.34722222222222221</v>
      </c>
      <c r="H4363" s="24">
        <f t="shared" si="277"/>
        <v>-3429.1759594379164</v>
      </c>
      <c r="I4363" s="24">
        <f>IF(H4363&lt;=0, MIN(F4363-C4363, B$7, (D$5-K4362+G4363)/B$6), 0)</f>
        <v>0.38580246913580246</v>
      </c>
      <c r="J4363" s="24">
        <f>IF(H4363&gt;0, MIN(C4363-F4363, B$8, K4362), 0)</f>
        <v>0</v>
      </c>
      <c r="K4363" s="24">
        <f>MAX(0, K4362-G4363+I4363*B$6-J4363)</f>
        <v>5000</v>
      </c>
      <c r="L4363" s="24">
        <f t="shared" si="276"/>
        <v>3428.7901569687806</v>
      </c>
      <c r="M4363" s="24">
        <f>IF(H4363&gt;0, C4363-F4363-J4363, 0)</f>
        <v>0</v>
      </c>
      <c r="N4363" s="4">
        <f>MIN(C4363, F4363)</f>
        <v>206.38752276495487</v>
      </c>
    </row>
    <row r="4364" spans="1:14" x14ac:dyDescent="0.2">
      <c r="A4364" s="27">
        <v>43646.583333333336</v>
      </c>
      <c r="B4364" s="4">
        <v>471.17600128030824</v>
      </c>
      <c r="C4364" s="4">
        <v>198.68395775735613</v>
      </c>
      <c r="F4364" s="4">
        <f t="shared" si="274"/>
        <v>2827.0560076818492</v>
      </c>
      <c r="G4364" s="24">
        <f t="shared" si="275"/>
        <v>0.34722222222222221</v>
      </c>
      <c r="H4364" s="24">
        <f t="shared" si="277"/>
        <v>-2628.3720499244932</v>
      </c>
      <c r="I4364" s="24">
        <f>IF(H4364&lt;=0, MIN(F4364-C4364, B$7, (D$5-K4363+G4364)/B$6), 0)</f>
        <v>0.38580246913580246</v>
      </c>
      <c r="J4364" s="24">
        <f>IF(H4364&gt;0, MIN(C4364-F4364, B$8, K4363), 0)</f>
        <v>0</v>
      </c>
      <c r="K4364" s="24">
        <f>MAX(0, K4363-G4364+I4364*B$6-J4364)</f>
        <v>5000</v>
      </c>
      <c r="L4364" s="24">
        <f t="shared" si="276"/>
        <v>2627.9862474553574</v>
      </c>
      <c r="M4364" s="24">
        <f>IF(H4364&gt;0, C4364-F4364-J4364, 0)</f>
        <v>0</v>
      </c>
      <c r="N4364" s="4">
        <f>MIN(C4364, F4364)</f>
        <v>198.68395775735613</v>
      </c>
    </row>
    <row r="4365" spans="1:14" x14ac:dyDescent="0.2">
      <c r="A4365" s="27">
        <v>43646.625</v>
      </c>
      <c r="B4365" s="4">
        <v>304.22667376462419</v>
      </c>
      <c r="C4365" s="4">
        <v>259.39761767893191</v>
      </c>
      <c r="F4365" s="4">
        <f t="shared" si="274"/>
        <v>1825.3600425877453</v>
      </c>
      <c r="G4365" s="24">
        <f t="shared" si="275"/>
        <v>0.34722222222222221</v>
      </c>
      <c r="H4365" s="24">
        <f t="shared" si="277"/>
        <v>-1565.9624249088133</v>
      </c>
      <c r="I4365" s="24">
        <f>IF(H4365&lt;=0, MIN(F4365-C4365, B$7, (D$5-K4364+G4365)/B$6), 0)</f>
        <v>0.38580246913580246</v>
      </c>
      <c r="J4365" s="24">
        <f>IF(H4365&gt;0, MIN(C4365-F4365, B$8, K4364), 0)</f>
        <v>0</v>
      </c>
      <c r="K4365" s="24">
        <f>MAX(0, K4364-G4365+I4365*B$6-J4365)</f>
        <v>5000</v>
      </c>
      <c r="L4365" s="24">
        <f t="shared" si="276"/>
        <v>1565.5766224396775</v>
      </c>
      <c r="M4365" s="24">
        <f>IF(H4365&gt;0, C4365-F4365-J4365, 0)</f>
        <v>0</v>
      </c>
      <c r="N4365" s="4">
        <f>MIN(C4365, F4365)</f>
        <v>259.39761767893191</v>
      </c>
    </row>
    <row r="4366" spans="1:14" x14ac:dyDescent="0.2">
      <c r="A4366" s="27">
        <v>43646.666666666672</v>
      </c>
      <c r="B4366" s="4">
        <v>137.45780114152356</v>
      </c>
      <c r="C4366" s="4">
        <v>275.53841318660301</v>
      </c>
      <c r="F4366" s="4">
        <f t="shared" si="274"/>
        <v>824.74680684914142</v>
      </c>
      <c r="G4366" s="24">
        <f t="shared" si="275"/>
        <v>0.34722222222222221</v>
      </c>
      <c r="H4366" s="24">
        <f t="shared" si="277"/>
        <v>-549.20839366253836</v>
      </c>
      <c r="I4366" s="24">
        <f>IF(H4366&lt;=0, MIN(F4366-C4366, B$7, (D$5-K4365+G4366)/B$6), 0)</f>
        <v>0.38580246913580246</v>
      </c>
      <c r="J4366" s="24">
        <f>IF(H4366&gt;0, MIN(C4366-F4366, B$8, K4365), 0)</f>
        <v>0</v>
      </c>
      <c r="K4366" s="24">
        <f>MAX(0, K4365-G4366+I4366*B$6-J4366)</f>
        <v>5000</v>
      </c>
      <c r="L4366" s="24">
        <f t="shared" si="276"/>
        <v>548.82259119340256</v>
      </c>
      <c r="M4366" s="24">
        <f>IF(H4366&gt;0, C4366-F4366-J4366, 0)</f>
        <v>0</v>
      </c>
      <c r="N4366" s="4">
        <f>MIN(C4366, F4366)</f>
        <v>275.53841318660301</v>
      </c>
    </row>
    <row r="4367" spans="1:14" x14ac:dyDescent="0.2">
      <c r="A4367" s="27">
        <v>43646.708333333336</v>
      </c>
      <c r="B4367" s="4">
        <v>62.797561562735702</v>
      </c>
      <c r="C4367" s="4">
        <v>309.91124315170936</v>
      </c>
      <c r="F4367" s="4">
        <f t="shared" si="274"/>
        <v>376.78536937641422</v>
      </c>
      <c r="G4367" s="24">
        <f t="shared" si="275"/>
        <v>0.34722222222222221</v>
      </c>
      <c r="H4367" s="24">
        <f t="shared" si="277"/>
        <v>-66.874126224704867</v>
      </c>
      <c r="I4367" s="24">
        <f>IF(H4367&lt;=0, MIN(F4367-C4367, B$7, (D$5-K4366+G4367)/B$6), 0)</f>
        <v>0.38580246913580246</v>
      </c>
      <c r="J4367" s="24">
        <f>IF(H4367&gt;0, MIN(C4367-F4367, B$8, K4366), 0)</f>
        <v>0</v>
      </c>
      <c r="K4367" s="24">
        <f>MAX(0, K4366-G4367+I4367*B$6-J4367)</f>
        <v>5000</v>
      </c>
      <c r="L4367" s="24">
        <f t="shared" si="276"/>
        <v>66.48832375556907</v>
      </c>
      <c r="M4367" s="24">
        <f>IF(H4367&gt;0, C4367-F4367-J4367, 0)</f>
        <v>0</v>
      </c>
      <c r="N4367" s="4">
        <f>MIN(C4367, F4367)</f>
        <v>309.91124315170936</v>
      </c>
    </row>
    <row r="4368" spans="1:14" x14ac:dyDescent="0.2">
      <c r="A4368" s="27">
        <v>43646.75</v>
      </c>
      <c r="B4368" s="4">
        <v>25.139839559114002</v>
      </c>
      <c r="C4368" s="4">
        <v>250.59002427472095</v>
      </c>
      <c r="F4368" s="4">
        <f t="shared" si="274"/>
        <v>150.83903735468402</v>
      </c>
      <c r="G4368" s="24">
        <f t="shared" si="275"/>
        <v>0.34722222222222221</v>
      </c>
      <c r="H4368" s="24">
        <f t="shared" si="277"/>
        <v>99.750986920036922</v>
      </c>
      <c r="I4368" s="24">
        <f>IF(H4368&lt;=0, MIN(F4368-C4368, B$7, (D$5-K4367+G4368)/B$6), 0)</f>
        <v>0</v>
      </c>
      <c r="J4368" s="24">
        <f>IF(H4368&gt;0, MIN(C4368-F4368, B$8, K4367), 0)</f>
        <v>99.750986920036922</v>
      </c>
      <c r="K4368" s="24">
        <f>MAX(0, K4367-G4368+I4368*B$6-J4368)</f>
        <v>4899.9017908577407</v>
      </c>
      <c r="L4368" s="24">
        <f t="shared" si="276"/>
        <v>0</v>
      </c>
      <c r="M4368" s="24">
        <f>IF(H4368&gt;0, C4368-F4368-J4368, 0)</f>
        <v>0</v>
      </c>
      <c r="N4368" s="4">
        <f>MIN(C4368, F4368)</f>
        <v>150.83903735468402</v>
      </c>
    </row>
    <row r="4369" spans="1:14" x14ac:dyDescent="0.2">
      <c r="A4369" s="27">
        <v>43646.791666666672</v>
      </c>
      <c r="B4369" s="4">
        <v>0</v>
      </c>
      <c r="C4369" s="4">
        <v>1441.9578367209047</v>
      </c>
      <c r="F4369" s="4">
        <f t="shared" si="274"/>
        <v>0</v>
      </c>
      <c r="G4369" s="24">
        <f t="shared" si="275"/>
        <v>0</v>
      </c>
      <c r="H4369" s="24">
        <f t="shared" si="277"/>
        <v>1441.9578367209047</v>
      </c>
      <c r="I4369" s="24">
        <f>IF(H4369&lt;=0, MIN(F4369-C4369, B$7, (D$5-K4368+G4369)/B$6), 0)</f>
        <v>0</v>
      </c>
      <c r="J4369" s="24">
        <f>IF(H4369&gt;0, MIN(C4369-F4369, B$8, K4368), 0)</f>
        <v>1441.9578367209047</v>
      </c>
      <c r="K4369" s="24">
        <f>MAX(0, K4368-G4369+I4369*B$6-J4369)</f>
        <v>3457.9439541368361</v>
      </c>
      <c r="L4369" s="24">
        <f t="shared" si="276"/>
        <v>0</v>
      </c>
      <c r="M4369" s="24">
        <f>IF(H4369&gt;0, C4369-F4369-J4369, 0)</f>
        <v>0</v>
      </c>
      <c r="N4369" s="4">
        <f>MIN(C4369, F4369)</f>
        <v>0</v>
      </c>
    </row>
    <row r="4370" spans="1:14" x14ac:dyDescent="0.2">
      <c r="A4370" s="27">
        <v>43646.833333333336</v>
      </c>
      <c r="B4370" s="4">
        <v>0</v>
      </c>
      <c r="C4370" s="4">
        <v>779.53755926120073</v>
      </c>
      <c r="F4370" s="4">
        <f t="shared" si="274"/>
        <v>0</v>
      </c>
      <c r="G4370" s="24">
        <f t="shared" si="275"/>
        <v>0</v>
      </c>
      <c r="H4370" s="24">
        <f t="shared" si="277"/>
        <v>779.53755926120073</v>
      </c>
      <c r="I4370" s="24">
        <f>IF(H4370&lt;=0, MIN(F4370-C4370, B$7, (D$5-K4369+G4370)/B$6), 0)</f>
        <v>0</v>
      </c>
      <c r="J4370" s="24">
        <f>IF(H4370&gt;0, MIN(C4370-F4370, B$8, K4369), 0)</f>
        <v>779.53755926120073</v>
      </c>
      <c r="K4370" s="24">
        <f>MAX(0, K4369-G4370+I4370*B$6-J4370)</f>
        <v>2678.4063948756352</v>
      </c>
      <c r="L4370" s="24">
        <f t="shared" si="276"/>
        <v>0</v>
      </c>
      <c r="M4370" s="24">
        <f>IF(H4370&gt;0, C4370-F4370-J4370, 0)</f>
        <v>0</v>
      </c>
      <c r="N4370" s="4">
        <f>MIN(C4370, F4370)</f>
        <v>0</v>
      </c>
    </row>
    <row r="4371" spans="1:14" x14ac:dyDescent="0.2">
      <c r="A4371" s="27">
        <v>43646.875</v>
      </c>
      <c r="B4371" s="4">
        <v>0</v>
      </c>
      <c r="C4371" s="4">
        <v>1370.2780305778772</v>
      </c>
      <c r="F4371" s="4">
        <f t="shared" si="274"/>
        <v>0</v>
      </c>
      <c r="G4371" s="24">
        <f t="shared" si="275"/>
        <v>0</v>
      </c>
      <c r="H4371" s="24">
        <f t="shared" si="277"/>
        <v>1370.2780305778772</v>
      </c>
      <c r="I4371" s="24">
        <f>IF(H4371&lt;=0, MIN(F4371-C4371, B$7, (D$5-K4370+G4371)/B$6), 0)</f>
        <v>0</v>
      </c>
      <c r="J4371" s="24">
        <f>IF(H4371&gt;0, MIN(C4371-F4371, B$8, K4370), 0)</f>
        <v>1370.2780305778772</v>
      </c>
      <c r="K4371" s="24">
        <f>MAX(0, K4370-G4371+I4371*B$6-J4371)</f>
        <v>1308.128364297758</v>
      </c>
      <c r="L4371" s="24">
        <f t="shared" si="276"/>
        <v>0</v>
      </c>
      <c r="M4371" s="24">
        <f>IF(H4371&gt;0, C4371-F4371-J4371, 0)</f>
        <v>0</v>
      </c>
      <c r="N4371" s="4">
        <f>MIN(C4371, F4371)</f>
        <v>0</v>
      </c>
    </row>
    <row r="4372" spans="1:14" x14ac:dyDescent="0.2">
      <c r="A4372" s="27">
        <v>43646.916666666672</v>
      </c>
      <c r="B4372" s="4">
        <v>0</v>
      </c>
      <c r="C4372" s="4">
        <v>391.47791910756831</v>
      </c>
      <c r="F4372" s="4">
        <f t="shared" si="274"/>
        <v>0</v>
      </c>
      <c r="G4372" s="24">
        <f t="shared" si="275"/>
        <v>0</v>
      </c>
      <c r="H4372" s="24">
        <f t="shared" si="277"/>
        <v>391.47791910756831</v>
      </c>
      <c r="I4372" s="24">
        <f>IF(H4372&lt;=0, MIN(F4372-C4372, B$7, (D$5-K4371+G4372)/B$6), 0)</f>
        <v>0</v>
      </c>
      <c r="J4372" s="24">
        <f>IF(H4372&gt;0, MIN(C4372-F4372, B$8, K4371), 0)</f>
        <v>391.47791910756831</v>
      </c>
      <c r="K4372" s="24">
        <f>MAX(0, K4371-G4372+I4372*B$6-J4372)</f>
        <v>916.65044519018966</v>
      </c>
      <c r="L4372" s="24">
        <f t="shared" si="276"/>
        <v>0</v>
      </c>
      <c r="M4372" s="24">
        <f>IF(H4372&gt;0, C4372-F4372-J4372, 0)</f>
        <v>0</v>
      </c>
      <c r="N4372" s="4">
        <f>MIN(C4372, F4372)</f>
        <v>0</v>
      </c>
    </row>
    <row r="4373" spans="1:14" x14ac:dyDescent="0.2">
      <c r="A4373" s="27">
        <v>43646.958333333336</v>
      </c>
      <c r="B4373" s="4">
        <v>0</v>
      </c>
      <c r="C4373" s="4">
        <v>240.70315446188951</v>
      </c>
      <c r="F4373" s="4">
        <f t="shared" si="274"/>
        <v>0</v>
      </c>
      <c r="G4373" s="24">
        <f t="shared" si="275"/>
        <v>0</v>
      </c>
      <c r="H4373" s="24">
        <f t="shared" si="277"/>
        <v>240.70315446188951</v>
      </c>
      <c r="I4373" s="24">
        <f>IF(H4373&lt;=0, MIN(F4373-C4373, B$7, (D$5-K4372+G4373)/B$6), 0)</f>
        <v>0</v>
      </c>
      <c r="J4373" s="24">
        <f>IF(H4373&gt;0, MIN(C4373-F4373, B$8, K4372), 0)</f>
        <v>240.70315446188951</v>
      </c>
      <c r="K4373" s="24">
        <f>MAX(0, K4372-G4373+I4373*B$6-J4373)</f>
        <v>675.94729072830012</v>
      </c>
      <c r="L4373" s="24">
        <f t="shared" si="276"/>
        <v>0</v>
      </c>
      <c r="M4373" s="24">
        <f>IF(H4373&gt;0, C4373-F4373-J4373, 0)</f>
        <v>0</v>
      </c>
      <c r="N4373" s="4">
        <f>MIN(C4373, F4373)</f>
        <v>0</v>
      </c>
    </row>
    <row r="4374" spans="1:14" x14ac:dyDescent="0.2">
      <c r="A4374" s="27">
        <v>43647</v>
      </c>
      <c r="B4374" s="4">
        <v>0</v>
      </c>
      <c r="C4374" s="4">
        <v>117.11728180149709</v>
      </c>
      <c r="F4374" s="4">
        <f t="shared" si="274"/>
        <v>0</v>
      </c>
      <c r="G4374" s="24">
        <f t="shared" si="275"/>
        <v>0</v>
      </c>
      <c r="H4374" s="24">
        <f t="shared" si="277"/>
        <v>117.11728180149709</v>
      </c>
      <c r="I4374" s="24">
        <f>IF(H4374&lt;=0, MIN(F4374-C4374, B$7, (D$5-K4373+G4374)/B$6), 0)</f>
        <v>0</v>
      </c>
      <c r="J4374" s="24">
        <f>IF(H4374&gt;0, MIN(C4374-F4374, B$8, K4373), 0)</f>
        <v>117.11728180149709</v>
      </c>
      <c r="K4374" s="24">
        <f>MAX(0, K4373-G4374+I4374*B$6-J4374)</f>
        <v>558.83000892680298</v>
      </c>
      <c r="L4374" s="24">
        <f t="shared" si="276"/>
        <v>0</v>
      </c>
      <c r="M4374" s="24">
        <f>IF(H4374&gt;0, C4374-F4374-J4374, 0)</f>
        <v>0</v>
      </c>
      <c r="N4374" s="4">
        <f>MIN(C4374, F4374)</f>
        <v>0</v>
      </c>
    </row>
    <row r="4375" spans="1:14" x14ac:dyDescent="0.2">
      <c r="A4375" s="27">
        <v>43647.041666666672</v>
      </c>
      <c r="B4375" s="4">
        <v>0</v>
      </c>
      <c r="C4375" s="4">
        <v>169.02334831886191</v>
      </c>
      <c r="F4375" s="4">
        <f t="shared" si="274"/>
        <v>0</v>
      </c>
      <c r="G4375" s="24">
        <f t="shared" si="275"/>
        <v>0</v>
      </c>
      <c r="H4375" s="24">
        <f t="shared" si="277"/>
        <v>169.02334831886191</v>
      </c>
      <c r="I4375" s="24">
        <f>IF(H4375&lt;=0, MIN(F4375-C4375, B$7, (D$5-K4374+G4375)/B$6), 0)</f>
        <v>0</v>
      </c>
      <c r="J4375" s="24">
        <f>IF(H4375&gt;0, MIN(C4375-F4375, B$8, K4374), 0)</f>
        <v>169.02334831886191</v>
      </c>
      <c r="K4375" s="24">
        <f>MAX(0, K4374-G4375+I4375*B$6-J4375)</f>
        <v>389.80666060794107</v>
      </c>
      <c r="L4375" s="24">
        <f t="shared" si="276"/>
        <v>0</v>
      </c>
      <c r="M4375" s="24">
        <f>IF(H4375&gt;0, C4375-F4375-J4375, 0)</f>
        <v>0</v>
      </c>
      <c r="N4375" s="4">
        <f>MIN(C4375, F4375)</f>
        <v>0</v>
      </c>
    </row>
    <row r="4376" spans="1:14" x14ac:dyDescent="0.2">
      <c r="A4376" s="27">
        <v>43647.083333333336</v>
      </c>
      <c r="B4376" s="4">
        <v>0</v>
      </c>
      <c r="C4376" s="4">
        <v>1429.5992494548655</v>
      </c>
      <c r="F4376" s="4">
        <f t="shared" si="274"/>
        <v>0</v>
      </c>
      <c r="G4376" s="24">
        <f t="shared" si="275"/>
        <v>0</v>
      </c>
      <c r="H4376" s="24">
        <f t="shared" si="277"/>
        <v>1429.5992494548655</v>
      </c>
      <c r="I4376" s="24">
        <f>IF(H4376&lt;=0, MIN(F4376-C4376, B$7, (D$5-K4375+G4376)/B$6), 0)</f>
        <v>0</v>
      </c>
      <c r="J4376" s="24">
        <f>IF(H4376&gt;0, MIN(C4376-F4376, B$8, K4375), 0)</f>
        <v>389.80666060794107</v>
      </c>
      <c r="K4376" s="24">
        <f>MAX(0, K4375-G4376+I4376*B$6-J4376)</f>
        <v>0</v>
      </c>
      <c r="L4376" s="24">
        <f t="shared" si="276"/>
        <v>0</v>
      </c>
      <c r="M4376" s="24">
        <f>IF(H4376&gt;0, C4376-F4376-J4376, 0)</f>
        <v>1039.7925888469244</v>
      </c>
      <c r="N4376" s="4">
        <f>MIN(C4376, F4376)</f>
        <v>0</v>
      </c>
    </row>
    <row r="4377" spans="1:14" x14ac:dyDescent="0.2">
      <c r="A4377" s="27">
        <v>43647.125</v>
      </c>
      <c r="B4377" s="4">
        <v>0</v>
      </c>
      <c r="C4377" s="4">
        <v>562.02642337891007</v>
      </c>
      <c r="F4377" s="4">
        <f t="shared" si="274"/>
        <v>0</v>
      </c>
      <c r="G4377" s="24">
        <f t="shared" si="275"/>
        <v>0</v>
      </c>
      <c r="H4377" s="24">
        <f t="shared" si="277"/>
        <v>562.02642337891007</v>
      </c>
      <c r="I4377" s="24">
        <f>IF(H4377&lt;=0, MIN(F4377-C4377, B$7, (D$5-K4376+G4377)/B$6), 0)</f>
        <v>0</v>
      </c>
      <c r="J4377" s="24">
        <f>IF(H4377&gt;0, MIN(C4377-F4377, B$8, K4376), 0)</f>
        <v>0</v>
      </c>
      <c r="K4377" s="24">
        <f>MAX(0, K4376-G4377+I4377*B$6-J4377)</f>
        <v>0</v>
      </c>
      <c r="L4377" s="24">
        <f t="shared" si="276"/>
        <v>0</v>
      </c>
      <c r="M4377" s="24">
        <f>IF(H4377&gt;0, C4377-F4377-J4377, 0)</f>
        <v>562.02642337891007</v>
      </c>
      <c r="N4377" s="4">
        <f>MIN(C4377, F4377)</f>
        <v>0</v>
      </c>
    </row>
    <row r="4378" spans="1:14" x14ac:dyDescent="0.2">
      <c r="A4378" s="27">
        <v>43647.166666666672</v>
      </c>
      <c r="B4378" s="4">
        <v>44.059835953522189</v>
      </c>
      <c r="C4378" s="4">
        <v>613.93248989627489</v>
      </c>
      <c r="F4378" s="4">
        <f t="shared" si="274"/>
        <v>264.35901572113312</v>
      </c>
      <c r="G4378" s="24">
        <f t="shared" si="275"/>
        <v>0.34722222222222221</v>
      </c>
      <c r="H4378" s="24">
        <f t="shared" si="277"/>
        <v>349.57347417514177</v>
      </c>
      <c r="I4378" s="24">
        <f>IF(H4378&lt;=0, MIN(F4378-C4378, B$7, (D$5-K4377+G4378)/B$6), 0)</f>
        <v>0</v>
      </c>
      <c r="J4378" s="24">
        <f>IF(H4378&gt;0, MIN(C4378-F4378, B$8, K4377), 0)</f>
        <v>0</v>
      </c>
      <c r="K4378" s="24">
        <f>MAX(0, K4377-G4378+I4378*B$6-J4378)</f>
        <v>0</v>
      </c>
      <c r="L4378" s="24">
        <f t="shared" si="276"/>
        <v>0</v>
      </c>
      <c r="M4378" s="24">
        <f>IF(H4378&gt;0, C4378-F4378-J4378, 0)</f>
        <v>349.57347417514177</v>
      </c>
      <c r="N4378" s="4">
        <f>MIN(C4378, F4378)</f>
        <v>264.35901572113312</v>
      </c>
    </row>
    <row r="4379" spans="1:14" x14ac:dyDescent="0.2">
      <c r="A4379" s="27">
        <v>43647.208333333336</v>
      </c>
      <c r="B4379" s="4">
        <v>16.347193357881661</v>
      </c>
      <c r="C4379" s="4">
        <v>643.59309933476891</v>
      </c>
      <c r="F4379" s="4">
        <f t="shared" si="274"/>
        <v>98.083160147289959</v>
      </c>
      <c r="G4379" s="24">
        <f t="shared" si="275"/>
        <v>0.34722222222222221</v>
      </c>
      <c r="H4379" s="24">
        <f t="shared" si="277"/>
        <v>545.50993918747895</v>
      </c>
      <c r="I4379" s="24">
        <f>IF(H4379&lt;=0, MIN(F4379-C4379, B$7, (D$5-K4378+G4379)/B$6), 0)</f>
        <v>0</v>
      </c>
      <c r="J4379" s="24">
        <f>IF(H4379&gt;0, MIN(C4379-F4379, B$8, K4378), 0)</f>
        <v>0</v>
      </c>
      <c r="K4379" s="24">
        <f>MAX(0, K4378-G4379+I4379*B$6-J4379)</f>
        <v>0</v>
      </c>
      <c r="L4379" s="24">
        <f t="shared" si="276"/>
        <v>0</v>
      </c>
      <c r="M4379" s="24">
        <f>IF(H4379&gt;0, C4379-F4379-J4379, 0)</f>
        <v>545.50993918747895</v>
      </c>
      <c r="N4379" s="4">
        <f>MIN(C4379, F4379)</f>
        <v>98.083160147289959</v>
      </c>
    </row>
    <row r="4380" spans="1:14" x14ac:dyDescent="0.2">
      <c r="A4380" s="27">
        <v>43647.25</v>
      </c>
      <c r="B4380" s="4">
        <v>27.851248030434672</v>
      </c>
      <c r="C4380" s="4">
        <v>480.459747423051</v>
      </c>
      <c r="F4380" s="4">
        <f t="shared" si="274"/>
        <v>167.10748818260802</v>
      </c>
      <c r="G4380" s="24">
        <f t="shared" si="275"/>
        <v>0.34722222222222221</v>
      </c>
      <c r="H4380" s="24">
        <f t="shared" si="277"/>
        <v>313.352259240443</v>
      </c>
      <c r="I4380" s="24">
        <f>IF(H4380&lt;=0, MIN(F4380-C4380, B$7, (D$5-K4379+G4380)/B$6), 0)</f>
        <v>0</v>
      </c>
      <c r="J4380" s="24">
        <f>IF(H4380&gt;0, MIN(C4380-F4380, B$8, K4379), 0)</f>
        <v>0</v>
      </c>
      <c r="K4380" s="24">
        <f>MAX(0, K4379-G4380+I4380*B$6-J4380)</f>
        <v>0</v>
      </c>
      <c r="L4380" s="24">
        <f t="shared" si="276"/>
        <v>0</v>
      </c>
      <c r="M4380" s="24">
        <f>IF(H4380&gt;0, C4380-F4380-J4380, 0)</f>
        <v>313.352259240443</v>
      </c>
      <c r="N4380" s="4">
        <f>MIN(C4380, F4380)</f>
        <v>167.10748818260802</v>
      </c>
    </row>
    <row r="4381" spans="1:14" x14ac:dyDescent="0.2">
      <c r="A4381" s="27">
        <v>43647.291666666672</v>
      </c>
      <c r="B4381" s="4">
        <v>39.541024928946619</v>
      </c>
      <c r="C4381" s="4">
        <v>1221.15107756767</v>
      </c>
      <c r="F4381" s="4">
        <f t="shared" si="274"/>
        <v>237.2461495736797</v>
      </c>
      <c r="G4381" s="24">
        <f t="shared" si="275"/>
        <v>0.34722222222222221</v>
      </c>
      <c r="H4381" s="24">
        <f t="shared" si="277"/>
        <v>983.90492799399021</v>
      </c>
      <c r="I4381" s="24">
        <f>IF(H4381&lt;=0, MIN(F4381-C4381, B$7, (D$5-K4380+G4381)/B$6), 0)</f>
        <v>0</v>
      </c>
      <c r="J4381" s="24">
        <f>IF(H4381&gt;0, MIN(C4381-F4381, B$8, K4380), 0)</f>
        <v>0</v>
      </c>
      <c r="K4381" s="24">
        <f>MAX(0, K4380-G4381+I4381*B$6-J4381)</f>
        <v>0</v>
      </c>
      <c r="L4381" s="24">
        <f t="shared" si="276"/>
        <v>0</v>
      </c>
      <c r="M4381" s="24">
        <f>IF(H4381&gt;0, C4381-F4381-J4381, 0)</f>
        <v>983.90492799399021</v>
      </c>
      <c r="N4381" s="4">
        <f>MIN(C4381, F4381)</f>
        <v>237.2461495736797</v>
      </c>
    </row>
    <row r="4382" spans="1:14" x14ac:dyDescent="0.2">
      <c r="A4382" s="27">
        <v>43647.333333333336</v>
      </c>
      <c r="B4382" s="4">
        <v>113.07672668029444</v>
      </c>
      <c r="C4382" s="4">
        <v>392.77552659231787</v>
      </c>
      <c r="F4382" s="4">
        <f t="shared" ref="F4382:F4445" si="278">B4382*B$4</f>
        <v>678.46036008176668</v>
      </c>
      <c r="G4382" s="24">
        <f t="shared" ref="G4382:G4445" si="279">MIN(F4382, B$9)</f>
        <v>0.34722222222222221</v>
      </c>
      <c r="H4382" s="24">
        <f t="shared" si="277"/>
        <v>-285.68483348944881</v>
      </c>
      <c r="I4382" s="24">
        <f>IF(H4382&lt;=0, MIN(F4382-C4382, B$7, (D$5-K4381+G4382)/B$6), 0)</f>
        <v>285.68483348944881</v>
      </c>
      <c r="J4382" s="24">
        <f>IF(H4382&gt;0, MIN(C4382-F4382, B$8, K4381), 0)</f>
        <v>0</v>
      </c>
      <c r="K4382" s="24">
        <f>MAX(0, K4381-G4382+I4382*B$6-J4382)</f>
        <v>256.7691279182817</v>
      </c>
      <c r="L4382" s="24">
        <f t="shared" ref="L4382:L4445" si="280">IF(H4382&lt;=0, -I4382-H4382, 0)</f>
        <v>0</v>
      </c>
      <c r="M4382" s="24">
        <f>IF(H4382&gt;0, C4382-F4382-J4382, 0)</f>
        <v>0</v>
      </c>
      <c r="N4382" s="4">
        <f>MIN(C4382, F4382)</f>
        <v>392.77552659231787</v>
      </c>
    </row>
    <row r="4383" spans="1:14" x14ac:dyDescent="0.2">
      <c r="A4383" s="27">
        <v>43647.375</v>
      </c>
      <c r="B4383" s="4">
        <v>154.41218803205052</v>
      </c>
      <c r="C4383" s="4">
        <v>256.58769748741059</v>
      </c>
      <c r="F4383" s="4">
        <f t="shared" si="278"/>
        <v>926.47312819230319</v>
      </c>
      <c r="G4383" s="24">
        <f t="shared" si="279"/>
        <v>0.34722222222222221</v>
      </c>
      <c r="H4383" s="24">
        <f t="shared" ref="H4383:H4446" si="281">C4383-F4383</f>
        <v>-669.88543070489254</v>
      </c>
      <c r="I4383" s="24">
        <f>IF(H4383&lt;=0, MIN(F4383-C4383, B$7, (D$5-K4382+G4383)/B$6), 0)</f>
        <v>669.88543070489254</v>
      </c>
      <c r="J4383" s="24">
        <f>IF(H4383&gt;0, MIN(C4383-F4383, B$8, K4382), 0)</f>
        <v>0</v>
      </c>
      <c r="K4383" s="24">
        <f>MAX(0, K4382-G4383+I4383*B$6-J4383)</f>
        <v>859.31879333046277</v>
      </c>
      <c r="L4383" s="24">
        <f t="shared" si="280"/>
        <v>0</v>
      </c>
      <c r="M4383" s="24">
        <f>IF(H4383&gt;0, C4383-F4383-J4383, 0)</f>
        <v>0</v>
      </c>
      <c r="N4383" s="4">
        <f>MIN(C4383, F4383)</f>
        <v>256.58769748741059</v>
      </c>
    </row>
    <row r="4384" spans="1:14" x14ac:dyDescent="0.2">
      <c r="A4384" s="27">
        <v>43647.416666666672</v>
      </c>
      <c r="B4384" s="4">
        <v>82.579010637690203</v>
      </c>
      <c r="C4384" s="4">
        <v>188.10046207861802</v>
      </c>
      <c r="F4384" s="4">
        <f t="shared" si="278"/>
        <v>495.47406382614122</v>
      </c>
      <c r="G4384" s="24">
        <f t="shared" si="279"/>
        <v>0.34722222222222221</v>
      </c>
      <c r="H4384" s="24">
        <f t="shared" si="281"/>
        <v>-307.3736017475232</v>
      </c>
      <c r="I4384" s="24">
        <f>IF(H4384&lt;=0, MIN(F4384-C4384, B$7, (D$5-K4383+G4384)/B$6), 0)</f>
        <v>307.3736017475232</v>
      </c>
      <c r="J4384" s="24">
        <f>IF(H4384&gt;0, MIN(C4384-F4384, B$8, K4383), 0)</f>
        <v>0</v>
      </c>
      <c r="K4384" s="24">
        <f>MAX(0, K4383-G4384+I4384*B$6-J4384)</f>
        <v>1135.6078126810114</v>
      </c>
      <c r="L4384" s="24">
        <f t="shared" si="280"/>
        <v>0</v>
      </c>
      <c r="M4384" s="24">
        <f>IF(H4384&gt;0, C4384-F4384-J4384, 0)</f>
        <v>0</v>
      </c>
      <c r="N4384" s="4">
        <f>MIN(C4384, F4384)</f>
        <v>188.10046207861802</v>
      </c>
    </row>
    <row r="4385" spans="1:14" x14ac:dyDescent="0.2">
      <c r="A4385" s="27">
        <v>43647.458333333336</v>
      </c>
      <c r="B4385" s="4">
        <v>81.322445671613835</v>
      </c>
      <c r="C4385" s="4">
        <v>1452.0715003062182</v>
      </c>
      <c r="F4385" s="4">
        <f t="shared" si="278"/>
        <v>487.93467402968304</v>
      </c>
      <c r="G4385" s="24">
        <f t="shared" si="279"/>
        <v>0.34722222222222221</v>
      </c>
      <c r="H4385" s="24">
        <f t="shared" si="281"/>
        <v>964.1368262765352</v>
      </c>
      <c r="I4385" s="24">
        <f>IF(H4385&lt;=0, MIN(F4385-C4385, B$7, (D$5-K4384+G4385)/B$6), 0)</f>
        <v>0</v>
      </c>
      <c r="J4385" s="24">
        <f>IF(H4385&gt;0, MIN(C4385-F4385, B$8, K4384), 0)</f>
        <v>964.1368262765352</v>
      </c>
      <c r="K4385" s="24">
        <f>MAX(0, K4384-G4385+I4385*B$6-J4385)</f>
        <v>171.12376418225404</v>
      </c>
      <c r="L4385" s="24">
        <f t="shared" si="280"/>
        <v>0</v>
      </c>
      <c r="M4385" s="24">
        <f>IF(H4385&gt;0, C4385-F4385-J4385, 0)</f>
        <v>0</v>
      </c>
      <c r="N4385" s="4">
        <f>MIN(C4385, F4385)</f>
        <v>487.93467402968304</v>
      </c>
    </row>
    <row r="4386" spans="1:14" x14ac:dyDescent="0.2">
      <c r="A4386" s="27">
        <v>43647.5</v>
      </c>
      <c r="B4386" s="4">
        <v>150.55383710282285</v>
      </c>
      <c r="C4386" s="4">
        <v>203.04637116791682</v>
      </c>
      <c r="F4386" s="4">
        <f t="shared" si="278"/>
        <v>903.32302261693712</v>
      </c>
      <c r="G4386" s="24">
        <f t="shared" si="279"/>
        <v>0.34722222222222221</v>
      </c>
      <c r="H4386" s="24">
        <f t="shared" si="281"/>
        <v>-700.27665144902028</v>
      </c>
      <c r="I4386" s="24">
        <f>IF(H4386&lt;=0, MIN(F4386-C4386, B$7, (D$5-K4385+G4386)/B$6), 0)</f>
        <v>700.27665144902028</v>
      </c>
      <c r="J4386" s="24">
        <f>IF(H4386&gt;0, MIN(C4386-F4386, B$8, K4385), 0)</f>
        <v>0</v>
      </c>
      <c r="K4386" s="24">
        <f>MAX(0, K4385-G4386+I4386*B$6-J4386)</f>
        <v>801.02552826415013</v>
      </c>
      <c r="L4386" s="24">
        <f t="shared" si="280"/>
        <v>0</v>
      </c>
      <c r="M4386" s="24">
        <f>IF(H4386&gt;0, C4386-F4386-J4386, 0)</f>
        <v>0</v>
      </c>
      <c r="N4386" s="4">
        <f>MIN(C4386, F4386)</f>
        <v>203.04637116791682</v>
      </c>
    </row>
    <row r="4387" spans="1:14" x14ac:dyDescent="0.2">
      <c r="A4387" s="27">
        <v>43647.541666666672</v>
      </c>
      <c r="B4387" s="4">
        <v>546.17899496523683</v>
      </c>
      <c r="C4387" s="4">
        <v>282.76123069809574</v>
      </c>
      <c r="F4387" s="4">
        <f t="shared" si="278"/>
        <v>3277.073969791421</v>
      </c>
      <c r="G4387" s="24">
        <f t="shared" si="279"/>
        <v>0.34722222222222221</v>
      </c>
      <c r="H4387" s="24">
        <f t="shared" si="281"/>
        <v>-2994.312739093325</v>
      </c>
      <c r="I4387" s="24">
        <f>IF(H4387&lt;=0, MIN(F4387-C4387, B$7, (D$5-K4386+G4387)/B$6), 0)</f>
        <v>2994.312739093325</v>
      </c>
      <c r="J4387" s="24">
        <f>IF(H4387&gt;0, MIN(C4387-F4387, B$8, K4386), 0)</f>
        <v>0</v>
      </c>
      <c r="K4387" s="24">
        <f>MAX(0, K4386-G4387+I4387*B$6-J4387)</f>
        <v>3495.5597712259205</v>
      </c>
      <c r="L4387" s="24">
        <f t="shared" si="280"/>
        <v>0</v>
      </c>
      <c r="M4387" s="24">
        <f>IF(H4387&gt;0, C4387-F4387-J4387, 0)</f>
        <v>0</v>
      </c>
      <c r="N4387" s="4">
        <f>MIN(C4387, F4387)</f>
        <v>282.76123069809574</v>
      </c>
    </row>
    <row r="4388" spans="1:14" x14ac:dyDescent="0.2">
      <c r="A4388" s="27">
        <v>43647.583333333336</v>
      </c>
      <c r="B4388" s="4">
        <v>483.46245978683322</v>
      </c>
      <c r="C4388" s="4">
        <v>1524.6526865094299</v>
      </c>
      <c r="F4388" s="4">
        <f t="shared" si="278"/>
        <v>2900.7747587209992</v>
      </c>
      <c r="G4388" s="24">
        <f t="shared" si="279"/>
        <v>0.34722222222222221</v>
      </c>
      <c r="H4388" s="24">
        <f t="shared" si="281"/>
        <v>-1376.1220722115693</v>
      </c>
      <c r="I4388" s="24">
        <f>IF(H4388&lt;=0, MIN(F4388-C4388, B$7, (D$5-K4387+G4388)/B$6), 0)</f>
        <v>1376.1220722115693</v>
      </c>
      <c r="J4388" s="24">
        <f>IF(H4388&gt;0, MIN(C4388-F4388, B$8, K4387), 0)</f>
        <v>0</v>
      </c>
      <c r="K4388" s="24">
        <f>MAX(0, K4387-G4388+I4388*B$6-J4388)</f>
        <v>4733.7224139941109</v>
      </c>
      <c r="L4388" s="24">
        <f t="shared" si="280"/>
        <v>0</v>
      </c>
      <c r="M4388" s="24">
        <f>IF(H4388&gt;0, C4388-F4388-J4388, 0)</f>
        <v>0</v>
      </c>
      <c r="N4388" s="4">
        <f>MIN(C4388, F4388)</f>
        <v>1524.6526865094299</v>
      </c>
    </row>
    <row r="4389" spans="1:14" x14ac:dyDescent="0.2">
      <c r="A4389" s="27">
        <v>43647.625</v>
      </c>
      <c r="B4389" s="4">
        <v>309.34145571406191</v>
      </c>
      <c r="C4389" s="4">
        <v>668.42567472866438</v>
      </c>
      <c r="F4389" s="4">
        <f t="shared" si="278"/>
        <v>1856.0487342843714</v>
      </c>
      <c r="G4389" s="24">
        <f t="shared" si="279"/>
        <v>0.34722222222222221</v>
      </c>
      <c r="H4389" s="24">
        <f t="shared" si="281"/>
        <v>-1187.6230595557072</v>
      </c>
      <c r="I4389" s="24">
        <f>IF(H4389&lt;=0, MIN(F4389-C4389, B$7, (D$5-K4388+G4389)/B$6), 0)</f>
        <v>296.24978692012371</v>
      </c>
      <c r="J4389" s="24">
        <f>IF(H4389&gt;0, MIN(C4389-F4389, B$8, K4388), 0)</f>
        <v>0</v>
      </c>
      <c r="K4389" s="24">
        <f>MAX(0, K4388-G4389+I4389*B$6-J4389)</f>
        <v>5000</v>
      </c>
      <c r="L4389" s="24">
        <f t="shared" si="280"/>
        <v>891.37327263558348</v>
      </c>
      <c r="M4389" s="24">
        <f>IF(H4389&gt;0, C4389-F4389-J4389, 0)</f>
        <v>0</v>
      </c>
      <c r="N4389" s="4">
        <f>MIN(C4389, F4389)</f>
        <v>668.42567472866438</v>
      </c>
    </row>
    <row r="4390" spans="1:14" x14ac:dyDescent="0.2">
      <c r="A4390" s="27">
        <v>43647.666666666672</v>
      </c>
      <c r="B4390" s="4">
        <v>137.06920727160264</v>
      </c>
      <c r="C4390" s="4">
        <v>698.05342909353624</v>
      </c>
      <c r="F4390" s="4">
        <f t="shared" si="278"/>
        <v>822.41524362961582</v>
      </c>
      <c r="G4390" s="24">
        <f t="shared" si="279"/>
        <v>0.34722222222222221</v>
      </c>
      <c r="H4390" s="24">
        <f t="shared" si="281"/>
        <v>-124.36181453607958</v>
      </c>
      <c r="I4390" s="24">
        <f>IF(H4390&lt;=0, MIN(F4390-C4390, B$7, (D$5-K4389+G4390)/B$6), 0)</f>
        <v>0.38580246913580246</v>
      </c>
      <c r="J4390" s="24">
        <f>IF(H4390&gt;0, MIN(C4390-F4390, B$8, K4389), 0)</f>
        <v>0</v>
      </c>
      <c r="K4390" s="24">
        <f>MAX(0, K4389-G4390+I4390*B$6-J4390)</f>
        <v>5000</v>
      </c>
      <c r="L4390" s="24">
        <f t="shared" si="280"/>
        <v>123.97601206694378</v>
      </c>
      <c r="M4390" s="24">
        <f>IF(H4390&gt;0, C4390-F4390-J4390, 0)</f>
        <v>0</v>
      </c>
      <c r="N4390" s="4">
        <f>MIN(C4390, F4390)</f>
        <v>698.05342909353624</v>
      </c>
    </row>
    <row r="4391" spans="1:14" x14ac:dyDescent="0.2">
      <c r="A4391" s="27">
        <v>43647.708333333336</v>
      </c>
      <c r="B4391" s="4">
        <v>59.459779854294794</v>
      </c>
      <c r="C4391" s="4">
        <v>735.12402512986694</v>
      </c>
      <c r="F4391" s="4">
        <f t="shared" si="278"/>
        <v>356.75867912576877</v>
      </c>
      <c r="G4391" s="24">
        <f t="shared" si="279"/>
        <v>0.34722222222222221</v>
      </c>
      <c r="H4391" s="24">
        <f t="shared" si="281"/>
        <v>378.36534600409817</v>
      </c>
      <c r="I4391" s="24">
        <f>IF(H4391&lt;=0, MIN(F4391-C4391, B$7, (D$5-K4390+G4391)/B$6), 0)</f>
        <v>0</v>
      </c>
      <c r="J4391" s="24">
        <f>IF(H4391&gt;0, MIN(C4391-F4391, B$8, K4390), 0)</f>
        <v>378.36534600409817</v>
      </c>
      <c r="K4391" s="24">
        <f>MAX(0, K4390-G4391+I4391*B$6-J4391)</f>
        <v>4621.2874317736796</v>
      </c>
      <c r="L4391" s="24">
        <f t="shared" si="280"/>
        <v>0</v>
      </c>
      <c r="M4391" s="24">
        <f>IF(H4391&gt;0, C4391-F4391-J4391, 0)</f>
        <v>0</v>
      </c>
      <c r="N4391" s="4">
        <f>MIN(C4391, F4391)</f>
        <v>356.75867912576877</v>
      </c>
    </row>
    <row r="4392" spans="1:14" x14ac:dyDescent="0.2">
      <c r="A4392" s="27">
        <v>43647.75</v>
      </c>
      <c r="B4392" s="4">
        <v>20.94107229263815</v>
      </c>
      <c r="C4392" s="4">
        <v>250.59002427472095</v>
      </c>
      <c r="F4392" s="4">
        <f t="shared" si="278"/>
        <v>125.64643375582889</v>
      </c>
      <c r="G4392" s="24">
        <f t="shared" si="279"/>
        <v>0.34722222222222221</v>
      </c>
      <c r="H4392" s="24">
        <f t="shared" si="281"/>
        <v>124.94359051889205</v>
      </c>
      <c r="I4392" s="24">
        <f>IF(H4392&lt;=0, MIN(F4392-C4392, B$7, (D$5-K4391+G4392)/B$6), 0)</f>
        <v>0</v>
      </c>
      <c r="J4392" s="24">
        <f>IF(H4392&gt;0, MIN(C4392-F4392, B$8, K4391), 0)</f>
        <v>124.94359051889205</v>
      </c>
      <c r="K4392" s="24">
        <f>MAX(0, K4391-G4392+I4392*B$6-J4392)</f>
        <v>4495.9966190325649</v>
      </c>
      <c r="L4392" s="24">
        <f t="shared" si="280"/>
        <v>0</v>
      </c>
      <c r="M4392" s="24">
        <f>IF(H4392&gt;0, C4392-F4392-J4392, 0)</f>
        <v>0</v>
      </c>
      <c r="N4392" s="4">
        <f>MIN(C4392, F4392)</f>
        <v>125.64643375582889</v>
      </c>
    </row>
    <row r="4393" spans="1:14" x14ac:dyDescent="0.2">
      <c r="A4393" s="27">
        <v>43647.791666666672</v>
      </c>
      <c r="B4393" s="4">
        <v>0</v>
      </c>
      <c r="C4393" s="4">
        <v>3147.4428794343207</v>
      </c>
      <c r="F4393" s="4">
        <f t="shared" si="278"/>
        <v>0</v>
      </c>
      <c r="G4393" s="24">
        <f t="shared" si="279"/>
        <v>0</v>
      </c>
      <c r="H4393" s="24">
        <f t="shared" si="281"/>
        <v>3147.4428794343207</v>
      </c>
      <c r="I4393" s="24">
        <f>IF(H4393&lt;=0, MIN(F4393-C4393, B$7, (D$5-K4392+G4393)/B$6), 0)</f>
        <v>0</v>
      </c>
      <c r="J4393" s="24">
        <f>IF(H4393&gt;0, MIN(C4393-F4393, B$8, K4392), 0)</f>
        <v>3147.4428794343207</v>
      </c>
      <c r="K4393" s="24">
        <f>MAX(0, K4392-G4393+I4393*B$6-J4393)</f>
        <v>1348.5537395982442</v>
      </c>
      <c r="L4393" s="24">
        <f t="shared" si="280"/>
        <v>0</v>
      </c>
      <c r="M4393" s="24">
        <f>IF(H4393&gt;0, C4393-F4393-J4393, 0)</f>
        <v>0</v>
      </c>
      <c r="N4393" s="4">
        <f>MIN(C4393, F4393)</f>
        <v>0</v>
      </c>
    </row>
    <row r="4394" spans="1:14" x14ac:dyDescent="0.2">
      <c r="A4394" s="27">
        <v>43647.833333333336</v>
      </c>
      <c r="B4394" s="4">
        <v>0</v>
      </c>
      <c r="C4394" s="4">
        <v>458.21429034418026</v>
      </c>
      <c r="F4394" s="4">
        <f t="shared" si="278"/>
        <v>0</v>
      </c>
      <c r="G4394" s="24">
        <f t="shared" si="279"/>
        <v>0</v>
      </c>
      <c r="H4394" s="24">
        <f t="shared" si="281"/>
        <v>458.21429034418026</v>
      </c>
      <c r="I4394" s="24">
        <f>IF(H4394&lt;=0, MIN(F4394-C4394, B$7, (D$5-K4393+G4394)/B$6), 0)</f>
        <v>0</v>
      </c>
      <c r="J4394" s="24">
        <f>IF(H4394&gt;0, MIN(C4394-F4394, B$8, K4393), 0)</f>
        <v>458.21429034418026</v>
      </c>
      <c r="K4394" s="24">
        <f>MAX(0, K4393-G4394+I4394*B$6-J4394)</f>
        <v>890.33944925406399</v>
      </c>
      <c r="L4394" s="24">
        <f t="shared" si="280"/>
        <v>0</v>
      </c>
      <c r="M4394" s="24">
        <f>IF(H4394&gt;0, C4394-F4394-J4394, 0)</f>
        <v>0</v>
      </c>
      <c r="N4394" s="4">
        <f>MIN(C4394, F4394)</f>
        <v>0</v>
      </c>
    </row>
    <row r="4395" spans="1:14" x14ac:dyDescent="0.2">
      <c r="A4395" s="27">
        <v>43647.875</v>
      </c>
      <c r="B4395" s="4">
        <v>0</v>
      </c>
      <c r="C4395" s="4">
        <v>369.23246202869774</v>
      </c>
      <c r="F4395" s="4">
        <f t="shared" si="278"/>
        <v>0</v>
      </c>
      <c r="G4395" s="24">
        <f t="shared" si="279"/>
        <v>0</v>
      </c>
      <c r="H4395" s="24">
        <f t="shared" si="281"/>
        <v>369.23246202869774</v>
      </c>
      <c r="I4395" s="24">
        <f>IF(H4395&lt;=0, MIN(F4395-C4395, B$7, (D$5-K4394+G4395)/B$6), 0)</f>
        <v>0</v>
      </c>
      <c r="J4395" s="24">
        <f>IF(H4395&gt;0, MIN(C4395-F4395, B$8, K4394), 0)</f>
        <v>369.23246202869774</v>
      </c>
      <c r="K4395" s="24">
        <f>MAX(0, K4394-G4395+I4395*B$6-J4395)</f>
        <v>521.10698722536631</v>
      </c>
      <c r="L4395" s="24">
        <f t="shared" si="280"/>
        <v>0</v>
      </c>
      <c r="M4395" s="24">
        <f>IF(H4395&gt;0, C4395-F4395-J4395, 0)</f>
        <v>0</v>
      </c>
      <c r="N4395" s="4">
        <f>MIN(C4395, F4395)</f>
        <v>0</v>
      </c>
    </row>
    <row r="4396" spans="1:14" x14ac:dyDescent="0.2">
      <c r="A4396" s="27">
        <v>43647.916666666672</v>
      </c>
      <c r="B4396" s="4">
        <v>0</v>
      </c>
      <c r="C4396" s="4">
        <v>391.47791910756831</v>
      </c>
      <c r="F4396" s="4">
        <f t="shared" si="278"/>
        <v>0</v>
      </c>
      <c r="G4396" s="24">
        <f t="shared" si="279"/>
        <v>0</v>
      </c>
      <c r="H4396" s="24">
        <f t="shared" si="281"/>
        <v>391.47791910756831</v>
      </c>
      <c r="I4396" s="24">
        <f>IF(H4396&lt;=0, MIN(F4396-C4396, B$7, (D$5-K4395+G4396)/B$6), 0)</f>
        <v>0</v>
      </c>
      <c r="J4396" s="24">
        <f>IF(H4396&gt;0, MIN(C4396-F4396, B$8, K4395), 0)</f>
        <v>391.47791910756831</v>
      </c>
      <c r="K4396" s="24">
        <f>MAX(0, K4395-G4396+I4396*B$6-J4396)</f>
        <v>129.629068117798</v>
      </c>
      <c r="L4396" s="24">
        <f t="shared" si="280"/>
        <v>0</v>
      </c>
      <c r="M4396" s="24">
        <f>IF(H4396&gt;0, C4396-F4396-J4396, 0)</f>
        <v>0</v>
      </c>
      <c r="N4396" s="4">
        <f>MIN(C4396, F4396)</f>
        <v>0</v>
      </c>
    </row>
    <row r="4397" spans="1:14" x14ac:dyDescent="0.2">
      <c r="A4397" s="27">
        <v>43647.958333333336</v>
      </c>
      <c r="B4397" s="4">
        <v>0</v>
      </c>
      <c r="C4397" s="4">
        <v>240.70315446188951</v>
      </c>
      <c r="F4397" s="4">
        <f t="shared" si="278"/>
        <v>0</v>
      </c>
      <c r="G4397" s="24">
        <f t="shared" si="279"/>
        <v>0</v>
      </c>
      <c r="H4397" s="24">
        <f t="shared" si="281"/>
        <v>240.70315446188951</v>
      </c>
      <c r="I4397" s="24">
        <f>IF(H4397&lt;=0, MIN(F4397-C4397, B$7, (D$5-K4396+G4397)/B$6), 0)</f>
        <v>0</v>
      </c>
      <c r="J4397" s="24">
        <f>IF(H4397&gt;0, MIN(C4397-F4397, B$8, K4396), 0)</f>
        <v>129.629068117798</v>
      </c>
      <c r="K4397" s="24">
        <f>MAX(0, K4396-G4397+I4397*B$6-J4397)</f>
        <v>0</v>
      </c>
      <c r="L4397" s="24">
        <f t="shared" si="280"/>
        <v>0</v>
      </c>
      <c r="M4397" s="24">
        <f>IF(H4397&gt;0, C4397-F4397-J4397, 0)</f>
        <v>111.07408634409151</v>
      </c>
      <c r="N4397" s="4">
        <f>MIN(C4397, F4397)</f>
        <v>0</v>
      </c>
    </row>
    <row r="4398" spans="1:14" x14ac:dyDescent="0.2">
      <c r="A4398" s="27">
        <v>43648</v>
      </c>
      <c r="B4398" s="4">
        <v>0</v>
      </c>
      <c r="C4398" s="4">
        <v>117.11728180149709</v>
      </c>
      <c r="F4398" s="4">
        <f t="shared" si="278"/>
        <v>0</v>
      </c>
      <c r="G4398" s="24">
        <f t="shared" si="279"/>
        <v>0</v>
      </c>
      <c r="H4398" s="24">
        <f t="shared" si="281"/>
        <v>117.11728180149709</v>
      </c>
      <c r="I4398" s="24">
        <f>IF(H4398&lt;=0, MIN(F4398-C4398, B$7, (D$5-K4397+G4398)/B$6), 0)</f>
        <v>0</v>
      </c>
      <c r="J4398" s="24">
        <f>IF(H4398&gt;0, MIN(C4398-F4398, B$8, K4397), 0)</f>
        <v>0</v>
      </c>
      <c r="K4398" s="24">
        <f>MAX(0, K4397-G4398+I4398*B$6-J4398)</f>
        <v>0</v>
      </c>
      <c r="L4398" s="24">
        <f t="shared" si="280"/>
        <v>0</v>
      </c>
      <c r="M4398" s="24">
        <f>IF(H4398&gt;0, C4398-F4398-J4398, 0)</f>
        <v>117.11728180149709</v>
      </c>
      <c r="N4398" s="4">
        <f>MIN(C4398, F4398)</f>
        <v>0</v>
      </c>
    </row>
    <row r="4399" spans="1:14" x14ac:dyDescent="0.2">
      <c r="A4399" s="27">
        <v>43648.041666666672</v>
      </c>
      <c r="B4399" s="4">
        <v>0</v>
      </c>
      <c r="C4399" s="4">
        <v>169.02334831886191</v>
      </c>
      <c r="F4399" s="4">
        <f t="shared" si="278"/>
        <v>0</v>
      </c>
      <c r="G4399" s="24">
        <f t="shared" si="279"/>
        <v>0</v>
      </c>
      <c r="H4399" s="24">
        <f t="shared" si="281"/>
        <v>169.02334831886191</v>
      </c>
      <c r="I4399" s="24">
        <f>IF(H4399&lt;=0, MIN(F4399-C4399, B$7, (D$5-K4398+G4399)/B$6), 0)</f>
        <v>0</v>
      </c>
      <c r="J4399" s="24">
        <f>IF(H4399&gt;0, MIN(C4399-F4399, B$8, K4398), 0)</f>
        <v>0</v>
      </c>
      <c r="K4399" s="24">
        <f>MAX(0, K4398-G4399+I4399*B$6-J4399)</f>
        <v>0</v>
      </c>
      <c r="L4399" s="24">
        <f t="shared" si="280"/>
        <v>0</v>
      </c>
      <c r="M4399" s="24">
        <f>IF(H4399&gt;0, C4399-F4399-J4399, 0)</f>
        <v>169.02334831886191</v>
      </c>
      <c r="N4399" s="4">
        <f>MIN(C4399, F4399)</f>
        <v>0</v>
      </c>
    </row>
    <row r="4400" spans="1:14" x14ac:dyDescent="0.2">
      <c r="A4400" s="27">
        <v>43648.083333333336</v>
      </c>
      <c r="B4400" s="4">
        <v>0</v>
      </c>
      <c r="C4400" s="4">
        <v>206.09911011697966</v>
      </c>
      <c r="F4400" s="4">
        <f t="shared" si="278"/>
        <v>0</v>
      </c>
      <c r="G4400" s="24">
        <f t="shared" si="279"/>
        <v>0</v>
      </c>
      <c r="H4400" s="24">
        <f t="shared" si="281"/>
        <v>206.09911011697966</v>
      </c>
      <c r="I4400" s="24">
        <f>IF(H4400&lt;=0, MIN(F4400-C4400, B$7, (D$5-K4399+G4400)/B$6), 0)</f>
        <v>0</v>
      </c>
      <c r="J4400" s="24">
        <f>IF(H4400&gt;0, MIN(C4400-F4400, B$8, K4399), 0)</f>
        <v>0</v>
      </c>
      <c r="K4400" s="24">
        <f>MAX(0, K4399-G4400+I4400*B$6-J4400)</f>
        <v>0</v>
      </c>
      <c r="L4400" s="24">
        <f t="shared" si="280"/>
        <v>0</v>
      </c>
      <c r="M4400" s="24">
        <f>IF(H4400&gt;0, C4400-F4400-J4400, 0)</f>
        <v>206.09911011697966</v>
      </c>
      <c r="N4400" s="4">
        <f>MIN(C4400, F4400)</f>
        <v>0</v>
      </c>
    </row>
    <row r="4401" spans="1:14" x14ac:dyDescent="0.2">
      <c r="A4401" s="27">
        <v>43648.125</v>
      </c>
      <c r="B4401" s="4">
        <v>0</v>
      </c>
      <c r="C4401" s="4">
        <v>117.11728180149709</v>
      </c>
      <c r="F4401" s="4">
        <f t="shared" si="278"/>
        <v>0</v>
      </c>
      <c r="G4401" s="24">
        <f t="shared" si="279"/>
        <v>0</v>
      </c>
      <c r="H4401" s="24">
        <f t="shared" si="281"/>
        <v>117.11728180149709</v>
      </c>
      <c r="I4401" s="24">
        <f>IF(H4401&lt;=0, MIN(F4401-C4401, B$7, (D$5-K4400+G4401)/B$6), 0)</f>
        <v>0</v>
      </c>
      <c r="J4401" s="24">
        <f>IF(H4401&gt;0, MIN(C4401-F4401, B$8, K4400), 0)</f>
        <v>0</v>
      </c>
      <c r="K4401" s="24">
        <f>MAX(0, K4400-G4401+I4401*B$6-J4401)</f>
        <v>0</v>
      </c>
      <c r="L4401" s="24">
        <f t="shared" si="280"/>
        <v>0</v>
      </c>
      <c r="M4401" s="24">
        <f>IF(H4401&gt;0, C4401-F4401-J4401, 0)</f>
        <v>117.11728180149709</v>
      </c>
      <c r="N4401" s="4">
        <f>MIN(C4401, F4401)</f>
        <v>0</v>
      </c>
    </row>
    <row r="4402" spans="1:14" x14ac:dyDescent="0.2">
      <c r="A4402" s="27">
        <v>43648.166666666672</v>
      </c>
      <c r="B4402" s="4">
        <v>32.567495980141203</v>
      </c>
      <c r="C4402" s="4">
        <v>169.02334831886191</v>
      </c>
      <c r="F4402" s="4">
        <f t="shared" si="278"/>
        <v>195.40497588084722</v>
      </c>
      <c r="G4402" s="24">
        <f t="shared" si="279"/>
        <v>0.34722222222222221</v>
      </c>
      <c r="H4402" s="24">
        <f t="shared" si="281"/>
        <v>-26.381627561985312</v>
      </c>
      <c r="I4402" s="24">
        <f>IF(H4402&lt;=0, MIN(F4402-C4402, B$7, (D$5-K4401+G4402)/B$6), 0)</f>
        <v>26.381627561985312</v>
      </c>
      <c r="J4402" s="24">
        <f>IF(H4402&gt;0, MIN(C4402-F4402, B$8, K4401), 0)</f>
        <v>0</v>
      </c>
      <c r="K4402" s="24">
        <f>MAX(0, K4401-G4402+I4402*B$6-J4402)</f>
        <v>23.396242583564561</v>
      </c>
      <c r="L4402" s="24">
        <f t="shared" si="280"/>
        <v>0</v>
      </c>
      <c r="M4402" s="24">
        <f>IF(H4402&gt;0, C4402-F4402-J4402, 0)</f>
        <v>0</v>
      </c>
      <c r="N4402" s="4">
        <f>MIN(C4402, F4402)</f>
        <v>169.02334831886191</v>
      </c>
    </row>
    <row r="4403" spans="1:14" x14ac:dyDescent="0.2">
      <c r="A4403" s="27">
        <v>43648.208333333336</v>
      </c>
      <c r="B4403" s="4">
        <v>173.68560459080106</v>
      </c>
      <c r="C4403" s="4">
        <v>198.68395775735613</v>
      </c>
      <c r="F4403" s="4">
        <f t="shared" si="278"/>
        <v>1042.1136275448064</v>
      </c>
      <c r="G4403" s="24">
        <f t="shared" si="279"/>
        <v>0.34722222222222221</v>
      </c>
      <c r="H4403" s="24">
        <f t="shared" si="281"/>
        <v>-843.42966978745028</v>
      </c>
      <c r="I4403" s="24">
        <f>IF(H4403&lt;=0, MIN(F4403-C4403, B$7, (D$5-K4402+G4403)/B$6), 0)</f>
        <v>843.42966978745028</v>
      </c>
      <c r="J4403" s="24">
        <f>IF(H4403&gt;0, MIN(C4403-F4403, B$8, K4402), 0)</f>
        <v>0</v>
      </c>
      <c r="K4403" s="24">
        <f>MAX(0, K4402-G4403+I4403*B$6-J4403)</f>
        <v>782.13572317004753</v>
      </c>
      <c r="L4403" s="24">
        <f t="shared" si="280"/>
        <v>0</v>
      </c>
      <c r="M4403" s="24">
        <f>IF(H4403&gt;0, C4403-F4403-J4403, 0)</f>
        <v>0</v>
      </c>
      <c r="N4403" s="4">
        <f>MIN(C4403, F4403)</f>
        <v>198.68395775735613</v>
      </c>
    </row>
    <row r="4404" spans="1:14" x14ac:dyDescent="0.2">
      <c r="A4404" s="27">
        <v>43648.25</v>
      </c>
      <c r="B4404" s="4">
        <v>303.00779927574712</v>
      </c>
      <c r="C4404" s="4">
        <v>831.44362577856555</v>
      </c>
      <c r="F4404" s="4">
        <f t="shared" si="278"/>
        <v>1818.0467956544826</v>
      </c>
      <c r="G4404" s="24">
        <f t="shared" si="279"/>
        <v>0.34722222222222221</v>
      </c>
      <c r="H4404" s="24">
        <f t="shared" si="281"/>
        <v>-986.60316987591705</v>
      </c>
      <c r="I4404" s="24">
        <f>IF(H4404&lt;=0, MIN(F4404-C4404, B$7, (D$5-K4403+G4404)/B$6), 0)</f>
        <v>986.60316987591705</v>
      </c>
      <c r="J4404" s="24">
        <f>IF(H4404&gt;0, MIN(C4404-F4404, B$8, K4403), 0)</f>
        <v>0</v>
      </c>
      <c r="K4404" s="24">
        <f>MAX(0, K4403-G4404+I4404*B$6-J4404)</f>
        <v>1669.7313538361507</v>
      </c>
      <c r="L4404" s="24">
        <f t="shared" si="280"/>
        <v>0</v>
      </c>
      <c r="M4404" s="24">
        <f>IF(H4404&gt;0, C4404-F4404-J4404, 0)</f>
        <v>0</v>
      </c>
      <c r="N4404" s="4">
        <f>MIN(C4404, F4404)</f>
        <v>831.44362577856555</v>
      </c>
    </row>
    <row r="4405" spans="1:14" x14ac:dyDescent="0.2">
      <c r="A4405" s="27">
        <v>43648.291666666672</v>
      </c>
      <c r="B4405" s="4">
        <v>524.98322525312176</v>
      </c>
      <c r="C4405" s="4">
        <v>899.82780865064956</v>
      </c>
      <c r="F4405" s="4">
        <f t="shared" si="278"/>
        <v>3149.8993515187303</v>
      </c>
      <c r="G4405" s="24">
        <f t="shared" si="279"/>
        <v>0.34722222222222221</v>
      </c>
      <c r="H4405" s="24">
        <f t="shared" si="281"/>
        <v>-2250.0715428680805</v>
      </c>
      <c r="I4405" s="24">
        <f>IF(H4405&lt;=0, MIN(F4405-C4405, B$7, (D$5-K4404+G4405)/B$6), 0)</f>
        <v>2250.0715428680805</v>
      </c>
      <c r="J4405" s="24">
        <f>IF(H4405&gt;0, MIN(C4405-F4405, B$8, K4404), 0)</f>
        <v>0</v>
      </c>
      <c r="K4405" s="24">
        <f>MAX(0, K4404-G4405+I4405*B$6-J4405)</f>
        <v>3694.4485201952011</v>
      </c>
      <c r="L4405" s="24">
        <f t="shared" si="280"/>
        <v>0</v>
      </c>
      <c r="M4405" s="24">
        <f>IF(H4405&gt;0, C4405-F4405-J4405, 0)</f>
        <v>0</v>
      </c>
      <c r="N4405" s="4">
        <f>MIN(C4405, F4405)</f>
        <v>899.82780865064956</v>
      </c>
    </row>
    <row r="4406" spans="1:14" x14ac:dyDescent="0.2">
      <c r="A4406" s="27">
        <v>43648.333333333336</v>
      </c>
      <c r="B4406" s="4">
        <v>663.16604622294437</v>
      </c>
      <c r="C4406" s="4">
        <v>269.53985808264781</v>
      </c>
      <c r="F4406" s="4">
        <f t="shared" si="278"/>
        <v>3978.9962773376665</v>
      </c>
      <c r="G4406" s="24">
        <f t="shared" si="279"/>
        <v>0.34722222222222221</v>
      </c>
      <c r="H4406" s="24">
        <f t="shared" si="281"/>
        <v>-3709.4564192550188</v>
      </c>
      <c r="I4406" s="24">
        <f>IF(H4406&lt;=0, MIN(F4406-C4406, B$7, (D$5-K4405+G4406)/B$6), 0)</f>
        <v>1450.998557807801</v>
      </c>
      <c r="J4406" s="24">
        <f>IF(H4406&gt;0, MIN(C4406-F4406, B$8, K4405), 0)</f>
        <v>0</v>
      </c>
      <c r="K4406" s="24">
        <f>MAX(0, K4405-G4406+I4406*B$6-J4406)</f>
        <v>5000</v>
      </c>
      <c r="L4406" s="24">
        <f t="shared" si="280"/>
        <v>2258.4578614472175</v>
      </c>
      <c r="M4406" s="24">
        <f>IF(H4406&gt;0, C4406-F4406-J4406, 0)</f>
        <v>0</v>
      </c>
      <c r="N4406" s="4">
        <f>MIN(C4406, F4406)</f>
        <v>269.53985808264781</v>
      </c>
    </row>
    <row r="4407" spans="1:14" x14ac:dyDescent="0.2">
      <c r="A4407" s="27">
        <v>43648.375</v>
      </c>
      <c r="B4407" s="4">
        <v>741.54243175297574</v>
      </c>
      <c r="C4407" s="4">
        <v>316.22456218936276</v>
      </c>
      <c r="F4407" s="4">
        <f t="shared" si="278"/>
        <v>4449.254590517854</v>
      </c>
      <c r="G4407" s="24">
        <f t="shared" si="279"/>
        <v>0.34722222222222221</v>
      </c>
      <c r="H4407" s="24">
        <f t="shared" si="281"/>
        <v>-4133.0300283284914</v>
      </c>
      <c r="I4407" s="24">
        <f>IF(H4407&lt;=0, MIN(F4407-C4407, B$7, (D$5-K4406+G4407)/B$6), 0)</f>
        <v>0.38580246913580246</v>
      </c>
      <c r="J4407" s="24">
        <f>IF(H4407&gt;0, MIN(C4407-F4407, B$8, K4406), 0)</f>
        <v>0</v>
      </c>
      <c r="K4407" s="24">
        <f>MAX(0, K4406-G4407+I4407*B$6-J4407)</f>
        <v>5000</v>
      </c>
      <c r="L4407" s="24">
        <f t="shared" si="280"/>
        <v>4132.6442258593552</v>
      </c>
      <c r="M4407" s="24">
        <f>IF(H4407&gt;0, C4407-F4407-J4407, 0)</f>
        <v>0</v>
      </c>
      <c r="N4407" s="4">
        <f>MIN(C4407, F4407)</f>
        <v>316.22456218936276</v>
      </c>
    </row>
    <row r="4408" spans="1:14" x14ac:dyDescent="0.2">
      <c r="A4408" s="27">
        <v>43648.416666666672</v>
      </c>
      <c r="B4408" s="4">
        <v>773.78536925770379</v>
      </c>
      <c r="C4408" s="4">
        <v>243.19518765816454</v>
      </c>
      <c r="F4408" s="4">
        <f t="shared" si="278"/>
        <v>4642.712215546223</v>
      </c>
      <c r="G4408" s="24">
        <f t="shared" si="279"/>
        <v>0.34722222222222221</v>
      </c>
      <c r="H4408" s="24">
        <f t="shared" si="281"/>
        <v>-4399.5170278880587</v>
      </c>
      <c r="I4408" s="24">
        <f>IF(H4408&lt;=0, MIN(F4408-C4408, B$7, (D$5-K4407+G4408)/B$6), 0)</f>
        <v>0.38580246913580246</v>
      </c>
      <c r="J4408" s="24">
        <f>IF(H4408&gt;0, MIN(C4408-F4408, B$8, K4407), 0)</f>
        <v>0</v>
      </c>
      <c r="K4408" s="24">
        <f>MAX(0, K4407-G4408+I4408*B$6-J4408)</f>
        <v>5000</v>
      </c>
      <c r="L4408" s="24">
        <f t="shared" si="280"/>
        <v>4399.1312254189224</v>
      </c>
      <c r="M4408" s="24">
        <f>IF(H4408&gt;0, C4408-F4408-J4408, 0)</f>
        <v>0</v>
      </c>
      <c r="N4408" s="4">
        <f>MIN(C4408, F4408)</f>
        <v>243.19518765816454</v>
      </c>
    </row>
    <row r="4409" spans="1:14" x14ac:dyDescent="0.2">
      <c r="A4409" s="27">
        <v>43648.458333333336</v>
      </c>
      <c r="B4409" s="4">
        <v>775.47427963130781</v>
      </c>
      <c r="C4409" s="4">
        <v>1475.5611969298225</v>
      </c>
      <c r="F4409" s="4">
        <f t="shared" si="278"/>
        <v>4652.8456777878473</v>
      </c>
      <c r="G4409" s="24">
        <f t="shared" si="279"/>
        <v>0.34722222222222221</v>
      </c>
      <c r="H4409" s="24">
        <f t="shared" si="281"/>
        <v>-3177.2844808580248</v>
      </c>
      <c r="I4409" s="24">
        <f>IF(H4409&lt;=0, MIN(F4409-C4409, B$7, (D$5-K4408+G4409)/B$6), 0)</f>
        <v>0.38580246913580246</v>
      </c>
      <c r="J4409" s="24">
        <f>IF(H4409&gt;0, MIN(C4409-F4409, B$8, K4408), 0)</f>
        <v>0</v>
      </c>
      <c r="K4409" s="24">
        <f>MAX(0, K4408-G4409+I4409*B$6-J4409)</f>
        <v>5000</v>
      </c>
      <c r="L4409" s="24">
        <f t="shared" si="280"/>
        <v>3176.898678388889</v>
      </c>
      <c r="M4409" s="24">
        <f>IF(H4409&gt;0, C4409-F4409-J4409, 0)</f>
        <v>0</v>
      </c>
      <c r="N4409" s="4">
        <f>MIN(C4409, F4409)</f>
        <v>1475.5611969298225</v>
      </c>
    </row>
    <row r="4410" spans="1:14" x14ac:dyDescent="0.2">
      <c r="A4410" s="27">
        <v>43648.5</v>
      </c>
      <c r="B4410" s="4">
        <v>707.06211333703413</v>
      </c>
      <c r="C4410" s="4">
        <v>225.24400711629207</v>
      </c>
      <c r="F4410" s="4">
        <f t="shared" si="278"/>
        <v>4242.3726800222048</v>
      </c>
      <c r="G4410" s="24">
        <f t="shared" si="279"/>
        <v>0.34722222222222221</v>
      </c>
      <c r="H4410" s="24">
        <f t="shared" si="281"/>
        <v>-4017.1286729059129</v>
      </c>
      <c r="I4410" s="24">
        <f>IF(H4410&lt;=0, MIN(F4410-C4410, B$7, (D$5-K4409+G4410)/B$6), 0)</f>
        <v>0.38580246913580246</v>
      </c>
      <c r="J4410" s="24">
        <f>IF(H4410&gt;0, MIN(C4410-F4410, B$8, K4409), 0)</f>
        <v>0</v>
      </c>
      <c r="K4410" s="24">
        <f>MAX(0, K4409-G4410+I4410*B$6-J4410)</f>
        <v>5000</v>
      </c>
      <c r="L4410" s="24">
        <f t="shared" si="280"/>
        <v>4016.7428704367771</v>
      </c>
      <c r="M4410" s="24">
        <f>IF(H4410&gt;0, C4410-F4410-J4410, 0)</f>
        <v>0</v>
      </c>
      <c r="N4410" s="4">
        <f>MIN(C4410, F4410)</f>
        <v>225.24400711629207</v>
      </c>
    </row>
    <row r="4411" spans="1:14" x14ac:dyDescent="0.2">
      <c r="A4411" s="27">
        <v>43648.541666666672</v>
      </c>
      <c r="B4411" s="4">
        <v>607.03202422779839</v>
      </c>
      <c r="C4411" s="4">
        <v>304.91883469887745</v>
      </c>
      <c r="F4411" s="4">
        <f t="shared" si="278"/>
        <v>3642.1921453667901</v>
      </c>
      <c r="G4411" s="24">
        <f t="shared" si="279"/>
        <v>0.34722222222222221</v>
      </c>
      <c r="H4411" s="24">
        <f t="shared" si="281"/>
        <v>-3337.2733106679125</v>
      </c>
      <c r="I4411" s="24">
        <f>IF(H4411&lt;=0, MIN(F4411-C4411, B$7, (D$5-K4410+G4411)/B$6), 0)</f>
        <v>0.38580246913580246</v>
      </c>
      <c r="J4411" s="24">
        <f>IF(H4411&gt;0, MIN(C4411-F4411, B$8, K4410), 0)</f>
        <v>0</v>
      </c>
      <c r="K4411" s="24">
        <f>MAX(0, K4410-G4411+I4411*B$6-J4411)</f>
        <v>5000</v>
      </c>
      <c r="L4411" s="24">
        <f t="shared" si="280"/>
        <v>3336.8875081987767</v>
      </c>
      <c r="M4411" s="24">
        <f>IF(H4411&gt;0, C4411-F4411-J4411, 0)</f>
        <v>0</v>
      </c>
      <c r="N4411" s="4">
        <f>MIN(C4411, F4411)</f>
        <v>304.91883469887745</v>
      </c>
    </row>
    <row r="4412" spans="1:14" x14ac:dyDescent="0.2">
      <c r="A4412" s="27">
        <v>43648.583333333336</v>
      </c>
      <c r="B4412" s="4">
        <v>460.1214624085876</v>
      </c>
      <c r="C4412" s="4">
        <v>1546.9326443741018</v>
      </c>
      <c r="F4412" s="4">
        <f t="shared" si="278"/>
        <v>2760.7287744515256</v>
      </c>
      <c r="G4412" s="24">
        <f t="shared" si="279"/>
        <v>0.34722222222222221</v>
      </c>
      <c r="H4412" s="24">
        <f t="shared" si="281"/>
        <v>-1213.7961300774239</v>
      </c>
      <c r="I4412" s="24">
        <f>IF(H4412&lt;=0, MIN(F4412-C4412, B$7, (D$5-K4411+G4412)/B$6), 0)</f>
        <v>0.38580246913580246</v>
      </c>
      <c r="J4412" s="24">
        <f>IF(H4412&gt;0, MIN(C4412-F4412, B$8, K4411), 0)</f>
        <v>0</v>
      </c>
      <c r="K4412" s="24">
        <f>MAX(0, K4411-G4412+I4412*B$6-J4412)</f>
        <v>5000</v>
      </c>
      <c r="L4412" s="24">
        <f t="shared" si="280"/>
        <v>1213.4103276082881</v>
      </c>
      <c r="M4412" s="24">
        <f>IF(H4412&gt;0, C4412-F4412-J4412, 0)</f>
        <v>0</v>
      </c>
      <c r="N4412" s="4">
        <f>MIN(C4412, F4412)</f>
        <v>1546.9326443741018</v>
      </c>
    </row>
    <row r="4413" spans="1:14" x14ac:dyDescent="0.2">
      <c r="A4413" s="27">
        <v>43648.625</v>
      </c>
      <c r="B4413" s="4">
        <v>297.64254304594897</v>
      </c>
      <c r="C4413" s="4">
        <v>690.74998203655298</v>
      </c>
      <c r="F4413" s="4">
        <f t="shared" si="278"/>
        <v>1785.8552582756938</v>
      </c>
      <c r="G4413" s="24">
        <f t="shared" si="279"/>
        <v>0.34722222222222221</v>
      </c>
      <c r="H4413" s="24">
        <f t="shared" si="281"/>
        <v>-1095.1052762391409</v>
      </c>
      <c r="I4413" s="24">
        <f>IF(H4413&lt;=0, MIN(F4413-C4413, B$7, (D$5-K4412+G4413)/B$6), 0)</f>
        <v>0.38580246913580246</v>
      </c>
      <c r="J4413" s="24">
        <f>IF(H4413&gt;0, MIN(C4413-F4413, B$8, K4412), 0)</f>
        <v>0</v>
      </c>
      <c r="K4413" s="24">
        <f>MAX(0, K4412-G4413+I4413*B$6-J4413)</f>
        <v>5000</v>
      </c>
      <c r="L4413" s="24">
        <f t="shared" si="280"/>
        <v>1094.7194737700052</v>
      </c>
      <c r="M4413" s="24">
        <f>IF(H4413&gt;0, C4413-F4413-J4413, 0)</f>
        <v>0</v>
      </c>
      <c r="N4413" s="4">
        <f>MIN(C4413, F4413)</f>
        <v>690.74998203655298</v>
      </c>
    </row>
    <row r="4414" spans="1:14" x14ac:dyDescent="0.2">
      <c r="A4414" s="27">
        <v>43648.666666666672</v>
      </c>
      <c r="B4414" s="4">
        <v>137.36704557560847</v>
      </c>
      <c r="C4414" s="4">
        <v>720.38125607870631</v>
      </c>
      <c r="F4414" s="4">
        <f t="shared" si="278"/>
        <v>824.20227345365083</v>
      </c>
      <c r="G4414" s="24">
        <f t="shared" si="279"/>
        <v>0.34722222222222221</v>
      </c>
      <c r="H4414" s="24">
        <f t="shared" si="281"/>
        <v>-103.82101737494452</v>
      </c>
      <c r="I4414" s="24">
        <f>IF(H4414&lt;=0, MIN(F4414-C4414, B$7, (D$5-K4413+G4414)/B$6), 0)</f>
        <v>0.38580246913580246</v>
      </c>
      <c r="J4414" s="24">
        <f>IF(H4414&gt;0, MIN(C4414-F4414, B$8, K4413), 0)</f>
        <v>0</v>
      </c>
      <c r="K4414" s="24">
        <f>MAX(0, K4413-G4414+I4414*B$6-J4414)</f>
        <v>5000</v>
      </c>
      <c r="L4414" s="24">
        <f t="shared" si="280"/>
        <v>103.43521490580872</v>
      </c>
      <c r="M4414" s="24">
        <f>IF(H4414&gt;0, C4414-F4414-J4414, 0)</f>
        <v>0</v>
      </c>
      <c r="N4414" s="4">
        <f>MIN(C4414, F4414)</f>
        <v>720.38125607870631</v>
      </c>
    </row>
    <row r="4415" spans="1:14" x14ac:dyDescent="0.2">
      <c r="A4415" s="27">
        <v>43648.708333333336</v>
      </c>
      <c r="B4415" s="4">
        <v>66.046445287961973</v>
      </c>
      <c r="C4415" s="4">
        <v>757.45400083514505</v>
      </c>
      <c r="F4415" s="4">
        <f t="shared" si="278"/>
        <v>396.27867172777184</v>
      </c>
      <c r="G4415" s="24">
        <f t="shared" si="279"/>
        <v>0.34722222222222221</v>
      </c>
      <c r="H4415" s="24">
        <f t="shared" si="281"/>
        <v>361.17532910737322</v>
      </c>
      <c r="I4415" s="24">
        <f>IF(H4415&lt;=0, MIN(F4415-C4415, B$7, (D$5-K4414+G4415)/B$6), 0)</f>
        <v>0</v>
      </c>
      <c r="J4415" s="24">
        <f>IF(H4415&gt;0, MIN(C4415-F4415, B$8, K4414), 0)</f>
        <v>361.17532910737322</v>
      </c>
      <c r="K4415" s="24">
        <f>MAX(0, K4414-G4415+I4415*B$6-J4415)</f>
        <v>4638.4774486704046</v>
      </c>
      <c r="L4415" s="24">
        <f t="shared" si="280"/>
        <v>0</v>
      </c>
      <c r="M4415" s="24">
        <f>IF(H4415&gt;0, C4415-F4415-J4415, 0)</f>
        <v>0</v>
      </c>
      <c r="N4415" s="4">
        <f>MIN(C4415, F4415)</f>
        <v>396.27867172777184</v>
      </c>
    </row>
    <row r="4416" spans="1:14" x14ac:dyDescent="0.2">
      <c r="A4416" s="27">
        <v>43648.75</v>
      </c>
      <c r="B4416" s="4">
        <v>21.53051452366303</v>
      </c>
      <c r="C4416" s="4">
        <v>250.59002427472095</v>
      </c>
      <c r="F4416" s="4">
        <f t="shared" si="278"/>
        <v>129.18308714197818</v>
      </c>
      <c r="G4416" s="24">
        <f t="shared" si="279"/>
        <v>0.34722222222222221</v>
      </c>
      <c r="H4416" s="24">
        <f t="shared" si="281"/>
        <v>121.40693713274277</v>
      </c>
      <c r="I4416" s="24">
        <f>IF(H4416&lt;=0, MIN(F4416-C4416, B$7, (D$5-K4415+G4416)/B$6), 0)</f>
        <v>0</v>
      </c>
      <c r="J4416" s="24">
        <f>IF(H4416&gt;0, MIN(C4416-F4416, B$8, K4415), 0)</f>
        <v>121.40693713274277</v>
      </c>
      <c r="K4416" s="24">
        <f>MAX(0, K4415-G4416+I4416*B$6-J4416)</f>
        <v>4516.7232893154396</v>
      </c>
      <c r="L4416" s="24">
        <f t="shared" si="280"/>
        <v>0</v>
      </c>
      <c r="M4416" s="24">
        <f>IF(H4416&gt;0, C4416-F4416-J4416, 0)</f>
        <v>0</v>
      </c>
      <c r="N4416" s="4">
        <f>MIN(C4416, F4416)</f>
        <v>129.18308714197818</v>
      </c>
    </row>
    <row r="4417" spans="1:14" x14ac:dyDescent="0.2">
      <c r="A4417" s="27">
        <v>43648.791666666672</v>
      </c>
      <c r="B4417" s="4">
        <v>0</v>
      </c>
      <c r="C4417" s="4">
        <v>2764.3266741871043</v>
      </c>
      <c r="F4417" s="4">
        <f t="shared" si="278"/>
        <v>0</v>
      </c>
      <c r="G4417" s="24">
        <f t="shared" si="279"/>
        <v>0</v>
      </c>
      <c r="H4417" s="24">
        <f t="shared" si="281"/>
        <v>2764.3266741871043</v>
      </c>
      <c r="I4417" s="24">
        <f>IF(H4417&lt;=0, MIN(F4417-C4417, B$7, (D$5-K4416+G4417)/B$6), 0)</f>
        <v>0</v>
      </c>
      <c r="J4417" s="24">
        <f>IF(H4417&gt;0, MIN(C4417-F4417, B$8, K4416), 0)</f>
        <v>2764.3266741871043</v>
      </c>
      <c r="K4417" s="24">
        <f>MAX(0, K4416-G4417+I4417*B$6-J4417)</f>
        <v>1752.3966151283353</v>
      </c>
      <c r="L4417" s="24">
        <f t="shared" si="280"/>
        <v>0</v>
      </c>
      <c r="M4417" s="24">
        <f>IF(H4417&gt;0, C4417-F4417-J4417, 0)</f>
        <v>0</v>
      </c>
      <c r="N4417" s="4">
        <f>MIN(C4417, F4417)</f>
        <v>0</v>
      </c>
    </row>
    <row r="4418" spans="1:14" x14ac:dyDescent="0.2">
      <c r="A4418" s="27">
        <v>43648.833333333336</v>
      </c>
      <c r="B4418" s="4">
        <v>0</v>
      </c>
      <c r="C4418" s="4">
        <v>458.21429034418026</v>
      </c>
      <c r="F4418" s="4">
        <f t="shared" si="278"/>
        <v>0</v>
      </c>
      <c r="G4418" s="24">
        <f t="shared" si="279"/>
        <v>0</v>
      </c>
      <c r="H4418" s="24">
        <f t="shared" si="281"/>
        <v>458.21429034418026</v>
      </c>
      <c r="I4418" s="24">
        <f>IF(H4418&lt;=0, MIN(F4418-C4418, B$7, (D$5-K4417+G4418)/B$6), 0)</f>
        <v>0</v>
      </c>
      <c r="J4418" s="24">
        <f>IF(H4418&gt;0, MIN(C4418-F4418, B$8, K4417), 0)</f>
        <v>458.21429034418026</v>
      </c>
      <c r="K4418" s="24">
        <f>MAX(0, K4417-G4418+I4418*B$6-J4418)</f>
        <v>1294.1823247841551</v>
      </c>
      <c r="L4418" s="24">
        <f t="shared" si="280"/>
        <v>0</v>
      </c>
      <c r="M4418" s="24">
        <f>IF(H4418&gt;0, C4418-F4418-J4418, 0)</f>
        <v>0</v>
      </c>
      <c r="N4418" s="4">
        <f>MIN(C4418, F4418)</f>
        <v>0</v>
      </c>
    </row>
    <row r="4419" spans="1:14" x14ac:dyDescent="0.2">
      <c r="A4419" s="27">
        <v>43648.875</v>
      </c>
      <c r="B4419" s="4">
        <v>0</v>
      </c>
      <c r="C4419" s="4">
        <v>369.23246202869774</v>
      </c>
      <c r="F4419" s="4">
        <f t="shared" si="278"/>
        <v>0</v>
      </c>
      <c r="G4419" s="24">
        <f t="shared" si="279"/>
        <v>0</v>
      </c>
      <c r="H4419" s="24">
        <f t="shared" si="281"/>
        <v>369.23246202869774</v>
      </c>
      <c r="I4419" s="24">
        <f>IF(H4419&lt;=0, MIN(F4419-C4419, B$7, (D$5-K4418+G4419)/B$6), 0)</f>
        <v>0</v>
      </c>
      <c r="J4419" s="24">
        <f>IF(H4419&gt;0, MIN(C4419-F4419, B$8, K4418), 0)</f>
        <v>369.23246202869774</v>
      </c>
      <c r="K4419" s="24">
        <f>MAX(0, K4418-G4419+I4419*B$6-J4419)</f>
        <v>924.94986275545739</v>
      </c>
      <c r="L4419" s="24">
        <f t="shared" si="280"/>
        <v>0</v>
      </c>
      <c r="M4419" s="24">
        <f>IF(H4419&gt;0, C4419-F4419-J4419, 0)</f>
        <v>0</v>
      </c>
      <c r="N4419" s="4">
        <f>MIN(C4419, F4419)</f>
        <v>0</v>
      </c>
    </row>
    <row r="4420" spans="1:14" x14ac:dyDescent="0.2">
      <c r="A4420" s="27">
        <v>43648.916666666672</v>
      </c>
      <c r="B4420" s="4">
        <v>0</v>
      </c>
      <c r="C4420" s="4">
        <v>391.47791910756831</v>
      </c>
      <c r="F4420" s="4">
        <f t="shared" si="278"/>
        <v>0</v>
      </c>
      <c r="G4420" s="24">
        <f t="shared" si="279"/>
        <v>0</v>
      </c>
      <c r="H4420" s="24">
        <f t="shared" si="281"/>
        <v>391.47791910756831</v>
      </c>
      <c r="I4420" s="24">
        <f>IF(H4420&lt;=0, MIN(F4420-C4420, B$7, (D$5-K4419+G4420)/B$6), 0)</f>
        <v>0</v>
      </c>
      <c r="J4420" s="24">
        <f>IF(H4420&gt;0, MIN(C4420-F4420, B$8, K4419), 0)</f>
        <v>391.47791910756831</v>
      </c>
      <c r="K4420" s="24">
        <f>MAX(0, K4419-G4420+I4420*B$6-J4420)</f>
        <v>533.47194364788902</v>
      </c>
      <c r="L4420" s="24">
        <f t="shared" si="280"/>
        <v>0</v>
      </c>
      <c r="M4420" s="24">
        <f>IF(H4420&gt;0, C4420-F4420-J4420, 0)</f>
        <v>0</v>
      </c>
      <c r="N4420" s="4">
        <f>MIN(C4420, F4420)</f>
        <v>0</v>
      </c>
    </row>
    <row r="4421" spans="1:14" x14ac:dyDescent="0.2">
      <c r="A4421" s="27">
        <v>43648.958333333336</v>
      </c>
      <c r="B4421" s="4">
        <v>0</v>
      </c>
      <c r="C4421" s="4">
        <v>240.70315446188951</v>
      </c>
      <c r="F4421" s="4">
        <f t="shared" si="278"/>
        <v>0</v>
      </c>
      <c r="G4421" s="24">
        <f t="shared" si="279"/>
        <v>0</v>
      </c>
      <c r="H4421" s="24">
        <f t="shared" si="281"/>
        <v>240.70315446188951</v>
      </c>
      <c r="I4421" s="24">
        <f>IF(H4421&lt;=0, MIN(F4421-C4421, B$7, (D$5-K4420+G4421)/B$6), 0)</f>
        <v>0</v>
      </c>
      <c r="J4421" s="24">
        <f>IF(H4421&gt;0, MIN(C4421-F4421, B$8, K4420), 0)</f>
        <v>240.70315446188951</v>
      </c>
      <c r="K4421" s="24">
        <f>MAX(0, K4420-G4421+I4421*B$6-J4421)</f>
        <v>292.76878918599948</v>
      </c>
      <c r="L4421" s="24">
        <f t="shared" si="280"/>
        <v>0</v>
      </c>
      <c r="M4421" s="24">
        <f>IF(H4421&gt;0, C4421-F4421-J4421, 0)</f>
        <v>0</v>
      </c>
      <c r="N4421" s="4">
        <f>MIN(C4421, F4421)</f>
        <v>0</v>
      </c>
    </row>
    <row r="4422" spans="1:14" x14ac:dyDescent="0.2">
      <c r="A4422" s="27">
        <v>43649</v>
      </c>
      <c r="B4422" s="4">
        <v>0</v>
      </c>
      <c r="C4422" s="4">
        <v>117.11728180149709</v>
      </c>
      <c r="F4422" s="4">
        <f t="shared" si="278"/>
        <v>0</v>
      </c>
      <c r="G4422" s="24">
        <f t="shared" si="279"/>
        <v>0</v>
      </c>
      <c r="H4422" s="24">
        <f t="shared" si="281"/>
        <v>117.11728180149709</v>
      </c>
      <c r="I4422" s="24">
        <f>IF(H4422&lt;=0, MIN(F4422-C4422, B$7, (D$5-K4421+G4422)/B$6), 0)</f>
        <v>0</v>
      </c>
      <c r="J4422" s="24">
        <f>IF(H4422&gt;0, MIN(C4422-F4422, B$8, K4421), 0)</f>
        <v>117.11728180149709</v>
      </c>
      <c r="K4422" s="24">
        <f>MAX(0, K4421-G4422+I4422*B$6-J4422)</f>
        <v>175.65150738450239</v>
      </c>
      <c r="L4422" s="24">
        <f t="shared" si="280"/>
        <v>0</v>
      </c>
      <c r="M4422" s="24">
        <f>IF(H4422&gt;0, C4422-F4422-J4422, 0)</f>
        <v>0</v>
      </c>
      <c r="N4422" s="4">
        <f>MIN(C4422, F4422)</f>
        <v>0</v>
      </c>
    </row>
    <row r="4423" spans="1:14" x14ac:dyDescent="0.2">
      <c r="A4423" s="27">
        <v>43649.041666666672</v>
      </c>
      <c r="B4423" s="4">
        <v>0</v>
      </c>
      <c r="C4423" s="4">
        <v>169.02334831886191</v>
      </c>
      <c r="F4423" s="4">
        <f t="shared" si="278"/>
        <v>0</v>
      </c>
      <c r="G4423" s="24">
        <f t="shared" si="279"/>
        <v>0</v>
      </c>
      <c r="H4423" s="24">
        <f t="shared" si="281"/>
        <v>169.02334831886191</v>
      </c>
      <c r="I4423" s="24">
        <f>IF(H4423&lt;=0, MIN(F4423-C4423, B$7, (D$5-K4422+G4423)/B$6), 0)</f>
        <v>0</v>
      </c>
      <c r="J4423" s="24">
        <f>IF(H4423&gt;0, MIN(C4423-F4423, B$8, K4422), 0)</f>
        <v>169.02334831886191</v>
      </c>
      <c r="K4423" s="24">
        <f>MAX(0, K4422-G4423+I4423*B$6-J4423)</f>
        <v>6.6281590656404887</v>
      </c>
      <c r="L4423" s="24">
        <f t="shared" si="280"/>
        <v>0</v>
      </c>
      <c r="M4423" s="24">
        <f>IF(H4423&gt;0, C4423-F4423-J4423, 0)</f>
        <v>0</v>
      </c>
      <c r="N4423" s="4">
        <f>MIN(C4423, F4423)</f>
        <v>0</v>
      </c>
    </row>
    <row r="4424" spans="1:14" x14ac:dyDescent="0.2">
      <c r="A4424" s="27">
        <v>43649.083333333336</v>
      </c>
      <c r="B4424" s="4">
        <v>0</v>
      </c>
      <c r="C4424" s="4">
        <v>206.09911011697966</v>
      </c>
      <c r="F4424" s="4">
        <f t="shared" si="278"/>
        <v>0</v>
      </c>
      <c r="G4424" s="24">
        <f t="shared" si="279"/>
        <v>0</v>
      </c>
      <c r="H4424" s="24">
        <f t="shared" si="281"/>
        <v>206.09911011697966</v>
      </c>
      <c r="I4424" s="24">
        <f>IF(H4424&lt;=0, MIN(F4424-C4424, B$7, (D$5-K4423+G4424)/B$6), 0)</f>
        <v>0</v>
      </c>
      <c r="J4424" s="24">
        <f>IF(H4424&gt;0, MIN(C4424-F4424, B$8, K4423), 0)</f>
        <v>6.6281590656404887</v>
      </c>
      <c r="K4424" s="24">
        <f>MAX(0, K4423-G4424+I4424*B$6-J4424)</f>
        <v>0</v>
      </c>
      <c r="L4424" s="24">
        <f t="shared" si="280"/>
        <v>0</v>
      </c>
      <c r="M4424" s="24">
        <f>IF(H4424&gt;0, C4424-F4424-J4424, 0)</f>
        <v>199.47095105133917</v>
      </c>
      <c r="N4424" s="4">
        <f>MIN(C4424, F4424)</f>
        <v>0</v>
      </c>
    </row>
    <row r="4425" spans="1:14" x14ac:dyDescent="0.2">
      <c r="A4425" s="27">
        <v>43649.125</v>
      </c>
      <c r="B4425" s="4">
        <v>0</v>
      </c>
      <c r="C4425" s="4">
        <v>117.11728180149709</v>
      </c>
      <c r="F4425" s="4">
        <f t="shared" si="278"/>
        <v>0</v>
      </c>
      <c r="G4425" s="24">
        <f t="shared" si="279"/>
        <v>0</v>
      </c>
      <c r="H4425" s="24">
        <f t="shared" si="281"/>
        <v>117.11728180149709</v>
      </c>
      <c r="I4425" s="24">
        <f>IF(H4425&lt;=0, MIN(F4425-C4425, B$7, (D$5-K4424+G4425)/B$6), 0)</f>
        <v>0</v>
      </c>
      <c r="J4425" s="24">
        <f>IF(H4425&gt;0, MIN(C4425-F4425, B$8, K4424), 0)</f>
        <v>0</v>
      </c>
      <c r="K4425" s="24">
        <f>MAX(0, K4424-G4425+I4425*B$6-J4425)</f>
        <v>0</v>
      </c>
      <c r="L4425" s="24">
        <f t="shared" si="280"/>
        <v>0</v>
      </c>
      <c r="M4425" s="24">
        <f>IF(H4425&gt;0, C4425-F4425-J4425, 0)</f>
        <v>117.11728180149709</v>
      </c>
      <c r="N4425" s="4">
        <f>MIN(C4425, F4425)</f>
        <v>0</v>
      </c>
    </row>
    <row r="4426" spans="1:14" x14ac:dyDescent="0.2">
      <c r="A4426" s="27">
        <v>43649.166666666672</v>
      </c>
      <c r="B4426" s="4">
        <v>42.024973235748803</v>
      </c>
      <c r="C4426" s="4">
        <v>169.02334831886191</v>
      </c>
      <c r="F4426" s="4">
        <f t="shared" si="278"/>
        <v>252.14983941449282</v>
      </c>
      <c r="G4426" s="24">
        <f t="shared" si="279"/>
        <v>0.34722222222222221</v>
      </c>
      <c r="H4426" s="24">
        <f t="shared" si="281"/>
        <v>-83.126491095630911</v>
      </c>
      <c r="I4426" s="24">
        <f>IF(H4426&lt;=0, MIN(F4426-C4426, B$7, (D$5-K4425+G4426)/B$6), 0)</f>
        <v>83.126491095630911</v>
      </c>
      <c r="J4426" s="24">
        <f>IF(H4426&gt;0, MIN(C4426-F4426, B$8, K4425), 0)</f>
        <v>0</v>
      </c>
      <c r="K4426" s="24">
        <f>MAX(0, K4425-G4426+I4426*B$6-J4426)</f>
        <v>74.4666197638456</v>
      </c>
      <c r="L4426" s="24">
        <f t="shared" si="280"/>
        <v>0</v>
      </c>
      <c r="M4426" s="24">
        <f>IF(H4426&gt;0, C4426-F4426-J4426, 0)</f>
        <v>0</v>
      </c>
      <c r="N4426" s="4">
        <f>MIN(C4426, F4426)</f>
        <v>169.02334831886191</v>
      </c>
    </row>
    <row r="4427" spans="1:14" x14ac:dyDescent="0.2">
      <c r="A4427" s="27">
        <v>43649.208333333336</v>
      </c>
      <c r="B4427" s="4">
        <v>174.04729736883118</v>
      </c>
      <c r="C4427" s="4">
        <v>198.68395775735613</v>
      </c>
      <c r="F4427" s="4">
        <f t="shared" si="278"/>
        <v>1044.283784212987</v>
      </c>
      <c r="G4427" s="24">
        <f t="shared" si="279"/>
        <v>0.34722222222222221</v>
      </c>
      <c r="H4427" s="24">
        <f t="shared" si="281"/>
        <v>-845.59982645563093</v>
      </c>
      <c r="I4427" s="24">
        <f>IF(H4427&lt;=0, MIN(F4427-C4427, B$7, (D$5-K4426+G4427)/B$6), 0)</f>
        <v>845.59982645563093</v>
      </c>
      <c r="J4427" s="24">
        <f>IF(H4427&gt;0, MIN(C4427-F4427, B$8, K4426), 0)</f>
        <v>0</v>
      </c>
      <c r="K4427" s="24">
        <f>MAX(0, K4426-G4427+I4427*B$6-J4427)</f>
        <v>835.15924135169121</v>
      </c>
      <c r="L4427" s="24">
        <f t="shared" si="280"/>
        <v>0</v>
      </c>
      <c r="M4427" s="24">
        <f>IF(H4427&gt;0, C4427-F4427-J4427, 0)</f>
        <v>0</v>
      </c>
      <c r="N4427" s="4">
        <f>MIN(C4427, F4427)</f>
        <v>198.68395775735613</v>
      </c>
    </row>
    <row r="4428" spans="1:14" x14ac:dyDescent="0.2">
      <c r="A4428" s="27">
        <v>43649.25</v>
      </c>
      <c r="B4428" s="4">
        <v>296.53135258518807</v>
      </c>
      <c r="C4428" s="4">
        <v>557.95856912944475</v>
      </c>
      <c r="F4428" s="4">
        <f t="shared" si="278"/>
        <v>1779.1881155111284</v>
      </c>
      <c r="G4428" s="24">
        <f t="shared" si="279"/>
        <v>0.34722222222222221</v>
      </c>
      <c r="H4428" s="24">
        <f t="shared" si="281"/>
        <v>-1221.2295463816836</v>
      </c>
      <c r="I4428" s="24">
        <f>IF(H4428&lt;=0, MIN(F4428-C4428, B$7, (D$5-K4427+G4428)/B$6), 0)</f>
        <v>1221.2295463816836</v>
      </c>
      <c r="J4428" s="24">
        <f>IF(H4428&gt;0, MIN(C4428-F4428, B$8, K4427), 0)</f>
        <v>0</v>
      </c>
      <c r="K4428" s="24">
        <f>MAX(0, K4427-G4428+I4428*B$6-J4428)</f>
        <v>1933.9186108729843</v>
      </c>
      <c r="L4428" s="24">
        <f t="shared" si="280"/>
        <v>0</v>
      </c>
      <c r="M4428" s="24">
        <f>IF(H4428&gt;0, C4428-F4428-J4428, 0)</f>
        <v>0</v>
      </c>
      <c r="N4428" s="4">
        <f>MIN(C4428, F4428)</f>
        <v>557.95856912944475</v>
      </c>
    </row>
    <row r="4429" spans="1:14" x14ac:dyDescent="0.2">
      <c r="A4429" s="27">
        <v>43649.291666666672</v>
      </c>
      <c r="B4429" s="4">
        <v>307.1823140362975</v>
      </c>
      <c r="C4429" s="4">
        <v>1221.15107756767</v>
      </c>
      <c r="F4429" s="4">
        <f t="shared" si="278"/>
        <v>1843.093884217785</v>
      </c>
      <c r="G4429" s="24">
        <f t="shared" si="279"/>
        <v>0.34722222222222221</v>
      </c>
      <c r="H4429" s="24">
        <f t="shared" si="281"/>
        <v>-621.94280665011502</v>
      </c>
      <c r="I4429" s="24">
        <f>IF(H4429&lt;=0, MIN(F4429-C4429, B$7, (D$5-K4428+G4429)/B$6), 0)</f>
        <v>621.94280665011502</v>
      </c>
      <c r="J4429" s="24">
        <f>IF(H4429&gt;0, MIN(C4429-F4429, B$8, K4428), 0)</f>
        <v>0</v>
      </c>
      <c r="K4429" s="24">
        <f>MAX(0, K4428-G4429+I4429*B$6-J4429)</f>
        <v>2493.3199146358656</v>
      </c>
      <c r="L4429" s="24">
        <f t="shared" si="280"/>
        <v>0</v>
      </c>
      <c r="M4429" s="24">
        <f>IF(H4429&gt;0, C4429-F4429-J4429, 0)</f>
        <v>0</v>
      </c>
      <c r="N4429" s="4">
        <f>MIN(C4429, F4429)</f>
        <v>1221.15107756767</v>
      </c>
    </row>
    <row r="4430" spans="1:14" x14ac:dyDescent="0.2">
      <c r="A4430" s="27">
        <v>43649.333333333336</v>
      </c>
      <c r="B4430" s="4">
        <v>629.37925778495298</v>
      </c>
      <c r="C4430" s="4">
        <v>383.12839713760928</v>
      </c>
      <c r="F4430" s="4">
        <f t="shared" si="278"/>
        <v>3776.2755467097177</v>
      </c>
      <c r="G4430" s="24">
        <f t="shared" si="279"/>
        <v>0.34722222222222221</v>
      </c>
      <c r="H4430" s="24">
        <f t="shared" si="281"/>
        <v>-3393.1471495721084</v>
      </c>
      <c r="I4430" s="24">
        <f>IF(H4430&lt;=0, MIN(F4430-C4430, B$7, (D$5-K4429+G4430)/B$6), 0)</f>
        <v>2785.5858973181739</v>
      </c>
      <c r="J4430" s="24">
        <f>IF(H4430&gt;0, MIN(C4430-F4430, B$8, K4429), 0)</f>
        <v>0</v>
      </c>
      <c r="K4430" s="24">
        <f>MAX(0, K4429-G4430+I4430*B$6-J4430)</f>
        <v>5000</v>
      </c>
      <c r="L4430" s="24">
        <f t="shared" si="280"/>
        <v>607.56125225393453</v>
      </c>
      <c r="M4430" s="24">
        <f>IF(H4430&gt;0, C4430-F4430-J4430, 0)</f>
        <v>0</v>
      </c>
      <c r="N4430" s="4">
        <f>MIN(C4430, F4430)</f>
        <v>383.12839713760928</v>
      </c>
    </row>
    <row r="4431" spans="1:14" x14ac:dyDescent="0.2">
      <c r="A4431" s="27">
        <v>43649.375</v>
      </c>
      <c r="B4431" s="4">
        <v>713.47117688667197</v>
      </c>
      <c r="C4431" s="4">
        <v>190.96707017878086</v>
      </c>
      <c r="F4431" s="4">
        <f t="shared" si="278"/>
        <v>4280.827061320032</v>
      </c>
      <c r="G4431" s="24">
        <f t="shared" si="279"/>
        <v>0.34722222222222221</v>
      </c>
      <c r="H4431" s="24">
        <f t="shared" si="281"/>
        <v>-4089.8599911412512</v>
      </c>
      <c r="I4431" s="24">
        <f>IF(H4431&lt;=0, MIN(F4431-C4431, B$7, (D$5-K4430+G4431)/B$6), 0)</f>
        <v>0.38580246913580246</v>
      </c>
      <c r="J4431" s="24">
        <f>IF(H4431&gt;0, MIN(C4431-F4431, B$8, K4430), 0)</f>
        <v>0</v>
      </c>
      <c r="K4431" s="24">
        <f>MAX(0, K4430-G4431+I4431*B$6-J4431)</f>
        <v>5000</v>
      </c>
      <c r="L4431" s="24">
        <f t="shared" si="280"/>
        <v>4089.4741886721154</v>
      </c>
      <c r="M4431" s="24">
        <f>IF(H4431&gt;0, C4431-F4431-J4431, 0)</f>
        <v>0</v>
      </c>
      <c r="N4431" s="4">
        <f>MIN(C4431, F4431)</f>
        <v>190.96707017878086</v>
      </c>
    </row>
    <row r="4432" spans="1:14" x14ac:dyDescent="0.2">
      <c r="A4432" s="27">
        <v>43649.416666666672</v>
      </c>
      <c r="B4432" s="4">
        <v>752.98233294557167</v>
      </c>
      <c r="C4432" s="4">
        <v>185.63979271142355</v>
      </c>
      <c r="F4432" s="4">
        <f t="shared" si="278"/>
        <v>4517.89399767343</v>
      </c>
      <c r="G4432" s="24">
        <f t="shared" si="279"/>
        <v>0.34722222222222221</v>
      </c>
      <c r="H4432" s="24">
        <f t="shared" si="281"/>
        <v>-4332.254204962006</v>
      </c>
      <c r="I4432" s="24">
        <f>IF(H4432&lt;=0, MIN(F4432-C4432, B$7, (D$5-K4431+G4432)/B$6), 0)</f>
        <v>0.38580246913580246</v>
      </c>
      <c r="J4432" s="24">
        <f>IF(H4432&gt;0, MIN(C4432-F4432, B$8, K4431), 0)</f>
        <v>0</v>
      </c>
      <c r="K4432" s="24">
        <f>MAX(0, K4431-G4432+I4432*B$6-J4432)</f>
        <v>5000</v>
      </c>
      <c r="L4432" s="24">
        <f t="shared" si="280"/>
        <v>4331.8684024928698</v>
      </c>
      <c r="M4432" s="24">
        <f>IF(H4432&gt;0, C4432-F4432-J4432, 0)</f>
        <v>0</v>
      </c>
      <c r="N4432" s="4">
        <f>MIN(C4432, F4432)</f>
        <v>185.63979271142355</v>
      </c>
    </row>
    <row r="4433" spans="1:14" x14ac:dyDescent="0.2">
      <c r="A4433" s="27">
        <v>43649.458333333336</v>
      </c>
      <c r="B4433" s="4">
        <v>739.80192800950567</v>
      </c>
      <c r="C4433" s="4">
        <v>1474.3582139681275</v>
      </c>
      <c r="F4433" s="4">
        <f t="shared" si="278"/>
        <v>4438.8115680570336</v>
      </c>
      <c r="G4433" s="24">
        <f t="shared" si="279"/>
        <v>0.34722222222222221</v>
      </c>
      <c r="H4433" s="24">
        <f t="shared" si="281"/>
        <v>-2964.4533540889061</v>
      </c>
      <c r="I4433" s="24">
        <f>IF(H4433&lt;=0, MIN(F4433-C4433, B$7, (D$5-K4432+G4433)/B$6), 0)</f>
        <v>0.38580246913580246</v>
      </c>
      <c r="J4433" s="24">
        <f>IF(H4433&gt;0, MIN(C4433-F4433, B$8, K4432), 0)</f>
        <v>0</v>
      </c>
      <c r="K4433" s="24">
        <f>MAX(0, K4432-G4433+I4433*B$6-J4433)</f>
        <v>5000</v>
      </c>
      <c r="L4433" s="24">
        <f t="shared" si="280"/>
        <v>2964.0675516197703</v>
      </c>
      <c r="M4433" s="24">
        <f>IF(H4433&gt;0, C4433-F4433-J4433, 0)</f>
        <v>0</v>
      </c>
      <c r="N4433" s="4">
        <f>MIN(C4433, F4433)</f>
        <v>1474.3582139681275</v>
      </c>
    </row>
    <row r="4434" spans="1:14" x14ac:dyDescent="0.2">
      <c r="A4434" s="27">
        <v>43649.5</v>
      </c>
      <c r="B4434" s="4">
        <v>627.9050544195901</v>
      </c>
      <c r="C4434" s="4">
        <v>225.11359031505469</v>
      </c>
      <c r="F4434" s="4">
        <f t="shared" si="278"/>
        <v>3767.4303265175404</v>
      </c>
      <c r="G4434" s="24">
        <f t="shared" si="279"/>
        <v>0.34722222222222221</v>
      </c>
      <c r="H4434" s="24">
        <f t="shared" si="281"/>
        <v>-3542.3167362024856</v>
      </c>
      <c r="I4434" s="24">
        <f>IF(H4434&lt;=0, MIN(F4434-C4434, B$7, (D$5-K4433+G4434)/B$6), 0)</f>
        <v>0.38580246913580246</v>
      </c>
      <c r="J4434" s="24">
        <f>IF(H4434&gt;0, MIN(C4434-F4434, B$8, K4433), 0)</f>
        <v>0</v>
      </c>
      <c r="K4434" s="24">
        <f>MAX(0, K4433-G4434+I4434*B$6-J4434)</f>
        <v>5000</v>
      </c>
      <c r="L4434" s="24">
        <f t="shared" si="280"/>
        <v>3541.9309337333498</v>
      </c>
      <c r="M4434" s="24">
        <f>IF(H4434&gt;0, C4434-F4434-J4434, 0)</f>
        <v>0</v>
      </c>
      <c r="N4434" s="4">
        <f>MIN(C4434, F4434)</f>
        <v>225.11359031505469</v>
      </c>
    </row>
    <row r="4435" spans="1:14" x14ac:dyDescent="0.2">
      <c r="A4435" s="27">
        <v>43649.541666666672</v>
      </c>
      <c r="B4435" s="4">
        <v>584.17081126697667</v>
      </c>
      <c r="C4435" s="4">
        <v>183.54538041349312</v>
      </c>
      <c r="F4435" s="4">
        <f t="shared" si="278"/>
        <v>3505.02486760186</v>
      </c>
      <c r="G4435" s="24">
        <f t="shared" si="279"/>
        <v>0.34722222222222221</v>
      </c>
      <c r="H4435" s="24">
        <f t="shared" si="281"/>
        <v>-3321.4794871883669</v>
      </c>
      <c r="I4435" s="24">
        <f>IF(H4435&lt;=0, MIN(F4435-C4435, B$7, (D$5-K4434+G4435)/B$6), 0)</f>
        <v>0.38580246913580246</v>
      </c>
      <c r="J4435" s="24">
        <f>IF(H4435&gt;0, MIN(C4435-F4435, B$8, K4434), 0)</f>
        <v>0</v>
      </c>
      <c r="K4435" s="24">
        <f>MAX(0, K4434-G4435+I4435*B$6-J4435)</f>
        <v>5000</v>
      </c>
      <c r="L4435" s="24">
        <f t="shared" si="280"/>
        <v>3321.0936847192311</v>
      </c>
      <c r="M4435" s="24">
        <f>IF(H4435&gt;0, C4435-F4435-J4435, 0)</f>
        <v>0</v>
      </c>
      <c r="N4435" s="4">
        <f>MIN(C4435, F4435)</f>
        <v>183.54538041349312</v>
      </c>
    </row>
    <row r="4436" spans="1:14" x14ac:dyDescent="0.2">
      <c r="A4436" s="27">
        <v>43649.583333333336</v>
      </c>
      <c r="B4436" s="4">
        <v>446.0913660184865</v>
      </c>
      <c r="C4436" s="4">
        <v>212.15512950048713</v>
      </c>
      <c r="F4436" s="4">
        <f t="shared" si="278"/>
        <v>2676.548196110919</v>
      </c>
      <c r="G4436" s="24">
        <f t="shared" si="279"/>
        <v>0.34722222222222221</v>
      </c>
      <c r="H4436" s="24">
        <f t="shared" si="281"/>
        <v>-2464.393066610432</v>
      </c>
      <c r="I4436" s="24">
        <f>IF(H4436&lt;=0, MIN(F4436-C4436, B$7, (D$5-K4435+G4436)/B$6), 0)</f>
        <v>0.38580246913580246</v>
      </c>
      <c r="J4436" s="24">
        <f>IF(H4436&gt;0, MIN(C4436-F4436, B$8, K4435), 0)</f>
        <v>0</v>
      </c>
      <c r="K4436" s="24">
        <f>MAX(0, K4435-G4436+I4436*B$6-J4436)</f>
        <v>5000</v>
      </c>
      <c r="L4436" s="24">
        <f t="shared" si="280"/>
        <v>2464.0072641412962</v>
      </c>
      <c r="M4436" s="24">
        <f>IF(H4436&gt;0, C4436-F4436-J4436, 0)</f>
        <v>0</v>
      </c>
      <c r="N4436" s="4">
        <f>MIN(C4436, F4436)</f>
        <v>212.15512950048713</v>
      </c>
    </row>
    <row r="4437" spans="1:14" x14ac:dyDescent="0.2">
      <c r="A4437" s="27">
        <v>43649.625</v>
      </c>
      <c r="B4437" s="4">
        <v>291.33046325151156</v>
      </c>
      <c r="C4437" s="4">
        <v>245.8305814587525</v>
      </c>
      <c r="F4437" s="4">
        <f t="shared" si="278"/>
        <v>1747.9827795090694</v>
      </c>
      <c r="G4437" s="24">
        <f t="shared" si="279"/>
        <v>0.34722222222222221</v>
      </c>
      <c r="H4437" s="24">
        <f t="shared" si="281"/>
        <v>-1502.1521980503169</v>
      </c>
      <c r="I4437" s="24">
        <f>IF(H4437&lt;=0, MIN(F4437-C4437, B$7, (D$5-K4436+G4437)/B$6), 0)</f>
        <v>0.38580246913580246</v>
      </c>
      <c r="J4437" s="24">
        <f>IF(H4437&gt;0, MIN(C4437-F4437, B$8, K4436), 0)</f>
        <v>0</v>
      </c>
      <c r="K4437" s="24">
        <f>MAX(0, K4436-G4437+I4437*B$6-J4437)</f>
        <v>5000</v>
      </c>
      <c r="L4437" s="24">
        <f t="shared" si="280"/>
        <v>1501.7663955811811</v>
      </c>
      <c r="M4437" s="24">
        <f>IF(H4437&gt;0, C4437-F4437-J4437, 0)</f>
        <v>0</v>
      </c>
      <c r="N4437" s="4">
        <f>MIN(C4437, F4437)</f>
        <v>245.8305814587525</v>
      </c>
    </row>
    <row r="4438" spans="1:14" x14ac:dyDescent="0.2">
      <c r="A4438" s="27">
        <v>43649.666666666672</v>
      </c>
      <c r="B4438" s="4">
        <v>135.17996693733045</v>
      </c>
      <c r="C4438" s="4">
        <v>275.46067545650084</v>
      </c>
      <c r="F4438" s="4">
        <f t="shared" si="278"/>
        <v>811.07980162398269</v>
      </c>
      <c r="G4438" s="24">
        <f t="shared" si="279"/>
        <v>0.34722222222222221</v>
      </c>
      <c r="H4438" s="24">
        <f t="shared" si="281"/>
        <v>-535.61912616748191</v>
      </c>
      <c r="I4438" s="24">
        <f>IF(H4438&lt;=0, MIN(F4438-C4438, B$7, (D$5-K4437+G4438)/B$6), 0)</f>
        <v>0.38580246913580246</v>
      </c>
      <c r="J4438" s="24">
        <f>IF(H4438&gt;0, MIN(C4438-F4438, B$8, K4437), 0)</f>
        <v>0</v>
      </c>
      <c r="K4438" s="24">
        <f>MAX(0, K4437-G4438+I4438*B$6-J4438)</f>
        <v>5000</v>
      </c>
      <c r="L4438" s="24">
        <f t="shared" si="280"/>
        <v>535.23332369834611</v>
      </c>
      <c r="M4438" s="24">
        <f>IF(H4438&gt;0, C4438-F4438-J4438, 0)</f>
        <v>0</v>
      </c>
      <c r="N4438" s="4">
        <f>MIN(C4438, F4438)</f>
        <v>275.46067545650084</v>
      </c>
    </row>
    <row r="4439" spans="1:14" x14ac:dyDescent="0.2">
      <c r="A4439" s="27">
        <v>43649.708333333336</v>
      </c>
      <c r="B4439" s="4">
        <v>57.391417806897266</v>
      </c>
      <c r="C4439" s="4">
        <v>312.53344812721025</v>
      </c>
      <c r="F4439" s="4">
        <f t="shared" si="278"/>
        <v>344.3485068413836</v>
      </c>
      <c r="G4439" s="24">
        <f t="shared" si="279"/>
        <v>0.34722222222222221</v>
      </c>
      <c r="H4439" s="24">
        <f t="shared" si="281"/>
        <v>-31.815058714173347</v>
      </c>
      <c r="I4439" s="24">
        <f>IF(H4439&lt;=0, MIN(F4439-C4439, B$7, (D$5-K4438+G4439)/B$6), 0)</f>
        <v>0.38580246913580246</v>
      </c>
      <c r="J4439" s="24">
        <f>IF(H4439&gt;0, MIN(C4439-F4439, B$8, K4438), 0)</f>
        <v>0</v>
      </c>
      <c r="K4439" s="24">
        <f>MAX(0, K4438-G4439+I4439*B$6-J4439)</f>
        <v>5000</v>
      </c>
      <c r="L4439" s="24">
        <f t="shared" si="280"/>
        <v>31.429256245037543</v>
      </c>
      <c r="M4439" s="24">
        <f>IF(H4439&gt;0, C4439-F4439-J4439, 0)</f>
        <v>0</v>
      </c>
      <c r="N4439" s="4">
        <f>MIN(C4439, F4439)</f>
        <v>312.53344812721025</v>
      </c>
    </row>
    <row r="4440" spans="1:14" x14ac:dyDescent="0.2">
      <c r="A4440" s="27">
        <v>43649.75</v>
      </c>
      <c r="B4440" s="4">
        <v>23.753184534093162</v>
      </c>
      <c r="C4440" s="4">
        <v>250.59002427472095</v>
      </c>
      <c r="F4440" s="4">
        <f t="shared" si="278"/>
        <v>142.51910720455896</v>
      </c>
      <c r="G4440" s="24">
        <f t="shared" si="279"/>
        <v>0.34722222222222221</v>
      </c>
      <c r="H4440" s="24">
        <f t="shared" si="281"/>
        <v>108.07091707016198</v>
      </c>
      <c r="I4440" s="24">
        <f>IF(H4440&lt;=0, MIN(F4440-C4440, B$7, (D$5-K4439+G4440)/B$6), 0)</f>
        <v>0</v>
      </c>
      <c r="J4440" s="24">
        <f>IF(H4440&gt;0, MIN(C4440-F4440, B$8, K4439), 0)</f>
        <v>108.07091707016198</v>
      </c>
      <c r="K4440" s="24">
        <f>MAX(0, K4439-G4440+I4440*B$6-J4440)</f>
        <v>4891.5818607076153</v>
      </c>
      <c r="L4440" s="24">
        <f t="shared" si="280"/>
        <v>0</v>
      </c>
      <c r="M4440" s="24">
        <f>IF(H4440&gt;0, C4440-F4440-J4440, 0)</f>
        <v>0</v>
      </c>
      <c r="N4440" s="4">
        <f>MIN(C4440, F4440)</f>
        <v>142.51910720455896</v>
      </c>
    </row>
    <row r="4441" spans="1:14" x14ac:dyDescent="0.2">
      <c r="A4441" s="27">
        <v>43649.791666666672</v>
      </c>
      <c r="B4441" s="4">
        <v>0</v>
      </c>
      <c r="C4441" s="4">
        <v>1441.9578367209047</v>
      </c>
      <c r="F4441" s="4">
        <f t="shared" si="278"/>
        <v>0</v>
      </c>
      <c r="G4441" s="24">
        <f t="shared" si="279"/>
        <v>0</v>
      </c>
      <c r="H4441" s="24">
        <f t="shared" si="281"/>
        <v>1441.9578367209047</v>
      </c>
      <c r="I4441" s="24">
        <f>IF(H4441&lt;=0, MIN(F4441-C4441, B$7, (D$5-K4440+G4441)/B$6), 0)</f>
        <v>0</v>
      </c>
      <c r="J4441" s="24">
        <f>IF(H4441&gt;0, MIN(C4441-F4441, B$8, K4440), 0)</f>
        <v>1441.9578367209047</v>
      </c>
      <c r="K4441" s="24">
        <f>MAX(0, K4440-G4441+I4441*B$6-J4441)</f>
        <v>3449.6240239867107</v>
      </c>
      <c r="L4441" s="24">
        <f t="shared" si="280"/>
        <v>0</v>
      </c>
      <c r="M4441" s="24">
        <f>IF(H4441&gt;0, C4441-F4441-J4441, 0)</f>
        <v>0</v>
      </c>
      <c r="N4441" s="4">
        <f>MIN(C4441, F4441)</f>
        <v>0</v>
      </c>
    </row>
    <row r="4442" spans="1:14" x14ac:dyDescent="0.2">
      <c r="A4442" s="27">
        <v>43649.833333333336</v>
      </c>
      <c r="B4442" s="4">
        <v>0</v>
      </c>
      <c r="C4442" s="4">
        <v>779.53755926120073</v>
      </c>
      <c r="F4442" s="4">
        <f t="shared" si="278"/>
        <v>0</v>
      </c>
      <c r="G4442" s="24">
        <f t="shared" si="279"/>
        <v>0</v>
      </c>
      <c r="H4442" s="24">
        <f t="shared" si="281"/>
        <v>779.53755926120073</v>
      </c>
      <c r="I4442" s="24">
        <f>IF(H4442&lt;=0, MIN(F4442-C4442, B$7, (D$5-K4441+G4442)/B$6), 0)</f>
        <v>0</v>
      </c>
      <c r="J4442" s="24">
        <f>IF(H4442&gt;0, MIN(C4442-F4442, B$8, K4441), 0)</f>
        <v>779.53755926120073</v>
      </c>
      <c r="K4442" s="24">
        <f>MAX(0, K4441-G4442+I4442*B$6-J4442)</f>
        <v>2670.0864647255098</v>
      </c>
      <c r="L4442" s="24">
        <f t="shared" si="280"/>
        <v>0</v>
      </c>
      <c r="M4442" s="24">
        <f>IF(H4442&gt;0, C4442-F4442-J4442, 0)</f>
        <v>0</v>
      </c>
      <c r="N4442" s="4">
        <f>MIN(C4442, F4442)</f>
        <v>0</v>
      </c>
    </row>
    <row r="4443" spans="1:14" x14ac:dyDescent="0.2">
      <c r="A4443" s="27">
        <v>43649.875</v>
      </c>
      <c r="B4443" s="4">
        <v>0</v>
      </c>
      <c r="C4443" s="4">
        <v>1370.2780305778772</v>
      </c>
      <c r="F4443" s="4">
        <f t="shared" si="278"/>
        <v>0</v>
      </c>
      <c r="G4443" s="24">
        <f t="shared" si="279"/>
        <v>0</v>
      </c>
      <c r="H4443" s="24">
        <f t="shared" si="281"/>
        <v>1370.2780305778772</v>
      </c>
      <c r="I4443" s="24">
        <f>IF(H4443&lt;=0, MIN(F4443-C4443, B$7, (D$5-K4442+G4443)/B$6), 0)</f>
        <v>0</v>
      </c>
      <c r="J4443" s="24">
        <f>IF(H4443&gt;0, MIN(C4443-F4443, B$8, K4442), 0)</f>
        <v>1370.2780305778772</v>
      </c>
      <c r="K4443" s="24">
        <f>MAX(0, K4442-G4443+I4443*B$6-J4443)</f>
        <v>1299.8084341476326</v>
      </c>
      <c r="L4443" s="24">
        <f t="shared" si="280"/>
        <v>0</v>
      </c>
      <c r="M4443" s="24">
        <f>IF(H4443&gt;0, C4443-F4443-J4443, 0)</f>
        <v>0</v>
      </c>
      <c r="N4443" s="4">
        <f>MIN(C4443, F4443)</f>
        <v>0</v>
      </c>
    </row>
    <row r="4444" spans="1:14" x14ac:dyDescent="0.2">
      <c r="A4444" s="27">
        <v>43649.916666666672</v>
      </c>
      <c r="B4444" s="4">
        <v>0</v>
      </c>
      <c r="C4444" s="4">
        <v>391.47791910756831</v>
      </c>
      <c r="F4444" s="4">
        <f t="shared" si="278"/>
        <v>0</v>
      </c>
      <c r="G4444" s="24">
        <f t="shared" si="279"/>
        <v>0</v>
      </c>
      <c r="H4444" s="24">
        <f t="shared" si="281"/>
        <v>391.47791910756831</v>
      </c>
      <c r="I4444" s="24">
        <f>IF(H4444&lt;=0, MIN(F4444-C4444, B$7, (D$5-K4443+G4444)/B$6), 0)</f>
        <v>0</v>
      </c>
      <c r="J4444" s="24">
        <f>IF(H4444&gt;0, MIN(C4444-F4444, B$8, K4443), 0)</f>
        <v>391.47791910756831</v>
      </c>
      <c r="K4444" s="24">
        <f>MAX(0, K4443-G4444+I4444*B$6-J4444)</f>
        <v>908.33051504006426</v>
      </c>
      <c r="L4444" s="24">
        <f t="shared" si="280"/>
        <v>0</v>
      </c>
      <c r="M4444" s="24">
        <f>IF(H4444&gt;0, C4444-F4444-J4444, 0)</f>
        <v>0</v>
      </c>
      <c r="N4444" s="4">
        <f>MIN(C4444, F4444)</f>
        <v>0</v>
      </c>
    </row>
    <row r="4445" spans="1:14" x14ac:dyDescent="0.2">
      <c r="A4445" s="27">
        <v>43649.958333333336</v>
      </c>
      <c r="B4445" s="4">
        <v>0</v>
      </c>
      <c r="C4445" s="4">
        <v>240.70315446188951</v>
      </c>
      <c r="F4445" s="4">
        <f t="shared" si="278"/>
        <v>0</v>
      </c>
      <c r="G4445" s="24">
        <f t="shared" si="279"/>
        <v>0</v>
      </c>
      <c r="H4445" s="24">
        <f t="shared" si="281"/>
        <v>240.70315446188951</v>
      </c>
      <c r="I4445" s="24">
        <f>IF(H4445&lt;=0, MIN(F4445-C4445, B$7, (D$5-K4444+G4445)/B$6), 0)</f>
        <v>0</v>
      </c>
      <c r="J4445" s="24">
        <f>IF(H4445&gt;0, MIN(C4445-F4445, B$8, K4444), 0)</f>
        <v>240.70315446188951</v>
      </c>
      <c r="K4445" s="24">
        <f>MAX(0, K4444-G4445+I4445*B$6-J4445)</f>
        <v>667.62736057817472</v>
      </c>
      <c r="L4445" s="24">
        <f t="shared" si="280"/>
        <v>0</v>
      </c>
      <c r="M4445" s="24">
        <f>IF(H4445&gt;0, C4445-F4445-J4445, 0)</f>
        <v>0</v>
      </c>
      <c r="N4445" s="4">
        <f>MIN(C4445, F4445)</f>
        <v>0</v>
      </c>
    </row>
    <row r="4446" spans="1:14" x14ac:dyDescent="0.2">
      <c r="A4446" s="27">
        <v>43650</v>
      </c>
      <c r="B4446" s="4">
        <v>0</v>
      </c>
      <c r="C4446" s="4">
        <v>117.11728180149709</v>
      </c>
      <c r="F4446" s="4">
        <f t="shared" ref="F4446:F4509" si="282">B4446*B$4</f>
        <v>0</v>
      </c>
      <c r="G4446" s="24">
        <f t="shared" ref="G4446:G4509" si="283">MIN(F4446, B$9)</f>
        <v>0</v>
      </c>
      <c r="H4446" s="24">
        <f t="shared" si="281"/>
        <v>117.11728180149709</v>
      </c>
      <c r="I4446" s="24">
        <f>IF(H4446&lt;=0, MIN(F4446-C4446, B$7, (D$5-K4445+G4446)/B$6), 0)</f>
        <v>0</v>
      </c>
      <c r="J4446" s="24">
        <f>IF(H4446&gt;0, MIN(C4446-F4446, B$8, K4445), 0)</f>
        <v>117.11728180149709</v>
      </c>
      <c r="K4446" s="24">
        <f>MAX(0, K4445-G4446+I4446*B$6-J4446)</f>
        <v>550.51007877667757</v>
      </c>
      <c r="L4446" s="24">
        <f t="shared" ref="L4446:L4509" si="284">IF(H4446&lt;=0, -I4446-H4446, 0)</f>
        <v>0</v>
      </c>
      <c r="M4446" s="24">
        <f>IF(H4446&gt;0, C4446-F4446-J4446, 0)</f>
        <v>0</v>
      </c>
      <c r="N4446" s="4">
        <f>MIN(C4446, F4446)</f>
        <v>0</v>
      </c>
    </row>
    <row r="4447" spans="1:14" x14ac:dyDescent="0.2">
      <c r="A4447" s="27">
        <v>43650.041666666672</v>
      </c>
      <c r="B4447" s="4">
        <v>0</v>
      </c>
      <c r="C4447" s="4">
        <v>169.02334831886191</v>
      </c>
      <c r="F4447" s="4">
        <f t="shared" si="282"/>
        <v>0</v>
      </c>
      <c r="G4447" s="24">
        <f t="shared" si="283"/>
        <v>0</v>
      </c>
      <c r="H4447" s="24">
        <f t="shared" ref="H4447:H4510" si="285">C4447-F4447</f>
        <v>169.02334831886191</v>
      </c>
      <c r="I4447" s="24">
        <f>IF(H4447&lt;=0, MIN(F4447-C4447, B$7, (D$5-K4446+G4447)/B$6), 0)</f>
        <v>0</v>
      </c>
      <c r="J4447" s="24">
        <f>IF(H4447&gt;0, MIN(C4447-F4447, B$8, K4446), 0)</f>
        <v>169.02334831886191</v>
      </c>
      <c r="K4447" s="24">
        <f>MAX(0, K4446-G4447+I4447*B$6-J4447)</f>
        <v>381.48673045781567</v>
      </c>
      <c r="L4447" s="24">
        <f t="shared" si="284"/>
        <v>0</v>
      </c>
      <c r="M4447" s="24">
        <f>IF(H4447&gt;0, C4447-F4447-J4447, 0)</f>
        <v>0</v>
      </c>
      <c r="N4447" s="4">
        <f>MIN(C4447, F4447)</f>
        <v>0</v>
      </c>
    </row>
    <row r="4448" spans="1:14" x14ac:dyDescent="0.2">
      <c r="A4448" s="27">
        <v>43650.083333333336</v>
      </c>
      <c r="B4448" s="4">
        <v>0</v>
      </c>
      <c r="C4448" s="4">
        <v>206.09911011697966</v>
      </c>
      <c r="F4448" s="4">
        <f t="shared" si="282"/>
        <v>0</v>
      </c>
      <c r="G4448" s="24">
        <f t="shared" si="283"/>
        <v>0</v>
      </c>
      <c r="H4448" s="24">
        <f t="shared" si="285"/>
        <v>206.09911011697966</v>
      </c>
      <c r="I4448" s="24">
        <f>IF(H4448&lt;=0, MIN(F4448-C4448, B$7, (D$5-K4447+G4448)/B$6), 0)</f>
        <v>0</v>
      </c>
      <c r="J4448" s="24">
        <f>IF(H4448&gt;0, MIN(C4448-F4448, B$8, K4447), 0)</f>
        <v>206.09911011697966</v>
      </c>
      <c r="K4448" s="24">
        <f>MAX(0, K4447-G4448+I4448*B$6-J4448)</f>
        <v>175.38762034083601</v>
      </c>
      <c r="L4448" s="24">
        <f t="shared" si="284"/>
        <v>0</v>
      </c>
      <c r="M4448" s="24">
        <f>IF(H4448&gt;0, C4448-F4448-J4448, 0)</f>
        <v>0</v>
      </c>
      <c r="N4448" s="4">
        <f>MIN(C4448, F4448)</f>
        <v>0</v>
      </c>
    </row>
    <row r="4449" spans="1:14" x14ac:dyDescent="0.2">
      <c r="A4449" s="27">
        <v>43650.125</v>
      </c>
      <c r="B4449" s="4">
        <v>0</v>
      </c>
      <c r="C4449" s="4">
        <v>117.11728180149709</v>
      </c>
      <c r="F4449" s="4">
        <f t="shared" si="282"/>
        <v>0</v>
      </c>
      <c r="G4449" s="24">
        <f t="shared" si="283"/>
        <v>0</v>
      </c>
      <c r="H4449" s="24">
        <f t="shared" si="285"/>
        <v>117.11728180149709</v>
      </c>
      <c r="I4449" s="24">
        <f>IF(H4449&lt;=0, MIN(F4449-C4449, B$7, (D$5-K4448+G4449)/B$6), 0)</f>
        <v>0</v>
      </c>
      <c r="J4449" s="24">
        <f>IF(H4449&gt;0, MIN(C4449-F4449, B$8, K4448), 0)</f>
        <v>117.11728180149709</v>
      </c>
      <c r="K4449" s="24">
        <f>MAX(0, K4448-G4449+I4449*B$6-J4449)</f>
        <v>58.270338539338923</v>
      </c>
      <c r="L4449" s="24">
        <f t="shared" si="284"/>
        <v>0</v>
      </c>
      <c r="M4449" s="24">
        <f>IF(H4449&gt;0, C4449-F4449-J4449, 0)</f>
        <v>0</v>
      </c>
      <c r="N4449" s="4">
        <f>MIN(C4449, F4449)</f>
        <v>0</v>
      </c>
    </row>
    <row r="4450" spans="1:14" x14ac:dyDescent="0.2">
      <c r="A4450" s="27">
        <v>43650.166666666672</v>
      </c>
      <c r="B4450" s="4">
        <v>42.041088902914346</v>
      </c>
      <c r="C4450" s="4">
        <v>169.02334831886191</v>
      </c>
      <c r="F4450" s="4">
        <f t="shared" si="282"/>
        <v>252.24653341748609</v>
      </c>
      <c r="G4450" s="24">
        <f t="shared" si="283"/>
        <v>0.34722222222222221</v>
      </c>
      <c r="H4450" s="24">
        <f t="shared" si="285"/>
        <v>-83.223185098624185</v>
      </c>
      <c r="I4450" s="24">
        <f>IF(H4450&lt;=0, MIN(F4450-C4450, B$7, (D$5-K4449+G4450)/B$6), 0)</f>
        <v>83.223185098624185</v>
      </c>
      <c r="J4450" s="24">
        <f>IF(H4450&gt;0, MIN(C4450-F4450, B$8, K4449), 0)</f>
        <v>0</v>
      </c>
      <c r="K4450" s="24">
        <f>MAX(0, K4449-G4450+I4450*B$6-J4450)</f>
        <v>132.82398290587847</v>
      </c>
      <c r="L4450" s="24">
        <f t="shared" si="284"/>
        <v>0</v>
      </c>
      <c r="M4450" s="24">
        <f>IF(H4450&gt;0, C4450-F4450-J4450, 0)</f>
        <v>0</v>
      </c>
      <c r="N4450" s="4">
        <f>MIN(C4450, F4450)</f>
        <v>169.02334831886191</v>
      </c>
    </row>
    <row r="4451" spans="1:14" x14ac:dyDescent="0.2">
      <c r="A4451" s="27">
        <v>43650.208333333336</v>
      </c>
      <c r="B4451" s="4">
        <v>170.56136700147923</v>
      </c>
      <c r="C4451" s="4">
        <v>198.68395775735613</v>
      </c>
      <c r="F4451" s="4">
        <f t="shared" si="282"/>
        <v>1023.3682020088754</v>
      </c>
      <c r="G4451" s="24">
        <f t="shared" si="283"/>
        <v>0.34722222222222221</v>
      </c>
      <c r="H4451" s="24">
        <f t="shared" si="285"/>
        <v>-824.68424425151932</v>
      </c>
      <c r="I4451" s="24">
        <f>IF(H4451&lt;=0, MIN(F4451-C4451, B$7, (D$5-K4450+G4451)/B$6), 0)</f>
        <v>824.68424425151932</v>
      </c>
      <c r="J4451" s="24">
        <f>IF(H4451&gt;0, MIN(C4451-F4451, B$8, K4450), 0)</f>
        <v>0</v>
      </c>
      <c r="K4451" s="24">
        <f>MAX(0, K4450-G4451+I4451*B$6-J4451)</f>
        <v>874.69258051002362</v>
      </c>
      <c r="L4451" s="24">
        <f t="shared" si="284"/>
        <v>0</v>
      </c>
      <c r="M4451" s="24">
        <f>IF(H4451&gt;0, C4451-F4451-J4451, 0)</f>
        <v>0</v>
      </c>
      <c r="N4451" s="4">
        <f>MIN(C4451, F4451)</f>
        <v>198.68395775735613</v>
      </c>
    </row>
    <row r="4452" spans="1:14" x14ac:dyDescent="0.2">
      <c r="A4452" s="27">
        <v>43650.25</v>
      </c>
      <c r="B4452" s="4">
        <v>349.7453681867712</v>
      </c>
      <c r="C4452" s="4">
        <v>551.3156477483426</v>
      </c>
      <c r="F4452" s="4">
        <f t="shared" si="282"/>
        <v>2098.4722091206272</v>
      </c>
      <c r="G4452" s="24">
        <f t="shared" si="283"/>
        <v>0.34722222222222221</v>
      </c>
      <c r="H4452" s="24">
        <f t="shared" si="285"/>
        <v>-1547.1565613722846</v>
      </c>
      <c r="I4452" s="24">
        <f>IF(H4452&lt;=0, MIN(F4452-C4452, B$7, (D$5-K4451+G4452)/B$6), 0)</f>
        <v>1547.1565613722846</v>
      </c>
      <c r="J4452" s="24">
        <f>IF(H4452&gt;0, MIN(C4452-F4452, B$8, K4451), 0)</f>
        <v>0</v>
      </c>
      <c r="K4452" s="24">
        <f>MAX(0, K4451-G4452+I4452*B$6-J4452)</f>
        <v>2266.7862635228576</v>
      </c>
      <c r="L4452" s="24">
        <f t="shared" si="284"/>
        <v>0</v>
      </c>
      <c r="M4452" s="24">
        <f>IF(H4452&gt;0, C4452-F4452-J4452, 0)</f>
        <v>0</v>
      </c>
      <c r="N4452" s="4">
        <f>MIN(C4452, F4452)</f>
        <v>551.3156477483426</v>
      </c>
    </row>
    <row r="4453" spans="1:14" x14ac:dyDescent="0.2">
      <c r="A4453" s="27">
        <v>43650.291666666672</v>
      </c>
      <c r="B4453" s="4">
        <v>527.32320096232309</v>
      </c>
      <c r="C4453" s="4">
        <v>1150.2951772423785</v>
      </c>
      <c r="F4453" s="4">
        <f t="shared" si="282"/>
        <v>3163.9392057739387</v>
      </c>
      <c r="G4453" s="24">
        <f t="shared" si="283"/>
        <v>0.34722222222222221</v>
      </c>
      <c r="H4453" s="24">
        <f t="shared" si="285"/>
        <v>-2013.6440285315603</v>
      </c>
      <c r="I4453" s="24">
        <f>IF(H4453&lt;=0, MIN(F4453-C4453, B$7, (D$5-K4452+G4453)/B$6), 0)</f>
        <v>2013.6440285315603</v>
      </c>
      <c r="J4453" s="24">
        <f>IF(H4453&gt;0, MIN(C4453-F4453, B$8, K4452), 0)</f>
        <v>0</v>
      </c>
      <c r="K4453" s="24">
        <f>MAX(0, K4452-G4453+I4453*B$6-J4453)</f>
        <v>4078.7186669790399</v>
      </c>
      <c r="L4453" s="24">
        <f t="shared" si="284"/>
        <v>0</v>
      </c>
      <c r="M4453" s="24">
        <f>IF(H4453&gt;0, C4453-F4453-J4453, 0)</f>
        <v>0</v>
      </c>
      <c r="N4453" s="4">
        <f>MIN(C4453, F4453)</f>
        <v>1150.2951772423785</v>
      </c>
    </row>
    <row r="4454" spans="1:14" x14ac:dyDescent="0.2">
      <c r="A4454" s="27">
        <v>43650.333333333336</v>
      </c>
      <c r="B4454" s="4">
        <v>645.93453559566012</v>
      </c>
      <c r="C4454" s="4">
        <v>327.85592875181544</v>
      </c>
      <c r="F4454" s="4">
        <f t="shared" si="282"/>
        <v>3875.6072135739605</v>
      </c>
      <c r="G4454" s="24">
        <f t="shared" si="283"/>
        <v>0.34722222222222221</v>
      </c>
      <c r="H4454" s="24">
        <f t="shared" si="285"/>
        <v>-3547.751284822145</v>
      </c>
      <c r="I4454" s="24">
        <f>IF(H4454&lt;=0, MIN(F4454-C4454, B$7, (D$5-K4453+G4454)/B$6), 0)</f>
        <v>1024.0317280479803</v>
      </c>
      <c r="J4454" s="24">
        <f>IF(H4454&gt;0, MIN(C4454-F4454, B$8, K4453), 0)</f>
        <v>0</v>
      </c>
      <c r="K4454" s="24">
        <f>MAX(0, K4453-G4454+I4454*B$6-J4454)</f>
        <v>5000</v>
      </c>
      <c r="L4454" s="24">
        <f t="shared" si="284"/>
        <v>2523.7195567741646</v>
      </c>
      <c r="M4454" s="24">
        <f>IF(H4454&gt;0, C4454-F4454-J4454, 0)</f>
        <v>0</v>
      </c>
      <c r="N4454" s="4">
        <f>MIN(C4454, F4454)</f>
        <v>327.85592875181544</v>
      </c>
    </row>
    <row r="4455" spans="1:14" x14ac:dyDescent="0.2">
      <c r="A4455" s="27">
        <v>43650.375</v>
      </c>
      <c r="B4455" s="4">
        <v>572.66748618920678</v>
      </c>
      <c r="C4455" s="4">
        <v>248.59307076689885</v>
      </c>
      <c r="F4455" s="4">
        <f t="shared" si="282"/>
        <v>3436.0049171352407</v>
      </c>
      <c r="G4455" s="24">
        <f t="shared" si="283"/>
        <v>0.34722222222222221</v>
      </c>
      <c r="H4455" s="24">
        <f t="shared" si="285"/>
        <v>-3187.4118463683417</v>
      </c>
      <c r="I4455" s="24">
        <f>IF(H4455&lt;=0, MIN(F4455-C4455, B$7, (D$5-K4454+G4455)/B$6), 0)</f>
        <v>0.38580246913580246</v>
      </c>
      <c r="J4455" s="24">
        <f>IF(H4455&gt;0, MIN(C4455-F4455, B$8, K4454), 0)</f>
        <v>0</v>
      </c>
      <c r="K4455" s="24">
        <f>MAX(0, K4454-G4455+I4455*B$6-J4455)</f>
        <v>5000</v>
      </c>
      <c r="L4455" s="24">
        <f t="shared" si="284"/>
        <v>3187.0260438992059</v>
      </c>
      <c r="M4455" s="24">
        <f>IF(H4455&gt;0, C4455-F4455-J4455, 0)</f>
        <v>0</v>
      </c>
      <c r="N4455" s="4">
        <f>MIN(C4455, F4455)</f>
        <v>248.59307076689885</v>
      </c>
    </row>
    <row r="4456" spans="1:14" x14ac:dyDescent="0.2">
      <c r="A4456" s="27">
        <v>43650.416666666672</v>
      </c>
      <c r="B4456" s="4">
        <v>748.09275588087303</v>
      </c>
      <c r="C4456" s="4">
        <v>252.05564841644875</v>
      </c>
      <c r="F4456" s="4">
        <f t="shared" si="282"/>
        <v>4488.5565352852382</v>
      </c>
      <c r="G4456" s="24">
        <f t="shared" si="283"/>
        <v>0.34722222222222221</v>
      </c>
      <c r="H4456" s="24">
        <f t="shared" si="285"/>
        <v>-4236.5008868687892</v>
      </c>
      <c r="I4456" s="24">
        <f>IF(H4456&lt;=0, MIN(F4456-C4456, B$7, (D$5-K4455+G4456)/B$6), 0)</f>
        <v>0.38580246913580246</v>
      </c>
      <c r="J4456" s="24">
        <f>IF(H4456&gt;0, MIN(C4456-F4456, B$8, K4455), 0)</f>
        <v>0</v>
      </c>
      <c r="K4456" s="24">
        <f>MAX(0, K4455-G4456+I4456*B$6-J4456)</f>
        <v>5000</v>
      </c>
      <c r="L4456" s="24">
        <f t="shared" si="284"/>
        <v>4236.1150843996529</v>
      </c>
      <c r="M4456" s="24">
        <f>IF(H4456&gt;0, C4456-F4456-J4456, 0)</f>
        <v>0</v>
      </c>
      <c r="N4456" s="4">
        <f>MIN(C4456, F4456)</f>
        <v>252.05564841644875</v>
      </c>
    </row>
    <row r="4457" spans="1:14" x14ac:dyDescent="0.2">
      <c r="A4457" s="27">
        <v>43650.458333333336</v>
      </c>
      <c r="B4457" s="4">
        <v>738.16811197366064</v>
      </c>
      <c r="C4457" s="4">
        <v>1471.6184461593987</v>
      </c>
      <c r="F4457" s="4">
        <f t="shared" si="282"/>
        <v>4429.0086718419643</v>
      </c>
      <c r="G4457" s="24">
        <f t="shared" si="283"/>
        <v>0.34722222222222221</v>
      </c>
      <c r="H4457" s="24">
        <f t="shared" si="285"/>
        <v>-2957.3902256825659</v>
      </c>
      <c r="I4457" s="24">
        <f>IF(H4457&lt;=0, MIN(F4457-C4457, B$7, (D$5-K4456+G4457)/B$6), 0)</f>
        <v>0.38580246913580246</v>
      </c>
      <c r="J4457" s="24">
        <f>IF(H4457&gt;0, MIN(C4457-F4457, B$8, K4456), 0)</f>
        <v>0</v>
      </c>
      <c r="K4457" s="24">
        <f>MAX(0, K4456-G4457+I4457*B$6-J4457)</f>
        <v>5000</v>
      </c>
      <c r="L4457" s="24">
        <f t="shared" si="284"/>
        <v>2957.0044232134301</v>
      </c>
      <c r="M4457" s="24">
        <f>IF(H4457&gt;0, C4457-F4457-J4457, 0)</f>
        <v>0</v>
      </c>
      <c r="N4457" s="4">
        <f>MIN(C4457, F4457)</f>
        <v>1471.6184461593987</v>
      </c>
    </row>
    <row r="4458" spans="1:14" x14ac:dyDescent="0.2">
      <c r="A4458" s="27">
        <v>43650.5</v>
      </c>
      <c r="B4458" s="4">
        <v>688.32484977672505</v>
      </c>
      <c r="C4458" s="4">
        <v>229.13878090335575</v>
      </c>
      <c r="F4458" s="4">
        <f t="shared" si="282"/>
        <v>4129.9490986603505</v>
      </c>
      <c r="G4458" s="24">
        <f t="shared" si="283"/>
        <v>0.34722222222222221</v>
      </c>
      <c r="H4458" s="24">
        <f t="shared" si="285"/>
        <v>-3900.8103177569947</v>
      </c>
      <c r="I4458" s="24">
        <f>IF(H4458&lt;=0, MIN(F4458-C4458, B$7, (D$5-K4457+G4458)/B$6), 0)</f>
        <v>0.38580246913580246</v>
      </c>
      <c r="J4458" s="24">
        <f>IF(H4458&gt;0, MIN(C4458-F4458, B$8, K4457), 0)</f>
        <v>0</v>
      </c>
      <c r="K4458" s="24">
        <f>MAX(0, K4457-G4458+I4458*B$6-J4458)</f>
        <v>5000</v>
      </c>
      <c r="L4458" s="24">
        <f t="shared" si="284"/>
        <v>3900.4245152878589</v>
      </c>
      <c r="M4458" s="24">
        <f>IF(H4458&gt;0, C4458-F4458-J4458, 0)</f>
        <v>0</v>
      </c>
      <c r="N4458" s="4">
        <f>MIN(C4458, F4458)</f>
        <v>229.13878090335575</v>
      </c>
    </row>
    <row r="4459" spans="1:14" x14ac:dyDescent="0.2">
      <c r="A4459" s="27">
        <v>43650.541666666672</v>
      </c>
      <c r="B4459" s="4">
        <v>576.81044187121574</v>
      </c>
      <c r="C4459" s="4">
        <v>161.60819595923834</v>
      </c>
      <c r="F4459" s="4">
        <f t="shared" si="282"/>
        <v>3460.8626512272945</v>
      </c>
      <c r="G4459" s="24">
        <f t="shared" si="283"/>
        <v>0.34722222222222221</v>
      </c>
      <c r="H4459" s="24">
        <f t="shared" si="285"/>
        <v>-3299.2544552680561</v>
      </c>
      <c r="I4459" s="24">
        <f>IF(H4459&lt;=0, MIN(F4459-C4459, B$7, (D$5-K4458+G4459)/B$6), 0)</f>
        <v>0.38580246913580246</v>
      </c>
      <c r="J4459" s="24">
        <f>IF(H4459&gt;0, MIN(C4459-F4459, B$8, K4458), 0)</f>
        <v>0</v>
      </c>
      <c r="K4459" s="24">
        <f>MAX(0, K4458-G4459+I4459*B$6-J4459)</f>
        <v>5000</v>
      </c>
      <c r="L4459" s="24">
        <f t="shared" si="284"/>
        <v>3298.8686527989203</v>
      </c>
      <c r="M4459" s="24">
        <f>IF(H4459&gt;0, C4459-F4459-J4459, 0)</f>
        <v>0</v>
      </c>
      <c r="N4459" s="4">
        <f>MIN(C4459, F4459)</f>
        <v>161.60819595923834</v>
      </c>
    </row>
    <row r="4460" spans="1:14" x14ac:dyDescent="0.2">
      <c r="A4460" s="27">
        <v>43650.583333333336</v>
      </c>
      <c r="B4460" s="4">
        <v>433.47725974847015</v>
      </c>
      <c r="C4460" s="4">
        <v>1478.866167353689</v>
      </c>
      <c r="F4460" s="4">
        <f t="shared" si="282"/>
        <v>2600.8635584908207</v>
      </c>
      <c r="G4460" s="24">
        <f t="shared" si="283"/>
        <v>0.34722222222222221</v>
      </c>
      <c r="H4460" s="24">
        <f t="shared" si="285"/>
        <v>-1121.9973911371317</v>
      </c>
      <c r="I4460" s="24">
        <f>IF(H4460&lt;=0, MIN(F4460-C4460, B$7, (D$5-K4459+G4460)/B$6), 0)</f>
        <v>0.38580246913580246</v>
      </c>
      <c r="J4460" s="24">
        <f>IF(H4460&gt;0, MIN(C4460-F4460, B$8, K4459), 0)</f>
        <v>0</v>
      </c>
      <c r="K4460" s="24">
        <f>MAX(0, K4459-G4460+I4460*B$6-J4460)</f>
        <v>5000</v>
      </c>
      <c r="L4460" s="24">
        <f t="shared" si="284"/>
        <v>1121.6115886679959</v>
      </c>
      <c r="M4460" s="24">
        <f>IF(H4460&gt;0, C4460-F4460-J4460, 0)</f>
        <v>0</v>
      </c>
      <c r="N4460" s="4">
        <f>MIN(C4460, F4460)</f>
        <v>1478.866167353689</v>
      </c>
    </row>
    <row r="4461" spans="1:14" x14ac:dyDescent="0.2">
      <c r="A4461" s="27">
        <v>43650.625</v>
      </c>
      <c r="B4461" s="4">
        <v>263.5231919376921</v>
      </c>
      <c r="C4461" s="4">
        <v>691.32216077554676</v>
      </c>
      <c r="F4461" s="4">
        <f t="shared" si="282"/>
        <v>1581.1391516261526</v>
      </c>
      <c r="G4461" s="24">
        <f t="shared" si="283"/>
        <v>0.34722222222222221</v>
      </c>
      <c r="H4461" s="24">
        <f t="shared" si="285"/>
        <v>-889.81699085060586</v>
      </c>
      <c r="I4461" s="24">
        <f>IF(H4461&lt;=0, MIN(F4461-C4461, B$7, (D$5-K4460+G4461)/B$6), 0)</f>
        <v>0.38580246913580246</v>
      </c>
      <c r="J4461" s="24">
        <f>IF(H4461&gt;0, MIN(C4461-F4461, B$8, K4460), 0)</f>
        <v>0</v>
      </c>
      <c r="K4461" s="24">
        <f>MAX(0, K4460-G4461+I4461*B$6-J4461)</f>
        <v>5000</v>
      </c>
      <c r="L4461" s="24">
        <f t="shared" si="284"/>
        <v>889.43118838147006</v>
      </c>
      <c r="M4461" s="24">
        <f>IF(H4461&gt;0, C4461-F4461-J4461, 0)</f>
        <v>0</v>
      </c>
      <c r="N4461" s="4">
        <f>MIN(C4461, F4461)</f>
        <v>691.32216077554676</v>
      </c>
    </row>
    <row r="4462" spans="1:14" x14ac:dyDescent="0.2">
      <c r="A4462" s="27">
        <v>43650.666666666672</v>
      </c>
      <c r="B4462" s="4">
        <v>44.810943529336498</v>
      </c>
      <c r="C4462" s="4">
        <v>836.38706068498129</v>
      </c>
      <c r="F4462" s="4">
        <f t="shared" si="282"/>
        <v>268.86566117601899</v>
      </c>
      <c r="G4462" s="24">
        <f t="shared" si="283"/>
        <v>0.34722222222222221</v>
      </c>
      <c r="H4462" s="24">
        <f t="shared" si="285"/>
        <v>567.5213995089623</v>
      </c>
      <c r="I4462" s="24">
        <f>IF(H4462&lt;=0, MIN(F4462-C4462, B$7, (D$5-K4461+G4462)/B$6), 0)</f>
        <v>0</v>
      </c>
      <c r="J4462" s="24">
        <f>IF(H4462&gt;0, MIN(C4462-F4462, B$8, K4461), 0)</f>
        <v>567.5213995089623</v>
      </c>
      <c r="K4462" s="24">
        <f>MAX(0, K4461-G4462+I4462*B$6-J4462)</f>
        <v>4432.1313782688148</v>
      </c>
      <c r="L4462" s="24">
        <f t="shared" si="284"/>
        <v>0</v>
      </c>
      <c r="M4462" s="24">
        <f>IF(H4462&gt;0, C4462-F4462-J4462, 0)</f>
        <v>0</v>
      </c>
      <c r="N4462" s="4">
        <f>MIN(C4462, F4462)</f>
        <v>268.86566117601899</v>
      </c>
    </row>
    <row r="4463" spans="1:14" x14ac:dyDescent="0.2">
      <c r="A4463" s="27">
        <v>43650.708333333336</v>
      </c>
      <c r="B4463" s="4">
        <v>10.433574920503485</v>
      </c>
      <c r="C4463" s="4">
        <v>754.82038472912234</v>
      </c>
      <c r="F4463" s="4">
        <f t="shared" si="282"/>
        <v>62.601449523020911</v>
      </c>
      <c r="G4463" s="24">
        <f t="shared" si="283"/>
        <v>0.34722222222222221</v>
      </c>
      <c r="H4463" s="24">
        <f t="shared" si="285"/>
        <v>692.21893520610138</v>
      </c>
      <c r="I4463" s="24">
        <f>IF(H4463&lt;=0, MIN(F4463-C4463, B$7, (D$5-K4462+G4463)/B$6), 0)</f>
        <v>0</v>
      </c>
      <c r="J4463" s="24">
        <f>IF(H4463&gt;0, MIN(C4463-F4463, B$8, K4462), 0)</f>
        <v>692.21893520610138</v>
      </c>
      <c r="K4463" s="24">
        <f>MAX(0, K4462-G4463+I4463*B$6-J4463)</f>
        <v>3739.5652208404908</v>
      </c>
      <c r="L4463" s="24">
        <f t="shared" si="284"/>
        <v>0</v>
      </c>
      <c r="M4463" s="24">
        <f>IF(H4463&gt;0, C4463-F4463-J4463, 0)</f>
        <v>0</v>
      </c>
      <c r="N4463" s="4">
        <f>MIN(C4463, F4463)</f>
        <v>62.601449523020911</v>
      </c>
    </row>
    <row r="4464" spans="1:14" x14ac:dyDescent="0.2">
      <c r="A4464" s="27">
        <v>43650.75</v>
      </c>
      <c r="B4464" s="4">
        <v>20.908557308075512</v>
      </c>
      <c r="C4464" s="4">
        <v>369.23246202869774</v>
      </c>
      <c r="F4464" s="4">
        <f t="shared" si="282"/>
        <v>125.45134384845306</v>
      </c>
      <c r="G4464" s="24">
        <f t="shared" si="283"/>
        <v>0.34722222222222221</v>
      </c>
      <c r="H4464" s="24">
        <f t="shared" si="285"/>
        <v>243.78111818024468</v>
      </c>
      <c r="I4464" s="24">
        <f>IF(H4464&lt;=0, MIN(F4464-C4464, B$7, (D$5-K4463+G4464)/B$6), 0)</f>
        <v>0</v>
      </c>
      <c r="J4464" s="24">
        <f>IF(H4464&gt;0, MIN(C4464-F4464, B$8, K4463), 0)</f>
        <v>243.78111818024468</v>
      </c>
      <c r="K4464" s="24">
        <f>MAX(0, K4463-G4464+I4464*B$6-J4464)</f>
        <v>3495.4368804380238</v>
      </c>
      <c r="L4464" s="24">
        <f t="shared" si="284"/>
        <v>0</v>
      </c>
      <c r="M4464" s="24">
        <f>IF(H4464&gt;0, C4464-F4464-J4464, 0)</f>
        <v>0</v>
      </c>
      <c r="N4464" s="4">
        <f>MIN(C4464, F4464)</f>
        <v>125.45134384845306</v>
      </c>
    </row>
    <row r="4465" spans="1:14" x14ac:dyDescent="0.2">
      <c r="A4465" s="27">
        <v>43650.791666666672</v>
      </c>
      <c r="B4465" s="4">
        <v>0</v>
      </c>
      <c r="C4465" s="4">
        <v>4197.9227970476577</v>
      </c>
      <c r="F4465" s="4">
        <f t="shared" si="282"/>
        <v>0</v>
      </c>
      <c r="G4465" s="24">
        <f t="shared" si="283"/>
        <v>0</v>
      </c>
      <c r="H4465" s="24">
        <f t="shared" si="285"/>
        <v>4197.9227970476577</v>
      </c>
      <c r="I4465" s="24">
        <f>IF(H4465&lt;=0, MIN(F4465-C4465, B$7, (D$5-K4464+G4465)/B$6), 0)</f>
        <v>0</v>
      </c>
      <c r="J4465" s="24">
        <f>IF(H4465&gt;0, MIN(C4465-F4465, B$8, K4464), 0)</f>
        <v>3495.4368804380238</v>
      </c>
      <c r="K4465" s="24">
        <f>MAX(0, K4464-G4465+I4465*B$6-J4465)</f>
        <v>0</v>
      </c>
      <c r="L4465" s="24">
        <f t="shared" si="284"/>
        <v>0</v>
      </c>
      <c r="M4465" s="24">
        <f>IF(H4465&gt;0, C4465-F4465-J4465, 0)</f>
        <v>702.48591660963393</v>
      </c>
      <c r="N4465" s="4">
        <f>MIN(C4465, F4465)</f>
        <v>0</v>
      </c>
    </row>
    <row r="4466" spans="1:14" x14ac:dyDescent="0.2">
      <c r="A4466" s="27">
        <v>43650.833333333336</v>
      </c>
      <c r="B4466" s="4">
        <v>0</v>
      </c>
      <c r="C4466" s="4">
        <v>458.21429034418026</v>
      </c>
      <c r="F4466" s="4">
        <f t="shared" si="282"/>
        <v>0</v>
      </c>
      <c r="G4466" s="24">
        <f t="shared" si="283"/>
        <v>0</v>
      </c>
      <c r="H4466" s="24">
        <f t="shared" si="285"/>
        <v>458.21429034418026</v>
      </c>
      <c r="I4466" s="24">
        <f>IF(H4466&lt;=0, MIN(F4466-C4466, B$7, (D$5-K4465+G4466)/B$6), 0)</f>
        <v>0</v>
      </c>
      <c r="J4466" s="24">
        <f>IF(H4466&gt;0, MIN(C4466-F4466, B$8, K4465), 0)</f>
        <v>0</v>
      </c>
      <c r="K4466" s="24">
        <f>MAX(0, K4465-G4466+I4466*B$6-J4466)</f>
        <v>0</v>
      </c>
      <c r="L4466" s="24">
        <f t="shared" si="284"/>
        <v>0</v>
      </c>
      <c r="M4466" s="24">
        <f>IF(H4466&gt;0, C4466-F4466-J4466, 0)</f>
        <v>458.21429034418026</v>
      </c>
      <c r="N4466" s="4">
        <f>MIN(C4466, F4466)</f>
        <v>0</v>
      </c>
    </row>
    <row r="4467" spans="1:14" x14ac:dyDescent="0.2">
      <c r="A4467" s="27">
        <v>43650.875</v>
      </c>
      <c r="B4467" s="4">
        <v>0</v>
      </c>
      <c r="C4467" s="4">
        <v>369.23246202869774</v>
      </c>
      <c r="F4467" s="4">
        <f t="shared" si="282"/>
        <v>0</v>
      </c>
      <c r="G4467" s="24">
        <f t="shared" si="283"/>
        <v>0</v>
      </c>
      <c r="H4467" s="24">
        <f t="shared" si="285"/>
        <v>369.23246202869774</v>
      </c>
      <c r="I4467" s="24">
        <f>IF(H4467&lt;=0, MIN(F4467-C4467, B$7, (D$5-K4466+G4467)/B$6), 0)</f>
        <v>0</v>
      </c>
      <c r="J4467" s="24">
        <f>IF(H4467&gt;0, MIN(C4467-F4467, B$8, K4466), 0)</f>
        <v>0</v>
      </c>
      <c r="K4467" s="24">
        <f>MAX(0, K4466-G4467+I4467*B$6-J4467)</f>
        <v>0</v>
      </c>
      <c r="L4467" s="24">
        <f t="shared" si="284"/>
        <v>0</v>
      </c>
      <c r="M4467" s="24">
        <f>IF(H4467&gt;0, C4467-F4467-J4467, 0)</f>
        <v>369.23246202869774</v>
      </c>
      <c r="N4467" s="4">
        <f>MIN(C4467, F4467)</f>
        <v>0</v>
      </c>
    </row>
    <row r="4468" spans="1:14" x14ac:dyDescent="0.2">
      <c r="A4468" s="27">
        <v>43650.916666666672</v>
      </c>
      <c r="B4468" s="4">
        <v>0</v>
      </c>
      <c r="C4468" s="4">
        <v>391.47791910756831</v>
      </c>
      <c r="F4468" s="4">
        <f t="shared" si="282"/>
        <v>0</v>
      </c>
      <c r="G4468" s="24">
        <f t="shared" si="283"/>
        <v>0</v>
      </c>
      <c r="H4468" s="24">
        <f t="shared" si="285"/>
        <v>391.47791910756831</v>
      </c>
      <c r="I4468" s="24">
        <f>IF(H4468&lt;=0, MIN(F4468-C4468, B$7, (D$5-K4467+G4468)/B$6), 0)</f>
        <v>0</v>
      </c>
      <c r="J4468" s="24">
        <f>IF(H4468&gt;0, MIN(C4468-F4468, B$8, K4467), 0)</f>
        <v>0</v>
      </c>
      <c r="K4468" s="24">
        <f>MAX(0, K4467-G4468+I4468*B$6-J4468)</f>
        <v>0</v>
      </c>
      <c r="L4468" s="24">
        <f t="shared" si="284"/>
        <v>0</v>
      </c>
      <c r="M4468" s="24">
        <f>IF(H4468&gt;0, C4468-F4468-J4468, 0)</f>
        <v>391.47791910756831</v>
      </c>
      <c r="N4468" s="4">
        <f>MIN(C4468, F4468)</f>
        <v>0</v>
      </c>
    </row>
    <row r="4469" spans="1:14" x14ac:dyDescent="0.2">
      <c r="A4469" s="27">
        <v>43650.958333333336</v>
      </c>
      <c r="B4469" s="4">
        <v>0</v>
      </c>
      <c r="C4469" s="4">
        <v>240.70315446188951</v>
      </c>
      <c r="F4469" s="4">
        <f t="shared" si="282"/>
        <v>0</v>
      </c>
      <c r="G4469" s="24">
        <f t="shared" si="283"/>
        <v>0</v>
      </c>
      <c r="H4469" s="24">
        <f t="shared" si="285"/>
        <v>240.70315446188951</v>
      </c>
      <c r="I4469" s="24">
        <f>IF(H4469&lt;=0, MIN(F4469-C4469, B$7, (D$5-K4468+G4469)/B$6), 0)</f>
        <v>0</v>
      </c>
      <c r="J4469" s="24">
        <f>IF(H4469&gt;0, MIN(C4469-F4469, B$8, K4468), 0)</f>
        <v>0</v>
      </c>
      <c r="K4469" s="24">
        <f>MAX(0, K4468-G4469+I4469*B$6-J4469)</f>
        <v>0</v>
      </c>
      <c r="L4469" s="24">
        <f t="shared" si="284"/>
        <v>0</v>
      </c>
      <c r="M4469" s="24">
        <f>IF(H4469&gt;0, C4469-F4469-J4469, 0)</f>
        <v>240.70315446188951</v>
      </c>
      <c r="N4469" s="4">
        <f>MIN(C4469, F4469)</f>
        <v>0</v>
      </c>
    </row>
    <row r="4470" spans="1:14" x14ac:dyDescent="0.2">
      <c r="A4470" s="27">
        <v>43651</v>
      </c>
      <c r="B4470" s="4">
        <v>0</v>
      </c>
      <c r="C4470" s="4">
        <v>117.11728180149709</v>
      </c>
      <c r="F4470" s="4">
        <f t="shared" si="282"/>
        <v>0</v>
      </c>
      <c r="G4470" s="24">
        <f t="shared" si="283"/>
        <v>0</v>
      </c>
      <c r="H4470" s="24">
        <f t="shared" si="285"/>
        <v>117.11728180149709</v>
      </c>
      <c r="I4470" s="24">
        <f>IF(H4470&lt;=0, MIN(F4470-C4470, B$7, (D$5-K4469+G4470)/B$6), 0)</f>
        <v>0</v>
      </c>
      <c r="J4470" s="24">
        <f>IF(H4470&gt;0, MIN(C4470-F4470, B$8, K4469), 0)</f>
        <v>0</v>
      </c>
      <c r="K4470" s="24">
        <f>MAX(0, K4469-G4470+I4470*B$6-J4470)</f>
        <v>0</v>
      </c>
      <c r="L4470" s="24">
        <f t="shared" si="284"/>
        <v>0</v>
      </c>
      <c r="M4470" s="24">
        <f>IF(H4470&gt;0, C4470-F4470-J4470, 0)</f>
        <v>117.11728180149709</v>
      </c>
      <c r="N4470" s="4">
        <f>MIN(C4470, F4470)</f>
        <v>0</v>
      </c>
    </row>
    <row r="4471" spans="1:14" x14ac:dyDescent="0.2">
      <c r="A4471" s="27">
        <v>43651.041666666672</v>
      </c>
      <c r="B4471" s="4">
        <v>0</v>
      </c>
      <c r="C4471" s="4">
        <v>169.02334831886191</v>
      </c>
      <c r="F4471" s="4">
        <f t="shared" si="282"/>
        <v>0</v>
      </c>
      <c r="G4471" s="24">
        <f t="shared" si="283"/>
        <v>0</v>
      </c>
      <c r="H4471" s="24">
        <f t="shared" si="285"/>
        <v>169.02334831886191</v>
      </c>
      <c r="I4471" s="24">
        <f>IF(H4471&lt;=0, MIN(F4471-C4471, B$7, (D$5-K4470+G4471)/B$6), 0)</f>
        <v>0</v>
      </c>
      <c r="J4471" s="24">
        <f>IF(H4471&gt;0, MIN(C4471-F4471, B$8, K4470), 0)</f>
        <v>0</v>
      </c>
      <c r="K4471" s="24">
        <f>MAX(0, K4470-G4471+I4471*B$6-J4471)</f>
        <v>0</v>
      </c>
      <c r="L4471" s="24">
        <f t="shared" si="284"/>
        <v>0</v>
      </c>
      <c r="M4471" s="24">
        <f>IF(H4471&gt;0, C4471-F4471-J4471, 0)</f>
        <v>169.02334831886191</v>
      </c>
      <c r="N4471" s="4">
        <f>MIN(C4471, F4471)</f>
        <v>0</v>
      </c>
    </row>
    <row r="4472" spans="1:14" x14ac:dyDescent="0.2">
      <c r="A4472" s="27">
        <v>43651.083333333336</v>
      </c>
      <c r="B4472" s="4">
        <v>0</v>
      </c>
      <c r="C4472" s="4">
        <v>206.09911011697966</v>
      </c>
      <c r="F4472" s="4">
        <f t="shared" si="282"/>
        <v>0</v>
      </c>
      <c r="G4472" s="24">
        <f t="shared" si="283"/>
        <v>0</v>
      </c>
      <c r="H4472" s="24">
        <f t="shared" si="285"/>
        <v>206.09911011697966</v>
      </c>
      <c r="I4472" s="24">
        <f>IF(H4472&lt;=0, MIN(F4472-C4472, B$7, (D$5-K4471+G4472)/B$6), 0)</f>
        <v>0</v>
      </c>
      <c r="J4472" s="24">
        <f>IF(H4472&gt;0, MIN(C4472-F4472, B$8, K4471), 0)</f>
        <v>0</v>
      </c>
      <c r="K4472" s="24">
        <f>MAX(0, K4471-G4472+I4472*B$6-J4472)</f>
        <v>0</v>
      </c>
      <c r="L4472" s="24">
        <f t="shared" si="284"/>
        <v>0</v>
      </c>
      <c r="M4472" s="24">
        <f>IF(H4472&gt;0, C4472-F4472-J4472, 0)</f>
        <v>206.09911011697966</v>
      </c>
      <c r="N4472" s="4">
        <f>MIN(C4472, F4472)</f>
        <v>0</v>
      </c>
    </row>
    <row r="4473" spans="1:14" x14ac:dyDescent="0.2">
      <c r="A4473" s="27">
        <v>43651.125</v>
      </c>
      <c r="B4473" s="4">
        <v>0</v>
      </c>
      <c r="C4473" s="4">
        <v>117.11728180149709</v>
      </c>
      <c r="F4473" s="4">
        <f t="shared" si="282"/>
        <v>0</v>
      </c>
      <c r="G4473" s="24">
        <f t="shared" si="283"/>
        <v>0</v>
      </c>
      <c r="H4473" s="24">
        <f t="shared" si="285"/>
        <v>117.11728180149709</v>
      </c>
      <c r="I4473" s="24">
        <f>IF(H4473&lt;=0, MIN(F4473-C4473, B$7, (D$5-K4472+G4473)/B$6), 0)</f>
        <v>0</v>
      </c>
      <c r="J4473" s="24">
        <f>IF(H4473&gt;0, MIN(C4473-F4473, B$8, K4472), 0)</f>
        <v>0</v>
      </c>
      <c r="K4473" s="24">
        <f>MAX(0, K4472-G4473+I4473*B$6-J4473)</f>
        <v>0</v>
      </c>
      <c r="L4473" s="24">
        <f t="shared" si="284"/>
        <v>0</v>
      </c>
      <c r="M4473" s="24">
        <f>IF(H4473&gt;0, C4473-F4473-J4473, 0)</f>
        <v>117.11728180149709</v>
      </c>
      <c r="N4473" s="4">
        <f>MIN(C4473, F4473)</f>
        <v>0</v>
      </c>
    </row>
    <row r="4474" spans="1:14" x14ac:dyDescent="0.2">
      <c r="A4474" s="27">
        <v>43651.166666666672</v>
      </c>
      <c r="B4474" s="4">
        <v>13.63093912955169</v>
      </c>
      <c r="C4474" s="4">
        <v>169.02334831886191</v>
      </c>
      <c r="F4474" s="4">
        <f t="shared" si="282"/>
        <v>81.785634777310136</v>
      </c>
      <c r="G4474" s="24">
        <f t="shared" si="283"/>
        <v>0.34722222222222221</v>
      </c>
      <c r="H4474" s="24">
        <f t="shared" si="285"/>
        <v>87.23771354155177</v>
      </c>
      <c r="I4474" s="24">
        <f>IF(H4474&lt;=0, MIN(F4474-C4474, B$7, (D$5-K4473+G4474)/B$6), 0)</f>
        <v>0</v>
      </c>
      <c r="J4474" s="24">
        <f>IF(H4474&gt;0, MIN(C4474-F4474, B$8, K4473), 0)</f>
        <v>0</v>
      </c>
      <c r="K4474" s="24">
        <f>MAX(0, K4473-G4474+I4474*B$6-J4474)</f>
        <v>0</v>
      </c>
      <c r="L4474" s="24">
        <f t="shared" si="284"/>
        <v>0</v>
      </c>
      <c r="M4474" s="24">
        <f>IF(H4474&gt;0, C4474-F4474-J4474, 0)</f>
        <v>87.23771354155177</v>
      </c>
      <c r="N4474" s="4">
        <f>MIN(C4474, F4474)</f>
        <v>81.785634777310136</v>
      </c>
    </row>
    <row r="4475" spans="1:14" x14ac:dyDescent="0.2">
      <c r="A4475" s="27">
        <v>43651.208333333336</v>
      </c>
      <c r="B4475" s="4">
        <v>51.034698189685628</v>
      </c>
      <c r="C4475" s="4">
        <v>198.68395775735613</v>
      </c>
      <c r="F4475" s="4">
        <f t="shared" si="282"/>
        <v>306.20818913811377</v>
      </c>
      <c r="G4475" s="24">
        <f t="shared" si="283"/>
        <v>0.34722222222222221</v>
      </c>
      <c r="H4475" s="24">
        <f t="shared" si="285"/>
        <v>-107.52423138075764</v>
      </c>
      <c r="I4475" s="24">
        <f>IF(H4475&lt;=0, MIN(F4475-C4475, B$7, (D$5-K4474+G4475)/B$6), 0)</f>
        <v>107.52423138075764</v>
      </c>
      <c r="J4475" s="24">
        <f>IF(H4475&gt;0, MIN(C4475-F4475, B$8, K4474), 0)</f>
        <v>0</v>
      </c>
      <c r="K4475" s="24">
        <f>MAX(0, K4474-G4475+I4475*B$6-J4475)</f>
        <v>96.424586020459657</v>
      </c>
      <c r="L4475" s="24">
        <f t="shared" si="284"/>
        <v>0</v>
      </c>
      <c r="M4475" s="24">
        <f>IF(H4475&gt;0, C4475-F4475-J4475, 0)</f>
        <v>0</v>
      </c>
      <c r="N4475" s="4">
        <f>MIN(C4475, F4475)</f>
        <v>198.68395775735613</v>
      </c>
    </row>
    <row r="4476" spans="1:14" x14ac:dyDescent="0.2">
      <c r="A4476" s="27">
        <v>43651.25</v>
      </c>
      <c r="B4476" s="4">
        <v>212.93780836975205</v>
      </c>
      <c r="C4476" s="4">
        <v>551.3156477483426</v>
      </c>
      <c r="F4476" s="4">
        <f t="shared" si="282"/>
        <v>1277.6268502185123</v>
      </c>
      <c r="G4476" s="24">
        <f t="shared" si="283"/>
        <v>0.34722222222222221</v>
      </c>
      <c r="H4476" s="24">
        <f t="shared" si="285"/>
        <v>-726.31120247016975</v>
      </c>
      <c r="I4476" s="24">
        <f>IF(H4476&lt;=0, MIN(F4476-C4476, B$7, (D$5-K4475+G4476)/B$6), 0)</f>
        <v>726.31120247016975</v>
      </c>
      <c r="J4476" s="24">
        <f>IF(H4476&gt;0, MIN(C4476-F4476, B$8, K4475), 0)</f>
        <v>0</v>
      </c>
      <c r="K4476" s="24">
        <f>MAX(0, K4475-G4476+I4476*B$6-J4476)</f>
        <v>749.75744602139025</v>
      </c>
      <c r="L4476" s="24">
        <f t="shared" si="284"/>
        <v>0</v>
      </c>
      <c r="M4476" s="24">
        <f>IF(H4476&gt;0, C4476-F4476-J4476, 0)</f>
        <v>0</v>
      </c>
      <c r="N4476" s="4">
        <f>MIN(C4476, F4476)</f>
        <v>551.3156477483426</v>
      </c>
    </row>
    <row r="4477" spans="1:14" x14ac:dyDescent="0.2">
      <c r="A4477" s="27">
        <v>43651.291666666672</v>
      </c>
      <c r="B4477" s="4">
        <v>282.22117417545297</v>
      </c>
      <c r="C4477" s="4">
        <v>828.97190832535784</v>
      </c>
      <c r="F4477" s="4">
        <f t="shared" si="282"/>
        <v>1693.3270450527179</v>
      </c>
      <c r="G4477" s="24">
        <f t="shared" si="283"/>
        <v>0.34722222222222221</v>
      </c>
      <c r="H4477" s="24">
        <f t="shared" si="285"/>
        <v>-864.3551367273601</v>
      </c>
      <c r="I4477" s="24">
        <f>IF(H4477&lt;=0, MIN(F4477-C4477, B$7, (D$5-K4476+G4477)/B$6), 0)</f>
        <v>864.3551367273601</v>
      </c>
      <c r="J4477" s="24">
        <f>IF(H4477&gt;0, MIN(C4477-F4477, B$8, K4476), 0)</f>
        <v>0</v>
      </c>
      <c r="K4477" s="24">
        <f>MAX(0, K4476-G4477+I4477*B$6-J4477)</f>
        <v>1527.3298468537923</v>
      </c>
      <c r="L4477" s="24">
        <f t="shared" si="284"/>
        <v>0</v>
      </c>
      <c r="M4477" s="24">
        <f>IF(H4477&gt;0, C4477-F4477-J4477, 0)</f>
        <v>0</v>
      </c>
      <c r="N4477" s="4">
        <f>MIN(C4477, F4477)</f>
        <v>828.97190832535784</v>
      </c>
    </row>
    <row r="4478" spans="1:14" x14ac:dyDescent="0.2">
      <c r="A4478" s="27">
        <v>43651.333333333336</v>
      </c>
      <c r="B4478" s="4">
        <v>425.36644614726509</v>
      </c>
      <c r="C4478" s="4">
        <v>402.91119281839764</v>
      </c>
      <c r="F4478" s="4">
        <f t="shared" si="282"/>
        <v>2552.1986768835905</v>
      </c>
      <c r="G4478" s="24">
        <f t="shared" si="283"/>
        <v>0.34722222222222221</v>
      </c>
      <c r="H4478" s="24">
        <f t="shared" si="285"/>
        <v>-2149.287484065193</v>
      </c>
      <c r="I4478" s="24">
        <f>IF(H4478&lt;=0, MIN(F4478-C4478, B$7, (D$5-K4477+G4478)/B$6), 0)</f>
        <v>2149.287484065193</v>
      </c>
      <c r="J4478" s="24">
        <f>IF(H4478&gt;0, MIN(C4478-F4478, B$8, K4477), 0)</f>
        <v>0</v>
      </c>
      <c r="K4478" s="24">
        <f>MAX(0, K4477-G4478+I4478*B$6-J4478)</f>
        <v>3461.3413602902438</v>
      </c>
      <c r="L4478" s="24">
        <f t="shared" si="284"/>
        <v>0</v>
      </c>
      <c r="M4478" s="24">
        <f>IF(H4478&gt;0, C4478-F4478-J4478, 0)</f>
        <v>0</v>
      </c>
      <c r="N4478" s="4">
        <f>MIN(C4478, F4478)</f>
        <v>402.91119281839764</v>
      </c>
    </row>
    <row r="4479" spans="1:14" x14ac:dyDescent="0.2">
      <c r="A4479" s="27">
        <v>43651.375</v>
      </c>
      <c r="B4479" s="4">
        <v>719.74167751326797</v>
      </c>
      <c r="C4479" s="4">
        <v>245.47407594959853</v>
      </c>
      <c r="F4479" s="4">
        <f t="shared" si="282"/>
        <v>4318.4500650796081</v>
      </c>
      <c r="G4479" s="24">
        <f t="shared" si="283"/>
        <v>0.34722222222222221</v>
      </c>
      <c r="H4479" s="24">
        <f t="shared" si="285"/>
        <v>-4072.9759891300096</v>
      </c>
      <c r="I4479" s="24">
        <f>IF(H4479&lt;=0, MIN(F4479-C4479, B$7, (D$5-K4478+G4479)/B$6), 0)</f>
        <v>1710.0065132577538</v>
      </c>
      <c r="J4479" s="24">
        <f>IF(H4479&gt;0, MIN(C4479-F4479, B$8, K4478), 0)</f>
        <v>0</v>
      </c>
      <c r="K4479" s="24">
        <f>MAX(0, K4478-G4479+I4479*B$6-J4479)</f>
        <v>5000</v>
      </c>
      <c r="L4479" s="24">
        <f t="shared" si="284"/>
        <v>2362.9694758722558</v>
      </c>
      <c r="M4479" s="24">
        <f>IF(H4479&gt;0, C4479-F4479-J4479, 0)</f>
        <v>0</v>
      </c>
      <c r="N4479" s="4">
        <f>MIN(C4479, F4479)</f>
        <v>245.47407594959853</v>
      </c>
    </row>
    <row r="4480" spans="1:14" x14ac:dyDescent="0.2">
      <c r="A4480" s="27">
        <v>43651.416666666672</v>
      </c>
      <c r="B4480" s="4">
        <v>689.57551131805826</v>
      </c>
      <c r="C4480" s="4">
        <v>187.26760998723358</v>
      </c>
      <c r="F4480" s="4">
        <f t="shared" si="282"/>
        <v>4137.4530679083491</v>
      </c>
      <c r="G4480" s="24">
        <f t="shared" si="283"/>
        <v>0.34722222222222221</v>
      </c>
      <c r="H4480" s="24">
        <f t="shared" si="285"/>
        <v>-3950.1854579211154</v>
      </c>
      <c r="I4480" s="24">
        <f>IF(H4480&lt;=0, MIN(F4480-C4480, B$7, (D$5-K4479+G4480)/B$6), 0)</f>
        <v>0.38580246913580246</v>
      </c>
      <c r="J4480" s="24">
        <f>IF(H4480&gt;0, MIN(C4480-F4480, B$8, K4479), 0)</f>
        <v>0</v>
      </c>
      <c r="K4480" s="24">
        <f>MAX(0, K4479-G4480+I4480*B$6-J4480)</f>
        <v>5000</v>
      </c>
      <c r="L4480" s="24">
        <f t="shared" si="284"/>
        <v>3949.7996554519796</v>
      </c>
      <c r="M4480" s="24">
        <f>IF(H4480&gt;0, C4480-F4480-J4480, 0)</f>
        <v>0</v>
      </c>
      <c r="N4480" s="4">
        <f>MIN(C4480, F4480)</f>
        <v>187.26760998723358</v>
      </c>
    </row>
    <row r="4481" spans="1:14" x14ac:dyDescent="0.2">
      <c r="A4481" s="27">
        <v>43651.458333333336</v>
      </c>
      <c r="B4481" s="4">
        <v>735.35812772967313</v>
      </c>
      <c r="C4481" s="4">
        <v>1474.3673261344845</v>
      </c>
      <c r="F4481" s="4">
        <f t="shared" si="282"/>
        <v>4412.148766378039</v>
      </c>
      <c r="G4481" s="24">
        <f t="shared" si="283"/>
        <v>0.34722222222222221</v>
      </c>
      <c r="H4481" s="24">
        <f t="shared" si="285"/>
        <v>-2937.7814402435542</v>
      </c>
      <c r="I4481" s="24">
        <f>IF(H4481&lt;=0, MIN(F4481-C4481, B$7, (D$5-K4480+G4481)/B$6), 0)</f>
        <v>0.38580246913580246</v>
      </c>
      <c r="J4481" s="24">
        <f>IF(H4481&gt;0, MIN(C4481-F4481, B$8, K4480), 0)</f>
        <v>0</v>
      </c>
      <c r="K4481" s="24">
        <f>MAX(0, K4480-G4481+I4481*B$6-J4481)</f>
        <v>5000</v>
      </c>
      <c r="L4481" s="24">
        <f t="shared" si="284"/>
        <v>2937.3956377744184</v>
      </c>
      <c r="M4481" s="24">
        <f>IF(H4481&gt;0, C4481-F4481-J4481, 0)</f>
        <v>0</v>
      </c>
      <c r="N4481" s="4">
        <f>MIN(C4481, F4481)</f>
        <v>1474.3673261344845</v>
      </c>
    </row>
    <row r="4482" spans="1:14" x14ac:dyDescent="0.2">
      <c r="A4482" s="27">
        <v>43651.5</v>
      </c>
      <c r="B4482" s="4">
        <v>679.3544401254087</v>
      </c>
      <c r="C4482" s="4">
        <v>224.88202091920792</v>
      </c>
      <c r="F4482" s="4">
        <f t="shared" si="282"/>
        <v>4076.1266407524522</v>
      </c>
      <c r="G4482" s="24">
        <f t="shared" si="283"/>
        <v>0.34722222222222221</v>
      </c>
      <c r="H4482" s="24">
        <f t="shared" si="285"/>
        <v>-3851.2446198332441</v>
      </c>
      <c r="I4482" s="24">
        <f>IF(H4482&lt;=0, MIN(F4482-C4482, B$7, (D$5-K4481+G4482)/B$6), 0)</f>
        <v>0.38580246913580246</v>
      </c>
      <c r="J4482" s="24">
        <f>IF(H4482&gt;0, MIN(C4482-F4482, B$8, K4481), 0)</f>
        <v>0</v>
      </c>
      <c r="K4482" s="24">
        <f>MAX(0, K4481-G4482+I4482*B$6-J4482)</f>
        <v>5000</v>
      </c>
      <c r="L4482" s="24">
        <f t="shared" si="284"/>
        <v>3850.8588173641083</v>
      </c>
      <c r="M4482" s="24">
        <f>IF(H4482&gt;0, C4482-F4482-J4482, 0)</f>
        <v>0</v>
      </c>
      <c r="N4482" s="4">
        <f>MIN(C4482, F4482)</f>
        <v>224.88202091920792</v>
      </c>
    </row>
    <row r="4483" spans="1:14" x14ac:dyDescent="0.2">
      <c r="A4483" s="27">
        <v>43651.541666666672</v>
      </c>
      <c r="B4483" s="4">
        <v>554.92556329199977</v>
      </c>
      <c r="C4483" s="4">
        <v>205.57316596577246</v>
      </c>
      <c r="F4483" s="4">
        <f t="shared" si="282"/>
        <v>3329.5533797519984</v>
      </c>
      <c r="G4483" s="24">
        <f t="shared" si="283"/>
        <v>0.34722222222222221</v>
      </c>
      <c r="H4483" s="24">
        <f t="shared" si="285"/>
        <v>-3123.9802137862257</v>
      </c>
      <c r="I4483" s="24">
        <f>IF(H4483&lt;=0, MIN(F4483-C4483, B$7, (D$5-K4482+G4483)/B$6), 0)</f>
        <v>0.38580246913580246</v>
      </c>
      <c r="J4483" s="24">
        <f>IF(H4483&gt;0, MIN(C4483-F4483, B$8, K4482), 0)</f>
        <v>0</v>
      </c>
      <c r="K4483" s="24">
        <f>MAX(0, K4482-G4483+I4483*B$6-J4483)</f>
        <v>5000</v>
      </c>
      <c r="L4483" s="24">
        <f t="shared" si="284"/>
        <v>3123.5944113170899</v>
      </c>
      <c r="M4483" s="24">
        <f>IF(H4483&gt;0, C4483-F4483-J4483, 0)</f>
        <v>0</v>
      </c>
      <c r="N4483" s="4">
        <f>MIN(C4483, F4483)</f>
        <v>205.57316596577246</v>
      </c>
    </row>
    <row r="4484" spans="1:14" x14ac:dyDescent="0.2">
      <c r="A4484" s="27">
        <v>43651.583333333336</v>
      </c>
      <c r="B4484" s="4">
        <v>326.98030684579214</v>
      </c>
      <c r="C4484" s="4">
        <v>189.73543374600902</v>
      </c>
      <c r="F4484" s="4">
        <f t="shared" si="282"/>
        <v>1961.8818410747529</v>
      </c>
      <c r="G4484" s="24">
        <f t="shared" si="283"/>
        <v>0.34722222222222221</v>
      </c>
      <c r="H4484" s="24">
        <f t="shared" si="285"/>
        <v>-1772.1464073287439</v>
      </c>
      <c r="I4484" s="24">
        <f>IF(H4484&lt;=0, MIN(F4484-C4484, B$7, (D$5-K4483+G4484)/B$6), 0)</f>
        <v>0.38580246913580246</v>
      </c>
      <c r="J4484" s="24">
        <f>IF(H4484&gt;0, MIN(C4484-F4484, B$8, K4483), 0)</f>
        <v>0</v>
      </c>
      <c r="K4484" s="24">
        <f>MAX(0, K4483-G4484+I4484*B$6-J4484)</f>
        <v>5000</v>
      </c>
      <c r="L4484" s="24">
        <f t="shared" si="284"/>
        <v>1771.7606048596081</v>
      </c>
      <c r="M4484" s="24">
        <f>IF(H4484&gt;0, C4484-F4484-J4484, 0)</f>
        <v>0</v>
      </c>
      <c r="N4484" s="4">
        <f>MIN(C4484, F4484)</f>
        <v>189.73543374600902</v>
      </c>
    </row>
    <row r="4485" spans="1:14" x14ac:dyDescent="0.2">
      <c r="A4485" s="27">
        <v>43651.625</v>
      </c>
      <c r="B4485" s="4">
        <v>276.14289442118456</v>
      </c>
      <c r="C4485" s="4">
        <v>223.4879572912098</v>
      </c>
      <c r="F4485" s="4">
        <f t="shared" si="282"/>
        <v>1656.8573665271074</v>
      </c>
      <c r="G4485" s="24">
        <f t="shared" si="283"/>
        <v>0.34722222222222221</v>
      </c>
      <c r="H4485" s="24">
        <f t="shared" si="285"/>
        <v>-1433.3694092358976</v>
      </c>
      <c r="I4485" s="24">
        <f>IF(H4485&lt;=0, MIN(F4485-C4485, B$7, (D$5-K4484+G4485)/B$6), 0)</f>
        <v>0.38580246913580246</v>
      </c>
      <c r="J4485" s="24">
        <f>IF(H4485&gt;0, MIN(C4485-F4485, B$8, K4484), 0)</f>
        <v>0</v>
      </c>
      <c r="K4485" s="24">
        <f>MAX(0, K4484-G4485+I4485*B$6-J4485)</f>
        <v>5000</v>
      </c>
      <c r="L4485" s="24">
        <f t="shared" si="284"/>
        <v>1432.9836067667618</v>
      </c>
      <c r="M4485" s="24">
        <f>IF(H4485&gt;0, C4485-F4485-J4485, 0)</f>
        <v>0</v>
      </c>
      <c r="N4485" s="4">
        <f>MIN(C4485, F4485)</f>
        <v>223.4879572912098</v>
      </c>
    </row>
    <row r="4486" spans="1:14" x14ac:dyDescent="0.2">
      <c r="A4486" s="27">
        <v>43651.666666666672</v>
      </c>
      <c r="B4486" s="4">
        <v>110.79385362318283</v>
      </c>
      <c r="C4486" s="4">
        <v>275.4527188003492</v>
      </c>
      <c r="F4486" s="4">
        <f t="shared" si="282"/>
        <v>664.76312173909696</v>
      </c>
      <c r="G4486" s="24">
        <f t="shared" si="283"/>
        <v>0.34722222222222221</v>
      </c>
      <c r="H4486" s="24">
        <f t="shared" si="285"/>
        <v>-389.31040293874776</v>
      </c>
      <c r="I4486" s="24">
        <f>IF(H4486&lt;=0, MIN(F4486-C4486, B$7, (D$5-K4485+G4486)/B$6), 0)</f>
        <v>0.38580246913580246</v>
      </c>
      <c r="J4486" s="24">
        <f>IF(H4486&gt;0, MIN(C4486-F4486, B$8, K4485), 0)</f>
        <v>0</v>
      </c>
      <c r="K4486" s="24">
        <f>MAX(0, K4485-G4486+I4486*B$6-J4486)</f>
        <v>5000</v>
      </c>
      <c r="L4486" s="24">
        <f t="shared" si="284"/>
        <v>388.92460046961196</v>
      </c>
      <c r="M4486" s="24">
        <f>IF(H4486&gt;0, C4486-F4486-J4486, 0)</f>
        <v>0</v>
      </c>
      <c r="N4486" s="4">
        <f>MIN(C4486, F4486)</f>
        <v>275.4527188003492</v>
      </c>
    </row>
    <row r="4487" spans="1:14" x14ac:dyDescent="0.2">
      <c r="A4487" s="27">
        <v>43651.708333333336</v>
      </c>
      <c r="B4487" s="4">
        <v>60.667127711322657</v>
      </c>
      <c r="C4487" s="4">
        <v>309.91124315170936</v>
      </c>
      <c r="F4487" s="4">
        <f t="shared" si="282"/>
        <v>364.00276626793595</v>
      </c>
      <c r="G4487" s="24">
        <f t="shared" si="283"/>
        <v>0.34722222222222221</v>
      </c>
      <c r="H4487" s="24">
        <f t="shared" si="285"/>
        <v>-54.091523116226597</v>
      </c>
      <c r="I4487" s="24">
        <f>IF(H4487&lt;=0, MIN(F4487-C4487, B$7, (D$5-K4486+G4487)/B$6), 0)</f>
        <v>0.38580246913580246</v>
      </c>
      <c r="J4487" s="24">
        <f>IF(H4487&gt;0, MIN(C4487-F4487, B$8, K4486), 0)</f>
        <v>0</v>
      </c>
      <c r="K4487" s="24">
        <f>MAX(0, K4486-G4487+I4487*B$6-J4487)</f>
        <v>5000</v>
      </c>
      <c r="L4487" s="24">
        <f t="shared" si="284"/>
        <v>53.705720647090793</v>
      </c>
      <c r="M4487" s="24">
        <f>IF(H4487&gt;0, C4487-F4487-J4487, 0)</f>
        <v>0</v>
      </c>
      <c r="N4487" s="4">
        <f>MIN(C4487, F4487)</f>
        <v>309.91124315170936</v>
      </c>
    </row>
    <row r="4488" spans="1:14" x14ac:dyDescent="0.2">
      <c r="A4488" s="27">
        <v>43651.75</v>
      </c>
      <c r="B4488" s="4">
        <v>18.806439422618375</v>
      </c>
      <c r="C4488" s="4">
        <v>250.59002427472095</v>
      </c>
      <c r="F4488" s="4">
        <f t="shared" si="282"/>
        <v>112.83863653571025</v>
      </c>
      <c r="G4488" s="24">
        <f t="shared" si="283"/>
        <v>0.34722222222222221</v>
      </c>
      <c r="H4488" s="24">
        <f t="shared" si="285"/>
        <v>137.75138773901068</v>
      </c>
      <c r="I4488" s="24">
        <f>IF(H4488&lt;=0, MIN(F4488-C4488, B$7, (D$5-K4487+G4488)/B$6), 0)</f>
        <v>0</v>
      </c>
      <c r="J4488" s="24">
        <f>IF(H4488&gt;0, MIN(C4488-F4488, B$8, K4487), 0)</f>
        <v>137.75138773901068</v>
      </c>
      <c r="K4488" s="24">
        <f>MAX(0, K4487-G4488+I4488*B$6-J4488)</f>
        <v>4861.9013900387663</v>
      </c>
      <c r="L4488" s="24">
        <f t="shared" si="284"/>
        <v>0</v>
      </c>
      <c r="M4488" s="24">
        <f>IF(H4488&gt;0, C4488-F4488-J4488, 0)</f>
        <v>0</v>
      </c>
      <c r="N4488" s="4">
        <f>MIN(C4488, F4488)</f>
        <v>112.83863653571025</v>
      </c>
    </row>
    <row r="4489" spans="1:14" x14ac:dyDescent="0.2">
      <c r="A4489" s="27">
        <v>43651.791666666672</v>
      </c>
      <c r="B4489" s="4">
        <v>0</v>
      </c>
      <c r="C4489" s="4">
        <v>1441.9578367209047</v>
      </c>
      <c r="F4489" s="4">
        <f t="shared" si="282"/>
        <v>0</v>
      </c>
      <c r="G4489" s="24">
        <f t="shared" si="283"/>
        <v>0</v>
      </c>
      <c r="H4489" s="24">
        <f t="shared" si="285"/>
        <v>1441.9578367209047</v>
      </c>
      <c r="I4489" s="24">
        <f>IF(H4489&lt;=0, MIN(F4489-C4489, B$7, (D$5-K4488+G4489)/B$6), 0)</f>
        <v>0</v>
      </c>
      <c r="J4489" s="24">
        <f>IF(H4489&gt;0, MIN(C4489-F4489, B$8, K4488), 0)</f>
        <v>1441.9578367209047</v>
      </c>
      <c r="K4489" s="24">
        <f>MAX(0, K4488-G4489+I4489*B$6-J4489)</f>
        <v>3419.9435533178616</v>
      </c>
      <c r="L4489" s="24">
        <f t="shared" si="284"/>
        <v>0</v>
      </c>
      <c r="M4489" s="24">
        <f>IF(H4489&gt;0, C4489-F4489-J4489, 0)</f>
        <v>0</v>
      </c>
      <c r="N4489" s="4">
        <f>MIN(C4489, F4489)</f>
        <v>0</v>
      </c>
    </row>
    <row r="4490" spans="1:14" x14ac:dyDescent="0.2">
      <c r="A4490" s="27">
        <v>43651.833333333336</v>
      </c>
      <c r="B4490" s="4">
        <v>0</v>
      </c>
      <c r="C4490" s="4">
        <v>779.53755926120073</v>
      </c>
      <c r="F4490" s="4">
        <f t="shared" si="282"/>
        <v>0</v>
      </c>
      <c r="G4490" s="24">
        <f t="shared" si="283"/>
        <v>0</v>
      </c>
      <c r="H4490" s="24">
        <f t="shared" si="285"/>
        <v>779.53755926120073</v>
      </c>
      <c r="I4490" s="24">
        <f>IF(H4490&lt;=0, MIN(F4490-C4490, B$7, (D$5-K4489+G4490)/B$6), 0)</f>
        <v>0</v>
      </c>
      <c r="J4490" s="24">
        <f>IF(H4490&gt;0, MIN(C4490-F4490, B$8, K4489), 0)</f>
        <v>779.53755926120073</v>
      </c>
      <c r="K4490" s="24">
        <f>MAX(0, K4489-G4490+I4490*B$6-J4490)</f>
        <v>2640.4059940566608</v>
      </c>
      <c r="L4490" s="24">
        <f t="shared" si="284"/>
        <v>0</v>
      </c>
      <c r="M4490" s="24">
        <f>IF(H4490&gt;0, C4490-F4490-J4490, 0)</f>
        <v>0</v>
      </c>
      <c r="N4490" s="4">
        <f>MIN(C4490, F4490)</f>
        <v>0</v>
      </c>
    </row>
    <row r="4491" spans="1:14" x14ac:dyDescent="0.2">
      <c r="A4491" s="27">
        <v>43651.875</v>
      </c>
      <c r="B4491" s="4">
        <v>0</v>
      </c>
      <c r="C4491" s="4">
        <v>1370.2780305778772</v>
      </c>
      <c r="F4491" s="4">
        <f t="shared" si="282"/>
        <v>0</v>
      </c>
      <c r="G4491" s="24">
        <f t="shared" si="283"/>
        <v>0</v>
      </c>
      <c r="H4491" s="24">
        <f t="shared" si="285"/>
        <v>1370.2780305778772</v>
      </c>
      <c r="I4491" s="24">
        <f>IF(H4491&lt;=0, MIN(F4491-C4491, B$7, (D$5-K4490+G4491)/B$6), 0)</f>
        <v>0</v>
      </c>
      <c r="J4491" s="24">
        <f>IF(H4491&gt;0, MIN(C4491-F4491, B$8, K4490), 0)</f>
        <v>1370.2780305778772</v>
      </c>
      <c r="K4491" s="24">
        <f>MAX(0, K4490-G4491+I4491*B$6-J4491)</f>
        <v>1270.1279634787836</v>
      </c>
      <c r="L4491" s="24">
        <f t="shared" si="284"/>
        <v>0</v>
      </c>
      <c r="M4491" s="24">
        <f>IF(H4491&gt;0, C4491-F4491-J4491, 0)</f>
        <v>0</v>
      </c>
      <c r="N4491" s="4">
        <f>MIN(C4491, F4491)</f>
        <v>0</v>
      </c>
    </row>
    <row r="4492" spans="1:14" x14ac:dyDescent="0.2">
      <c r="A4492" s="27">
        <v>43651.916666666672</v>
      </c>
      <c r="B4492" s="4">
        <v>0</v>
      </c>
      <c r="C4492" s="4">
        <v>391.47791910756831</v>
      </c>
      <c r="F4492" s="4">
        <f t="shared" si="282"/>
        <v>0</v>
      </c>
      <c r="G4492" s="24">
        <f t="shared" si="283"/>
        <v>0</v>
      </c>
      <c r="H4492" s="24">
        <f t="shared" si="285"/>
        <v>391.47791910756831</v>
      </c>
      <c r="I4492" s="24">
        <f>IF(H4492&lt;=0, MIN(F4492-C4492, B$7, (D$5-K4491+G4492)/B$6), 0)</f>
        <v>0</v>
      </c>
      <c r="J4492" s="24">
        <f>IF(H4492&gt;0, MIN(C4492-F4492, B$8, K4491), 0)</f>
        <v>391.47791910756831</v>
      </c>
      <c r="K4492" s="24">
        <f>MAX(0, K4491-G4492+I4492*B$6-J4492)</f>
        <v>878.65004437121524</v>
      </c>
      <c r="L4492" s="24">
        <f t="shared" si="284"/>
        <v>0</v>
      </c>
      <c r="M4492" s="24">
        <f>IF(H4492&gt;0, C4492-F4492-J4492, 0)</f>
        <v>0</v>
      </c>
      <c r="N4492" s="4">
        <f>MIN(C4492, F4492)</f>
        <v>0</v>
      </c>
    </row>
    <row r="4493" spans="1:14" x14ac:dyDescent="0.2">
      <c r="A4493" s="27">
        <v>43651.958333333336</v>
      </c>
      <c r="B4493" s="4">
        <v>0</v>
      </c>
      <c r="C4493" s="4">
        <v>240.70315446188951</v>
      </c>
      <c r="F4493" s="4">
        <f t="shared" si="282"/>
        <v>0</v>
      </c>
      <c r="G4493" s="24">
        <f t="shared" si="283"/>
        <v>0</v>
      </c>
      <c r="H4493" s="24">
        <f t="shared" si="285"/>
        <v>240.70315446188951</v>
      </c>
      <c r="I4493" s="24">
        <f>IF(H4493&lt;=0, MIN(F4493-C4493, B$7, (D$5-K4492+G4493)/B$6), 0)</f>
        <v>0</v>
      </c>
      <c r="J4493" s="24">
        <f>IF(H4493&gt;0, MIN(C4493-F4493, B$8, K4492), 0)</f>
        <v>240.70315446188951</v>
      </c>
      <c r="K4493" s="24">
        <f>MAX(0, K4492-G4493+I4493*B$6-J4493)</f>
        <v>637.94688990932571</v>
      </c>
      <c r="L4493" s="24">
        <f t="shared" si="284"/>
        <v>0</v>
      </c>
      <c r="M4493" s="24">
        <f>IF(H4493&gt;0, C4493-F4493-J4493, 0)</f>
        <v>0</v>
      </c>
      <c r="N4493" s="4">
        <f>MIN(C4493, F4493)</f>
        <v>0</v>
      </c>
    </row>
    <row r="4494" spans="1:14" x14ac:dyDescent="0.2">
      <c r="A4494" s="27">
        <v>43652</v>
      </c>
      <c r="B4494" s="4">
        <v>0</v>
      </c>
      <c r="C4494" s="4">
        <v>117.11728180149709</v>
      </c>
      <c r="F4494" s="4">
        <f t="shared" si="282"/>
        <v>0</v>
      </c>
      <c r="G4494" s="24">
        <f t="shared" si="283"/>
        <v>0</v>
      </c>
      <c r="H4494" s="24">
        <f t="shared" si="285"/>
        <v>117.11728180149709</v>
      </c>
      <c r="I4494" s="24">
        <f>IF(H4494&lt;=0, MIN(F4494-C4494, B$7, (D$5-K4493+G4494)/B$6), 0)</f>
        <v>0</v>
      </c>
      <c r="J4494" s="24">
        <f>IF(H4494&gt;0, MIN(C4494-F4494, B$8, K4493), 0)</f>
        <v>117.11728180149709</v>
      </c>
      <c r="K4494" s="24">
        <f>MAX(0, K4493-G4494+I4494*B$6-J4494)</f>
        <v>520.82960810782856</v>
      </c>
      <c r="L4494" s="24">
        <f t="shared" si="284"/>
        <v>0</v>
      </c>
      <c r="M4494" s="24">
        <f>IF(H4494&gt;0, C4494-F4494-J4494, 0)</f>
        <v>0</v>
      </c>
      <c r="N4494" s="4">
        <f>MIN(C4494, F4494)</f>
        <v>0</v>
      </c>
    </row>
    <row r="4495" spans="1:14" x14ac:dyDescent="0.2">
      <c r="A4495" s="27">
        <v>43652.041666666672</v>
      </c>
      <c r="B4495" s="4">
        <v>0</v>
      </c>
      <c r="C4495" s="4">
        <v>169.02334831886191</v>
      </c>
      <c r="F4495" s="4">
        <f t="shared" si="282"/>
        <v>0</v>
      </c>
      <c r="G4495" s="24">
        <f t="shared" si="283"/>
        <v>0</v>
      </c>
      <c r="H4495" s="24">
        <f t="shared" si="285"/>
        <v>169.02334831886191</v>
      </c>
      <c r="I4495" s="24">
        <f>IF(H4495&lt;=0, MIN(F4495-C4495, B$7, (D$5-K4494+G4495)/B$6), 0)</f>
        <v>0</v>
      </c>
      <c r="J4495" s="24">
        <f>IF(H4495&gt;0, MIN(C4495-F4495, B$8, K4494), 0)</f>
        <v>169.02334831886191</v>
      </c>
      <c r="K4495" s="24">
        <f>MAX(0, K4494-G4495+I4495*B$6-J4495)</f>
        <v>351.80625978896666</v>
      </c>
      <c r="L4495" s="24">
        <f t="shared" si="284"/>
        <v>0</v>
      </c>
      <c r="M4495" s="24">
        <f>IF(H4495&gt;0, C4495-F4495-J4495, 0)</f>
        <v>0</v>
      </c>
      <c r="N4495" s="4">
        <f>MIN(C4495, F4495)</f>
        <v>0</v>
      </c>
    </row>
    <row r="4496" spans="1:14" x14ac:dyDescent="0.2">
      <c r="A4496" s="27">
        <v>43652.083333333336</v>
      </c>
      <c r="B4496" s="4">
        <v>0</v>
      </c>
      <c r="C4496" s="4">
        <v>206.09911011697966</v>
      </c>
      <c r="F4496" s="4">
        <f t="shared" si="282"/>
        <v>0</v>
      </c>
      <c r="G4496" s="24">
        <f t="shared" si="283"/>
        <v>0</v>
      </c>
      <c r="H4496" s="24">
        <f t="shared" si="285"/>
        <v>206.09911011697966</v>
      </c>
      <c r="I4496" s="24">
        <f>IF(H4496&lt;=0, MIN(F4496-C4496, B$7, (D$5-K4495+G4496)/B$6), 0)</f>
        <v>0</v>
      </c>
      <c r="J4496" s="24">
        <f>IF(H4496&gt;0, MIN(C4496-F4496, B$8, K4495), 0)</f>
        <v>206.09911011697966</v>
      </c>
      <c r="K4496" s="24">
        <f>MAX(0, K4495-G4496+I4496*B$6-J4496)</f>
        <v>145.707149671987</v>
      </c>
      <c r="L4496" s="24">
        <f t="shared" si="284"/>
        <v>0</v>
      </c>
      <c r="M4496" s="24">
        <f>IF(H4496&gt;0, C4496-F4496-J4496, 0)</f>
        <v>0</v>
      </c>
      <c r="N4496" s="4">
        <f>MIN(C4496, F4496)</f>
        <v>0</v>
      </c>
    </row>
    <row r="4497" spans="1:14" x14ac:dyDescent="0.2">
      <c r="A4497" s="27">
        <v>43652.125</v>
      </c>
      <c r="B4497" s="4">
        <v>0</v>
      </c>
      <c r="C4497" s="4">
        <v>117.11728180149709</v>
      </c>
      <c r="F4497" s="4">
        <f t="shared" si="282"/>
        <v>0</v>
      </c>
      <c r="G4497" s="24">
        <f t="shared" si="283"/>
        <v>0</v>
      </c>
      <c r="H4497" s="24">
        <f t="shared" si="285"/>
        <v>117.11728180149709</v>
      </c>
      <c r="I4497" s="24">
        <f>IF(H4497&lt;=0, MIN(F4497-C4497, B$7, (D$5-K4496+G4497)/B$6), 0)</f>
        <v>0</v>
      </c>
      <c r="J4497" s="24">
        <f>IF(H4497&gt;0, MIN(C4497-F4497, B$8, K4496), 0)</f>
        <v>117.11728180149709</v>
      </c>
      <c r="K4497" s="24">
        <f>MAX(0, K4496-G4497+I4497*B$6-J4497)</f>
        <v>28.589867870489911</v>
      </c>
      <c r="L4497" s="24">
        <f t="shared" si="284"/>
        <v>0</v>
      </c>
      <c r="M4497" s="24">
        <f>IF(H4497&gt;0, C4497-F4497-J4497, 0)</f>
        <v>0</v>
      </c>
      <c r="N4497" s="4">
        <f>MIN(C4497, F4497)</f>
        <v>0</v>
      </c>
    </row>
    <row r="4498" spans="1:14" x14ac:dyDescent="0.2">
      <c r="A4498" s="27">
        <v>43652.166666666672</v>
      </c>
      <c r="B4498" s="4">
        <v>38.89142842106984</v>
      </c>
      <c r="C4498" s="4">
        <v>169.02334831886191</v>
      </c>
      <c r="F4498" s="4">
        <f t="shared" si="282"/>
        <v>233.34857052641905</v>
      </c>
      <c r="G4498" s="24">
        <f t="shared" si="283"/>
        <v>0.34722222222222221</v>
      </c>
      <c r="H4498" s="24">
        <f t="shared" si="285"/>
        <v>-64.325222207557147</v>
      </c>
      <c r="I4498" s="24">
        <f>IF(H4498&lt;=0, MIN(F4498-C4498, B$7, (D$5-K4497+G4498)/B$6), 0)</f>
        <v>64.325222207557147</v>
      </c>
      <c r="J4498" s="24">
        <f>IF(H4498&gt;0, MIN(C4498-F4498, B$8, K4497), 0)</f>
        <v>0</v>
      </c>
      <c r="K4498" s="24">
        <f>MAX(0, K4497-G4498+I4498*B$6-J4498)</f>
        <v>86.135345635069115</v>
      </c>
      <c r="L4498" s="24">
        <f t="shared" si="284"/>
        <v>0</v>
      </c>
      <c r="M4498" s="24">
        <f>IF(H4498&gt;0, C4498-F4498-J4498, 0)</f>
        <v>0</v>
      </c>
      <c r="N4498" s="4">
        <f>MIN(C4498, F4498)</f>
        <v>169.02334831886191</v>
      </c>
    </row>
    <row r="4499" spans="1:14" x14ac:dyDescent="0.2">
      <c r="A4499" s="27">
        <v>43652.208333333336</v>
      </c>
      <c r="B4499" s="4">
        <v>152.47497458227033</v>
      </c>
      <c r="C4499" s="4">
        <v>198.68395775735613</v>
      </c>
      <c r="F4499" s="4">
        <f t="shared" si="282"/>
        <v>914.84984749362206</v>
      </c>
      <c r="G4499" s="24">
        <f t="shared" si="283"/>
        <v>0.34722222222222221</v>
      </c>
      <c r="H4499" s="24">
        <f t="shared" si="285"/>
        <v>-716.16588973626597</v>
      </c>
      <c r="I4499" s="24">
        <f>IF(H4499&lt;=0, MIN(F4499-C4499, B$7, (D$5-K4498+G4499)/B$6), 0)</f>
        <v>716.16588973626597</v>
      </c>
      <c r="J4499" s="24">
        <f>IF(H4499&gt;0, MIN(C4499-F4499, B$8, K4498), 0)</f>
        <v>0</v>
      </c>
      <c r="K4499" s="24">
        <f>MAX(0, K4498-G4499+I4499*B$6-J4499)</f>
        <v>730.33742417548626</v>
      </c>
      <c r="L4499" s="24">
        <f t="shared" si="284"/>
        <v>0</v>
      </c>
      <c r="M4499" s="24">
        <f>IF(H4499&gt;0, C4499-F4499-J4499, 0)</f>
        <v>0</v>
      </c>
      <c r="N4499" s="4">
        <f>MIN(C4499, F4499)</f>
        <v>198.68395775735613</v>
      </c>
    </row>
    <row r="4500" spans="1:14" x14ac:dyDescent="0.2">
      <c r="A4500" s="27">
        <v>43652.25</v>
      </c>
      <c r="B4500" s="4">
        <v>302.61749831862653</v>
      </c>
      <c r="C4500" s="4">
        <v>236.24883870661023</v>
      </c>
      <c r="F4500" s="4">
        <f t="shared" si="282"/>
        <v>1815.7049899117592</v>
      </c>
      <c r="G4500" s="24">
        <f t="shared" si="283"/>
        <v>0.34722222222222221</v>
      </c>
      <c r="H4500" s="24">
        <f t="shared" si="285"/>
        <v>-1579.4561512051489</v>
      </c>
      <c r="I4500" s="24">
        <f>IF(H4500&lt;=0, MIN(F4500-C4500, B$7, (D$5-K4499+G4500)/B$6), 0)</f>
        <v>1579.4561512051489</v>
      </c>
      <c r="J4500" s="24">
        <f>IF(H4500&gt;0, MIN(C4500-F4500, B$8, K4499), 0)</f>
        <v>0</v>
      </c>
      <c r="K4500" s="24">
        <f>MAX(0, K4499-G4500+I4500*B$6-J4500)</f>
        <v>2151.5007380378979</v>
      </c>
      <c r="L4500" s="24">
        <f t="shared" si="284"/>
        <v>0</v>
      </c>
      <c r="M4500" s="24">
        <f>IF(H4500&gt;0, C4500-F4500-J4500, 0)</f>
        <v>0</v>
      </c>
      <c r="N4500" s="4">
        <f>MIN(C4500, F4500)</f>
        <v>236.24883870661023</v>
      </c>
    </row>
    <row r="4501" spans="1:14" x14ac:dyDescent="0.2">
      <c r="A4501" s="27">
        <v>43652.291666666672</v>
      </c>
      <c r="B4501" s="4">
        <v>515.8643395730428</v>
      </c>
      <c r="C4501" s="4">
        <v>1594.1872000488609</v>
      </c>
      <c r="F4501" s="4">
        <f t="shared" si="282"/>
        <v>3095.1860374382568</v>
      </c>
      <c r="G4501" s="24">
        <f t="shared" si="283"/>
        <v>0.34722222222222221</v>
      </c>
      <c r="H4501" s="24">
        <f t="shared" si="285"/>
        <v>-1500.9988373893959</v>
      </c>
      <c r="I4501" s="24">
        <f>IF(H4501&lt;=0, MIN(F4501-C4501, B$7, (D$5-K4500+G4501)/B$6), 0)</f>
        <v>1500.9988373893959</v>
      </c>
      <c r="J4501" s="24">
        <f>IF(H4501&gt;0, MIN(C4501-F4501, B$8, K4500), 0)</f>
        <v>0</v>
      </c>
      <c r="K4501" s="24">
        <f>MAX(0, K4500-G4501+I4501*B$6-J4501)</f>
        <v>3502.0524694661322</v>
      </c>
      <c r="L4501" s="24">
        <f t="shared" si="284"/>
        <v>0</v>
      </c>
      <c r="M4501" s="24">
        <f>IF(H4501&gt;0, C4501-F4501-J4501, 0)</f>
        <v>0</v>
      </c>
      <c r="N4501" s="4">
        <f>MIN(C4501, F4501)</f>
        <v>1594.1872000488609</v>
      </c>
    </row>
    <row r="4502" spans="1:14" x14ac:dyDescent="0.2">
      <c r="A4502" s="27">
        <v>43652.333333333336</v>
      </c>
      <c r="B4502" s="4">
        <v>640.40031707219794</v>
      </c>
      <c r="C4502" s="4">
        <v>335.20259266442491</v>
      </c>
      <c r="F4502" s="4">
        <f t="shared" si="282"/>
        <v>3842.4019024331874</v>
      </c>
      <c r="G4502" s="24">
        <f t="shared" si="283"/>
        <v>0.34722222222222221</v>
      </c>
      <c r="H4502" s="24">
        <f t="shared" si="285"/>
        <v>-3507.1993097687623</v>
      </c>
      <c r="I4502" s="24">
        <f>IF(H4502&lt;=0, MIN(F4502-C4502, B$7, (D$5-K4501+G4502)/B$6), 0)</f>
        <v>1664.7719475067665</v>
      </c>
      <c r="J4502" s="24">
        <f>IF(H4502&gt;0, MIN(C4502-F4502, B$8, K4501), 0)</f>
        <v>0</v>
      </c>
      <c r="K4502" s="24">
        <f>MAX(0, K4501-G4502+I4502*B$6-J4502)</f>
        <v>5000</v>
      </c>
      <c r="L4502" s="24">
        <f t="shared" si="284"/>
        <v>1842.4273622619958</v>
      </c>
      <c r="M4502" s="24">
        <f>IF(H4502&gt;0, C4502-F4502-J4502, 0)</f>
        <v>0</v>
      </c>
      <c r="N4502" s="4">
        <f>MIN(C4502, F4502)</f>
        <v>335.20259266442491</v>
      </c>
    </row>
    <row r="4503" spans="1:14" x14ac:dyDescent="0.2">
      <c r="A4503" s="27">
        <v>43652.375</v>
      </c>
      <c r="B4503" s="4">
        <v>714.4542138294488</v>
      </c>
      <c r="C4503" s="4">
        <v>186.8729940850634</v>
      </c>
      <c r="F4503" s="4">
        <f t="shared" si="282"/>
        <v>4286.7252829766931</v>
      </c>
      <c r="G4503" s="24">
        <f t="shared" si="283"/>
        <v>0.34722222222222221</v>
      </c>
      <c r="H4503" s="24">
        <f t="shared" si="285"/>
        <v>-4099.8522888916295</v>
      </c>
      <c r="I4503" s="24">
        <f>IF(H4503&lt;=0, MIN(F4503-C4503, B$7, (D$5-K4502+G4503)/B$6), 0)</f>
        <v>0.38580246913580246</v>
      </c>
      <c r="J4503" s="24">
        <f>IF(H4503&gt;0, MIN(C4503-F4503, B$8, K4502), 0)</f>
        <v>0</v>
      </c>
      <c r="K4503" s="24">
        <f>MAX(0, K4502-G4503+I4503*B$6-J4503)</f>
        <v>5000</v>
      </c>
      <c r="L4503" s="24">
        <f t="shared" si="284"/>
        <v>4099.4664864224933</v>
      </c>
      <c r="M4503" s="24">
        <f>IF(H4503&gt;0, C4503-F4503-J4503, 0)</f>
        <v>0</v>
      </c>
      <c r="N4503" s="4">
        <f>MIN(C4503, F4503)</f>
        <v>186.8729940850634</v>
      </c>
    </row>
    <row r="4504" spans="1:14" x14ac:dyDescent="0.2">
      <c r="A4504" s="27">
        <v>43652.416666666672</v>
      </c>
      <c r="B4504" s="4">
        <v>699.32125618849489</v>
      </c>
      <c r="C4504" s="4">
        <v>185.30586339003176</v>
      </c>
      <c r="F4504" s="4">
        <f t="shared" si="282"/>
        <v>4195.9275371309695</v>
      </c>
      <c r="G4504" s="24">
        <f t="shared" si="283"/>
        <v>0.34722222222222221</v>
      </c>
      <c r="H4504" s="24">
        <f t="shared" si="285"/>
        <v>-4010.6216737409377</v>
      </c>
      <c r="I4504" s="24">
        <f>IF(H4504&lt;=0, MIN(F4504-C4504, B$7, (D$5-K4503+G4504)/B$6), 0)</f>
        <v>0.38580246913580246</v>
      </c>
      <c r="J4504" s="24">
        <f>IF(H4504&gt;0, MIN(C4504-F4504, B$8, K4503), 0)</f>
        <v>0</v>
      </c>
      <c r="K4504" s="24">
        <f>MAX(0, K4503-G4504+I4504*B$6-J4504)</f>
        <v>5000</v>
      </c>
      <c r="L4504" s="24">
        <f t="shared" si="284"/>
        <v>4010.2358712718019</v>
      </c>
      <c r="M4504" s="24">
        <f>IF(H4504&gt;0, C4504-F4504-J4504, 0)</f>
        <v>0</v>
      </c>
      <c r="N4504" s="4">
        <f>MIN(C4504, F4504)</f>
        <v>185.30586339003176</v>
      </c>
    </row>
    <row r="4505" spans="1:14" x14ac:dyDescent="0.2">
      <c r="A4505" s="27">
        <v>43652.458333333336</v>
      </c>
      <c r="B4505" s="4">
        <v>724.016628021472</v>
      </c>
      <c r="C4505" s="4">
        <v>1474.3294355171413</v>
      </c>
      <c r="F4505" s="4">
        <f t="shared" si="282"/>
        <v>4344.0997681288318</v>
      </c>
      <c r="G4505" s="24">
        <f t="shared" si="283"/>
        <v>0.34722222222222221</v>
      </c>
      <c r="H4505" s="24">
        <f t="shared" si="285"/>
        <v>-2869.7703326116907</v>
      </c>
      <c r="I4505" s="24">
        <f>IF(H4505&lt;=0, MIN(F4505-C4505, B$7, (D$5-K4504+G4505)/B$6), 0)</f>
        <v>0.38580246913580246</v>
      </c>
      <c r="J4505" s="24">
        <f>IF(H4505&gt;0, MIN(C4505-F4505, B$8, K4504), 0)</f>
        <v>0</v>
      </c>
      <c r="K4505" s="24">
        <f>MAX(0, K4504-G4505+I4505*B$6-J4505)</f>
        <v>5000</v>
      </c>
      <c r="L4505" s="24">
        <f t="shared" si="284"/>
        <v>2869.3845301425549</v>
      </c>
      <c r="M4505" s="24">
        <f>IF(H4505&gt;0, C4505-F4505-J4505, 0)</f>
        <v>0</v>
      </c>
      <c r="N4505" s="4">
        <f>MIN(C4505, F4505)</f>
        <v>1474.3294355171413</v>
      </c>
    </row>
    <row r="4506" spans="1:14" x14ac:dyDescent="0.2">
      <c r="A4506" s="27">
        <v>43652.5</v>
      </c>
      <c r="B4506" s="4">
        <v>534.10886751118414</v>
      </c>
      <c r="C4506" s="4">
        <v>224.73332827454075</v>
      </c>
      <c r="F4506" s="4">
        <f t="shared" si="282"/>
        <v>3204.6532050671049</v>
      </c>
      <c r="G4506" s="24">
        <f t="shared" si="283"/>
        <v>0.34722222222222221</v>
      </c>
      <c r="H4506" s="24">
        <f t="shared" si="285"/>
        <v>-2979.9198767925641</v>
      </c>
      <c r="I4506" s="24">
        <f>IF(H4506&lt;=0, MIN(F4506-C4506, B$7, (D$5-K4505+G4506)/B$6), 0)</f>
        <v>0.38580246913580246</v>
      </c>
      <c r="J4506" s="24">
        <f>IF(H4506&gt;0, MIN(C4506-F4506, B$8, K4505), 0)</f>
        <v>0</v>
      </c>
      <c r="K4506" s="24">
        <f>MAX(0, K4505-G4506+I4506*B$6-J4506)</f>
        <v>5000</v>
      </c>
      <c r="L4506" s="24">
        <f t="shared" si="284"/>
        <v>2979.5340743234283</v>
      </c>
      <c r="M4506" s="24">
        <f>IF(H4506&gt;0, C4506-F4506-J4506, 0)</f>
        <v>0</v>
      </c>
      <c r="N4506" s="4">
        <f>MIN(C4506, F4506)</f>
        <v>224.73332827454075</v>
      </c>
    </row>
    <row r="4507" spans="1:14" x14ac:dyDescent="0.2">
      <c r="A4507" s="27">
        <v>43652.541666666672</v>
      </c>
      <c r="B4507" s="4">
        <v>590.99330018330738</v>
      </c>
      <c r="C4507" s="4">
        <v>183.04566944560557</v>
      </c>
      <c r="F4507" s="4">
        <f t="shared" si="282"/>
        <v>3545.9598010998443</v>
      </c>
      <c r="G4507" s="24">
        <f t="shared" si="283"/>
        <v>0.34722222222222221</v>
      </c>
      <c r="H4507" s="24">
        <f t="shared" si="285"/>
        <v>-3362.9141316542386</v>
      </c>
      <c r="I4507" s="24">
        <f>IF(H4507&lt;=0, MIN(F4507-C4507, B$7, (D$5-K4506+G4507)/B$6), 0)</f>
        <v>0.38580246913580246</v>
      </c>
      <c r="J4507" s="24">
        <f>IF(H4507&gt;0, MIN(C4507-F4507, B$8, K4506), 0)</f>
        <v>0</v>
      </c>
      <c r="K4507" s="24">
        <f>MAX(0, K4506-G4507+I4507*B$6-J4507)</f>
        <v>5000</v>
      </c>
      <c r="L4507" s="24">
        <f t="shared" si="284"/>
        <v>3362.5283291851028</v>
      </c>
      <c r="M4507" s="24">
        <f>IF(H4507&gt;0, C4507-F4507-J4507, 0)</f>
        <v>0</v>
      </c>
      <c r="N4507" s="4">
        <f>MIN(C4507, F4507)</f>
        <v>183.04566944560557</v>
      </c>
    </row>
    <row r="4508" spans="1:14" x14ac:dyDescent="0.2">
      <c r="A4508" s="27">
        <v>43652.583333333336</v>
      </c>
      <c r="B4508" s="4">
        <v>196.40373038838251</v>
      </c>
      <c r="C4508" s="4">
        <v>1413.1706748881315</v>
      </c>
      <c r="F4508" s="4">
        <f t="shared" si="282"/>
        <v>1178.422382330295</v>
      </c>
      <c r="G4508" s="24">
        <f t="shared" si="283"/>
        <v>0.34722222222222221</v>
      </c>
      <c r="H4508" s="24">
        <f t="shared" si="285"/>
        <v>234.74829255783652</v>
      </c>
      <c r="I4508" s="24">
        <f>IF(H4508&lt;=0, MIN(F4508-C4508, B$7, (D$5-K4507+G4508)/B$6), 0)</f>
        <v>0</v>
      </c>
      <c r="J4508" s="24">
        <f>IF(H4508&gt;0, MIN(C4508-F4508, B$8, K4507), 0)</f>
        <v>234.74829255783652</v>
      </c>
      <c r="K4508" s="24">
        <f>MAX(0, K4507-G4508+I4508*B$6-J4508)</f>
        <v>4764.9044852199404</v>
      </c>
      <c r="L4508" s="24">
        <f t="shared" si="284"/>
        <v>0</v>
      </c>
      <c r="M4508" s="24">
        <f>IF(H4508&gt;0, C4508-F4508-J4508, 0)</f>
        <v>0</v>
      </c>
      <c r="N4508" s="4">
        <f>MIN(C4508, F4508)</f>
        <v>1178.422382330295</v>
      </c>
    </row>
    <row r="4509" spans="1:14" x14ac:dyDescent="0.2">
      <c r="A4509" s="27">
        <v>43652.625</v>
      </c>
      <c r="B4509" s="4">
        <v>287.43071161367084</v>
      </c>
      <c r="C4509" s="4">
        <v>668.37577084879922</v>
      </c>
      <c r="F4509" s="4">
        <f t="shared" si="282"/>
        <v>1724.584269682025</v>
      </c>
      <c r="G4509" s="24">
        <f t="shared" si="283"/>
        <v>0.34722222222222221</v>
      </c>
      <c r="H4509" s="24">
        <f t="shared" si="285"/>
        <v>-1056.2084988332258</v>
      </c>
      <c r="I4509" s="24">
        <f>IF(H4509&lt;=0, MIN(F4509-C4509, B$7, (D$5-K4508+G4509)/B$6), 0)</f>
        <v>261.6030411136465</v>
      </c>
      <c r="J4509" s="24">
        <f>IF(H4509&gt;0, MIN(C4509-F4509, B$8, K4508), 0)</f>
        <v>0</v>
      </c>
      <c r="K4509" s="24">
        <f>MAX(0, K4508-G4509+I4509*B$6-J4509)</f>
        <v>5000</v>
      </c>
      <c r="L4509" s="24">
        <f t="shared" si="284"/>
        <v>794.60545771957936</v>
      </c>
      <c r="M4509" s="24">
        <f>IF(H4509&gt;0, C4509-F4509-J4509, 0)</f>
        <v>0</v>
      </c>
      <c r="N4509" s="4">
        <f>MIN(C4509, F4509)</f>
        <v>668.37577084879922</v>
      </c>
    </row>
    <row r="4510" spans="1:14" x14ac:dyDescent="0.2">
      <c r="A4510" s="27">
        <v>43652.666666666672</v>
      </c>
      <c r="B4510" s="4">
        <v>134.96513394325083</v>
      </c>
      <c r="C4510" s="4">
        <v>720.34058899978584</v>
      </c>
      <c r="F4510" s="4">
        <f t="shared" ref="F4510:F4573" si="286">B4510*B$4</f>
        <v>809.79080365950495</v>
      </c>
      <c r="G4510" s="24">
        <f t="shared" ref="G4510:G4573" si="287">MIN(F4510, B$9)</f>
        <v>0.34722222222222221</v>
      </c>
      <c r="H4510" s="24">
        <f t="shared" si="285"/>
        <v>-89.450214659719109</v>
      </c>
      <c r="I4510" s="24">
        <f>IF(H4510&lt;=0, MIN(F4510-C4510, B$7, (D$5-K4509+G4510)/B$6), 0)</f>
        <v>0.38580246913580246</v>
      </c>
      <c r="J4510" s="24">
        <f>IF(H4510&gt;0, MIN(C4510-F4510, B$8, K4509), 0)</f>
        <v>0</v>
      </c>
      <c r="K4510" s="24">
        <f>MAX(0, K4509-G4510+I4510*B$6-J4510)</f>
        <v>5000</v>
      </c>
      <c r="L4510" s="24">
        <f t="shared" ref="L4510:L4573" si="288">IF(H4510&lt;=0, -I4510-H4510, 0)</f>
        <v>89.064412190583312</v>
      </c>
      <c r="M4510" s="24">
        <f>IF(H4510&gt;0, C4510-F4510-J4510, 0)</f>
        <v>0</v>
      </c>
      <c r="N4510" s="4">
        <f>MIN(C4510, F4510)</f>
        <v>720.34058899978584</v>
      </c>
    </row>
    <row r="4511" spans="1:14" x14ac:dyDescent="0.2">
      <c r="A4511" s="27">
        <v>43652.708333333336</v>
      </c>
      <c r="B4511" s="4">
        <v>65.162595256631974</v>
      </c>
      <c r="C4511" s="4">
        <v>757.41291818688956</v>
      </c>
      <c r="F4511" s="4">
        <f t="shared" si="286"/>
        <v>390.97557153979187</v>
      </c>
      <c r="G4511" s="24">
        <f t="shared" si="287"/>
        <v>0.34722222222222221</v>
      </c>
      <c r="H4511" s="24">
        <f t="shared" ref="H4511:H4574" si="289">C4511-F4511</f>
        <v>366.43734664709768</v>
      </c>
      <c r="I4511" s="24">
        <f>IF(H4511&lt;=0, MIN(F4511-C4511, B$7, (D$5-K4510+G4511)/B$6), 0)</f>
        <v>0</v>
      </c>
      <c r="J4511" s="24">
        <f>IF(H4511&gt;0, MIN(C4511-F4511, B$8, K4510), 0)</f>
        <v>366.43734664709768</v>
      </c>
      <c r="K4511" s="24">
        <f>MAX(0, K4510-G4511+I4511*B$6-J4511)</f>
        <v>4633.2154311306795</v>
      </c>
      <c r="L4511" s="24">
        <f t="shared" si="288"/>
        <v>0</v>
      </c>
      <c r="M4511" s="24">
        <f>IF(H4511&gt;0, C4511-F4511-J4511, 0)</f>
        <v>0</v>
      </c>
      <c r="N4511" s="4">
        <f>MIN(C4511, F4511)</f>
        <v>390.97557153979187</v>
      </c>
    </row>
    <row r="4512" spans="1:14" x14ac:dyDescent="0.2">
      <c r="A4512" s="27">
        <v>43652.75</v>
      </c>
      <c r="B4512" s="4">
        <v>21.650651041749484</v>
      </c>
      <c r="C4512" s="4">
        <v>250.59002427472095</v>
      </c>
      <c r="F4512" s="4">
        <f t="shared" si="286"/>
        <v>129.9039062504969</v>
      </c>
      <c r="G4512" s="24">
        <f t="shared" si="287"/>
        <v>0.34722222222222221</v>
      </c>
      <c r="H4512" s="24">
        <f t="shared" si="289"/>
        <v>120.68611802422404</v>
      </c>
      <c r="I4512" s="24">
        <f>IF(H4512&lt;=0, MIN(F4512-C4512, B$7, (D$5-K4511+G4512)/B$6), 0)</f>
        <v>0</v>
      </c>
      <c r="J4512" s="24">
        <f>IF(H4512&gt;0, MIN(C4512-F4512, B$8, K4511), 0)</f>
        <v>120.68611802422404</v>
      </c>
      <c r="K4512" s="24">
        <f>MAX(0, K4511-G4512+I4512*B$6-J4512)</f>
        <v>4512.1820908842328</v>
      </c>
      <c r="L4512" s="24">
        <f t="shared" si="288"/>
        <v>0</v>
      </c>
      <c r="M4512" s="24">
        <f>IF(H4512&gt;0, C4512-F4512-J4512, 0)</f>
        <v>0</v>
      </c>
      <c r="N4512" s="4">
        <f>MIN(C4512, F4512)</f>
        <v>129.9039062504969</v>
      </c>
    </row>
    <row r="4513" spans="1:14" x14ac:dyDescent="0.2">
      <c r="A4513" s="27">
        <v>43652.791666666672</v>
      </c>
      <c r="B4513" s="4">
        <v>0</v>
      </c>
      <c r="C4513" s="4">
        <v>1441.9578367209047</v>
      </c>
      <c r="F4513" s="4">
        <f t="shared" si="286"/>
        <v>0</v>
      </c>
      <c r="G4513" s="24">
        <f t="shared" si="287"/>
        <v>0</v>
      </c>
      <c r="H4513" s="24">
        <f t="shared" si="289"/>
        <v>1441.9578367209047</v>
      </c>
      <c r="I4513" s="24">
        <f>IF(H4513&lt;=0, MIN(F4513-C4513, B$7, (D$5-K4512+G4513)/B$6), 0)</f>
        <v>0</v>
      </c>
      <c r="J4513" s="24">
        <f>IF(H4513&gt;0, MIN(C4513-F4513, B$8, K4512), 0)</f>
        <v>1441.9578367209047</v>
      </c>
      <c r="K4513" s="24">
        <f>MAX(0, K4512-G4513+I4513*B$6-J4513)</f>
        <v>3070.2242541633282</v>
      </c>
      <c r="L4513" s="24">
        <f t="shared" si="288"/>
        <v>0</v>
      </c>
      <c r="M4513" s="24">
        <f>IF(H4513&gt;0, C4513-F4513-J4513, 0)</f>
        <v>0</v>
      </c>
      <c r="N4513" s="4">
        <f>MIN(C4513, F4513)</f>
        <v>0</v>
      </c>
    </row>
    <row r="4514" spans="1:14" x14ac:dyDescent="0.2">
      <c r="A4514" s="27">
        <v>43652.833333333336</v>
      </c>
      <c r="B4514" s="4">
        <v>0</v>
      </c>
      <c r="C4514" s="4">
        <v>779.53755926120073</v>
      </c>
      <c r="F4514" s="4">
        <f t="shared" si="286"/>
        <v>0</v>
      </c>
      <c r="G4514" s="24">
        <f t="shared" si="287"/>
        <v>0</v>
      </c>
      <c r="H4514" s="24">
        <f t="shared" si="289"/>
        <v>779.53755926120073</v>
      </c>
      <c r="I4514" s="24">
        <f>IF(H4514&lt;=0, MIN(F4514-C4514, B$7, (D$5-K4513+G4514)/B$6), 0)</f>
        <v>0</v>
      </c>
      <c r="J4514" s="24">
        <f>IF(H4514&gt;0, MIN(C4514-F4514, B$8, K4513), 0)</f>
        <v>779.53755926120073</v>
      </c>
      <c r="K4514" s="24">
        <f>MAX(0, K4513-G4514+I4514*B$6-J4514)</f>
        <v>2290.6866949021273</v>
      </c>
      <c r="L4514" s="24">
        <f t="shared" si="288"/>
        <v>0</v>
      </c>
      <c r="M4514" s="24">
        <f>IF(H4514&gt;0, C4514-F4514-J4514, 0)</f>
        <v>0</v>
      </c>
      <c r="N4514" s="4">
        <f>MIN(C4514, F4514)</f>
        <v>0</v>
      </c>
    </row>
    <row r="4515" spans="1:14" x14ac:dyDescent="0.2">
      <c r="A4515" s="27">
        <v>43652.875</v>
      </c>
      <c r="B4515" s="4">
        <v>0</v>
      </c>
      <c r="C4515" s="4">
        <v>1370.2780305778772</v>
      </c>
      <c r="F4515" s="4">
        <f t="shared" si="286"/>
        <v>0</v>
      </c>
      <c r="G4515" s="24">
        <f t="shared" si="287"/>
        <v>0</v>
      </c>
      <c r="H4515" s="24">
        <f t="shared" si="289"/>
        <v>1370.2780305778772</v>
      </c>
      <c r="I4515" s="24">
        <f>IF(H4515&lt;=0, MIN(F4515-C4515, B$7, (D$5-K4514+G4515)/B$6), 0)</f>
        <v>0</v>
      </c>
      <c r="J4515" s="24">
        <f>IF(H4515&gt;0, MIN(C4515-F4515, B$8, K4514), 0)</f>
        <v>1370.2780305778772</v>
      </c>
      <c r="K4515" s="24">
        <f>MAX(0, K4514-G4515+I4515*B$6-J4515)</f>
        <v>920.40866432425014</v>
      </c>
      <c r="L4515" s="24">
        <f t="shared" si="288"/>
        <v>0</v>
      </c>
      <c r="M4515" s="24">
        <f>IF(H4515&gt;0, C4515-F4515-J4515, 0)</f>
        <v>0</v>
      </c>
      <c r="N4515" s="4">
        <f>MIN(C4515, F4515)</f>
        <v>0</v>
      </c>
    </row>
    <row r="4516" spans="1:14" x14ac:dyDescent="0.2">
      <c r="A4516" s="27">
        <v>43652.916666666672</v>
      </c>
      <c r="B4516" s="4">
        <v>0</v>
      </c>
      <c r="C4516" s="4">
        <v>391.47791910756831</v>
      </c>
      <c r="F4516" s="4">
        <f t="shared" si="286"/>
        <v>0</v>
      </c>
      <c r="G4516" s="24">
        <f t="shared" si="287"/>
        <v>0</v>
      </c>
      <c r="H4516" s="24">
        <f t="shared" si="289"/>
        <v>391.47791910756831</v>
      </c>
      <c r="I4516" s="24">
        <f>IF(H4516&lt;=0, MIN(F4516-C4516, B$7, (D$5-K4515+G4516)/B$6), 0)</f>
        <v>0</v>
      </c>
      <c r="J4516" s="24">
        <f>IF(H4516&gt;0, MIN(C4516-F4516, B$8, K4515), 0)</f>
        <v>391.47791910756831</v>
      </c>
      <c r="K4516" s="24">
        <f>MAX(0, K4515-G4516+I4516*B$6-J4516)</f>
        <v>528.93074521668177</v>
      </c>
      <c r="L4516" s="24">
        <f t="shared" si="288"/>
        <v>0</v>
      </c>
      <c r="M4516" s="24">
        <f>IF(H4516&gt;0, C4516-F4516-J4516, 0)</f>
        <v>0</v>
      </c>
      <c r="N4516" s="4">
        <f>MIN(C4516, F4516)</f>
        <v>0</v>
      </c>
    </row>
    <row r="4517" spans="1:14" x14ac:dyDescent="0.2">
      <c r="A4517" s="27">
        <v>43652.958333333336</v>
      </c>
      <c r="B4517" s="4">
        <v>0</v>
      </c>
      <c r="C4517" s="4">
        <v>240.70315446188951</v>
      </c>
      <c r="F4517" s="4">
        <f t="shared" si="286"/>
        <v>0</v>
      </c>
      <c r="G4517" s="24">
        <f t="shared" si="287"/>
        <v>0</v>
      </c>
      <c r="H4517" s="24">
        <f t="shared" si="289"/>
        <v>240.70315446188951</v>
      </c>
      <c r="I4517" s="24">
        <f>IF(H4517&lt;=0, MIN(F4517-C4517, B$7, (D$5-K4516+G4517)/B$6), 0)</f>
        <v>0</v>
      </c>
      <c r="J4517" s="24">
        <f>IF(H4517&gt;0, MIN(C4517-F4517, B$8, K4516), 0)</f>
        <v>240.70315446188951</v>
      </c>
      <c r="K4517" s="24">
        <f>MAX(0, K4516-G4517+I4517*B$6-J4517)</f>
        <v>288.22759075479223</v>
      </c>
      <c r="L4517" s="24">
        <f t="shared" si="288"/>
        <v>0</v>
      </c>
      <c r="M4517" s="24">
        <f>IF(H4517&gt;0, C4517-F4517-J4517, 0)</f>
        <v>0</v>
      </c>
      <c r="N4517" s="4">
        <f>MIN(C4517, F4517)</f>
        <v>0</v>
      </c>
    </row>
    <row r="4518" spans="1:14" x14ac:dyDescent="0.2">
      <c r="A4518" s="27">
        <v>43653</v>
      </c>
      <c r="B4518" s="4">
        <v>0</v>
      </c>
      <c r="C4518" s="4">
        <v>117.11728180149709</v>
      </c>
      <c r="F4518" s="4">
        <f t="shared" si="286"/>
        <v>0</v>
      </c>
      <c r="G4518" s="24">
        <f t="shared" si="287"/>
        <v>0</v>
      </c>
      <c r="H4518" s="24">
        <f t="shared" si="289"/>
        <v>117.11728180149709</v>
      </c>
      <c r="I4518" s="24">
        <f>IF(H4518&lt;=0, MIN(F4518-C4518, B$7, (D$5-K4517+G4518)/B$6), 0)</f>
        <v>0</v>
      </c>
      <c r="J4518" s="24">
        <f>IF(H4518&gt;0, MIN(C4518-F4518, B$8, K4517), 0)</f>
        <v>117.11728180149709</v>
      </c>
      <c r="K4518" s="24">
        <f>MAX(0, K4517-G4518+I4518*B$6-J4518)</f>
        <v>171.11030895329515</v>
      </c>
      <c r="L4518" s="24">
        <f t="shared" si="288"/>
        <v>0</v>
      </c>
      <c r="M4518" s="24">
        <f>IF(H4518&gt;0, C4518-F4518-J4518, 0)</f>
        <v>0</v>
      </c>
      <c r="N4518" s="4">
        <f>MIN(C4518, F4518)</f>
        <v>0</v>
      </c>
    </row>
    <row r="4519" spans="1:14" x14ac:dyDescent="0.2">
      <c r="A4519" s="27">
        <v>43653.041666666672</v>
      </c>
      <c r="B4519" s="4">
        <v>0</v>
      </c>
      <c r="C4519" s="4">
        <v>169.02334831886191</v>
      </c>
      <c r="F4519" s="4">
        <f t="shared" si="286"/>
        <v>0</v>
      </c>
      <c r="G4519" s="24">
        <f t="shared" si="287"/>
        <v>0</v>
      </c>
      <c r="H4519" s="24">
        <f t="shared" si="289"/>
        <v>169.02334831886191</v>
      </c>
      <c r="I4519" s="24">
        <f>IF(H4519&lt;=0, MIN(F4519-C4519, B$7, (D$5-K4518+G4519)/B$6), 0)</f>
        <v>0</v>
      </c>
      <c r="J4519" s="24">
        <f>IF(H4519&gt;0, MIN(C4519-F4519, B$8, K4518), 0)</f>
        <v>169.02334831886191</v>
      </c>
      <c r="K4519" s="24">
        <f>MAX(0, K4518-G4519+I4519*B$6-J4519)</f>
        <v>2.0869606344332396</v>
      </c>
      <c r="L4519" s="24">
        <f t="shared" si="288"/>
        <v>0</v>
      </c>
      <c r="M4519" s="24">
        <f>IF(H4519&gt;0, C4519-F4519-J4519, 0)</f>
        <v>0</v>
      </c>
      <c r="N4519" s="4">
        <f>MIN(C4519, F4519)</f>
        <v>0</v>
      </c>
    </row>
    <row r="4520" spans="1:14" x14ac:dyDescent="0.2">
      <c r="A4520" s="27">
        <v>43653.083333333336</v>
      </c>
      <c r="B4520" s="4">
        <v>0</v>
      </c>
      <c r="C4520" s="4">
        <v>206.09911011697966</v>
      </c>
      <c r="F4520" s="4">
        <f t="shared" si="286"/>
        <v>0</v>
      </c>
      <c r="G4520" s="24">
        <f t="shared" si="287"/>
        <v>0</v>
      </c>
      <c r="H4520" s="24">
        <f t="shared" si="289"/>
        <v>206.09911011697966</v>
      </c>
      <c r="I4520" s="24">
        <f>IF(H4520&lt;=0, MIN(F4520-C4520, B$7, (D$5-K4519+G4520)/B$6), 0)</f>
        <v>0</v>
      </c>
      <c r="J4520" s="24">
        <f>IF(H4520&gt;0, MIN(C4520-F4520, B$8, K4519), 0)</f>
        <v>2.0869606344332396</v>
      </c>
      <c r="K4520" s="24">
        <f>MAX(0, K4519-G4520+I4520*B$6-J4520)</f>
        <v>0</v>
      </c>
      <c r="L4520" s="24">
        <f t="shared" si="288"/>
        <v>0</v>
      </c>
      <c r="M4520" s="24">
        <f>IF(H4520&gt;0, C4520-F4520-J4520, 0)</f>
        <v>204.01214948254642</v>
      </c>
      <c r="N4520" s="4">
        <f>MIN(C4520, F4520)</f>
        <v>0</v>
      </c>
    </row>
    <row r="4521" spans="1:14" x14ac:dyDescent="0.2">
      <c r="A4521" s="27">
        <v>43653.125</v>
      </c>
      <c r="B4521" s="4">
        <v>0</v>
      </c>
      <c r="C4521" s="4">
        <v>117.11728180149709</v>
      </c>
      <c r="F4521" s="4">
        <f t="shared" si="286"/>
        <v>0</v>
      </c>
      <c r="G4521" s="24">
        <f t="shared" si="287"/>
        <v>0</v>
      </c>
      <c r="H4521" s="24">
        <f t="shared" si="289"/>
        <v>117.11728180149709</v>
      </c>
      <c r="I4521" s="24">
        <f>IF(H4521&lt;=0, MIN(F4521-C4521, B$7, (D$5-K4520+G4521)/B$6), 0)</f>
        <v>0</v>
      </c>
      <c r="J4521" s="24">
        <f>IF(H4521&gt;0, MIN(C4521-F4521, B$8, K4520), 0)</f>
        <v>0</v>
      </c>
      <c r="K4521" s="24">
        <f>MAX(0, K4520-G4521+I4521*B$6-J4521)</f>
        <v>0</v>
      </c>
      <c r="L4521" s="24">
        <f t="shared" si="288"/>
        <v>0</v>
      </c>
      <c r="M4521" s="24">
        <f>IF(H4521&gt;0, C4521-F4521-J4521, 0)</f>
        <v>117.11728180149709</v>
      </c>
      <c r="N4521" s="4">
        <f>MIN(C4521, F4521)</f>
        <v>0</v>
      </c>
    </row>
    <row r="4522" spans="1:14" x14ac:dyDescent="0.2">
      <c r="A4522" s="27">
        <v>43653.166666666672</v>
      </c>
      <c r="B4522" s="4">
        <v>6.5568412747317311</v>
      </c>
      <c r="C4522" s="4">
        <v>169.02334831886191</v>
      </c>
      <c r="F4522" s="4">
        <f t="shared" si="286"/>
        <v>39.341047648390386</v>
      </c>
      <c r="G4522" s="24">
        <f t="shared" si="287"/>
        <v>0.34722222222222221</v>
      </c>
      <c r="H4522" s="24">
        <f t="shared" si="289"/>
        <v>129.68230067047153</v>
      </c>
      <c r="I4522" s="24">
        <f>IF(H4522&lt;=0, MIN(F4522-C4522, B$7, (D$5-K4521+G4522)/B$6), 0)</f>
        <v>0</v>
      </c>
      <c r="J4522" s="24">
        <f>IF(H4522&gt;0, MIN(C4522-F4522, B$8, K4521), 0)</f>
        <v>0</v>
      </c>
      <c r="K4522" s="24">
        <f>MAX(0, K4521-G4522+I4522*B$6-J4522)</f>
        <v>0</v>
      </c>
      <c r="L4522" s="24">
        <f t="shared" si="288"/>
        <v>0</v>
      </c>
      <c r="M4522" s="24">
        <f>IF(H4522&gt;0, C4522-F4522-J4522, 0)</f>
        <v>129.68230067047153</v>
      </c>
      <c r="N4522" s="4">
        <f>MIN(C4522, F4522)</f>
        <v>39.341047648390386</v>
      </c>
    </row>
    <row r="4523" spans="1:14" x14ac:dyDescent="0.2">
      <c r="A4523" s="27">
        <v>43653.208333333336</v>
      </c>
      <c r="B4523" s="4">
        <v>142.9996428081447</v>
      </c>
      <c r="C4523" s="4">
        <v>198.68395775735613</v>
      </c>
      <c r="F4523" s="4">
        <f t="shared" si="286"/>
        <v>857.9978568488682</v>
      </c>
      <c r="G4523" s="24">
        <f t="shared" si="287"/>
        <v>0.34722222222222221</v>
      </c>
      <c r="H4523" s="24">
        <f t="shared" si="289"/>
        <v>-659.3138990915121</v>
      </c>
      <c r="I4523" s="24">
        <f>IF(H4523&lt;=0, MIN(F4523-C4523, B$7, (D$5-K4522+G4523)/B$6), 0)</f>
        <v>659.3138990915121</v>
      </c>
      <c r="J4523" s="24">
        <f>IF(H4523&gt;0, MIN(C4523-F4523, B$8, K4522), 0)</f>
        <v>0</v>
      </c>
      <c r="K4523" s="24">
        <f>MAX(0, K4522-G4523+I4523*B$6-J4523)</f>
        <v>593.03528696013871</v>
      </c>
      <c r="L4523" s="24">
        <f t="shared" si="288"/>
        <v>0</v>
      </c>
      <c r="M4523" s="24">
        <f>IF(H4523&gt;0, C4523-F4523-J4523, 0)</f>
        <v>0</v>
      </c>
      <c r="N4523" s="4">
        <f>MIN(C4523, F4523)</f>
        <v>198.68395775735613</v>
      </c>
    </row>
    <row r="4524" spans="1:14" x14ac:dyDescent="0.2">
      <c r="A4524" s="27">
        <v>43653.25</v>
      </c>
      <c r="B4524" s="4">
        <v>320.91771058505572</v>
      </c>
      <c r="C4524" s="4">
        <v>551.3156477483426</v>
      </c>
      <c r="F4524" s="4">
        <f t="shared" si="286"/>
        <v>1925.5062635103343</v>
      </c>
      <c r="G4524" s="24">
        <f t="shared" si="287"/>
        <v>0.34722222222222221</v>
      </c>
      <c r="H4524" s="24">
        <f t="shared" si="289"/>
        <v>-1374.1906157619917</v>
      </c>
      <c r="I4524" s="24">
        <f>IF(H4524&lt;=0, MIN(F4524-C4524, B$7, (D$5-K4523+G4524)/B$6), 0)</f>
        <v>1374.1906157619917</v>
      </c>
      <c r="J4524" s="24">
        <f>IF(H4524&gt;0, MIN(C4524-F4524, B$8, K4523), 0)</f>
        <v>0</v>
      </c>
      <c r="K4524" s="24">
        <f>MAX(0, K4523-G4524+I4524*B$6-J4524)</f>
        <v>1829.4596189237091</v>
      </c>
      <c r="L4524" s="24">
        <f t="shared" si="288"/>
        <v>0</v>
      </c>
      <c r="M4524" s="24">
        <f>IF(H4524&gt;0, C4524-F4524-J4524, 0)</f>
        <v>0</v>
      </c>
      <c r="N4524" s="4">
        <f>MIN(C4524, F4524)</f>
        <v>551.3156477483426</v>
      </c>
    </row>
    <row r="4525" spans="1:14" x14ac:dyDescent="0.2">
      <c r="A4525" s="27">
        <v>43653.291666666672</v>
      </c>
      <c r="B4525" s="4">
        <v>470.53370123694293</v>
      </c>
      <c r="C4525" s="4">
        <v>1254.0630372511671</v>
      </c>
      <c r="F4525" s="4">
        <f t="shared" si="286"/>
        <v>2823.2022074216575</v>
      </c>
      <c r="G4525" s="24">
        <f t="shared" si="287"/>
        <v>0.34722222222222221</v>
      </c>
      <c r="H4525" s="24">
        <f t="shared" si="289"/>
        <v>-1569.1391701704904</v>
      </c>
      <c r="I4525" s="24">
        <f>IF(H4525&lt;=0, MIN(F4525-C4525, B$7, (D$5-K4524+G4525)/B$6), 0)</f>
        <v>1569.1391701704904</v>
      </c>
      <c r="J4525" s="24">
        <f>IF(H4525&gt;0, MIN(C4525-F4525, B$8, K4524), 0)</f>
        <v>0</v>
      </c>
      <c r="K4525" s="24">
        <f>MAX(0, K4524-G4525+I4525*B$6-J4525)</f>
        <v>3241.3376498549283</v>
      </c>
      <c r="L4525" s="24">
        <f t="shared" si="288"/>
        <v>0</v>
      </c>
      <c r="M4525" s="24">
        <f>IF(H4525&gt;0, C4525-F4525-J4525, 0)</f>
        <v>0</v>
      </c>
      <c r="N4525" s="4">
        <f>MIN(C4525, F4525)</f>
        <v>1254.0630372511671</v>
      </c>
    </row>
    <row r="4526" spans="1:14" x14ac:dyDescent="0.2">
      <c r="A4526" s="27">
        <v>43653.333333333336</v>
      </c>
      <c r="B4526" s="4">
        <v>634.87204929305619</v>
      </c>
      <c r="C4526" s="4">
        <v>354.14705193117265</v>
      </c>
      <c r="F4526" s="4">
        <f t="shared" si="286"/>
        <v>3809.2322957583374</v>
      </c>
      <c r="G4526" s="24">
        <f t="shared" si="287"/>
        <v>0.34722222222222221</v>
      </c>
      <c r="H4526" s="24">
        <f t="shared" si="289"/>
        <v>-3455.085243827165</v>
      </c>
      <c r="I4526" s="24">
        <f>IF(H4526&lt;=0, MIN(F4526-C4526, B$7, (D$5-K4525+G4526)/B$6), 0)</f>
        <v>1954.4550804081043</v>
      </c>
      <c r="J4526" s="24">
        <f>IF(H4526&gt;0, MIN(C4526-F4526, B$8, K4525), 0)</f>
        <v>0</v>
      </c>
      <c r="K4526" s="24">
        <f>MAX(0, K4525-G4526+I4526*B$6-J4526)</f>
        <v>5000</v>
      </c>
      <c r="L4526" s="24">
        <f t="shared" si="288"/>
        <v>1500.6301634190606</v>
      </c>
      <c r="M4526" s="24">
        <f>IF(H4526&gt;0, C4526-F4526-J4526, 0)</f>
        <v>0</v>
      </c>
      <c r="N4526" s="4">
        <f>MIN(C4526, F4526)</f>
        <v>354.14705193117265</v>
      </c>
    </row>
    <row r="4527" spans="1:14" x14ac:dyDescent="0.2">
      <c r="A4527" s="27">
        <v>43653.375</v>
      </c>
      <c r="B4527" s="4">
        <v>717.40494679247547</v>
      </c>
      <c r="C4527" s="4">
        <v>187.99267842286343</v>
      </c>
      <c r="F4527" s="4">
        <f t="shared" si="286"/>
        <v>4304.4296807548526</v>
      </c>
      <c r="G4527" s="24">
        <f t="shared" si="287"/>
        <v>0.34722222222222221</v>
      </c>
      <c r="H4527" s="24">
        <f t="shared" si="289"/>
        <v>-4116.4370023319889</v>
      </c>
      <c r="I4527" s="24">
        <f>IF(H4527&lt;=0, MIN(F4527-C4527, B$7, (D$5-K4526+G4527)/B$6), 0)</f>
        <v>0.38580246913580246</v>
      </c>
      <c r="J4527" s="24">
        <f>IF(H4527&gt;0, MIN(C4527-F4527, B$8, K4526), 0)</f>
        <v>0</v>
      </c>
      <c r="K4527" s="24">
        <f>MAX(0, K4526-G4527+I4527*B$6-J4527)</f>
        <v>5000</v>
      </c>
      <c r="L4527" s="24">
        <f t="shared" si="288"/>
        <v>4116.0511998628526</v>
      </c>
      <c r="M4527" s="24">
        <f>IF(H4527&gt;0, C4527-F4527-J4527, 0)</f>
        <v>0</v>
      </c>
      <c r="N4527" s="4">
        <f>MIN(C4527, F4527)</f>
        <v>187.99267842286343</v>
      </c>
    </row>
    <row r="4528" spans="1:14" x14ac:dyDescent="0.2">
      <c r="A4528" s="27">
        <v>43653.416666666672</v>
      </c>
      <c r="B4528" s="4">
        <v>747.96262510629617</v>
      </c>
      <c r="C4528" s="4">
        <v>185.2061654622394</v>
      </c>
      <c r="F4528" s="4">
        <f t="shared" si="286"/>
        <v>4487.7757506377766</v>
      </c>
      <c r="G4528" s="24">
        <f t="shared" si="287"/>
        <v>0.34722222222222221</v>
      </c>
      <c r="H4528" s="24">
        <f t="shared" si="289"/>
        <v>-4302.5695851755372</v>
      </c>
      <c r="I4528" s="24">
        <f>IF(H4528&lt;=0, MIN(F4528-C4528, B$7, (D$5-K4527+G4528)/B$6), 0)</f>
        <v>0.38580246913580246</v>
      </c>
      <c r="J4528" s="24">
        <f>IF(H4528&gt;0, MIN(C4528-F4528, B$8, K4527), 0)</f>
        <v>0</v>
      </c>
      <c r="K4528" s="24">
        <f>MAX(0, K4527-G4528+I4528*B$6-J4528)</f>
        <v>5000</v>
      </c>
      <c r="L4528" s="24">
        <f t="shared" si="288"/>
        <v>4302.183782706401</v>
      </c>
      <c r="M4528" s="24">
        <f>IF(H4528&gt;0, C4528-F4528-J4528, 0)</f>
        <v>0</v>
      </c>
      <c r="N4528" s="4">
        <f>MIN(C4528, F4528)</f>
        <v>185.2061654622394</v>
      </c>
    </row>
    <row r="4529" spans="1:14" x14ac:dyDescent="0.2">
      <c r="A4529" s="27">
        <v>43653.458333333336</v>
      </c>
      <c r="B4529" s="4">
        <v>743.78440252234839</v>
      </c>
      <c r="C4529" s="4">
        <v>1451.9712551984255</v>
      </c>
      <c r="F4529" s="4">
        <f t="shared" si="286"/>
        <v>4462.7064151340901</v>
      </c>
      <c r="G4529" s="24">
        <f t="shared" si="287"/>
        <v>0.34722222222222221</v>
      </c>
      <c r="H4529" s="24">
        <f t="shared" si="289"/>
        <v>-3010.7351599356643</v>
      </c>
      <c r="I4529" s="24">
        <f>IF(H4529&lt;=0, MIN(F4529-C4529, B$7, (D$5-K4528+G4529)/B$6), 0)</f>
        <v>0.38580246913580246</v>
      </c>
      <c r="J4529" s="24">
        <f>IF(H4529&gt;0, MIN(C4529-F4529, B$8, K4528), 0)</f>
        <v>0</v>
      </c>
      <c r="K4529" s="24">
        <f>MAX(0, K4528-G4529+I4529*B$6-J4529)</f>
        <v>5000</v>
      </c>
      <c r="L4529" s="24">
        <f t="shared" si="288"/>
        <v>3010.3493574665285</v>
      </c>
      <c r="M4529" s="24">
        <f>IF(H4529&gt;0, C4529-F4529-J4529, 0)</f>
        <v>0</v>
      </c>
      <c r="N4529" s="4">
        <f>MIN(C4529, F4529)</f>
        <v>1451.9712551984255</v>
      </c>
    </row>
    <row r="4530" spans="1:14" x14ac:dyDescent="0.2">
      <c r="A4530" s="27">
        <v>43653.5</v>
      </c>
      <c r="B4530" s="4">
        <v>687.77223617220261</v>
      </c>
      <c r="C4530" s="4">
        <v>202.22054427431016</v>
      </c>
      <c r="F4530" s="4">
        <f t="shared" si="286"/>
        <v>4126.6334170332157</v>
      </c>
      <c r="G4530" s="24">
        <f t="shared" si="287"/>
        <v>0.34722222222222221</v>
      </c>
      <c r="H4530" s="24">
        <f t="shared" si="289"/>
        <v>-3924.4128727589055</v>
      </c>
      <c r="I4530" s="24">
        <f>IF(H4530&lt;=0, MIN(F4530-C4530, B$7, (D$5-K4529+G4530)/B$6), 0)</f>
        <v>0.38580246913580246</v>
      </c>
      <c r="J4530" s="24">
        <f>IF(H4530&gt;0, MIN(C4530-F4530, B$8, K4529), 0)</f>
        <v>0</v>
      </c>
      <c r="K4530" s="24">
        <f>MAX(0, K4529-G4530+I4530*B$6-J4530)</f>
        <v>5000</v>
      </c>
      <c r="L4530" s="24">
        <f t="shared" si="288"/>
        <v>3924.0270702897697</v>
      </c>
      <c r="M4530" s="24">
        <f>IF(H4530&gt;0, C4530-F4530-J4530, 0)</f>
        <v>0</v>
      </c>
      <c r="N4530" s="4">
        <f>MIN(C4530, F4530)</f>
        <v>202.22054427431016</v>
      </c>
    </row>
    <row r="4531" spans="1:14" x14ac:dyDescent="0.2">
      <c r="A4531" s="27">
        <v>43653.541666666672</v>
      </c>
      <c r="B4531" s="4">
        <v>598.83813510990103</v>
      </c>
      <c r="C4531" s="4">
        <v>182.81489321361897</v>
      </c>
      <c r="F4531" s="4">
        <f t="shared" si="286"/>
        <v>3593.0288106594062</v>
      </c>
      <c r="G4531" s="24">
        <f t="shared" si="287"/>
        <v>0.34722222222222221</v>
      </c>
      <c r="H4531" s="24">
        <f t="shared" si="289"/>
        <v>-3410.213917445787</v>
      </c>
      <c r="I4531" s="24">
        <f>IF(H4531&lt;=0, MIN(F4531-C4531, B$7, (D$5-K4530+G4531)/B$6), 0)</f>
        <v>0.38580246913580246</v>
      </c>
      <c r="J4531" s="24">
        <f>IF(H4531&gt;0, MIN(C4531-F4531, B$8, K4530), 0)</f>
        <v>0</v>
      </c>
      <c r="K4531" s="24">
        <f>MAX(0, K4530-G4531+I4531*B$6-J4531)</f>
        <v>5000</v>
      </c>
      <c r="L4531" s="24">
        <f t="shared" si="288"/>
        <v>3409.8281149766512</v>
      </c>
      <c r="M4531" s="24">
        <f>IF(H4531&gt;0, C4531-F4531-J4531, 0)</f>
        <v>0</v>
      </c>
      <c r="N4531" s="4">
        <f>MIN(C4531, F4531)</f>
        <v>182.81489321361897</v>
      </c>
    </row>
    <row r="4532" spans="1:14" x14ac:dyDescent="0.2">
      <c r="A4532" s="27">
        <v>43653.583333333336</v>
      </c>
      <c r="B4532" s="4">
        <v>459.38337385168364</v>
      </c>
      <c r="C4532" s="4">
        <v>390.56438634326162</v>
      </c>
      <c r="F4532" s="4">
        <f t="shared" si="286"/>
        <v>2756.3002431101017</v>
      </c>
      <c r="G4532" s="24">
        <f t="shared" si="287"/>
        <v>0.34722222222222221</v>
      </c>
      <c r="H4532" s="24">
        <f t="shared" si="289"/>
        <v>-2365.7358567668402</v>
      </c>
      <c r="I4532" s="24">
        <f>IF(H4532&lt;=0, MIN(F4532-C4532, B$7, (D$5-K4531+G4532)/B$6), 0)</f>
        <v>0.38580246913580246</v>
      </c>
      <c r="J4532" s="24">
        <f>IF(H4532&gt;0, MIN(C4532-F4532, B$8, K4531), 0)</f>
        <v>0</v>
      </c>
      <c r="K4532" s="24">
        <f>MAX(0, K4531-G4532+I4532*B$6-J4532)</f>
        <v>5000</v>
      </c>
      <c r="L4532" s="24">
        <f t="shared" si="288"/>
        <v>2365.3500542977044</v>
      </c>
      <c r="M4532" s="24">
        <f>IF(H4532&gt;0, C4532-F4532-J4532, 0)</f>
        <v>0</v>
      </c>
      <c r="N4532" s="4">
        <f>MIN(C4532, F4532)</f>
        <v>390.56438634326162</v>
      </c>
    </row>
    <row r="4533" spans="1:14" x14ac:dyDescent="0.2">
      <c r="A4533" s="27">
        <v>43653.625</v>
      </c>
      <c r="B4533" s="4">
        <v>292.73515010555121</v>
      </c>
      <c r="C4533" s="4">
        <v>236.80671085735622</v>
      </c>
      <c r="F4533" s="4">
        <f t="shared" si="286"/>
        <v>1756.4109006333074</v>
      </c>
      <c r="G4533" s="24">
        <f t="shared" si="287"/>
        <v>0.34722222222222221</v>
      </c>
      <c r="H4533" s="24">
        <f t="shared" si="289"/>
        <v>-1519.6041897759512</v>
      </c>
      <c r="I4533" s="24">
        <f>IF(H4533&lt;=0, MIN(F4533-C4533, B$7, (D$5-K4532+G4533)/B$6), 0)</f>
        <v>0.38580246913580246</v>
      </c>
      <c r="J4533" s="24">
        <f>IF(H4533&gt;0, MIN(C4533-F4533, B$8, K4532), 0)</f>
        <v>0</v>
      </c>
      <c r="K4533" s="24">
        <f>MAX(0, K4532-G4533+I4533*B$6-J4533)</f>
        <v>5000</v>
      </c>
      <c r="L4533" s="24">
        <f t="shared" si="288"/>
        <v>1519.2183873068154</v>
      </c>
      <c r="M4533" s="24">
        <f>IF(H4533&gt;0, C4533-F4533-J4533, 0)</f>
        <v>0</v>
      </c>
      <c r="N4533" s="4">
        <f>MIN(C4533, F4533)</f>
        <v>236.80671085735622</v>
      </c>
    </row>
    <row r="4534" spans="1:14" x14ac:dyDescent="0.2">
      <c r="A4534" s="27">
        <v>43653.666666666672</v>
      </c>
      <c r="B4534" s="4">
        <v>134.98332287001597</v>
      </c>
      <c r="C4534" s="4">
        <v>253.15513250910209</v>
      </c>
      <c r="F4534" s="4">
        <f t="shared" si="286"/>
        <v>809.89993722009581</v>
      </c>
      <c r="G4534" s="24">
        <f t="shared" si="287"/>
        <v>0.34722222222222221</v>
      </c>
      <c r="H4534" s="24">
        <f t="shared" si="289"/>
        <v>-556.74480471099378</v>
      </c>
      <c r="I4534" s="24">
        <f>IF(H4534&lt;=0, MIN(F4534-C4534, B$7, (D$5-K4533+G4534)/B$6), 0)</f>
        <v>0.38580246913580246</v>
      </c>
      <c r="J4534" s="24">
        <f>IF(H4534&gt;0, MIN(C4534-F4534, B$8, K4533), 0)</f>
        <v>0</v>
      </c>
      <c r="K4534" s="24">
        <f>MAX(0, K4533-G4534+I4534*B$6-J4534)</f>
        <v>5000</v>
      </c>
      <c r="L4534" s="24">
        <f t="shared" si="288"/>
        <v>556.35900224185798</v>
      </c>
      <c r="M4534" s="24">
        <f>IF(H4534&gt;0, C4534-F4534-J4534, 0)</f>
        <v>0</v>
      </c>
      <c r="N4534" s="4">
        <f>MIN(C4534, F4534)</f>
        <v>253.15513250910209</v>
      </c>
    </row>
    <row r="4535" spans="1:14" x14ac:dyDescent="0.2">
      <c r="A4535" s="27">
        <v>43653.708333333336</v>
      </c>
      <c r="B4535" s="4">
        <v>56.922405306584679</v>
      </c>
      <c r="C4535" s="4">
        <v>290.18472773523769</v>
      </c>
      <c r="F4535" s="4">
        <f t="shared" si="286"/>
        <v>341.5344318395081</v>
      </c>
      <c r="G4535" s="24">
        <f t="shared" si="287"/>
        <v>0.34722222222222221</v>
      </c>
      <c r="H4535" s="24">
        <f t="shared" si="289"/>
        <v>-51.349704104270415</v>
      </c>
      <c r="I4535" s="24">
        <f>IF(H4535&lt;=0, MIN(F4535-C4535, B$7, (D$5-K4534+G4535)/B$6), 0)</f>
        <v>0.38580246913580246</v>
      </c>
      <c r="J4535" s="24">
        <f>IF(H4535&gt;0, MIN(C4535-F4535, B$8, K4534), 0)</f>
        <v>0</v>
      </c>
      <c r="K4535" s="24">
        <f>MAX(0, K4534-G4535+I4535*B$6-J4535)</f>
        <v>5000</v>
      </c>
      <c r="L4535" s="24">
        <f t="shared" si="288"/>
        <v>50.963901635134611</v>
      </c>
      <c r="M4535" s="24">
        <f>IF(H4535&gt;0, C4535-F4535-J4535, 0)</f>
        <v>0</v>
      </c>
      <c r="N4535" s="4">
        <f>MIN(C4535, F4535)</f>
        <v>290.18472773523769</v>
      </c>
    </row>
    <row r="4536" spans="1:14" x14ac:dyDescent="0.2">
      <c r="A4536" s="27">
        <v>43653.75</v>
      </c>
      <c r="B4536" s="4">
        <v>13.338107474146788</v>
      </c>
      <c r="C4536" s="4">
        <v>299.11084057457123</v>
      </c>
      <c r="F4536" s="4">
        <f t="shared" si="286"/>
        <v>80.028644844880731</v>
      </c>
      <c r="G4536" s="24">
        <f t="shared" si="287"/>
        <v>0.34722222222222221</v>
      </c>
      <c r="H4536" s="24">
        <f t="shared" si="289"/>
        <v>219.08219572969051</v>
      </c>
      <c r="I4536" s="24">
        <f>IF(H4536&lt;=0, MIN(F4536-C4536, B$7, (D$5-K4535+G4536)/B$6), 0)</f>
        <v>0</v>
      </c>
      <c r="J4536" s="24">
        <f>IF(H4536&gt;0, MIN(C4536-F4536, B$8, K4535), 0)</f>
        <v>219.08219572969051</v>
      </c>
      <c r="K4536" s="24">
        <f>MAX(0, K4535-G4536+I4536*B$6-J4536)</f>
        <v>4780.5705820480871</v>
      </c>
      <c r="L4536" s="24">
        <f t="shared" si="288"/>
        <v>0</v>
      </c>
      <c r="M4536" s="24">
        <f>IF(H4536&gt;0, C4536-F4536-J4536, 0)</f>
        <v>0</v>
      </c>
      <c r="N4536" s="4">
        <f>MIN(C4536, F4536)</f>
        <v>80.028644844880731</v>
      </c>
    </row>
    <row r="4537" spans="1:14" x14ac:dyDescent="0.2">
      <c r="A4537" s="27">
        <v>43653.791666666672</v>
      </c>
      <c r="B4537" s="4">
        <v>0</v>
      </c>
      <c r="C4537" s="4">
        <v>1419.6227526954631</v>
      </c>
      <c r="F4537" s="4">
        <f t="shared" si="286"/>
        <v>0</v>
      </c>
      <c r="G4537" s="24">
        <f t="shared" si="287"/>
        <v>0</v>
      </c>
      <c r="H4537" s="24">
        <f t="shared" si="289"/>
        <v>1419.6227526954631</v>
      </c>
      <c r="I4537" s="24">
        <f>IF(H4537&lt;=0, MIN(F4537-C4537, B$7, (D$5-K4536+G4537)/B$6), 0)</f>
        <v>0</v>
      </c>
      <c r="J4537" s="24">
        <f>IF(H4537&gt;0, MIN(C4537-F4537, B$8, K4536), 0)</f>
        <v>1419.6227526954631</v>
      </c>
      <c r="K4537" s="24">
        <f>MAX(0, K4536-G4537+I4537*B$6-J4537)</f>
        <v>3360.947829352624</v>
      </c>
      <c r="L4537" s="24">
        <f t="shared" si="288"/>
        <v>0</v>
      </c>
      <c r="M4537" s="24">
        <f>IF(H4537&gt;0, C4537-F4537-J4537, 0)</f>
        <v>0</v>
      </c>
      <c r="N4537" s="4">
        <f>MIN(C4537, F4537)</f>
        <v>0</v>
      </c>
    </row>
    <row r="4538" spans="1:14" x14ac:dyDescent="0.2">
      <c r="A4538" s="27">
        <v>43653.833333333336</v>
      </c>
      <c r="B4538" s="4">
        <v>0</v>
      </c>
      <c r="C4538" s="4">
        <v>850.39345958649267</v>
      </c>
      <c r="F4538" s="4">
        <f t="shared" si="286"/>
        <v>0</v>
      </c>
      <c r="G4538" s="24">
        <f t="shared" si="287"/>
        <v>0</v>
      </c>
      <c r="H4538" s="24">
        <f t="shared" si="289"/>
        <v>850.39345958649267</v>
      </c>
      <c r="I4538" s="24">
        <f>IF(H4538&lt;=0, MIN(F4538-C4538, B$7, (D$5-K4537+G4538)/B$6), 0)</f>
        <v>0</v>
      </c>
      <c r="J4538" s="24">
        <f>IF(H4538&gt;0, MIN(C4538-F4538, B$8, K4537), 0)</f>
        <v>850.39345958649267</v>
      </c>
      <c r="K4538" s="24">
        <f>MAX(0, K4537-G4538+I4538*B$6-J4538)</f>
        <v>2510.5543697661315</v>
      </c>
      <c r="L4538" s="24">
        <f t="shared" si="288"/>
        <v>0</v>
      </c>
      <c r="M4538" s="24">
        <f>IF(H4538&gt;0, C4538-F4538-J4538, 0)</f>
        <v>0</v>
      </c>
      <c r="N4538" s="4">
        <f>MIN(C4538, F4538)</f>
        <v>0</v>
      </c>
    </row>
    <row r="4539" spans="1:14" x14ac:dyDescent="0.2">
      <c r="A4539" s="27">
        <v>43653.875</v>
      </c>
      <c r="B4539" s="4">
        <v>0</v>
      </c>
      <c r="C4539" s="4">
        <v>1370.2780305778772</v>
      </c>
      <c r="F4539" s="4">
        <f t="shared" si="286"/>
        <v>0</v>
      </c>
      <c r="G4539" s="24">
        <f t="shared" si="287"/>
        <v>0</v>
      </c>
      <c r="H4539" s="24">
        <f t="shared" si="289"/>
        <v>1370.2780305778772</v>
      </c>
      <c r="I4539" s="24">
        <f>IF(H4539&lt;=0, MIN(F4539-C4539, B$7, (D$5-K4538+G4539)/B$6), 0)</f>
        <v>0</v>
      </c>
      <c r="J4539" s="24">
        <f>IF(H4539&gt;0, MIN(C4539-F4539, B$8, K4538), 0)</f>
        <v>1370.2780305778772</v>
      </c>
      <c r="K4539" s="24">
        <f>MAX(0, K4538-G4539+I4539*B$6-J4539)</f>
        <v>1140.2763391882543</v>
      </c>
      <c r="L4539" s="24">
        <f t="shared" si="288"/>
        <v>0</v>
      </c>
      <c r="M4539" s="24">
        <f>IF(H4539&gt;0, C4539-F4539-J4539, 0)</f>
        <v>0</v>
      </c>
      <c r="N4539" s="4">
        <f>MIN(C4539, F4539)</f>
        <v>0</v>
      </c>
    </row>
    <row r="4540" spans="1:14" x14ac:dyDescent="0.2">
      <c r="A4540" s="27">
        <v>43653.916666666672</v>
      </c>
      <c r="B4540" s="4">
        <v>0</v>
      </c>
      <c r="C4540" s="4">
        <v>391.47791910756831</v>
      </c>
      <c r="F4540" s="4">
        <f t="shared" si="286"/>
        <v>0</v>
      </c>
      <c r="G4540" s="24">
        <f t="shared" si="287"/>
        <v>0</v>
      </c>
      <c r="H4540" s="24">
        <f t="shared" si="289"/>
        <v>391.47791910756831</v>
      </c>
      <c r="I4540" s="24">
        <f>IF(H4540&lt;=0, MIN(F4540-C4540, B$7, (D$5-K4539+G4540)/B$6), 0)</f>
        <v>0</v>
      </c>
      <c r="J4540" s="24">
        <f>IF(H4540&gt;0, MIN(C4540-F4540, B$8, K4539), 0)</f>
        <v>391.47791910756831</v>
      </c>
      <c r="K4540" s="24">
        <f>MAX(0, K4539-G4540+I4540*B$6-J4540)</f>
        <v>748.7984200806859</v>
      </c>
      <c r="L4540" s="24">
        <f t="shared" si="288"/>
        <v>0</v>
      </c>
      <c r="M4540" s="24">
        <f>IF(H4540&gt;0, C4540-F4540-J4540, 0)</f>
        <v>0</v>
      </c>
      <c r="N4540" s="4">
        <f>MIN(C4540, F4540)</f>
        <v>0</v>
      </c>
    </row>
    <row r="4541" spans="1:14" x14ac:dyDescent="0.2">
      <c r="A4541" s="27">
        <v>43653.958333333336</v>
      </c>
      <c r="B4541" s="4">
        <v>0</v>
      </c>
      <c r="C4541" s="4">
        <v>240.70315446188951</v>
      </c>
      <c r="F4541" s="4">
        <f t="shared" si="286"/>
        <v>0</v>
      </c>
      <c r="G4541" s="24">
        <f t="shared" si="287"/>
        <v>0</v>
      </c>
      <c r="H4541" s="24">
        <f t="shared" si="289"/>
        <v>240.70315446188951</v>
      </c>
      <c r="I4541" s="24">
        <f>IF(H4541&lt;=0, MIN(F4541-C4541, B$7, (D$5-K4540+G4541)/B$6), 0)</f>
        <v>0</v>
      </c>
      <c r="J4541" s="24">
        <f>IF(H4541&gt;0, MIN(C4541-F4541, B$8, K4540), 0)</f>
        <v>240.70315446188951</v>
      </c>
      <c r="K4541" s="24">
        <f>MAX(0, K4540-G4541+I4541*B$6-J4541)</f>
        <v>508.09526561879636</v>
      </c>
      <c r="L4541" s="24">
        <f t="shared" si="288"/>
        <v>0</v>
      </c>
      <c r="M4541" s="24">
        <f>IF(H4541&gt;0, C4541-F4541-J4541, 0)</f>
        <v>0</v>
      </c>
      <c r="N4541" s="4">
        <f>MIN(C4541, F4541)</f>
        <v>0</v>
      </c>
    </row>
    <row r="4542" spans="1:14" x14ac:dyDescent="0.2">
      <c r="A4542" s="27">
        <v>43654</v>
      </c>
      <c r="B4542" s="4">
        <v>0</v>
      </c>
      <c r="C4542" s="4">
        <v>117.11728180149709</v>
      </c>
      <c r="F4542" s="4">
        <f t="shared" si="286"/>
        <v>0</v>
      </c>
      <c r="G4542" s="24">
        <f t="shared" si="287"/>
        <v>0</v>
      </c>
      <c r="H4542" s="24">
        <f t="shared" si="289"/>
        <v>117.11728180149709</v>
      </c>
      <c r="I4542" s="24">
        <f>IF(H4542&lt;=0, MIN(F4542-C4542, B$7, (D$5-K4541+G4542)/B$6), 0)</f>
        <v>0</v>
      </c>
      <c r="J4542" s="24">
        <f>IF(H4542&gt;0, MIN(C4542-F4542, B$8, K4541), 0)</f>
        <v>117.11728180149709</v>
      </c>
      <c r="K4542" s="24">
        <f>MAX(0, K4541-G4542+I4542*B$6-J4542)</f>
        <v>390.97798381729928</v>
      </c>
      <c r="L4542" s="24">
        <f t="shared" si="288"/>
        <v>0</v>
      </c>
      <c r="M4542" s="24">
        <f>IF(H4542&gt;0, C4542-F4542-J4542, 0)</f>
        <v>0</v>
      </c>
      <c r="N4542" s="4">
        <f>MIN(C4542, F4542)</f>
        <v>0</v>
      </c>
    </row>
    <row r="4543" spans="1:14" x14ac:dyDescent="0.2">
      <c r="A4543" s="27">
        <v>43654.041666666672</v>
      </c>
      <c r="B4543" s="4">
        <v>0</v>
      </c>
      <c r="C4543" s="4">
        <v>169.02334831886191</v>
      </c>
      <c r="F4543" s="4">
        <f t="shared" si="286"/>
        <v>0</v>
      </c>
      <c r="G4543" s="24">
        <f t="shared" si="287"/>
        <v>0</v>
      </c>
      <c r="H4543" s="24">
        <f t="shared" si="289"/>
        <v>169.02334831886191</v>
      </c>
      <c r="I4543" s="24">
        <f>IF(H4543&lt;=0, MIN(F4543-C4543, B$7, (D$5-K4542+G4543)/B$6), 0)</f>
        <v>0</v>
      </c>
      <c r="J4543" s="24">
        <f>IF(H4543&gt;0, MIN(C4543-F4543, B$8, K4542), 0)</f>
        <v>169.02334831886191</v>
      </c>
      <c r="K4543" s="24">
        <f>MAX(0, K4542-G4543+I4543*B$6-J4543)</f>
        <v>221.95463549843737</v>
      </c>
      <c r="L4543" s="24">
        <f t="shared" si="288"/>
        <v>0</v>
      </c>
      <c r="M4543" s="24">
        <f>IF(H4543&gt;0, C4543-F4543-J4543, 0)</f>
        <v>0</v>
      </c>
      <c r="N4543" s="4">
        <f>MIN(C4543, F4543)</f>
        <v>0</v>
      </c>
    </row>
    <row r="4544" spans="1:14" x14ac:dyDescent="0.2">
      <c r="A4544" s="27">
        <v>43654.083333333336</v>
      </c>
      <c r="B4544" s="4">
        <v>0</v>
      </c>
      <c r="C4544" s="4">
        <v>1429.5992494548655</v>
      </c>
      <c r="F4544" s="4">
        <f t="shared" si="286"/>
        <v>0</v>
      </c>
      <c r="G4544" s="24">
        <f t="shared" si="287"/>
        <v>0</v>
      </c>
      <c r="H4544" s="24">
        <f t="shared" si="289"/>
        <v>1429.5992494548655</v>
      </c>
      <c r="I4544" s="24">
        <f>IF(H4544&lt;=0, MIN(F4544-C4544, B$7, (D$5-K4543+G4544)/B$6), 0)</f>
        <v>0</v>
      </c>
      <c r="J4544" s="24">
        <f>IF(H4544&gt;0, MIN(C4544-F4544, B$8, K4543), 0)</f>
        <v>221.95463549843737</v>
      </c>
      <c r="K4544" s="24">
        <f>MAX(0, K4543-G4544+I4544*B$6-J4544)</f>
        <v>0</v>
      </c>
      <c r="L4544" s="24">
        <f t="shared" si="288"/>
        <v>0</v>
      </c>
      <c r="M4544" s="24">
        <f>IF(H4544&gt;0, C4544-F4544-J4544, 0)</f>
        <v>1207.6446139564282</v>
      </c>
      <c r="N4544" s="4">
        <f>MIN(C4544, F4544)</f>
        <v>0</v>
      </c>
    </row>
    <row r="4545" spans="1:14" x14ac:dyDescent="0.2">
      <c r="A4545" s="27">
        <v>43654.125</v>
      </c>
      <c r="B4545" s="4">
        <v>0</v>
      </c>
      <c r="C4545" s="4">
        <v>562.02642337891007</v>
      </c>
      <c r="F4545" s="4">
        <f t="shared" si="286"/>
        <v>0</v>
      </c>
      <c r="G4545" s="24">
        <f t="shared" si="287"/>
        <v>0</v>
      </c>
      <c r="H4545" s="24">
        <f t="shared" si="289"/>
        <v>562.02642337891007</v>
      </c>
      <c r="I4545" s="24">
        <f>IF(H4545&lt;=0, MIN(F4545-C4545, B$7, (D$5-K4544+G4545)/B$6), 0)</f>
        <v>0</v>
      </c>
      <c r="J4545" s="24">
        <f>IF(H4545&gt;0, MIN(C4545-F4545, B$8, K4544), 0)</f>
        <v>0</v>
      </c>
      <c r="K4545" s="24">
        <f>MAX(0, K4544-G4545+I4545*B$6-J4545)</f>
        <v>0</v>
      </c>
      <c r="L4545" s="24">
        <f t="shared" si="288"/>
        <v>0</v>
      </c>
      <c r="M4545" s="24">
        <f>IF(H4545&gt;0, C4545-F4545-J4545, 0)</f>
        <v>562.02642337891007</v>
      </c>
      <c r="N4545" s="4">
        <f>MIN(C4545, F4545)</f>
        <v>0</v>
      </c>
    </row>
    <row r="4546" spans="1:14" x14ac:dyDescent="0.2">
      <c r="A4546" s="27">
        <v>43654.166666666672</v>
      </c>
      <c r="B4546" s="4">
        <v>33.22876194407538</v>
      </c>
      <c r="C4546" s="4">
        <v>613.93248989627489</v>
      </c>
      <c r="F4546" s="4">
        <f t="shared" si="286"/>
        <v>199.37257166445227</v>
      </c>
      <c r="G4546" s="24">
        <f t="shared" si="287"/>
        <v>0.34722222222222221</v>
      </c>
      <c r="H4546" s="24">
        <f t="shared" si="289"/>
        <v>414.55991823182262</v>
      </c>
      <c r="I4546" s="24">
        <f>IF(H4546&lt;=0, MIN(F4546-C4546, B$7, (D$5-K4545+G4546)/B$6), 0)</f>
        <v>0</v>
      </c>
      <c r="J4546" s="24">
        <f>IF(H4546&gt;0, MIN(C4546-F4546, B$8, K4545), 0)</f>
        <v>0</v>
      </c>
      <c r="K4546" s="24">
        <f>MAX(0, K4545-G4546+I4546*B$6-J4546)</f>
        <v>0</v>
      </c>
      <c r="L4546" s="24">
        <f t="shared" si="288"/>
        <v>0</v>
      </c>
      <c r="M4546" s="24">
        <f>IF(H4546&gt;0, C4546-F4546-J4546, 0)</f>
        <v>414.55991823182262</v>
      </c>
      <c r="N4546" s="4">
        <f>MIN(C4546, F4546)</f>
        <v>199.37257166445227</v>
      </c>
    </row>
    <row r="4547" spans="1:14" x14ac:dyDescent="0.2">
      <c r="A4547" s="27">
        <v>43654.208333333336</v>
      </c>
      <c r="B4547" s="4">
        <v>44.154259609850307</v>
      </c>
      <c r="C4547" s="4">
        <v>651.00825169439258</v>
      </c>
      <c r="F4547" s="4">
        <f t="shared" si="286"/>
        <v>264.92555765910186</v>
      </c>
      <c r="G4547" s="24">
        <f t="shared" si="287"/>
        <v>0.34722222222222221</v>
      </c>
      <c r="H4547" s="24">
        <f t="shared" si="289"/>
        <v>386.08269403529073</v>
      </c>
      <c r="I4547" s="24">
        <f>IF(H4547&lt;=0, MIN(F4547-C4547, B$7, (D$5-K4546+G4547)/B$6), 0)</f>
        <v>0</v>
      </c>
      <c r="J4547" s="24">
        <f>IF(H4547&gt;0, MIN(C4547-F4547, B$8, K4546), 0)</f>
        <v>0</v>
      </c>
      <c r="K4547" s="24">
        <f>MAX(0, K4546-G4547+I4547*B$6-J4547)</f>
        <v>0</v>
      </c>
      <c r="L4547" s="24">
        <f t="shared" si="288"/>
        <v>0</v>
      </c>
      <c r="M4547" s="24">
        <f>IF(H4547&gt;0, C4547-F4547-J4547, 0)</f>
        <v>386.08269403529073</v>
      </c>
      <c r="N4547" s="4">
        <f>MIN(C4547, F4547)</f>
        <v>264.92555765910186</v>
      </c>
    </row>
    <row r="4548" spans="1:14" x14ac:dyDescent="0.2">
      <c r="A4548" s="27">
        <v>43654.25</v>
      </c>
      <c r="B4548" s="4">
        <v>376.99034091655523</v>
      </c>
      <c r="C4548" s="4">
        <v>510.12035686154513</v>
      </c>
      <c r="F4548" s="4">
        <f t="shared" si="286"/>
        <v>2261.9420454993315</v>
      </c>
      <c r="G4548" s="24">
        <f t="shared" si="287"/>
        <v>0.34722222222222221</v>
      </c>
      <c r="H4548" s="24">
        <f t="shared" si="289"/>
        <v>-1751.8216886377863</v>
      </c>
      <c r="I4548" s="24">
        <f>IF(H4548&lt;=0, MIN(F4548-C4548, B$7, (D$5-K4547+G4548)/B$6), 0)</f>
        <v>1751.8216886377863</v>
      </c>
      <c r="J4548" s="24">
        <f>IF(H4548&gt;0, MIN(C4548-F4548, B$8, K4547), 0)</f>
        <v>0</v>
      </c>
      <c r="K4548" s="24">
        <f>MAX(0, K4547-G4548+I4548*B$6-J4548)</f>
        <v>1576.2922975517856</v>
      </c>
      <c r="L4548" s="24">
        <f t="shared" si="288"/>
        <v>0</v>
      </c>
      <c r="M4548" s="24">
        <f>IF(H4548&gt;0, C4548-F4548-J4548, 0)</f>
        <v>0</v>
      </c>
      <c r="N4548" s="4">
        <f>MIN(C4548, F4548)</f>
        <v>510.12035686154513</v>
      </c>
    </row>
    <row r="4549" spans="1:14" x14ac:dyDescent="0.2">
      <c r="A4549" s="27">
        <v>43654.291666666672</v>
      </c>
      <c r="B4549" s="4">
        <v>510.12434951902088</v>
      </c>
      <c r="C4549" s="4">
        <v>1221.15107756767</v>
      </c>
      <c r="F4549" s="4">
        <f t="shared" si="286"/>
        <v>3060.7460971141254</v>
      </c>
      <c r="G4549" s="24">
        <f t="shared" si="287"/>
        <v>0.34722222222222221</v>
      </c>
      <c r="H4549" s="24">
        <f t="shared" si="289"/>
        <v>-1839.5950195464554</v>
      </c>
      <c r="I4549" s="24">
        <f>IF(H4549&lt;=0, MIN(F4549-C4549, B$7, (D$5-K4548+G4549)/B$6), 0)</f>
        <v>1839.5950195464554</v>
      </c>
      <c r="J4549" s="24">
        <f>IF(H4549&gt;0, MIN(C4549-F4549, B$8, K4548), 0)</f>
        <v>0</v>
      </c>
      <c r="K4549" s="24">
        <f>MAX(0, K4548-G4549+I4549*B$6-J4549)</f>
        <v>3231.5805929213734</v>
      </c>
      <c r="L4549" s="24">
        <f t="shared" si="288"/>
        <v>0</v>
      </c>
      <c r="M4549" s="24">
        <f>IF(H4549&gt;0, C4549-F4549-J4549, 0)</f>
        <v>0</v>
      </c>
      <c r="N4549" s="4">
        <f>MIN(C4549, F4549)</f>
        <v>1221.15107756767</v>
      </c>
    </row>
    <row r="4550" spans="1:14" x14ac:dyDescent="0.2">
      <c r="A4550" s="27">
        <v>43654.333333333336</v>
      </c>
      <c r="B4550" s="4">
        <v>613.7010160407026</v>
      </c>
      <c r="C4550" s="4">
        <v>198.68395775735613</v>
      </c>
      <c r="F4550" s="4">
        <f t="shared" si="286"/>
        <v>3682.2060962442156</v>
      </c>
      <c r="G4550" s="24">
        <f t="shared" si="287"/>
        <v>0.34722222222222221</v>
      </c>
      <c r="H4550" s="24">
        <f t="shared" si="289"/>
        <v>-3483.5221384868596</v>
      </c>
      <c r="I4550" s="24">
        <f>IF(H4550&lt;=0, MIN(F4550-C4550, B$7, (D$5-K4549+G4550)/B$6), 0)</f>
        <v>1965.2962547787208</v>
      </c>
      <c r="J4550" s="24">
        <f>IF(H4550&gt;0, MIN(C4550-F4550, B$8, K4549), 0)</f>
        <v>0</v>
      </c>
      <c r="K4550" s="24">
        <f>MAX(0, K4549-G4550+I4550*B$6-J4550)</f>
        <v>5000</v>
      </c>
      <c r="L4550" s="24">
        <f t="shared" si="288"/>
        <v>1518.2258837081388</v>
      </c>
      <c r="M4550" s="24">
        <f>IF(H4550&gt;0, C4550-F4550-J4550, 0)</f>
        <v>0</v>
      </c>
      <c r="N4550" s="4">
        <f>MIN(C4550, F4550)</f>
        <v>198.68395775735613</v>
      </c>
    </row>
    <row r="4551" spans="1:14" x14ac:dyDescent="0.2">
      <c r="A4551" s="27">
        <v>43654.375</v>
      </c>
      <c r="B4551" s="4">
        <v>690.51578594991872</v>
      </c>
      <c r="C4551" s="4">
        <v>139.36273888036771</v>
      </c>
      <c r="F4551" s="4">
        <f t="shared" si="286"/>
        <v>4143.0947156995126</v>
      </c>
      <c r="G4551" s="24">
        <f t="shared" si="287"/>
        <v>0.34722222222222221</v>
      </c>
      <c r="H4551" s="24">
        <f t="shared" si="289"/>
        <v>-4003.7319768191446</v>
      </c>
      <c r="I4551" s="24">
        <f>IF(H4551&lt;=0, MIN(F4551-C4551, B$7, (D$5-K4550+G4551)/B$6), 0)</f>
        <v>0.38580246913580246</v>
      </c>
      <c r="J4551" s="24">
        <f>IF(H4551&gt;0, MIN(C4551-F4551, B$8, K4550), 0)</f>
        <v>0</v>
      </c>
      <c r="K4551" s="24">
        <f>MAX(0, K4550-G4551+I4551*B$6-J4551)</f>
        <v>5000</v>
      </c>
      <c r="L4551" s="24">
        <f t="shared" si="288"/>
        <v>4003.3461743500088</v>
      </c>
      <c r="M4551" s="24">
        <f>IF(H4551&gt;0, C4551-F4551-J4551, 0)</f>
        <v>0</v>
      </c>
      <c r="N4551" s="4">
        <f>MIN(C4551, F4551)</f>
        <v>139.36273888036771</v>
      </c>
    </row>
    <row r="4552" spans="1:14" x14ac:dyDescent="0.2">
      <c r="A4552" s="27">
        <v>43654.416666666672</v>
      </c>
      <c r="B4552" s="4">
        <v>613.07548780747845</v>
      </c>
      <c r="C4552" s="4">
        <v>232.46409628453006</v>
      </c>
      <c r="F4552" s="4">
        <f t="shared" si="286"/>
        <v>3678.4529268448705</v>
      </c>
      <c r="G4552" s="24">
        <f t="shared" si="287"/>
        <v>0.34722222222222221</v>
      </c>
      <c r="H4552" s="24">
        <f t="shared" si="289"/>
        <v>-3445.9888305603404</v>
      </c>
      <c r="I4552" s="24">
        <f>IF(H4552&lt;=0, MIN(F4552-C4552, B$7, (D$5-K4551+G4552)/B$6), 0)</f>
        <v>0.38580246913580246</v>
      </c>
      <c r="J4552" s="24">
        <f>IF(H4552&gt;0, MIN(C4552-F4552, B$8, K4551), 0)</f>
        <v>0</v>
      </c>
      <c r="K4552" s="24">
        <f>MAX(0, K4551-G4552+I4552*B$6-J4552)</f>
        <v>5000</v>
      </c>
      <c r="L4552" s="24">
        <f t="shared" si="288"/>
        <v>3445.6030280912046</v>
      </c>
      <c r="M4552" s="24">
        <f>IF(H4552&gt;0, C4552-F4552-J4552, 0)</f>
        <v>0</v>
      </c>
      <c r="N4552" s="4">
        <f>MIN(C4552, F4552)</f>
        <v>232.46409628453006</v>
      </c>
    </row>
    <row r="4553" spans="1:14" x14ac:dyDescent="0.2">
      <c r="A4553" s="27">
        <v>43654.458333333336</v>
      </c>
      <c r="B4553" s="4">
        <v>686.22442027826628</v>
      </c>
      <c r="C4553" s="4">
        <v>1471.6184461593987</v>
      </c>
      <c r="F4553" s="4">
        <f t="shared" si="286"/>
        <v>4117.3465216695977</v>
      </c>
      <c r="G4553" s="24">
        <f t="shared" si="287"/>
        <v>0.34722222222222221</v>
      </c>
      <c r="H4553" s="24">
        <f t="shared" si="289"/>
        <v>-2645.7280755101992</v>
      </c>
      <c r="I4553" s="24">
        <f>IF(H4553&lt;=0, MIN(F4553-C4553, B$7, (D$5-K4552+G4553)/B$6), 0)</f>
        <v>0.38580246913580246</v>
      </c>
      <c r="J4553" s="24">
        <f>IF(H4553&gt;0, MIN(C4553-F4553, B$8, K4552), 0)</f>
        <v>0</v>
      </c>
      <c r="K4553" s="24">
        <f>MAX(0, K4552-G4553+I4553*B$6-J4553)</f>
        <v>5000</v>
      </c>
      <c r="L4553" s="24">
        <f t="shared" si="288"/>
        <v>2645.3422730410634</v>
      </c>
      <c r="M4553" s="24">
        <f>IF(H4553&gt;0, C4553-F4553-J4553, 0)</f>
        <v>0</v>
      </c>
      <c r="N4553" s="4">
        <f>MIN(C4553, F4553)</f>
        <v>1471.6184461593987</v>
      </c>
    </row>
    <row r="4554" spans="1:14" x14ac:dyDescent="0.2">
      <c r="A4554" s="27">
        <v>43654.5</v>
      </c>
      <c r="B4554" s="4">
        <v>646.53722507095347</v>
      </c>
      <c r="C4554" s="4">
        <v>262.12470572302425</v>
      </c>
      <c r="F4554" s="4">
        <f t="shared" si="286"/>
        <v>3879.223350425721</v>
      </c>
      <c r="G4554" s="24">
        <f t="shared" si="287"/>
        <v>0.34722222222222221</v>
      </c>
      <c r="H4554" s="24">
        <f t="shared" si="289"/>
        <v>-3617.0986447026967</v>
      </c>
      <c r="I4554" s="24">
        <f>IF(H4554&lt;=0, MIN(F4554-C4554, B$7, (D$5-K4553+G4554)/B$6), 0)</f>
        <v>0.38580246913580246</v>
      </c>
      <c r="J4554" s="24">
        <f>IF(H4554&gt;0, MIN(C4554-F4554, B$8, K4553), 0)</f>
        <v>0</v>
      </c>
      <c r="K4554" s="24">
        <f>MAX(0, K4553-G4554+I4554*B$6-J4554)</f>
        <v>5000</v>
      </c>
      <c r="L4554" s="24">
        <f t="shared" si="288"/>
        <v>3616.7128422335609</v>
      </c>
      <c r="M4554" s="24">
        <f>IF(H4554&gt;0, C4554-F4554-J4554, 0)</f>
        <v>0</v>
      </c>
      <c r="N4554" s="4">
        <f>MIN(C4554, F4554)</f>
        <v>262.12470572302425</v>
      </c>
    </row>
    <row r="4555" spans="1:14" x14ac:dyDescent="0.2">
      <c r="A4555" s="27">
        <v>43654.541666666672</v>
      </c>
      <c r="B4555" s="4">
        <v>561.10167089500567</v>
      </c>
      <c r="C4555" s="4">
        <v>331.33279441284401</v>
      </c>
      <c r="F4555" s="4">
        <f t="shared" si="286"/>
        <v>3366.6100253700342</v>
      </c>
      <c r="G4555" s="24">
        <f t="shared" si="287"/>
        <v>0.34722222222222221</v>
      </c>
      <c r="H4555" s="24">
        <f t="shared" si="289"/>
        <v>-3035.2772309571901</v>
      </c>
      <c r="I4555" s="24">
        <f>IF(H4555&lt;=0, MIN(F4555-C4555, B$7, (D$5-K4554+G4555)/B$6), 0)</f>
        <v>0.38580246913580246</v>
      </c>
      <c r="J4555" s="24">
        <f>IF(H4555&gt;0, MIN(C4555-F4555, B$8, K4554), 0)</f>
        <v>0</v>
      </c>
      <c r="K4555" s="24">
        <f>MAX(0, K4554-G4555+I4555*B$6-J4555)</f>
        <v>5000</v>
      </c>
      <c r="L4555" s="24">
        <f t="shared" si="288"/>
        <v>3034.8914284880543</v>
      </c>
      <c r="M4555" s="24">
        <f>IF(H4555&gt;0, C4555-F4555-J4555, 0)</f>
        <v>0</v>
      </c>
      <c r="N4555" s="4">
        <f>MIN(C4555, F4555)</f>
        <v>331.33279441284401</v>
      </c>
    </row>
    <row r="4556" spans="1:14" x14ac:dyDescent="0.2">
      <c r="A4556" s="27">
        <v>43654.583333333336</v>
      </c>
      <c r="B4556" s="4">
        <v>93.621219484917418</v>
      </c>
      <c r="C4556" s="4">
        <v>1604.2672828148866</v>
      </c>
      <c r="F4556" s="4">
        <f t="shared" si="286"/>
        <v>561.72731690950445</v>
      </c>
      <c r="G4556" s="24">
        <f t="shared" si="287"/>
        <v>0.34722222222222221</v>
      </c>
      <c r="H4556" s="24">
        <f t="shared" si="289"/>
        <v>1042.5399659053821</v>
      </c>
      <c r="I4556" s="24">
        <f>IF(H4556&lt;=0, MIN(F4556-C4556, B$7, (D$5-K4555+G4556)/B$6), 0)</f>
        <v>0</v>
      </c>
      <c r="J4556" s="24">
        <f>IF(H4556&gt;0, MIN(C4556-F4556, B$8, K4555), 0)</f>
        <v>1042.5399659053821</v>
      </c>
      <c r="K4556" s="24">
        <f>MAX(0, K4555-G4556+I4556*B$6-J4556)</f>
        <v>3957.1128118723955</v>
      </c>
      <c r="L4556" s="24">
        <f t="shared" si="288"/>
        <v>0</v>
      </c>
      <c r="M4556" s="24">
        <f>IF(H4556&gt;0, C4556-F4556-J4556, 0)</f>
        <v>0</v>
      </c>
      <c r="N4556" s="4">
        <f>MIN(C4556, F4556)</f>
        <v>561.72731690950445</v>
      </c>
    </row>
    <row r="4557" spans="1:14" x14ac:dyDescent="0.2">
      <c r="A4557" s="27">
        <v>43654.625</v>
      </c>
      <c r="B4557" s="4">
        <v>273.85582392327001</v>
      </c>
      <c r="C4557" s="4">
        <v>688.08401349251051</v>
      </c>
      <c r="F4557" s="4">
        <f t="shared" si="286"/>
        <v>1643.1349435396201</v>
      </c>
      <c r="G4557" s="24">
        <f t="shared" si="287"/>
        <v>0.34722222222222221</v>
      </c>
      <c r="H4557" s="24">
        <f t="shared" si="289"/>
        <v>-955.05093004710955</v>
      </c>
      <c r="I4557" s="24">
        <f>IF(H4557&lt;=0, MIN(F4557-C4557, B$7, (D$5-K4556+G4557)/B$6), 0)</f>
        <v>955.05093004710955</v>
      </c>
      <c r="J4557" s="24">
        <f>IF(H4557&gt;0, MIN(C4557-F4557, B$8, K4556), 0)</f>
        <v>0</v>
      </c>
      <c r="K4557" s="24">
        <f>MAX(0, K4556-G4557+I4557*B$6-J4557)</f>
        <v>4816.3114266925722</v>
      </c>
      <c r="L4557" s="24">
        <f t="shared" si="288"/>
        <v>0</v>
      </c>
      <c r="M4557" s="24">
        <f>IF(H4557&gt;0, C4557-F4557-J4557, 0)</f>
        <v>0</v>
      </c>
      <c r="N4557" s="4">
        <f>MIN(C4557, F4557)</f>
        <v>688.08401349251051</v>
      </c>
    </row>
    <row r="4558" spans="1:14" x14ac:dyDescent="0.2">
      <c r="A4558" s="27">
        <v>43654.666666666672</v>
      </c>
      <c r="B4558" s="4">
        <v>139.41789188810668</v>
      </c>
      <c r="C4558" s="4">
        <v>836.38706068498129</v>
      </c>
      <c r="F4558" s="4">
        <f t="shared" si="286"/>
        <v>836.50735132864008</v>
      </c>
      <c r="G4558" s="24">
        <f t="shared" si="287"/>
        <v>0.34722222222222221</v>
      </c>
      <c r="H4558" s="24">
        <f t="shared" si="289"/>
        <v>-0.12029064365879094</v>
      </c>
      <c r="I4558" s="24">
        <f>IF(H4558&lt;=0, MIN(F4558-C4558, B$7, (D$5-K4557+G4558)/B$6), 0)</f>
        <v>0.12029064365879094</v>
      </c>
      <c r="J4558" s="24">
        <f>IF(H4558&gt;0, MIN(C4558-F4558, B$8, K4557), 0)</f>
        <v>0</v>
      </c>
      <c r="K4558" s="24">
        <f>MAX(0, K4557-G4558+I4558*B$6-J4558)</f>
        <v>4816.0724660496426</v>
      </c>
      <c r="L4558" s="24">
        <f t="shared" si="288"/>
        <v>0</v>
      </c>
      <c r="M4558" s="24">
        <f>IF(H4558&gt;0, C4558-F4558-J4558, 0)</f>
        <v>0</v>
      </c>
      <c r="N4558" s="4">
        <f>MIN(C4558, F4558)</f>
        <v>836.38706068498129</v>
      </c>
    </row>
    <row r="4559" spans="1:14" x14ac:dyDescent="0.2">
      <c r="A4559" s="27">
        <v>43654.708333333336</v>
      </c>
      <c r="B4559" s="4">
        <v>65.692027907664595</v>
      </c>
      <c r="C4559" s="4">
        <v>873.46282248309922</v>
      </c>
      <c r="F4559" s="4">
        <f t="shared" si="286"/>
        <v>394.15216744598757</v>
      </c>
      <c r="G4559" s="24">
        <f t="shared" si="287"/>
        <v>0.34722222222222221</v>
      </c>
      <c r="H4559" s="24">
        <f t="shared" si="289"/>
        <v>479.31065503711164</v>
      </c>
      <c r="I4559" s="24">
        <f>IF(H4559&lt;=0, MIN(F4559-C4559, B$7, (D$5-K4558+G4559)/B$6), 0)</f>
        <v>0</v>
      </c>
      <c r="J4559" s="24">
        <f>IF(H4559&gt;0, MIN(C4559-F4559, B$8, K4558), 0)</f>
        <v>479.31065503711164</v>
      </c>
      <c r="K4559" s="24">
        <f>MAX(0, K4558-G4559+I4559*B$6-J4559)</f>
        <v>4336.4145887903087</v>
      </c>
      <c r="L4559" s="24">
        <f t="shared" si="288"/>
        <v>0</v>
      </c>
      <c r="M4559" s="24">
        <f>IF(H4559&gt;0, C4559-F4559-J4559, 0)</f>
        <v>0</v>
      </c>
      <c r="N4559" s="4">
        <f>MIN(C4559, F4559)</f>
        <v>394.15216744598757</v>
      </c>
    </row>
    <row r="4560" spans="1:14" x14ac:dyDescent="0.2">
      <c r="A4560" s="27">
        <v>43654.75</v>
      </c>
      <c r="B4560" s="4">
        <v>21.707515874803534</v>
      </c>
      <c r="C4560" s="4">
        <v>369.23246202869774</v>
      </c>
      <c r="F4560" s="4">
        <f t="shared" si="286"/>
        <v>130.2450952488212</v>
      </c>
      <c r="G4560" s="24">
        <f t="shared" si="287"/>
        <v>0.34722222222222221</v>
      </c>
      <c r="H4560" s="24">
        <f t="shared" si="289"/>
        <v>238.98736677987654</v>
      </c>
      <c r="I4560" s="24">
        <f>IF(H4560&lt;=0, MIN(F4560-C4560, B$7, (D$5-K4559+G4560)/B$6), 0)</f>
        <v>0</v>
      </c>
      <c r="J4560" s="24">
        <f>IF(H4560&gt;0, MIN(C4560-F4560, B$8, K4559), 0)</f>
        <v>238.98736677987654</v>
      </c>
      <c r="K4560" s="24">
        <f>MAX(0, K4559-G4560+I4560*B$6-J4560)</f>
        <v>4097.0799997882095</v>
      </c>
      <c r="L4560" s="24">
        <f t="shared" si="288"/>
        <v>0</v>
      </c>
      <c r="M4560" s="24">
        <f>IF(H4560&gt;0, C4560-F4560-J4560, 0)</f>
        <v>0</v>
      </c>
      <c r="N4560" s="4">
        <f>MIN(C4560, F4560)</f>
        <v>130.2450952488212</v>
      </c>
    </row>
    <row r="4561" spans="1:14" x14ac:dyDescent="0.2">
      <c r="A4561" s="27">
        <v>43654.791666666672</v>
      </c>
      <c r="B4561" s="4">
        <v>0</v>
      </c>
      <c r="C4561" s="4">
        <v>3147.4428794343207</v>
      </c>
      <c r="F4561" s="4">
        <f t="shared" si="286"/>
        <v>0</v>
      </c>
      <c r="G4561" s="24">
        <f t="shared" si="287"/>
        <v>0</v>
      </c>
      <c r="H4561" s="24">
        <f t="shared" si="289"/>
        <v>3147.4428794343207</v>
      </c>
      <c r="I4561" s="24">
        <f>IF(H4561&lt;=0, MIN(F4561-C4561, B$7, (D$5-K4560+G4561)/B$6), 0)</f>
        <v>0</v>
      </c>
      <c r="J4561" s="24">
        <f>IF(H4561&gt;0, MIN(C4561-F4561, B$8, K4560), 0)</f>
        <v>3147.4428794343207</v>
      </c>
      <c r="K4561" s="24">
        <f>MAX(0, K4560-G4561+I4561*B$6-J4561)</f>
        <v>949.6371203538888</v>
      </c>
      <c r="L4561" s="24">
        <f t="shared" si="288"/>
        <v>0</v>
      </c>
      <c r="M4561" s="24">
        <f>IF(H4561&gt;0, C4561-F4561-J4561, 0)</f>
        <v>0</v>
      </c>
      <c r="N4561" s="4">
        <f>MIN(C4561, F4561)</f>
        <v>0</v>
      </c>
    </row>
    <row r="4562" spans="1:14" x14ac:dyDescent="0.2">
      <c r="A4562" s="27">
        <v>43654.833333333336</v>
      </c>
      <c r="B4562" s="4">
        <v>0</v>
      </c>
      <c r="C4562" s="4">
        <v>458.21429034418026</v>
      </c>
      <c r="F4562" s="4">
        <f t="shared" si="286"/>
        <v>0</v>
      </c>
      <c r="G4562" s="24">
        <f t="shared" si="287"/>
        <v>0</v>
      </c>
      <c r="H4562" s="24">
        <f t="shared" si="289"/>
        <v>458.21429034418026</v>
      </c>
      <c r="I4562" s="24">
        <f>IF(H4562&lt;=0, MIN(F4562-C4562, B$7, (D$5-K4561+G4562)/B$6), 0)</f>
        <v>0</v>
      </c>
      <c r="J4562" s="24">
        <f>IF(H4562&gt;0, MIN(C4562-F4562, B$8, K4561), 0)</f>
        <v>458.21429034418026</v>
      </c>
      <c r="K4562" s="24">
        <f>MAX(0, K4561-G4562+I4562*B$6-J4562)</f>
        <v>491.42283000970855</v>
      </c>
      <c r="L4562" s="24">
        <f t="shared" si="288"/>
        <v>0</v>
      </c>
      <c r="M4562" s="24">
        <f>IF(H4562&gt;0, C4562-F4562-J4562, 0)</f>
        <v>0</v>
      </c>
      <c r="N4562" s="4">
        <f>MIN(C4562, F4562)</f>
        <v>0</v>
      </c>
    </row>
    <row r="4563" spans="1:14" x14ac:dyDescent="0.2">
      <c r="A4563" s="27">
        <v>43654.875</v>
      </c>
      <c r="B4563" s="4">
        <v>0</v>
      </c>
      <c r="C4563" s="4">
        <v>369.23246202869774</v>
      </c>
      <c r="F4563" s="4">
        <f t="shared" si="286"/>
        <v>0</v>
      </c>
      <c r="G4563" s="24">
        <f t="shared" si="287"/>
        <v>0</v>
      </c>
      <c r="H4563" s="24">
        <f t="shared" si="289"/>
        <v>369.23246202869774</v>
      </c>
      <c r="I4563" s="24">
        <f>IF(H4563&lt;=0, MIN(F4563-C4563, B$7, (D$5-K4562+G4563)/B$6), 0)</f>
        <v>0</v>
      </c>
      <c r="J4563" s="24">
        <f>IF(H4563&gt;0, MIN(C4563-F4563, B$8, K4562), 0)</f>
        <v>369.23246202869774</v>
      </c>
      <c r="K4563" s="24">
        <f>MAX(0, K4562-G4563+I4563*B$6-J4563)</f>
        <v>122.19036798101081</v>
      </c>
      <c r="L4563" s="24">
        <f t="shared" si="288"/>
        <v>0</v>
      </c>
      <c r="M4563" s="24">
        <f>IF(H4563&gt;0, C4563-F4563-J4563, 0)</f>
        <v>0</v>
      </c>
      <c r="N4563" s="4">
        <f>MIN(C4563, F4563)</f>
        <v>0</v>
      </c>
    </row>
    <row r="4564" spans="1:14" x14ac:dyDescent="0.2">
      <c r="A4564" s="27">
        <v>43654.916666666672</v>
      </c>
      <c r="B4564" s="4">
        <v>0</v>
      </c>
      <c r="C4564" s="4">
        <v>462.33381943286003</v>
      </c>
      <c r="F4564" s="4">
        <f t="shared" si="286"/>
        <v>0</v>
      </c>
      <c r="G4564" s="24">
        <f t="shared" si="287"/>
        <v>0</v>
      </c>
      <c r="H4564" s="24">
        <f t="shared" si="289"/>
        <v>462.33381943286003</v>
      </c>
      <c r="I4564" s="24">
        <f>IF(H4564&lt;=0, MIN(F4564-C4564, B$7, (D$5-K4563+G4564)/B$6), 0)</f>
        <v>0</v>
      </c>
      <c r="J4564" s="24">
        <f>IF(H4564&gt;0, MIN(C4564-F4564, B$8, K4563), 0)</f>
        <v>122.19036798101081</v>
      </c>
      <c r="K4564" s="24">
        <f>MAX(0, K4563-G4564+I4564*B$6-J4564)</f>
        <v>0</v>
      </c>
      <c r="L4564" s="24">
        <f t="shared" si="288"/>
        <v>0</v>
      </c>
      <c r="M4564" s="24">
        <f>IF(H4564&gt;0, C4564-F4564-J4564, 0)</f>
        <v>340.14345145184922</v>
      </c>
      <c r="N4564" s="4">
        <f>MIN(C4564, F4564)</f>
        <v>0</v>
      </c>
    </row>
    <row r="4565" spans="1:14" x14ac:dyDescent="0.2">
      <c r="A4565" s="27">
        <v>43654.958333333336</v>
      </c>
      <c r="B4565" s="4">
        <v>0</v>
      </c>
      <c r="C4565" s="4">
        <v>240.70315446188951</v>
      </c>
      <c r="F4565" s="4">
        <f t="shared" si="286"/>
        <v>0</v>
      </c>
      <c r="G4565" s="24">
        <f t="shared" si="287"/>
        <v>0</v>
      </c>
      <c r="H4565" s="24">
        <f t="shared" si="289"/>
        <v>240.70315446188951</v>
      </c>
      <c r="I4565" s="24">
        <f>IF(H4565&lt;=0, MIN(F4565-C4565, B$7, (D$5-K4564+G4565)/B$6), 0)</f>
        <v>0</v>
      </c>
      <c r="J4565" s="24">
        <f>IF(H4565&gt;0, MIN(C4565-F4565, B$8, K4564), 0)</f>
        <v>0</v>
      </c>
      <c r="K4565" s="24">
        <f>MAX(0, K4564-G4565+I4565*B$6-J4565)</f>
        <v>0</v>
      </c>
      <c r="L4565" s="24">
        <f t="shared" si="288"/>
        <v>0</v>
      </c>
      <c r="M4565" s="24">
        <f>IF(H4565&gt;0, C4565-F4565-J4565, 0)</f>
        <v>240.70315446188951</v>
      </c>
      <c r="N4565" s="4">
        <f>MIN(C4565, F4565)</f>
        <v>0</v>
      </c>
    </row>
    <row r="4566" spans="1:14" x14ac:dyDescent="0.2">
      <c r="A4566" s="27">
        <v>43655</v>
      </c>
      <c r="B4566" s="4">
        <v>0</v>
      </c>
      <c r="C4566" s="4">
        <v>117.11728180149709</v>
      </c>
      <c r="F4566" s="4">
        <f t="shared" si="286"/>
        <v>0</v>
      </c>
      <c r="G4566" s="24">
        <f t="shared" si="287"/>
        <v>0</v>
      </c>
      <c r="H4566" s="24">
        <f t="shared" si="289"/>
        <v>117.11728180149709</v>
      </c>
      <c r="I4566" s="24">
        <f>IF(H4566&lt;=0, MIN(F4566-C4566, B$7, (D$5-K4565+G4566)/B$6), 0)</f>
        <v>0</v>
      </c>
      <c r="J4566" s="24">
        <f>IF(H4566&gt;0, MIN(C4566-F4566, B$8, K4565), 0)</f>
        <v>0</v>
      </c>
      <c r="K4566" s="24">
        <f>MAX(0, K4565-G4566+I4566*B$6-J4566)</f>
        <v>0</v>
      </c>
      <c r="L4566" s="24">
        <f t="shared" si="288"/>
        <v>0</v>
      </c>
      <c r="M4566" s="24">
        <f>IF(H4566&gt;0, C4566-F4566-J4566, 0)</f>
        <v>117.11728180149709</v>
      </c>
      <c r="N4566" s="4">
        <f>MIN(C4566, F4566)</f>
        <v>0</v>
      </c>
    </row>
    <row r="4567" spans="1:14" x14ac:dyDescent="0.2">
      <c r="A4567" s="27">
        <v>43655.041666666672</v>
      </c>
      <c r="B4567" s="4">
        <v>0</v>
      </c>
      <c r="C4567" s="4">
        <v>169.02334831886191</v>
      </c>
      <c r="F4567" s="4">
        <f t="shared" si="286"/>
        <v>0</v>
      </c>
      <c r="G4567" s="24">
        <f t="shared" si="287"/>
        <v>0</v>
      </c>
      <c r="H4567" s="24">
        <f t="shared" si="289"/>
        <v>169.02334831886191</v>
      </c>
      <c r="I4567" s="24">
        <f>IF(H4567&lt;=0, MIN(F4567-C4567, B$7, (D$5-K4566+G4567)/B$6), 0)</f>
        <v>0</v>
      </c>
      <c r="J4567" s="24">
        <f>IF(H4567&gt;0, MIN(C4567-F4567, B$8, K4566), 0)</f>
        <v>0</v>
      </c>
      <c r="K4567" s="24">
        <f>MAX(0, K4566-G4567+I4567*B$6-J4567)</f>
        <v>0</v>
      </c>
      <c r="L4567" s="24">
        <f t="shared" si="288"/>
        <v>0</v>
      </c>
      <c r="M4567" s="24">
        <f>IF(H4567&gt;0, C4567-F4567-J4567, 0)</f>
        <v>169.02334831886191</v>
      </c>
      <c r="N4567" s="4">
        <f>MIN(C4567, F4567)</f>
        <v>0</v>
      </c>
    </row>
    <row r="4568" spans="1:14" x14ac:dyDescent="0.2">
      <c r="A4568" s="27">
        <v>43655.083333333336</v>
      </c>
      <c r="B4568" s="4">
        <v>0</v>
      </c>
      <c r="C4568" s="4">
        <v>206.09911011697966</v>
      </c>
      <c r="F4568" s="4">
        <f t="shared" si="286"/>
        <v>0</v>
      </c>
      <c r="G4568" s="24">
        <f t="shared" si="287"/>
        <v>0</v>
      </c>
      <c r="H4568" s="24">
        <f t="shared" si="289"/>
        <v>206.09911011697966</v>
      </c>
      <c r="I4568" s="24">
        <f>IF(H4568&lt;=0, MIN(F4568-C4568, B$7, (D$5-K4567+G4568)/B$6), 0)</f>
        <v>0</v>
      </c>
      <c r="J4568" s="24">
        <f>IF(H4568&gt;0, MIN(C4568-F4568, B$8, K4567), 0)</f>
        <v>0</v>
      </c>
      <c r="K4568" s="24">
        <f>MAX(0, K4567-G4568+I4568*B$6-J4568)</f>
        <v>0</v>
      </c>
      <c r="L4568" s="24">
        <f t="shared" si="288"/>
        <v>0</v>
      </c>
      <c r="M4568" s="24">
        <f>IF(H4568&gt;0, C4568-F4568-J4568, 0)</f>
        <v>206.09911011697966</v>
      </c>
      <c r="N4568" s="4">
        <f>MIN(C4568, F4568)</f>
        <v>0</v>
      </c>
    </row>
    <row r="4569" spans="1:14" x14ac:dyDescent="0.2">
      <c r="A4569" s="27">
        <v>43655.125</v>
      </c>
      <c r="B4569" s="4">
        <v>0</v>
      </c>
      <c r="C4569" s="4">
        <v>117.11728180149709</v>
      </c>
      <c r="F4569" s="4">
        <f t="shared" si="286"/>
        <v>0</v>
      </c>
      <c r="G4569" s="24">
        <f t="shared" si="287"/>
        <v>0</v>
      </c>
      <c r="H4569" s="24">
        <f t="shared" si="289"/>
        <v>117.11728180149709</v>
      </c>
      <c r="I4569" s="24">
        <f>IF(H4569&lt;=0, MIN(F4569-C4569, B$7, (D$5-K4568+G4569)/B$6), 0)</f>
        <v>0</v>
      </c>
      <c r="J4569" s="24">
        <f>IF(H4569&gt;0, MIN(C4569-F4569, B$8, K4568), 0)</f>
        <v>0</v>
      </c>
      <c r="K4569" s="24">
        <f>MAX(0, K4568-G4569+I4569*B$6-J4569)</f>
        <v>0</v>
      </c>
      <c r="L4569" s="24">
        <f t="shared" si="288"/>
        <v>0</v>
      </c>
      <c r="M4569" s="24">
        <f>IF(H4569&gt;0, C4569-F4569-J4569, 0)</f>
        <v>117.11728180149709</v>
      </c>
      <c r="N4569" s="4">
        <f>MIN(C4569, F4569)</f>
        <v>0</v>
      </c>
    </row>
    <row r="4570" spans="1:14" x14ac:dyDescent="0.2">
      <c r="A4570" s="27">
        <v>43655.166666666672</v>
      </c>
      <c r="B4570" s="4">
        <v>35.421314230174858</v>
      </c>
      <c r="C4570" s="4">
        <v>169.02334831886191</v>
      </c>
      <c r="F4570" s="4">
        <f t="shared" si="286"/>
        <v>212.52788538104915</v>
      </c>
      <c r="G4570" s="24">
        <f t="shared" si="287"/>
        <v>0.34722222222222221</v>
      </c>
      <c r="H4570" s="24">
        <f t="shared" si="289"/>
        <v>-43.504537062187239</v>
      </c>
      <c r="I4570" s="24">
        <f>IF(H4570&lt;=0, MIN(F4570-C4570, B$7, (D$5-K4569+G4570)/B$6), 0)</f>
        <v>43.504537062187239</v>
      </c>
      <c r="J4570" s="24">
        <f>IF(H4570&gt;0, MIN(C4570-F4570, B$8, K4569), 0)</f>
        <v>0</v>
      </c>
      <c r="K4570" s="24">
        <f>MAX(0, K4569-G4570+I4570*B$6-J4570)</f>
        <v>38.806861133746295</v>
      </c>
      <c r="L4570" s="24">
        <f t="shared" si="288"/>
        <v>0</v>
      </c>
      <c r="M4570" s="24">
        <f>IF(H4570&gt;0, C4570-F4570-J4570, 0)</f>
        <v>0</v>
      </c>
      <c r="N4570" s="4">
        <f>MIN(C4570, F4570)</f>
        <v>169.02334831886191</v>
      </c>
    </row>
    <row r="4571" spans="1:14" x14ac:dyDescent="0.2">
      <c r="A4571" s="27">
        <v>43655.208333333336</v>
      </c>
      <c r="B4571" s="4">
        <v>184.03967841826031</v>
      </c>
      <c r="C4571" s="4">
        <v>206.09911011697966</v>
      </c>
      <c r="F4571" s="4">
        <f t="shared" si="286"/>
        <v>1104.2380705095618</v>
      </c>
      <c r="G4571" s="24">
        <f t="shared" si="287"/>
        <v>0.34722222222222221</v>
      </c>
      <c r="H4571" s="24">
        <f t="shared" si="289"/>
        <v>-898.13896039258213</v>
      </c>
      <c r="I4571" s="24">
        <f>IF(H4571&lt;=0, MIN(F4571-C4571, B$7, (D$5-K4570+G4571)/B$6), 0)</f>
        <v>898.13896039258213</v>
      </c>
      <c r="J4571" s="24">
        <f>IF(H4571&gt;0, MIN(C4571-F4571, B$8, K4570), 0)</f>
        <v>0</v>
      </c>
      <c r="K4571" s="24">
        <f>MAX(0, K4570-G4571+I4571*B$6-J4571)</f>
        <v>846.78470326484796</v>
      </c>
      <c r="L4571" s="24">
        <f t="shared" si="288"/>
        <v>0</v>
      </c>
      <c r="M4571" s="24">
        <f>IF(H4571&gt;0, C4571-F4571-J4571, 0)</f>
        <v>0</v>
      </c>
      <c r="N4571" s="4">
        <f>MIN(C4571, F4571)</f>
        <v>206.09911011697966</v>
      </c>
    </row>
    <row r="4572" spans="1:14" x14ac:dyDescent="0.2">
      <c r="A4572" s="27">
        <v>43655.25</v>
      </c>
      <c r="B4572" s="4">
        <v>317.68297706286228</v>
      </c>
      <c r="C4572" s="4">
        <v>872.63891666536324</v>
      </c>
      <c r="F4572" s="4">
        <f t="shared" si="286"/>
        <v>1906.0978623771737</v>
      </c>
      <c r="G4572" s="24">
        <f t="shared" si="287"/>
        <v>0.34722222222222221</v>
      </c>
      <c r="H4572" s="24">
        <f t="shared" si="289"/>
        <v>-1033.4589457118104</v>
      </c>
      <c r="I4572" s="24">
        <f>IF(H4572&lt;=0, MIN(F4572-C4572, B$7, (D$5-K4571+G4572)/B$6), 0)</f>
        <v>1033.4589457118104</v>
      </c>
      <c r="J4572" s="24">
        <f>IF(H4572&gt;0, MIN(C4572-F4572, B$8, K4571), 0)</f>
        <v>0</v>
      </c>
      <c r="K4572" s="24">
        <f>MAX(0, K4571-G4572+I4572*B$6-J4572)</f>
        <v>1776.5505321832552</v>
      </c>
      <c r="L4572" s="24">
        <f t="shared" si="288"/>
        <v>0</v>
      </c>
      <c r="M4572" s="24">
        <f>IF(H4572&gt;0, C4572-F4572-J4572, 0)</f>
        <v>0</v>
      </c>
      <c r="N4572" s="4">
        <f>MIN(C4572, F4572)</f>
        <v>872.63891666536324</v>
      </c>
    </row>
    <row r="4573" spans="1:14" x14ac:dyDescent="0.2">
      <c r="A4573" s="27">
        <v>43655.291666666672</v>
      </c>
      <c r="B4573" s="4">
        <v>343.69438915642377</v>
      </c>
      <c r="C4573" s="4">
        <v>828.97190832535784</v>
      </c>
      <c r="F4573" s="4">
        <f t="shared" si="286"/>
        <v>2062.1663349385426</v>
      </c>
      <c r="G4573" s="24">
        <f t="shared" si="287"/>
        <v>0.34722222222222221</v>
      </c>
      <c r="H4573" s="24">
        <f t="shared" si="289"/>
        <v>-1233.1944266131848</v>
      </c>
      <c r="I4573" s="24">
        <f>IF(H4573&lt;=0, MIN(F4573-C4573, B$7, (D$5-K4572+G4573)/B$6), 0)</f>
        <v>1233.1944266131848</v>
      </c>
      <c r="J4573" s="24">
        <f>IF(H4573&gt;0, MIN(C4573-F4573, B$8, K4572), 0)</f>
        <v>0</v>
      </c>
      <c r="K4573" s="24">
        <f>MAX(0, K4572-G4573+I4573*B$6-J4573)</f>
        <v>2886.0782939128994</v>
      </c>
      <c r="L4573" s="24">
        <f t="shared" si="288"/>
        <v>0</v>
      </c>
      <c r="M4573" s="24">
        <f>IF(H4573&gt;0, C4573-F4573-J4573, 0)</f>
        <v>0</v>
      </c>
      <c r="N4573" s="4">
        <f>MIN(C4573, F4573)</f>
        <v>828.97190832535784</v>
      </c>
    </row>
    <row r="4574" spans="1:14" x14ac:dyDescent="0.2">
      <c r="A4574" s="27">
        <v>43655.333333333336</v>
      </c>
      <c r="B4574" s="4">
        <v>185.86746975804402</v>
      </c>
      <c r="C4574" s="4">
        <v>269.53985808264781</v>
      </c>
      <c r="F4574" s="4">
        <f t="shared" ref="F4574:F4637" si="290">B4574*B$4</f>
        <v>1115.204818548264</v>
      </c>
      <c r="G4574" s="24">
        <f t="shared" ref="G4574:G4637" si="291">MIN(F4574, B$9)</f>
        <v>0.34722222222222221</v>
      </c>
      <c r="H4574" s="24">
        <f t="shared" si="289"/>
        <v>-845.66496046561622</v>
      </c>
      <c r="I4574" s="24">
        <f>IF(H4574&lt;=0, MIN(F4574-C4574, B$7, (D$5-K4573+G4574)/B$6), 0)</f>
        <v>845.66496046561622</v>
      </c>
      <c r="J4574" s="24">
        <f>IF(H4574&gt;0, MIN(C4574-F4574, B$8, K4573), 0)</f>
        <v>0</v>
      </c>
      <c r="K4574" s="24">
        <f>MAX(0, K4573-G4574+I4574*B$6-J4574)</f>
        <v>3646.8295361097316</v>
      </c>
      <c r="L4574" s="24">
        <f t="shared" ref="L4574:L4637" si="292">IF(H4574&lt;=0, -I4574-H4574, 0)</f>
        <v>0</v>
      </c>
      <c r="M4574" s="24">
        <f>IF(H4574&gt;0, C4574-F4574-J4574, 0)</f>
        <v>0</v>
      </c>
      <c r="N4574" s="4">
        <f>MIN(C4574, F4574)</f>
        <v>269.53985808264781</v>
      </c>
    </row>
    <row r="4575" spans="1:14" x14ac:dyDescent="0.2">
      <c r="A4575" s="27">
        <v>43655.375</v>
      </c>
      <c r="B4575" s="4">
        <v>432.75344405345788</v>
      </c>
      <c r="C4575" s="4">
        <v>213.51426247660325</v>
      </c>
      <c r="F4575" s="4">
        <f t="shared" si="290"/>
        <v>2596.5206643207475</v>
      </c>
      <c r="G4575" s="24">
        <f t="shared" si="291"/>
        <v>0.34722222222222221</v>
      </c>
      <c r="H4575" s="24">
        <f t="shared" ref="H4575:H4638" si="293">C4575-F4575</f>
        <v>-2383.0064018441444</v>
      </c>
      <c r="I4575" s="24">
        <f>IF(H4575&lt;=0, MIN(F4575-C4575, B$7, (D$5-K4574+G4575)/B$6), 0)</f>
        <v>1503.9085401249895</v>
      </c>
      <c r="J4575" s="24">
        <f>IF(H4575&gt;0, MIN(C4575-F4575, B$8, K4574), 0)</f>
        <v>0</v>
      </c>
      <c r="K4575" s="24">
        <f>MAX(0, K4574-G4575+I4575*B$6-J4575)</f>
        <v>5000</v>
      </c>
      <c r="L4575" s="24">
        <f t="shared" si="292"/>
        <v>879.09786171915493</v>
      </c>
      <c r="M4575" s="24">
        <f>IF(H4575&gt;0, C4575-F4575-J4575, 0)</f>
        <v>0</v>
      </c>
      <c r="N4575" s="4">
        <f>MIN(C4575, F4575)</f>
        <v>213.51426247660325</v>
      </c>
    </row>
    <row r="4576" spans="1:14" x14ac:dyDescent="0.2">
      <c r="A4576" s="27">
        <v>43655.416666666672</v>
      </c>
      <c r="B4576" s="4">
        <v>325.13893401824663</v>
      </c>
      <c r="C4576" s="4">
        <v>232.46409628453006</v>
      </c>
      <c r="F4576" s="4">
        <f t="shared" si="290"/>
        <v>1950.8336041094799</v>
      </c>
      <c r="G4576" s="24">
        <f t="shared" si="291"/>
        <v>0.34722222222222221</v>
      </c>
      <c r="H4576" s="24">
        <f t="shared" si="293"/>
        <v>-1718.3695078249498</v>
      </c>
      <c r="I4576" s="24">
        <f>IF(H4576&lt;=0, MIN(F4576-C4576, B$7, (D$5-K4575+G4576)/B$6), 0)</f>
        <v>0.38580246913580246</v>
      </c>
      <c r="J4576" s="24">
        <f>IF(H4576&gt;0, MIN(C4576-F4576, B$8, K4575), 0)</f>
        <v>0</v>
      </c>
      <c r="K4576" s="24">
        <f>MAX(0, K4575-G4576+I4576*B$6-J4576)</f>
        <v>5000</v>
      </c>
      <c r="L4576" s="24">
        <f t="shared" si="292"/>
        <v>1717.983705355814</v>
      </c>
      <c r="M4576" s="24">
        <f>IF(H4576&gt;0, C4576-F4576-J4576, 0)</f>
        <v>0</v>
      </c>
      <c r="N4576" s="4">
        <f>MIN(C4576, F4576)</f>
        <v>232.46409628453006</v>
      </c>
    </row>
    <row r="4577" spans="1:14" x14ac:dyDescent="0.2">
      <c r="A4577" s="27">
        <v>43655.458333333336</v>
      </c>
      <c r="B4577" s="4">
        <v>123.22510142437355</v>
      </c>
      <c r="C4577" s="4">
        <v>1471.6184461593987</v>
      </c>
      <c r="F4577" s="4">
        <f t="shared" si="290"/>
        <v>739.35060854624135</v>
      </c>
      <c r="G4577" s="24">
        <f t="shared" si="291"/>
        <v>0.34722222222222221</v>
      </c>
      <c r="H4577" s="24">
        <f t="shared" si="293"/>
        <v>732.26783761315733</v>
      </c>
      <c r="I4577" s="24">
        <f>IF(H4577&lt;=0, MIN(F4577-C4577, B$7, (D$5-K4576+G4577)/B$6), 0)</f>
        <v>0</v>
      </c>
      <c r="J4577" s="24">
        <f>IF(H4577&gt;0, MIN(C4577-F4577, B$8, K4576), 0)</f>
        <v>732.26783761315733</v>
      </c>
      <c r="K4577" s="24">
        <f>MAX(0, K4576-G4577+I4577*B$6-J4577)</f>
        <v>4267.3849401646203</v>
      </c>
      <c r="L4577" s="24">
        <f t="shared" si="292"/>
        <v>0</v>
      </c>
      <c r="M4577" s="24">
        <f>IF(H4577&gt;0, C4577-F4577-J4577, 0)</f>
        <v>0</v>
      </c>
      <c r="N4577" s="4">
        <f>MIN(C4577, F4577)</f>
        <v>739.35060854624135</v>
      </c>
    </row>
    <row r="4578" spans="1:14" x14ac:dyDescent="0.2">
      <c r="A4578" s="27">
        <v>43655.5</v>
      </c>
      <c r="B4578" s="4">
        <v>76.238121367184448</v>
      </c>
      <c r="C4578" s="4">
        <v>279.54009244952942</v>
      </c>
      <c r="F4578" s="4">
        <f t="shared" si="290"/>
        <v>457.42872820310669</v>
      </c>
      <c r="G4578" s="24">
        <f t="shared" si="291"/>
        <v>0.34722222222222221</v>
      </c>
      <c r="H4578" s="24">
        <f t="shared" si="293"/>
        <v>-177.88863575357726</v>
      </c>
      <c r="I4578" s="24">
        <f>IF(H4578&lt;=0, MIN(F4578-C4578, B$7, (D$5-K4577+G4578)/B$6), 0)</f>
        <v>177.88863575357726</v>
      </c>
      <c r="J4578" s="24">
        <f>IF(H4578&gt;0, MIN(C4578-F4578, B$8, K4577), 0)</f>
        <v>0</v>
      </c>
      <c r="K4578" s="24">
        <f>MAX(0, K4577-G4578+I4578*B$6-J4578)</f>
        <v>4427.1374901206173</v>
      </c>
      <c r="L4578" s="24">
        <f t="shared" si="292"/>
        <v>0</v>
      </c>
      <c r="M4578" s="24">
        <f>IF(H4578&gt;0, C4578-F4578-J4578, 0)</f>
        <v>0</v>
      </c>
      <c r="N4578" s="4">
        <f>MIN(C4578, F4578)</f>
        <v>279.54009244952942</v>
      </c>
    </row>
    <row r="4579" spans="1:14" x14ac:dyDescent="0.2">
      <c r="A4579" s="27">
        <v>43655.541666666672</v>
      </c>
      <c r="B4579" s="4">
        <v>89.94194803327936</v>
      </c>
      <c r="C4579" s="4">
        <v>339.92331784736143</v>
      </c>
      <c r="F4579" s="4">
        <f t="shared" si="290"/>
        <v>539.65168819967619</v>
      </c>
      <c r="G4579" s="24">
        <f t="shared" si="291"/>
        <v>0.34722222222222221</v>
      </c>
      <c r="H4579" s="24">
        <f t="shared" si="293"/>
        <v>-199.72837035231476</v>
      </c>
      <c r="I4579" s="24">
        <f>IF(H4579&lt;=0, MIN(F4579-C4579, B$7, (D$5-K4578+G4579)/B$6), 0)</f>
        <v>199.72837035231476</v>
      </c>
      <c r="J4579" s="24">
        <f>IF(H4579&gt;0, MIN(C4579-F4579, B$8, K4578), 0)</f>
        <v>0</v>
      </c>
      <c r="K4579" s="24">
        <f>MAX(0, K4578-G4579+I4579*B$6-J4579)</f>
        <v>4606.5458012154777</v>
      </c>
      <c r="L4579" s="24">
        <f t="shared" si="292"/>
        <v>0</v>
      </c>
      <c r="M4579" s="24">
        <f>IF(H4579&gt;0, C4579-F4579-J4579, 0)</f>
        <v>0</v>
      </c>
      <c r="N4579" s="4">
        <f>MIN(C4579, F4579)</f>
        <v>339.92331784736143</v>
      </c>
    </row>
    <row r="4580" spans="1:14" x14ac:dyDescent="0.2">
      <c r="A4580" s="27">
        <v>43655.583333333336</v>
      </c>
      <c r="B4580" s="4">
        <v>54.625972337648271</v>
      </c>
      <c r="C4580" s="4">
        <v>1654.5057633321062</v>
      </c>
      <c r="F4580" s="4">
        <f t="shared" si="290"/>
        <v>327.75583402588961</v>
      </c>
      <c r="G4580" s="24">
        <f t="shared" si="291"/>
        <v>0.34722222222222221</v>
      </c>
      <c r="H4580" s="24">
        <f t="shared" si="293"/>
        <v>1326.7499293062165</v>
      </c>
      <c r="I4580" s="24">
        <f>IF(H4580&lt;=0, MIN(F4580-C4580, B$7, (D$5-K4579+G4580)/B$6), 0)</f>
        <v>0</v>
      </c>
      <c r="J4580" s="24">
        <f>IF(H4580&gt;0, MIN(C4580-F4580, B$8, K4579), 0)</f>
        <v>1326.7499293062165</v>
      </c>
      <c r="K4580" s="24">
        <f>MAX(0, K4579-G4580+I4580*B$6-J4580)</f>
        <v>3279.4486496870386</v>
      </c>
      <c r="L4580" s="24">
        <f t="shared" si="292"/>
        <v>0</v>
      </c>
      <c r="M4580" s="24">
        <f>IF(H4580&gt;0, C4580-F4580-J4580, 0)</f>
        <v>0</v>
      </c>
      <c r="N4580" s="4">
        <f>MIN(C4580, F4580)</f>
        <v>327.75583402588961</v>
      </c>
    </row>
    <row r="4581" spans="1:14" x14ac:dyDescent="0.2">
      <c r="A4581" s="27">
        <v>43655.625</v>
      </c>
      <c r="B4581" s="4">
        <v>42.095864915587612</v>
      </c>
      <c r="C4581" s="4">
        <v>705.70104509900318</v>
      </c>
      <c r="F4581" s="4">
        <f t="shared" si="290"/>
        <v>252.57518949352567</v>
      </c>
      <c r="G4581" s="24">
        <f t="shared" si="291"/>
        <v>0.34722222222222221</v>
      </c>
      <c r="H4581" s="24">
        <f t="shared" si="293"/>
        <v>453.12585560547751</v>
      </c>
      <c r="I4581" s="24">
        <f>IF(H4581&lt;=0, MIN(F4581-C4581, B$7, (D$5-K4580+G4581)/B$6), 0)</f>
        <v>0</v>
      </c>
      <c r="J4581" s="24">
        <f>IF(H4581&gt;0, MIN(C4581-F4581, B$8, K4580), 0)</f>
        <v>453.12585560547751</v>
      </c>
      <c r="K4581" s="24">
        <f>MAX(0, K4580-G4581+I4581*B$6-J4581)</f>
        <v>2825.9755718593387</v>
      </c>
      <c r="L4581" s="24">
        <f t="shared" si="292"/>
        <v>0</v>
      </c>
      <c r="M4581" s="24">
        <f>IF(H4581&gt;0, C4581-F4581-J4581, 0)</f>
        <v>0</v>
      </c>
      <c r="N4581" s="4">
        <f>MIN(C4581, F4581)</f>
        <v>252.57518949352567</v>
      </c>
    </row>
    <row r="4582" spans="1:14" x14ac:dyDescent="0.2">
      <c r="A4582" s="27">
        <v>43655.666666666672</v>
      </c>
      <c r="B4582" s="4">
        <v>42.293167275456327</v>
      </c>
      <c r="C4582" s="4">
        <v>720.42068473949109</v>
      </c>
      <c r="F4582" s="4">
        <f t="shared" si="290"/>
        <v>253.75900365273796</v>
      </c>
      <c r="G4582" s="24">
        <f t="shared" si="291"/>
        <v>0.34722222222222221</v>
      </c>
      <c r="H4582" s="24">
        <f t="shared" si="293"/>
        <v>466.66168108675311</v>
      </c>
      <c r="I4582" s="24">
        <f>IF(H4582&lt;=0, MIN(F4582-C4582, B$7, (D$5-K4581+G4582)/B$6), 0)</f>
        <v>0</v>
      </c>
      <c r="J4582" s="24">
        <f>IF(H4582&gt;0, MIN(C4582-F4582, B$8, K4581), 0)</f>
        <v>466.66168108675311</v>
      </c>
      <c r="K4582" s="24">
        <f>MAX(0, K4581-G4582+I4582*B$6-J4582)</f>
        <v>2358.9666685503635</v>
      </c>
      <c r="L4582" s="24">
        <f t="shared" si="292"/>
        <v>0</v>
      </c>
      <c r="M4582" s="24">
        <f>IF(H4582&gt;0, C4582-F4582-J4582, 0)</f>
        <v>0</v>
      </c>
      <c r="N4582" s="4">
        <f>MIN(C4582, F4582)</f>
        <v>253.75900365273796</v>
      </c>
    </row>
    <row r="4583" spans="1:14" x14ac:dyDescent="0.2">
      <c r="A4583" s="27">
        <v>43655.708333333336</v>
      </c>
      <c r="B4583" s="4">
        <v>66.547853783629876</v>
      </c>
      <c r="C4583" s="4">
        <v>754.82038472912234</v>
      </c>
      <c r="F4583" s="4">
        <f t="shared" si="290"/>
        <v>399.28712270177925</v>
      </c>
      <c r="G4583" s="24">
        <f t="shared" si="291"/>
        <v>0.34722222222222221</v>
      </c>
      <c r="H4583" s="24">
        <f t="shared" si="293"/>
        <v>355.53326202734308</v>
      </c>
      <c r="I4583" s="24">
        <f>IF(H4583&lt;=0, MIN(F4583-C4583, B$7, (D$5-K4582+G4583)/B$6), 0)</f>
        <v>0</v>
      </c>
      <c r="J4583" s="24">
        <f>IF(H4583&gt;0, MIN(C4583-F4583, B$8, K4582), 0)</f>
        <v>355.53326202734308</v>
      </c>
      <c r="K4583" s="24">
        <f>MAX(0, K4582-G4583+I4583*B$6-J4583)</f>
        <v>2003.0861843007983</v>
      </c>
      <c r="L4583" s="24">
        <f t="shared" si="292"/>
        <v>0</v>
      </c>
      <c r="M4583" s="24">
        <f>IF(H4583&gt;0, C4583-F4583-J4583, 0)</f>
        <v>0</v>
      </c>
      <c r="N4583" s="4">
        <f>MIN(C4583, F4583)</f>
        <v>399.28712270177925</v>
      </c>
    </row>
    <row r="4584" spans="1:14" x14ac:dyDescent="0.2">
      <c r="A4584" s="27">
        <v>43655.75</v>
      </c>
      <c r="B4584" s="4">
        <v>20.429850801425058</v>
      </c>
      <c r="C4584" s="4">
        <v>250.59002427472095</v>
      </c>
      <c r="F4584" s="4">
        <f t="shared" si="290"/>
        <v>122.57910480855034</v>
      </c>
      <c r="G4584" s="24">
        <f t="shared" si="291"/>
        <v>0.34722222222222221</v>
      </c>
      <c r="H4584" s="24">
        <f t="shared" si="293"/>
        <v>128.01091946617061</v>
      </c>
      <c r="I4584" s="24">
        <f>IF(H4584&lt;=0, MIN(F4584-C4584, B$7, (D$5-K4583+G4584)/B$6), 0)</f>
        <v>0</v>
      </c>
      <c r="J4584" s="24">
        <f>IF(H4584&gt;0, MIN(C4584-F4584, B$8, K4583), 0)</f>
        <v>128.01091946617061</v>
      </c>
      <c r="K4584" s="24">
        <f>MAX(0, K4583-G4584+I4584*B$6-J4584)</f>
        <v>1874.7280426124055</v>
      </c>
      <c r="L4584" s="24">
        <f t="shared" si="292"/>
        <v>0</v>
      </c>
      <c r="M4584" s="24">
        <f>IF(H4584&gt;0, C4584-F4584-J4584, 0)</f>
        <v>0</v>
      </c>
      <c r="N4584" s="4">
        <f>MIN(C4584, F4584)</f>
        <v>122.57910480855034</v>
      </c>
    </row>
    <row r="4585" spans="1:14" x14ac:dyDescent="0.2">
      <c r="A4585" s="27">
        <v>43655.791666666672</v>
      </c>
      <c r="B4585" s="4">
        <v>0</v>
      </c>
      <c r="C4585" s="4">
        <v>2764.3266741871043</v>
      </c>
      <c r="F4585" s="4">
        <f t="shared" si="290"/>
        <v>0</v>
      </c>
      <c r="G4585" s="24">
        <f t="shared" si="291"/>
        <v>0</v>
      </c>
      <c r="H4585" s="24">
        <f t="shared" si="293"/>
        <v>2764.3266741871043</v>
      </c>
      <c r="I4585" s="24">
        <f>IF(H4585&lt;=0, MIN(F4585-C4585, B$7, (D$5-K4584+G4585)/B$6), 0)</f>
        <v>0</v>
      </c>
      <c r="J4585" s="24">
        <f>IF(H4585&gt;0, MIN(C4585-F4585, B$8, K4584), 0)</f>
        <v>1874.7280426124055</v>
      </c>
      <c r="K4585" s="24">
        <f>MAX(0, K4584-G4585+I4585*B$6-J4585)</f>
        <v>0</v>
      </c>
      <c r="L4585" s="24">
        <f t="shared" si="292"/>
        <v>0</v>
      </c>
      <c r="M4585" s="24">
        <f>IF(H4585&gt;0, C4585-F4585-J4585, 0)</f>
        <v>889.59863157469886</v>
      </c>
      <c r="N4585" s="4">
        <f>MIN(C4585, F4585)</f>
        <v>0</v>
      </c>
    </row>
    <row r="4586" spans="1:14" x14ac:dyDescent="0.2">
      <c r="A4586" s="27">
        <v>43655.833333333336</v>
      </c>
      <c r="B4586" s="4">
        <v>0</v>
      </c>
      <c r="C4586" s="4">
        <v>458.21429034418026</v>
      </c>
      <c r="F4586" s="4">
        <f t="shared" si="290"/>
        <v>0</v>
      </c>
      <c r="G4586" s="24">
        <f t="shared" si="291"/>
        <v>0</v>
      </c>
      <c r="H4586" s="24">
        <f t="shared" si="293"/>
        <v>458.21429034418026</v>
      </c>
      <c r="I4586" s="24">
        <f>IF(H4586&lt;=0, MIN(F4586-C4586, B$7, (D$5-K4585+G4586)/B$6), 0)</f>
        <v>0</v>
      </c>
      <c r="J4586" s="24">
        <f>IF(H4586&gt;0, MIN(C4586-F4586, B$8, K4585), 0)</f>
        <v>0</v>
      </c>
      <c r="K4586" s="24">
        <f>MAX(0, K4585-G4586+I4586*B$6-J4586)</f>
        <v>0</v>
      </c>
      <c r="L4586" s="24">
        <f t="shared" si="292"/>
        <v>0</v>
      </c>
      <c r="M4586" s="24">
        <f>IF(H4586&gt;0, C4586-F4586-J4586, 0)</f>
        <v>458.21429034418026</v>
      </c>
      <c r="N4586" s="4">
        <f>MIN(C4586, F4586)</f>
        <v>0</v>
      </c>
    </row>
    <row r="4587" spans="1:14" x14ac:dyDescent="0.2">
      <c r="A4587" s="27">
        <v>43655.875</v>
      </c>
      <c r="B4587" s="4">
        <v>0</v>
      </c>
      <c r="C4587" s="4">
        <v>369.23246202869774</v>
      </c>
      <c r="F4587" s="4">
        <f t="shared" si="290"/>
        <v>0</v>
      </c>
      <c r="G4587" s="24">
        <f t="shared" si="291"/>
        <v>0</v>
      </c>
      <c r="H4587" s="24">
        <f t="shared" si="293"/>
        <v>369.23246202869774</v>
      </c>
      <c r="I4587" s="24">
        <f>IF(H4587&lt;=0, MIN(F4587-C4587, B$7, (D$5-K4586+G4587)/B$6), 0)</f>
        <v>0</v>
      </c>
      <c r="J4587" s="24">
        <f>IF(H4587&gt;0, MIN(C4587-F4587, B$8, K4586), 0)</f>
        <v>0</v>
      </c>
      <c r="K4587" s="24">
        <f>MAX(0, K4586-G4587+I4587*B$6-J4587)</f>
        <v>0</v>
      </c>
      <c r="L4587" s="24">
        <f t="shared" si="292"/>
        <v>0</v>
      </c>
      <c r="M4587" s="24">
        <f>IF(H4587&gt;0, C4587-F4587-J4587, 0)</f>
        <v>369.23246202869774</v>
      </c>
      <c r="N4587" s="4">
        <f>MIN(C4587, F4587)</f>
        <v>0</v>
      </c>
    </row>
    <row r="4588" spans="1:14" x14ac:dyDescent="0.2">
      <c r="A4588" s="27">
        <v>43655.916666666672</v>
      </c>
      <c r="B4588" s="4">
        <v>0</v>
      </c>
      <c r="C4588" s="4">
        <v>391.47791910756831</v>
      </c>
      <c r="F4588" s="4">
        <f t="shared" si="290"/>
        <v>0</v>
      </c>
      <c r="G4588" s="24">
        <f t="shared" si="291"/>
        <v>0</v>
      </c>
      <c r="H4588" s="24">
        <f t="shared" si="293"/>
        <v>391.47791910756831</v>
      </c>
      <c r="I4588" s="24">
        <f>IF(H4588&lt;=0, MIN(F4588-C4588, B$7, (D$5-K4587+G4588)/B$6), 0)</f>
        <v>0</v>
      </c>
      <c r="J4588" s="24">
        <f>IF(H4588&gt;0, MIN(C4588-F4588, B$8, K4587), 0)</f>
        <v>0</v>
      </c>
      <c r="K4588" s="24">
        <f>MAX(0, K4587-G4588+I4588*B$6-J4588)</f>
        <v>0</v>
      </c>
      <c r="L4588" s="24">
        <f t="shared" si="292"/>
        <v>0</v>
      </c>
      <c r="M4588" s="24">
        <f>IF(H4588&gt;0, C4588-F4588-J4588, 0)</f>
        <v>391.47791910756831</v>
      </c>
      <c r="N4588" s="4">
        <f>MIN(C4588, F4588)</f>
        <v>0</v>
      </c>
    </row>
    <row r="4589" spans="1:14" x14ac:dyDescent="0.2">
      <c r="A4589" s="27">
        <v>43655.958333333336</v>
      </c>
      <c r="B4589" s="4">
        <v>0</v>
      </c>
      <c r="C4589" s="4">
        <v>240.70315446188951</v>
      </c>
      <c r="F4589" s="4">
        <f t="shared" si="290"/>
        <v>0</v>
      </c>
      <c r="G4589" s="24">
        <f t="shared" si="291"/>
        <v>0</v>
      </c>
      <c r="H4589" s="24">
        <f t="shared" si="293"/>
        <v>240.70315446188951</v>
      </c>
      <c r="I4589" s="24">
        <f>IF(H4589&lt;=0, MIN(F4589-C4589, B$7, (D$5-K4588+G4589)/B$6), 0)</f>
        <v>0</v>
      </c>
      <c r="J4589" s="24">
        <f>IF(H4589&gt;0, MIN(C4589-F4589, B$8, K4588), 0)</f>
        <v>0</v>
      </c>
      <c r="K4589" s="24">
        <f>MAX(0, K4588-G4589+I4589*B$6-J4589)</f>
        <v>0</v>
      </c>
      <c r="L4589" s="24">
        <f t="shared" si="292"/>
        <v>0</v>
      </c>
      <c r="M4589" s="24">
        <f>IF(H4589&gt;0, C4589-F4589-J4589, 0)</f>
        <v>240.70315446188951</v>
      </c>
      <c r="N4589" s="4">
        <f>MIN(C4589, F4589)</f>
        <v>0</v>
      </c>
    </row>
    <row r="4590" spans="1:14" x14ac:dyDescent="0.2">
      <c r="A4590" s="27">
        <v>43656</v>
      </c>
      <c r="B4590" s="4">
        <v>0</v>
      </c>
      <c r="C4590" s="4">
        <v>117.11728180149709</v>
      </c>
      <c r="F4590" s="4">
        <f t="shared" si="290"/>
        <v>0</v>
      </c>
      <c r="G4590" s="24">
        <f t="shared" si="291"/>
        <v>0</v>
      </c>
      <c r="H4590" s="24">
        <f t="shared" si="293"/>
        <v>117.11728180149709</v>
      </c>
      <c r="I4590" s="24">
        <f>IF(H4590&lt;=0, MIN(F4590-C4590, B$7, (D$5-K4589+G4590)/B$6), 0)</f>
        <v>0</v>
      </c>
      <c r="J4590" s="24">
        <f>IF(H4590&gt;0, MIN(C4590-F4590, B$8, K4589), 0)</f>
        <v>0</v>
      </c>
      <c r="K4590" s="24">
        <f>MAX(0, K4589-G4590+I4590*B$6-J4590)</f>
        <v>0</v>
      </c>
      <c r="L4590" s="24">
        <f t="shared" si="292"/>
        <v>0</v>
      </c>
      <c r="M4590" s="24">
        <f>IF(H4590&gt;0, C4590-F4590-J4590, 0)</f>
        <v>117.11728180149709</v>
      </c>
      <c r="N4590" s="4">
        <f>MIN(C4590, F4590)</f>
        <v>0</v>
      </c>
    </row>
    <row r="4591" spans="1:14" x14ac:dyDescent="0.2">
      <c r="A4591" s="27">
        <v>43656.041666666672</v>
      </c>
      <c r="B4591" s="4">
        <v>0</v>
      </c>
      <c r="C4591" s="4">
        <v>169.02334831886191</v>
      </c>
      <c r="F4591" s="4">
        <f t="shared" si="290"/>
        <v>0</v>
      </c>
      <c r="G4591" s="24">
        <f t="shared" si="291"/>
        <v>0</v>
      </c>
      <c r="H4591" s="24">
        <f t="shared" si="293"/>
        <v>169.02334831886191</v>
      </c>
      <c r="I4591" s="24">
        <f>IF(H4591&lt;=0, MIN(F4591-C4591, B$7, (D$5-K4590+G4591)/B$6), 0)</f>
        <v>0</v>
      </c>
      <c r="J4591" s="24">
        <f>IF(H4591&gt;0, MIN(C4591-F4591, B$8, K4590), 0)</f>
        <v>0</v>
      </c>
      <c r="K4591" s="24">
        <f>MAX(0, K4590-G4591+I4591*B$6-J4591)</f>
        <v>0</v>
      </c>
      <c r="L4591" s="24">
        <f t="shared" si="292"/>
        <v>0</v>
      </c>
      <c r="M4591" s="24">
        <f>IF(H4591&gt;0, C4591-F4591-J4591, 0)</f>
        <v>169.02334831886191</v>
      </c>
      <c r="N4591" s="4">
        <f>MIN(C4591, F4591)</f>
        <v>0</v>
      </c>
    </row>
    <row r="4592" spans="1:14" x14ac:dyDescent="0.2">
      <c r="A4592" s="27">
        <v>43656.083333333336</v>
      </c>
      <c r="B4592" s="4">
        <v>0</v>
      </c>
      <c r="C4592" s="4">
        <v>206.09911011697966</v>
      </c>
      <c r="F4592" s="4">
        <f t="shared" si="290"/>
        <v>0</v>
      </c>
      <c r="G4592" s="24">
        <f t="shared" si="291"/>
        <v>0</v>
      </c>
      <c r="H4592" s="24">
        <f t="shared" si="293"/>
        <v>206.09911011697966</v>
      </c>
      <c r="I4592" s="24">
        <f>IF(H4592&lt;=0, MIN(F4592-C4592, B$7, (D$5-K4591+G4592)/B$6), 0)</f>
        <v>0</v>
      </c>
      <c r="J4592" s="24">
        <f>IF(H4592&gt;0, MIN(C4592-F4592, B$8, K4591), 0)</f>
        <v>0</v>
      </c>
      <c r="K4592" s="24">
        <f>MAX(0, K4591-G4592+I4592*B$6-J4592)</f>
        <v>0</v>
      </c>
      <c r="L4592" s="24">
        <f t="shared" si="292"/>
        <v>0</v>
      </c>
      <c r="M4592" s="24">
        <f>IF(H4592&gt;0, C4592-F4592-J4592, 0)</f>
        <v>206.09911011697966</v>
      </c>
      <c r="N4592" s="4">
        <f>MIN(C4592, F4592)</f>
        <v>0</v>
      </c>
    </row>
    <row r="4593" spans="1:14" x14ac:dyDescent="0.2">
      <c r="A4593" s="27">
        <v>43656.125</v>
      </c>
      <c r="B4593" s="4">
        <v>0</v>
      </c>
      <c r="C4593" s="4">
        <v>117.11728180149709</v>
      </c>
      <c r="F4593" s="4">
        <f t="shared" si="290"/>
        <v>0</v>
      </c>
      <c r="G4593" s="24">
        <f t="shared" si="291"/>
        <v>0</v>
      </c>
      <c r="H4593" s="24">
        <f t="shared" si="293"/>
        <v>117.11728180149709</v>
      </c>
      <c r="I4593" s="24">
        <f>IF(H4593&lt;=0, MIN(F4593-C4593, B$7, (D$5-K4592+G4593)/B$6), 0)</f>
        <v>0</v>
      </c>
      <c r="J4593" s="24">
        <f>IF(H4593&gt;0, MIN(C4593-F4593, B$8, K4592), 0)</f>
        <v>0</v>
      </c>
      <c r="K4593" s="24">
        <f>MAX(0, K4592-G4593+I4593*B$6-J4593)</f>
        <v>0</v>
      </c>
      <c r="L4593" s="24">
        <f t="shared" si="292"/>
        <v>0</v>
      </c>
      <c r="M4593" s="24">
        <f>IF(H4593&gt;0, C4593-F4593-J4593, 0)</f>
        <v>117.11728180149709</v>
      </c>
      <c r="N4593" s="4">
        <f>MIN(C4593, F4593)</f>
        <v>0</v>
      </c>
    </row>
    <row r="4594" spans="1:14" x14ac:dyDescent="0.2">
      <c r="A4594" s="27">
        <v>43656.166666666672</v>
      </c>
      <c r="B4594" s="4">
        <v>32.250821942752573</v>
      </c>
      <c r="C4594" s="4">
        <v>169.02334831886191</v>
      </c>
      <c r="F4594" s="4">
        <f t="shared" si="290"/>
        <v>193.50493165651545</v>
      </c>
      <c r="G4594" s="24">
        <f t="shared" si="291"/>
        <v>0.34722222222222221</v>
      </c>
      <c r="H4594" s="24">
        <f t="shared" si="293"/>
        <v>-24.481583337653547</v>
      </c>
      <c r="I4594" s="24">
        <f>IF(H4594&lt;=0, MIN(F4594-C4594, B$7, (D$5-K4593+G4594)/B$6), 0)</f>
        <v>24.481583337653547</v>
      </c>
      <c r="J4594" s="24">
        <f>IF(H4594&gt;0, MIN(C4594-F4594, B$8, K4593), 0)</f>
        <v>0</v>
      </c>
      <c r="K4594" s="24">
        <f>MAX(0, K4593-G4594+I4594*B$6-J4594)</f>
        <v>21.686202781665973</v>
      </c>
      <c r="L4594" s="24">
        <f t="shared" si="292"/>
        <v>0</v>
      </c>
      <c r="M4594" s="24">
        <f>IF(H4594&gt;0, C4594-F4594-J4594, 0)</f>
        <v>0</v>
      </c>
      <c r="N4594" s="4">
        <f>MIN(C4594, F4594)</f>
        <v>169.02334831886191</v>
      </c>
    </row>
    <row r="4595" spans="1:14" x14ac:dyDescent="0.2">
      <c r="A4595" s="27">
        <v>43656.208333333336</v>
      </c>
      <c r="B4595" s="4">
        <v>173.09389419134598</v>
      </c>
      <c r="C4595" s="4">
        <v>198.68395775735613</v>
      </c>
      <c r="F4595" s="4">
        <f t="shared" si="290"/>
        <v>1038.5633651480759</v>
      </c>
      <c r="G4595" s="24">
        <f t="shared" si="291"/>
        <v>0.34722222222222221</v>
      </c>
      <c r="H4595" s="24">
        <f t="shared" si="293"/>
        <v>-839.87940739071985</v>
      </c>
      <c r="I4595" s="24">
        <f>IF(H4595&lt;=0, MIN(F4595-C4595, B$7, (D$5-K4594+G4595)/B$6), 0)</f>
        <v>839.87940739071985</v>
      </c>
      <c r="J4595" s="24">
        <f>IF(H4595&gt;0, MIN(C4595-F4595, B$8, K4594), 0)</f>
        <v>0</v>
      </c>
      <c r="K4595" s="24">
        <f>MAX(0, K4594-G4595+I4595*B$6-J4595)</f>
        <v>777.23044721109159</v>
      </c>
      <c r="L4595" s="24">
        <f t="shared" si="292"/>
        <v>0</v>
      </c>
      <c r="M4595" s="24">
        <f>IF(H4595&gt;0, C4595-F4595-J4595, 0)</f>
        <v>0</v>
      </c>
      <c r="N4595" s="4">
        <f>MIN(C4595, F4595)</f>
        <v>198.68395775735613</v>
      </c>
    </row>
    <row r="4596" spans="1:14" x14ac:dyDescent="0.2">
      <c r="A4596" s="27">
        <v>43656.25</v>
      </c>
      <c r="B4596" s="4">
        <v>360.4903592069025</v>
      </c>
      <c r="C4596" s="4">
        <v>551.3156477483426</v>
      </c>
      <c r="F4596" s="4">
        <f t="shared" si="290"/>
        <v>2162.9421552414151</v>
      </c>
      <c r="G4596" s="24">
        <f t="shared" si="291"/>
        <v>0.34722222222222221</v>
      </c>
      <c r="H4596" s="24">
        <f t="shared" si="293"/>
        <v>-1611.6265074930725</v>
      </c>
      <c r="I4596" s="24">
        <f>IF(H4596&lt;=0, MIN(F4596-C4596, B$7, (D$5-K4595+G4596)/B$6), 0)</f>
        <v>1611.6265074930725</v>
      </c>
      <c r="J4596" s="24">
        <f>IF(H4596&gt;0, MIN(C4596-F4596, B$8, K4595), 0)</f>
        <v>0</v>
      </c>
      <c r="K4596" s="24">
        <f>MAX(0, K4595-G4596+I4596*B$6-J4596)</f>
        <v>2227.3470817326347</v>
      </c>
      <c r="L4596" s="24">
        <f t="shared" si="292"/>
        <v>0</v>
      </c>
      <c r="M4596" s="24">
        <f>IF(H4596&gt;0, C4596-F4596-J4596, 0)</f>
        <v>0</v>
      </c>
      <c r="N4596" s="4">
        <f>MIN(C4596, F4596)</f>
        <v>551.3156477483426</v>
      </c>
    </row>
    <row r="4597" spans="1:14" x14ac:dyDescent="0.2">
      <c r="A4597" s="27">
        <v>43656.291666666672</v>
      </c>
      <c r="B4597" s="4">
        <v>538.56473047512645</v>
      </c>
      <c r="C4597" s="4">
        <v>1150.2951772423785</v>
      </c>
      <c r="F4597" s="4">
        <f t="shared" si="290"/>
        <v>3231.3883828507587</v>
      </c>
      <c r="G4597" s="24">
        <f t="shared" si="291"/>
        <v>0.34722222222222221</v>
      </c>
      <c r="H4597" s="24">
        <f t="shared" si="293"/>
        <v>-2081.0932056083802</v>
      </c>
      <c r="I4597" s="24">
        <f>IF(H4597&lt;=0, MIN(F4597-C4597, B$7, (D$5-K4596+G4597)/B$6), 0)</f>
        <v>2081.0932056083802</v>
      </c>
      <c r="J4597" s="24">
        <f>IF(H4597&gt;0, MIN(C4597-F4597, B$8, K4596), 0)</f>
        <v>0</v>
      </c>
      <c r="K4597" s="24">
        <f>MAX(0, K4596-G4597+I4597*B$6-J4597)</f>
        <v>4099.9837445579551</v>
      </c>
      <c r="L4597" s="24">
        <f t="shared" si="292"/>
        <v>0</v>
      </c>
      <c r="M4597" s="24">
        <f>IF(H4597&gt;0, C4597-F4597-J4597, 0)</f>
        <v>0</v>
      </c>
      <c r="N4597" s="4">
        <f>MIN(C4597, F4597)</f>
        <v>1150.2951772423785</v>
      </c>
    </row>
    <row r="4598" spans="1:14" x14ac:dyDescent="0.2">
      <c r="A4598" s="27">
        <v>43656.333333333336</v>
      </c>
      <c r="B4598" s="4">
        <v>653.35165226919059</v>
      </c>
      <c r="C4598" s="4">
        <v>379.33749249594086</v>
      </c>
      <c r="F4598" s="4">
        <f t="shared" si="290"/>
        <v>3920.1099136151433</v>
      </c>
      <c r="G4598" s="24">
        <f t="shared" si="291"/>
        <v>0.34722222222222221</v>
      </c>
      <c r="H4598" s="24">
        <f t="shared" si="293"/>
        <v>-3540.7724211192026</v>
      </c>
      <c r="I4598" s="24">
        <f>IF(H4598&lt;=0, MIN(F4598-C4598, B$7, (D$5-K4597+G4598)/B$6), 0)</f>
        <v>1000.4038640714078</v>
      </c>
      <c r="J4598" s="24">
        <f>IF(H4598&gt;0, MIN(C4598-F4598, B$8, K4597), 0)</f>
        <v>0</v>
      </c>
      <c r="K4598" s="24">
        <f>MAX(0, K4597-G4598+I4598*B$6-J4598)</f>
        <v>5000</v>
      </c>
      <c r="L4598" s="24">
        <f t="shared" si="292"/>
        <v>2540.3685570477946</v>
      </c>
      <c r="M4598" s="24">
        <f>IF(H4598&gt;0, C4598-F4598-J4598, 0)</f>
        <v>0</v>
      </c>
      <c r="N4598" s="4">
        <f>MIN(C4598, F4598)</f>
        <v>379.33749249594086</v>
      </c>
    </row>
    <row r="4599" spans="1:14" x14ac:dyDescent="0.2">
      <c r="A4599" s="27">
        <v>43656.375</v>
      </c>
      <c r="B4599" s="4">
        <v>729.97917846455289</v>
      </c>
      <c r="C4599" s="4">
        <v>258.61937279991417</v>
      </c>
      <c r="F4599" s="4">
        <f t="shared" si="290"/>
        <v>4379.8750707873169</v>
      </c>
      <c r="G4599" s="24">
        <f t="shared" si="291"/>
        <v>0.34722222222222221</v>
      </c>
      <c r="H4599" s="24">
        <f t="shared" si="293"/>
        <v>-4121.2556979874025</v>
      </c>
      <c r="I4599" s="24">
        <f>IF(H4599&lt;=0, MIN(F4599-C4599, B$7, (D$5-K4598+G4599)/B$6), 0)</f>
        <v>0.38580246913580246</v>
      </c>
      <c r="J4599" s="24">
        <f>IF(H4599&gt;0, MIN(C4599-F4599, B$8, K4598), 0)</f>
        <v>0</v>
      </c>
      <c r="K4599" s="24">
        <f>MAX(0, K4598-G4599+I4599*B$6-J4599)</f>
        <v>5000</v>
      </c>
      <c r="L4599" s="24">
        <f t="shared" si="292"/>
        <v>4120.8698955182663</v>
      </c>
      <c r="M4599" s="24">
        <f>IF(H4599&gt;0, C4599-F4599-J4599, 0)</f>
        <v>0</v>
      </c>
      <c r="N4599" s="4">
        <f>MIN(C4599, F4599)</f>
        <v>258.61937279991417</v>
      </c>
    </row>
    <row r="4600" spans="1:14" x14ac:dyDescent="0.2">
      <c r="A4600" s="27">
        <v>43656.416666666672</v>
      </c>
      <c r="B4600" s="4">
        <v>703.24172241359952</v>
      </c>
      <c r="C4600" s="4">
        <v>187.58055715139719</v>
      </c>
      <c r="F4600" s="4">
        <f t="shared" si="290"/>
        <v>4219.4503344815967</v>
      </c>
      <c r="G4600" s="24">
        <f t="shared" si="291"/>
        <v>0.34722222222222221</v>
      </c>
      <c r="H4600" s="24">
        <f t="shared" si="293"/>
        <v>-4031.8697773301997</v>
      </c>
      <c r="I4600" s="24">
        <f>IF(H4600&lt;=0, MIN(F4600-C4600, B$7, (D$5-K4599+G4600)/B$6), 0)</f>
        <v>0.38580246913580246</v>
      </c>
      <c r="J4600" s="24">
        <f>IF(H4600&gt;0, MIN(C4600-F4600, B$8, K4599), 0)</f>
        <v>0</v>
      </c>
      <c r="K4600" s="24">
        <f>MAX(0, K4599-G4600+I4600*B$6-J4600)</f>
        <v>5000</v>
      </c>
      <c r="L4600" s="24">
        <f t="shared" si="292"/>
        <v>4031.4839748610639</v>
      </c>
      <c r="M4600" s="24">
        <f>IF(H4600&gt;0, C4600-F4600-J4600, 0)</f>
        <v>0</v>
      </c>
      <c r="N4600" s="4">
        <f>MIN(C4600, F4600)</f>
        <v>187.58055715139719</v>
      </c>
    </row>
    <row r="4601" spans="1:14" x14ac:dyDescent="0.2">
      <c r="A4601" s="27">
        <v>43656.458333333336</v>
      </c>
      <c r="B4601" s="4">
        <v>752.59904990538109</v>
      </c>
      <c r="C4601" s="4">
        <v>1474.361320260108</v>
      </c>
      <c r="F4601" s="4">
        <f t="shared" si="290"/>
        <v>4515.5942994322868</v>
      </c>
      <c r="G4601" s="24">
        <f t="shared" si="291"/>
        <v>0.34722222222222221</v>
      </c>
      <c r="H4601" s="24">
        <f t="shared" si="293"/>
        <v>-3041.2329791721786</v>
      </c>
      <c r="I4601" s="24">
        <f>IF(H4601&lt;=0, MIN(F4601-C4601, B$7, (D$5-K4600+G4601)/B$6), 0)</f>
        <v>0.38580246913580246</v>
      </c>
      <c r="J4601" s="24">
        <f>IF(H4601&gt;0, MIN(C4601-F4601, B$8, K4600), 0)</f>
        <v>0</v>
      </c>
      <c r="K4601" s="24">
        <f>MAX(0, K4600-G4601+I4601*B$6-J4601)</f>
        <v>5000</v>
      </c>
      <c r="L4601" s="24">
        <f t="shared" si="292"/>
        <v>3040.8471767030428</v>
      </c>
      <c r="M4601" s="24">
        <f>IF(H4601&gt;0, C4601-F4601-J4601, 0)</f>
        <v>0</v>
      </c>
      <c r="N4601" s="4">
        <f>MIN(C4601, F4601)</f>
        <v>1474.361320260108</v>
      </c>
    </row>
    <row r="4602" spans="1:14" x14ac:dyDescent="0.2">
      <c r="A4602" s="27">
        <v>43656.5</v>
      </c>
      <c r="B4602" s="4">
        <v>555.85122067536747</v>
      </c>
      <c r="C4602" s="4">
        <v>201.89351708833394</v>
      </c>
      <c r="F4602" s="4">
        <f t="shared" si="290"/>
        <v>3335.1073240522046</v>
      </c>
      <c r="G4602" s="24">
        <f t="shared" si="291"/>
        <v>0.34722222222222221</v>
      </c>
      <c r="H4602" s="24">
        <f t="shared" si="293"/>
        <v>-3133.2138069638709</v>
      </c>
      <c r="I4602" s="24">
        <f>IF(H4602&lt;=0, MIN(F4602-C4602, B$7, (D$5-K4601+G4602)/B$6), 0)</f>
        <v>0.38580246913580246</v>
      </c>
      <c r="J4602" s="24">
        <f>IF(H4602&gt;0, MIN(C4602-F4602, B$8, K4601), 0)</f>
        <v>0</v>
      </c>
      <c r="K4602" s="24">
        <f>MAX(0, K4601-G4602+I4602*B$6-J4602)</f>
        <v>5000</v>
      </c>
      <c r="L4602" s="24">
        <f t="shared" si="292"/>
        <v>3132.8280044947351</v>
      </c>
      <c r="M4602" s="24">
        <f>IF(H4602&gt;0, C4602-F4602-J4602, 0)</f>
        <v>0</v>
      </c>
      <c r="N4602" s="4">
        <f>MIN(C4602, F4602)</f>
        <v>201.89351708833394</v>
      </c>
    </row>
    <row r="4603" spans="1:14" x14ac:dyDescent="0.2">
      <c r="A4603" s="27">
        <v>43656.541666666672</v>
      </c>
      <c r="B4603" s="4">
        <v>317.70387236606825</v>
      </c>
      <c r="C4603" s="4">
        <v>182.36318808169943</v>
      </c>
      <c r="F4603" s="4">
        <f t="shared" si="290"/>
        <v>1906.2232341964095</v>
      </c>
      <c r="G4603" s="24">
        <f t="shared" si="291"/>
        <v>0.34722222222222221</v>
      </c>
      <c r="H4603" s="24">
        <f t="shared" si="293"/>
        <v>-1723.86004611471</v>
      </c>
      <c r="I4603" s="24">
        <f>IF(H4603&lt;=0, MIN(F4603-C4603, B$7, (D$5-K4602+G4603)/B$6), 0)</f>
        <v>0.38580246913580246</v>
      </c>
      <c r="J4603" s="24">
        <f>IF(H4603&gt;0, MIN(C4603-F4603, B$8, K4602), 0)</f>
        <v>0</v>
      </c>
      <c r="K4603" s="24">
        <f>MAX(0, K4602-G4603+I4603*B$6-J4603)</f>
        <v>5000</v>
      </c>
      <c r="L4603" s="24">
        <f t="shared" si="292"/>
        <v>1723.4742436455742</v>
      </c>
      <c r="M4603" s="24">
        <f>IF(H4603&gt;0, C4603-F4603-J4603, 0)</f>
        <v>0</v>
      </c>
      <c r="N4603" s="4">
        <f>MIN(C4603, F4603)</f>
        <v>182.36318808169943</v>
      </c>
    </row>
    <row r="4604" spans="1:14" x14ac:dyDescent="0.2">
      <c r="A4604" s="27">
        <v>43656.583333333336</v>
      </c>
      <c r="B4604" s="4">
        <v>231.23093415672429</v>
      </c>
      <c r="C4604" s="4">
        <v>189.49878585353991</v>
      </c>
      <c r="F4604" s="4">
        <f t="shared" si="290"/>
        <v>1387.3856049403457</v>
      </c>
      <c r="G4604" s="24">
        <f t="shared" si="291"/>
        <v>0.34722222222222221</v>
      </c>
      <c r="H4604" s="24">
        <f t="shared" si="293"/>
        <v>-1197.8868190868059</v>
      </c>
      <c r="I4604" s="24">
        <f>IF(H4604&lt;=0, MIN(F4604-C4604, B$7, (D$5-K4603+G4604)/B$6), 0)</f>
        <v>0.38580246913580246</v>
      </c>
      <c r="J4604" s="24">
        <f>IF(H4604&gt;0, MIN(C4604-F4604, B$8, K4603), 0)</f>
        <v>0</v>
      </c>
      <c r="K4604" s="24">
        <f>MAX(0, K4603-G4604+I4604*B$6-J4604)</f>
        <v>5000</v>
      </c>
      <c r="L4604" s="24">
        <f t="shared" si="292"/>
        <v>1197.5010166176701</v>
      </c>
      <c r="M4604" s="24">
        <f>IF(H4604&gt;0, C4604-F4604-J4604, 0)</f>
        <v>0</v>
      </c>
      <c r="N4604" s="4">
        <f>MIN(C4604, F4604)</f>
        <v>189.49878585353991</v>
      </c>
    </row>
    <row r="4605" spans="1:14" x14ac:dyDescent="0.2">
      <c r="A4605" s="27">
        <v>43656.625</v>
      </c>
      <c r="B4605" s="4">
        <v>301.51733410785079</v>
      </c>
      <c r="C4605" s="4">
        <v>223.47281119502557</v>
      </c>
      <c r="F4605" s="4">
        <f t="shared" si="290"/>
        <v>1809.1040046471048</v>
      </c>
      <c r="G4605" s="24">
        <f t="shared" si="291"/>
        <v>0.34722222222222221</v>
      </c>
      <c r="H4605" s="24">
        <f t="shared" si="293"/>
        <v>-1585.6311934520793</v>
      </c>
      <c r="I4605" s="24">
        <f>IF(H4605&lt;=0, MIN(F4605-C4605, B$7, (D$5-K4604+G4605)/B$6), 0)</f>
        <v>0.38580246913580246</v>
      </c>
      <c r="J4605" s="24">
        <f>IF(H4605&gt;0, MIN(C4605-F4605, B$8, K4604), 0)</f>
        <v>0</v>
      </c>
      <c r="K4605" s="24">
        <f>MAX(0, K4604-G4605+I4605*B$6-J4605)</f>
        <v>5000</v>
      </c>
      <c r="L4605" s="24">
        <f t="shared" si="292"/>
        <v>1585.2453909829435</v>
      </c>
      <c r="M4605" s="24">
        <f>IF(H4605&gt;0, C4605-F4605-J4605, 0)</f>
        <v>0</v>
      </c>
      <c r="N4605" s="4">
        <f>MIN(C4605, F4605)</f>
        <v>223.47281119502557</v>
      </c>
    </row>
    <row r="4606" spans="1:14" x14ac:dyDescent="0.2">
      <c r="A4606" s="27">
        <v>43656.666666666672</v>
      </c>
      <c r="B4606" s="4">
        <v>137.37771073723013</v>
      </c>
      <c r="C4606" s="4">
        <v>253.10198313729217</v>
      </c>
      <c r="F4606" s="4">
        <f t="shared" si="290"/>
        <v>824.26626442338079</v>
      </c>
      <c r="G4606" s="24">
        <f t="shared" si="291"/>
        <v>0.34722222222222221</v>
      </c>
      <c r="H4606" s="24">
        <f t="shared" si="293"/>
        <v>-571.16428128608868</v>
      </c>
      <c r="I4606" s="24">
        <f>IF(H4606&lt;=0, MIN(F4606-C4606, B$7, (D$5-K4605+G4606)/B$6), 0)</f>
        <v>0.38580246913580246</v>
      </c>
      <c r="J4606" s="24">
        <f>IF(H4606&gt;0, MIN(C4606-F4606, B$8, K4605), 0)</f>
        <v>0</v>
      </c>
      <c r="K4606" s="24">
        <f>MAX(0, K4605-G4606+I4606*B$6-J4606)</f>
        <v>5000</v>
      </c>
      <c r="L4606" s="24">
        <f t="shared" si="292"/>
        <v>570.77847881695288</v>
      </c>
      <c r="M4606" s="24">
        <f>IF(H4606&gt;0, C4606-F4606-J4606, 0)</f>
        <v>0</v>
      </c>
      <c r="N4606" s="4">
        <f>MIN(C4606, F4606)</f>
        <v>253.10198313729217</v>
      </c>
    </row>
    <row r="4607" spans="1:14" x14ac:dyDescent="0.2">
      <c r="A4607" s="27">
        <v>43656.708333333336</v>
      </c>
      <c r="B4607" s="4">
        <v>52.452134788881679</v>
      </c>
      <c r="C4607" s="4">
        <v>290.17357525635327</v>
      </c>
      <c r="F4607" s="4">
        <f t="shared" si="290"/>
        <v>314.7128087332901</v>
      </c>
      <c r="G4607" s="24">
        <f t="shared" si="291"/>
        <v>0.34722222222222221</v>
      </c>
      <c r="H4607" s="24">
        <f t="shared" si="293"/>
        <v>-24.539233476936829</v>
      </c>
      <c r="I4607" s="24">
        <f>IF(H4607&lt;=0, MIN(F4607-C4607, B$7, (D$5-K4606+G4607)/B$6), 0)</f>
        <v>0.38580246913580246</v>
      </c>
      <c r="J4607" s="24">
        <f>IF(H4607&gt;0, MIN(C4607-F4607, B$8, K4606), 0)</f>
        <v>0</v>
      </c>
      <c r="K4607" s="24">
        <f>MAX(0, K4606-G4607+I4607*B$6-J4607)</f>
        <v>5000</v>
      </c>
      <c r="L4607" s="24">
        <f t="shared" si="292"/>
        <v>24.153431007801025</v>
      </c>
      <c r="M4607" s="24">
        <f>IF(H4607&gt;0, C4607-F4607-J4607, 0)</f>
        <v>0</v>
      </c>
      <c r="N4607" s="4">
        <f>MIN(C4607, F4607)</f>
        <v>290.17357525635327</v>
      </c>
    </row>
    <row r="4608" spans="1:14" x14ac:dyDescent="0.2">
      <c r="A4608" s="27">
        <v>43656.75</v>
      </c>
      <c r="B4608" s="4">
        <v>13.358798198409426</v>
      </c>
      <c r="C4608" s="4">
        <v>250.59002427472095</v>
      </c>
      <c r="F4608" s="4">
        <f t="shared" si="290"/>
        <v>80.152789190456559</v>
      </c>
      <c r="G4608" s="24">
        <f t="shared" si="291"/>
        <v>0.34722222222222221</v>
      </c>
      <c r="H4608" s="24">
        <f t="shared" si="293"/>
        <v>170.43723508426439</v>
      </c>
      <c r="I4608" s="24">
        <f>IF(H4608&lt;=0, MIN(F4608-C4608, B$7, (D$5-K4607+G4608)/B$6), 0)</f>
        <v>0</v>
      </c>
      <c r="J4608" s="24">
        <f>IF(H4608&gt;0, MIN(C4608-F4608, B$8, K4607), 0)</f>
        <v>170.43723508426439</v>
      </c>
      <c r="K4608" s="24">
        <f>MAX(0, K4607-G4608+I4608*B$6-J4608)</f>
        <v>4829.2155426935133</v>
      </c>
      <c r="L4608" s="24">
        <f t="shared" si="292"/>
        <v>0</v>
      </c>
      <c r="M4608" s="24">
        <f>IF(H4608&gt;0, C4608-F4608-J4608, 0)</f>
        <v>0</v>
      </c>
      <c r="N4608" s="4">
        <f>MIN(C4608, F4608)</f>
        <v>80.152789190456559</v>
      </c>
    </row>
    <row r="4609" spans="1:14" x14ac:dyDescent="0.2">
      <c r="A4609" s="27">
        <v>43656.791666666672</v>
      </c>
      <c r="B4609" s="4">
        <v>0</v>
      </c>
      <c r="C4609" s="4">
        <v>1441.9578367209047</v>
      </c>
      <c r="F4609" s="4">
        <f t="shared" si="290"/>
        <v>0</v>
      </c>
      <c r="G4609" s="24">
        <f t="shared" si="291"/>
        <v>0</v>
      </c>
      <c r="H4609" s="24">
        <f t="shared" si="293"/>
        <v>1441.9578367209047</v>
      </c>
      <c r="I4609" s="24">
        <f>IF(H4609&lt;=0, MIN(F4609-C4609, B$7, (D$5-K4608+G4609)/B$6), 0)</f>
        <v>0</v>
      </c>
      <c r="J4609" s="24">
        <f>IF(H4609&gt;0, MIN(C4609-F4609, B$8, K4608), 0)</f>
        <v>1441.9578367209047</v>
      </c>
      <c r="K4609" s="24">
        <f>MAX(0, K4608-G4609+I4609*B$6-J4609)</f>
        <v>3387.2577059726086</v>
      </c>
      <c r="L4609" s="24">
        <f t="shared" si="292"/>
        <v>0</v>
      </c>
      <c r="M4609" s="24">
        <f>IF(H4609&gt;0, C4609-F4609-J4609, 0)</f>
        <v>0</v>
      </c>
      <c r="N4609" s="4">
        <f>MIN(C4609, F4609)</f>
        <v>0</v>
      </c>
    </row>
    <row r="4610" spans="1:14" x14ac:dyDescent="0.2">
      <c r="A4610" s="27">
        <v>43656.833333333336</v>
      </c>
      <c r="B4610" s="4">
        <v>0</v>
      </c>
      <c r="C4610" s="4">
        <v>779.53755926120073</v>
      </c>
      <c r="F4610" s="4">
        <f t="shared" si="290"/>
        <v>0</v>
      </c>
      <c r="G4610" s="24">
        <f t="shared" si="291"/>
        <v>0</v>
      </c>
      <c r="H4610" s="24">
        <f t="shared" si="293"/>
        <v>779.53755926120073</v>
      </c>
      <c r="I4610" s="24">
        <f>IF(H4610&lt;=0, MIN(F4610-C4610, B$7, (D$5-K4609+G4610)/B$6), 0)</f>
        <v>0</v>
      </c>
      <c r="J4610" s="24">
        <f>IF(H4610&gt;0, MIN(C4610-F4610, B$8, K4609), 0)</f>
        <v>779.53755926120073</v>
      </c>
      <c r="K4610" s="24">
        <f>MAX(0, K4609-G4610+I4610*B$6-J4610)</f>
        <v>2607.7201467114078</v>
      </c>
      <c r="L4610" s="24">
        <f t="shared" si="292"/>
        <v>0</v>
      </c>
      <c r="M4610" s="24">
        <f>IF(H4610&gt;0, C4610-F4610-J4610, 0)</f>
        <v>0</v>
      </c>
      <c r="N4610" s="4">
        <f>MIN(C4610, F4610)</f>
        <v>0</v>
      </c>
    </row>
    <row r="4611" spans="1:14" x14ac:dyDescent="0.2">
      <c r="A4611" s="27">
        <v>43656.875</v>
      </c>
      <c r="B4611" s="4">
        <v>0</v>
      </c>
      <c r="C4611" s="4">
        <v>1370.2780305778772</v>
      </c>
      <c r="F4611" s="4">
        <f t="shared" si="290"/>
        <v>0</v>
      </c>
      <c r="G4611" s="24">
        <f t="shared" si="291"/>
        <v>0</v>
      </c>
      <c r="H4611" s="24">
        <f t="shared" si="293"/>
        <v>1370.2780305778772</v>
      </c>
      <c r="I4611" s="24">
        <f>IF(H4611&lt;=0, MIN(F4611-C4611, B$7, (D$5-K4610+G4611)/B$6), 0)</f>
        <v>0</v>
      </c>
      <c r="J4611" s="24">
        <f>IF(H4611&gt;0, MIN(C4611-F4611, B$8, K4610), 0)</f>
        <v>1370.2780305778772</v>
      </c>
      <c r="K4611" s="24">
        <f>MAX(0, K4610-G4611+I4611*B$6-J4611)</f>
        <v>1237.4421161335306</v>
      </c>
      <c r="L4611" s="24">
        <f t="shared" si="292"/>
        <v>0</v>
      </c>
      <c r="M4611" s="24">
        <f>IF(H4611&gt;0, C4611-F4611-J4611, 0)</f>
        <v>0</v>
      </c>
      <c r="N4611" s="4">
        <f>MIN(C4611, F4611)</f>
        <v>0</v>
      </c>
    </row>
    <row r="4612" spans="1:14" x14ac:dyDescent="0.2">
      <c r="A4612" s="27">
        <v>43656.916666666672</v>
      </c>
      <c r="B4612" s="4">
        <v>0</v>
      </c>
      <c r="C4612" s="4">
        <v>391.47791910756831</v>
      </c>
      <c r="F4612" s="4">
        <f t="shared" si="290"/>
        <v>0</v>
      </c>
      <c r="G4612" s="24">
        <f t="shared" si="291"/>
        <v>0</v>
      </c>
      <c r="H4612" s="24">
        <f t="shared" si="293"/>
        <v>391.47791910756831</v>
      </c>
      <c r="I4612" s="24">
        <f>IF(H4612&lt;=0, MIN(F4612-C4612, B$7, (D$5-K4611+G4612)/B$6), 0)</f>
        <v>0</v>
      </c>
      <c r="J4612" s="24">
        <f>IF(H4612&gt;0, MIN(C4612-F4612, B$8, K4611), 0)</f>
        <v>391.47791910756831</v>
      </c>
      <c r="K4612" s="24">
        <f>MAX(0, K4611-G4612+I4612*B$6-J4612)</f>
        <v>845.96419702596222</v>
      </c>
      <c r="L4612" s="24">
        <f t="shared" si="292"/>
        <v>0</v>
      </c>
      <c r="M4612" s="24">
        <f>IF(H4612&gt;0, C4612-F4612-J4612, 0)</f>
        <v>0</v>
      </c>
      <c r="N4612" s="4">
        <f>MIN(C4612, F4612)</f>
        <v>0</v>
      </c>
    </row>
    <row r="4613" spans="1:14" x14ac:dyDescent="0.2">
      <c r="A4613" s="27">
        <v>43656.958333333336</v>
      </c>
      <c r="B4613" s="4">
        <v>0</v>
      </c>
      <c r="C4613" s="4">
        <v>240.70315446188951</v>
      </c>
      <c r="F4613" s="4">
        <f t="shared" si="290"/>
        <v>0</v>
      </c>
      <c r="G4613" s="24">
        <f t="shared" si="291"/>
        <v>0</v>
      </c>
      <c r="H4613" s="24">
        <f t="shared" si="293"/>
        <v>240.70315446188951</v>
      </c>
      <c r="I4613" s="24">
        <f>IF(H4613&lt;=0, MIN(F4613-C4613, B$7, (D$5-K4612+G4613)/B$6), 0)</f>
        <v>0</v>
      </c>
      <c r="J4613" s="24">
        <f>IF(H4613&gt;0, MIN(C4613-F4613, B$8, K4612), 0)</f>
        <v>240.70315446188951</v>
      </c>
      <c r="K4613" s="24">
        <f>MAX(0, K4612-G4613+I4613*B$6-J4613)</f>
        <v>605.26104256407268</v>
      </c>
      <c r="L4613" s="24">
        <f t="shared" si="292"/>
        <v>0</v>
      </c>
      <c r="M4613" s="24">
        <f>IF(H4613&gt;0, C4613-F4613-J4613, 0)</f>
        <v>0</v>
      </c>
      <c r="N4613" s="4">
        <f>MIN(C4613, F4613)</f>
        <v>0</v>
      </c>
    </row>
    <row r="4614" spans="1:14" x14ac:dyDescent="0.2">
      <c r="A4614" s="27">
        <v>43657</v>
      </c>
      <c r="B4614" s="4">
        <v>0</v>
      </c>
      <c r="C4614" s="4">
        <v>117.11728180149709</v>
      </c>
      <c r="F4614" s="4">
        <f t="shared" si="290"/>
        <v>0</v>
      </c>
      <c r="G4614" s="24">
        <f t="shared" si="291"/>
        <v>0</v>
      </c>
      <c r="H4614" s="24">
        <f t="shared" si="293"/>
        <v>117.11728180149709</v>
      </c>
      <c r="I4614" s="24">
        <f>IF(H4614&lt;=0, MIN(F4614-C4614, B$7, (D$5-K4613+G4614)/B$6), 0)</f>
        <v>0</v>
      </c>
      <c r="J4614" s="24">
        <f>IF(H4614&gt;0, MIN(C4614-F4614, B$8, K4613), 0)</f>
        <v>117.11728180149709</v>
      </c>
      <c r="K4614" s="24">
        <f>MAX(0, K4613-G4614+I4614*B$6-J4614)</f>
        <v>488.1437607625756</v>
      </c>
      <c r="L4614" s="24">
        <f t="shared" si="292"/>
        <v>0</v>
      </c>
      <c r="M4614" s="24">
        <f>IF(H4614&gt;0, C4614-F4614-J4614, 0)</f>
        <v>0</v>
      </c>
      <c r="N4614" s="4">
        <f>MIN(C4614, F4614)</f>
        <v>0</v>
      </c>
    </row>
    <row r="4615" spans="1:14" x14ac:dyDescent="0.2">
      <c r="A4615" s="27">
        <v>43657.041666666672</v>
      </c>
      <c r="B4615" s="4">
        <v>0</v>
      </c>
      <c r="C4615" s="4">
        <v>169.02334831886191</v>
      </c>
      <c r="F4615" s="4">
        <f t="shared" si="290"/>
        <v>0</v>
      </c>
      <c r="G4615" s="24">
        <f t="shared" si="291"/>
        <v>0</v>
      </c>
      <c r="H4615" s="24">
        <f t="shared" si="293"/>
        <v>169.02334831886191</v>
      </c>
      <c r="I4615" s="24">
        <f>IF(H4615&lt;=0, MIN(F4615-C4615, B$7, (D$5-K4614+G4615)/B$6), 0)</f>
        <v>0</v>
      </c>
      <c r="J4615" s="24">
        <f>IF(H4615&gt;0, MIN(C4615-F4615, B$8, K4614), 0)</f>
        <v>169.02334831886191</v>
      </c>
      <c r="K4615" s="24">
        <f>MAX(0, K4614-G4615+I4615*B$6-J4615)</f>
        <v>319.12041244371369</v>
      </c>
      <c r="L4615" s="24">
        <f t="shared" si="292"/>
        <v>0</v>
      </c>
      <c r="M4615" s="24">
        <f>IF(H4615&gt;0, C4615-F4615-J4615, 0)</f>
        <v>0</v>
      </c>
      <c r="N4615" s="4">
        <f>MIN(C4615, F4615)</f>
        <v>0</v>
      </c>
    </row>
    <row r="4616" spans="1:14" x14ac:dyDescent="0.2">
      <c r="A4616" s="27">
        <v>43657.083333333336</v>
      </c>
      <c r="B4616" s="4">
        <v>0</v>
      </c>
      <c r="C4616" s="4">
        <v>206.09911011697966</v>
      </c>
      <c r="F4616" s="4">
        <f t="shared" si="290"/>
        <v>0</v>
      </c>
      <c r="G4616" s="24">
        <f t="shared" si="291"/>
        <v>0</v>
      </c>
      <c r="H4616" s="24">
        <f t="shared" si="293"/>
        <v>206.09911011697966</v>
      </c>
      <c r="I4616" s="24">
        <f>IF(H4616&lt;=0, MIN(F4616-C4616, B$7, (D$5-K4615+G4616)/B$6), 0)</f>
        <v>0</v>
      </c>
      <c r="J4616" s="24">
        <f>IF(H4616&gt;0, MIN(C4616-F4616, B$8, K4615), 0)</f>
        <v>206.09911011697966</v>
      </c>
      <c r="K4616" s="24">
        <f>MAX(0, K4615-G4616+I4616*B$6-J4616)</f>
        <v>113.02130232673403</v>
      </c>
      <c r="L4616" s="24">
        <f t="shared" si="292"/>
        <v>0</v>
      </c>
      <c r="M4616" s="24">
        <f>IF(H4616&gt;0, C4616-F4616-J4616, 0)</f>
        <v>0</v>
      </c>
      <c r="N4616" s="4">
        <f>MIN(C4616, F4616)</f>
        <v>0</v>
      </c>
    </row>
    <row r="4617" spans="1:14" x14ac:dyDescent="0.2">
      <c r="A4617" s="27">
        <v>43657.125</v>
      </c>
      <c r="B4617" s="4">
        <v>0</v>
      </c>
      <c r="C4617" s="4">
        <v>117.11728180149709</v>
      </c>
      <c r="F4617" s="4">
        <f t="shared" si="290"/>
        <v>0</v>
      </c>
      <c r="G4617" s="24">
        <f t="shared" si="291"/>
        <v>0</v>
      </c>
      <c r="H4617" s="24">
        <f t="shared" si="293"/>
        <v>117.11728180149709</v>
      </c>
      <c r="I4617" s="24">
        <f>IF(H4617&lt;=0, MIN(F4617-C4617, B$7, (D$5-K4616+G4617)/B$6), 0)</f>
        <v>0</v>
      </c>
      <c r="J4617" s="24">
        <f>IF(H4617&gt;0, MIN(C4617-F4617, B$8, K4616), 0)</f>
        <v>113.02130232673403</v>
      </c>
      <c r="K4617" s="24">
        <f>MAX(0, K4616-G4617+I4617*B$6-J4617)</f>
        <v>0</v>
      </c>
      <c r="L4617" s="24">
        <f t="shared" si="292"/>
        <v>0</v>
      </c>
      <c r="M4617" s="24">
        <f>IF(H4617&gt;0, C4617-F4617-J4617, 0)</f>
        <v>4.0959794747630554</v>
      </c>
      <c r="N4617" s="4">
        <f>MIN(C4617, F4617)</f>
        <v>0</v>
      </c>
    </row>
    <row r="4618" spans="1:14" x14ac:dyDescent="0.2">
      <c r="A4618" s="27">
        <v>43657.166666666672</v>
      </c>
      <c r="B4618" s="4">
        <v>5.3026357847007448</v>
      </c>
      <c r="C4618" s="4">
        <v>169.02334831886191</v>
      </c>
      <c r="F4618" s="4">
        <f t="shared" si="290"/>
        <v>31.815814708204471</v>
      </c>
      <c r="G4618" s="24">
        <f t="shared" si="291"/>
        <v>0.34722222222222221</v>
      </c>
      <c r="H4618" s="24">
        <f t="shared" si="293"/>
        <v>137.20753361065744</v>
      </c>
      <c r="I4618" s="24">
        <f>IF(H4618&lt;=0, MIN(F4618-C4618, B$7, (D$5-K4617+G4618)/B$6), 0)</f>
        <v>0</v>
      </c>
      <c r="J4618" s="24">
        <f>IF(H4618&gt;0, MIN(C4618-F4618, B$8, K4617), 0)</f>
        <v>0</v>
      </c>
      <c r="K4618" s="24">
        <f>MAX(0, K4617-G4618+I4618*B$6-J4618)</f>
        <v>0</v>
      </c>
      <c r="L4618" s="24">
        <f t="shared" si="292"/>
        <v>0</v>
      </c>
      <c r="M4618" s="24">
        <f>IF(H4618&gt;0, C4618-F4618-J4618, 0)</f>
        <v>137.20753361065744</v>
      </c>
      <c r="N4618" s="4">
        <f>MIN(C4618, F4618)</f>
        <v>31.815814708204471</v>
      </c>
    </row>
    <row r="4619" spans="1:14" x14ac:dyDescent="0.2">
      <c r="A4619" s="27">
        <v>43657.208333333336</v>
      </c>
      <c r="B4619" s="4">
        <v>66.935699920349634</v>
      </c>
      <c r="C4619" s="4">
        <v>206.09911011697966</v>
      </c>
      <c r="F4619" s="4">
        <f t="shared" si="290"/>
        <v>401.61419952209781</v>
      </c>
      <c r="G4619" s="24">
        <f t="shared" si="291"/>
        <v>0.34722222222222221</v>
      </c>
      <c r="H4619" s="24">
        <f t="shared" si="293"/>
        <v>-195.51508940511815</v>
      </c>
      <c r="I4619" s="24">
        <f>IF(H4619&lt;=0, MIN(F4619-C4619, B$7, (D$5-K4618+G4619)/B$6), 0)</f>
        <v>195.51508940511815</v>
      </c>
      <c r="J4619" s="24">
        <f>IF(H4619&gt;0, MIN(C4619-F4619, B$8, K4618), 0)</f>
        <v>0</v>
      </c>
      <c r="K4619" s="24">
        <f>MAX(0, K4618-G4619+I4619*B$6-J4619)</f>
        <v>175.61635824238411</v>
      </c>
      <c r="L4619" s="24">
        <f t="shared" si="292"/>
        <v>0</v>
      </c>
      <c r="M4619" s="24">
        <f>IF(H4619&gt;0, C4619-F4619-J4619, 0)</f>
        <v>0</v>
      </c>
      <c r="N4619" s="4">
        <f>MIN(C4619, F4619)</f>
        <v>206.09911011697966</v>
      </c>
    </row>
    <row r="4620" spans="1:14" x14ac:dyDescent="0.2">
      <c r="A4620" s="27">
        <v>43657.25</v>
      </c>
      <c r="B4620" s="4">
        <v>104.40425247284747</v>
      </c>
      <c r="C4620" s="4">
        <v>480.459747423051</v>
      </c>
      <c r="F4620" s="4">
        <f t="shared" si="290"/>
        <v>626.42551483708485</v>
      </c>
      <c r="G4620" s="24">
        <f t="shared" si="291"/>
        <v>0.34722222222222221</v>
      </c>
      <c r="H4620" s="24">
        <f t="shared" si="293"/>
        <v>-145.96576741403385</v>
      </c>
      <c r="I4620" s="24">
        <f>IF(H4620&lt;=0, MIN(F4620-C4620, B$7, (D$5-K4619+G4620)/B$6), 0)</f>
        <v>145.96576741403385</v>
      </c>
      <c r="J4620" s="24">
        <f>IF(H4620&gt;0, MIN(C4620-F4620, B$8, K4619), 0)</f>
        <v>0</v>
      </c>
      <c r="K4620" s="24">
        <f>MAX(0, K4619-G4620+I4620*B$6-J4620)</f>
        <v>306.63832669279236</v>
      </c>
      <c r="L4620" s="24">
        <f t="shared" si="292"/>
        <v>0</v>
      </c>
      <c r="M4620" s="24">
        <f>IF(H4620&gt;0, C4620-F4620-J4620, 0)</f>
        <v>0</v>
      </c>
      <c r="N4620" s="4">
        <f>MIN(C4620, F4620)</f>
        <v>480.459747423051</v>
      </c>
    </row>
    <row r="4621" spans="1:14" x14ac:dyDescent="0.2">
      <c r="A4621" s="27">
        <v>43657.291666666672</v>
      </c>
      <c r="B4621" s="4">
        <v>168.36057731945803</v>
      </c>
      <c r="C4621" s="4">
        <v>1221.15107756767</v>
      </c>
      <c r="F4621" s="4">
        <f t="shared" si="290"/>
        <v>1010.1634639167482</v>
      </c>
      <c r="G4621" s="24">
        <f t="shared" si="291"/>
        <v>0.34722222222222221</v>
      </c>
      <c r="H4621" s="24">
        <f t="shared" si="293"/>
        <v>210.98761365092173</v>
      </c>
      <c r="I4621" s="24">
        <f>IF(H4621&lt;=0, MIN(F4621-C4621, B$7, (D$5-K4620+G4621)/B$6), 0)</f>
        <v>0</v>
      </c>
      <c r="J4621" s="24">
        <f>IF(H4621&gt;0, MIN(C4621-F4621, B$8, K4620), 0)</f>
        <v>210.98761365092173</v>
      </c>
      <c r="K4621" s="24">
        <f>MAX(0, K4620-G4621+I4621*B$6-J4621)</f>
        <v>95.303490819648403</v>
      </c>
      <c r="L4621" s="24">
        <f t="shared" si="292"/>
        <v>0</v>
      </c>
      <c r="M4621" s="24">
        <f>IF(H4621&gt;0, C4621-F4621-J4621, 0)</f>
        <v>0</v>
      </c>
      <c r="N4621" s="4">
        <f>MIN(C4621, F4621)</f>
        <v>1010.1634639167482</v>
      </c>
    </row>
    <row r="4622" spans="1:14" x14ac:dyDescent="0.2">
      <c r="A4622" s="27">
        <v>43657.333333333336</v>
      </c>
      <c r="B4622" s="4">
        <v>316.30428932919324</v>
      </c>
      <c r="C4622" s="4">
        <v>198.68395775735613</v>
      </c>
      <c r="F4622" s="4">
        <f t="shared" si="290"/>
        <v>1897.8257359751594</v>
      </c>
      <c r="G4622" s="24">
        <f t="shared" si="291"/>
        <v>0.34722222222222221</v>
      </c>
      <c r="H4622" s="24">
        <f t="shared" si="293"/>
        <v>-1699.1417782178032</v>
      </c>
      <c r="I4622" s="24">
        <f>IF(H4622&lt;=0, MIN(F4622-C4622, B$7, (D$5-K4621+G4622)/B$6), 0)</f>
        <v>1699.1417782178032</v>
      </c>
      <c r="J4622" s="24">
        <f>IF(H4622&gt;0, MIN(C4622-F4622, B$8, K4621), 0)</f>
        <v>0</v>
      </c>
      <c r="K4622" s="24">
        <f>MAX(0, K4621-G4622+I4622*B$6-J4622)</f>
        <v>1624.1838689934493</v>
      </c>
      <c r="L4622" s="24">
        <f t="shared" si="292"/>
        <v>0</v>
      </c>
      <c r="M4622" s="24">
        <f>IF(H4622&gt;0, C4622-F4622-J4622, 0)</f>
        <v>0</v>
      </c>
      <c r="N4622" s="4">
        <f>MIN(C4622, F4622)</f>
        <v>198.68395775735613</v>
      </c>
    </row>
    <row r="4623" spans="1:14" x14ac:dyDescent="0.2">
      <c r="A4623" s="27">
        <v>43657.375</v>
      </c>
      <c r="B4623" s="4">
        <v>509.98590739250182</v>
      </c>
      <c r="C4623" s="4">
        <v>210.21863920565943</v>
      </c>
      <c r="F4623" s="4">
        <f t="shared" si="290"/>
        <v>3059.915444355011</v>
      </c>
      <c r="G4623" s="24">
        <f t="shared" si="291"/>
        <v>0.34722222222222221</v>
      </c>
      <c r="H4623" s="24">
        <f t="shared" si="293"/>
        <v>-2849.6968051493513</v>
      </c>
      <c r="I4623" s="24">
        <f>IF(H4623&lt;=0, MIN(F4623-C4623, B$7, (D$5-K4622+G4623)/B$6), 0)</f>
        <v>2849.6968051493513</v>
      </c>
      <c r="J4623" s="24">
        <f>IF(H4623&gt;0, MIN(C4623-F4623, B$8, K4622), 0)</f>
        <v>0</v>
      </c>
      <c r="K4623" s="24">
        <f>MAX(0, K4622-G4623+I4623*B$6-J4623)</f>
        <v>4188.5637714056429</v>
      </c>
      <c r="L4623" s="24">
        <f t="shared" si="292"/>
        <v>0</v>
      </c>
      <c r="M4623" s="24">
        <f>IF(H4623&gt;0, C4623-F4623-J4623, 0)</f>
        <v>0</v>
      </c>
      <c r="N4623" s="4">
        <f>MIN(C4623, F4623)</f>
        <v>210.21863920565943</v>
      </c>
    </row>
    <row r="4624" spans="1:14" x14ac:dyDescent="0.2">
      <c r="A4624" s="27">
        <v>43657.416666666672</v>
      </c>
      <c r="B4624" s="4">
        <v>233.53734711126648</v>
      </c>
      <c r="C4624" s="4">
        <v>316.30229041407171</v>
      </c>
      <c r="F4624" s="4">
        <f t="shared" si="290"/>
        <v>1401.2240826675989</v>
      </c>
      <c r="G4624" s="24">
        <f t="shared" si="291"/>
        <v>0.34722222222222221</v>
      </c>
      <c r="H4624" s="24">
        <f t="shared" si="293"/>
        <v>-1084.9217922535272</v>
      </c>
      <c r="I4624" s="24">
        <f>IF(H4624&lt;=0, MIN(F4624-C4624, B$7, (D$5-K4623+G4624)/B$6), 0)</f>
        <v>901.9816120184214</v>
      </c>
      <c r="J4624" s="24">
        <f>IF(H4624&gt;0, MIN(C4624-F4624, B$8, K4623), 0)</f>
        <v>0</v>
      </c>
      <c r="K4624" s="24">
        <f>MAX(0, K4623-G4624+I4624*B$6-J4624)</f>
        <v>5000</v>
      </c>
      <c r="L4624" s="24">
        <f t="shared" si="292"/>
        <v>182.9401802351058</v>
      </c>
      <c r="M4624" s="24">
        <f>IF(H4624&gt;0, C4624-F4624-J4624, 0)</f>
        <v>0</v>
      </c>
      <c r="N4624" s="4">
        <f>MIN(C4624, F4624)</f>
        <v>316.30229041407171</v>
      </c>
    </row>
    <row r="4625" spans="1:14" x14ac:dyDescent="0.2">
      <c r="A4625" s="27">
        <v>43657.458333333336</v>
      </c>
      <c r="B4625" s="4">
        <v>211.62560661248813</v>
      </c>
      <c r="C4625" s="4">
        <v>1559.0943369874585</v>
      </c>
      <c r="F4625" s="4">
        <f t="shared" si="290"/>
        <v>1269.7536396749288</v>
      </c>
      <c r="G4625" s="24">
        <f t="shared" si="291"/>
        <v>0.34722222222222221</v>
      </c>
      <c r="H4625" s="24">
        <f t="shared" si="293"/>
        <v>289.34069731252976</v>
      </c>
      <c r="I4625" s="24">
        <f>IF(H4625&lt;=0, MIN(F4625-C4625, B$7, (D$5-K4624+G4625)/B$6), 0)</f>
        <v>0</v>
      </c>
      <c r="J4625" s="24">
        <f>IF(H4625&gt;0, MIN(C4625-F4625, B$8, K4624), 0)</f>
        <v>289.34069731252976</v>
      </c>
      <c r="K4625" s="24">
        <f>MAX(0, K4624-G4625+I4625*B$6-J4625)</f>
        <v>4710.3120804652481</v>
      </c>
      <c r="L4625" s="24">
        <f t="shared" si="292"/>
        <v>0</v>
      </c>
      <c r="M4625" s="24">
        <f>IF(H4625&gt;0, C4625-F4625-J4625, 0)</f>
        <v>0</v>
      </c>
      <c r="N4625" s="4">
        <f>MIN(C4625, F4625)</f>
        <v>1269.7536396749288</v>
      </c>
    </row>
    <row r="4626" spans="1:14" x14ac:dyDescent="0.2">
      <c r="A4626" s="27">
        <v>43657.5</v>
      </c>
      <c r="B4626" s="4">
        <v>175.07546676097553</v>
      </c>
      <c r="C4626" s="4">
        <v>225.55970845307465</v>
      </c>
      <c r="F4626" s="4">
        <f t="shared" si="290"/>
        <v>1050.4528005658531</v>
      </c>
      <c r="G4626" s="24">
        <f t="shared" si="291"/>
        <v>0.34722222222222221</v>
      </c>
      <c r="H4626" s="24">
        <f t="shared" si="293"/>
        <v>-824.89309211277839</v>
      </c>
      <c r="I4626" s="24">
        <f>IF(H4626&lt;=0, MIN(F4626-C4626, B$7, (D$5-K4625+G4626)/B$6), 0)</f>
        <v>322.26126861886019</v>
      </c>
      <c r="J4626" s="24">
        <f>IF(H4626&gt;0, MIN(C4626-F4626, B$8, K4625), 0)</f>
        <v>0</v>
      </c>
      <c r="K4626" s="24">
        <f>MAX(0, K4625-G4626+I4626*B$6-J4626)</f>
        <v>5000</v>
      </c>
      <c r="L4626" s="24">
        <f t="shared" si="292"/>
        <v>502.6318234939182</v>
      </c>
      <c r="M4626" s="24">
        <f>IF(H4626&gt;0, C4626-F4626-J4626, 0)</f>
        <v>0</v>
      </c>
      <c r="N4626" s="4">
        <f>MIN(C4626, F4626)</f>
        <v>225.55970845307465</v>
      </c>
    </row>
    <row r="4627" spans="1:14" x14ac:dyDescent="0.2">
      <c r="A4627" s="27">
        <v>43657.541666666672</v>
      </c>
      <c r="B4627" s="4">
        <v>254.59197755214382</v>
      </c>
      <c r="C4627" s="4">
        <v>204.43605241760858</v>
      </c>
      <c r="F4627" s="4">
        <f t="shared" si="290"/>
        <v>1527.5518653128629</v>
      </c>
      <c r="G4627" s="24">
        <f t="shared" si="291"/>
        <v>0.34722222222222221</v>
      </c>
      <c r="H4627" s="24">
        <f t="shared" si="293"/>
        <v>-1323.1158128952543</v>
      </c>
      <c r="I4627" s="24">
        <f>IF(H4627&lt;=0, MIN(F4627-C4627, B$7, (D$5-K4626+G4627)/B$6), 0)</f>
        <v>0.38580246913580246</v>
      </c>
      <c r="J4627" s="24">
        <f>IF(H4627&gt;0, MIN(C4627-F4627, B$8, K4626), 0)</f>
        <v>0</v>
      </c>
      <c r="K4627" s="24">
        <f>MAX(0, K4626-G4627+I4627*B$6-J4627)</f>
        <v>5000</v>
      </c>
      <c r="L4627" s="24">
        <f t="shared" si="292"/>
        <v>1322.7300104261185</v>
      </c>
      <c r="M4627" s="24">
        <f>IF(H4627&gt;0, C4627-F4627-J4627, 0)</f>
        <v>0</v>
      </c>
      <c r="N4627" s="4">
        <f>MIN(C4627, F4627)</f>
        <v>204.43605241760858</v>
      </c>
    </row>
    <row r="4628" spans="1:14" x14ac:dyDescent="0.2">
      <c r="A4628" s="27">
        <v>43657.583333333336</v>
      </c>
      <c r="B4628" s="4">
        <v>180.77640305523548</v>
      </c>
      <c r="C4628" s="4">
        <v>1435.2509693633372</v>
      </c>
      <c r="F4628" s="4">
        <f t="shared" si="290"/>
        <v>1084.6584183314128</v>
      </c>
      <c r="G4628" s="24">
        <f t="shared" si="291"/>
        <v>0.34722222222222221</v>
      </c>
      <c r="H4628" s="24">
        <f t="shared" si="293"/>
        <v>350.59255103192436</v>
      </c>
      <c r="I4628" s="24">
        <f>IF(H4628&lt;=0, MIN(F4628-C4628, B$7, (D$5-K4627+G4628)/B$6), 0)</f>
        <v>0</v>
      </c>
      <c r="J4628" s="24">
        <f>IF(H4628&gt;0, MIN(C4628-F4628, B$8, K4627), 0)</f>
        <v>350.59255103192436</v>
      </c>
      <c r="K4628" s="24">
        <f>MAX(0, K4627-G4628+I4628*B$6-J4628)</f>
        <v>4649.0602267458526</v>
      </c>
      <c r="L4628" s="24">
        <f t="shared" si="292"/>
        <v>0</v>
      </c>
      <c r="M4628" s="24">
        <f>IF(H4628&gt;0, C4628-F4628-J4628, 0)</f>
        <v>0</v>
      </c>
      <c r="N4628" s="4">
        <f>MIN(C4628, F4628)</f>
        <v>1084.6584183314128</v>
      </c>
    </row>
    <row r="4629" spans="1:14" x14ac:dyDescent="0.2">
      <c r="A4629" s="27">
        <v>43657.625</v>
      </c>
      <c r="B4629" s="4">
        <v>279.71370359028714</v>
      </c>
      <c r="C4629" s="4">
        <v>690.70093803582256</v>
      </c>
      <c r="F4629" s="4">
        <f t="shared" si="290"/>
        <v>1678.2822215417227</v>
      </c>
      <c r="G4629" s="24">
        <f t="shared" si="291"/>
        <v>0.34722222222222221</v>
      </c>
      <c r="H4629" s="24">
        <f t="shared" si="293"/>
        <v>-987.58128350590016</v>
      </c>
      <c r="I4629" s="24">
        <f>IF(H4629&lt;=0, MIN(F4629-C4629, B$7, (D$5-K4628+G4629)/B$6), 0)</f>
        <v>390.31888386263296</v>
      </c>
      <c r="J4629" s="24">
        <f>IF(H4629&gt;0, MIN(C4629-F4629, B$8, K4628), 0)</f>
        <v>0</v>
      </c>
      <c r="K4629" s="24">
        <f>MAX(0, K4628-G4629+I4629*B$6-J4629)</f>
        <v>5000</v>
      </c>
      <c r="L4629" s="24">
        <f t="shared" si="292"/>
        <v>597.26239964326714</v>
      </c>
      <c r="M4629" s="24">
        <f>IF(H4629&gt;0, C4629-F4629-J4629, 0)</f>
        <v>0</v>
      </c>
      <c r="N4629" s="4">
        <f>MIN(C4629, F4629)</f>
        <v>690.70093803582256</v>
      </c>
    </row>
    <row r="4630" spans="1:14" x14ac:dyDescent="0.2">
      <c r="A4630" s="27">
        <v>43657.666666666672</v>
      </c>
      <c r="B4630" s="4">
        <v>131.43421267561084</v>
      </c>
      <c r="C4630" s="4">
        <v>720.33303763360925</v>
      </c>
      <c r="F4630" s="4">
        <f t="shared" si="290"/>
        <v>788.60527605366497</v>
      </c>
      <c r="G4630" s="24">
        <f t="shared" si="291"/>
        <v>0.34722222222222221</v>
      </c>
      <c r="H4630" s="24">
        <f t="shared" si="293"/>
        <v>-68.272238420055714</v>
      </c>
      <c r="I4630" s="24">
        <f>IF(H4630&lt;=0, MIN(F4630-C4630, B$7, (D$5-K4629+G4630)/B$6), 0)</f>
        <v>0.38580246913580246</v>
      </c>
      <c r="J4630" s="24">
        <f>IF(H4630&gt;0, MIN(C4630-F4630, B$8, K4629), 0)</f>
        <v>0</v>
      </c>
      <c r="K4630" s="24">
        <f>MAX(0, K4629-G4630+I4630*B$6-J4630)</f>
        <v>5000</v>
      </c>
      <c r="L4630" s="24">
        <f t="shared" si="292"/>
        <v>67.886435950919918</v>
      </c>
      <c r="M4630" s="24">
        <f>IF(H4630&gt;0, C4630-F4630-J4630, 0)</f>
        <v>0</v>
      </c>
      <c r="N4630" s="4">
        <f>MIN(C4630, F4630)</f>
        <v>720.33303763360925</v>
      </c>
    </row>
    <row r="4631" spans="1:14" x14ac:dyDescent="0.2">
      <c r="A4631" s="27">
        <v>43657.708333333336</v>
      </c>
      <c r="B4631" s="4">
        <v>62.214734811642437</v>
      </c>
      <c r="C4631" s="4">
        <v>757.40677217124232</v>
      </c>
      <c r="F4631" s="4">
        <f t="shared" si="290"/>
        <v>373.28840886985461</v>
      </c>
      <c r="G4631" s="24">
        <f t="shared" si="291"/>
        <v>0.34722222222222221</v>
      </c>
      <c r="H4631" s="24">
        <f t="shared" si="293"/>
        <v>384.11836330138772</v>
      </c>
      <c r="I4631" s="24">
        <f>IF(H4631&lt;=0, MIN(F4631-C4631, B$7, (D$5-K4630+G4631)/B$6), 0)</f>
        <v>0</v>
      </c>
      <c r="J4631" s="24">
        <f>IF(H4631&gt;0, MIN(C4631-F4631, B$8, K4630), 0)</f>
        <v>384.11836330138772</v>
      </c>
      <c r="K4631" s="24">
        <f>MAX(0, K4630-G4631+I4631*B$6-J4631)</f>
        <v>4615.5344144763894</v>
      </c>
      <c r="L4631" s="24">
        <f t="shared" si="292"/>
        <v>0</v>
      </c>
      <c r="M4631" s="24">
        <f>IF(H4631&gt;0, C4631-F4631-J4631, 0)</f>
        <v>0</v>
      </c>
      <c r="N4631" s="4">
        <f>MIN(C4631, F4631)</f>
        <v>373.28840886985461</v>
      </c>
    </row>
    <row r="4632" spans="1:14" x14ac:dyDescent="0.2">
      <c r="A4632" s="27">
        <v>43657.75</v>
      </c>
      <c r="B4632" s="4">
        <v>21.23428843844653</v>
      </c>
      <c r="C4632" s="4">
        <v>250.59002427472095</v>
      </c>
      <c r="F4632" s="4">
        <f t="shared" si="290"/>
        <v>127.40573063067919</v>
      </c>
      <c r="G4632" s="24">
        <f t="shared" si="291"/>
        <v>0.34722222222222221</v>
      </c>
      <c r="H4632" s="24">
        <f t="shared" si="293"/>
        <v>123.18429364404176</v>
      </c>
      <c r="I4632" s="24">
        <f>IF(H4632&lt;=0, MIN(F4632-C4632, B$7, (D$5-K4631+G4632)/B$6), 0)</f>
        <v>0</v>
      </c>
      <c r="J4632" s="24">
        <f>IF(H4632&gt;0, MIN(C4632-F4632, B$8, K4631), 0)</f>
        <v>123.18429364404176</v>
      </c>
      <c r="K4632" s="24">
        <f>MAX(0, K4631-G4632+I4632*B$6-J4632)</f>
        <v>4492.0028986101252</v>
      </c>
      <c r="L4632" s="24">
        <f t="shared" si="292"/>
        <v>0</v>
      </c>
      <c r="M4632" s="24">
        <f>IF(H4632&gt;0, C4632-F4632-J4632, 0)</f>
        <v>0</v>
      </c>
      <c r="N4632" s="4">
        <f>MIN(C4632, F4632)</f>
        <v>127.40573063067919</v>
      </c>
    </row>
    <row r="4633" spans="1:14" x14ac:dyDescent="0.2">
      <c r="A4633" s="27">
        <v>43657.791666666672</v>
      </c>
      <c r="B4633" s="4">
        <v>0</v>
      </c>
      <c r="C4633" s="4">
        <v>4197.9227970476577</v>
      </c>
      <c r="F4633" s="4">
        <f t="shared" si="290"/>
        <v>0</v>
      </c>
      <c r="G4633" s="24">
        <f t="shared" si="291"/>
        <v>0</v>
      </c>
      <c r="H4633" s="24">
        <f t="shared" si="293"/>
        <v>4197.9227970476577</v>
      </c>
      <c r="I4633" s="24">
        <f>IF(H4633&lt;=0, MIN(F4633-C4633, B$7, (D$5-K4632+G4633)/B$6), 0)</f>
        <v>0</v>
      </c>
      <c r="J4633" s="24">
        <f>IF(H4633&gt;0, MIN(C4633-F4633, B$8, K4632), 0)</f>
        <v>4197.9227970476577</v>
      </c>
      <c r="K4633" s="24">
        <f>MAX(0, K4632-G4633+I4633*B$6-J4633)</f>
        <v>294.08010156246746</v>
      </c>
      <c r="L4633" s="24">
        <f t="shared" si="292"/>
        <v>0</v>
      </c>
      <c r="M4633" s="24">
        <f>IF(H4633&gt;0, C4633-F4633-J4633, 0)</f>
        <v>0</v>
      </c>
      <c r="N4633" s="4">
        <f>MIN(C4633, F4633)</f>
        <v>0</v>
      </c>
    </row>
    <row r="4634" spans="1:14" x14ac:dyDescent="0.2">
      <c r="A4634" s="27">
        <v>43657.833333333336</v>
      </c>
      <c r="B4634" s="4">
        <v>0</v>
      </c>
      <c r="C4634" s="4">
        <v>458.21429034418026</v>
      </c>
      <c r="F4634" s="4">
        <f t="shared" si="290"/>
        <v>0</v>
      </c>
      <c r="G4634" s="24">
        <f t="shared" si="291"/>
        <v>0</v>
      </c>
      <c r="H4634" s="24">
        <f t="shared" si="293"/>
        <v>458.21429034418026</v>
      </c>
      <c r="I4634" s="24">
        <f>IF(H4634&lt;=0, MIN(F4634-C4634, B$7, (D$5-K4633+G4634)/B$6), 0)</f>
        <v>0</v>
      </c>
      <c r="J4634" s="24">
        <f>IF(H4634&gt;0, MIN(C4634-F4634, B$8, K4633), 0)</f>
        <v>294.08010156246746</v>
      </c>
      <c r="K4634" s="24">
        <f>MAX(0, K4633-G4634+I4634*B$6-J4634)</f>
        <v>0</v>
      </c>
      <c r="L4634" s="24">
        <f t="shared" si="292"/>
        <v>0</v>
      </c>
      <c r="M4634" s="24">
        <f>IF(H4634&gt;0, C4634-F4634-J4634, 0)</f>
        <v>164.13418878171279</v>
      </c>
      <c r="N4634" s="4">
        <f>MIN(C4634, F4634)</f>
        <v>0</v>
      </c>
    </row>
    <row r="4635" spans="1:14" x14ac:dyDescent="0.2">
      <c r="A4635" s="27">
        <v>43657.875</v>
      </c>
      <c r="B4635" s="4">
        <v>0</v>
      </c>
      <c r="C4635" s="4">
        <v>369.23246202869774</v>
      </c>
      <c r="F4635" s="4">
        <f t="shared" si="290"/>
        <v>0</v>
      </c>
      <c r="G4635" s="24">
        <f t="shared" si="291"/>
        <v>0</v>
      </c>
      <c r="H4635" s="24">
        <f t="shared" si="293"/>
        <v>369.23246202869774</v>
      </c>
      <c r="I4635" s="24">
        <f>IF(H4635&lt;=0, MIN(F4635-C4635, B$7, (D$5-K4634+G4635)/B$6), 0)</f>
        <v>0</v>
      </c>
      <c r="J4635" s="24">
        <f>IF(H4635&gt;0, MIN(C4635-F4635, B$8, K4634), 0)</f>
        <v>0</v>
      </c>
      <c r="K4635" s="24">
        <f>MAX(0, K4634-G4635+I4635*B$6-J4635)</f>
        <v>0</v>
      </c>
      <c r="L4635" s="24">
        <f t="shared" si="292"/>
        <v>0</v>
      </c>
      <c r="M4635" s="24">
        <f>IF(H4635&gt;0, C4635-F4635-J4635, 0)</f>
        <v>369.23246202869774</v>
      </c>
      <c r="N4635" s="4">
        <f>MIN(C4635, F4635)</f>
        <v>0</v>
      </c>
    </row>
    <row r="4636" spans="1:14" x14ac:dyDescent="0.2">
      <c r="A4636" s="27">
        <v>43657.916666666672</v>
      </c>
      <c r="B4636" s="4">
        <v>0</v>
      </c>
      <c r="C4636" s="4">
        <v>391.47791910756831</v>
      </c>
      <c r="F4636" s="4">
        <f t="shared" si="290"/>
        <v>0</v>
      </c>
      <c r="G4636" s="24">
        <f t="shared" si="291"/>
        <v>0</v>
      </c>
      <c r="H4636" s="24">
        <f t="shared" si="293"/>
        <v>391.47791910756831</v>
      </c>
      <c r="I4636" s="24">
        <f>IF(H4636&lt;=0, MIN(F4636-C4636, B$7, (D$5-K4635+G4636)/B$6), 0)</f>
        <v>0</v>
      </c>
      <c r="J4636" s="24">
        <f>IF(H4636&gt;0, MIN(C4636-F4636, B$8, K4635), 0)</f>
        <v>0</v>
      </c>
      <c r="K4636" s="24">
        <f>MAX(0, K4635-G4636+I4636*B$6-J4636)</f>
        <v>0</v>
      </c>
      <c r="L4636" s="24">
        <f t="shared" si="292"/>
        <v>0</v>
      </c>
      <c r="M4636" s="24">
        <f>IF(H4636&gt;0, C4636-F4636-J4636, 0)</f>
        <v>391.47791910756831</v>
      </c>
      <c r="N4636" s="4">
        <f>MIN(C4636, F4636)</f>
        <v>0</v>
      </c>
    </row>
    <row r="4637" spans="1:14" x14ac:dyDescent="0.2">
      <c r="A4637" s="27">
        <v>43657.958333333336</v>
      </c>
      <c r="B4637" s="4">
        <v>0</v>
      </c>
      <c r="C4637" s="4">
        <v>240.70315446188951</v>
      </c>
      <c r="F4637" s="4">
        <f t="shared" si="290"/>
        <v>0</v>
      </c>
      <c r="G4637" s="24">
        <f t="shared" si="291"/>
        <v>0</v>
      </c>
      <c r="H4637" s="24">
        <f t="shared" si="293"/>
        <v>240.70315446188951</v>
      </c>
      <c r="I4637" s="24">
        <f>IF(H4637&lt;=0, MIN(F4637-C4637, B$7, (D$5-K4636+G4637)/B$6), 0)</f>
        <v>0</v>
      </c>
      <c r="J4637" s="24">
        <f>IF(H4637&gt;0, MIN(C4637-F4637, B$8, K4636), 0)</f>
        <v>0</v>
      </c>
      <c r="K4637" s="24">
        <f>MAX(0, K4636-G4637+I4637*B$6-J4637)</f>
        <v>0</v>
      </c>
      <c r="L4637" s="24">
        <f t="shared" si="292"/>
        <v>0</v>
      </c>
      <c r="M4637" s="24">
        <f>IF(H4637&gt;0, C4637-F4637-J4637, 0)</f>
        <v>240.70315446188951</v>
      </c>
      <c r="N4637" s="4">
        <f>MIN(C4637, F4637)</f>
        <v>0</v>
      </c>
    </row>
    <row r="4638" spans="1:14" x14ac:dyDescent="0.2">
      <c r="A4638" s="27">
        <v>43658</v>
      </c>
      <c r="B4638" s="4">
        <v>0</v>
      </c>
      <c r="C4638" s="4">
        <v>117.11728180149709</v>
      </c>
      <c r="F4638" s="4">
        <f t="shared" ref="F4638:F4701" si="294">B4638*B$4</f>
        <v>0</v>
      </c>
      <c r="G4638" s="24">
        <f t="shared" ref="G4638:G4701" si="295">MIN(F4638, B$9)</f>
        <v>0</v>
      </c>
      <c r="H4638" s="24">
        <f t="shared" si="293"/>
        <v>117.11728180149709</v>
      </c>
      <c r="I4638" s="24">
        <f>IF(H4638&lt;=0, MIN(F4638-C4638, B$7, (D$5-K4637+G4638)/B$6), 0)</f>
        <v>0</v>
      </c>
      <c r="J4638" s="24">
        <f>IF(H4638&gt;0, MIN(C4638-F4638, B$8, K4637), 0)</f>
        <v>0</v>
      </c>
      <c r="K4638" s="24">
        <f>MAX(0, K4637-G4638+I4638*B$6-J4638)</f>
        <v>0</v>
      </c>
      <c r="L4638" s="24">
        <f t="shared" ref="L4638:L4701" si="296">IF(H4638&lt;=0, -I4638-H4638, 0)</f>
        <v>0</v>
      </c>
      <c r="M4638" s="24">
        <f>IF(H4638&gt;0, C4638-F4638-J4638, 0)</f>
        <v>117.11728180149709</v>
      </c>
      <c r="N4638" s="4">
        <f>MIN(C4638, F4638)</f>
        <v>0</v>
      </c>
    </row>
    <row r="4639" spans="1:14" x14ac:dyDescent="0.2">
      <c r="A4639" s="27">
        <v>43658.041666666672</v>
      </c>
      <c r="B4639" s="4">
        <v>0</v>
      </c>
      <c r="C4639" s="4">
        <v>169.02334831886191</v>
      </c>
      <c r="F4639" s="4">
        <f t="shared" si="294"/>
        <v>0</v>
      </c>
      <c r="G4639" s="24">
        <f t="shared" si="295"/>
        <v>0</v>
      </c>
      <c r="H4639" s="24">
        <f t="shared" ref="H4639:H4702" si="297">C4639-F4639</f>
        <v>169.02334831886191</v>
      </c>
      <c r="I4639" s="24">
        <f>IF(H4639&lt;=0, MIN(F4639-C4639, B$7, (D$5-K4638+G4639)/B$6), 0)</f>
        <v>0</v>
      </c>
      <c r="J4639" s="24">
        <f>IF(H4639&gt;0, MIN(C4639-F4639, B$8, K4638), 0)</f>
        <v>0</v>
      </c>
      <c r="K4639" s="24">
        <f>MAX(0, K4638-G4639+I4639*B$6-J4639)</f>
        <v>0</v>
      </c>
      <c r="L4639" s="24">
        <f t="shared" si="296"/>
        <v>0</v>
      </c>
      <c r="M4639" s="24">
        <f>IF(H4639&gt;0, C4639-F4639-J4639, 0)</f>
        <v>169.02334831886191</v>
      </c>
      <c r="N4639" s="4">
        <f>MIN(C4639, F4639)</f>
        <v>0</v>
      </c>
    </row>
    <row r="4640" spans="1:14" x14ac:dyDescent="0.2">
      <c r="A4640" s="27">
        <v>43658.083333333336</v>
      </c>
      <c r="B4640" s="4">
        <v>0</v>
      </c>
      <c r="C4640" s="4">
        <v>206.09911011697966</v>
      </c>
      <c r="F4640" s="4">
        <f t="shared" si="294"/>
        <v>0</v>
      </c>
      <c r="G4640" s="24">
        <f t="shared" si="295"/>
        <v>0</v>
      </c>
      <c r="H4640" s="24">
        <f t="shared" si="297"/>
        <v>206.09911011697966</v>
      </c>
      <c r="I4640" s="24">
        <f>IF(H4640&lt;=0, MIN(F4640-C4640, B$7, (D$5-K4639+G4640)/B$6), 0)</f>
        <v>0</v>
      </c>
      <c r="J4640" s="24">
        <f>IF(H4640&gt;0, MIN(C4640-F4640, B$8, K4639), 0)</f>
        <v>0</v>
      </c>
      <c r="K4640" s="24">
        <f>MAX(0, K4639-G4640+I4640*B$6-J4640)</f>
        <v>0</v>
      </c>
      <c r="L4640" s="24">
        <f t="shared" si="296"/>
        <v>0</v>
      </c>
      <c r="M4640" s="24">
        <f>IF(H4640&gt;0, C4640-F4640-J4640, 0)</f>
        <v>206.09911011697966</v>
      </c>
      <c r="N4640" s="4">
        <f>MIN(C4640, F4640)</f>
        <v>0</v>
      </c>
    </row>
    <row r="4641" spans="1:14" x14ac:dyDescent="0.2">
      <c r="A4641" s="27">
        <v>43658.125</v>
      </c>
      <c r="B4641" s="4">
        <v>0</v>
      </c>
      <c r="C4641" s="4">
        <v>117.11728180149709</v>
      </c>
      <c r="F4641" s="4">
        <f t="shared" si="294"/>
        <v>0</v>
      </c>
      <c r="G4641" s="24">
        <f t="shared" si="295"/>
        <v>0</v>
      </c>
      <c r="H4641" s="24">
        <f t="shared" si="297"/>
        <v>117.11728180149709</v>
      </c>
      <c r="I4641" s="24">
        <f>IF(H4641&lt;=0, MIN(F4641-C4641, B$7, (D$5-K4640+G4641)/B$6), 0)</f>
        <v>0</v>
      </c>
      <c r="J4641" s="24">
        <f>IF(H4641&gt;0, MIN(C4641-F4641, B$8, K4640), 0)</f>
        <v>0</v>
      </c>
      <c r="K4641" s="24">
        <f>MAX(0, K4640-G4641+I4641*B$6-J4641)</f>
        <v>0</v>
      </c>
      <c r="L4641" s="24">
        <f t="shared" si="296"/>
        <v>0</v>
      </c>
      <c r="M4641" s="24">
        <f>IF(H4641&gt;0, C4641-F4641-J4641, 0)</f>
        <v>117.11728180149709</v>
      </c>
      <c r="N4641" s="4">
        <f>MIN(C4641, F4641)</f>
        <v>0</v>
      </c>
    </row>
    <row r="4642" spans="1:14" x14ac:dyDescent="0.2">
      <c r="A4642" s="27">
        <v>43658.166666666672</v>
      </c>
      <c r="B4642" s="4">
        <v>32.075204193289785</v>
      </c>
      <c r="C4642" s="4">
        <v>169.02334831886191</v>
      </c>
      <c r="F4642" s="4">
        <f t="shared" si="294"/>
        <v>192.45122515973873</v>
      </c>
      <c r="G4642" s="24">
        <f t="shared" si="295"/>
        <v>0.34722222222222221</v>
      </c>
      <c r="H4642" s="24">
        <f t="shared" si="297"/>
        <v>-23.42787684087682</v>
      </c>
      <c r="I4642" s="24">
        <f>IF(H4642&lt;=0, MIN(F4642-C4642, B$7, (D$5-K4641+G4642)/B$6), 0)</f>
        <v>23.42787684087682</v>
      </c>
      <c r="J4642" s="24">
        <f>IF(H4642&gt;0, MIN(C4642-F4642, B$8, K4641), 0)</f>
        <v>0</v>
      </c>
      <c r="K4642" s="24">
        <f>MAX(0, K4641-G4642+I4642*B$6-J4642)</f>
        <v>20.737866934566917</v>
      </c>
      <c r="L4642" s="24">
        <f t="shared" si="296"/>
        <v>0</v>
      </c>
      <c r="M4642" s="24">
        <f>IF(H4642&gt;0, C4642-F4642-J4642, 0)</f>
        <v>0</v>
      </c>
      <c r="N4642" s="4">
        <f>MIN(C4642, F4642)</f>
        <v>169.02334831886191</v>
      </c>
    </row>
    <row r="4643" spans="1:14" x14ac:dyDescent="0.2">
      <c r="A4643" s="27">
        <v>43658.208333333336</v>
      </c>
      <c r="B4643" s="4">
        <v>168.13884258314761</v>
      </c>
      <c r="C4643" s="4">
        <v>198.68395775735613</v>
      </c>
      <c r="F4643" s="4">
        <f t="shared" si="294"/>
        <v>1008.8330554988856</v>
      </c>
      <c r="G4643" s="24">
        <f t="shared" si="295"/>
        <v>0.34722222222222221</v>
      </c>
      <c r="H4643" s="24">
        <f t="shared" si="297"/>
        <v>-810.14909774152954</v>
      </c>
      <c r="I4643" s="24">
        <f>IF(H4643&lt;=0, MIN(F4643-C4643, B$7, (D$5-K4642+G4643)/B$6), 0)</f>
        <v>810.14909774152954</v>
      </c>
      <c r="J4643" s="24">
        <f>IF(H4643&gt;0, MIN(C4643-F4643, B$8, K4642), 0)</f>
        <v>0</v>
      </c>
      <c r="K4643" s="24">
        <f>MAX(0, K4642-G4643+I4643*B$6-J4643)</f>
        <v>749.52483267972138</v>
      </c>
      <c r="L4643" s="24">
        <f t="shared" si="296"/>
        <v>0</v>
      </c>
      <c r="M4643" s="24">
        <f>IF(H4643&gt;0, C4643-F4643-J4643, 0)</f>
        <v>0</v>
      </c>
      <c r="N4643" s="4">
        <f>MIN(C4643, F4643)</f>
        <v>198.68395775735613</v>
      </c>
    </row>
    <row r="4644" spans="1:14" x14ac:dyDescent="0.2">
      <c r="A4644" s="27">
        <v>43658.25</v>
      </c>
      <c r="B4644" s="4">
        <v>346.00339336518931</v>
      </c>
      <c r="C4644" s="4">
        <v>553.51673136457373</v>
      </c>
      <c r="F4644" s="4">
        <f t="shared" si="294"/>
        <v>2076.0203601911358</v>
      </c>
      <c r="G4644" s="24">
        <f t="shared" si="295"/>
        <v>0.34722222222222221</v>
      </c>
      <c r="H4644" s="24">
        <f t="shared" si="297"/>
        <v>-1522.5036288265619</v>
      </c>
      <c r="I4644" s="24">
        <f>IF(H4644&lt;=0, MIN(F4644-C4644, B$7, (D$5-K4643+G4644)/B$6), 0)</f>
        <v>1522.5036288265619</v>
      </c>
      <c r="J4644" s="24">
        <f>IF(H4644&gt;0, MIN(C4644-F4644, B$8, K4643), 0)</f>
        <v>0</v>
      </c>
      <c r="K4644" s="24">
        <f>MAX(0, K4643-G4644+I4644*B$6-J4644)</f>
        <v>2119.4308764014049</v>
      </c>
      <c r="L4644" s="24">
        <f t="shared" si="296"/>
        <v>0</v>
      </c>
      <c r="M4644" s="24">
        <f>IF(H4644&gt;0, C4644-F4644-J4644, 0)</f>
        <v>0</v>
      </c>
      <c r="N4644" s="4">
        <f>MIN(C4644, F4644)</f>
        <v>553.51673136457373</v>
      </c>
    </row>
    <row r="4645" spans="1:14" x14ac:dyDescent="0.2">
      <c r="A4645" s="27">
        <v>43658.291666666672</v>
      </c>
      <c r="B4645" s="4">
        <v>514.07790300530394</v>
      </c>
      <c r="C4645" s="4">
        <v>916.86981170749925</v>
      </c>
      <c r="F4645" s="4">
        <f t="shared" si="294"/>
        <v>3084.4674180318234</v>
      </c>
      <c r="G4645" s="24">
        <f t="shared" si="295"/>
        <v>0.34722222222222221</v>
      </c>
      <c r="H4645" s="24">
        <f t="shared" si="297"/>
        <v>-2167.5976063243243</v>
      </c>
      <c r="I4645" s="24">
        <f>IF(H4645&lt;=0, MIN(F4645-C4645, B$7, (D$5-K4644+G4645)/B$6), 0)</f>
        <v>2167.5976063243243</v>
      </c>
      <c r="J4645" s="24">
        <f>IF(H4645&gt;0, MIN(C4645-F4645, B$8, K4644), 0)</f>
        <v>0</v>
      </c>
      <c r="K4645" s="24">
        <f>MAX(0, K4644-G4645+I4645*B$6-J4645)</f>
        <v>4069.921499871075</v>
      </c>
      <c r="L4645" s="24">
        <f t="shared" si="296"/>
        <v>0</v>
      </c>
      <c r="M4645" s="24">
        <f>IF(H4645&gt;0, C4645-F4645-J4645, 0)</f>
        <v>0</v>
      </c>
      <c r="N4645" s="4">
        <f>MIN(C4645, F4645)</f>
        <v>916.86981170749925</v>
      </c>
    </row>
    <row r="4646" spans="1:14" x14ac:dyDescent="0.2">
      <c r="A4646" s="27">
        <v>43658.333333333336</v>
      </c>
      <c r="B4646" s="4">
        <v>629.71131840800217</v>
      </c>
      <c r="C4646" s="4">
        <v>359.68806441651651</v>
      </c>
      <c r="F4646" s="4">
        <f t="shared" si="294"/>
        <v>3778.267910448013</v>
      </c>
      <c r="G4646" s="24">
        <f t="shared" si="295"/>
        <v>0.34722222222222221</v>
      </c>
      <c r="H4646" s="24">
        <f t="shared" si="297"/>
        <v>-3418.5798460314963</v>
      </c>
      <c r="I4646" s="24">
        <f>IF(H4646&lt;=0, MIN(F4646-C4646, B$7, (D$5-K4645+G4646)/B$6), 0)</f>
        <v>1033.8063581679414</v>
      </c>
      <c r="J4646" s="24">
        <f>IF(H4646&gt;0, MIN(C4646-F4646, B$8, K4645), 0)</f>
        <v>0</v>
      </c>
      <c r="K4646" s="24">
        <f>MAX(0, K4645-G4646+I4646*B$6-J4646)</f>
        <v>5000</v>
      </c>
      <c r="L4646" s="24">
        <f t="shared" si="296"/>
        <v>2384.7734878635547</v>
      </c>
      <c r="M4646" s="24">
        <f>IF(H4646&gt;0, C4646-F4646-J4646, 0)</f>
        <v>0</v>
      </c>
      <c r="N4646" s="4">
        <f>MIN(C4646, F4646)</f>
        <v>359.68806441651651</v>
      </c>
    </row>
    <row r="4647" spans="1:14" x14ac:dyDescent="0.2">
      <c r="A4647" s="27">
        <v>43658.375</v>
      </c>
      <c r="B4647" s="4">
        <v>697.46914763149141</v>
      </c>
      <c r="C4647" s="4">
        <v>187.6956657679421</v>
      </c>
      <c r="F4647" s="4">
        <f t="shared" si="294"/>
        <v>4184.8148857889482</v>
      </c>
      <c r="G4647" s="24">
        <f t="shared" si="295"/>
        <v>0.34722222222222221</v>
      </c>
      <c r="H4647" s="24">
        <f t="shared" si="297"/>
        <v>-3997.1192200210062</v>
      </c>
      <c r="I4647" s="24">
        <f>IF(H4647&lt;=0, MIN(F4647-C4647, B$7, (D$5-K4646+G4647)/B$6), 0)</f>
        <v>0.38580246913580246</v>
      </c>
      <c r="J4647" s="24">
        <f>IF(H4647&gt;0, MIN(C4647-F4647, B$8, K4646), 0)</f>
        <v>0</v>
      </c>
      <c r="K4647" s="24">
        <f>MAX(0, K4646-G4647+I4647*B$6-J4647)</f>
        <v>5000</v>
      </c>
      <c r="L4647" s="24">
        <f t="shared" si="296"/>
        <v>3996.7334175518704</v>
      </c>
      <c r="M4647" s="24">
        <f>IF(H4647&gt;0, C4647-F4647-J4647, 0)</f>
        <v>0</v>
      </c>
      <c r="N4647" s="4">
        <f>MIN(C4647, F4647)</f>
        <v>187.6956657679421</v>
      </c>
    </row>
    <row r="4648" spans="1:14" x14ac:dyDescent="0.2">
      <c r="A4648" s="27">
        <v>43658.416666666672</v>
      </c>
      <c r="B4648" s="4">
        <v>727.83231196068982</v>
      </c>
      <c r="C4648" s="4">
        <v>184.72704595295579</v>
      </c>
      <c r="F4648" s="4">
        <f t="shared" si="294"/>
        <v>4366.9938717641389</v>
      </c>
      <c r="G4648" s="24">
        <f t="shared" si="295"/>
        <v>0.34722222222222221</v>
      </c>
      <c r="H4648" s="24">
        <f t="shared" si="297"/>
        <v>-4182.2668258111835</v>
      </c>
      <c r="I4648" s="24">
        <f>IF(H4648&lt;=0, MIN(F4648-C4648, B$7, (D$5-K4647+G4648)/B$6), 0)</f>
        <v>0.38580246913580246</v>
      </c>
      <c r="J4648" s="24">
        <f>IF(H4648&gt;0, MIN(C4648-F4648, B$8, K4647), 0)</f>
        <v>0</v>
      </c>
      <c r="K4648" s="24">
        <f>MAX(0, K4647-G4648+I4648*B$6-J4648)</f>
        <v>5000</v>
      </c>
      <c r="L4648" s="24">
        <f t="shared" si="296"/>
        <v>4181.8810233420472</v>
      </c>
      <c r="M4648" s="24">
        <f>IF(H4648&gt;0, C4648-F4648-J4648, 0)</f>
        <v>0</v>
      </c>
      <c r="N4648" s="4">
        <f>MIN(C4648, F4648)</f>
        <v>184.72704595295579</v>
      </c>
    </row>
    <row r="4649" spans="1:14" x14ac:dyDescent="0.2">
      <c r="A4649" s="27">
        <v>43658.458333333336</v>
      </c>
      <c r="B4649" s="4">
        <v>721.60003991812914</v>
      </c>
      <c r="C4649" s="4">
        <v>1451.9598919350813</v>
      </c>
      <c r="F4649" s="4">
        <f t="shared" si="294"/>
        <v>4329.6002395087744</v>
      </c>
      <c r="G4649" s="24">
        <f t="shared" si="295"/>
        <v>0.34722222222222221</v>
      </c>
      <c r="H4649" s="24">
        <f t="shared" si="297"/>
        <v>-2877.6403475736934</v>
      </c>
      <c r="I4649" s="24">
        <f>IF(H4649&lt;=0, MIN(F4649-C4649, B$7, (D$5-K4648+G4649)/B$6), 0)</f>
        <v>0.38580246913580246</v>
      </c>
      <c r="J4649" s="24">
        <f>IF(H4649&gt;0, MIN(C4649-F4649, B$8, K4648), 0)</f>
        <v>0</v>
      </c>
      <c r="K4649" s="24">
        <f>MAX(0, K4648-G4649+I4649*B$6-J4649)</f>
        <v>5000</v>
      </c>
      <c r="L4649" s="24">
        <f t="shared" si="296"/>
        <v>2877.2545451045576</v>
      </c>
      <c r="M4649" s="24">
        <f>IF(H4649&gt;0, C4649-F4649-J4649, 0)</f>
        <v>0</v>
      </c>
      <c r="N4649" s="4">
        <f>MIN(C4649, F4649)</f>
        <v>1451.9598919350813</v>
      </c>
    </row>
    <row r="4650" spans="1:14" x14ac:dyDescent="0.2">
      <c r="A4650" s="27">
        <v>43658.5</v>
      </c>
      <c r="B4650" s="4">
        <v>671.25544236957569</v>
      </c>
      <c r="C4650" s="4">
        <v>201.49339943186413</v>
      </c>
      <c r="F4650" s="4">
        <f t="shared" si="294"/>
        <v>4027.5326542174544</v>
      </c>
      <c r="G4650" s="24">
        <f t="shared" si="295"/>
        <v>0.34722222222222221</v>
      </c>
      <c r="H4650" s="24">
        <f t="shared" si="297"/>
        <v>-3826.0392547855904</v>
      </c>
      <c r="I4650" s="24">
        <f>IF(H4650&lt;=0, MIN(F4650-C4650, B$7, (D$5-K4649+G4650)/B$6), 0)</f>
        <v>0.38580246913580246</v>
      </c>
      <c r="J4650" s="24">
        <f>IF(H4650&gt;0, MIN(C4650-F4650, B$8, K4649), 0)</f>
        <v>0</v>
      </c>
      <c r="K4650" s="24">
        <f>MAX(0, K4649-G4650+I4650*B$6-J4650)</f>
        <v>5000</v>
      </c>
      <c r="L4650" s="24">
        <f t="shared" si="296"/>
        <v>3825.6534523164546</v>
      </c>
      <c r="M4650" s="24">
        <f>IF(H4650&gt;0, C4650-F4650-J4650, 0)</f>
        <v>0</v>
      </c>
      <c r="N4650" s="4">
        <f>MIN(C4650, F4650)</f>
        <v>201.49339943186413</v>
      </c>
    </row>
    <row r="4651" spans="1:14" x14ac:dyDescent="0.2">
      <c r="A4651" s="27">
        <v>43658.541666666672</v>
      </c>
      <c r="B4651" s="4">
        <v>576.20329869009265</v>
      </c>
      <c r="C4651" s="4">
        <v>181.84994651821287</v>
      </c>
      <c r="F4651" s="4">
        <f t="shared" si="294"/>
        <v>3457.2197921405559</v>
      </c>
      <c r="G4651" s="24">
        <f t="shared" si="295"/>
        <v>0.34722222222222221</v>
      </c>
      <c r="H4651" s="24">
        <f t="shared" si="297"/>
        <v>-3275.3698456223428</v>
      </c>
      <c r="I4651" s="24">
        <f>IF(H4651&lt;=0, MIN(F4651-C4651, B$7, (D$5-K4650+G4651)/B$6), 0)</f>
        <v>0.38580246913580246</v>
      </c>
      <c r="J4651" s="24">
        <f>IF(H4651&gt;0, MIN(C4651-F4651, B$8, K4650), 0)</f>
        <v>0</v>
      </c>
      <c r="K4651" s="24">
        <f>MAX(0, K4650-G4651+I4651*B$6-J4651)</f>
        <v>5000</v>
      </c>
      <c r="L4651" s="24">
        <f t="shared" si="296"/>
        <v>3274.984043153207</v>
      </c>
      <c r="M4651" s="24">
        <f>IF(H4651&gt;0, C4651-F4651-J4651, 0)</f>
        <v>0</v>
      </c>
      <c r="N4651" s="4">
        <f>MIN(C4651, F4651)</f>
        <v>181.84994651821287</v>
      </c>
    </row>
    <row r="4652" spans="1:14" x14ac:dyDescent="0.2">
      <c r="A4652" s="27">
        <v>43658.583333333336</v>
      </c>
      <c r="B4652" s="4">
        <v>445.30762848274497</v>
      </c>
      <c r="C4652" s="4">
        <v>189.33865706422176</v>
      </c>
      <c r="F4652" s="4">
        <f t="shared" si="294"/>
        <v>2671.8457708964697</v>
      </c>
      <c r="G4652" s="24">
        <f t="shared" si="295"/>
        <v>0.34722222222222221</v>
      </c>
      <c r="H4652" s="24">
        <f t="shared" si="297"/>
        <v>-2482.5071138322478</v>
      </c>
      <c r="I4652" s="24">
        <f>IF(H4652&lt;=0, MIN(F4652-C4652, B$7, (D$5-K4651+G4652)/B$6), 0)</f>
        <v>0.38580246913580246</v>
      </c>
      <c r="J4652" s="24">
        <f>IF(H4652&gt;0, MIN(C4652-F4652, B$8, K4651), 0)</f>
        <v>0</v>
      </c>
      <c r="K4652" s="24">
        <f>MAX(0, K4651-G4652+I4652*B$6-J4652)</f>
        <v>5000</v>
      </c>
      <c r="L4652" s="24">
        <f t="shared" si="296"/>
        <v>2482.121311363112</v>
      </c>
      <c r="M4652" s="24">
        <f>IF(H4652&gt;0, C4652-F4652-J4652, 0)</f>
        <v>0</v>
      </c>
      <c r="N4652" s="4">
        <f>MIN(C4652, F4652)</f>
        <v>189.33865706422176</v>
      </c>
    </row>
    <row r="4653" spans="1:14" x14ac:dyDescent="0.2">
      <c r="A4653" s="27">
        <v>43658.625</v>
      </c>
      <c r="B4653" s="4">
        <v>286.46959847034259</v>
      </c>
      <c r="C4653" s="4">
        <v>223.43016712337172</v>
      </c>
      <c r="F4653" s="4">
        <f t="shared" si="294"/>
        <v>1718.8175908220555</v>
      </c>
      <c r="G4653" s="24">
        <f t="shared" si="295"/>
        <v>0.34722222222222221</v>
      </c>
      <c r="H4653" s="24">
        <f t="shared" si="297"/>
        <v>-1495.3874236986837</v>
      </c>
      <c r="I4653" s="24">
        <f>IF(H4653&lt;=0, MIN(F4653-C4653, B$7, (D$5-K4652+G4653)/B$6), 0)</f>
        <v>0.38580246913580246</v>
      </c>
      <c r="J4653" s="24">
        <f>IF(H4653&gt;0, MIN(C4653-F4653, B$8, K4652), 0)</f>
        <v>0</v>
      </c>
      <c r="K4653" s="24">
        <f>MAX(0, K4652-G4653+I4653*B$6-J4653)</f>
        <v>5000</v>
      </c>
      <c r="L4653" s="24">
        <f t="shared" si="296"/>
        <v>1495.0016212295479</v>
      </c>
      <c r="M4653" s="24">
        <f>IF(H4653&gt;0, C4653-F4653-J4653, 0)</f>
        <v>0</v>
      </c>
      <c r="N4653" s="4">
        <f>MIN(C4653, F4653)</f>
        <v>223.43016712337172</v>
      </c>
    </row>
    <row r="4654" spans="1:14" x14ac:dyDescent="0.2">
      <c r="A4654" s="27">
        <v>43658.666666666672</v>
      </c>
      <c r="B4654" s="4">
        <v>129.873959926308</v>
      </c>
      <c r="C4654" s="4">
        <v>253.05847458955975</v>
      </c>
      <c r="F4654" s="4">
        <f t="shared" si="294"/>
        <v>779.24375955784808</v>
      </c>
      <c r="G4654" s="24">
        <f t="shared" si="295"/>
        <v>0.34722222222222221</v>
      </c>
      <c r="H4654" s="24">
        <f t="shared" si="297"/>
        <v>-526.18528496828833</v>
      </c>
      <c r="I4654" s="24">
        <f>IF(H4654&lt;=0, MIN(F4654-C4654, B$7, (D$5-K4653+G4654)/B$6), 0)</f>
        <v>0.38580246913580246</v>
      </c>
      <c r="J4654" s="24">
        <f>IF(H4654&gt;0, MIN(C4654-F4654, B$8, K4653), 0)</f>
        <v>0</v>
      </c>
      <c r="K4654" s="24">
        <f>MAX(0, K4653-G4654+I4654*B$6-J4654)</f>
        <v>5000</v>
      </c>
      <c r="L4654" s="24">
        <f t="shared" si="296"/>
        <v>525.79948249915253</v>
      </c>
      <c r="M4654" s="24">
        <f>IF(H4654&gt;0, C4654-F4654-J4654, 0)</f>
        <v>0</v>
      </c>
      <c r="N4654" s="4">
        <f>MIN(C4654, F4654)</f>
        <v>253.05847458955975</v>
      </c>
    </row>
    <row r="4655" spans="1:14" x14ac:dyDescent="0.2">
      <c r="A4655" s="27">
        <v>43658.708333333336</v>
      </c>
      <c r="B4655" s="4">
        <v>61.511264582888053</v>
      </c>
      <c r="C4655" s="4">
        <v>290.12904144878593</v>
      </c>
      <c r="F4655" s="4">
        <f t="shared" si="294"/>
        <v>369.0675874973283</v>
      </c>
      <c r="G4655" s="24">
        <f t="shared" si="295"/>
        <v>0.34722222222222221</v>
      </c>
      <c r="H4655" s="24">
        <f t="shared" si="297"/>
        <v>-78.938546048542378</v>
      </c>
      <c r="I4655" s="24">
        <f>IF(H4655&lt;=0, MIN(F4655-C4655, B$7, (D$5-K4654+G4655)/B$6), 0)</f>
        <v>0.38580246913580246</v>
      </c>
      <c r="J4655" s="24">
        <f>IF(H4655&gt;0, MIN(C4655-F4655, B$8, K4654), 0)</f>
        <v>0</v>
      </c>
      <c r="K4655" s="24">
        <f>MAX(0, K4654-G4655+I4655*B$6-J4655)</f>
        <v>5000</v>
      </c>
      <c r="L4655" s="24">
        <f t="shared" si="296"/>
        <v>78.552743579406581</v>
      </c>
      <c r="M4655" s="24">
        <f>IF(H4655&gt;0, C4655-F4655-J4655, 0)</f>
        <v>0</v>
      </c>
      <c r="N4655" s="4">
        <f>MIN(C4655, F4655)</f>
        <v>290.12904144878593</v>
      </c>
    </row>
    <row r="4656" spans="1:14" x14ac:dyDescent="0.2">
      <c r="A4656" s="27">
        <v>43658.75</v>
      </c>
      <c r="B4656" s="4">
        <v>20.405700297512833</v>
      </c>
      <c r="C4656" s="4">
        <v>228.25494024927951</v>
      </c>
      <c r="F4656" s="4">
        <f t="shared" si="294"/>
        <v>122.43420178507699</v>
      </c>
      <c r="G4656" s="24">
        <f t="shared" si="295"/>
        <v>0.34722222222222221</v>
      </c>
      <c r="H4656" s="24">
        <f t="shared" si="297"/>
        <v>105.82073846420252</v>
      </c>
      <c r="I4656" s="24">
        <f>IF(H4656&lt;=0, MIN(F4656-C4656, B$7, (D$5-K4655+G4656)/B$6), 0)</f>
        <v>0</v>
      </c>
      <c r="J4656" s="24">
        <f>IF(H4656&gt;0, MIN(C4656-F4656, B$8, K4655), 0)</f>
        <v>105.82073846420252</v>
      </c>
      <c r="K4656" s="24">
        <f>MAX(0, K4655-G4656+I4656*B$6-J4656)</f>
        <v>4893.8320393135746</v>
      </c>
      <c r="L4656" s="24">
        <f t="shared" si="296"/>
        <v>0</v>
      </c>
      <c r="M4656" s="24">
        <f>IF(H4656&gt;0, C4656-F4656-J4656, 0)</f>
        <v>0</v>
      </c>
      <c r="N4656" s="4">
        <f>MIN(C4656, F4656)</f>
        <v>122.43420178507699</v>
      </c>
    </row>
    <row r="4657" spans="1:14" x14ac:dyDescent="0.2">
      <c r="A4657" s="27">
        <v>43658.791666666672</v>
      </c>
      <c r="B4657" s="4">
        <v>0</v>
      </c>
      <c r="C4657" s="4">
        <v>1441.9578367209047</v>
      </c>
      <c r="F4657" s="4">
        <f t="shared" si="294"/>
        <v>0</v>
      </c>
      <c r="G4657" s="24">
        <f t="shared" si="295"/>
        <v>0</v>
      </c>
      <c r="H4657" s="24">
        <f t="shared" si="297"/>
        <v>1441.9578367209047</v>
      </c>
      <c r="I4657" s="24">
        <f>IF(H4657&lt;=0, MIN(F4657-C4657, B$7, (D$5-K4656+G4657)/B$6), 0)</f>
        <v>0</v>
      </c>
      <c r="J4657" s="24">
        <f>IF(H4657&gt;0, MIN(C4657-F4657, B$8, K4656), 0)</f>
        <v>1441.9578367209047</v>
      </c>
      <c r="K4657" s="24">
        <f>MAX(0, K4656-G4657+I4657*B$6-J4657)</f>
        <v>3451.8742025926699</v>
      </c>
      <c r="L4657" s="24">
        <f t="shared" si="296"/>
        <v>0</v>
      </c>
      <c r="M4657" s="24">
        <f>IF(H4657&gt;0, C4657-F4657-J4657, 0)</f>
        <v>0</v>
      </c>
      <c r="N4657" s="4">
        <f>MIN(C4657, F4657)</f>
        <v>0</v>
      </c>
    </row>
    <row r="4658" spans="1:14" x14ac:dyDescent="0.2">
      <c r="A4658" s="27">
        <v>43658.833333333336</v>
      </c>
      <c r="B4658" s="4">
        <v>0</v>
      </c>
      <c r="C4658" s="4">
        <v>779.53755926120073</v>
      </c>
      <c r="F4658" s="4">
        <f t="shared" si="294"/>
        <v>0</v>
      </c>
      <c r="G4658" s="24">
        <f t="shared" si="295"/>
        <v>0</v>
      </c>
      <c r="H4658" s="24">
        <f t="shared" si="297"/>
        <v>779.53755926120073</v>
      </c>
      <c r="I4658" s="24">
        <f>IF(H4658&lt;=0, MIN(F4658-C4658, B$7, (D$5-K4657+G4658)/B$6), 0)</f>
        <v>0</v>
      </c>
      <c r="J4658" s="24">
        <f>IF(H4658&gt;0, MIN(C4658-F4658, B$8, K4657), 0)</f>
        <v>779.53755926120073</v>
      </c>
      <c r="K4658" s="24">
        <f>MAX(0, K4657-G4658+I4658*B$6-J4658)</f>
        <v>2672.3366433314691</v>
      </c>
      <c r="L4658" s="24">
        <f t="shared" si="296"/>
        <v>0</v>
      </c>
      <c r="M4658" s="24">
        <f>IF(H4658&gt;0, C4658-F4658-J4658, 0)</f>
        <v>0</v>
      </c>
      <c r="N4658" s="4">
        <f>MIN(C4658, F4658)</f>
        <v>0</v>
      </c>
    </row>
    <row r="4659" spans="1:14" x14ac:dyDescent="0.2">
      <c r="A4659" s="27">
        <v>43658.875</v>
      </c>
      <c r="B4659" s="4">
        <v>0</v>
      </c>
      <c r="C4659" s="4">
        <v>1370.2780305778772</v>
      </c>
      <c r="F4659" s="4">
        <f t="shared" si="294"/>
        <v>0</v>
      </c>
      <c r="G4659" s="24">
        <f t="shared" si="295"/>
        <v>0</v>
      </c>
      <c r="H4659" s="24">
        <f t="shared" si="297"/>
        <v>1370.2780305778772</v>
      </c>
      <c r="I4659" s="24">
        <f>IF(H4659&lt;=0, MIN(F4659-C4659, B$7, (D$5-K4658+G4659)/B$6), 0)</f>
        <v>0</v>
      </c>
      <c r="J4659" s="24">
        <f>IF(H4659&gt;0, MIN(C4659-F4659, B$8, K4658), 0)</f>
        <v>1370.2780305778772</v>
      </c>
      <c r="K4659" s="24">
        <f>MAX(0, K4658-G4659+I4659*B$6-J4659)</f>
        <v>1302.0586127535919</v>
      </c>
      <c r="L4659" s="24">
        <f t="shared" si="296"/>
        <v>0</v>
      </c>
      <c r="M4659" s="24">
        <f>IF(H4659&gt;0, C4659-F4659-J4659, 0)</f>
        <v>0</v>
      </c>
      <c r="N4659" s="4">
        <f>MIN(C4659, F4659)</f>
        <v>0</v>
      </c>
    </row>
    <row r="4660" spans="1:14" x14ac:dyDescent="0.2">
      <c r="A4660" s="27">
        <v>43658.916666666672</v>
      </c>
      <c r="B4660" s="4">
        <v>0</v>
      </c>
      <c r="C4660" s="4">
        <v>391.47791910756831</v>
      </c>
      <c r="F4660" s="4">
        <f t="shared" si="294"/>
        <v>0</v>
      </c>
      <c r="G4660" s="24">
        <f t="shared" si="295"/>
        <v>0</v>
      </c>
      <c r="H4660" s="24">
        <f t="shared" si="297"/>
        <v>391.47791910756831</v>
      </c>
      <c r="I4660" s="24">
        <f>IF(H4660&lt;=0, MIN(F4660-C4660, B$7, (D$5-K4659+G4660)/B$6), 0)</f>
        <v>0</v>
      </c>
      <c r="J4660" s="24">
        <f>IF(H4660&gt;0, MIN(C4660-F4660, B$8, K4659), 0)</f>
        <v>391.47791910756831</v>
      </c>
      <c r="K4660" s="24">
        <f>MAX(0, K4659-G4660+I4660*B$6-J4660)</f>
        <v>910.58069364602352</v>
      </c>
      <c r="L4660" s="24">
        <f t="shared" si="296"/>
        <v>0</v>
      </c>
      <c r="M4660" s="24">
        <f>IF(H4660&gt;0, C4660-F4660-J4660, 0)</f>
        <v>0</v>
      </c>
      <c r="N4660" s="4">
        <f>MIN(C4660, F4660)</f>
        <v>0</v>
      </c>
    </row>
    <row r="4661" spans="1:14" x14ac:dyDescent="0.2">
      <c r="A4661" s="27">
        <v>43658.958333333336</v>
      </c>
      <c r="B4661" s="4">
        <v>0</v>
      </c>
      <c r="C4661" s="4">
        <v>240.70315446188951</v>
      </c>
      <c r="F4661" s="4">
        <f t="shared" si="294"/>
        <v>0</v>
      </c>
      <c r="G4661" s="24">
        <f t="shared" si="295"/>
        <v>0</v>
      </c>
      <c r="H4661" s="24">
        <f t="shared" si="297"/>
        <v>240.70315446188951</v>
      </c>
      <c r="I4661" s="24">
        <f>IF(H4661&lt;=0, MIN(F4661-C4661, B$7, (D$5-K4660+G4661)/B$6), 0)</f>
        <v>0</v>
      </c>
      <c r="J4661" s="24">
        <f>IF(H4661&gt;0, MIN(C4661-F4661, B$8, K4660), 0)</f>
        <v>240.70315446188951</v>
      </c>
      <c r="K4661" s="24">
        <f>MAX(0, K4660-G4661+I4661*B$6-J4661)</f>
        <v>669.87753918413398</v>
      </c>
      <c r="L4661" s="24">
        <f t="shared" si="296"/>
        <v>0</v>
      </c>
      <c r="M4661" s="24">
        <f>IF(H4661&gt;0, C4661-F4661-J4661, 0)</f>
        <v>0</v>
      </c>
      <c r="N4661" s="4">
        <f>MIN(C4661, F4661)</f>
        <v>0</v>
      </c>
    </row>
    <row r="4662" spans="1:14" x14ac:dyDescent="0.2">
      <c r="A4662" s="27">
        <v>43659</v>
      </c>
      <c r="B4662" s="4">
        <v>0</v>
      </c>
      <c r="C4662" s="4">
        <v>117.11728180149709</v>
      </c>
      <c r="F4662" s="4">
        <f t="shared" si="294"/>
        <v>0</v>
      </c>
      <c r="G4662" s="24">
        <f t="shared" si="295"/>
        <v>0</v>
      </c>
      <c r="H4662" s="24">
        <f t="shared" si="297"/>
        <v>117.11728180149709</v>
      </c>
      <c r="I4662" s="24">
        <f>IF(H4662&lt;=0, MIN(F4662-C4662, B$7, (D$5-K4661+G4662)/B$6), 0)</f>
        <v>0</v>
      </c>
      <c r="J4662" s="24">
        <f>IF(H4662&gt;0, MIN(C4662-F4662, B$8, K4661), 0)</f>
        <v>117.11728180149709</v>
      </c>
      <c r="K4662" s="24">
        <f>MAX(0, K4661-G4662+I4662*B$6-J4662)</f>
        <v>552.76025738263684</v>
      </c>
      <c r="L4662" s="24">
        <f t="shared" si="296"/>
        <v>0</v>
      </c>
      <c r="M4662" s="24">
        <f>IF(H4662&gt;0, C4662-F4662-J4662, 0)</f>
        <v>0</v>
      </c>
      <c r="N4662" s="4">
        <f>MIN(C4662, F4662)</f>
        <v>0</v>
      </c>
    </row>
    <row r="4663" spans="1:14" x14ac:dyDescent="0.2">
      <c r="A4663" s="27">
        <v>43659.041666666672</v>
      </c>
      <c r="B4663" s="4">
        <v>0</v>
      </c>
      <c r="C4663" s="4">
        <v>169.02334831886191</v>
      </c>
      <c r="F4663" s="4">
        <f t="shared" si="294"/>
        <v>0</v>
      </c>
      <c r="G4663" s="24">
        <f t="shared" si="295"/>
        <v>0</v>
      </c>
      <c r="H4663" s="24">
        <f t="shared" si="297"/>
        <v>169.02334831886191</v>
      </c>
      <c r="I4663" s="24">
        <f>IF(H4663&lt;=0, MIN(F4663-C4663, B$7, (D$5-K4662+G4663)/B$6), 0)</f>
        <v>0</v>
      </c>
      <c r="J4663" s="24">
        <f>IF(H4663&gt;0, MIN(C4663-F4663, B$8, K4662), 0)</f>
        <v>169.02334831886191</v>
      </c>
      <c r="K4663" s="24">
        <f>MAX(0, K4662-G4663+I4663*B$6-J4663)</f>
        <v>383.73690906377493</v>
      </c>
      <c r="L4663" s="24">
        <f t="shared" si="296"/>
        <v>0</v>
      </c>
      <c r="M4663" s="24">
        <f>IF(H4663&gt;0, C4663-F4663-J4663, 0)</f>
        <v>0</v>
      </c>
      <c r="N4663" s="4">
        <f>MIN(C4663, F4663)</f>
        <v>0</v>
      </c>
    </row>
    <row r="4664" spans="1:14" x14ac:dyDescent="0.2">
      <c r="A4664" s="27">
        <v>43659.083333333336</v>
      </c>
      <c r="B4664" s="4">
        <v>0</v>
      </c>
      <c r="C4664" s="4">
        <v>206.09911011697966</v>
      </c>
      <c r="F4664" s="4">
        <f t="shared" si="294"/>
        <v>0</v>
      </c>
      <c r="G4664" s="24">
        <f t="shared" si="295"/>
        <v>0</v>
      </c>
      <c r="H4664" s="24">
        <f t="shared" si="297"/>
        <v>206.09911011697966</v>
      </c>
      <c r="I4664" s="24">
        <f>IF(H4664&lt;=0, MIN(F4664-C4664, B$7, (D$5-K4663+G4664)/B$6), 0)</f>
        <v>0</v>
      </c>
      <c r="J4664" s="24">
        <f>IF(H4664&gt;0, MIN(C4664-F4664, B$8, K4663), 0)</f>
        <v>206.09911011697966</v>
      </c>
      <c r="K4664" s="24">
        <f>MAX(0, K4663-G4664+I4664*B$6-J4664)</f>
        <v>177.63779894679527</v>
      </c>
      <c r="L4664" s="24">
        <f t="shared" si="296"/>
        <v>0</v>
      </c>
      <c r="M4664" s="24">
        <f>IF(H4664&gt;0, C4664-F4664-J4664, 0)</f>
        <v>0</v>
      </c>
      <c r="N4664" s="4">
        <f>MIN(C4664, F4664)</f>
        <v>0</v>
      </c>
    </row>
    <row r="4665" spans="1:14" x14ac:dyDescent="0.2">
      <c r="A4665" s="27">
        <v>43659.125</v>
      </c>
      <c r="B4665" s="4">
        <v>0</v>
      </c>
      <c r="C4665" s="4">
        <v>117.11728180149709</v>
      </c>
      <c r="F4665" s="4">
        <f t="shared" si="294"/>
        <v>0</v>
      </c>
      <c r="G4665" s="24">
        <f t="shared" si="295"/>
        <v>0</v>
      </c>
      <c r="H4665" s="24">
        <f t="shared" si="297"/>
        <v>117.11728180149709</v>
      </c>
      <c r="I4665" s="24">
        <f>IF(H4665&lt;=0, MIN(F4665-C4665, B$7, (D$5-K4664+G4665)/B$6), 0)</f>
        <v>0</v>
      </c>
      <c r="J4665" s="24">
        <f>IF(H4665&gt;0, MIN(C4665-F4665, B$8, K4664), 0)</f>
        <v>117.11728180149709</v>
      </c>
      <c r="K4665" s="24">
        <f>MAX(0, K4664-G4665+I4665*B$6-J4665)</f>
        <v>60.520517145298186</v>
      </c>
      <c r="L4665" s="24">
        <f t="shared" si="296"/>
        <v>0</v>
      </c>
      <c r="M4665" s="24">
        <f>IF(H4665&gt;0, C4665-F4665-J4665, 0)</f>
        <v>0</v>
      </c>
      <c r="N4665" s="4">
        <f>MIN(C4665, F4665)</f>
        <v>0</v>
      </c>
    </row>
    <row r="4666" spans="1:14" x14ac:dyDescent="0.2">
      <c r="A4666" s="27">
        <v>43659.166666666672</v>
      </c>
      <c r="B4666" s="4">
        <v>30.687733676653718</v>
      </c>
      <c r="C4666" s="4">
        <v>169.02334831886191</v>
      </c>
      <c r="F4666" s="4">
        <f t="shared" si="294"/>
        <v>184.1264020599223</v>
      </c>
      <c r="G4666" s="24">
        <f t="shared" si="295"/>
        <v>0.34722222222222221</v>
      </c>
      <c r="H4666" s="24">
        <f t="shared" si="297"/>
        <v>-15.103053741060393</v>
      </c>
      <c r="I4666" s="24">
        <f>IF(H4666&lt;=0, MIN(F4666-C4666, B$7, (D$5-K4665+G4666)/B$6), 0)</f>
        <v>15.103053741060393</v>
      </c>
      <c r="J4666" s="24">
        <f>IF(H4666&gt;0, MIN(C4666-F4666, B$8, K4665), 0)</f>
        <v>0</v>
      </c>
      <c r="K4666" s="24">
        <f>MAX(0, K4665-G4666+I4666*B$6-J4666)</f>
        <v>73.766043290030325</v>
      </c>
      <c r="L4666" s="24">
        <f t="shared" si="296"/>
        <v>0</v>
      </c>
      <c r="M4666" s="24">
        <f>IF(H4666&gt;0, C4666-F4666-J4666, 0)</f>
        <v>0</v>
      </c>
      <c r="N4666" s="4">
        <f>MIN(C4666, F4666)</f>
        <v>169.02334831886191</v>
      </c>
    </row>
    <row r="4667" spans="1:14" x14ac:dyDescent="0.2">
      <c r="A4667" s="27">
        <v>43659.208333333336</v>
      </c>
      <c r="B4667" s="4">
        <v>171.05757679869384</v>
      </c>
      <c r="C4667" s="4">
        <v>198.68395775735613</v>
      </c>
      <c r="F4667" s="4">
        <f t="shared" si="294"/>
        <v>1026.3454607921631</v>
      </c>
      <c r="G4667" s="24">
        <f t="shared" si="295"/>
        <v>0.34722222222222221</v>
      </c>
      <c r="H4667" s="24">
        <f t="shared" si="297"/>
        <v>-827.66150303480697</v>
      </c>
      <c r="I4667" s="24">
        <f>IF(H4667&lt;=0, MIN(F4667-C4667, B$7, (D$5-K4666+G4667)/B$6), 0)</f>
        <v>827.66150303480697</v>
      </c>
      <c r="J4667" s="24">
        <f>IF(H4667&gt;0, MIN(C4667-F4667, B$8, K4666), 0)</f>
        <v>0</v>
      </c>
      <c r="K4667" s="24">
        <f>MAX(0, K4666-G4667+I4667*B$6-J4667)</f>
        <v>818.31417379913432</v>
      </c>
      <c r="L4667" s="24">
        <f t="shared" si="296"/>
        <v>0</v>
      </c>
      <c r="M4667" s="24">
        <f>IF(H4667&gt;0, C4667-F4667-J4667, 0)</f>
        <v>0</v>
      </c>
      <c r="N4667" s="4">
        <f>MIN(C4667, F4667)</f>
        <v>198.68395775735613</v>
      </c>
    </row>
    <row r="4668" spans="1:14" x14ac:dyDescent="0.2">
      <c r="A4668" s="27">
        <v>43659.25</v>
      </c>
      <c r="B4668" s="4">
        <v>354.84169260128425</v>
      </c>
      <c r="C4668" s="4">
        <v>229.99237883132218</v>
      </c>
      <c r="F4668" s="4">
        <f t="shared" si="294"/>
        <v>2129.0501556077056</v>
      </c>
      <c r="G4668" s="24">
        <f t="shared" si="295"/>
        <v>0.34722222222222221</v>
      </c>
      <c r="H4668" s="24">
        <f t="shared" si="297"/>
        <v>-1899.0577767763834</v>
      </c>
      <c r="I4668" s="24">
        <f>IF(H4668&lt;=0, MIN(F4668-C4668, B$7, (D$5-K4667+G4668)/B$6), 0)</f>
        <v>1899.0577767763834</v>
      </c>
      <c r="J4668" s="24">
        <f>IF(H4668&gt;0, MIN(C4668-F4668, B$8, K4667), 0)</f>
        <v>0</v>
      </c>
      <c r="K4668" s="24">
        <f>MAX(0, K4667-G4668+I4668*B$6-J4668)</f>
        <v>2527.1189506756573</v>
      </c>
      <c r="L4668" s="24">
        <f t="shared" si="296"/>
        <v>0</v>
      </c>
      <c r="M4668" s="24">
        <f>IF(H4668&gt;0, C4668-F4668-J4668, 0)</f>
        <v>0</v>
      </c>
      <c r="N4668" s="4">
        <f>MIN(C4668, F4668)</f>
        <v>229.99237883132218</v>
      </c>
    </row>
    <row r="4669" spans="1:14" x14ac:dyDescent="0.2">
      <c r="A4669" s="27">
        <v>43659.291666666672</v>
      </c>
      <c r="B4669" s="4">
        <v>528.13961570444872</v>
      </c>
      <c r="C4669" s="4">
        <v>1542.4743464846906</v>
      </c>
      <c r="F4669" s="4">
        <f t="shared" si="294"/>
        <v>3168.8376942266923</v>
      </c>
      <c r="G4669" s="24">
        <f t="shared" si="295"/>
        <v>0.34722222222222221</v>
      </c>
      <c r="H4669" s="24">
        <f t="shared" si="297"/>
        <v>-1626.3633477420017</v>
      </c>
      <c r="I4669" s="24">
        <f>IF(H4669&lt;=0, MIN(F4669-C4669, B$7, (D$5-K4668+G4669)/B$6), 0)</f>
        <v>1626.3633477420017</v>
      </c>
      <c r="J4669" s="24">
        <f>IF(H4669&gt;0, MIN(C4669-F4669, B$8, K4668), 0)</f>
        <v>0</v>
      </c>
      <c r="K4669" s="24">
        <f>MAX(0, K4668-G4669+I4669*B$6-J4669)</f>
        <v>3990.4987414212364</v>
      </c>
      <c r="L4669" s="24">
        <f t="shared" si="296"/>
        <v>0</v>
      </c>
      <c r="M4669" s="24">
        <f>IF(H4669&gt;0, C4669-F4669-J4669, 0)</f>
        <v>0</v>
      </c>
      <c r="N4669" s="4">
        <f>MIN(C4669, F4669)</f>
        <v>1542.4743464846906</v>
      </c>
    </row>
    <row r="4670" spans="1:14" x14ac:dyDescent="0.2">
      <c r="A4670" s="27">
        <v>43659.333333333336</v>
      </c>
      <c r="B4670" s="4">
        <v>650.92663772833419</v>
      </c>
      <c r="C4670" s="4">
        <v>375.20401402309312</v>
      </c>
      <c r="F4670" s="4">
        <f t="shared" si="294"/>
        <v>3905.5598263700049</v>
      </c>
      <c r="G4670" s="24">
        <f t="shared" si="295"/>
        <v>0.34722222222222221</v>
      </c>
      <c r="H4670" s="24">
        <f t="shared" si="297"/>
        <v>-3530.355812346912</v>
      </c>
      <c r="I4670" s="24">
        <f>IF(H4670&lt;=0, MIN(F4670-C4670, B$7, (D$5-K4669+G4670)/B$6), 0)</f>
        <v>1122.0538675566509</v>
      </c>
      <c r="J4670" s="24">
        <f>IF(H4670&gt;0, MIN(C4670-F4670, B$8, K4669), 0)</f>
        <v>0</v>
      </c>
      <c r="K4670" s="24">
        <f>MAX(0, K4669-G4670+I4670*B$6-J4670)</f>
        <v>5000</v>
      </c>
      <c r="L4670" s="24">
        <f t="shared" si="296"/>
        <v>2408.3019447902611</v>
      </c>
      <c r="M4670" s="24">
        <f>IF(H4670&gt;0, C4670-F4670-J4670, 0)</f>
        <v>0</v>
      </c>
      <c r="N4670" s="4">
        <f>MIN(C4670, F4670)</f>
        <v>375.20401402309312</v>
      </c>
    </row>
    <row r="4671" spans="1:14" x14ac:dyDescent="0.2">
      <c r="A4671" s="27">
        <v>43659.375</v>
      </c>
      <c r="B4671" s="4">
        <v>730.52641415330538</v>
      </c>
      <c r="C4671" s="4">
        <v>188.9127663035292</v>
      </c>
      <c r="F4671" s="4">
        <f t="shared" si="294"/>
        <v>4383.1584849198325</v>
      </c>
      <c r="G4671" s="24">
        <f t="shared" si="295"/>
        <v>0.34722222222222221</v>
      </c>
      <c r="H4671" s="24">
        <f t="shared" si="297"/>
        <v>-4194.2457186163037</v>
      </c>
      <c r="I4671" s="24">
        <f>IF(H4671&lt;=0, MIN(F4671-C4671, B$7, (D$5-K4670+G4671)/B$6), 0)</f>
        <v>0.38580246913580246</v>
      </c>
      <c r="J4671" s="24">
        <f>IF(H4671&gt;0, MIN(C4671-F4671, B$8, K4670), 0)</f>
        <v>0</v>
      </c>
      <c r="K4671" s="24">
        <f>MAX(0, K4670-G4671+I4671*B$6-J4671)</f>
        <v>5000</v>
      </c>
      <c r="L4671" s="24">
        <f t="shared" si="296"/>
        <v>4193.8599161471675</v>
      </c>
      <c r="M4671" s="24">
        <f>IF(H4671&gt;0, C4671-F4671-J4671, 0)</f>
        <v>0</v>
      </c>
      <c r="N4671" s="4">
        <f>MIN(C4671, F4671)</f>
        <v>188.9127663035292</v>
      </c>
    </row>
    <row r="4672" spans="1:14" x14ac:dyDescent="0.2">
      <c r="A4672" s="27">
        <v>43659.416666666672</v>
      </c>
      <c r="B4672" s="4">
        <v>767.56671753998103</v>
      </c>
      <c r="C4672" s="4">
        <v>162.29806981660082</v>
      </c>
      <c r="F4672" s="4">
        <f t="shared" si="294"/>
        <v>4605.4003052398857</v>
      </c>
      <c r="G4672" s="24">
        <f t="shared" si="295"/>
        <v>0.34722222222222221</v>
      </c>
      <c r="H4672" s="24">
        <f t="shared" si="297"/>
        <v>-4443.1022354232846</v>
      </c>
      <c r="I4672" s="24">
        <f>IF(H4672&lt;=0, MIN(F4672-C4672, B$7, (D$5-K4671+G4672)/B$6), 0)</f>
        <v>0.38580246913580246</v>
      </c>
      <c r="J4672" s="24">
        <f>IF(H4672&gt;0, MIN(C4672-F4672, B$8, K4671), 0)</f>
        <v>0</v>
      </c>
      <c r="K4672" s="24">
        <f>MAX(0, K4671-G4672+I4672*B$6-J4672)</f>
        <v>5000</v>
      </c>
      <c r="L4672" s="24">
        <f t="shared" si="296"/>
        <v>4442.7164329541483</v>
      </c>
      <c r="M4672" s="24">
        <f>IF(H4672&gt;0, C4672-F4672-J4672, 0)</f>
        <v>0</v>
      </c>
      <c r="N4672" s="4">
        <f>MIN(C4672, F4672)</f>
        <v>162.29806981660082</v>
      </c>
    </row>
    <row r="4673" spans="1:14" x14ac:dyDescent="0.2">
      <c r="A4673" s="27">
        <v>43659.458333333336</v>
      </c>
      <c r="B4673" s="4">
        <v>630.74129247418898</v>
      </c>
      <c r="C4673" s="4">
        <v>1451.9187593937875</v>
      </c>
      <c r="F4673" s="4">
        <f t="shared" si="294"/>
        <v>3784.4477548451341</v>
      </c>
      <c r="G4673" s="24">
        <f t="shared" si="295"/>
        <v>0.34722222222222221</v>
      </c>
      <c r="H4673" s="24">
        <f t="shared" si="297"/>
        <v>-2332.5289954513464</v>
      </c>
      <c r="I4673" s="24">
        <f>IF(H4673&lt;=0, MIN(F4673-C4673, B$7, (D$5-K4672+G4673)/B$6), 0)</f>
        <v>0.38580246913580246</v>
      </c>
      <c r="J4673" s="24">
        <f>IF(H4673&gt;0, MIN(C4673-F4673, B$8, K4672), 0)</f>
        <v>0</v>
      </c>
      <c r="K4673" s="24">
        <f>MAX(0, K4672-G4673+I4673*B$6-J4673)</f>
        <v>5000</v>
      </c>
      <c r="L4673" s="24">
        <f t="shared" si="296"/>
        <v>2332.1431929822106</v>
      </c>
      <c r="M4673" s="24">
        <f>IF(H4673&gt;0, C4673-F4673-J4673, 0)</f>
        <v>0</v>
      </c>
      <c r="N4673" s="4">
        <f>MIN(C4673, F4673)</f>
        <v>1451.9187593937875</v>
      </c>
    </row>
    <row r="4674" spans="1:14" x14ac:dyDescent="0.2">
      <c r="A4674" s="27">
        <v>43659.5</v>
      </c>
      <c r="B4674" s="4">
        <v>653.78384419778013</v>
      </c>
      <c r="C4674" s="4">
        <v>201.33493345529527</v>
      </c>
      <c r="F4674" s="4">
        <f t="shared" si="294"/>
        <v>3922.7030651866808</v>
      </c>
      <c r="G4674" s="24">
        <f t="shared" si="295"/>
        <v>0.34722222222222221</v>
      </c>
      <c r="H4674" s="24">
        <f t="shared" si="297"/>
        <v>-3721.3681317313853</v>
      </c>
      <c r="I4674" s="24">
        <f>IF(H4674&lt;=0, MIN(F4674-C4674, B$7, (D$5-K4673+G4674)/B$6), 0)</f>
        <v>0.38580246913580246</v>
      </c>
      <c r="J4674" s="24">
        <f>IF(H4674&gt;0, MIN(C4674-F4674, B$8, K4673), 0)</f>
        <v>0</v>
      </c>
      <c r="K4674" s="24">
        <f>MAX(0, K4673-G4674+I4674*B$6-J4674)</f>
        <v>5000</v>
      </c>
      <c r="L4674" s="24">
        <f t="shared" si="296"/>
        <v>3720.9823292622496</v>
      </c>
      <c r="M4674" s="24">
        <f>IF(H4674&gt;0, C4674-F4674-J4674, 0)</f>
        <v>0</v>
      </c>
      <c r="N4674" s="4">
        <f>MIN(C4674, F4674)</f>
        <v>201.33493345529527</v>
      </c>
    </row>
    <row r="4675" spans="1:14" x14ac:dyDescent="0.2">
      <c r="A4675" s="27">
        <v>43659.541666666672</v>
      </c>
      <c r="B4675" s="4">
        <v>556.27860020454887</v>
      </c>
      <c r="C4675" s="4">
        <v>353.48862454514386</v>
      </c>
      <c r="F4675" s="4">
        <f t="shared" si="294"/>
        <v>3337.6716012272932</v>
      </c>
      <c r="G4675" s="24">
        <f t="shared" si="295"/>
        <v>0.34722222222222221</v>
      </c>
      <c r="H4675" s="24">
        <f t="shared" si="297"/>
        <v>-2984.1829766821493</v>
      </c>
      <c r="I4675" s="24">
        <f>IF(H4675&lt;=0, MIN(F4675-C4675, B$7, (D$5-K4674+G4675)/B$6), 0)</f>
        <v>0.38580246913580246</v>
      </c>
      <c r="J4675" s="24">
        <f>IF(H4675&gt;0, MIN(C4675-F4675, B$8, K4674), 0)</f>
        <v>0</v>
      </c>
      <c r="K4675" s="24">
        <f>MAX(0, K4674-G4675+I4675*B$6-J4675)</f>
        <v>5000</v>
      </c>
      <c r="L4675" s="24">
        <f t="shared" si="296"/>
        <v>2983.7971742130135</v>
      </c>
      <c r="M4675" s="24">
        <f>IF(H4675&gt;0, C4675-F4675-J4675, 0)</f>
        <v>0</v>
      </c>
      <c r="N4675" s="4">
        <f>MIN(C4675, F4675)</f>
        <v>353.48862454514386</v>
      </c>
    </row>
    <row r="4676" spans="1:14" x14ac:dyDescent="0.2">
      <c r="A4676" s="27">
        <v>43659.583333333336</v>
      </c>
      <c r="B4676" s="4">
        <v>457.37928598110489</v>
      </c>
      <c r="C4676" s="4">
        <v>1454.9576284728114</v>
      </c>
      <c r="F4676" s="4">
        <f t="shared" si="294"/>
        <v>2744.2757158866293</v>
      </c>
      <c r="G4676" s="24">
        <f t="shared" si="295"/>
        <v>0.34722222222222221</v>
      </c>
      <c r="H4676" s="24">
        <f t="shared" si="297"/>
        <v>-1289.3180874138179</v>
      </c>
      <c r="I4676" s="24">
        <f>IF(H4676&lt;=0, MIN(F4676-C4676, B$7, (D$5-K4675+G4676)/B$6), 0)</f>
        <v>0.38580246913580246</v>
      </c>
      <c r="J4676" s="24">
        <f>IF(H4676&gt;0, MIN(C4676-F4676, B$8, K4675), 0)</f>
        <v>0</v>
      </c>
      <c r="K4676" s="24">
        <f>MAX(0, K4675-G4676+I4676*B$6-J4676)</f>
        <v>5000</v>
      </c>
      <c r="L4676" s="24">
        <f t="shared" si="296"/>
        <v>1288.9322849446821</v>
      </c>
      <c r="M4676" s="24">
        <f>IF(H4676&gt;0, C4676-F4676-J4676, 0)</f>
        <v>0</v>
      </c>
      <c r="N4676" s="4">
        <f>MIN(C4676, F4676)</f>
        <v>1454.9576284728114</v>
      </c>
    </row>
    <row r="4677" spans="1:14" x14ac:dyDescent="0.2">
      <c r="A4677" s="27">
        <v>43659.625</v>
      </c>
      <c r="B4677" s="4">
        <v>295.61006522008194</v>
      </c>
      <c r="C4677" s="4">
        <v>668.90358376662618</v>
      </c>
      <c r="F4677" s="4">
        <f t="shared" si="294"/>
        <v>1773.6603913204917</v>
      </c>
      <c r="G4677" s="24">
        <f t="shared" si="295"/>
        <v>0.34722222222222221</v>
      </c>
      <c r="H4677" s="24">
        <f t="shared" si="297"/>
        <v>-1104.7568075538657</v>
      </c>
      <c r="I4677" s="24">
        <f>IF(H4677&lt;=0, MIN(F4677-C4677, B$7, (D$5-K4676+G4677)/B$6), 0)</f>
        <v>0.38580246913580246</v>
      </c>
      <c r="J4677" s="24">
        <f>IF(H4677&gt;0, MIN(C4677-F4677, B$8, K4676), 0)</f>
        <v>0</v>
      </c>
      <c r="K4677" s="24">
        <f>MAX(0, K4676-G4677+I4677*B$6-J4677)</f>
        <v>5000</v>
      </c>
      <c r="L4677" s="24">
        <f t="shared" si="296"/>
        <v>1104.3710050847299</v>
      </c>
      <c r="M4677" s="24">
        <f>IF(H4677&gt;0, C4677-F4677-J4677, 0)</f>
        <v>0</v>
      </c>
      <c r="N4677" s="4">
        <f>MIN(C4677, F4677)</f>
        <v>668.90358376662618</v>
      </c>
    </row>
    <row r="4678" spans="1:14" x14ac:dyDescent="0.2">
      <c r="A4678" s="27">
        <v>43659.666666666672</v>
      </c>
      <c r="B4678" s="4">
        <v>137.20113953328681</v>
      </c>
      <c r="C4678" s="4">
        <v>906.24436805523169</v>
      </c>
      <c r="F4678" s="4">
        <f t="shared" si="294"/>
        <v>823.20683719972089</v>
      </c>
      <c r="G4678" s="24">
        <f t="shared" si="295"/>
        <v>0.34722222222222221</v>
      </c>
      <c r="H4678" s="24">
        <f t="shared" si="297"/>
        <v>83.037530855510795</v>
      </c>
      <c r="I4678" s="24">
        <f>IF(H4678&lt;=0, MIN(F4678-C4678, B$7, (D$5-K4677+G4678)/B$6), 0)</f>
        <v>0</v>
      </c>
      <c r="J4678" s="24">
        <f>IF(H4678&gt;0, MIN(C4678-F4678, B$8, K4677), 0)</f>
        <v>83.037530855510795</v>
      </c>
      <c r="K4678" s="24">
        <f>MAX(0, K4677-G4678+I4678*B$6-J4678)</f>
        <v>4916.615246922267</v>
      </c>
      <c r="L4678" s="24">
        <f t="shared" si="296"/>
        <v>0</v>
      </c>
      <c r="M4678" s="24">
        <f>IF(H4678&gt;0, C4678-F4678-J4678, 0)</f>
        <v>0</v>
      </c>
      <c r="N4678" s="4">
        <f>MIN(C4678, F4678)</f>
        <v>823.20683719972089</v>
      </c>
    </row>
    <row r="4679" spans="1:14" x14ac:dyDescent="0.2">
      <c r="A4679" s="27">
        <v>43659.708333333336</v>
      </c>
      <c r="B4679" s="4">
        <v>66.354883971249691</v>
      </c>
      <c r="C4679" s="4">
        <v>737.66730968622267</v>
      </c>
      <c r="F4679" s="4">
        <f t="shared" si="294"/>
        <v>398.12930382749812</v>
      </c>
      <c r="G4679" s="24">
        <f t="shared" si="295"/>
        <v>0.34722222222222221</v>
      </c>
      <c r="H4679" s="24">
        <f t="shared" si="297"/>
        <v>339.53800585872455</v>
      </c>
      <c r="I4679" s="24">
        <f>IF(H4679&lt;=0, MIN(F4679-C4679, B$7, (D$5-K4678+G4679)/B$6), 0)</f>
        <v>0</v>
      </c>
      <c r="J4679" s="24">
        <f>IF(H4679&gt;0, MIN(C4679-F4679, B$8, K4678), 0)</f>
        <v>339.53800585872455</v>
      </c>
      <c r="K4679" s="24">
        <f>MAX(0, K4678-G4679+I4679*B$6-J4679)</f>
        <v>4576.7300188413201</v>
      </c>
      <c r="L4679" s="24">
        <f t="shared" si="296"/>
        <v>0</v>
      </c>
      <c r="M4679" s="24">
        <f>IF(H4679&gt;0, C4679-F4679-J4679, 0)</f>
        <v>0</v>
      </c>
      <c r="N4679" s="4">
        <f>MIN(C4679, F4679)</f>
        <v>398.12930382749812</v>
      </c>
    </row>
    <row r="4680" spans="1:14" x14ac:dyDescent="0.2">
      <c r="A4680" s="27">
        <v>43659.75</v>
      </c>
      <c r="B4680" s="4">
        <v>20.720874606893254</v>
      </c>
      <c r="C4680" s="4">
        <v>228.25494024927951</v>
      </c>
      <c r="F4680" s="4">
        <f t="shared" si="294"/>
        <v>124.32524764135952</v>
      </c>
      <c r="G4680" s="24">
        <f t="shared" si="295"/>
        <v>0.34722222222222221</v>
      </c>
      <c r="H4680" s="24">
        <f t="shared" si="297"/>
        <v>103.92969260791999</v>
      </c>
      <c r="I4680" s="24">
        <f>IF(H4680&lt;=0, MIN(F4680-C4680, B$7, (D$5-K4679+G4680)/B$6), 0)</f>
        <v>0</v>
      </c>
      <c r="J4680" s="24">
        <f>IF(H4680&gt;0, MIN(C4680-F4680, B$8, K4679), 0)</f>
        <v>103.92969260791999</v>
      </c>
      <c r="K4680" s="24">
        <f>MAX(0, K4679-G4680+I4680*B$6-J4680)</f>
        <v>4472.4531040111779</v>
      </c>
      <c r="L4680" s="24">
        <f t="shared" si="296"/>
        <v>0</v>
      </c>
      <c r="M4680" s="24">
        <f>IF(H4680&gt;0, C4680-F4680-J4680, 0)</f>
        <v>0</v>
      </c>
      <c r="N4680" s="4">
        <f>MIN(C4680, F4680)</f>
        <v>124.32524764135952</v>
      </c>
    </row>
    <row r="4681" spans="1:14" x14ac:dyDescent="0.2">
      <c r="A4681" s="27">
        <v>43659.791666666672</v>
      </c>
      <c r="B4681" s="4">
        <v>0</v>
      </c>
      <c r="C4681" s="4">
        <v>1490.4786530207548</v>
      </c>
      <c r="F4681" s="4">
        <f t="shared" si="294"/>
        <v>0</v>
      </c>
      <c r="G4681" s="24">
        <f t="shared" si="295"/>
        <v>0</v>
      </c>
      <c r="H4681" s="24">
        <f t="shared" si="297"/>
        <v>1490.4786530207548</v>
      </c>
      <c r="I4681" s="24">
        <f>IF(H4681&lt;=0, MIN(F4681-C4681, B$7, (D$5-K4680+G4681)/B$6), 0)</f>
        <v>0</v>
      </c>
      <c r="J4681" s="24">
        <f>IF(H4681&gt;0, MIN(C4681-F4681, B$8, K4680), 0)</f>
        <v>1490.4786530207548</v>
      </c>
      <c r="K4681" s="24">
        <f>MAX(0, K4680-G4681+I4681*B$6-J4681)</f>
        <v>2981.9744509904231</v>
      </c>
      <c r="L4681" s="24">
        <f t="shared" si="296"/>
        <v>0</v>
      </c>
      <c r="M4681" s="24">
        <f>IF(H4681&gt;0, C4681-F4681-J4681, 0)</f>
        <v>0</v>
      </c>
      <c r="N4681" s="4">
        <f>MIN(C4681, F4681)</f>
        <v>0</v>
      </c>
    </row>
    <row r="4682" spans="1:14" x14ac:dyDescent="0.2">
      <c r="A4682" s="27">
        <v>43659.833333333336</v>
      </c>
      <c r="B4682" s="4">
        <v>0</v>
      </c>
      <c r="C4682" s="4">
        <v>757.20247523575938</v>
      </c>
      <c r="F4682" s="4">
        <f t="shared" si="294"/>
        <v>0</v>
      </c>
      <c r="G4682" s="24">
        <f t="shared" si="295"/>
        <v>0</v>
      </c>
      <c r="H4682" s="24">
        <f t="shared" si="297"/>
        <v>757.20247523575938</v>
      </c>
      <c r="I4682" s="24">
        <f>IF(H4682&lt;=0, MIN(F4682-C4682, B$7, (D$5-K4681+G4682)/B$6), 0)</f>
        <v>0</v>
      </c>
      <c r="J4682" s="24">
        <f>IF(H4682&gt;0, MIN(C4682-F4682, B$8, K4681), 0)</f>
        <v>757.20247523575938</v>
      </c>
      <c r="K4682" s="24">
        <f>MAX(0, K4681-G4682+I4682*B$6-J4682)</f>
        <v>2224.7719757546638</v>
      </c>
      <c r="L4682" s="24">
        <f t="shared" si="296"/>
        <v>0</v>
      </c>
      <c r="M4682" s="24">
        <f>IF(H4682&gt;0, C4682-F4682-J4682, 0)</f>
        <v>0</v>
      </c>
      <c r="N4682" s="4">
        <f>MIN(C4682, F4682)</f>
        <v>0</v>
      </c>
    </row>
    <row r="4683" spans="1:14" x14ac:dyDescent="0.2">
      <c r="A4683" s="27">
        <v>43659.875</v>
      </c>
      <c r="B4683" s="4">
        <v>0</v>
      </c>
      <c r="C4683" s="4">
        <v>1370.2780305778772</v>
      </c>
      <c r="F4683" s="4">
        <f t="shared" si="294"/>
        <v>0</v>
      </c>
      <c r="G4683" s="24">
        <f t="shared" si="295"/>
        <v>0</v>
      </c>
      <c r="H4683" s="24">
        <f t="shared" si="297"/>
        <v>1370.2780305778772</v>
      </c>
      <c r="I4683" s="24">
        <f>IF(H4683&lt;=0, MIN(F4683-C4683, B$7, (D$5-K4682+G4683)/B$6), 0)</f>
        <v>0</v>
      </c>
      <c r="J4683" s="24">
        <f>IF(H4683&gt;0, MIN(C4683-F4683, B$8, K4682), 0)</f>
        <v>1370.2780305778772</v>
      </c>
      <c r="K4683" s="24">
        <f>MAX(0, K4682-G4683+I4683*B$6-J4683)</f>
        <v>854.49394517678661</v>
      </c>
      <c r="L4683" s="24">
        <f t="shared" si="296"/>
        <v>0</v>
      </c>
      <c r="M4683" s="24">
        <f>IF(H4683&gt;0, C4683-F4683-J4683, 0)</f>
        <v>0</v>
      </c>
      <c r="N4683" s="4">
        <f>MIN(C4683, F4683)</f>
        <v>0</v>
      </c>
    </row>
    <row r="4684" spans="1:14" x14ac:dyDescent="0.2">
      <c r="A4684" s="27">
        <v>43659.916666666672</v>
      </c>
      <c r="B4684" s="4">
        <v>0</v>
      </c>
      <c r="C4684" s="4">
        <v>391.47791910756831</v>
      </c>
      <c r="F4684" s="4">
        <f t="shared" si="294"/>
        <v>0</v>
      </c>
      <c r="G4684" s="24">
        <f t="shared" si="295"/>
        <v>0</v>
      </c>
      <c r="H4684" s="24">
        <f t="shared" si="297"/>
        <v>391.47791910756831</v>
      </c>
      <c r="I4684" s="24">
        <f>IF(H4684&lt;=0, MIN(F4684-C4684, B$7, (D$5-K4683+G4684)/B$6), 0)</f>
        <v>0</v>
      </c>
      <c r="J4684" s="24">
        <f>IF(H4684&gt;0, MIN(C4684-F4684, B$8, K4683), 0)</f>
        <v>391.47791910756831</v>
      </c>
      <c r="K4684" s="24">
        <f>MAX(0, K4683-G4684+I4684*B$6-J4684)</f>
        <v>463.0160260692183</v>
      </c>
      <c r="L4684" s="24">
        <f t="shared" si="296"/>
        <v>0</v>
      </c>
      <c r="M4684" s="24">
        <f>IF(H4684&gt;0, C4684-F4684-J4684, 0)</f>
        <v>0</v>
      </c>
      <c r="N4684" s="4">
        <f>MIN(C4684, F4684)</f>
        <v>0</v>
      </c>
    </row>
    <row r="4685" spans="1:14" x14ac:dyDescent="0.2">
      <c r="A4685" s="27">
        <v>43659.958333333336</v>
      </c>
      <c r="B4685" s="4">
        <v>0</v>
      </c>
      <c r="C4685" s="4">
        <v>240.70315446188951</v>
      </c>
      <c r="F4685" s="4">
        <f t="shared" si="294"/>
        <v>0</v>
      </c>
      <c r="G4685" s="24">
        <f t="shared" si="295"/>
        <v>0</v>
      </c>
      <c r="H4685" s="24">
        <f t="shared" si="297"/>
        <v>240.70315446188951</v>
      </c>
      <c r="I4685" s="24">
        <f>IF(H4685&lt;=0, MIN(F4685-C4685, B$7, (D$5-K4684+G4685)/B$6), 0)</f>
        <v>0</v>
      </c>
      <c r="J4685" s="24">
        <f>IF(H4685&gt;0, MIN(C4685-F4685, B$8, K4684), 0)</f>
        <v>240.70315446188951</v>
      </c>
      <c r="K4685" s="24">
        <f>MAX(0, K4684-G4685+I4685*B$6-J4685)</f>
        <v>222.31287160732879</v>
      </c>
      <c r="L4685" s="24">
        <f t="shared" si="296"/>
        <v>0</v>
      </c>
      <c r="M4685" s="24">
        <f>IF(H4685&gt;0, C4685-F4685-J4685, 0)</f>
        <v>0</v>
      </c>
      <c r="N4685" s="4">
        <f>MIN(C4685, F4685)</f>
        <v>0</v>
      </c>
    </row>
    <row r="4686" spans="1:14" x14ac:dyDescent="0.2">
      <c r="A4686" s="27">
        <v>43660</v>
      </c>
      <c r="B4686" s="4">
        <v>0</v>
      </c>
      <c r="C4686" s="4">
        <v>117.11728180149709</v>
      </c>
      <c r="F4686" s="4">
        <f t="shared" si="294"/>
        <v>0</v>
      </c>
      <c r="G4686" s="24">
        <f t="shared" si="295"/>
        <v>0</v>
      </c>
      <c r="H4686" s="24">
        <f t="shared" si="297"/>
        <v>117.11728180149709</v>
      </c>
      <c r="I4686" s="24">
        <f>IF(H4686&lt;=0, MIN(F4686-C4686, B$7, (D$5-K4685+G4686)/B$6), 0)</f>
        <v>0</v>
      </c>
      <c r="J4686" s="24">
        <f>IF(H4686&gt;0, MIN(C4686-F4686, B$8, K4685), 0)</f>
        <v>117.11728180149709</v>
      </c>
      <c r="K4686" s="24">
        <f>MAX(0, K4685-G4686+I4686*B$6-J4686)</f>
        <v>105.1955898058317</v>
      </c>
      <c r="L4686" s="24">
        <f t="shared" si="296"/>
        <v>0</v>
      </c>
      <c r="M4686" s="24">
        <f>IF(H4686&gt;0, C4686-F4686-J4686, 0)</f>
        <v>0</v>
      </c>
      <c r="N4686" s="4">
        <f>MIN(C4686, F4686)</f>
        <v>0</v>
      </c>
    </row>
    <row r="4687" spans="1:14" x14ac:dyDescent="0.2">
      <c r="A4687" s="27">
        <v>43660.041666666672</v>
      </c>
      <c r="B4687" s="4">
        <v>0</v>
      </c>
      <c r="C4687" s="4">
        <v>169.02334831886191</v>
      </c>
      <c r="F4687" s="4">
        <f t="shared" si="294"/>
        <v>0</v>
      </c>
      <c r="G4687" s="24">
        <f t="shared" si="295"/>
        <v>0</v>
      </c>
      <c r="H4687" s="24">
        <f t="shared" si="297"/>
        <v>169.02334831886191</v>
      </c>
      <c r="I4687" s="24">
        <f>IF(H4687&lt;=0, MIN(F4687-C4687, B$7, (D$5-K4686+G4687)/B$6), 0)</f>
        <v>0</v>
      </c>
      <c r="J4687" s="24">
        <f>IF(H4687&gt;0, MIN(C4687-F4687, B$8, K4686), 0)</f>
        <v>105.1955898058317</v>
      </c>
      <c r="K4687" s="24">
        <f>MAX(0, K4686-G4687+I4687*B$6-J4687)</f>
        <v>0</v>
      </c>
      <c r="L4687" s="24">
        <f t="shared" si="296"/>
        <v>0</v>
      </c>
      <c r="M4687" s="24">
        <f>IF(H4687&gt;0, C4687-F4687-J4687, 0)</f>
        <v>63.827758513030204</v>
      </c>
      <c r="N4687" s="4">
        <f>MIN(C4687, F4687)</f>
        <v>0</v>
      </c>
    </row>
    <row r="4688" spans="1:14" x14ac:dyDescent="0.2">
      <c r="A4688" s="27">
        <v>43660.083333333336</v>
      </c>
      <c r="B4688" s="4">
        <v>0</v>
      </c>
      <c r="C4688" s="4">
        <v>206.09911011697966</v>
      </c>
      <c r="F4688" s="4">
        <f t="shared" si="294"/>
        <v>0</v>
      </c>
      <c r="G4688" s="24">
        <f t="shared" si="295"/>
        <v>0</v>
      </c>
      <c r="H4688" s="24">
        <f t="shared" si="297"/>
        <v>206.09911011697966</v>
      </c>
      <c r="I4688" s="24">
        <f>IF(H4688&lt;=0, MIN(F4688-C4688, B$7, (D$5-K4687+G4688)/B$6), 0)</f>
        <v>0</v>
      </c>
      <c r="J4688" s="24">
        <f>IF(H4688&gt;0, MIN(C4688-F4688, B$8, K4687), 0)</f>
        <v>0</v>
      </c>
      <c r="K4688" s="24">
        <f>MAX(0, K4687-G4688+I4688*B$6-J4688)</f>
        <v>0</v>
      </c>
      <c r="L4688" s="24">
        <f t="shared" si="296"/>
        <v>0</v>
      </c>
      <c r="M4688" s="24">
        <f>IF(H4688&gt;0, C4688-F4688-J4688, 0)</f>
        <v>206.09911011697966</v>
      </c>
      <c r="N4688" s="4">
        <f>MIN(C4688, F4688)</f>
        <v>0</v>
      </c>
    </row>
    <row r="4689" spans="1:14" x14ac:dyDescent="0.2">
      <c r="A4689" s="27">
        <v>43660.125</v>
      </c>
      <c r="B4689" s="4">
        <v>0</v>
      </c>
      <c r="C4689" s="4">
        <v>117.11728180149709</v>
      </c>
      <c r="F4689" s="4">
        <f t="shared" si="294"/>
        <v>0</v>
      </c>
      <c r="G4689" s="24">
        <f t="shared" si="295"/>
        <v>0</v>
      </c>
      <c r="H4689" s="24">
        <f t="shared" si="297"/>
        <v>117.11728180149709</v>
      </c>
      <c r="I4689" s="24">
        <f>IF(H4689&lt;=0, MIN(F4689-C4689, B$7, (D$5-K4688+G4689)/B$6), 0)</f>
        <v>0</v>
      </c>
      <c r="J4689" s="24">
        <f>IF(H4689&gt;0, MIN(C4689-F4689, B$8, K4688), 0)</f>
        <v>0</v>
      </c>
      <c r="K4689" s="24">
        <f>MAX(0, K4688-G4689+I4689*B$6-J4689)</f>
        <v>0</v>
      </c>
      <c r="L4689" s="24">
        <f t="shared" si="296"/>
        <v>0</v>
      </c>
      <c r="M4689" s="24">
        <f>IF(H4689&gt;0, C4689-F4689-J4689, 0)</f>
        <v>117.11728180149709</v>
      </c>
      <c r="N4689" s="4">
        <f>MIN(C4689, F4689)</f>
        <v>0</v>
      </c>
    </row>
    <row r="4690" spans="1:14" x14ac:dyDescent="0.2">
      <c r="A4690" s="27">
        <v>43660.166666666672</v>
      </c>
      <c r="B4690" s="4">
        <v>35.655203283688536</v>
      </c>
      <c r="C4690" s="4">
        <v>169.02334831886191</v>
      </c>
      <c r="F4690" s="4">
        <f t="shared" si="294"/>
        <v>213.93121970213122</v>
      </c>
      <c r="G4690" s="24">
        <f t="shared" si="295"/>
        <v>0.34722222222222221</v>
      </c>
      <c r="H4690" s="24">
        <f t="shared" si="297"/>
        <v>-44.90787138326931</v>
      </c>
      <c r="I4690" s="24">
        <f>IF(H4690&lt;=0, MIN(F4690-C4690, B$7, (D$5-K4689+G4690)/B$6), 0)</f>
        <v>44.90787138326931</v>
      </c>
      <c r="J4690" s="24">
        <f>IF(H4690&gt;0, MIN(C4690-F4690, B$8, K4689), 0)</f>
        <v>0</v>
      </c>
      <c r="K4690" s="24">
        <f>MAX(0, K4689-G4690+I4690*B$6-J4690)</f>
        <v>40.069862022720159</v>
      </c>
      <c r="L4690" s="24">
        <f t="shared" si="296"/>
        <v>0</v>
      </c>
      <c r="M4690" s="24">
        <f>IF(H4690&gt;0, C4690-F4690-J4690, 0)</f>
        <v>0</v>
      </c>
      <c r="N4690" s="4">
        <f>MIN(C4690, F4690)</f>
        <v>169.02334831886191</v>
      </c>
    </row>
    <row r="4691" spans="1:14" x14ac:dyDescent="0.2">
      <c r="A4691" s="27">
        <v>43660.208333333336</v>
      </c>
      <c r="B4691" s="4">
        <v>35.029400141163279</v>
      </c>
      <c r="C4691" s="4">
        <v>198.68395775735613</v>
      </c>
      <c r="F4691" s="4">
        <f t="shared" si="294"/>
        <v>210.17640084697967</v>
      </c>
      <c r="G4691" s="24">
        <f t="shared" si="295"/>
        <v>0.34722222222222221</v>
      </c>
      <c r="H4691" s="24">
        <f t="shared" si="297"/>
        <v>-11.492443089623549</v>
      </c>
      <c r="I4691" s="24">
        <f>IF(H4691&lt;=0, MIN(F4691-C4691, B$7, (D$5-K4690+G4691)/B$6), 0)</f>
        <v>11.492443089623549</v>
      </c>
      <c r="J4691" s="24">
        <f>IF(H4691&gt;0, MIN(C4691-F4691, B$8, K4690), 0)</f>
        <v>0</v>
      </c>
      <c r="K4691" s="24">
        <f>MAX(0, K4690-G4691+I4691*B$6-J4691)</f>
        <v>50.065838581159134</v>
      </c>
      <c r="L4691" s="24">
        <f t="shared" si="296"/>
        <v>0</v>
      </c>
      <c r="M4691" s="24">
        <f>IF(H4691&gt;0, C4691-F4691-J4691, 0)</f>
        <v>0</v>
      </c>
      <c r="N4691" s="4">
        <f>MIN(C4691, F4691)</f>
        <v>198.68395775735613</v>
      </c>
    </row>
    <row r="4692" spans="1:14" x14ac:dyDescent="0.2">
      <c r="A4692" s="27">
        <v>43660.25</v>
      </c>
      <c r="B4692" s="4">
        <v>118.94897987887551</v>
      </c>
      <c r="C4692" s="4">
        <v>554.5274422829425</v>
      </c>
      <c r="F4692" s="4">
        <f t="shared" si="294"/>
        <v>713.69387927325306</v>
      </c>
      <c r="G4692" s="24">
        <f t="shared" si="295"/>
        <v>0.34722222222222221</v>
      </c>
      <c r="H4692" s="24">
        <f t="shared" si="297"/>
        <v>-159.16643699031056</v>
      </c>
      <c r="I4692" s="24">
        <f>IF(H4692&lt;=0, MIN(F4692-C4692, B$7, (D$5-K4691+G4692)/B$6), 0)</f>
        <v>159.16643699031056</v>
      </c>
      <c r="J4692" s="24">
        <f>IF(H4692&gt;0, MIN(C4692-F4692, B$8, K4691), 0)</f>
        <v>0</v>
      </c>
      <c r="K4692" s="24">
        <f>MAX(0, K4691-G4692+I4692*B$6-J4692)</f>
        <v>192.96840965021642</v>
      </c>
      <c r="L4692" s="24">
        <f t="shared" si="296"/>
        <v>0</v>
      </c>
      <c r="M4692" s="24">
        <f>IF(H4692&gt;0, C4692-F4692-J4692, 0)</f>
        <v>0</v>
      </c>
      <c r="N4692" s="4">
        <f>MIN(C4692, F4692)</f>
        <v>554.5274422829425</v>
      </c>
    </row>
    <row r="4693" spans="1:14" x14ac:dyDescent="0.2">
      <c r="A4693" s="27">
        <v>43660.291666666672</v>
      </c>
      <c r="B4693" s="4">
        <v>477.02283664784818</v>
      </c>
      <c r="C4693" s="4">
        <v>1198.8159935422286</v>
      </c>
      <c r="F4693" s="4">
        <f t="shared" si="294"/>
        <v>2862.1370198870891</v>
      </c>
      <c r="G4693" s="24">
        <f t="shared" si="295"/>
        <v>0.34722222222222221</v>
      </c>
      <c r="H4693" s="24">
        <f t="shared" si="297"/>
        <v>-1663.3210263448605</v>
      </c>
      <c r="I4693" s="24">
        <f>IF(H4693&lt;=0, MIN(F4693-C4693, B$7, (D$5-K4692+G4693)/B$6), 0)</f>
        <v>1663.3210263448605</v>
      </c>
      <c r="J4693" s="24">
        <f>IF(H4693&gt;0, MIN(C4693-F4693, B$8, K4692), 0)</f>
        <v>0</v>
      </c>
      <c r="K4693" s="24">
        <f>MAX(0, K4692-G4693+I4693*B$6-J4693)</f>
        <v>1689.6101111383687</v>
      </c>
      <c r="L4693" s="24">
        <f t="shared" si="296"/>
        <v>0</v>
      </c>
      <c r="M4693" s="24">
        <f>IF(H4693&gt;0, C4693-F4693-J4693, 0)</f>
        <v>0</v>
      </c>
      <c r="N4693" s="4">
        <f>MIN(C4693, F4693)</f>
        <v>1198.8159935422286</v>
      </c>
    </row>
    <row r="4694" spans="1:14" x14ac:dyDescent="0.2">
      <c r="A4694" s="27">
        <v>43660.333333333336</v>
      </c>
      <c r="B4694" s="4">
        <v>615.42896340080142</v>
      </c>
      <c r="C4694" s="4">
        <v>390.56438634326162</v>
      </c>
      <c r="F4694" s="4">
        <f t="shared" si="294"/>
        <v>3692.5737804048085</v>
      </c>
      <c r="G4694" s="24">
        <f t="shared" si="295"/>
        <v>0.34722222222222221</v>
      </c>
      <c r="H4694" s="24">
        <f t="shared" si="297"/>
        <v>-3302.009394061547</v>
      </c>
      <c r="I4694" s="24">
        <f>IF(H4694&lt;=0, MIN(F4694-C4694, B$7, (D$5-K4693+G4694)/B$6), 0)</f>
        <v>3302.009394061547</v>
      </c>
      <c r="J4694" s="24">
        <f>IF(H4694&gt;0, MIN(C4694-F4694, B$8, K4693), 0)</f>
        <v>0</v>
      </c>
      <c r="K4694" s="24">
        <f>MAX(0, K4693-G4694+I4694*B$6-J4694)</f>
        <v>4661.0713435715388</v>
      </c>
      <c r="L4694" s="24">
        <f t="shared" si="296"/>
        <v>0</v>
      </c>
      <c r="M4694" s="24">
        <f>IF(H4694&gt;0, C4694-F4694-J4694, 0)</f>
        <v>0</v>
      </c>
      <c r="N4694" s="4">
        <f>MIN(C4694, F4694)</f>
        <v>390.56438634326162</v>
      </c>
    </row>
    <row r="4695" spans="1:14" x14ac:dyDescent="0.2">
      <c r="A4695" s="27">
        <v>43660.375</v>
      </c>
      <c r="B4695" s="4">
        <v>602.36267259403064</v>
      </c>
      <c r="C4695" s="4">
        <v>331.24316746627323</v>
      </c>
      <c r="F4695" s="4">
        <f t="shared" si="294"/>
        <v>3614.1760355641836</v>
      </c>
      <c r="G4695" s="24">
        <f t="shared" si="295"/>
        <v>0.34722222222222221</v>
      </c>
      <c r="H4695" s="24">
        <f t="shared" si="297"/>
        <v>-3282.9328680979106</v>
      </c>
      <c r="I4695" s="24">
        <f>IF(H4695&lt;=0, MIN(F4695-C4695, B$7, (D$5-K4694+G4695)/B$6), 0)</f>
        <v>376.97319850075934</v>
      </c>
      <c r="J4695" s="24">
        <f>IF(H4695&gt;0, MIN(C4695-F4695, B$8, K4694), 0)</f>
        <v>0</v>
      </c>
      <c r="K4695" s="24">
        <f>MAX(0, K4694-G4695+I4695*B$6-J4695)</f>
        <v>5000</v>
      </c>
      <c r="L4695" s="24">
        <f t="shared" si="296"/>
        <v>2905.9596695971513</v>
      </c>
      <c r="M4695" s="24">
        <f>IF(H4695&gt;0, C4695-F4695-J4695, 0)</f>
        <v>0</v>
      </c>
      <c r="N4695" s="4">
        <f>MIN(C4695, F4695)</f>
        <v>331.24316746627323</v>
      </c>
    </row>
    <row r="4696" spans="1:14" x14ac:dyDescent="0.2">
      <c r="A4696" s="27">
        <v>43660.416666666672</v>
      </c>
      <c r="B4696" s="4">
        <v>352.89024684073655</v>
      </c>
      <c r="C4696" s="4">
        <v>177.07927849190042</v>
      </c>
      <c r="F4696" s="4">
        <f t="shared" si="294"/>
        <v>2117.3414810444192</v>
      </c>
      <c r="G4696" s="24">
        <f t="shared" si="295"/>
        <v>0.34722222222222221</v>
      </c>
      <c r="H4696" s="24">
        <f t="shared" si="297"/>
        <v>-1940.2622025525188</v>
      </c>
      <c r="I4696" s="24">
        <f>IF(H4696&lt;=0, MIN(F4696-C4696, B$7, (D$5-K4695+G4696)/B$6), 0)</f>
        <v>0.38580246913580246</v>
      </c>
      <c r="J4696" s="24">
        <f>IF(H4696&gt;0, MIN(C4696-F4696, B$8, K4695), 0)</f>
        <v>0</v>
      </c>
      <c r="K4696" s="24">
        <f>MAX(0, K4695-G4696+I4696*B$6-J4696)</f>
        <v>5000</v>
      </c>
      <c r="L4696" s="24">
        <f t="shared" si="296"/>
        <v>1939.876400083383</v>
      </c>
      <c r="M4696" s="24">
        <f>IF(H4696&gt;0, C4696-F4696-J4696, 0)</f>
        <v>0</v>
      </c>
      <c r="N4696" s="4">
        <f>MIN(C4696, F4696)</f>
        <v>177.07927849190042</v>
      </c>
    </row>
    <row r="4697" spans="1:14" x14ac:dyDescent="0.2">
      <c r="A4697" s="27">
        <v>43660.458333333336</v>
      </c>
      <c r="B4697" s="4">
        <v>743.72912957616666</v>
      </c>
      <c r="C4697" s="4">
        <v>1452.1486206374198</v>
      </c>
      <c r="F4697" s="4">
        <f t="shared" si="294"/>
        <v>4462.3747774570002</v>
      </c>
      <c r="G4697" s="24">
        <f t="shared" si="295"/>
        <v>0.34722222222222221</v>
      </c>
      <c r="H4697" s="24">
        <f t="shared" si="297"/>
        <v>-3010.2261568195804</v>
      </c>
      <c r="I4697" s="24">
        <f>IF(H4697&lt;=0, MIN(F4697-C4697, B$7, (D$5-K4696+G4697)/B$6), 0)</f>
        <v>0.38580246913580246</v>
      </c>
      <c r="J4697" s="24">
        <f>IF(H4697&gt;0, MIN(C4697-F4697, B$8, K4696), 0)</f>
        <v>0</v>
      </c>
      <c r="K4697" s="24">
        <f>MAX(0, K4696-G4697+I4697*B$6-J4697)</f>
        <v>5000</v>
      </c>
      <c r="L4697" s="24">
        <f t="shared" si="296"/>
        <v>3009.8403543504446</v>
      </c>
      <c r="M4697" s="24">
        <f>IF(H4697&gt;0, C4697-F4697-J4697, 0)</f>
        <v>0</v>
      </c>
      <c r="N4697" s="4">
        <f>MIN(C4697, F4697)</f>
        <v>1452.1486206374198</v>
      </c>
    </row>
    <row r="4698" spans="1:14" x14ac:dyDescent="0.2">
      <c r="A4698" s="27">
        <v>43660.5</v>
      </c>
      <c r="B4698" s="4">
        <v>501.23959431435725</v>
      </c>
      <c r="C4698" s="4">
        <v>383.14923398363806</v>
      </c>
      <c r="F4698" s="4">
        <f t="shared" si="294"/>
        <v>3007.4375658861436</v>
      </c>
      <c r="G4698" s="24">
        <f t="shared" si="295"/>
        <v>0.34722222222222221</v>
      </c>
      <c r="H4698" s="24">
        <f t="shared" si="297"/>
        <v>-2624.2883319025054</v>
      </c>
      <c r="I4698" s="24">
        <f>IF(H4698&lt;=0, MIN(F4698-C4698, B$7, (D$5-K4697+G4698)/B$6), 0)</f>
        <v>0.38580246913580246</v>
      </c>
      <c r="J4698" s="24">
        <f>IF(H4698&gt;0, MIN(C4698-F4698, B$8, K4697), 0)</f>
        <v>0</v>
      </c>
      <c r="K4698" s="24">
        <f>MAX(0, K4697-G4698+I4698*B$6-J4698)</f>
        <v>5000</v>
      </c>
      <c r="L4698" s="24">
        <f t="shared" si="296"/>
        <v>2623.9025294333696</v>
      </c>
      <c r="M4698" s="24">
        <f>IF(H4698&gt;0, C4698-F4698-J4698, 0)</f>
        <v>0</v>
      </c>
      <c r="N4698" s="4">
        <f>MIN(C4698, F4698)</f>
        <v>383.14923398363806</v>
      </c>
    </row>
    <row r="4699" spans="1:14" x14ac:dyDescent="0.2">
      <c r="A4699" s="27">
        <v>43660.541666666672</v>
      </c>
      <c r="B4699" s="4">
        <v>554.84572847320112</v>
      </c>
      <c r="C4699" s="4">
        <v>215.50476012437042</v>
      </c>
      <c r="F4699" s="4">
        <f t="shared" si="294"/>
        <v>3329.0743708392065</v>
      </c>
      <c r="G4699" s="24">
        <f t="shared" si="295"/>
        <v>0.34722222222222221</v>
      </c>
      <c r="H4699" s="24">
        <f t="shared" si="297"/>
        <v>-3113.569610714836</v>
      </c>
      <c r="I4699" s="24">
        <f>IF(H4699&lt;=0, MIN(F4699-C4699, B$7, (D$5-K4698+G4699)/B$6), 0)</f>
        <v>0.38580246913580246</v>
      </c>
      <c r="J4699" s="24">
        <f>IF(H4699&gt;0, MIN(C4699-F4699, B$8, K4698), 0)</f>
        <v>0</v>
      </c>
      <c r="K4699" s="24">
        <f>MAX(0, K4698-G4699+I4699*B$6-J4699)</f>
        <v>5000</v>
      </c>
      <c r="L4699" s="24">
        <f t="shared" si="296"/>
        <v>3113.1838082457002</v>
      </c>
      <c r="M4699" s="24">
        <f>IF(H4699&gt;0, C4699-F4699-J4699, 0)</f>
        <v>0</v>
      </c>
      <c r="N4699" s="4">
        <f>MIN(C4699, F4699)</f>
        <v>215.50476012437042</v>
      </c>
    </row>
    <row r="4700" spans="1:14" x14ac:dyDescent="0.2">
      <c r="A4700" s="27">
        <v>43660.583333333336</v>
      </c>
      <c r="B4700" s="4">
        <v>71.915127252622923</v>
      </c>
      <c r="C4700" s="4">
        <v>190.47387949207032</v>
      </c>
      <c r="F4700" s="4">
        <f t="shared" si="294"/>
        <v>431.49076351573751</v>
      </c>
      <c r="G4700" s="24">
        <f t="shared" si="295"/>
        <v>0.34722222222222221</v>
      </c>
      <c r="H4700" s="24">
        <f t="shared" si="297"/>
        <v>-241.01688402366719</v>
      </c>
      <c r="I4700" s="24">
        <f>IF(H4700&lt;=0, MIN(F4700-C4700, B$7, (D$5-K4699+G4700)/B$6), 0)</f>
        <v>0.38580246913580246</v>
      </c>
      <c r="J4700" s="24">
        <f>IF(H4700&gt;0, MIN(C4700-F4700, B$8, K4699), 0)</f>
        <v>0</v>
      </c>
      <c r="K4700" s="24">
        <f>MAX(0, K4699-G4700+I4700*B$6-J4700)</f>
        <v>5000</v>
      </c>
      <c r="L4700" s="24">
        <f t="shared" si="296"/>
        <v>240.63108155453139</v>
      </c>
      <c r="M4700" s="24">
        <f>IF(H4700&gt;0, C4700-F4700-J4700, 0)</f>
        <v>0</v>
      </c>
      <c r="N4700" s="4">
        <f>MIN(C4700, F4700)</f>
        <v>190.47387949207032</v>
      </c>
    </row>
    <row r="4701" spans="1:14" x14ac:dyDescent="0.2">
      <c r="A4701" s="27">
        <v>43660.625</v>
      </c>
      <c r="B4701" s="4">
        <v>34.301823156307329</v>
      </c>
      <c r="C4701" s="4">
        <v>435.05530050100293</v>
      </c>
      <c r="F4701" s="4">
        <f t="shared" si="294"/>
        <v>205.81093893784396</v>
      </c>
      <c r="G4701" s="24">
        <f t="shared" si="295"/>
        <v>0.34722222222222221</v>
      </c>
      <c r="H4701" s="24">
        <f t="shared" si="297"/>
        <v>229.24436156315898</v>
      </c>
      <c r="I4701" s="24">
        <f>IF(H4701&lt;=0, MIN(F4701-C4701, B$7, (D$5-K4700+G4701)/B$6), 0)</f>
        <v>0</v>
      </c>
      <c r="J4701" s="24">
        <f>IF(H4701&gt;0, MIN(C4701-F4701, B$8, K4700), 0)</f>
        <v>229.24436156315898</v>
      </c>
      <c r="K4701" s="24">
        <f>MAX(0, K4700-G4701+I4701*B$6-J4701)</f>
        <v>4770.4084162146182</v>
      </c>
      <c r="L4701" s="24">
        <f t="shared" si="296"/>
        <v>0</v>
      </c>
      <c r="M4701" s="24">
        <f>IF(H4701&gt;0, C4701-F4701-J4701, 0)</f>
        <v>0</v>
      </c>
      <c r="N4701" s="4">
        <f>MIN(C4701, F4701)</f>
        <v>205.81093893784396</v>
      </c>
    </row>
    <row r="4702" spans="1:14" x14ac:dyDescent="0.2">
      <c r="A4702" s="27">
        <v>43660.666666666672</v>
      </c>
      <c r="B4702" s="4">
        <v>20.248489166663163</v>
      </c>
      <c r="C4702" s="4">
        <v>255.84033026687916</v>
      </c>
      <c r="F4702" s="4">
        <f t="shared" ref="F4702:F4765" si="298">B4702*B$4</f>
        <v>121.49093499997898</v>
      </c>
      <c r="G4702" s="24">
        <f t="shared" ref="G4702:G4765" si="299">MIN(F4702, B$9)</f>
        <v>0.34722222222222221</v>
      </c>
      <c r="H4702" s="24">
        <f t="shared" si="297"/>
        <v>134.34939526690019</v>
      </c>
      <c r="I4702" s="24">
        <f>IF(H4702&lt;=0, MIN(F4702-C4702, B$7, (D$5-K4701+G4702)/B$6), 0)</f>
        <v>0</v>
      </c>
      <c r="J4702" s="24">
        <f>IF(H4702&gt;0, MIN(C4702-F4702, B$8, K4701), 0)</f>
        <v>134.34939526690019</v>
      </c>
      <c r="K4702" s="24">
        <f>MAX(0, K4701-G4702+I4702*B$6-J4702)</f>
        <v>4635.7117987254951</v>
      </c>
      <c r="L4702" s="24">
        <f t="shared" ref="L4702:L4765" si="300">IF(H4702&lt;=0, -I4702-H4702, 0)</f>
        <v>0</v>
      </c>
      <c r="M4702" s="24">
        <f>IF(H4702&gt;0, C4702-F4702-J4702, 0)</f>
        <v>0</v>
      </c>
      <c r="N4702" s="4">
        <f>MIN(C4702, F4702)</f>
        <v>121.49093499997898</v>
      </c>
    </row>
    <row r="4703" spans="1:14" x14ac:dyDescent="0.2">
      <c r="A4703" s="27">
        <v>43660.708333333336</v>
      </c>
      <c r="B4703" s="4">
        <v>45.895844158115935</v>
      </c>
      <c r="C4703" s="4">
        <v>290.23553953003517</v>
      </c>
      <c r="F4703" s="4">
        <f t="shared" si="298"/>
        <v>275.37506494869558</v>
      </c>
      <c r="G4703" s="24">
        <f t="shared" si="299"/>
        <v>0.34722222222222221</v>
      </c>
      <c r="H4703" s="24">
        <f t="shared" ref="H4703:H4766" si="301">C4703-F4703</f>
        <v>14.860474581339588</v>
      </c>
      <c r="I4703" s="24">
        <f>IF(H4703&lt;=0, MIN(F4703-C4703, B$7, (D$5-K4702+G4703)/B$6), 0)</f>
        <v>0</v>
      </c>
      <c r="J4703" s="24">
        <f>IF(H4703&gt;0, MIN(C4703-F4703, B$8, K4702), 0)</f>
        <v>14.860474581339588</v>
      </c>
      <c r="K4703" s="24">
        <f>MAX(0, K4702-G4703+I4703*B$6-J4703)</f>
        <v>4620.5041019219325</v>
      </c>
      <c r="L4703" s="24">
        <f t="shared" si="300"/>
        <v>0</v>
      </c>
      <c r="M4703" s="24">
        <f>IF(H4703&gt;0, C4703-F4703-J4703, 0)</f>
        <v>0</v>
      </c>
      <c r="N4703" s="4">
        <f>MIN(C4703, F4703)</f>
        <v>275.37506494869558</v>
      </c>
    </row>
    <row r="4704" spans="1:14" x14ac:dyDescent="0.2">
      <c r="A4704" s="27">
        <v>43660.75</v>
      </c>
      <c r="B4704" s="4">
        <v>18.231917342064691</v>
      </c>
      <c r="C4704" s="4">
        <v>228.25494024927951</v>
      </c>
      <c r="F4704" s="4">
        <f t="shared" si="298"/>
        <v>109.39150405238814</v>
      </c>
      <c r="G4704" s="24">
        <f t="shared" si="299"/>
        <v>0.34722222222222221</v>
      </c>
      <c r="H4704" s="24">
        <f t="shared" si="301"/>
        <v>118.86343619689137</v>
      </c>
      <c r="I4704" s="24">
        <f>IF(H4704&lt;=0, MIN(F4704-C4704, B$7, (D$5-K4703+G4704)/B$6), 0)</f>
        <v>0</v>
      </c>
      <c r="J4704" s="24">
        <f>IF(H4704&gt;0, MIN(C4704-F4704, B$8, K4703), 0)</f>
        <v>118.86343619689137</v>
      </c>
      <c r="K4704" s="24">
        <f>MAX(0, K4703-G4704+I4704*B$6-J4704)</f>
        <v>4501.2934435028183</v>
      </c>
      <c r="L4704" s="24">
        <f t="shared" si="300"/>
        <v>0</v>
      </c>
      <c r="M4704" s="24">
        <f>IF(H4704&gt;0, C4704-F4704-J4704, 0)</f>
        <v>0</v>
      </c>
      <c r="N4704" s="4">
        <f>MIN(C4704, F4704)</f>
        <v>109.39150405238814</v>
      </c>
    </row>
    <row r="4705" spans="1:14" x14ac:dyDescent="0.2">
      <c r="A4705" s="27">
        <v>43660.791666666672</v>
      </c>
      <c r="B4705" s="4">
        <v>0</v>
      </c>
      <c r="C4705" s="4">
        <v>1490.4786530207548</v>
      </c>
      <c r="F4705" s="4">
        <f t="shared" si="298"/>
        <v>0</v>
      </c>
      <c r="G4705" s="24">
        <f t="shared" si="299"/>
        <v>0</v>
      </c>
      <c r="H4705" s="24">
        <f t="shared" si="301"/>
        <v>1490.4786530207548</v>
      </c>
      <c r="I4705" s="24">
        <f>IF(H4705&lt;=0, MIN(F4705-C4705, B$7, (D$5-K4704+G4705)/B$6), 0)</f>
        <v>0</v>
      </c>
      <c r="J4705" s="24">
        <f>IF(H4705&gt;0, MIN(C4705-F4705, B$8, K4704), 0)</f>
        <v>1490.4786530207548</v>
      </c>
      <c r="K4705" s="24">
        <f>MAX(0, K4704-G4705+I4705*B$6-J4705)</f>
        <v>3010.8147904820635</v>
      </c>
      <c r="L4705" s="24">
        <f t="shared" si="300"/>
        <v>0</v>
      </c>
      <c r="M4705" s="24">
        <f>IF(H4705&gt;0, C4705-F4705-J4705, 0)</f>
        <v>0</v>
      </c>
      <c r="N4705" s="4">
        <f>MIN(C4705, F4705)</f>
        <v>0</v>
      </c>
    </row>
    <row r="4706" spans="1:14" x14ac:dyDescent="0.2">
      <c r="A4706" s="27">
        <v>43660.833333333336</v>
      </c>
      <c r="B4706" s="4">
        <v>0</v>
      </c>
      <c r="C4706" s="4">
        <v>757.20247523575938</v>
      </c>
      <c r="F4706" s="4">
        <f t="shared" si="298"/>
        <v>0</v>
      </c>
      <c r="G4706" s="24">
        <f t="shared" si="299"/>
        <v>0</v>
      </c>
      <c r="H4706" s="24">
        <f t="shared" si="301"/>
        <v>757.20247523575938</v>
      </c>
      <c r="I4706" s="24">
        <f>IF(H4706&lt;=0, MIN(F4706-C4706, B$7, (D$5-K4705+G4706)/B$6), 0)</f>
        <v>0</v>
      </c>
      <c r="J4706" s="24">
        <f>IF(H4706&gt;0, MIN(C4706-F4706, B$8, K4705), 0)</f>
        <v>757.20247523575938</v>
      </c>
      <c r="K4706" s="24">
        <f>MAX(0, K4705-G4706+I4706*B$6-J4706)</f>
        <v>2253.6123152463042</v>
      </c>
      <c r="L4706" s="24">
        <f t="shared" si="300"/>
        <v>0</v>
      </c>
      <c r="M4706" s="24">
        <f>IF(H4706&gt;0, C4706-F4706-J4706, 0)</f>
        <v>0</v>
      </c>
      <c r="N4706" s="4">
        <f>MIN(C4706, F4706)</f>
        <v>0</v>
      </c>
    </row>
    <row r="4707" spans="1:14" x14ac:dyDescent="0.2">
      <c r="A4707" s="27">
        <v>43660.875</v>
      </c>
      <c r="B4707" s="4">
        <v>0</v>
      </c>
      <c r="C4707" s="4">
        <v>1347.9429465524354</v>
      </c>
      <c r="F4707" s="4">
        <f t="shared" si="298"/>
        <v>0</v>
      </c>
      <c r="G4707" s="24">
        <f t="shared" si="299"/>
        <v>0</v>
      </c>
      <c r="H4707" s="24">
        <f t="shared" si="301"/>
        <v>1347.9429465524354</v>
      </c>
      <c r="I4707" s="24">
        <f>IF(H4707&lt;=0, MIN(F4707-C4707, B$7, (D$5-K4706+G4707)/B$6), 0)</f>
        <v>0</v>
      </c>
      <c r="J4707" s="24">
        <f>IF(H4707&gt;0, MIN(C4707-F4707, B$8, K4706), 0)</f>
        <v>1347.9429465524354</v>
      </c>
      <c r="K4707" s="24">
        <f>MAX(0, K4706-G4707+I4707*B$6-J4707)</f>
        <v>905.66936869386882</v>
      </c>
      <c r="L4707" s="24">
        <f t="shared" si="300"/>
        <v>0</v>
      </c>
      <c r="M4707" s="24">
        <f>IF(H4707&gt;0, C4707-F4707-J4707, 0)</f>
        <v>0</v>
      </c>
      <c r="N4707" s="4">
        <f>MIN(C4707, F4707)</f>
        <v>0</v>
      </c>
    </row>
    <row r="4708" spans="1:14" x14ac:dyDescent="0.2">
      <c r="A4708" s="27">
        <v>43660.916666666672</v>
      </c>
      <c r="B4708" s="4">
        <v>0</v>
      </c>
      <c r="C4708" s="4">
        <v>391.47791910756831</v>
      </c>
      <c r="F4708" s="4">
        <f t="shared" si="298"/>
        <v>0</v>
      </c>
      <c r="G4708" s="24">
        <f t="shared" si="299"/>
        <v>0</v>
      </c>
      <c r="H4708" s="24">
        <f t="shared" si="301"/>
        <v>391.47791910756831</v>
      </c>
      <c r="I4708" s="24">
        <f>IF(H4708&lt;=0, MIN(F4708-C4708, B$7, (D$5-K4707+G4708)/B$6), 0)</f>
        <v>0</v>
      </c>
      <c r="J4708" s="24">
        <f>IF(H4708&gt;0, MIN(C4708-F4708, B$8, K4707), 0)</f>
        <v>391.47791910756831</v>
      </c>
      <c r="K4708" s="24">
        <f>MAX(0, K4707-G4708+I4708*B$6-J4708)</f>
        <v>514.19144958630045</v>
      </c>
      <c r="L4708" s="24">
        <f t="shared" si="300"/>
        <v>0</v>
      </c>
      <c r="M4708" s="24">
        <f>IF(H4708&gt;0, C4708-F4708-J4708, 0)</f>
        <v>0</v>
      </c>
      <c r="N4708" s="4">
        <f>MIN(C4708, F4708)</f>
        <v>0</v>
      </c>
    </row>
    <row r="4709" spans="1:14" x14ac:dyDescent="0.2">
      <c r="A4709" s="27">
        <v>43660.958333333336</v>
      </c>
      <c r="B4709" s="4">
        <v>0</v>
      </c>
      <c r="C4709" s="4">
        <v>240.70315446188951</v>
      </c>
      <c r="F4709" s="4">
        <f t="shared" si="298"/>
        <v>0</v>
      </c>
      <c r="G4709" s="24">
        <f t="shared" si="299"/>
        <v>0</v>
      </c>
      <c r="H4709" s="24">
        <f t="shared" si="301"/>
        <v>240.70315446188951</v>
      </c>
      <c r="I4709" s="24">
        <f>IF(H4709&lt;=0, MIN(F4709-C4709, B$7, (D$5-K4708+G4709)/B$6), 0)</f>
        <v>0</v>
      </c>
      <c r="J4709" s="24">
        <f>IF(H4709&gt;0, MIN(C4709-F4709, B$8, K4708), 0)</f>
        <v>240.70315446188951</v>
      </c>
      <c r="K4709" s="24">
        <f>MAX(0, K4708-G4709+I4709*B$6-J4709)</f>
        <v>273.48829512441091</v>
      </c>
      <c r="L4709" s="24">
        <f t="shared" si="300"/>
        <v>0</v>
      </c>
      <c r="M4709" s="24">
        <f>IF(H4709&gt;0, C4709-F4709-J4709, 0)</f>
        <v>0</v>
      </c>
      <c r="N4709" s="4">
        <f>MIN(C4709, F4709)</f>
        <v>0</v>
      </c>
    </row>
    <row r="4710" spans="1:14" x14ac:dyDescent="0.2">
      <c r="A4710" s="27">
        <v>43661</v>
      </c>
      <c r="B4710" s="4">
        <v>0</v>
      </c>
      <c r="C4710" s="4">
        <v>117.11728180149709</v>
      </c>
      <c r="F4710" s="4">
        <f t="shared" si="298"/>
        <v>0</v>
      </c>
      <c r="G4710" s="24">
        <f t="shared" si="299"/>
        <v>0</v>
      </c>
      <c r="H4710" s="24">
        <f t="shared" si="301"/>
        <v>117.11728180149709</v>
      </c>
      <c r="I4710" s="24">
        <f>IF(H4710&lt;=0, MIN(F4710-C4710, B$7, (D$5-K4709+G4710)/B$6), 0)</f>
        <v>0</v>
      </c>
      <c r="J4710" s="24">
        <f>IF(H4710&gt;0, MIN(C4710-F4710, B$8, K4709), 0)</f>
        <v>117.11728180149709</v>
      </c>
      <c r="K4710" s="24">
        <f>MAX(0, K4709-G4710+I4710*B$6-J4710)</f>
        <v>156.37101332291383</v>
      </c>
      <c r="L4710" s="24">
        <f t="shared" si="300"/>
        <v>0</v>
      </c>
      <c r="M4710" s="24">
        <f>IF(H4710&gt;0, C4710-F4710-J4710, 0)</f>
        <v>0</v>
      </c>
      <c r="N4710" s="4">
        <f>MIN(C4710, F4710)</f>
        <v>0</v>
      </c>
    </row>
    <row r="4711" spans="1:14" x14ac:dyDescent="0.2">
      <c r="A4711" s="27">
        <v>43661.041666666672</v>
      </c>
      <c r="B4711" s="4">
        <v>0</v>
      </c>
      <c r="C4711" s="4">
        <v>169.02334831886191</v>
      </c>
      <c r="F4711" s="4">
        <f t="shared" si="298"/>
        <v>0</v>
      </c>
      <c r="G4711" s="24">
        <f t="shared" si="299"/>
        <v>0</v>
      </c>
      <c r="H4711" s="24">
        <f t="shared" si="301"/>
        <v>169.02334831886191</v>
      </c>
      <c r="I4711" s="24">
        <f>IF(H4711&lt;=0, MIN(F4711-C4711, B$7, (D$5-K4710+G4711)/B$6), 0)</f>
        <v>0</v>
      </c>
      <c r="J4711" s="24">
        <f>IF(H4711&gt;0, MIN(C4711-F4711, B$8, K4710), 0)</f>
        <v>156.37101332291383</v>
      </c>
      <c r="K4711" s="24">
        <f>MAX(0, K4710-G4711+I4711*B$6-J4711)</f>
        <v>0</v>
      </c>
      <c r="L4711" s="24">
        <f t="shared" si="300"/>
        <v>0</v>
      </c>
      <c r="M4711" s="24">
        <f>IF(H4711&gt;0, C4711-F4711-J4711, 0)</f>
        <v>12.652334995948081</v>
      </c>
      <c r="N4711" s="4">
        <f>MIN(C4711, F4711)</f>
        <v>0</v>
      </c>
    </row>
    <row r="4712" spans="1:14" x14ac:dyDescent="0.2">
      <c r="A4712" s="27">
        <v>43661.083333333336</v>
      </c>
      <c r="B4712" s="4">
        <v>0</v>
      </c>
      <c r="C4712" s="4">
        <v>1429.5992494548655</v>
      </c>
      <c r="F4712" s="4">
        <f t="shared" si="298"/>
        <v>0</v>
      </c>
      <c r="G4712" s="24">
        <f t="shared" si="299"/>
        <v>0</v>
      </c>
      <c r="H4712" s="24">
        <f t="shared" si="301"/>
        <v>1429.5992494548655</v>
      </c>
      <c r="I4712" s="24">
        <f>IF(H4712&lt;=0, MIN(F4712-C4712, B$7, (D$5-K4711+G4712)/B$6), 0)</f>
        <v>0</v>
      </c>
      <c r="J4712" s="24">
        <f>IF(H4712&gt;0, MIN(C4712-F4712, B$8, K4711), 0)</f>
        <v>0</v>
      </c>
      <c r="K4712" s="24">
        <f>MAX(0, K4711-G4712+I4712*B$6-J4712)</f>
        <v>0</v>
      </c>
      <c r="L4712" s="24">
        <f t="shared" si="300"/>
        <v>0</v>
      </c>
      <c r="M4712" s="24">
        <f>IF(H4712&gt;0, C4712-F4712-J4712, 0)</f>
        <v>1429.5992494548655</v>
      </c>
      <c r="N4712" s="4">
        <f>MIN(C4712, F4712)</f>
        <v>0</v>
      </c>
    </row>
    <row r="4713" spans="1:14" x14ac:dyDescent="0.2">
      <c r="A4713" s="27">
        <v>43661.125</v>
      </c>
      <c r="B4713" s="4">
        <v>0</v>
      </c>
      <c r="C4713" s="4">
        <v>562.02642337891007</v>
      </c>
      <c r="F4713" s="4">
        <f t="shared" si="298"/>
        <v>0</v>
      </c>
      <c r="G4713" s="24">
        <f t="shared" si="299"/>
        <v>0</v>
      </c>
      <c r="H4713" s="24">
        <f t="shared" si="301"/>
        <v>562.02642337891007</v>
      </c>
      <c r="I4713" s="24">
        <f>IF(H4713&lt;=0, MIN(F4713-C4713, B$7, (D$5-K4712+G4713)/B$6), 0)</f>
        <v>0</v>
      </c>
      <c r="J4713" s="24">
        <f>IF(H4713&gt;0, MIN(C4713-F4713, B$8, K4712), 0)</f>
        <v>0</v>
      </c>
      <c r="K4713" s="24">
        <f>MAX(0, K4712-G4713+I4713*B$6-J4713)</f>
        <v>0</v>
      </c>
      <c r="L4713" s="24">
        <f t="shared" si="300"/>
        <v>0</v>
      </c>
      <c r="M4713" s="24">
        <f>IF(H4713&gt;0, C4713-F4713-J4713, 0)</f>
        <v>562.02642337891007</v>
      </c>
      <c r="N4713" s="4">
        <f>MIN(C4713, F4713)</f>
        <v>0</v>
      </c>
    </row>
    <row r="4714" spans="1:14" x14ac:dyDescent="0.2">
      <c r="A4714" s="27">
        <v>43661.166666666672</v>
      </c>
      <c r="B4714" s="4">
        <v>4.755115738353803</v>
      </c>
      <c r="C4714" s="4">
        <v>613.93248989627489</v>
      </c>
      <c r="F4714" s="4">
        <f t="shared" si="298"/>
        <v>28.530694430122818</v>
      </c>
      <c r="G4714" s="24">
        <f t="shared" si="299"/>
        <v>0.34722222222222221</v>
      </c>
      <c r="H4714" s="24">
        <f t="shared" si="301"/>
        <v>585.40179546615207</v>
      </c>
      <c r="I4714" s="24">
        <f>IF(H4714&lt;=0, MIN(F4714-C4714, B$7, (D$5-K4713+G4714)/B$6), 0)</f>
        <v>0</v>
      </c>
      <c r="J4714" s="24">
        <f>IF(H4714&gt;0, MIN(C4714-F4714, B$8, K4713), 0)</f>
        <v>0</v>
      </c>
      <c r="K4714" s="24">
        <f>MAX(0, K4713-G4714+I4714*B$6-J4714)</f>
        <v>0</v>
      </c>
      <c r="L4714" s="24">
        <f t="shared" si="300"/>
        <v>0</v>
      </c>
      <c r="M4714" s="24">
        <f>IF(H4714&gt;0, C4714-F4714-J4714, 0)</f>
        <v>585.40179546615207</v>
      </c>
      <c r="N4714" s="4">
        <f>MIN(C4714, F4714)</f>
        <v>28.530694430122818</v>
      </c>
    </row>
    <row r="4715" spans="1:14" x14ac:dyDescent="0.2">
      <c r="A4715" s="27">
        <v>43661.208333333336</v>
      </c>
      <c r="B4715" s="4">
        <v>14.601152446066047</v>
      </c>
      <c r="C4715" s="4">
        <v>643.59309933476891</v>
      </c>
      <c r="F4715" s="4">
        <f t="shared" si="298"/>
        <v>87.606914676396286</v>
      </c>
      <c r="G4715" s="24">
        <f t="shared" si="299"/>
        <v>0.34722222222222221</v>
      </c>
      <c r="H4715" s="24">
        <f t="shared" si="301"/>
        <v>555.98618465837262</v>
      </c>
      <c r="I4715" s="24">
        <f>IF(H4715&lt;=0, MIN(F4715-C4715, B$7, (D$5-K4714+G4715)/B$6), 0)</f>
        <v>0</v>
      </c>
      <c r="J4715" s="24">
        <f>IF(H4715&gt;0, MIN(C4715-F4715, B$8, K4714), 0)</f>
        <v>0</v>
      </c>
      <c r="K4715" s="24">
        <f>MAX(0, K4714-G4715+I4715*B$6-J4715)</f>
        <v>0</v>
      </c>
      <c r="L4715" s="24">
        <f t="shared" si="300"/>
        <v>0</v>
      </c>
      <c r="M4715" s="24">
        <f>IF(H4715&gt;0, C4715-F4715-J4715, 0)</f>
        <v>555.98618465837262</v>
      </c>
      <c r="N4715" s="4">
        <f>MIN(C4715, F4715)</f>
        <v>87.606914676396286</v>
      </c>
    </row>
    <row r="4716" spans="1:14" x14ac:dyDescent="0.2">
      <c r="A4716" s="27">
        <v>43661.25</v>
      </c>
      <c r="B4716" s="4">
        <v>25.651544333919762</v>
      </c>
      <c r="C4716" s="4">
        <v>480.459747423051</v>
      </c>
      <c r="F4716" s="4">
        <f t="shared" si="298"/>
        <v>153.90926600351858</v>
      </c>
      <c r="G4716" s="24">
        <f t="shared" si="299"/>
        <v>0.34722222222222221</v>
      </c>
      <c r="H4716" s="24">
        <f t="shared" si="301"/>
        <v>326.55048141953239</v>
      </c>
      <c r="I4716" s="24">
        <f>IF(H4716&lt;=0, MIN(F4716-C4716, B$7, (D$5-K4715+G4716)/B$6), 0)</f>
        <v>0</v>
      </c>
      <c r="J4716" s="24">
        <f>IF(H4716&gt;0, MIN(C4716-F4716, B$8, K4715), 0)</f>
        <v>0</v>
      </c>
      <c r="K4716" s="24">
        <f>MAX(0, K4715-G4716+I4716*B$6-J4716)</f>
        <v>0</v>
      </c>
      <c r="L4716" s="24">
        <f t="shared" si="300"/>
        <v>0</v>
      </c>
      <c r="M4716" s="24">
        <f>IF(H4716&gt;0, C4716-F4716-J4716, 0)</f>
        <v>326.55048141953239</v>
      </c>
      <c r="N4716" s="4">
        <f>MIN(C4716, F4716)</f>
        <v>153.90926600351858</v>
      </c>
    </row>
    <row r="4717" spans="1:14" x14ac:dyDescent="0.2">
      <c r="A4717" s="27">
        <v>43661.291666666672</v>
      </c>
      <c r="B4717" s="4">
        <v>36.740635207011934</v>
      </c>
      <c r="C4717" s="4">
        <v>1221.15107756767</v>
      </c>
      <c r="F4717" s="4">
        <f t="shared" si="298"/>
        <v>220.4438112420716</v>
      </c>
      <c r="G4717" s="24">
        <f t="shared" si="299"/>
        <v>0.34722222222222221</v>
      </c>
      <c r="H4717" s="24">
        <f t="shared" si="301"/>
        <v>1000.7072663255983</v>
      </c>
      <c r="I4717" s="24">
        <f>IF(H4717&lt;=0, MIN(F4717-C4717, B$7, (D$5-K4716+G4717)/B$6), 0)</f>
        <v>0</v>
      </c>
      <c r="J4717" s="24">
        <f>IF(H4717&gt;0, MIN(C4717-F4717, B$8, K4716), 0)</f>
        <v>0</v>
      </c>
      <c r="K4717" s="24">
        <f>MAX(0, K4716-G4717+I4717*B$6-J4717)</f>
        <v>0</v>
      </c>
      <c r="L4717" s="24">
        <f t="shared" si="300"/>
        <v>0</v>
      </c>
      <c r="M4717" s="24">
        <f>IF(H4717&gt;0, C4717-F4717-J4717, 0)</f>
        <v>1000.7072663255983</v>
      </c>
      <c r="N4717" s="4">
        <f>MIN(C4717, F4717)</f>
        <v>220.4438112420716</v>
      </c>
    </row>
    <row r="4718" spans="1:14" x14ac:dyDescent="0.2">
      <c r="A4718" s="27">
        <v>43661.333333333336</v>
      </c>
      <c r="B4718" s="4">
        <v>290.08066369374126</v>
      </c>
      <c r="C4718" s="4">
        <v>311.46362825272104</v>
      </c>
      <c r="F4718" s="4">
        <f t="shared" si="298"/>
        <v>1740.4839821624475</v>
      </c>
      <c r="G4718" s="24">
        <f t="shared" si="299"/>
        <v>0.34722222222222221</v>
      </c>
      <c r="H4718" s="24">
        <f t="shared" si="301"/>
        <v>-1429.0203539097265</v>
      </c>
      <c r="I4718" s="24">
        <f>IF(H4718&lt;=0, MIN(F4718-C4718, B$7, (D$5-K4717+G4718)/B$6), 0)</f>
        <v>1429.0203539097265</v>
      </c>
      <c r="J4718" s="24">
        <f>IF(H4718&gt;0, MIN(C4718-F4718, B$8, K4717), 0)</f>
        <v>0</v>
      </c>
      <c r="K4718" s="24">
        <f>MAX(0, K4717-G4718+I4718*B$6-J4718)</f>
        <v>1285.7710962965318</v>
      </c>
      <c r="L4718" s="24">
        <f t="shared" si="300"/>
        <v>0</v>
      </c>
      <c r="M4718" s="24">
        <f>IF(H4718&gt;0, C4718-F4718-J4718, 0)</f>
        <v>0</v>
      </c>
      <c r="N4718" s="4">
        <f>MIN(C4718, F4718)</f>
        <v>311.46362825272104</v>
      </c>
    </row>
    <row r="4719" spans="1:14" x14ac:dyDescent="0.2">
      <c r="A4719" s="27">
        <v>43661.375</v>
      </c>
      <c r="B4719" s="4">
        <v>198.37187188080446</v>
      </c>
      <c r="C4719" s="4">
        <v>353.5782514917147</v>
      </c>
      <c r="F4719" s="4">
        <f t="shared" si="298"/>
        <v>1190.2312312848267</v>
      </c>
      <c r="G4719" s="24">
        <f t="shared" si="299"/>
        <v>0.34722222222222221</v>
      </c>
      <c r="H4719" s="24">
        <f t="shared" si="301"/>
        <v>-836.65297979311197</v>
      </c>
      <c r="I4719" s="24">
        <f>IF(H4719&lt;=0, MIN(F4719-C4719, B$7, (D$5-K4718+G4719)/B$6), 0)</f>
        <v>836.65297979311197</v>
      </c>
      <c r="J4719" s="24">
        <f>IF(H4719&gt;0, MIN(C4719-F4719, B$8, K4718), 0)</f>
        <v>0</v>
      </c>
      <c r="K4719" s="24">
        <f>MAX(0, K4718-G4719+I4719*B$6-J4719)</f>
        <v>2038.4115558881103</v>
      </c>
      <c r="L4719" s="24">
        <f t="shared" si="300"/>
        <v>0</v>
      </c>
      <c r="M4719" s="24">
        <f>IF(H4719&gt;0, C4719-F4719-J4719, 0)</f>
        <v>0</v>
      </c>
      <c r="N4719" s="4">
        <f>MIN(C4719, F4719)</f>
        <v>353.5782514917147</v>
      </c>
    </row>
    <row r="4720" spans="1:14" x14ac:dyDescent="0.2">
      <c r="A4720" s="27">
        <v>43661.416666666672</v>
      </c>
      <c r="B4720" s="4">
        <v>239.87305511398026</v>
      </c>
      <c r="C4720" s="4">
        <v>342.68294731115486</v>
      </c>
      <c r="F4720" s="4">
        <f t="shared" si="298"/>
        <v>1439.2383306838815</v>
      </c>
      <c r="G4720" s="24">
        <f t="shared" si="299"/>
        <v>0.34722222222222221</v>
      </c>
      <c r="H4720" s="24">
        <f t="shared" si="301"/>
        <v>-1096.5553833727267</v>
      </c>
      <c r="I4720" s="24">
        <f>IF(H4720&lt;=0, MIN(F4720-C4720, B$7, (D$5-K4719+G4720)/B$6), 0)</f>
        <v>1096.5553833727267</v>
      </c>
      <c r="J4720" s="24">
        <f>IF(H4720&gt;0, MIN(C4720-F4720, B$8, K4719), 0)</f>
        <v>0</v>
      </c>
      <c r="K4720" s="24">
        <f>MAX(0, K4719-G4720+I4720*B$6-J4720)</f>
        <v>3024.9641787013425</v>
      </c>
      <c r="L4720" s="24">
        <f t="shared" si="300"/>
        <v>0</v>
      </c>
      <c r="M4720" s="24">
        <f>IF(H4720&gt;0, C4720-F4720-J4720, 0)</f>
        <v>0</v>
      </c>
      <c r="N4720" s="4">
        <f>MIN(C4720, F4720)</f>
        <v>342.68294731115486</v>
      </c>
    </row>
    <row r="4721" spans="1:14" x14ac:dyDescent="0.2">
      <c r="A4721" s="27">
        <v>43661.458333333336</v>
      </c>
      <c r="B4721" s="4">
        <v>57.404988603783501</v>
      </c>
      <c r="C4721" s="4">
        <v>1461.2343456659059</v>
      </c>
      <c r="F4721" s="4">
        <f t="shared" si="298"/>
        <v>344.42993162270102</v>
      </c>
      <c r="G4721" s="24">
        <f t="shared" si="299"/>
        <v>0.34722222222222221</v>
      </c>
      <c r="H4721" s="24">
        <f t="shared" si="301"/>
        <v>1116.8044140432048</v>
      </c>
      <c r="I4721" s="24">
        <f>IF(H4721&lt;=0, MIN(F4721-C4721, B$7, (D$5-K4720+G4721)/B$6), 0)</f>
        <v>0</v>
      </c>
      <c r="J4721" s="24">
        <f>IF(H4721&gt;0, MIN(C4721-F4721, B$8, K4720), 0)</f>
        <v>1116.8044140432048</v>
      </c>
      <c r="K4721" s="24">
        <f>MAX(0, K4720-G4721+I4721*B$6-J4721)</f>
        <v>1907.8125424359155</v>
      </c>
      <c r="L4721" s="24">
        <f t="shared" si="300"/>
        <v>0</v>
      </c>
      <c r="M4721" s="24">
        <f>IF(H4721&gt;0, C4721-F4721-J4721, 0)</f>
        <v>0</v>
      </c>
      <c r="N4721" s="4">
        <f>MIN(C4721, F4721)</f>
        <v>344.42993162270102</v>
      </c>
    </row>
    <row r="4722" spans="1:14" x14ac:dyDescent="0.2">
      <c r="A4722" s="27">
        <v>43661.5</v>
      </c>
      <c r="B4722" s="4">
        <v>54.883239955452488</v>
      </c>
      <c r="C4722" s="4">
        <v>202.55823160914468</v>
      </c>
      <c r="F4722" s="4">
        <f t="shared" si="298"/>
        <v>329.29943973271492</v>
      </c>
      <c r="G4722" s="24">
        <f t="shared" si="299"/>
        <v>0.34722222222222221</v>
      </c>
      <c r="H4722" s="24">
        <f t="shared" si="301"/>
        <v>-126.74120812357023</v>
      </c>
      <c r="I4722" s="24">
        <f>IF(H4722&lt;=0, MIN(F4722-C4722, B$7, (D$5-K4721+G4722)/B$6), 0)</f>
        <v>126.74120812357023</v>
      </c>
      <c r="J4722" s="24">
        <f>IF(H4722&gt;0, MIN(C4722-F4722, B$8, K4721), 0)</f>
        <v>0</v>
      </c>
      <c r="K4722" s="24">
        <f>MAX(0, K4721-G4722+I4722*B$6-J4722)</f>
        <v>2021.5324075249066</v>
      </c>
      <c r="L4722" s="24">
        <f t="shared" si="300"/>
        <v>0</v>
      </c>
      <c r="M4722" s="24">
        <f>IF(H4722&gt;0, C4722-F4722-J4722, 0)</f>
        <v>0</v>
      </c>
      <c r="N4722" s="4">
        <f>MIN(C4722, F4722)</f>
        <v>202.55823160914468</v>
      </c>
    </row>
    <row r="4723" spans="1:14" x14ac:dyDescent="0.2">
      <c r="A4723" s="27">
        <v>43661.541666666672</v>
      </c>
      <c r="B4723" s="4">
        <v>193.90654905564236</v>
      </c>
      <c r="C4723" s="4">
        <v>425.80818259047612</v>
      </c>
      <c r="F4723" s="4">
        <f t="shared" si="298"/>
        <v>1163.4392943338541</v>
      </c>
      <c r="G4723" s="24">
        <f t="shared" si="299"/>
        <v>0.34722222222222221</v>
      </c>
      <c r="H4723" s="24">
        <f t="shared" si="301"/>
        <v>-737.63111174337803</v>
      </c>
      <c r="I4723" s="24">
        <f>IF(H4723&lt;=0, MIN(F4723-C4723, B$7, (D$5-K4722+G4723)/B$6), 0)</f>
        <v>737.63111174337803</v>
      </c>
      <c r="J4723" s="24">
        <f>IF(H4723&gt;0, MIN(C4723-F4723, B$8, K4722), 0)</f>
        <v>0</v>
      </c>
      <c r="K4723" s="24">
        <f>MAX(0, K4722-G4723+I4723*B$6-J4723)</f>
        <v>2685.0531858717245</v>
      </c>
      <c r="L4723" s="24">
        <f t="shared" si="300"/>
        <v>0</v>
      </c>
      <c r="M4723" s="24">
        <f>IF(H4723&gt;0, C4723-F4723-J4723, 0)</f>
        <v>0</v>
      </c>
      <c r="N4723" s="4">
        <f>MIN(C4723, F4723)</f>
        <v>425.80818259047612</v>
      </c>
    </row>
    <row r="4724" spans="1:14" x14ac:dyDescent="0.2">
      <c r="A4724" s="27">
        <v>43661.583333333336</v>
      </c>
      <c r="B4724" s="4">
        <v>235.439354178847</v>
      </c>
      <c r="C4724" s="4">
        <v>1568.0663808912577</v>
      </c>
      <c r="F4724" s="4">
        <f t="shared" si="298"/>
        <v>1412.636125073082</v>
      </c>
      <c r="G4724" s="24">
        <f t="shared" si="299"/>
        <v>0.34722222222222221</v>
      </c>
      <c r="H4724" s="24">
        <f t="shared" si="301"/>
        <v>155.43025581817574</v>
      </c>
      <c r="I4724" s="24">
        <f>IF(H4724&lt;=0, MIN(F4724-C4724, B$7, (D$5-K4723+G4724)/B$6), 0)</f>
        <v>0</v>
      </c>
      <c r="J4724" s="24">
        <f>IF(H4724&gt;0, MIN(C4724-F4724, B$8, K4723), 0)</f>
        <v>155.43025581817574</v>
      </c>
      <c r="K4724" s="24">
        <f>MAX(0, K4723-G4724+I4724*B$6-J4724)</f>
        <v>2529.2757078313266</v>
      </c>
      <c r="L4724" s="24">
        <f t="shared" si="300"/>
        <v>0</v>
      </c>
      <c r="M4724" s="24">
        <f>IF(H4724&gt;0, C4724-F4724-J4724, 0)</f>
        <v>0</v>
      </c>
      <c r="N4724" s="4">
        <f>MIN(C4724, F4724)</f>
        <v>1412.636125073082</v>
      </c>
    </row>
    <row r="4725" spans="1:14" x14ac:dyDescent="0.2">
      <c r="A4725" s="27">
        <v>43661.625</v>
      </c>
      <c r="B4725" s="4">
        <v>125.21053515310737</v>
      </c>
      <c r="C4725" s="4">
        <v>665.74892946706893</v>
      </c>
      <c r="F4725" s="4">
        <f t="shared" si="298"/>
        <v>751.26321091864429</v>
      </c>
      <c r="G4725" s="24">
        <f t="shared" si="299"/>
        <v>0.34722222222222221</v>
      </c>
      <c r="H4725" s="24">
        <f t="shared" si="301"/>
        <v>-85.514281451575357</v>
      </c>
      <c r="I4725" s="24">
        <f>IF(H4725&lt;=0, MIN(F4725-C4725, B$7, (D$5-K4724+G4725)/B$6), 0)</f>
        <v>85.514281451575357</v>
      </c>
      <c r="J4725" s="24">
        <f>IF(H4725&gt;0, MIN(C4725-F4725, B$8, K4724), 0)</f>
        <v>0</v>
      </c>
      <c r="K4725" s="24">
        <f>MAX(0, K4724-G4725+I4725*B$6-J4725)</f>
        <v>2605.8913389155223</v>
      </c>
      <c r="L4725" s="24">
        <f t="shared" si="300"/>
        <v>0</v>
      </c>
      <c r="M4725" s="24">
        <f>IF(H4725&gt;0, C4725-F4725-J4725, 0)</f>
        <v>0</v>
      </c>
      <c r="N4725" s="4">
        <f>MIN(C4725, F4725)</f>
        <v>665.74892946706893</v>
      </c>
    </row>
    <row r="4726" spans="1:14" x14ac:dyDescent="0.2">
      <c r="A4726" s="27">
        <v>43661.666666666672</v>
      </c>
      <c r="B4726" s="4">
        <v>55.028745929726924</v>
      </c>
      <c r="C4726" s="4">
        <v>695.40953890556318</v>
      </c>
      <c r="F4726" s="4">
        <f t="shared" si="298"/>
        <v>330.17247557836151</v>
      </c>
      <c r="G4726" s="24">
        <f t="shared" si="299"/>
        <v>0.34722222222222221</v>
      </c>
      <c r="H4726" s="24">
        <f t="shared" si="301"/>
        <v>365.23706332720167</v>
      </c>
      <c r="I4726" s="24">
        <f>IF(H4726&lt;=0, MIN(F4726-C4726, B$7, (D$5-K4725+G4726)/B$6), 0)</f>
        <v>0</v>
      </c>
      <c r="J4726" s="24">
        <f>IF(H4726&gt;0, MIN(C4726-F4726, B$8, K4725), 0)</f>
        <v>365.23706332720167</v>
      </c>
      <c r="K4726" s="24">
        <f>MAX(0, K4725-G4726+I4726*B$6-J4726)</f>
        <v>2240.3070533660984</v>
      </c>
      <c r="L4726" s="24">
        <f t="shared" si="300"/>
        <v>0</v>
      </c>
      <c r="M4726" s="24">
        <f>IF(H4726&gt;0, C4726-F4726-J4726, 0)</f>
        <v>0</v>
      </c>
      <c r="N4726" s="4">
        <f>MIN(C4726, F4726)</f>
        <v>330.17247557836151</v>
      </c>
    </row>
    <row r="4727" spans="1:14" x14ac:dyDescent="0.2">
      <c r="A4727" s="27">
        <v>43661.708333333336</v>
      </c>
      <c r="B4727" s="4">
        <v>62.983135431517432</v>
      </c>
      <c r="C4727" s="4">
        <v>873.46282248309922</v>
      </c>
      <c r="F4727" s="4">
        <f t="shared" si="298"/>
        <v>377.89881258910458</v>
      </c>
      <c r="G4727" s="24">
        <f t="shared" si="299"/>
        <v>0.34722222222222221</v>
      </c>
      <c r="H4727" s="24">
        <f t="shared" si="301"/>
        <v>495.56400989399464</v>
      </c>
      <c r="I4727" s="24">
        <f>IF(H4727&lt;=0, MIN(F4727-C4727, B$7, (D$5-K4726+G4727)/B$6), 0)</f>
        <v>0</v>
      </c>
      <c r="J4727" s="24">
        <f>IF(H4727&gt;0, MIN(C4727-F4727, B$8, K4726), 0)</f>
        <v>495.56400989399464</v>
      </c>
      <c r="K4727" s="24">
        <f>MAX(0, K4726-G4727+I4727*B$6-J4727)</f>
        <v>1744.3958212498817</v>
      </c>
      <c r="L4727" s="24">
        <f t="shared" si="300"/>
        <v>0</v>
      </c>
      <c r="M4727" s="24">
        <f>IF(H4727&gt;0, C4727-F4727-J4727, 0)</f>
        <v>0</v>
      </c>
      <c r="N4727" s="4">
        <f>MIN(C4727, F4727)</f>
        <v>377.89881258910458</v>
      </c>
    </row>
    <row r="4728" spans="1:14" x14ac:dyDescent="0.2">
      <c r="A4728" s="27">
        <v>43661.75</v>
      </c>
      <c r="B4728" s="4">
        <v>16.581214341990954</v>
      </c>
      <c r="C4728" s="4">
        <v>250.59002427472095</v>
      </c>
      <c r="F4728" s="4">
        <f t="shared" si="298"/>
        <v>99.487286051945716</v>
      </c>
      <c r="G4728" s="24">
        <f t="shared" si="299"/>
        <v>0.34722222222222221</v>
      </c>
      <c r="H4728" s="24">
        <f t="shared" si="301"/>
        <v>151.10273822277523</v>
      </c>
      <c r="I4728" s="24">
        <f>IF(H4728&lt;=0, MIN(F4728-C4728, B$7, (D$5-K4727+G4728)/B$6), 0)</f>
        <v>0</v>
      </c>
      <c r="J4728" s="24">
        <f>IF(H4728&gt;0, MIN(C4728-F4728, B$8, K4727), 0)</f>
        <v>151.10273822277523</v>
      </c>
      <c r="K4728" s="24">
        <f>MAX(0, K4727-G4728+I4728*B$6-J4728)</f>
        <v>1592.9458608048842</v>
      </c>
      <c r="L4728" s="24">
        <f t="shared" si="300"/>
        <v>0</v>
      </c>
      <c r="M4728" s="24">
        <f>IF(H4728&gt;0, C4728-F4728-J4728, 0)</f>
        <v>0</v>
      </c>
      <c r="N4728" s="4">
        <f>MIN(C4728, F4728)</f>
        <v>99.487286051945716</v>
      </c>
    </row>
    <row r="4729" spans="1:14" x14ac:dyDescent="0.2">
      <c r="A4729" s="27">
        <v>43661.791666666672</v>
      </c>
      <c r="B4729" s="4">
        <v>0</v>
      </c>
      <c r="C4729" s="4">
        <v>3147.4428794343207</v>
      </c>
      <c r="F4729" s="4">
        <f t="shared" si="298"/>
        <v>0</v>
      </c>
      <c r="G4729" s="24">
        <f t="shared" si="299"/>
        <v>0</v>
      </c>
      <c r="H4729" s="24">
        <f t="shared" si="301"/>
        <v>3147.4428794343207</v>
      </c>
      <c r="I4729" s="24">
        <f>IF(H4729&lt;=0, MIN(F4729-C4729, B$7, (D$5-K4728+G4729)/B$6), 0)</f>
        <v>0</v>
      </c>
      <c r="J4729" s="24">
        <f>IF(H4729&gt;0, MIN(C4729-F4729, B$8, K4728), 0)</f>
        <v>1592.9458608048842</v>
      </c>
      <c r="K4729" s="24">
        <f>MAX(0, K4728-G4729+I4729*B$6-J4729)</f>
        <v>0</v>
      </c>
      <c r="L4729" s="24">
        <f t="shared" si="300"/>
        <v>0</v>
      </c>
      <c r="M4729" s="24">
        <f>IF(H4729&gt;0, C4729-F4729-J4729, 0)</f>
        <v>1554.4970186294365</v>
      </c>
      <c r="N4729" s="4">
        <f>MIN(C4729, F4729)</f>
        <v>0</v>
      </c>
    </row>
    <row r="4730" spans="1:14" x14ac:dyDescent="0.2">
      <c r="A4730" s="27">
        <v>43661.833333333336</v>
      </c>
      <c r="B4730" s="4">
        <v>0</v>
      </c>
      <c r="C4730" s="4">
        <v>458.21429034418026</v>
      </c>
      <c r="F4730" s="4">
        <f t="shared" si="298"/>
        <v>0</v>
      </c>
      <c r="G4730" s="24">
        <f t="shared" si="299"/>
        <v>0</v>
      </c>
      <c r="H4730" s="24">
        <f t="shared" si="301"/>
        <v>458.21429034418026</v>
      </c>
      <c r="I4730" s="24">
        <f>IF(H4730&lt;=0, MIN(F4730-C4730, B$7, (D$5-K4729+G4730)/B$6), 0)</f>
        <v>0</v>
      </c>
      <c r="J4730" s="24">
        <f>IF(H4730&gt;0, MIN(C4730-F4730, B$8, K4729), 0)</f>
        <v>0</v>
      </c>
      <c r="K4730" s="24">
        <f>MAX(0, K4729-G4730+I4730*B$6-J4730)</f>
        <v>0</v>
      </c>
      <c r="L4730" s="24">
        <f t="shared" si="300"/>
        <v>0</v>
      </c>
      <c r="M4730" s="24">
        <f>IF(H4730&gt;0, C4730-F4730-J4730, 0)</f>
        <v>458.21429034418026</v>
      </c>
      <c r="N4730" s="4">
        <f>MIN(C4730, F4730)</f>
        <v>0</v>
      </c>
    </row>
    <row r="4731" spans="1:14" x14ac:dyDescent="0.2">
      <c r="A4731" s="27">
        <v>43661.875</v>
      </c>
      <c r="B4731" s="4">
        <v>0</v>
      </c>
      <c r="C4731" s="4">
        <v>369.23246202869774</v>
      </c>
      <c r="F4731" s="4">
        <f t="shared" si="298"/>
        <v>0</v>
      </c>
      <c r="G4731" s="24">
        <f t="shared" si="299"/>
        <v>0</v>
      </c>
      <c r="H4731" s="24">
        <f t="shared" si="301"/>
        <v>369.23246202869774</v>
      </c>
      <c r="I4731" s="24">
        <f>IF(H4731&lt;=0, MIN(F4731-C4731, B$7, (D$5-K4730+G4731)/B$6), 0)</f>
        <v>0</v>
      </c>
      <c r="J4731" s="24">
        <f>IF(H4731&gt;0, MIN(C4731-F4731, B$8, K4730), 0)</f>
        <v>0</v>
      </c>
      <c r="K4731" s="24">
        <f>MAX(0, K4730-G4731+I4731*B$6-J4731)</f>
        <v>0</v>
      </c>
      <c r="L4731" s="24">
        <f t="shared" si="300"/>
        <v>0</v>
      </c>
      <c r="M4731" s="24">
        <f>IF(H4731&gt;0, C4731-F4731-J4731, 0)</f>
        <v>369.23246202869774</v>
      </c>
      <c r="N4731" s="4">
        <f>MIN(C4731, F4731)</f>
        <v>0</v>
      </c>
    </row>
    <row r="4732" spans="1:14" x14ac:dyDescent="0.2">
      <c r="A4732" s="27">
        <v>43661.916666666672</v>
      </c>
      <c r="B4732" s="4">
        <v>0</v>
      </c>
      <c r="C4732" s="4">
        <v>391.47791910756831</v>
      </c>
      <c r="F4732" s="4">
        <f t="shared" si="298"/>
        <v>0</v>
      </c>
      <c r="G4732" s="24">
        <f t="shared" si="299"/>
        <v>0</v>
      </c>
      <c r="H4732" s="24">
        <f t="shared" si="301"/>
        <v>391.47791910756831</v>
      </c>
      <c r="I4732" s="24">
        <f>IF(H4732&lt;=0, MIN(F4732-C4732, B$7, (D$5-K4731+G4732)/B$6), 0)</f>
        <v>0</v>
      </c>
      <c r="J4732" s="24">
        <f>IF(H4732&gt;0, MIN(C4732-F4732, B$8, K4731), 0)</f>
        <v>0</v>
      </c>
      <c r="K4732" s="24">
        <f>MAX(0, K4731-G4732+I4732*B$6-J4732)</f>
        <v>0</v>
      </c>
      <c r="L4732" s="24">
        <f t="shared" si="300"/>
        <v>0</v>
      </c>
      <c r="M4732" s="24">
        <f>IF(H4732&gt;0, C4732-F4732-J4732, 0)</f>
        <v>391.47791910756831</v>
      </c>
      <c r="N4732" s="4">
        <f>MIN(C4732, F4732)</f>
        <v>0</v>
      </c>
    </row>
    <row r="4733" spans="1:14" x14ac:dyDescent="0.2">
      <c r="A4733" s="27">
        <v>43661.958333333336</v>
      </c>
      <c r="B4733" s="4">
        <v>0</v>
      </c>
      <c r="C4733" s="4">
        <v>240.70315446188951</v>
      </c>
      <c r="F4733" s="4">
        <f t="shared" si="298"/>
        <v>0</v>
      </c>
      <c r="G4733" s="24">
        <f t="shared" si="299"/>
        <v>0</v>
      </c>
      <c r="H4733" s="24">
        <f t="shared" si="301"/>
        <v>240.70315446188951</v>
      </c>
      <c r="I4733" s="24">
        <f>IF(H4733&lt;=0, MIN(F4733-C4733, B$7, (D$5-K4732+G4733)/B$6), 0)</f>
        <v>0</v>
      </c>
      <c r="J4733" s="24">
        <f>IF(H4733&gt;0, MIN(C4733-F4733, B$8, K4732), 0)</f>
        <v>0</v>
      </c>
      <c r="K4733" s="24">
        <f>MAX(0, K4732-G4733+I4733*B$6-J4733)</f>
        <v>0</v>
      </c>
      <c r="L4733" s="24">
        <f t="shared" si="300"/>
        <v>0</v>
      </c>
      <c r="M4733" s="24">
        <f>IF(H4733&gt;0, C4733-F4733-J4733, 0)</f>
        <v>240.70315446188951</v>
      </c>
      <c r="N4733" s="4">
        <f>MIN(C4733, F4733)</f>
        <v>0</v>
      </c>
    </row>
    <row r="4734" spans="1:14" x14ac:dyDescent="0.2">
      <c r="A4734" s="27">
        <v>43662</v>
      </c>
      <c r="B4734" s="4">
        <v>0</v>
      </c>
      <c r="C4734" s="4">
        <v>117.11728180149709</v>
      </c>
      <c r="F4734" s="4">
        <f t="shared" si="298"/>
        <v>0</v>
      </c>
      <c r="G4734" s="24">
        <f t="shared" si="299"/>
        <v>0</v>
      </c>
      <c r="H4734" s="24">
        <f t="shared" si="301"/>
        <v>117.11728180149709</v>
      </c>
      <c r="I4734" s="24">
        <f>IF(H4734&lt;=0, MIN(F4734-C4734, B$7, (D$5-K4733+G4734)/B$6), 0)</f>
        <v>0</v>
      </c>
      <c r="J4734" s="24">
        <f>IF(H4734&gt;0, MIN(C4734-F4734, B$8, K4733), 0)</f>
        <v>0</v>
      </c>
      <c r="K4734" s="24">
        <f>MAX(0, K4733-G4734+I4734*B$6-J4734)</f>
        <v>0</v>
      </c>
      <c r="L4734" s="24">
        <f t="shared" si="300"/>
        <v>0</v>
      </c>
      <c r="M4734" s="24">
        <f>IF(H4734&gt;0, C4734-F4734-J4734, 0)</f>
        <v>117.11728180149709</v>
      </c>
      <c r="N4734" s="4">
        <f>MIN(C4734, F4734)</f>
        <v>0</v>
      </c>
    </row>
    <row r="4735" spans="1:14" x14ac:dyDescent="0.2">
      <c r="A4735" s="27">
        <v>43662.041666666672</v>
      </c>
      <c r="B4735" s="4">
        <v>0</v>
      </c>
      <c r="C4735" s="4">
        <v>169.02334831886191</v>
      </c>
      <c r="F4735" s="4">
        <f t="shared" si="298"/>
        <v>0</v>
      </c>
      <c r="G4735" s="24">
        <f t="shared" si="299"/>
        <v>0</v>
      </c>
      <c r="H4735" s="24">
        <f t="shared" si="301"/>
        <v>169.02334831886191</v>
      </c>
      <c r="I4735" s="24">
        <f>IF(H4735&lt;=0, MIN(F4735-C4735, B$7, (D$5-K4734+G4735)/B$6), 0)</f>
        <v>0</v>
      </c>
      <c r="J4735" s="24">
        <f>IF(H4735&gt;0, MIN(C4735-F4735, B$8, K4734), 0)</f>
        <v>0</v>
      </c>
      <c r="K4735" s="24">
        <f>MAX(0, K4734-G4735+I4735*B$6-J4735)</f>
        <v>0</v>
      </c>
      <c r="L4735" s="24">
        <f t="shared" si="300"/>
        <v>0</v>
      </c>
      <c r="M4735" s="24">
        <f>IF(H4735&gt;0, C4735-F4735-J4735, 0)</f>
        <v>169.02334831886191</v>
      </c>
      <c r="N4735" s="4">
        <f>MIN(C4735, F4735)</f>
        <v>0</v>
      </c>
    </row>
    <row r="4736" spans="1:14" x14ac:dyDescent="0.2">
      <c r="A4736" s="27">
        <v>43662.083333333336</v>
      </c>
      <c r="B4736" s="4">
        <v>0</v>
      </c>
      <c r="C4736" s="4">
        <v>206.09911011697966</v>
      </c>
      <c r="F4736" s="4">
        <f t="shared" si="298"/>
        <v>0</v>
      </c>
      <c r="G4736" s="24">
        <f t="shared" si="299"/>
        <v>0</v>
      </c>
      <c r="H4736" s="24">
        <f t="shared" si="301"/>
        <v>206.09911011697966</v>
      </c>
      <c r="I4736" s="24">
        <f>IF(H4736&lt;=0, MIN(F4736-C4736, B$7, (D$5-K4735+G4736)/B$6), 0)</f>
        <v>0</v>
      </c>
      <c r="J4736" s="24">
        <f>IF(H4736&gt;0, MIN(C4736-F4736, B$8, K4735), 0)</f>
        <v>0</v>
      </c>
      <c r="K4736" s="24">
        <f>MAX(0, K4735-G4736+I4736*B$6-J4736)</f>
        <v>0</v>
      </c>
      <c r="L4736" s="24">
        <f t="shared" si="300"/>
        <v>0</v>
      </c>
      <c r="M4736" s="24">
        <f>IF(H4736&gt;0, C4736-F4736-J4736, 0)</f>
        <v>206.09911011697966</v>
      </c>
      <c r="N4736" s="4">
        <f>MIN(C4736, F4736)</f>
        <v>0</v>
      </c>
    </row>
    <row r="4737" spans="1:14" x14ac:dyDescent="0.2">
      <c r="A4737" s="27">
        <v>43662.125</v>
      </c>
      <c r="B4737" s="4">
        <v>0</v>
      </c>
      <c r="C4737" s="4">
        <v>117.11728180149709</v>
      </c>
      <c r="F4737" s="4">
        <f t="shared" si="298"/>
        <v>0</v>
      </c>
      <c r="G4737" s="24">
        <f t="shared" si="299"/>
        <v>0</v>
      </c>
      <c r="H4737" s="24">
        <f t="shared" si="301"/>
        <v>117.11728180149709</v>
      </c>
      <c r="I4737" s="24">
        <f>IF(H4737&lt;=0, MIN(F4737-C4737, B$7, (D$5-K4736+G4737)/B$6), 0)</f>
        <v>0</v>
      </c>
      <c r="J4737" s="24">
        <f>IF(H4737&gt;0, MIN(C4737-F4737, B$8, K4736), 0)</f>
        <v>0</v>
      </c>
      <c r="K4737" s="24">
        <f>MAX(0, K4736-G4737+I4737*B$6-J4737)</f>
        <v>0</v>
      </c>
      <c r="L4737" s="24">
        <f t="shared" si="300"/>
        <v>0</v>
      </c>
      <c r="M4737" s="24">
        <f>IF(H4737&gt;0, C4737-F4737-J4737, 0)</f>
        <v>117.11728180149709</v>
      </c>
      <c r="N4737" s="4">
        <f>MIN(C4737, F4737)</f>
        <v>0</v>
      </c>
    </row>
    <row r="4738" spans="1:14" x14ac:dyDescent="0.2">
      <c r="A4738" s="27">
        <v>43662.166666666672</v>
      </c>
      <c r="B4738" s="4">
        <v>4.6897996941003601</v>
      </c>
      <c r="C4738" s="4">
        <v>169.02334831886191</v>
      </c>
      <c r="F4738" s="4">
        <f t="shared" si="298"/>
        <v>28.138798164602161</v>
      </c>
      <c r="G4738" s="24">
        <f t="shared" si="299"/>
        <v>0.34722222222222221</v>
      </c>
      <c r="H4738" s="24">
        <f t="shared" si="301"/>
        <v>140.88455015425976</v>
      </c>
      <c r="I4738" s="24">
        <f>IF(H4738&lt;=0, MIN(F4738-C4738, B$7, (D$5-K4737+G4738)/B$6), 0)</f>
        <v>0</v>
      </c>
      <c r="J4738" s="24">
        <f>IF(H4738&gt;0, MIN(C4738-F4738, B$8, K4737), 0)</f>
        <v>0</v>
      </c>
      <c r="K4738" s="24">
        <f>MAX(0, K4737-G4738+I4738*B$6-J4738)</f>
        <v>0</v>
      </c>
      <c r="L4738" s="24">
        <f t="shared" si="300"/>
        <v>0</v>
      </c>
      <c r="M4738" s="24">
        <f>IF(H4738&gt;0, C4738-F4738-J4738, 0)</f>
        <v>140.88455015425976</v>
      </c>
      <c r="N4738" s="4">
        <f>MIN(C4738, F4738)</f>
        <v>28.138798164602161</v>
      </c>
    </row>
    <row r="4739" spans="1:14" x14ac:dyDescent="0.2">
      <c r="A4739" s="27">
        <v>43662.208333333336</v>
      </c>
      <c r="B4739" s="4">
        <v>94.504879628957084</v>
      </c>
      <c r="C4739" s="4">
        <v>198.68395775735613</v>
      </c>
      <c r="F4739" s="4">
        <f t="shared" si="298"/>
        <v>567.02927777374248</v>
      </c>
      <c r="G4739" s="24">
        <f t="shared" si="299"/>
        <v>0.34722222222222221</v>
      </c>
      <c r="H4739" s="24">
        <f t="shared" si="301"/>
        <v>-368.34532001638638</v>
      </c>
      <c r="I4739" s="24">
        <f>IF(H4739&lt;=0, MIN(F4739-C4739, B$7, (D$5-K4738+G4739)/B$6), 0)</f>
        <v>368.34532001638638</v>
      </c>
      <c r="J4739" s="24">
        <f>IF(H4739&gt;0, MIN(C4739-F4739, B$8, K4738), 0)</f>
        <v>0</v>
      </c>
      <c r="K4739" s="24">
        <f>MAX(0, K4738-G4739+I4739*B$6-J4739)</f>
        <v>331.1635657925255</v>
      </c>
      <c r="L4739" s="24">
        <f t="shared" si="300"/>
        <v>0</v>
      </c>
      <c r="M4739" s="24">
        <f>IF(H4739&gt;0, C4739-F4739-J4739, 0)</f>
        <v>0</v>
      </c>
      <c r="N4739" s="4">
        <f>MIN(C4739, F4739)</f>
        <v>198.68395775735613</v>
      </c>
    </row>
    <row r="4740" spans="1:14" x14ac:dyDescent="0.2">
      <c r="A4740" s="27">
        <v>43662.25</v>
      </c>
      <c r="B4740" s="4">
        <v>81.135720724899784</v>
      </c>
      <c r="C4740" s="4">
        <v>831.44362577856555</v>
      </c>
      <c r="F4740" s="4">
        <f t="shared" si="298"/>
        <v>486.8143243493987</v>
      </c>
      <c r="G4740" s="24">
        <f t="shared" si="299"/>
        <v>0.34722222222222221</v>
      </c>
      <c r="H4740" s="24">
        <f t="shared" si="301"/>
        <v>344.62930142916684</v>
      </c>
      <c r="I4740" s="24">
        <f>IF(H4740&lt;=0, MIN(F4740-C4740, B$7, (D$5-K4739+G4740)/B$6), 0)</f>
        <v>0</v>
      </c>
      <c r="J4740" s="24">
        <f>IF(H4740&gt;0, MIN(C4740-F4740, B$8, K4739), 0)</f>
        <v>331.1635657925255</v>
      </c>
      <c r="K4740" s="24">
        <f>MAX(0, K4739-G4740+I4740*B$6-J4740)</f>
        <v>0</v>
      </c>
      <c r="L4740" s="24">
        <f t="shared" si="300"/>
        <v>0</v>
      </c>
      <c r="M4740" s="24">
        <f>IF(H4740&gt;0, C4740-F4740-J4740, 0)</f>
        <v>13.465735636641341</v>
      </c>
      <c r="N4740" s="4">
        <f>MIN(C4740, F4740)</f>
        <v>486.8143243493987</v>
      </c>
    </row>
    <row r="4741" spans="1:14" x14ac:dyDescent="0.2">
      <c r="A4741" s="27">
        <v>43662.291666666672</v>
      </c>
      <c r="B4741" s="4">
        <v>132.60034145608441</v>
      </c>
      <c r="C4741" s="4">
        <v>899.82780865064956</v>
      </c>
      <c r="F4741" s="4">
        <f t="shared" si="298"/>
        <v>795.6020487365065</v>
      </c>
      <c r="G4741" s="24">
        <f t="shared" si="299"/>
        <v>0.34722222222222221</v>
      </c>
      <c r="H4741" s="24">
        <f t="shared" si="301"/>
        <v>104.22575991414305</v>
      </c>
      <c r="I4741" s="24">
        <f>IF(H4741&lt;=0, MIN(F4741-C4741, B$7, (D$5-K4740+G4741)/B$6), 0)</f>
        <v>0</v>
      </c>
      <c r="J4741" s="24">
        <f>IF(H4741&gt;0, MIN(C4741-F4741, B$8, K4740), 0)</f>
        <v>0</v>
      </c>
      <c r="K4741" s="24">
        <f>MAX(0, K4740-G4741+I4741*B$6-J4741)</f>
        <v>0</v>
      </c>
      <c r="L4741" s="24">
        <f t="shared" si="300"/>
        <v>0</v>
      </c>
      <c r="M4741" s="24">
        <f>IF(H4741&gt;0, C4741-F4741-J4741, 0)</f>
        <v>104.22575991414305</v>
      </c>
      <c r="N4741" s="4">
        <f>MIN(C4741, F4741)</f>
        <v>795.6020487365065</v>
      </c>
    </row>
    <row r="4742" spans="1:14" x14ac:dyDescent="0.2">
      <c r="A4742" s="27">
        <v>43662.333333333336</v>
      </c>
      <c r="B4742" s="4">
        <v>608.83290263397555</v>
      </c>
      <c r="C4742" s="4">
        <v>322.16053230867891</v>
      </c>
      <c r="F4742" s="4">
        <f t="shared" si="298"/>
        <v>3652.9974158038531</v>
      </c>
      <c r="G4742" s="24">
        <f t="shared" si="299"/>
        <v>0.34722222222222221</v>
      </c>
      <c r="H4742" s="24">
        <f t="shared" si="301"/>
        <v>-3330.8368834951743</v>
      </c>
      <c r="I4742" s="24">
        <f>IF(H4742&lt;=0, MIN(F4742-C4742, B$7, (D$5-K4741+G4742)/B$6), 0)</f>
        <v>3330.8368834951743</v>
      </c>
      <c r="J4742" s="24">
        <f>IF(H4742&gt;0, MIN(C4742-F4742, B$8, K4741), 0)</f>
        <v>0</v>
      </c>
      <c r="K4742" s="24">
        <f>MAX(0, K4741-G4742+I4742*B$6-J4742)</f>
        <v>2997.405972923435</v>
      </c>
      <c r="L4742" s="24">
        <f t="shared" si="300"/>
        <v>0</v>
      </c>
      <c r="M4742" s="24">
        <f>IF(H4742&gt;0, C4742-F4742-J4742, 0)</f>
        <v>0</v>
      </c>
      <c r="N4742" s="4">
        <f>MIN(C4742, F4742)</f>
        <v>322.16053230867891</v>
      </c>
    </row>
    <row r="4743" spans="1:14" x14ac:dyDescent="0.2">
      <c r="A4743" s="27">
        <v>43662.375</v>
      </c>
      <c r="B4743" s="4">
        <v>251.61147336340579</v>
      </c>
      <c r="C4743" s="4">
        <v>314.99867413221119</v>
      </c>
      <c r="F4743" s="4">
        <f t="shared" si="298"/>
        <v>1509.6688401804347</v>
      </c>
      <c r="G4743" s="24">
        <f t="shared" si="299"/>
        <v>0.34722222222222221</v>
      </c>
      <c r="H4743" s="24">
        <f t="shared" si="301"/>
        <v>-1194.6701660482236</v>
      </c>
      <c r="I4743" s="24">
        <f>IF(H4743&lt;=0, MIN(F4743-C4743, B$7, (D$5-K4742+G4743)/B$6), 0)</f>
        <v>1194.6701660482236</v>
      </c>
      <c r="J4743" s="24">
        <f>IF(H4743&gt;0, MIN(C4743-F4743, B$8, K4742), 0)</f>
        <v>0</v>
      </c>
      <c r="K4743" s="24">
        <f>MAX(0, K4742-G4743+I4743*B$6-J4743)</f>
        <v>4072.2619001446142</v>
      </c>
      <c r="L4743" s="24">
        <f t="shared" si="300"/>
        <v>0</v>
      </c>
      <c r="M4743" s="24">
        <f>IF(H4743&gt;0, C4743-F4743-J4743, 0)</f>
        <v>0</v>
      </c>
      <c r="N4743" s="4">
        <f>MIN(C4743, F4743)</f>
        <v>314.99867413221119</v>
      </c>
    </row>
    <row r="4744" spans="1:14" x14ac:dyDescent="0.2">
      <c r="A4744" s="27">
        <v>43662.416666666672</v>
      </c>
      <c r="B4744" s="4">
        <v>499.03711499550155</v>
      </c>
      <c r="C4744" s="4">
        <v>191.48198754064262</v>
      </c>
      <c r="F4744" s="4">
        <f t="shared" si="298"/>
        <v>2994.2226899730094</v>
      </c>
      <c r="G4744" s="24">
        <f t="shared" si="299"/>
        <v>0.34722222222222221</v>
      </c>
      <c r="H4744" s="24">
        <f t="shared" si="301"/>
        <v>-2802.740702432367</v>
      </c>
      <c r="I4744" s="24">
        <f>IF(H4744&lt;=0, MIN(F4744-C4744, B$7, (D$5-K4743+G4744)/B$6), 0)</f>
        <v>1031.2059134195645</v>
      </c>
      <c r="J4744" s="24">
        <f>IF(H4744&gt;0, MIN(C4744-F4744, B$8, K4743), 0)</f>
        <v>0</v>
      </c>
      <c r="K4744" s="24">
        <f>MAX(0, K4743-G4744+I4744*B$6-J4744)</f>
        <v>5000</v>
      </c>
      <c r="L4744" s="24">
        <f t="shared" si="300"/>
        <v>1771.5347890128025</v>
      </c>
      <c r="M4744" s="24">
        <f>IF(H4744&gt;0, C4744-F4744-J4744, 0)</f>
        <v>0</v>
      </c>
      <c r="N4744" s="4">
        <f>MIN(C4744, F4744)</f>
        <v>191.48198754064262</v>
      </c>
    </row>
    <row r="4745" spans="1:14" x14ac:dyDescent="0.2">
      <c r="A4745" s="27">
        <v>43662.458333333336</v>
      </c>
      <c r="B4745" s="4">
        <v>369.16045601763591</v>
      </c>
      <c r="C4745" s="4">
        <v>1474.3780332006399</v>
      </c>
      <c r="F4745" s="4">
        <f t="shared" si="298"/>
        <v>2214.9627361058156</v>
      </c>
      <c r="G4745" s="24">
        <f t="shared" si="299"/>
        <v>0.34722222222222221</v>
      </c>
      <c r="H4745" s="24">
        <f t="shared" si="301"/>
        <v>-740.58470290517562</v>
      </c>
      <c r="I4745" s="24">
        <f>IF(H4745&lt;=0, MIN(F4745-C4745, B$7, (D$5-K4744+G4745)/B$6), 0)</f>
        <v>0.38580246913580246</v>
      </c>
      <c r="J4745" s="24">
        <f>IF(H4745&gt;0, MIN(C4745-F4745, B$8, K4744), 0)</f>
        <v>0</v>
      </c>
      <c r="K4745" s="24">
        <f>MAX(0, K4744-G4745+I4745*B$6-J4745)</f>
        <v>5000</v>
      </c>
      <c r="L4745" s="24">
        <f t="shared" si="300"/>
        <v>740.19890043603982</v>
      </c>
      <c r="M4745" s="24">
        <f>IF(H4745&gt;0, C4745-F4745-J4745, 0)</f>
        <v>0</v>
      </c>
      <c r="N4745" s="4">
        <f>MIN(C4745, F4745)</f>
        <v>1474.3780332006399</v>
      </c>
    </row>
    <row r="4746" spans="1:14" x14ac:dyDescent="0.2">
      <c r="A4746" s="27">
        <v>43662.5</v>
      </c>
      <c r="B4746" s="4">
        <v>282.42738993219996</v>
      </c>
      <c r="C4746" s="4">
        <v>224.24853683417672</v>
      </c>
      <c r="F4746" s="4">
        <f t="shared" si="298"/>
        <v>1694.5643395931997</v>
      </c>
      <c r="G4746" s="24">
        <f t="shared" si="299"/>
        <v>0.34722222222222221</v>
      </c>
      <c r="H4746" s="24">
        <f t="shared" si="301"/>
        <v>-1470.315802759023</v>
      </c>
      <c r="I4746" s="24">
        <f>IF(H4746&lt;=0, MIN(F4746-C4746, B$7, (D$5-K4745+G4746)/B$6), 0)</f>
        <v>0.38580246913580246</v>
      </c>
      <c r="J4746" s="24">
        <f>IF(H4746&gt;0, MIN(C4746-F4746, B$8, K4745), 0)</f>
        <v>0</v>
      </c>
      <c r="K4746" s="24">
        <f>MAX(0, K4745-G4746+I4746*B$6-J4746)</f>
        <v>5000</v>
      </c>
      <c r="L4746" s="24">
        <f t="shared" si="300"/>
        <v>1469.9300002898872</v>
      </c>
      <c r="M4746" s="24">
        <f>IF(H4746&gt;0, C4746-F4746-J4746, 0)</f>
        <v>0</v>
      </c>
      <c r="N4746" s="4">
        <f>MIN(C4746, F4746)</f>
        <v>224.24853683417672</v>
      </c>
    </row>
    <row r="4747" spans="1:14" x14ac:dyDescent="0.2">
      <c r="A4747" s="27">
        <v>43662.541666666672</v>
      </c>
      <c r="B4747" s="4">
        <v>61.047992473620809</v>
      </c>
      <c r="C4747" s="4">
        <v>281.24080802064975</v>
      </c>
      <c r="F4747" s="4">
        <f t="shared" si="298"/>
        <v>366.28795484172485</v>
      </c>
      <c r="G4747" s="24">
        <f t="shared" si="299"/>
        <v>0.34722222222222221</v>
      </c>
      <c r="H4747" s="24">
        <f t="shared" si="301"/>
        <v>-85.047146821075103</v>
      </c>
      <c r="I4747" s="24">
        <f>IF(H4747&lt;=0, MIN(F4747-C4747, B$7, (D$5-K4746+G4747)/B$6), 0)</f>
        <v>0.38580246913580246</v>
      </c>
      <c r="J4747" s="24">
        <f>IF(H4747&gt;0, MIN(C4747-F4747, B$8, K4746), 0)</f>
        <v>0</v>
      </c>
      <c r="K4747" s="24">
        <f>MAX(0, K4746-G4747+I4747*B$6-J4747)</f>
        <v>5000</v>
      </c>
      <c r="L4747" s="24">
        <f t="shared" si="300"/>
        <v>84.661344351939306</v>
      </c>
      <c r="M4747" s="24">
        <f>IF(H4747&gt;0, C4747-F4747-J4747, 0)</f>
        <v>0</v>
      </c>
      <c r="N4747" s="4">
        <f>MIN(C4747, F4747)</f>
        <v>281.24080802064975</v>
      </c>
    </row>
    <row r="4748" spans="1:14" x14ac:dyDescent="0.2">
      <c r="A4748" s="27">
        <v>43662.583333333336</v>
      </c>
      <c r="B4748" s="4">
        <v>65.031774989719977</v>
      </c>
      <c r="C4748" s="4">
        <v>1725.2918110755002</v>
      </c>
      <c r="F4748" s="4">
        <f t="shared" si="298"/>
        <v>390.19064993831989</v>
      </c>
      <c r="G4748" s="24">
        <f t="shared" si="299"/>
        <v>0.34722222222222221</v>
      </c>
      <c r="H4748" s="24">
        <f t="shared" si="301"/>
        <v>1335.1011611371803</v>
      </c>
      <c r="I4748" s="24">
        <f>IF(H4748&lt;=0, MIN(F4748-C4748, B$7, (D$5-K4747+G4748)/B$6), 0)</f>
        <v>0</v>
      </c>
      <c r="J4748" s="24">
        <f>IF(H4748&gt;0, MIN(C4748-F4748, B$8, K4747), 0)</f>
        <v>1335.1011611371803</v>
      </c>
      <c r="K4748" s="24">
        <f>MAX(0, K4747-G4748+I4748*B$6-J4748)</f>
        <v>3664.5516166405969</v>
      </c>
      <c r="L4748" s="24">
        <f t="shared" si="300"/>
        <v>0</v>
      </c>
      <c r="M4748" s="24">
        <f>IF(H4748&gt;0, C4748-F4748-J4748, 0)</f>
        <v>0</v>
      </c>
      <c r="N4748" s="4">
        <f>MIN(C4748, F4748)</f>
        <v>390.19064993831989</v>
      </c>
    </row>
    <row r="4749" spans="1:14" x14ac:dyDescent="0.2">
      <c r="A4749" s="27">
        <v>43662.625</v>
      </c>
      <c r="B4749" s="4">
        <v>79.17894273578716</v>
      </c>
      <c r="C4749" s="4">
        <v>681.58559151731981</v>
      </c>
      <c r="F4749" s="4">
        <f t="shared" si="298"/>
        <v>475.07365641472296</v>
      </c>
      <c r="G4749" s="24">
        <f t="shared" si="299"/>
        <v>0.34722222222222221</v>
      </c>
      <c r="H4749" s="24">
        <f t="shared" si="301"/>
        <v>206.51193510259685</v>
      </c>
      <c r="I4749" s="24">
        <f>IF(H4749&lt;=0, MIN(F4749-C4749, B$7, (D$5-K4748+G4749)/B$6), 0)</f>
        <v>0</v>
      </c>
      <c r="J4749" s="24">
        <f>IF(H4749&gt;0, MIN(C4749-F4749, B$8, K4748), 0)</f>
        <v>206.51193510259685</v>
      </c>
      <c r="K4749" s="24">
        <f>MAX(0, K4748-G4749+I4749*B$6-J4749)</f>
        <v>3457.6924593157778</v>
      </c>
      <c r="L4749" s="24">
        <f t="shared" si="300"/>
        <v>0</v>
      </c>
      <c r="M4749" s="24">
        <f>IF(H4749&gt;0, C4749-F4749-J4749, 0)</f>
        <v>0</v>
      </c>
      <c r="N4749" s="4">
        <f>MIN(C4749, F4749)</f>
        <v>475.07365641472296</v>
      </c>
    </row>
    <row r="4750" spans="1:14" x14ac:dyDescent="0.2">
      <c r="A4750" s="27">
        <v>43662.666666666672</v>
      </c>
      <c r="B4750" s="4">
        <v>39.849299281280317</v>
      </c>
      <c r="C4750" s="4">
        <v>698.06770562635529</v>
      </c>
      <c r="F4750" s="4">
        <f t="shared" si="298"/>
        <v>239.09579568768191</v>
      </c>
      <c r="G4750" s="24">
        <f t="shared" si="299"/>
        <v>0.34722222222222221</v>
      </c>
      <c r="H4750" s="24">
        <f t="shared" si="301"/>
        <v>458.97190993867338</v>
      </c>
      <c r="I4750" s="24">
        <f>IF(H4750&lt;=0, MIN(F4750-C4750, B$7, (D$5-K4749+G4750)/B$6), 0)</f>
        <v>0</v>
      </c>
      <c r="J4750" s="24">
        <f>IF(H4750&gt;0, MIN(C4750-F4750, B$8, K4749), 0)</f>
        <v>458.97190993867338</v>
      </c>
      <c r="K4750" s="24">
        <f>MAX(0, K4749-G4750+I4750*B$6-J4750)</f>
        <v>2998.3733271548822</v>
      </c>
      <c r="L4750" s="24">
        <f t="shared" si="300"/>
        <v>0</v>
      </c>
      <c r="M4750" s="24">
        <f>IF(H4750&gt;0, C4750-F4750-J4750, 0)</f>
        <v>0</v>
      </c>
      <c r="N4750" s="4">
        <f>MIN(C4750, F4750)</f>
        <v>239.09579568768191</v>
      </c>
    </row>
    <row r="4751" spans="1:14" x14ac:dyDescent="0.2">
      <c r="A4751" s="27">
        <v>43662.708333333336</v>
      </c>
      <c r="B4751" s="4">
        <v>21.699558194089423</v>
      </c>
      <c r="C4751" s="4">
        <v>735.09738992605583</v>
      </c>
      <c r="F4751" s="4">
        <f t="shared" si="298"/>
        <v>130.19734916453655</v>
      </c>
      <c r="G4751" s="24">
        <f t="shared" si="299"/>
        <v>0.34722222222222221</v>
      </c>
      <c r="H4751" s="24">
        <f t="shared" si="301"/>
        <v>604.90004076151922</v>
      </c>
      <c r="I4751" s="24">
        <f>IF(H4751&lt;=0, MIN(F4751-C4751, B$7, (D$5-K4750+G4751)/B$6), 0)</f>
        <v>0</v>
      </c>
      <c r="J4751" s="24">
        <f>IF(H4751&gt;0, MIN(C4751-F4751, B$8, K4750), 0)</f>
        <v>604.90004076151922</v>
      </c>
      <c r="K4751" s="24">
        <f>MAX(0, K4750-G4751+I4751*B$6-J4751)</f>
        <v>2393.1260641711406</v>
      </c>
      <c r="L4751" s="24">
        <f t="shared" si="300"/>
        <v>0</v>
      </c>
      <c r="M4751" s="24">
        <f>IF(H4751&gt;0, C4751-F4751-J4751, 0)</f>
        <v>0</v>
      </c>
      <c r="N4751" s="4">
        <f>MIN(C4751, F4751)</f>
        <v>130.19734916453655</v>
      </c>
    </row>
    <row r="4752" spans="1:14" x14ac:dyDescent="0.2">
      <c r="A4752" s="27">
        <v>43662.75</v>
      </c>
      <c r="B4752" s="4">
        <v>17.201470629128462</v>
      </c>
      <c r="C4752" s="4">
        <v>228.25494024927951</v>
      </c>
      <c r="F4752" s="4">
        <f t="shared" si="298"/>
        <v>103.20882377477076</v>
      </c>
      <c r="G4752" s="24">
        <f t="shared" si="299"/>
        <v>0.34722222222222221</v>
      </c>
      <c r="H4752" s="24">
        <f t="shared" si="301"/>
        <v>125.04611647450875</v>
      </c>
      <c r="I4752" s="24">
        <f>IF(H4752&lt;=0, MIN(F4752-C4752, B$7, (D$5-K4751+G4752)/B$6), 0)</f>
        <v>0</v>
      </c>
      <c r="J4752" s="24">
        <f>IF(H4752&gt;0, MIN(C4752-F4752, B$8, K4751), 0)</f>
        <v>125.04611647450875</v>
      </c>
      <c r="K4752" s="24">
        <f>MAX(0, K4751-G4752+I4752*B$6-J4752)</f>
        <v>2267.7327254744096</v>
      </c>
      <c r="L4752" s="24">
        <f t="shared" si="300"/>
        <v>0</v>
      </c>
      <c r="M4752" s="24">
        <f>IF(H4752&gt;0, C4752-F4752-J4752, 0)</f>
        <v>0</v>
      </c>
      <c r="N4752" s="4">
        <f>MIN(C4752, F4752)</f>
        <v>103.20882377477076</v>
      </c>
    </row>
    <row r="4753" spans="1:14" x14ac:dyDescent="0.2">
      <c r="A4753" s="27">
        <v>43662.791666666672</v>
      </c>
      <c r="B4753" s="4">
        <v>0</v>
      </c>
      <c r="C4753" s="4">
        <v>2835.1825745123956</v>
      </c>
      <c r="F4753" s="4">
        <f t="shared" si="298"/>
        <v>0</v>
      </c>
      <c r="G4753" s="24">
        <f t="shared" si="299"/>
        <v>0</v>
      </c>
      <c r="H4753" s="24">
        <f t="shared" si="301"/>
        <v>2835.1825745123956</v>
      </c>
      <c r="I4753" s="24">
        <f>IF(H4753&lt;=0, MIN(F4753-C4753, B$7, (D$5-K4752+G4753)/B$6), 0)</f>
        <v>0</v>
      </c>
      <c r="J4753" s="24">
        <f>IF(H4753&gt;0, MIN(C4753-F4753, B$8, K4752), 0)</f>
        <v>2267.7327254744096</v>
      </c>
      <c r="K4753" s="24">
        <f>MAX(0, K4752-G4753+I4753*B$6-J4753)</f>
        <v>0</v>
      </c>
      <c r="L4753" s="24">
        <f t="shared" si="300"/>
        <v>0</v>
      </c>
      <c r="M4753" s="24">
        <f>IF(H4753&gt;0, C4753-F4753-J4753, 0)</f>
        <v>567.44984903798604</v>
      </c>
      <c r="N4753" s="4">
        <f>MIN(C4753, F4753)</f>
        <v>0</v>
      </c>
    </row>
    <row r="4754" spans="1:14" x14ac:dyDescent="0.2">
      <c r="A4754" s="27">
        <v>43662.833333333336</v>
      </c>
      <c r="B4754" s="4">
        <v>0</v>
      </c>
      <c r="C4754" s="4">
        <v>458.21429034418026</v>
      </c>
      <c r="F4754" s="4">
        <f t="shared" si="298"/>
        <v>0</v>
      </c>
      <c r="G4754" s="24">
        <f t="shared" si="299"/>
        <v>0</v>
      </c>
      <c r="H4754" s="24">
        <f t="shared" si="301"/>
        <v>458.21429034418026</v>
      </c>
      <c r="I4754" s="24">
        <f>IF(H4754&lt;=0, MIN(F4754-C4754, B$7, (D$5-K4753+G4754)/B$6), 0)</f>
        <v>0</v>
      </c>
      <c r="J4754" s="24">
        <f>IF(H4754&gt;0, MIN(C4754-F4754, B$8, K4753), 0)</f>
        <v>0</v>
      </c>
      <c r="K4754" s="24">
        <f>MAX(0, K4753-G4754+I4754*B$6-J4754)</f>
        <v>0</v>
      </c>
      <c r="L4754" s="24">
        <f t="shared" si="300"/>
        <v>0</v>
      </c>
      <c r="M4754" s="24">
        <f>IF(H4754&gt;0, C4754-F4754-J4754, 0)</f>
        <v>458.21429034418026</v>
      </c>
      <c r="N4754" s="4">
        <f>MIN(C4754, F4754)</f>
        <v>0</v>
      </c>
    </row>
    <row r="4755" spans="1:14" x14ac:dyDescent="0.2">
      <c r="A4755" s="27">
        <v>43662.875</v>
      </c>
      <c r="B4755" s="4">
        <v>0</v>
      </c>
      <c r="C4755" s="4">
        <v>369.23246202869774</v>
      </c>
      <c r="F4755" s="4">
        <f t="shared" si="298"/>
        <v>0</v>
      </c>
      <c r="G4755" s="24">
        <f t="shared" si="299"/>
        <v>0</v>
      </c>
      <c r="H4755" s="24">
        <f t="shared" si="301"/>
        <v>369.23246202869774</v>
      </c>
      <c r="I4755" s="24">
        <f>IF(H4755&lt;=0, MIN(F4755-C4755, B$7, (D$5-K4754+G4755)/B$6), 0)</f>
        <v>0</v>
      </c>
      <c r="J4755" s="24">
        <f>IF(H4755&gt;0, MIN(C4755-F4755, B$8, K4754), 0)</f>
        <v>0</v>
      </c>
      <c r="K4755" s="24">
        <f>MAX(0, K4754-G4755+I4755*B$6-J4755)</f>
        <v>0</v>
      </c>
      <c r="L4755" s="24">
        <f t="shared" si="300"/>
        <v>0</v>
      </c>
      <c r="M4755" s="24">
        <f>IF(H4755&gt;0, C4755-F4755-J4755, 0)</f>
        <v>369.23246202869774</v>
      </c>
      <c r="N4755" s="4">
        <f>MIN(C4755, F4755)</f>
        <v>0</v>
      </c>
    </row>
    <row r="4756" spans="1:14" x14ac:dyDescent="0.2">
      <c r="A4756" s="27">
        <v>43662.916666666672</v>
      </c>
      <c r="B4756" s="4">
        <v>0</v>
      </c>
      <c r="C4756" s="4">
        <v>391.47791910756831</v>
      </c>
      <c r="F4756" s="4">
        <f t="shared" si="298"/>
        <v>0</v>
      </c>
      <c r="G4756" s="24">
        <f t="shared" si="299"/>
        <v>0</v>
      </c>
      <c r="H4756" s="24">
        <f t="shared" si="301"/>
        <v>391.47791910756831</v>
      </c>
      <c r="I4756" s="24">
        <f>IF(H4756&lt;=0, MIN(F4756-C4756, B$7, (D$5-K4755+G4756)/B$6), 0)</f>
        <v>0</v>
      </c>
      <c r="J4756" s="24">
        <f>IF(H4756&gt;0, MIN(C4756-F4756, B$8, K4755), 0)</f>
        <v>0</v>
      </c>
      <c r="K4756" s="24">
        <f>MAX(0, K4755-G4756+I4756*B$6-J4756)</f>
        <v>0</v>
      </c>
      <c r="L4756" s="24">
        <f t="shared" si="300"/>
        <v>0</v>
      </c>
      <c r="M4756" s="24">
        <f>IF(H4756&gt;0, C4756-F4756-J4756, 0)</f>
        <v>391.47791910756831</v>
      </c>
      <c r="N4756" s="4">
        <f>MIN(C4756, F4756)</f>
        <v>0</v>
      </c>
    </row>
    <row r="4757" spans="1:14" x14ac:dyDescent="0.2">
      <c r="A4757" s="27">
        <v>43662.958333333336</v>
      </c>
      <c r="B4757" s="4">
        <v>0</v>
      </c>
      <c r="C4757" s="4">
        <v>240.70315446188951</v>
      </c>
      <c r="F4757" s="4">
        <f t="shared" si="298"/>
        <v>0</v>
      </c>
      <c r="G4757" s="24">
        <f t="shared" si="299"/>
        <v>0</v>
      </c>
      <c r="H4757" s="24">
        <f t="shared" si="301"/>
        <v>240.70315446188951</v>
      </c>
      <c r="I4757" s="24">
        <f>IF(H4757&lt;=0, MIN(F4757-C4757, B$7, (D$5-K4756+G4757)/B$6), 0)</f>
        <v>0</v>
      </c>
      <c r="J4757" s="24">
        <f>IF(H4757&gt;0, MIN(C4757-F4757, B$8, K4756), 0)</f>
        <v>0</v>
      </c>
      <c r="K4757" s="24">
        <f>MAX(0, K4756-G4757+I4757*B$6-J4757)</f>
        <v>0</v>
      </c>
      <c r="L4757" s="24">
        <f t="shared" si="300"/>
        <v>0</v>
      </c>
      <c r="M4757" s="24">
        <f>IF(H4757&gt;0, C4757-F4757-J4757, 0)</f>
        <v>240.70315446188951</v>
      </c>
      <c r="N4757" s="4">
        <f>MIN(C4757, F4757)</f>
        <v>0</v>
      </c>
    </row>
    <row r="4758" spans="1:14" x14ac:dyDescent="0.2">
      <c r="A4758" s="27">
        <v>43663</v>
      </c>
      <c r="B4758" s="4">
        <v>0</v>
      </c>
      <c r="C4758" s="4">
        <v>117.11728180149709</v>
      </c>
      <c r="F4758" s="4">
        <f t="shared" si="298"/>
        <v>0</v>
      </c>
      <c r="G4758" s="24">
        <f t="shared" si="299"/>
        <v>0</v>
      </c>
      <c r="H4758" s="24">
        <f t="shared" si="301"/>
        <v>117.11728180149709</v>
      </c>
      <c r="I4758" s="24">
        <f>IF(H4758&lt;=0, MIN(F4758-C4758, B$7, (D$5-K4757+G4758)/B$6), 0)</f>
        <v>0</v>
      </c>
      <c r="J4758" s="24">
        <f>IF(H4758&gt;0, MIN(C4758-F4758, B$8, K4757), 0)</f>
        <v>0</v>
      </c>
      <c r="K4758" s="24">
        <f>MAX(0, K4757-G4758+I4758*B$6-J4758)</f>
        <v>0</v>
      </c>
      <c r="L4758" s="24">
        <f t="shared" si="300"/>
        <v>0</v>
      </c>
      <c r="M4758" s="24">
        <f>IF(H4758&gt;0, C4758-F4758-J4758, 0)</f>
        <v>117.11728180149709</v>
      </c>
      <c r="N4758" s="4">
        <f>MIN(C4758, F4758)</f>
        <v>0</v>
      </c>
    </row>
    <row r="4759" spans="1:14" x14ac:dyDescent="0.2">
      <c r="A4759" s="27">
        <v>43663.041666666672</v>
      </c>
      <c r="B4759" s="4">
        <v>0</v>
      </c>
      <c r="C4759" s="4">
        <v>169.02334831886191</v>
      </c>
      <c r="F4759" s="4">
        <f t="shared" si="298"/>
        <v>0</v>
      </c>
      <c r="G4759" s="24">
        <f t="shared" si="299"/>
        <v>0</v>
      </c>
      <c r="H4759" s="24">
        <f t="shared" si="301"/>
        <v>169.02334831886191</v>
      </c>
      <c r="I4759" s="24">
        <f>IF(H4759&lt;=0, MIN(F4759-C4759, B$7, (D$5-K4758+G4759)/B$6), 0)</f>
        <v>0</v>
      </c>
      <c r="J4759" s="24">
        <f>IF(H4759&gt;0, MIN(C4759-F4759, B$8, K4758), 0)</f>
        <v>0</v>
      </c>
      <c r="K4759" s="24">
        <f>MAX(0, K4758-G4759+I4759*B$6-J4759)</f>
        <v>0</v>
      </c>
      <c r="L4759" s="24">
        <f t="shared" si="300"/>
        <v>0</v>
      </c>
      <c r="M4759" s="24">
        <f>IF(H4759&gt;0, C4759-F4759-J4759, 0)</f>
        <v>169.02334831886191</v>
      </c>
      <c r="N4759" s="4">
        <f>MIN(C4759, F4759)</f>
        <v>0</v>
      </c>
    </row>
    <row r="4760" spans="1:14" x14ac:dyDescent="0.2">
      <c r="A4760" s="27">
        <v>43663.083333333336</v>
      </c>
      <c r="B4760" s="4">
        <v>0</v>
      </c>
      <c r="C4760" s="4">
        <v>206.09911011697966</v>
      </c>
      <c r="F4760" s="4">
        <f t="shared" si="298"/>
        <v>0</v>
      </c>
      <c r="G4760" s="24">
        <f t="shared" si="299"/>
        <v>0</v>
      </c>
      <c r="H4760" s="24">
        <f t="shared" si="301"/>
        <v>206.09911011697966</v>
      </c>
      <c r="I4760" s="24">
        <f>IF(H4760&lt;=0, MIN(F4760-C4760, B$7, (D$5-K4759+G4760)/B$6), 0)</f>
        <v>0</v>
      </c>
      <c r="J4760" s="24">
        <f>IF(H4760&gt;0, MIN(C4760-F4760, B$8, K4759), 0)</f>
        <v>0</v>
      </c>
      <c r="K4760" s="24">
        <f>MAX(0, K4759-G4760+I4760*B$6-J4760)</f>
        <v>0</v>
      </c>
      <c r="L4760" s="24">
        <f t="shared" si="300"/>
        <v>0</v>
      </c>
      <c r="M4760" s="24">
        <f>IF(H4760&gt;0, C4760-F4760-J4760, 0)</f>
        <v>206.09911011697966</v>
      </c>
      <c r="N4760" s="4">
        <f>MIN(C4760, F4760)</f>
        <v>0</v>
      </c>
    </row>
    <row r="4761" spans="1:14" x14ac:dyDescent="0.2">
      <c r="A4761" s="27">
        <v>43663.125</v>
      </c>
      <c r="B4761" s="4">
        <v>0</v>
      </c>
      <c r="C4761" s="4">
        <v>117.11728180149709</v>
      </c>
      <c r="F4761" s="4">
        <f t="shared" si="298"/>
        <v>0</v>
      </c>
      <c r="G4761" s="24">
        <f t="shared" si="299"/>
        <v>0</v>
      </c>
      <c r="H4761" s="24">
        <f t="shared" si="301"/>
        <v>117.11728180149709</v>
      </c>
      <c r="I4761" s="24">
        <f>IF(H4761&lt;=0, MIN(F4761-C4761, B$7, (D$5-K4760+G4761)/B$6), 0)</f>
        <v>0</v>
      </c>
      <c r="J4761" s="24">
        <f>IF(H4761&gt;0, MIN(C4761-F4761, B$8, K4760), 0)</f>
        <v>0</v>
      </c>
      <c r="K4761" s="24">
        <f>MAX(0, K4760-G4761+I4761*B$6-J4761)</f>
        <v>0</v>
      </c>
      <c r="L4761" s="24">
        <f t="shared" si="300"/>
        <v>0</v>
      </c>
      <c r="M4761" s="24">
        <f>IF(H4761&gt;0, C4761-F4761-J4761, 0)</f>
        <v>117.11728180149709</v>
      </c>
      <c r="N4761" s="4">
        <f>MIN(C4761, F4761)</f>
        <v>0</v>
      </c>
    </row>
    <row r="4762" spans="1:14" x14ac:dyDescent="0.2">
      <c r="A4762" s="27">
        <v>43663.166666666672</v>
      </c>
      <c r="B4762" s="4">
        <v>4.7507034260270125</v>
      </c>
      <c r="C4762" s="4">
        <v>169.02334831886191</v>
      </c>
      <c r="F4762" s="4">
        <f t="shared" si="298"/>
        <v>28.504220556162075</v>
      </c>
      <c r="G4762" s="24">
        <f t="shared" si="299"/>
        <v>0.34722222222222221</v>
      </c>
      <c r="H4762" s="24">
        <f t="shared" si="301"/>
        <v>140.51912776269984</v>
      </c>
      <c r="I4762" s="24">
        <f>IF(H4762&lt;=0, MIN(F4762-C4762, B$7, (D$5-K4761+G4762)/B$6), 0)</f>
        <v>0</v>
      </c>
      <c r="J4762" s="24">
        <f>IF(H4762&gt;0, MIN(C4762-F4762, B$8, K4761), 0)</f>
        <v>0</v>
      </c>
      <c r="K4762" s="24">
        <f>MAX(0, K4761-G4762+I4762*B$6-J4762)</f>
        <v>0</v>
      </c>
      <c r="L4762" s="24">
        <f t="shared" si="300"/>
        <v>0</v>
      </c>
      <c r="M4762" s="24">
        <f>IF(H4762&gt;0, C4762-F4762-J4762, 0)</f>
        <v>140.51912776269984</v>
      </c>
      <c r="N4762" s="4">
        <f>MIN(C4762, F4762)</f>
        <v>28.504220556162075</v>
      </c>
    </row>
    <row r="4763" spans="1:14" x14ac:dyDescent="0.2">
      <c r="A4763" s="27">
        <v>43663.208333333336</v>
      </c>
      <c r="B4763" s="4">
        <v>14.636867559129049</v>
      </c>
      <c r="C4763" s="4">
        <v>198.68395775735613</v>
      </c>
      <c r="F4763" s="4">
        <f t="shared" si="298"/>
        <v>87.821205354774293</v>
      </c>
      <c r="G4763" s="24">
        <f t="shared" si="299"/>
        <v>0.34722222222222221</v>
      </c>
      <c r="H4763" s="24">
        <f t="shared" si="301"/>
        <v>110.86275240258183</v>
      </c>
      <c r="I4763" s="24">
        <f>IF(H4763&lt;=0, MIN(F4763-C4763, B$7, (D$5-K4762+G4763)/B$6), 0)</f>
        <v>0</v>
      </c>
      <c r="J4763" s="24">
        <f>IF(H4763&gt;0, MIN(C4763-F4763, B$8, K4762), 0)</f>
        <v>0</v>
      </c>
      <c r="K4763" s="24">
        <f>MAX(0, K4762-G4763+I4763*B$6-J4763)</f>
        <v>0</v>
      </c>
      <c r="L4763" s="24">
        <f t="shared" si="300"/>
        <v>0</v>
      </c>
      <c r="M4763" s="24">
        <f>IF(H4763&gt;0, C4763-F4763-J4763, 0)</f>
        <v>110.86275240258183</v>
      </c>
      <c r="N4763" s="4">
        <f>MIN(C4763, F4763)</f>
        <v>87.821205354774293</v>
      </c>
    </row>
    <row r="4764" spans="1:14" x14ac:dyDescent="0.2">
      <c r="A4764" s="27">
        <v>43663.25</v>
      </c>
      <c r="B4764" s="4">
        <v>50.827407317290209</v>
      </c>
      <c r="C4764" s="4">
        <v>565.26343334614489</v>
      </c>
      <c r="F4764" s="4">
        <f t="shared" si="298"/>
        <v>304.96444390374126</v>
      </c>
      <c r="G4764" s="24">
        <f t="shared" si="299"/>
        <v>0.34722222222222221</v>
      </c>
      <c r="H4764" s="24">
        <f t="shared" si="301"/>
        <v>260.29898944240364</v>
      </c>
      <c r="I4764" s="24">
        <f>IF(H4764&lt;=0, MIN(F4764-C4764, B$7, (D$5-K4763+G4764)/B$6), 0)</f>
        <v>0</v>
      </c>
      <c r="J4764" s="24">
        <f>IF(H4764&gt;0, MIN(C4764-F4764, B$8, K4763), 0)</f>
        <v>0</v>
      </c>
      <c r="K4764" s="24">
        <f>MAX(0, K4763-G4764+I4764*B$6-J4764)</f>
        <v>0</v>
      </c>
      <c r="L4764" s="24">
        <f t="shared" si="300"/>
        <v>0</v>
      </c>
      <c r="M4764" s="24">
        <f>IF(H4764&gt;0, C4764-F4764-J4764, 0)</f>
        <v>260.29898944240364</v>
      </c>
      <c r="N4764" s="4">
        <f>MIN(C4764, F4764)</f>
        <v>304.96444390374126</v>
      </c>
    </row>
    <row r="4765" spans="1:14" x14ac:dyDescent="0.2">
      <c r="A4765" s="27">
        <v>43663.291666666672</v>
      </c>
      <c r="B4765" s="4">
        <v>95.648450033292448</v>
      </c>
      <c r="C4765" s="4">
        <v>1274.292393917839</v>
      </c>
      <c r="F4765" s="4">
        <f t="shared" si="298"/>
        <v>573.89070019975475</v>
      </c>
      <c r="G4765" s="24">
        <f t="shared" si="299"/>
        <v>0.34722222222222221</v>
      </c>
      <c r="H4765" s="24">
        <f t="shared" si="301"/>
        <v>700.40169371808429</v>
      </c>
      <c r="I4765" s="24">
        <f>IF(H4765&lt;=0, MIN(F4765-C4765, B$7, (D$5-K4764+G4765)/B$6), 0)</f>
        <v>0</v>
      </c>
      <c r="J4765" s="24">
        <f>IF(H4765&gt;0, MIN(C4765-F4765, B$8, K4764), 0)</f>
        <v>0</v>
      </c>
      <c r="K4765" s="24">
        <f>MAX(0, K4764-G4765+I4765*B$6-J4765)</f>
        <v>0</v>
      </c>
      <c r="L4765" s="24">
        <f t="shared" si="300"/>
        <v>0</v>
      </c>
      <c r="M4765" s="24">
        <f>IF(H4765&gt;0, C4765-F4765-J4765, 0)</f>
        <v>700.40169371808429</v>
      </c>
      <c r="N4765" s="4">
        <f>MIN(C4765, F4765)</f>
        <v>573.89070019975475</v>
      </c>
    </row>
    <row r="4766" spans="1:14" x14ac:dyDescent="0.2">
      <c r="A4766" s="27">
        <v>43663.333333333336</v>
      </c>
      <c r="B4766" s="4">
        <v>644.7690870194283</v>
      </c>
      <c r="C4766" s="4">
        <v>320.15719566984222</v>
      </c>
      <c r="F4766" s="4">
        <f t="shared" ref="F4766:F4829" si="302">B4766*B$4</f>
        <v>3868.6145221165698</v>
      </c>
      <c r="G4766" s="24">
        <f t="shared" ref="G4766:G4829" si="303">MIN(F4766, B$9)</f>
        <v>0.34722222222222221</v>
      </c>
      <c r="H4766" s="24">
        <f t="shared" si="301"/>
        <v>-3548.4573264467276</v>
      </c>
      <c r="I4766" s="24">
        <f>IF(H4766&lt;=0, MIN(F4766-C4766, B$7, (D$5-K4765+G4766)/B$6), 0)</f>
        <v>3548.4573264467276</v>
      </c>
      <c r="J4766" s="24">
        <f>IF(H4766&gt;0, MIN(C4766-F4766, B$8, K4765), 0)</f>
        <v>0</v>
      </c>
      <c r="K4766" s="24">
        <f>MAX(0, K4765-G4766+I4766*B$6-J4766)</f>
        <v>3193.2643715798326</v>
      </c>
      <c r="L4766" s="24">
        <f t="shared" ref="L4766:L4829" si="304">IF(H4766&lt;=0, -I4766-H4766, 0)</f>
        <v>0</v>
      </c>
      <c r="M4766" s="24">
        <f>IF(H4766&gt;0, C4766-F4766-J4766, 0)</f>
        <v>0</v>
      </c>
      <c r="N4766" s="4">
        <f>MIN(C4766, F4766)</f>
        <v>320.15719566984222</v>
      </c>
    </row>
    <row r="4767" spans="1:14" x14ac:dyDescent="0.2">
      <c r="A4767" s="27">
        <v>43663.375</v>
      </c>
      <c r="B4767" s="4">
        <v>550.91566179021049</v>
      </c>
      <c r="C4767" s="4">
        <v>185.22509804684762</v>
      </c>
      <c r="F4767" s="4">
        <f t="shared" si="302"/>
        <v>3305.4939707412632</v>
      </c>
      <c r="G4767" s="24">
        <f t="shared" si="303"/>
        <v>0.34722222222222221</v>
      </c>
      <c r="H4767" s="24">
        <f t="shared" ref="H4767:H4830" si="305">C4767-F4767</f>
        <v>-3120.2688726944157</v>
      </c>
      <c r="I4767" s="24">
        <f>IF(H4767&lt;=0, MIN(F4767-C4767, B$7, (D$5-K4766+G4767)/B$6), 0)</f>
        <v>2007.8698340470994</v>
      </c>
      <c r="J4767" s="24">
        <f>IF(H4767&gt;0, MIN(C4767-F4767, B$8, K4766), 0)</f>
        <v>0</v>
      </c>
      <c r="K4767" s="24">
        <f>MAX(0, K4766-G4767+I4767*B$6-J4767)</f>
        <v>5000</v>
      </c>
      <c r="L4767" s="24">
        <f t="shared" si="304"/>
        <v>1112.3990386473163</v>
      </c>
      <c r="M4767" s="24">
        <f>IF(H4767&gt;0, C4767-F4767-J4767, 0)</f>
        <v>0</v>
      </c>
      <c r="N4767" s="4">
        <f>MIN(C4767, F4767)</f>
        <v>185.22509804684762</v>
      </c>
    </row>
    <row r="4768" spans="1:14" x14ac:dyDescent="0.2">
      <c r="A4768" s="27">
        <v>43663.416666666672</v>
      </c>
      <c r="B4768" s="4">
        <v>523.58646519021886</v>
      </c>
      <c r="C4768" s="4">
        <v>184.85635213193038</v>
      </c>
      <c r="F4768" s="4">
        <f t="shared" si="302"/>
        <v>3141.5187911413132</v>
      </c>
      <c r="G4768" s="24">
        <f t="shared" si="303"/>
        <v>0.34722222222222221</v>
      </c>
      <c r="H4768" s="24">
        <f t="shared" si="305"/>
        <v>-2956.662439009383</v>
      </c>
      <c r="I4768" s="24">
        <f>IF(H4768&lt;=0, MIN(F4768-C4768, B$7, (D$5-K4767+G4768)/B$6), 0)</f>
        <v>0.38580246913580246</v>
      </c>
      <c r="J4768" s="24">
        <f>IF(H4768&gt;0, MIN(C4768-F4768, B$8, K4767), 0)</f>
        <v>0</v>
      </c>
      <c r="K4768" s="24">
        <f>MAX(0, K4767-G4768+I4768*B$6-J4768)</f>
        <v>5000</v>
      </c>
      <c r="L4768" s="24">
        <f t="shared" si="304"/>
        <v>2956.2766365402472</v>
      </c>
      <c r="M4768" s="24">
        <f>IF(H4768&gt;0, C4768-F4768-J4768, 0)</f>
        <v>0</v>
      </c>
      <c r="N4768" s="4">
        <f>MIN(C4768, F4768)</f>
        <v>184.85635213193038</v>
      </c>
    </row>
    <row r="4769" spans="1:14" x14ac:dyDescent="0.2">
      <c r="A4769" s="27">
        <v>43663.458333333336</v>
      </c>
      <c r="B4769" s="4">
        <v>728.36915270435236</v>
      </c>
      <c r="C4769" s="4">
        <v>1451.9655781323536</v>
      </c>
      <c r="F4769" s="4">
        <f t="shared" si="302"/>
        <v>4370.2149162261139</v>
      </c>
      <c r="G4769" s="24">
        <f t="shared" si="303"/>
        <v>0.34722222222222221</v>
      </c>
      <c r="H4769" s="24">
        <f t="shared" si="305"/>
        <v>-2918.2493380937603</v>
      </c>
      <c r="I4769" s="24">
        <f>IF(H4769&lt;=0, MIN(F4769-C4769, B$7, (D$5-K4768+G4769)/B$6), 0)</f>
        <v>0.38580246913580246</v>
      </c>
      <c r="J4769" s="24">
        <f>IF(H4769&gt;0, MIN(C4769-F4769, B$8, K4768), 0)</f>
        <v>0</v>
      </c>
      <c r="K4769" s="24">
        <f>MAX(0, K4768-G4769+I4769*B$6-J4769)</f>
        <v>5000</v>
      </c>
      <c r="L4769" s="24">
        <f t="shared" si="304"/>
        <v>2917.8635356246245</v>
      </c>
      <c r="M4769" s="24">
        <f>IF(H4769&gt;0, C4769-F4769-J4769, 0)</f>
        <v>0</v>
      </c>
      <c r="N4769" s="4">
        <f>MIN(C4769, F4769)</f>
        <v>1451.9655781323536</v>
      </c>
    </row>
    <row r="4770" spans="1:14" x14ac:dyDescent="0.2">
      <c r="A4770" s="27">
        <v>43663.5</v>
      </c>
      <c r="B4770" s="4">
        <v>578.85960215570128</v>
      </c>
      <c r="C4770" s="4">
        <v>201.73707805851515</v>
      </c>
      <c r="F4770" s="4">
        <f t="shared" si="302"/>
        <v>3473.1576129342075</v>
      </c>
      <c r="G4770" s="24">
        <f t="shared" si="303"/>
        <v>0.34722222222222221</v>
      </c>
      <c r="H4770" s="24">
        <f t="shared" si="305"/>
        <v>-3271.4205348756923</v>
      </c>
      <c r="I4770" s="24">
        <f>IF(H4770&lt;=0, MIN(F4770-C4770, B$7, (D$5-K4769+G4770)/B$6), 0)</f>
        <v>0.38580246913580246</v>
      </c>
      <c r="J4770" s="24">
        <f>IF(H4770&gt;0, MIN(C4770-F4770, B$8, K4769), 0)</f>
        <v>0</v>
      </c>
      <c r="K4770" s="24">
        <f>MAX(0, K4769-G4770+I4770*B$6-J4770)</f>
        <v>5000</v>
      </c>
      <c r="L4770" s="24">
        <f t="shared" si="304"/>
        <v>3271.0347324065565</v>
      </c>
      <c r="M4770" s="24">
        <f>IF(H4770&gt;0, C4770-F4770-J4770, 0)</f>
        <v>0</v>
      </c>
      <c r="N4770" s="4">
        <f>MIN(C4770, F4770)</f>
        <v>201.73707805851515</v>
      </c>
    </row>
    <row r="4771" spans="1:14" x14ac:dyDescent="0.2">
      <c r="A4771" s="27">
        <v>43663.541666666672</v>
      </c>
      <c r="B4771" s="4">
        <v>494.36753854387609</v>
      </c>
      <c r="C4771" s="4">
        <v>353.48862454514386</v>
      </c>
      <c r="F4771" s="4">
        <f t="shared" si="302"/>
        <v>2966.2052312632568</v>
      </c>
      <c r="G4771" s="24">
        <f t="shared" si="303"/>
        <v>0.34722222222222221</v>
      </c>
      <c r="H4771" s="24">
        <f t="shared" si="305"/>
        <v>-2612.7166067181129</v>
      </c>
      <c r="I4771" s="24">
        <f>IF(H4771&lt;=0, MIN(F4771-C4771, B$7, (D$5-K4770+G4771)/B$6), 0)</f>
        <v>0.38580246913580246</v>
      </c>
      <c r="J4771" s="24">
        <f>IF(H4771&gt;0, MIN(C4771-F4771, B$8, K4770), 0)</f>
        <v>0</v>
      </c>
      <c r="K4771" s="24">
        <f>MAX(0, K4770-G4771+I4771*B$6-J4771)</f>
        <v>5000</v>
      </c>
      <c r="L4771" s="24">
        <f t="shared" si="304"/>
        <v>2612.3308042489771</v>
      </c>
      <c r="M4771" s="24">
        <f>IF(H4771&gt;0, C4771-F4771-J4771, 0)</f>
        <v>0</v>
      </c>
      <c r="N4771" s="4">
        <f>MIN(C4771, F4771)</f>
        <v>353.48862454514386</v>
      </c>
    </row>
    <row r="4772" spans="1:14" x14ac:dyDescent="0.2">
      <c r="A4772" s="27">
        <v>43663.583333333336</v>
      </c>
      <c r="B4772" s="4">
        <v>444.41046664232499</v>
      </c>
      <c r="C4772" s="4">
        <v>232.08062688363219</v>
      </c>
      <c r="F4772" s="4">
        <f t="shared" si="302"/>
        <v>2666.4627998539499</v>
      </c>
      <c r="G4772" s="24">
        <f t="shared" si="303"/>
        <v>0.34722222222222221</v>
      </c>
      <c r="H4772" s="24">
        <f t="shared" si="305"/>
        <v>-2434.3821729703177</v>
      </c>
      <c r="I4772" s="24">
        <f>IF(H4772&lt;=0, MIN(F4772-C4772, B$7, (D$5-K4771+G4772)/B$6), 0)</f>
        <v>0.38580246913580246</v>
      </c>
      <c r="J4772" s="24">
        <f>IF(H4772&gt;0, MIN(C4772-F4772, B$8, K4771), 0)</f>
        <v>0</v>
      </c>
      <c r="K4772" s="24">
        <f>MAX(0, K4771-G4772+I4772*B$6-J4772)</f>
        <v>5000</v>
      </c>
      <c r="L4772" s="24">
        <f t="shared" si="304"/>
        <v>2433.9963705011819</v>
      </c>
      <c r="M4772" s="24">
        <f>IF(H4772&gt;0, C4772-F4772-J4772, 0)</f>
        <v>0</v>
      </c>
      <c r="N4772" s="4">
        <f>MIN(C4772, F4772)</f>
        <v>232.08062688363219</v>
      </c>
    </row>
    <row r="4773" spans="1:14" x14ac:dyDescent="0.2">
      <c r="A4773" s="27">
        <v>43663.625</v>
      </c>
      <c r="B4773" s="4">
        <v>274.02077056742598</v>
      </c>
      <c r="C4773" s="4">
        <v>224.03101364042959</v>
      </c>
      <c r="F4773" s="4">
        <f t="shared" si="302"/>
        <v>1644.1246234045559</v>
      </c>
      <c r="G4773" s="24">
        <f t="shared" si="303"/>
        <v>0.34722222222222221</v>
      </c>
      <c r="H4773" s="24">
        <f t="shared" si="305"/>
        <v>-1420.0936097641263</v>
      </c>
      <c r="I4773" s="24">
        <f>IF(H4773&lt;=0, MIN(F4773-C4773, B$7, (D$5-K4772+G4773)/B$6), 0)</f>
        <v>0.38580246913580246</v>
      </c>
      <c r="J4773" s="24">
        <f>IF(H4773&gt;0, MIN(C4773-F4773, B$8, K4772), 0)</f>
        <v>0</v>
      </c>
      <c r="K4773" s="24">
        <f>MAX(0, K4772-G4773+I4773*B$6-J4773)</f>
        <v>5000</v>
      </c>
      <c r="L4773" s="24">
        <f t="shared" si="304"/>
        <v>1419.7078072949905</v>
      </c>
      <c r="M4773" s="24">
        <f>IF(H4773&gt;0, C4773-F4773-J4773, 0)</f>
        <v>0</v>
      </c>
      <c r="N4773" s="4">
        <f>MIN(C4773, F4773)</f>
        <v>224.03101364042959</v>
      </c>
    </row>
    <row r="4774" spans="1:14" x14ac:dyDescent="0.2">
      <c r="A4774" s="27">
        <v>43663.666666666672</v>
      </c>
      <c r="B4774" s="4">
        <v>134.03225639143045</v>
      </c>
      <c r="C4774" s="4">
        <v>253.10669618331644</v>
      </c>
      <c r="F4774" s="4">
        <f t="shared" si="302"/>
        <v>804.19353834858271</v>
      </c>
      <c r="G4774" s="24">
        <f t="shared" si="303"/>
        <v>0.34722222222222221</v>
      </c>
      <c r="H4774" s="24">
        <f t="shared" si="305"/>
        <v>-551.08684216526626</v>
      </c>
      <c r="I4774" s="24">
        <f>IF(H4774&lt;=0, MIN(F4774-C4774, B$7, (D$5-K4773+G4774)/B$6), 0)</f>
        <v>0.38580246913580246</v>
      </c>
      <c r="J4774" s="24">
        <f>IF(H4774&gt;0, MIN(C4774-F4774, B$8, K4773), 0)</f>
        <v>0</v>
      </c>
      <c r="K4774" s="24">
        <f>MAX(0, K4773-G4774+I4774*B$6-J4774)</f>
        <v>5000</v>
      </c>
      <c r="L4774" s="24">
        <f t="shared" si="304"/>
        <v>550.70103969613047</v>
      </c>
      <c r="M4774" s="24">
        <f>IF(H4774&gt;0, C4774-F4774-J4774, 0)</f>
        <v>0</v>
      </c>
      <c r="N4774" s="4">
        <f>MIN(C4774, F4774)</f>
        <v>253.10669618331644</v>
      </c>
    </row>
    <row r="4775" spans="1:14" x14ac:dyDescent="0.2">
      <c r="A4775" s="27">
        <v>43663.708333333336</v>
      </c>
      <c r="B4775" s="4">
        <v>63.665576857697069</v>
      </c>
      <c r="C4775" s="4">
        <v>385.6919434918974</v>
      </c>
      <c r="F4775" s="4">
        <f t="shared" si="302"/>
        <v>381.99346114618243</v>
      </c>
      <c r="G4775" s="24">
        <f t="shared" si="303"/>
        <v>0.34722222222222221</v>
      </c>
      <c r="H4775" s="24">
        <f t="shared" si="305"/>
        <v>3.6984823457149787</v>
      </c>
      <c r="I4775" s="24">
        <f>IF(H4775&lt;=0, MIN(F4775-C4775, B$7, (D$5-K4774+G4775)/B$6), 0)</f>
        <v>0</v>
      </c>
      <c r="J4775" s="24">
        <f>IF(H4775&gt;0, MIN(C4775-F4775, B$8, K4774), 0)</f>
        <v>3.6984823457149787</v>
      </c>
      <c r="K4775" s="24">
        <f>MAX(0, K4774-G4775+I4775*B$6-J4775)</f>
        <v>4995.9542954320623</v>
      </c>
      <c r="L4775" s="24">
        <f t="shared" si="304"/>
        <v>0</v>
      </c>
      <c r="M4775" s="24">
        <f>IF(H4775&gt;0, C4775-F4775-J4775, 0)</f>
        <v>0</v>
      </c>
      <c r="N4775" s="4">
        <f>MIN(C4775, F4775)</f>
        <v>381.99346114618243</v>
      </c>
    </row>
    <row r="4776" spans="1:14" x14ac:dyDescent="0.2">
      <c r="A4776" s="27">
        <v>43663.75</v>
      </c>
      <c r="B4776" s="4">
        <v>16.069038440500123</v>
      </c>
      <c r="C4776" s="4">
        <v>250.59002427472095</v>
      </c>
      <c r="F4776" s="4">
        <f t="shared" si="302"/>
        <v>96.414230643000735</v>
      </c>
      <c r="G4776" s="24">
        <f t="shared" si="303"/>
        <v>0.34722222222222221</v>
      </c>
      <c r="H4776" s="24">
        <f t="shared" si="305"/>
        <v>154.17579363172021</v>
      </c>
      <c r="I4776" s="24">
        <f>IF(H4776&lt;=0, MIN(F4776-C4776, B$7, (D$5-K4775+G4776)/B$6), 0)</f>
        <v>0</v>
      </c>
      <c r="J4776" s="24">
        <f>IF(H4776&gt;0, MIN(C4776-F4776, B$8, K4775), 0)</f>
        <v>154.17579363172021</v>
      </c>
      <c r="K4776" s="24">
        <f>MAX(0, K4775-G4776+I4776*B$6-J4776)</f>
        <v>4841.4312795781198</v>
      </c>
      <c r="L4776" s="24">
        <f t="shared" si="304"/>
        <v>0</v>
      </c>
      <c r="M4776" s="24">
        <f>IF(H4776&gt;0, C4776-F4776-J4776, 0)</f>
        <v>0</v>
      </c>
      <c r="N4776" s="4">
        <f>MIN(C4776, F4776)</f>
        <v>96.414230643000735</v>
      </c>
    </row>
    <row r="4777" spans="1:14" x14ac:dyDescent="0.2">
      <c r="A4777" s="27">
        <v>43663.791666666672</v>
      </c>
      <c r="B4777" s="4">
        <v>0</v>
      </c>
      <c r="C4777" s="4">
        <v>1441.9578367209047</v>
      </c>
      <c r="F4777" s="4">
        <f t="shared" si="302"/>
        <v>0</v>
      </c>
      <c r="G4777" s="24">
        <f t="shared" si="303"/>
        <v>0</v>
      </c>
      <c r="H4777" s="24">
        <f t="shared" si="305"/>
        <v>1441.9578367209047</v>
      </c>
      <c r="I4777" s="24">
        <f>IF(H4777&lt;=0, MIN(F4777-C4777, B$7, (D$5-K4776+G4777)/B$6), 0)</f>
        <v>0</v>
      </c>
      <c r="J4777" s="24">
        <f>IF(H4777&gt;0, MIN(C4777-F4777, B$8, K4776), 0)</f>
        <v>1441.9578367209047</v>
      </c>
      <c r="K4777" s="24">
        <f>MAX(0, K4776-G4777+I4777*B$6-J4777)</f>
        <v>3399.4734428572151</v>
      </c>
      <c r="L4777" s="24">
        <f t="shared" si="304"/>
        <v>0</v>
      </c>
      <c r="M4777" s="24">
        <f>IF(H4777&gt;0, C4777-F4777-J4777, 0)</f>
        <v>0</v>
      </c>
      <c r="N4777" s="4">
        <f>MIN(C4777, F4777)</f>
        <v>0</v>
      </c>
    </row>
    <row r="4778" spans="1:14" x14ac:dyDescent="0.2">
      <c r="A4778" s="27">
        <v>43663.833333333336</v>
      </c>
      <c r="B4778" s="4">
        <v>0</v>
      </c>
      <c r="C4778" s="4">
        <v>779.53755926120073</v>
      </c>
      <c r="F4778" s="4">
        <f t="shared" si="302"/>
        <v>0</v>
      </c>
      <c r="G4778" s="24">
        <f t="shared" si="303"/>
        <v>0</v>
      </c>
      <c r="H4778" s="24">
        <f t="shared" si="305"/>
        <v>779.53755926120073</v>
      </c>
      <c r="I4778" s="24">
        <f>IF(H4778&lt;=0, MIN(F4778-C4778, B$7, (D$5-K4777+G4778)/B$6), 0)</f>
        <v>0</v>
      </c>
      <c r="J4778" s="24">
        <f>IF(H4778&gt;0, MIN(C4778-F4778, B$8, K4777), 0)</f>
        <v>779.53755926120073</v>
      </c>
      <c r="K4778" s="24">
        <f>MAX(0, K4777-G4778+I4778*B$6-J4778)</f>
        <v>2619.9358835960143</v>
      </c>
      <c r="L4778" s="24">
        <f t="shared" si="304"/>
        <v>0</v>
      </c>
      <c r="M4778" s="24">
        <f>IF(H4778&gt;0, C4778-F4778-J4778, 0)</f>
        <v>0</v>
      </c>
      <c r="N4778" s="4">
        <f>MIN(C4778, F4778)</f>
        <v>0</v>
      </c>
    </row>
    <row r="4779" spans="1:14" x14ac:dyDescent="0.2">
      <c r="A4779" s="27">
        <v>43663.875</v>
      </c>
      <c r="B4779" s="4">
        <v>0</v>
      </c>
      <c r="C4779" s="4">
        <v>1370.2780305778772</v>
      </c>
      <c r="F4779" s="4">
        <f t="shared" si="302"/>
        <v>0</v>
      </c>
      <c r="G4779" s="24">
        <f t="shared" si="303"/>
        <v>0</v>
      </c>
      <c r="H4779" s="24">
        <f t="shared" si="305"/>
        <v>1370.2780305778772</v>
      </c>
      <c r="I4779" s="24">
        <f>IF(H4779&lt;=0, MIN(F4779-C4779, B$7, (D$5-K4778+G4779)/B$6), 0)</f>
        <v>0</v>
      </c>
      <c r="J4779" s="24">
        <f>IF(H4779&gt;0, MIN(C4779-F4779, B$8, K4778), 0)</f>
        <v>1370.2780305778772</v>
      </c>
      <c r="K4779" s="24">
        <f>MAX(0, K4778-G4779+I4779*B$6-J4779)</f>
        <v>1249.6578530181371</v>
      </c>
      <c r="L4779" s="24">
        <f t="shared" si="304"/>
        <v>0</v>
      </c>
      <c r="M4779" s="24">
        <f>IF(H4779&gt;0, C4779-F4779-J4779, 0)</f>
        <v>0</v>
      </c>
      <c r="N4779" s="4">
        <f>MIN(C4779, F4779)</f>
        <v>0</v>
      </c>
    </row>
    <row r="4780" spans="1:14" x14ac:dyDescent="0.2">
      <c r="A4780" s="27">
        <v>43663.916666666672</v>
      </c>
      <c r="B4780" s="4">
        <v>0</v>
      </c>
      <c r="C4780" s="4">
        <v>391.47791910756831</v>
      </c>
      <c r="F4780" s="4">
        <f t="shared" si="302"/>
        <v>0</v>
      </c>
      <c r="G4780" s="24">
        <f t="shared" si="303"/>
        <v>0</v>
      </c>
      <c r="H4780" s="24">
        <f t="shared" si="305"/>
        <v>391.47791910756831</v>
      </c>
      <c r="I4780" s="24">
        <f>IF(H4780&lt;=0, MIN(F4780-C4780, B$7, (D$5-K4779+G4780)/B$6), 0)</f>
        <v>0</v>
      </c>
      <c r="J4780" s="24">
        <f>IF(H4780&gt;0, MIN(C4780-F4780, B$8, K4779), 0)</f>
        <v>391.47791910756831</v>
      </c>
      <c r="K4780" s="24">
        <f>MAX(0, K4779-G4780+I4780*B$6-J4780)</f>
        <v>858.17993391056871</v>
      </c>
      <c r="L4780" s="24">
        <f t="shared" si="304"/>
        <v>0</v>
      </c>
      <c r="M4780" s="24">
        <f>IF(H4780&gt;0, C4780-F4780-J4780, 0)</f>
        <v>0</v>
      </c>
      <c r="N4780" s="4">
        <f>MIN(C4780, F4780)</f>
        <v>0</v>
      </c>
    </row>
    <row r="4781" spans="1:14" x14ac:dyDescent="0.2">
      <c r="A4781" s="27">
        <v>43663.958333333336</v>
      </c>
      <c r="B4781" s="4">
        <v>0</v>
      </c>
      <c r="C4781" s="4">
        <v>240.70315446188951</v>
      </c>
      <c r="F4781" s="4">
        <f t="shared" si="302"/>
        <v>0</v>
      </c>
      <c r="G4781" s="24">
        <f t="shared" si="303"/>
        <v>0</v>
      </c>
      <c r="H4781" s="24">
        <f t="shared" si="305"/>
        <v>240.70315446188951</v>
      </c>
      <c r="I4781" s="24">
        <f>IF(H4781&lt;=0, MIN(F4781-C4781, B$7, (D$5-K4780+G4781)/B$6), 0)</f>
        <v>0</v>
      </c>
      <c r="J4781" s="24">
        <f>IF(H4781&gt;0, MIN(C4781-F4781, B$8, K4780), 0)</f>
        <v>240.70315446188951</v>
      </c>
      <c r="K4781" s="24">
        <f>MAX(0, K4780-G4781+I4781*B$6-J4781)</f>
        <v>617.47677944867917</v>
      </c>
      <c r="L4781" s="24">
        <f t="shared" si="304"/>
        <v>0</v>
      </c>
      <c r="M4781" s="24">
        <f>IF(H4781&gt;0, C4781-F4781-J4781, 0)</f>
        <v>0</v>
      </c>
      <c r="N4781" s="4">
        <f>MIN(C4781, F4781)</f>
        <v>0</v>
      </c>
    </row>
    <row r="4782" spans="1:14" x14ac:dyDescent="0.2">
      <c r="A4782" s="27">
        <v>43664</v>
      </c>
      <c r="B4782" s="4">
        <v>0</v>
      </c>
      <c r="C4782" s="4">
        <v>117.11728180149709</v>
      </c>
      <c r="F4782" s="4">
        <f t="shared" si="302"/>
        <v>0</v>
      </c>
      <c r="G4782" s="24">
        <f t="shared" si="303"/>
        <v>0</v>
      </c>
      <c r="H4782" s="24">
        <f t="shared" si="305"/>
        <v>117.11728180149709</v>
      </c>
      <c r="I4782" s="24">
        <f>IF(H4782&lt;=0, MIN(F4782-C4782, B$7, (D$5-K4781+G4782)/B$6), 0)</f>
        <v>0</v>
      </c>
      <c r="J4782" s="24">
        <f>IF(H4782&gt;0, MIN(C4782-F4782, B$8, K4781), 0)</f>
        <v>117.11728180149709</v>
      </c>
      <c r="K4782" s="24">
        <f>MAX(0, K4781-G4782+I4782*B$6-J4782)</f>
        <v>500.35949764718208</v>
      </c>
      <c r="L4782" s="24">
        <f t="shared" si="304"/>
        <v>0</v>
      </c>
      <c r="M4782" s="24">
        <f>IF(H4782&gt;0, C4782-F4782-J4782, 0)</f>
        <v>0</v>
      </c>
      <c r="N4782" s="4">
        <f>MIN(C4782, F4782)</f>
        <v>0</v>
      </c>
    </row>
    <row r="4783" spans="1:14" x14ac:dyDescent="0.2">
      <c r="A4783" s="27">
        <v>43664.041666666672</v>
      </c>
      <c r="B4783" s="4">
        <v>0</v>
      </c>
      <c r="C4783" s="4">
        <v>169.02334831886191</v>
      </c>
      <c r="F4783" s="4">
        <f t="shared" si="302"/>
        <v>0</v>
      </c>
      <c r="G4783" s="24">
        <f t="shared" si="303"/>
        <v>0</v>
      </c>
      <c r="H4783" s="24">
        <f t="shared" si="305"/>
        <v>169.02334831886191</v>
      </c>
      <c r="I4783" s="24">
        <f>IF(H4783&lt;=0, MIN(F4783-C4783, B$7, (D$5-K4782+G4783)/B$6), 0)</f>
        <v>0</v>
      </c>
      <c r="J4783" s="24">
        <f>IF(H4783&gt;0, MIN(C4783-F4783, B$8, K4782), 0)</f>
        <v>169.02334831886191</v>
      </c>
      <c r="K4783" s="24">
        <f>MAX(0, K4782-G4783+I4783*B$6-J4783)</f>
        <v>331.33614932832018</v>
      </c>
      <c r="L4783" s="24">
        <f t="shared" si="304"/>
        <v>0</v>
      </c>
      <c r="M4783" s="24">
        <f>IF(H4783&gt;0, C4783-F4783-J4783, 0)</f>
        <v>0</v>
      </c>
      <c r="N4783" s="4">
        <f>MIN(C4783, F4783)</f>
        <v>0</v>
      </c>
    </row>
    <row r="4784" spans="1:14" x14ac:dyDescent="0.2">
      <c r="A4784" s="27">
        <v>43664.083333333336</v>
      </c>
      <c r="B4784" s="4">
        <v>0</v>
      </c>
      <c r="C4784" s="4">
        <v>206.09911011697966</v>
      </c>
      <c r="F4784" s="4">
        <f t="shared" si="302"/>
        <v>0</v>
      </c>
      <c r="G4784" s="24">
        <f t="shared" si="303"/>
        <v>0</v>
      </c>
      <c r="H4784" s="24">
        <f t="shared" si="305"/>
        <v>206.09911011697966</v>
      </c>
      <c r="I4784" s="24">
        <f>IF(H4784&lt;=0, MIN(F4784-C4784, B$7, (D$5-K4783+G4784)/B$6), 0)</f>
        <v>0</v>
      </c>
      <c r="J4784" s="24">
        <f>IF(H4784&gt;0, MIN(C4784-F4784, B$8, K4783), 0)</f>
        <v>206.09911011697966</v>
      </c>
      <c r="K4784" s="24">
        <f>MAX(0, K4783-G4784+I4784*B$6-J4784)</f>
        <v>125.23703921134052</v>
      </c>
      <c r="L4784" s="24">
        <f t="shared" si="304"/>
        <v>0</v>
      </c>
      <c r="M4784" s="24">
        <f>IF(H4784&gt;0, C4784-F4784-J4784, 0)</f>
        <v>0</v>
      </c>
      <c r="N4784" s="4">
        <f>MIN(C4784, F4784)</f>
        <v>0</v>
      </c>
    </row>
    <row r="4785" spans="1:14" x14ac:dyDescent="0.2">
      <c r="A4785" s="27">
        <v>43664.125</v>
      </c>
      <c r="B4785" s="4">
        <v>0</v>
      </c>
      <c r="C4785" s="4">
        <v>117.11728180149709</v>
      </c>
      <c r="F4785" s="4">
        <f t="shared" si="302"/>
        <v>0</v>
      </c>
      <c r="G4785" s="24">
        <f t="shared" si="303"/>
        <v>0</v>
      </c>
      <c r="H4785" s="24">
        <f t="shared" si="305"/>
        <v>117.11728180149709</v>
      </c>
      <c r="I4785" s="24">
        <f>IF(H4785&lt;=0, MIN(F4785-C4785, B$7, (D$5-K4784+G4785)/B$6), 0)</f>
        <v>0</v>
      </c>
      <c r="J4785" s="24">
        <f>IF(H4785&gt;0, MIN(C4785-F4785, B$8, K4784), 0)</f>
        <v>117.11728180149709</v>
      </c>
      <c r="K4785" s="24">
        <f>MAX(0, K4784-G4785+I4785*B$6-J4785)</f>
        <v>8.1197574098434302</v>
      </c>
      <c r="L4785" s="24">
        <f t="shared" si="304"/>
        <v>0</v>
      </c>
      <c r="M4785" s="24">
        <f>IF(H4785&gt;0, C4785-F4785-J4785, 0)</f>
        <v>0</v>
      </c>
      <c r="N4785" s="4">
        <f>MIN(C4785, F4785)</f>
        <v>0</v>
      </c>
    </row>
    <row r="4786" spans="1:14" x14ac:dyDescent="0.2">
      <c r="A4786" s="27">
        <v>43664.166666666672</v>
      </c>
      <c r="B4786" s="4">
        <v>31.003197237459688</v>
      </c>
      <c r="C4786" s="4">
        <v>169.02334831886191</v>
      </c>
      <c r="F4786" s="4">
        <f t="shared" si="302"/>
        <v>186.01918342475813</v>
      </c>
      <c r="G4786" s="24">
        <f t="shared" si="303"/>
        <v>0.34722222222222221</v>
      </c>
      <c r="H4786" s="24">
        <f t="shared" si="305"/>
        <v>-16.995835105896219</v>
      </c>
      <c r="I4786" s="24">
        <f>IF(H4786&lt;=0, MIN(F4786-C4786, B$7, (D$5-K4785+G4786)/B$6), 0)</f>
        <v>16.995835105896219</v>
      </c>
      <c r="J4786" s="24">
        <f>IF(H4786&gt;0, MIN(C4786-F4786, B$8, K4785), 0)</f>
        <v>0</v>
      </c>
      <c r="K4786" s="24">
        <f>MAX(0, K4785-G4786+I4786*B$6-J4786)</f>
        <v>23.068786782927805</v>
      </c>
      <c r="L4786" s="24">
        <f t="shared" si="304"/>
        <v>0</v>
      </c>
      <c r="M4786" s="24">
        <f>IF(H4786&gt;0, C4786-F4786-J4786, 0)</f>
        <v>0</v>
      </c>
      <c r="N4786" s="4">
        <f>MIN(C4786, F4786)</f>
        <v>169.02334831886191</v>
      </c>
    </row>
    <row r="4787" spans="1:14" x14ac:dyDescent="0.2">
      <c r="A4787" s="27">
        <v>43664.208333333336</v>
      </c>
      <c r="B4787" s="4">
        <v>155.86114920379131</v>
      </c>
      <c r="C4787" s="4">
        <v>198.68395775735613</v>
      </c>
      <c r="F4787" s="4">
        <f t="shared" si="302"/>
        <v>935.16689522274783</v>
      </c>
      <c r="G4787" s="24">
        <f t="shared" si="303"/>
        <v>0.34722222222222221</v>
      </c>
      <c r="H4787" s="24">
        <f t="shared" si="305"/>
        <v>-736.48293746539173</v>
      </c>
      <c r="I4787" s="24">
        <f>IF(H4787&lt;=0, MIN(F4787-C4787, B$7, (D$5-K4786+G4787)/B$6), 0)</f>
        <v>736.48293746539173</v>
      </c>
      <c r="J4787" s="24">
        <f>IF(H4787&gt;0, MIN(C4787-F4787, B$8, K4786), 0)</f>
        <v>0</v>
      </c>
      <c r="K4787" s="24">
        <f>MAX(0, K4786-G4787+I4787*B$6-J4787)</f>
        <v>685.55620827955818</v>
      </c>
      <c r="L4787" s="24">
        <f t="shared" si="304"/>
        <v>0</v>
      </c>
      <c r="M4787" s="24">
        <f>IF(H4787&gt;0, C4787-F4787-J4787, 0)</f>
        <v>0</v>
      </c>
      <c r="N4787" s="4">
        <f>MIN(C4787, F4787)</f>
        <v>198.68395775735613</v>
      </c>
    </row>
    <row r="4788" spans="1:14" x14ac:dyDescent="0.2">
      <c r="A4788" s="27">
        <v>43664.25</v>
      </c>
      <c r="B4788" s="4">
        <v>307.02437954025226</v>
      </c>
      <c r="C4788" s="4">
        <v>551.3156477483426</v>
      </c>
      <c r="F4788" s="4">
        <f t="shared" si="302"/>
        <v>1842.1462772415134</v>
      </c>
      <c r="G4788" s="24">
        <f t="shared" si="303"/>
        <v>0.34722222222222221</v>
      </c>
      <c r="H4788" s="24">
        <f t="shared" si="305"/>
        <v>-1290.8306294931708</v>
      </c>
      <c r="I4788" s="24">
        <f>IF(H4788&lt;=0, MIN(F4788-C4788, B$7, (D$5-K4787+G4788)/B$6), 0)</f>
        <v>1290.8306294931708</v>
      </c>
      <c r="J4788" s="24">
        <f>IF(H4788&gt;0, MIN(C4788-F4788, B$8, K4787), 0)</f>
        <v>0</v>
      </c>
      <c r="K4788" s="24">
        <f>MAX(0, K4787-G4788+I4788*B$6-J4788)</f>
        <v>1846.9565526011897</v>
      </c>
      <c r="L4788" s="24">
        <f t="shared" si="304"/>
        <v>0</v>
      </c>
      <c r="M4788" s="24">
        <f>IF(H4788&gt;0, C4788-F4788-J4788, 0)</f>
        <v>0</v>
      </c>
      <c r="N4788" s="4">
        <f>MIN(C4788, F4788)</f>
        <v>551.3156477483426</v>
      </c>
    </row>
    <row r="4789" spans="1:14" x14ac:dyDescent="0.2">
      <c r="A4789" s="27">
        <v>43664.291666666672</v>
      </c>
      <c r="B4789" s="4">
        <v>157.33619609999207</v>
      </c>
      <c r="C4789" s="4">
        <v>1221.15107756767</v>
      </c>
      <c r="F4789" s="4">
        <f t="shared" si="302"/>
        <v>944.01717659995234</v>
      </c>
      <c r="G4789" s="24">
        <f t="shared" si="303"/>
        <v>0.34722222222222221</v>
      </c>
      <c r="H4789" s="24">
        <f t="shared" si="305"/>
        <v>277.13390096771764</v>
      </c>
      <c r="I4789" s="24">
        <f>IF(H4789&lt;=0, MIN(F4789-C4789, B$7, (D$5-K4788+G4789)/B$6), 0)</f>
        <v>0</v>
      </c>
      <c r="J4789" s="24">
        <f>IF(H4789&gt;0, MIN(C4789-F4789, B$8, K4788), 0)</f>
        <v>277.13390096771764</v>
      </c>
      <c r="K4789" s="24">
        <f>MAX(0, K4788-G4789+I4789*B$6-J4789)</f>
        <v>1569.4754294112499</v>
      </c>
      <c r="L4789" s="24">
        <f t="shared" si="304"/>
        <v>0</v>
      </c>
      <c r="M4789" s="24">
        <f>IF(H4789&gt;0, C4789-F4789-J4789, 0)</f>
        <v>0</v>
      </c>
      <c r="N4789" s="4">
        <f>MIN(C4789, F4789)</f>
        <v>944.01717659995234</v>
      </c>
    </row>
    <row r="4790" spans="1:14" x14ac:dyDescent="0.2">
      <c r="A4790" s="27">
        <v>43664.333333333336</v>
      </c>
      <c r="B4790" s="4">
        <v>60.655733675455288</v>
      </c>
      <c r="C4790" s="4">
        <v>381.69241125665991</v>
      </c>
      <c r="F4790" s="4">
        <f t="shared" si="302"/>
        <v>363.93440205273174</v>
      </c>
      <c r="G4790" s="24">
        <f t="shared" si="303"/>
        <v>0.34722222222222221</v>
      </c>
      <c r="H4790" s="24">
        <f t="shared" si="305"/>
        <v>17.758009203928168</v>
      </c>
      <c r="I4790" s="24">
        <f>IF(H4790&lt;=0, MIN(F4790-C4790, B$7, (D$5-K4789+G4790)/B$6), 0)</f>
        <v>0</v>
      </c>
      <c r="J4790" s="24">
        <f>IF(H4790&gt;0, MIN(C4790-F4790, B$8, K4789), 0)</f>
        <v>17.758009203928168</v>
      </c>
      <c r="K4790" s="24">
        <f>MAX(0, K4789-G4790+I4790*B$6-J4790)</f>
        <v>1551.3701979850996</v>
      </c>
      <c r="L4790" s="24">
        <f t="shared" si="304"/>
        <v>0</v>
      </c>
      <c r="M4790" s="24">
        <f>IF(H4790&gt;0, C4790-F4790-J4790, 0)</f>
        <v>0</v>
      </c>
      <c r="N4790" s="4">
        <f>MIN(C4790, F4790)</f>
        <v>363.93440205273174</v>
      </c>
    </row>
    <row r="4791" spans="1:14" x14ac:dyDescent="0.2">
      <c r="A4791" s="27">
        <v>43664.375</v>
      </c>
      <c r="B4791" s="4">
        <v>258.75175560195538</v>
      </c>
      <c r="C4791" s="4">
        <v>189.62284108738027</v>
      </c>
      <c r="F4791" s="4">
        <f t="shared" si="302"/>
        <v>1552.5105336117322</v>
      </c>
      <c r="G4791" s="24">
        <f t="shared" si="303"/>
        <v>0.34722222222222221</v>
      </c>
      <c r="H4791" s="24">
        <f t="shared" si="305"/>
        <v>-1362.8876925243519</v>
      </c>
      <c r="I4791" s="24">
        <f>IF(H4791&lt;=0, MIN(F4791-C4791, B$7, (D$5-K4790+G4791)/B$6), 0)</f>
        <v>1362.8876925243519</v>
      </c>
      <c r="J4791" s="24">
        <f>IF(H4791&gt;0, MIN(C4791-F4791, B$8, K4790), 0)</f>
        <v>0</v>
      </c>
      <c r="K4791" s="24">
        <f>MAX(0, K4790-G4791+I4791*B$6-J4791)</f>
        <v>2777.6218990347943</v>
      </c>
      <c r="L4791" s="24">
        <f t="shared" si="304"/>
        <v>0</v>
      </c>
      <c r="M4791" s="24">
        <f>IF(H4791&gt;0, C4791-F4791-J4791, 0)</f>
        <v>0</v>
      </c>
      <c r="N4791" s="4">
        <f>MIN(C4791, F4791)</f>
        <v>189.62284108738027</v>
      </c>
    </row>
    <row r="4792" spans="1:14" x14ac:dyDescent="0.2">
      <c r="A4792" s="27">
        <v>43664.416666666672</v>
      </c>
      <c r="B4792" s="4">
        <v>85.378394912164268</v>
      </c>
      <c r="C4792" s="4">
        <v>184.87714018050752</v>
      </c>
      <c r="F4792" s="4">
        <f t="shared" si="302"/>
        <v>512.27036947298564</v>
      </c>
      <c r="G4792" s="24">
        <f t="shared" si="303"/>
        <v>0.34722222222222221</v>
      </c>
      <c r="H4792" s="24">
        <f t="shared" si="305"/>
        <v>-327.39322929247811</v>
      </c>
      <c r="I4792" s="24">
        <f>IF(H4792&lt;=0, MIN(F4792-C4792, B$7, (D$5-K4791+G4792)/B$6), 0)</f>
        <v>327.39322929247811</v>
      </c>
      <c r="J4792" s="24">
        <f>IF(H4792&gt;0, MIN(C4792-F4792, B$8, K4791), 0)</f>
        <v>0</v>
      </c>
      <c r="K4792" s="24">
        <f>MAX(0, K4791-G4792+I4792*B$6-J4792)</f>
        <v>3071.9285831758025</v>
      </c>
      <c r="L4792" s="24">
        <f t="shared" si="304"/>
        <v>0</v>
      </c>
      <c r="M4792" s="24">
        <f>IF(H4792&gt;0, C4792-F4792-J4792, 0)</f>
        <v>0</v>
      </c>
      <c r="N4792" s="4">
        <f>MIN(C4792, F4792)</f>
        <v>184.87714018050752</v>
      </c>
    </row>
    <row r="4793" spans="1:14" x14ac:dyDescent="0.2">
      <c r="A4793" s="27">
        <v>43664.458333333336</v>
      </c>
      <c r="B4793" s="4">
        <v>245.43616434346961</v>
      </c>
      <c r="C4793" s="4">
        <v>1474.3007039538466</v>
      </c>
      <c r="F4793" s="4">
        <f t="shared" si="302"/>
        <v>1472.6169860608177</v>
      </c>
      <c r="G4793" s="24">
        <f t="shared" si="303"/>
        <v>0.34722222222222221</v>
      </c>
      <c r="H4793" s="24">
        <f t="shared" si="305"/>
        <v>1.6837178930288701</v>
      </c>
      <c r="I4793" s="24">
        <f>IF(H4793&lt;=0, MIN(F4793-C4793, B$7, (D$5-K4792+G4793)/B$6), 0)</f>
        <v>0</v>
      </c>
      <c r="J4793" s="24">
        <f>IF(H4793&gt;0, MIN(C4793-F4793, B$8, K4792), 0)</f>
        <v>1.6837178930288701</v>
      </c>
      <c r="K4793" s="24">
        <f>MAX(0, K4792-G4793+I4793*B$6-J4793)</f>
        <v>3069.8976430605517</v>
      </c>
      <c r="L4793" s="24">
        <f t="shared" si="304"/>
        <v>0</v>
      </c>
      <c r="M4793" s="24">
        <f>IF(H4793&gt;0, C4793-F4793-J4793, 0)</f>
        <v>0</v>
      </c>
      <c r="N4793" s="4">
        <f>MIN(C4793, F4793)</f>
        <v>1472.6169860608177</v>
      </c>
    </row>
    <row r="4794" spans="1:14" x14ac:dyDescent="0.2">
      <c r="A4794" s="27">
        <v>43664.5</v>
      </c>
      <c r="B4794" s="4">
        <v>593.91280331793587</v>
      </c>
      <c r="C4794" s="4">
        <v>223.98238476503317</v>
      </c>
      <c r="F4794" s="4">
        <f t="shared" si="302"/>
        <v>3563.4768199076152</v>
      </c>
      <c r="G4794" s="24">
        <f t="shared" si="303"/>
        <v>0.34722222222222221</v>
      </c>
      <c r="H4794" s="24">
        <f t="shared" si="305"/>
        <v>-3339.494435142582</v>
      </c>
      <c r="I4794" s="24">
        <f>IF(H4794&lt;=0, MIN(F4794-C4794, B$7, (D$5-K4793+G4794)/B$6), 0)</f>
        <v>2144.9439768463003</v>
      </c>
      <c r="J4794" s="24">
        <f>IF(H4794&gt;0, MIN(C4794-F4794, B$8, K4793), 0)</f>
        <v>0</v>
      </c>
      <c r="K4794" s="24">
        <f>MAX(0, K4793-G4794+I4794*B$6-J4794)</f>
        <v>5000</v>
      </c>
      <c r="L4794" s="24">
        <f t="shared" si="304"/>
        <v>1194.5504582962817</v>
      </c>
      <c r="M4794" s="24">
        <f>IF(H4794&gt;0, C4794-F4794-J4794, 0)</f>
        <v>0</v>
      </c>
      <c r="N4794" s="4">
        <f>MIN(C4794, F4794)</f>
        <v>223.98238476503317</v>
      </c>
    </row>
    <row r="4795" spans="1:14" x14ac:dyDescent="0.2">
      <c r="A4795" s="27">
        <v>43664.541666666672</v>
      </c>
      <c r="B4795" s="4">
        <v>399.0846098015233</v>
      </c>
      <c r="C4795" s="4">
        <v>182.02808726554508</v>
      </c>
      <c r="F4795" s="4">
        <f t="shared" si="302"/>
        <v>2394.5076588091397</v>
      </c>
      <c r="G4795" s="24">
        <f t="shared" si="303"/>
        <v>0.34722222222222221</v>
      </c>
      <c r="H4795" s="24">
        <f t="shared" si="305"/>
        <v>-2212.4795715435948</v>
      </c>
      <c r="I4795" s="24">
        <f>IF(H4795&lt;=0, MIN(F4795-C4795, B$7, (D$5-K4794+G4795)/B$6), 0)</f>
        <v>0.38580246913580246</v>
      </c>
      <c r="J4795" s="24">
        <f>IF(H4795&gt;0, MIN(C4795-F4795, B$8, K4794), 0)</f>
        <v>0</v>
      </c>
      <c r="K4795" s="24">
        <f>MAX(0, K4794-G4795+I4795*B$6-J4795)</f>
        <v>5000</v>
      </c>
      <c r="L4795" s="24">
        <f t="shared" si="304"/>
        <v>2212.093769074459</v>
      </c>
      <c r="M4795" s="24">
        <f>IF(H4795&gt;0, C4795-F4795-J4795, 0)</f>
        <v>0</v>
      </c>
      <c r="N4795" s="4">
        <f>MIN(C4795, F4795)</f>
        <v>182.02808726554508</v>
      </c>
    </row>
    <row r="4796" spans="1:14" x14ac:dyDescent="0.2">
      <c r="A4796" s="27">
        <v>43664.583333333336</v>
      </c>
      <c r="B4796" s="4">
        <v>199.28385236999219</v>
      </c>
      <c r="C4796" s="4">
        <v>1412.872303729242</v>
      </c>
      <c r="F4796" s="4">
        <f t="shared" si="302"/>
        <v>1195.703114219953</v>
      </c>
      <c r="G4796" s="24">
        <f t="shared" si="303"/>
        <v>0.34722222222222221</v>
      </c>
      <c r="H4796" s="24">
        <f t="shared" si="305"/>
        <v>217.16918950928903</v>
      </c>
      <c r="I4796" s="24">
        <f>IF(H4796&lt;=0, MIN(F4796-C4796, B$7, (D$5-K4795+G4796)/B$6), 0)</f>
        <v>0</v>
      </c>
      <c r="J4796" s="24">
        <f>IF(H4796&gt;0, MIN(C4796-F4796, B$8, K4795), 0)</f>
        <v>217.16918950928903</v>
      </c>
      <c r="K4796" s="24">
        <f>MAX(0, K4795-G4796+I4796*B$6-J4796)</f>
        <v>4782.4835882684883</v>
      </c>
      <c r="L4796" s="24">
        <f t="shared" si="304"/>
        <v>0</v>
      </c>
      <c r="M4796" s="24">
        <f>IF(H4796&gt;0, C4796-F4796-J4796, 0)</f>
        <v>0</v>
      </c>
      <c r="N4796" s="4">
        <f>MIN(C4796, F4796)</f>
        <v>1195.703114219953</v>
      </c>
    </row>
    <row r="4797" spans="1:14" x14ac:dyDescent="0.2">
      <c r="A4797" s="27">
        <v>43664.625</v>
      </c>
      <c r="B4797" s="4">
        <v>29.855631036454405</v>
      </c>
      <c r="C4797" s="4">
        <v>866.35583186111216</v>
      </c>
      <c r="F4797" s="4">
        <f t="shared" si="302"/>
        <v>179.13378621872641</v>
      </c>
      <c r="G4797" s="24">
        <f t="shared" si="303"/>
        <v>0.34722222222222221</v>
      </c>
      <c r="H4797" s="24">
        <f t="shared" si="305"/>
        <v>687.22204564238575</v>
      </c>
      <c r="I4797" s="24">
        <f>IF(H4797&lt;=0, MIN(F4797-C4797, B$7, (D$5-K4796+G4797)/B$6), 0)</f>
        <v>0</v>
      </c>
      <c r="J4797" s="24">
        <f>IF(H4797&gt;0, MIN(C4797-F4797, B$8, K4796), 0)</f>
        <v>687.22204564238575</v>
      </c>
      <c r="K4797" s="24">
        <f>MAX(0, K4796-G4797+I4797*B$6-J4797)</f>
        <v>4094.9143204038801</v>
      </c>
      <c r="L4797" s="24">
        <f t="shared" si="304"/>
        <v>0</v>
      </c>
      <c r="M4797" s="24">
        <f>IF(H4797&gt;0, C4797-F4797-J4797, 0)</f>
        <v>0</v>
      </c>
      <c r="N4797" s="4">
        <f>MIN(C4797, F4797)</f>
        <v>179.13378621872641</v>
      </c>
    </row>
    <row r="4798" spans="1:14" x14ac:dyDescent="0.2">
      <c r="A4798" s="27">
        <v>43664.666666666672</v>
      </c>
      <c r="B4798" s="4">
        <v>24.44567055622182</v>
      </c>
      <c r="C4798" s="4">
        <v>700.63172204670434</v>
      </c>
      <c r="F4798" s="4">
        <f t="shared" si="302"/>
        <v>146.67402333733094</v>
      </c>
      <c r="G4798" s="24">
        <f t="shared" si="303"/>
        <v>0.34722222222222221</v>
      </c>
      <c r="H4798" s="24">
        <f t="shared" si="305"/>
        <v>553.9576987093734</v>
      </c>
      <c r="I4798" s="24">
        <f>IF(H4798&lt;=0, MIN(F4798-C4798, B$7, (D$5-K4797+G4798)/B$6), 0)</f>
        <v>0</v>
      </c>
      <c r="J4798" s="24">
        <f>IF(H4798&gt;0, MIN(C4798-F4798, B$8, K4797), 0)</f>
        <v>553.9576987093734</v>
      </c>
      <c r="K4798" s="24">
        <f>MAX(0, K4797-G4798+I4798*B$6-J4798)</f>
        <v>3540.6093994722846</v>
      </c>
      <c r="L4798" s="24">
        <f t="shared" si="304"/>
        <v>0</v>
      </c>
      <c r="M4798" s="24">
        <f>IF(H4798&gt;0, C4798-F4798-J4798, 0)</f>
        <v>0</v>
      </c>
      <c r="N4798" s="4">
        <f>MIN(C4798, F4798)</f>
        <v>146.67402333733094</v>
      </c>
    </row>
    <row r="4799" spans="1:14" x14ac:dyDescent="0.2">
      <c r="A4799" s="27">
        <v>43664.708333333336</v>
      </c>
      <c r="B4799" s="4">
        <v>8.9936202486798482</v>
      </c>
      <c r="C4799" s="4">
        <v>757.42633792407025</v>
      </c>
      <c r="F4799" s="4">
        <f t="shared" si="302"/>
        <v>53.961721492079093</v>
      </c>
      <c r="G4799" s="24">
        <f t="shared" si="303"/>
        <v>0.34722222222222221</v>
      </c>
      <c r="H4799" s="24">
        <f t="shared" si="305"/>
        <v>703.4646164319912</v>
      </c>
      <c r="I4799" s="24">
        <f>IF(H4799&lt;=0, MIN(F4799-C4799, B$7, (D$5-K4798+G4799)/B$6), 0)</f>
        <v>0</v>
      </c>
      <c r="J4799" s="24">
        <f>IF(H4799&gt;0, MIN(C4799-F4799, B$8, K4798), 0)</f>
        <v>703.4646164319912</v>
      </c>
      <c r="K4799" s="24">
        <f>MAX(0, K4798-G4799+I4799*B$6-J4799)</f>
        <v>2836.7975608180714</v>
      </c>
      <c r="L4799" s="24">
        <f t="shared" si="304"/>
        <v>0</v>
      </c>
      <c r="M4799" s="24">
        <f>IF(H4799&gt;0, C4799-F4799-J4799, 0)</f>
        <v>0</v>
      </c>
      <c r="N4799" s="4">
        <f>MIN(C4799, F4799)</f>
        <v>53.961721492079093</v>
      </c>
    </row>
    <row r="4800" spans="1:14" x14ac:dyDescent="0.2">
      <c r="A4800" s="27">
        <v>43664.75</v>
      </c>
      <c r="B4800" s="4">
        <v>1.6082627495189246</v>
      </c>
      <c r="C4800" s="4">
        <v>250.59002427472095</v>
      </c>
      <c r="F4800" s="4">
        <f t="shared" si="302"/>
        <v>9.6495764971135465</v>
      </c>
      <c r="G4800" s="24">
        <f t="shared" si="303"/>
        <v>0.34722222222222221</v>
      </c>
      <c r="H4800" s="24">
        <f t="shared" si="305"/>
        <v>240.9404477776074</v>
      </c>
      <c r="I4800" s="24">
        <f>IF(H4800&lt;=0, MIN(F4800-C4800, B$7, (D$5-K4799+G4800)/B$6), 0)</f>
        <v>0</v>
      </c>
      <c r="J4800" s="24">
        <f>IF(H4800&gt;0, MIN(C4800-F4800, B$8, K4799), 0)</f>
        <v>240.9404477776074</v>
      </c>
      <c r="K4800" s="24">
        <f>MAX(0, K4799-G4800+I4800*B$6-J4800)</f>
        <v>2595.5098908182417</v>
      </c>
      <c r="L4800" s="24">
        <f t="shared" si="304"/>
        <v>0</v>
      </c>
      <c r="M4800" s="24">
        <f>IF(H4800&gt;0, C4800-F4800-J4800, 0)</f>
        <v>0</v>
      </c>
      <c r="N4800" s="4">
        <f>MIN(C4800, F4800)</f>
        <v>9.6495764971135465</v>
      </c>
    </row>
    <row r="4801" spans="1:14" x14ac:dyDescent="0.2">
      <c r="A4801" s="27">
        <v>43664.791666666672</v>
      </c>
      <c r="B4801" s="4">
        <v>0</v>
      </c>
      <c r="C4801" s="4">
        <v>4197.9227970476577</v>
      </c>
      <c r="F4801" s="4">
        <f t="shared" si="302"/>
        <v>0</v>
      </c>
      <c r="G4801" s="24">
        <f t="shared" si="303"/>
        <v>0</v>
      </c>
      <c r="H4801" s="24">
        <f t="shared" si="305"/>
        <v>4197.9227970476577</v>
      </c>
      <c r="I4801" s="24">
        <f>IF(H4801&lt;=0, MIN(F4801-C4801, B$7, (D$5-K4800+G4801)/B$6), 0)</f>
        <v>0</v>
      </c>
      <c r="J4801" s="24">
        <f>IF(H4801&gt;0, MIN(C4801-F4801, B$8, K4800), 0)</f>
        <v>2595.5098908182417</v>
      </c>
      <c r="K4801" s="24">
        <f>MAX(0, K4800-G4801+I4801*B$6-J4801)</f>
        <v>0</v>
      </c>
      <c r="L4801" s="24">
        <f t="shared" si="304"/>
        <v>0</v>
      </c>
      <c r="M4801" s="24">
        <f>IF(H4801&gt;0, C4801-F4801-J4801, 0)</f>
        <v>1602.412906229416</v>
      </c>
      <c r="N4801" s="4">
        <f>MIN(C4801, F4801)</f>
        <v>0</v>
      </c>
    </row>
    <row r="4802" spans="1:14" x14ac:dyDescent="0.2">
      <c r="A4802" s="27">
        <v>43664.833333333336</v>
      </c>
      <c r="B4802" s="4">
        <v>0</v>
      </c>
      <c r="C4802" s="4">
        <v>529.07019066947203</v>
      </c>
      <c r="F4802" s="4">
        <f t="shared" si="302"/>
        <v>0</v>
      </c>
      <c r="G4802" s="24">
        <f t="shared" si="303"/>
        <v>0</v>
      </c>
      <c r="H4802" s="24">
        <f t="shared" si="305"/>
        <v>529.07019066947203</v>
      </c>
      <c r="I4802" s="24">
        <f>IF(H4802&lt;=0, MIN(F4802-C4802, B$7, (D$5-K4801+G4802)/B$6), 0)</f>
        <v>0</v>
      </c>
      <c r="J4802" s="24">
        <f>IF(H4802&gt;0, MIN(C4802-F4802, B$8, K4801), 0)</f>
        <v>0</v>
      </c>
      <c r="K4802" s="24">
        <f>MAX(0, K4801-G4802+I4802*B$6-J4802)</f>
        <v>0</v>
      </c>
      <c r="L4802" s="24">
        <f t="shared" si="304"/>
        <v>0</v>
      </c>
      <c r="M4802" s="24">
        <f>IF(H4802&gt;0, C4802-F4802-J4802, 0)</f>
        <v>529.07019066947203</v>
      </c>
      <c r="N4802" s="4">
        <f>MIN(C4802, F4802)</f>
        <v>0</v>
      </c>
    </row>
    <row r="4803" spans="1:14" x14ac:dyDescent="0.2">
      <c r="A4803" s="27">
        <v>43664.875</v>
      </c>
      <c r="B4803" s="4">
        <v>0</v>
      </c>
      <c r="C4803" s="4">
        <v>369.23246202869774</v>
      </c>
      <c r="F4803" s="4">
        <f t="shared" si="302"/>
        <v>0</v>
      </c>
      <c r="G4803" s="24">
        <f t="shared" si="303"/>
        <v>0</v>
      </c>
      <c r="H4803" s="24">
        <f t="shared" si="305"/>
        <v>369.23246202869774</v>
      </c>
      <c r="I4803" s="24">
        <f>IF(H4803&lt;=0, MIN(F4803-C4803, B$7, (D$5-K4802+G4803)/B$6), 0)</f>
        <v>0</v>
      </c>
      <c r="J4803" s="24">
        <f>IF(H4803&gt;0, MIN(C4803-F4803, B$8, K4802), 0)</f>
        <v>0</v>
      </c>
      <c r="K4803" s="24">
        <f>MAX(0, K4802-G4803+I4803*B$6-J4803)</f>
        <v>0</v>
      </c>
      <c r="L4803" s="24">
        <f t="shared" si="304"/>
        <v>0</v>
      </c>
      <c r="M4803" s="24">
        <f>IF(H4803&gt;0, C4803-F4803-J4803, 0)</f>
        <v>369.23246202869774</v>
      </c>
      <c r="N4803" s="4">
        <f>MIN(C4803, F4803)</f>
        <v>0</v>
      </c>
    </row>
    <row r="4804" spans="1:14" x14ac:dyDescent="0.2">
      <c r="A4804" s="27">
        <v>43664.916666666672</v>
      </c>
      <c r="B4804" s="4">
        <v>0</v>
      </c>
      <c r="C4804" s="4">
        <v>391.47791910756831</v>
      </c>
      <c r="F4804" s="4">
        <f t="shared" si="302"/>
        <v>0</v>
      </c>
      <c r="G4804" s="24">
        <f t="shared" si="303"/>
        <v>0</v>
      </c>
      <c r="H4804" s="24">
        <f t="shared" si="305"/>
        <v>391.47791910756831</v>
      </c>
      <c r="I4804" s="24">
        <f>IF(H4804&lt;=0, MIN(F4804-C4804, B$7, (D$5-K4803+G4804)/B$6), 0)</f>
        <v>0</v>
      </c>
      <c r="J4804" s="24">
        <f>IF(H4804&gt;0, MIN(C4804-F4804, B$8, K4803), 0)</f>
        <v>0</v>
      </c>
      <c r="K4804" s="24">
        <f>MAX(0, K4803-G4804+I4804*B$6-J4804)</f>
        <v>0</v>
      </c>
      <c r="L4804" s="24">
        <f t="shared" si="304"/>
        <v>0</v>
      </c>
      <c r="M4804" s="24">
        <f>IF(H4804&gt;0, C4804-F4804-J4804, 0)</f>
        <v>391.47791910756831</v>
      </c>
      <c r="N4804" s="4">
        <f>MIN(C4804, F4804)</f>
        <v>0</v>
      </c>
    </row>
    <row r="4805" spans="1:14" x14ac:dyDescent="0.2">
      <c r="A4805" s="27">
        <v>43664.958333333336</v>
      </c>
      <c r="B4805" s="4">
        <v>0</v>
      </c>
      <c r="C4805" s="4">
        <v>240.70315446188951</v>
      </c>
      <c r="F4805" s="4">
        <f t="shared" si="302"/>
        <v>0</v>
      </c>
      <c r="G4805" s="24">
        <f t="shared" si="303"/>
        <v>0</v>
      </c>
      <c r="H4805" s="24">
        <f t="shared" si="305"/>
        <v>240.70315446188951</v>
      </c>
      <c r="I4805" s="24">
        <f>IF(H4805&lt;=0, MIN(F4805-C4805, B$7, (D$5-K4804+G4805)/B$6), 0)</f>
        <v>0</v>
      </c>
      <c r="J4805" s="24">
        <f>IF(H4805&gt;0, MIN(C4805-F4805, B$8, K4804), 0)</f>
        <v>0</v>
      </c>
      <c r="K4805" s="24">
        <f>MAX(0, K4804-G4805+I4805*B$6-J4805)</f>
        <v>0</v>
      </c>
      <c r="L4805" s="24">
        <f t="shared" si="304"/>
        <v>0</v>
      </c>
      <c r="M4805" s="24">
        <f>IF(H4805&gt;0, C4805-F4805-J4805, 0)</f>
        <v>240.70315446188951</v>
      </c>
      <c r="N4805" s="4">
        <f>MIN(C4805, F4805)</f>
        <v>0</v>
      </c>
    </row>
    <row r="4806" spans="1:14" x14ac:dyDescent="0.2">
      <c r="A4806" s="27">
        <v>43665</v>
      </c>
      <c r="B4806" s="4">
        <v>0</v>
      </c>
      <c r="C4806" s="4">
        <v>117.11728180149709</v>
      </c>
      <c r="F4806" s="4">
        <f t="shared" si="302"/>
        <v>0</v>
      </c>
      <c r="G4806" s="24">
        <f t="shared" si="303"/>
        <v>0</v>
      </c>
      <c r="H4806" s="24">
        <f t="shared" si="305"/>
        <v>117.11728180149709</v>
      </c>
      <c r="I4806" s="24">
        <f>IF(H4806&lt;=0, MIN(F4806-C4806, B$7, (D$5-K4805+G4806)/B$6), 0)</f>
        <v>0</v>
      </c>
      <c r="J4806" s="24">
        <f>IF(H4806&gt;0, MIN(C4806-F4806, B$8, K4805), 0)</f>
        <v>0</v>
      </c>
      <c r="K4806" s="24">
        <f>MAX(0, K4805-G4806+I4806*B$6-J4806)</f>
        <v>0</v>
      </c>
      <c r="L4806" s="24">
        <f t="shared" si="304"/>
        <v>0</v>
      </c>
      <c r="M4806" s="24">
        <f>IF(H4806&gt;0, C4806-F4806-J4806, 0)</f>
        <v>117.11728180149709</v>
      </c>
      <c r="N4806" s="4">
        <f>MIN(C4806, F4806)</f>
        <v>0</v>
      </c>
    </row>
    <row r="4807" spans="1:14" x14ac:dyDescent="0.2">
      <c r="A4807" s="27">
        <v>43665.041666666672</v>
      </c>
      <c r="B4807" s="4">
        <v>0</v>
      </c>
      <c r="C4807" s="4">
        <v>169.02334831886191</v>
      </c>
      <c r="F4807" s="4">
        <f t="shared" si="302"/>
        <v>0</v>
      </c>
      <c r="G4807" s="24">
        <f t="shared" si="303"/>
        <v>0</v>
      </c>
      <c r="H4807" s="24">
        <f t="shared" si="305"/>
        <v>169.02334831886191</v>
      </c>
      <c r="I4807" s="24">
        <f>IF(H4807&lt;=0, MIN(F4807-C4807, B$7, (D$5-K4806+G4807)/B$6), 0)</f>
        <v>0</v>
      </c>
      <c r="J4807" s="24">
        <f>IF(H4807&gt;0, MIN(C4807-F4807, B$8, K4806), 0)</f>
        <v>0</v>
      </c>
      <c r="K4807" s="24">
        <f>MAX(0, K4806-G4807+I4807*B$6-J4807)</f>
        <v>0</v>
      </c>
      <c r="L4807" s="24">
        <f t="shared" si="304"/>
        <v>0</v>
      </c>
      <c r="M4807" s="24">
        <f>IF(H4807&gt;0, C4807-F4807-J4807, 0)</f>
        <v>169.02334831886191</v>
      </c>
      <c r="N4807" s="4">
        <f>MIN(C4807, F4807)</f>
        <v>0</v>
      </c>
    </row>
    <row r="4808" spans="1:14" x14ac:dyDescent="0.2">
      <c r="A4808" s="27">
        <v>43665.083333333336</v>
      </c>
      <c r="B4808" s="4">
        <v>0</v>
      </c>
      <c r="C4808" s="4">
        <v>206.09911011697966</v>
      </c>
      <c r="F4808" s="4">
        <f t="shared" si="302"/>
        <v>0</v>
      </c>
      <c r="G4808" s="24">
        <f t="shared" si="303"/>
        <v>0</v>
      </c>
      <c r="H4808" s="24">
        <f t="shared" si="305"/>
        <v>206.09911011697966</v>
      </c>
      <c r="I4808" s="24">
        <f>IF(H4808&lt;=0, MIN(F4808-C4808, B$7, (D$5-K4807+G4808)/B$6), 0)</f>
        <v>0</v>
      </c>
      <c r="J4808" s="24">
        <f>IF(H4808&gt;0, MIN(C4808-F4808, B$8, K4807), 0)</f>
        <v>0</v>
      </c>
      <c r="K4808" s="24">
        <f>MAX(0, K4807-G4808+I4808*B$6-J4808)</f>
        <v>0</v>
      </c>
      <c r="L4808" s="24">
        <f t="shared" si="304"/>
        <v>0</v>
      </c>
      <c r="M4808" s="24">
        <f>IF(H4808&gt;0, C4808-F4808-J4808, 0)</f>
        <v>206.09911011697966</v>
      </c>
      <c r="N4808" s="4">
        <f>MIN(C4808, F4808)</f>
        <v>0</v>
      </c>
    </row>
    <row r="4809" spans="1:14" x14ac:dyDescent="0.2">
      <c r="A4809" s="27">
        <v>43665.125</v>
      </c>
      <c r="B4809" s="4">
        <v>0</v>
      </c>
      <c r="C4809" s="4">
        <v>117.11728180149709</v>
      </c>
      <c r="F4809" s="4">
        <f t="shared" si="302"/>
        <v>0</v>
      </c>
      <c r="G4809" s="24">
        <f t="shared" si="303"/>
        <v>0</v>
      </c>
      <c r="H4809" s="24">
        <f t="shared" si="305"/>
        <v>117.11728180149709</v>
      </c>
      <c r="I4809" s="24">
        <f>IF(H4809&lt;=0, MIN(F4809-C4809, B$7, (D$5-K4808+G4809)/B$6), 0)</f>
        <v>0</v>
      </c>
      <c r="J4809" s="24">
        <f>IF(H4809&gt;0, MIN(C4809-F4809, B$8, K4808), 0)</f>
        <v>0</v>
      </c>
      <c r="K4809" s="24">
        <f>MAX(0, K4808-G4809+I4809*B$6-J4809)</f>
        <v>0</v>
      </c>
      <c r="L4809" s="24">
        <f t="shared" si="304"/>
        <v>0</v>
      </c>
      <c r="M4809" s="24">
        <f>IF(H4809&gt;0, C4809-F4809-J4809, 0)</f>
        <v>117.11728180149709</v>
      </c>
      <c r="N4809" s="4">
        <f>MIN(C4809, F4809)</f>
        <v>0</v>
      </c>
    </row>
    <row r="4810" spans="1:14" x14ac:dyDescent="0.2">
      <c r="A4810" s="27">
        <v>43665.166666666672</v>
      </c>
      <c r="B4810" s="4">
        <v>4.1198979345570113</v>
      </c>
      <c r="C4810" s="4">
        <v>169.02334831886191</v>
      </c>
      <c r="F4810" s="4">
        <f t="shared" si="302"/>
        <v>24.719387607342068</v>
      </c>
      <c r="G4810" s="24">
        <f t="shared" si="303"/>
        <v>0.34722222222222221</v>
      </c>
      <c r="H4810" s="24">
        <f t="shared" si="305"/>
        <v>144.30396071151984</v>
      </c>
      <c r="I4810" s="24">
        <f>IF(H4810&lt;=0, MIN(F4810-C4810, B$7, (D$5-K4809+G4810)/B$6), 0)</f>
        <v>0</v>
      </c>
      <c r="J4810" s="24">
        <f>IF(H4810&gt;0, MIN(C4810-F4810, B$8, K4809), 0)</f>
        <v>0</v>
      </c>
      <c r="K4810" s="24">
        <f>MAX(0, K4809-G4810+I4810*B$6-J4810)</f>
        <v>0</v>
      </c>
      <c r="L4810" s="24">
        <f t="shared" si="304"/>
        <v>0</v>
      </c>
      <c r="M4810" s="24">
        <f>IF(H4810&gt;0, C4810-F4810-J4810, 0)</f>
        <v>144.30396071151984</v>
      </c>
      <c r="N4810" s="4">
        <f>MIN(C4810, F4810)</f>
        <v>24.719387607342068</v>
      </c>
    </row>
    <row r="4811" spans="1:14" x14ac:dyDescent="0.2">
      <c r="A4811" s="27">
        <v>43665.208333333336</v>
      </c>
      <c r="B4811" s="4">
        <v>13.9707374416421</v>
      </c>
      <c r="C4811" s="4">
        <v>198.68395775735613</v>
      </c>
      <c r="F4811" s="4">
        <f t="shared" si="302"/>
        <v>83.824424649852602</v>
      </c>
      <c r="G4811" s="24">
        <f t="shared" si="303"/>
        <v>0.34722222222222221</v>
      </c>
      <c r="H4811" s="24">
        <f t="shared" si="305"/>
        <v>114.85953310750352</v>
      </c>
      <c r="I4811" s="24">
        <f>IF(H4811&lt;=0, MIN(F4811-C4811, B$7, (D$5-K4810+G4811)/B$6), 0)</f>
        <v>0</v>
      </c>
      <c r="J4811" s="24">
        <f>IF(H4811&gt;0, MIN(C4811-F4811, B$8, K4810), 0)</f>
        <v>0</v>
      </c>
      <c r="K4811" s="24">
        <f>MAX(0, K4810-G4811+I4811*B$6-J4811)</f>
        <v>0</v>
      </c>
      <c r="L4811" s="24">
        <f t="shared" si="304"/>
        <v>0</v>
      </c>
      <c r="M4811" s="24">
        <f>IF(H4811&gt;0, C4811-F4811-J4811, 0)</f>
        <v>114.85953310750352</v>
      </c>
      <c r="N4811" s="4">
        <f>MIN(C4811, F4811)</f>
        <v>83.824424649852602</v>
      </c>
    </row>
    <row r="4812" spans="1:14" x14ac:dyDescent="0.2">
      <c r="A4812" s="27">
        <v>43665.25</v>
      </c>
      <c r="B4812" s="4">
        <v>29.686020987469785</v>
      </c>
      <c r="C4812" s="4">
        <v>480.459747423051</v>
      </c>
      <c r="F4812" s="4">
        <f t="shared" si="302"/>
        <v>178.1161259248187</v>
      </c>
      <c r="G4812" s="24">
        <f t="shared" si="303"/>
        <v>0.34722222222222221</v>
      </c>
      <c r="H4812" s="24">
        <f t="shared" si="305"/>
        <v>302.34362149823232</v>
      </c>
      <c r="I4812" s="24">
        <f>IF(H4812&lt;=0, MIN(F4812-C4812, B$7, (D$5-K4811+G4812)/B$6), 0)</f>
        <v>0</v>
      </c>
      <c r="J4812" s="24">
        <f>IF(H4812&gt;0, MIN(C4812-F4812, B$8, K4811), 0)</f>
        <v>0</v>
      </c>
      <c r="K4812" s="24">
        <f>MAX(0, K4811-G4812+I4812*B$6-J4812)</f>
        <v>0</v>
      </c>
      <c r="L4812" s="24">
        <f t="shared" si="304"/>
        <v>0</v>
      </c>
      <c r="M4812" s="24">
        <f>IF(H4812&gt;0, C4812-F4812-J4812, 0)</f>
        <v>302.34362149823232</v>
      </c>
      <c r="N4812" s="4">
        <f>MIN(C4812, F4812)</f>
        <v>178.1161259248187</v>
      </c>
    </row>
    <row r="4813" spans="1:14" x14ac:dyDescent="0.2">
      <c r="A4813" s="27">
        <v>43665.291666666672</v>
      </c>
      <c r="B4813" s="4">
        <v>504.27701251243445</v>
      </c>
      <c r="C4813" s="4">
        <v>899.82780865064956</v>
      </c>
      <c r="F4813" s="4">
        <f t="shared" si="302"/>
        <v>3025.6620750746069</v>
      </c>
      <c r="G4813" s="24">
        <f t="shared" si="303"/>
        <v>0.34722222222222221</v>
      </c>
      <c r="H4813" s="24">
        <f t="shared" si="305"/>
        <v>-2125.8342664239572</v>
      </c>
      <c r="I4813" s="24">
        <f>IF(H4813&lt;=0, MIN(F4813-C4813, B$7, (D$5-K4812+G4813)/B$6), 0)</f>
        <v>2125.8342664239572</v>
      </c>
      <c r="J4813" s="24">
        <f>IF(H4813&gt;0, MIN(C4813-F4813, B$8, K4812), 0)</f>
        <v>0</v>
      </c>
      <c r="K4813" s="24">
        <f>MAX(0, K4812-G4813+I4813*B$6-J4813)</f>
        <v>1912.9036175593394</v>
      </c>
      <c r="L4813" s="24">
        <f t="shared" si="304"/>
        <v>0</v>
      </c>
      <c r="M4813" s="24">
        <f>IF(H4813&gt;0, C4813-F4813-J4813, 0)</f>
        <v>0</v>
      </c>
      <c r="N4813" s="4">
        <f>MIN(C4813, F4813)</f>
        <v>899.82780865064956</v>
      </c>
    </row>
    <row r="4814" spans="1:14" x14ac:dyDescent="0.2">
      <c r="A4814" s="27">
        <v>43665.333333333336</v>
      </c>
      <c r="B4814" s="4">
        <v>437.43655932156037</v>
      </c>
      <c r="C4814" s="4">
        <v>412.89947036870308</v>
      </c>
      <c r="F4814" s="4">
        <f t="shared" si="302"/>
        <v>2624.6193559293624</v>
      </c>
      <c r="G4814" s="24">
        <f t="shared" si="303"/>
        <v>0.34722222222222221</v>
      </c>
      <c r="H4814" s="24">
        <f t="shared" si="305"/>
        <v>-2211.7198855606593</v>
      </c>
      <c r="I4814" s="24">
        <f>IF(H4814&lt;=0, MIN(F4814-C4814, B$7, (D$5-K4813+G4814)/B$6), 0)</f>
        <v>2211.7198855606593</v>
      </c>
      <c r="J4814" s="24">
        <f>IF(H4814&gt;0, MIN(C4814-F4814, B$8, K4813), 0)</f>
        <v>0</v>
      </c>
      <c r="K4814" s="24">
        <f>MAX(0, K4813-G4814+I4814*B$6-J4814)</f>
        <v>3903.1042923417108</v>
      </c>
      <c r="L4814" s="24">
        <f t="shared" si="304"/>
        <v>0</v>
      </c>
      <c r="M4814" s="24">
        <f>IF(H4814&gt;0, C4814-F4814-J4814, 0)</f>
        <v>0</v>
      </c>
      <c r="N4814" s="4">
        <f>MIN(C4814, F4814)</f>
        <v>412.89947036870308</v>
      </c>
    </row>
    <row r="4815" spans="1:14" x14ac:dyDescent="0.2">
      <c r="A4815" s="27">
        <v>43665.375</v>
      </c>
      <c r="B4815" s="4">
        <v>235.30437232683295</v>
      </c>
      <c r="C4815" s="4">
        <v>221.12619310094868</v>
      </c>
      <c r="F4815" s="4">
        <f t="shared" si="302"/>
        <v>1411.8262339609978</v>
      </c>
      <c r="G4815" s="24">
        <f t="shared" si="303"/>
        <v>0.34722222222222221</v>
      </c>
      <c r="H4815" s="24">
        <f t="shared" si="305"/>
        <v>-1190.7000408600491</v>
      </c>
      <c r="I4815" s="24">
        <f>IF(H4815&lt;=0, MIN(F4815-C4815, B$7, (D$5-K4814+G4815)/B$6), 0)</f>
        <v>1190.7000408600491</v>
      </c>
      <c r="J4815" s="24">
        <f>IF(H4815&gt;0, MIN(C4815-F4815, B$8, K4814), 0)</f>
        <v>0</v>
      </c>
      <c r="K4815" s="24">
        <f>MAX(0, K4814-G4815+I4815*B$6-J4815)</f>
        <v>4974.3871068935332</v>
      </c>
      <c r="L4815" s="24">
        <f t="shared" si="304"/>
        <v>0</v>
      </c>
      <c r="M4815" s="24">
        <f>IF(H4815&gt;0, C4815-F4815-J4815, 0)</f>
        <v>0</v>
      </c>
      <c r="N4815" s="4">
        <f>MIN(C4815, F4815)</f>
        <v>221.12619310094868</v>
      </c>
    </row>
    <row r="4816" spans="1:14" x14ac:dyDescent="0.2">
      <c r="A4816" s="27">
        <v>43665.416666666672</v>
      </c>
      <c r="B4816" s="4">
        <v>240.40878684221556</v>
      </c>
      <c r="C4816" s="4">
        <v>185.67732749094432</v>
      </c>
      <c r="F4816" s="4">
        <f t="shared" si="302"/>
        <v>1442.4527210532933</v>
      </c>
      <c r="G4816" s="24">
        <f t="shared" si="303"/>
        <v>0.34722222222222221</v>
      </c>
      <c r="H4816" s="24">
        <f t="shared" si="305"/>
        <v>-1256.7753935623491</v>
      </c>
      <c r="I4816" s="24">
        <f>IF(H4816&lt;=0, MIN(F4816-C4816, B$7, (D$5-K4815+G4816)/B$6), 0)</f>
        <v>28.844572587432246</v>
      </c>
      <c r="J4816" s="24">
        <f>IF(H4816&gt;0, MIN(C4816-F4816, B$8, K4815), 0)</f>
        <v>0</v>
      </c>
      <c r="K4816" s="24">
        <f>MAX(0, K4815-G4816+I4816*B$6-J4816)</f>
        <v>5000</v>
      </c>
      <c r="L4816" s="24">
        <f t="shared" si="304"/>
        <v>1227.930820974917</v>
      </c>
      <c r="M4816" s="24">
        <f>IF(H4816&gt;0, C4816-F4816-J4816, 0)</f>
        <v>0</v>
      </c>
      <c r="N4816" s="4">
        <f>MIN(C4816, F4816)</f>
        <v>185.67732749094432</v>
      </c>
    </row>
    <row r="4817" spans="1:14" x14ac:dyDescent="0.2">
      <c r="A4817" s="27">
        <v>43665.458333333336</v>
      </c>
      <c r="B4817" s="4">
        <v>274.38010911628999</v>
      </c>
      <c r="C4817" s="4">
        <v>1451.9785588530438</v>
      </c>
      <c r="F4817" s="4">
        <f t="shared" si="302"/>
        <v>1646.2806546977399</v>
      </c>
      <c r="G4817" s="24">
        <f t="shared" si="303"/>
        <v>0.34722222222222221</v>
      </c>
      <c r="H4817" s="24">
        <f t="shared" si="305"/>
        <v>-194.30209584469617</v>
      </c>
      <c r="I4817" s="24">
        <f>IF(H4817&lt;=0, MIN(F4817-C4817, B$7, (D$5-K4816+G4817)/B$6), 0)</f>
        <v>0.38580246913580246</v>
      </c>
      <c r="J4817" s="24">
        <f>IF(H4817&gt;0, MIN(C4817-F4817, B$8, K4816), 0)</f>
        <v>0</v>
      </c>
      <c r="K4817" s="24">
        <f>MAX(0, K4816-G4817+I4817*B$6-J4817)</f>
        <v>5000</v>
      </c>
      <c r="L4817" s="24">
        <f t="shared" si="304"/>
        <v>193.91629337556037</v>
      </c>
      <c r="M4817" s="24">
        <f>IF(H4817&gt;0, C4817-F4817-J4817, 0)</f>
        <v>0</v>
      </c>
      <c r="N4817" s="4">
        <f>MIN(C4817, F4817)</f>
        <v>1451.9785588530438</v>
      </c>
    </row>
    <row r="4818" spans="1:14" x14ac:dyDescent="0.2">
      <c r="A4818" s="27">
        <v>43665.5</v>
      </c>
      <c r="B4818" s="4">
        <v>256.94475287122788</v>
      </c>
      <c r="C4818" s="4">
        <v>201.56916490925792</v>
      </c>
      <c r="F4818" s="4">
        <f t="shared" si="302"/>
        <v>1541.6685172273674</v>
      </c>
      <c r="G4818" s="24">
        <f t="shared" si="303"/>
        <v>0.34722222222222221</v>
      </c>
      <c r="H4818" s="24">
        <f t="shared" si="305"/>
        <v>-1340.0993523181094</v>
      </c>
      <c r="I4818" s="24">
        <f>IF(H4818&lt;=0, MIN(F4818-C4818, B$7, (D$5-K4817+G4818)/B$6), 0)</f>
        <v>0.38580246913580246</v>
      </c>
      <c r="J4818" s="24">
        <f>IF(H4818&gt;0, MIN(C4818-F4818, B$8, K4817), 0)</f>
        <v>0</v>
      </c>
      <c r="K4818" s="24">
        <f>MAX(0, K4817-G4818+I4818*B$6-J4818)</f>
        <v>5000</v>
      </c>
      <c r="L4818" s="24">
        <f t="shared" si="304"/>
        <v>1339.7135498489736</v>
      </c>
      <c r="M4818" s="24">
        <f>IF(H4818&gt;0, C4818-F4818-J4818, 0)</f>
        <v>0</v>
      </c>
      <c r="N4818" s="4">
        <f>MIN(C4818, F4818)</f>
        <v>201.56916490925792</v>
      </c>
    </row>
    <row r="4819" spans="1:14" x14ac:dyDescent="0.2">
      <c r="A4819" s="27">
        <v>43665.541666666672</v>
      </c>
      <c r="B4819" s="4">
        <v>316.09952057849637</v>
      </c>
      <c r="C4819" s="4">
        <v>181.92223209482739</v>
      </c>
      <c r="F4819" s="4">
        <f t="shared" si="302"/>
        <v>1896.5971234709782</v>
      </c>
      <c r="G4819" s="24">
        <f t="shared" si="303"/>
        <v>0.34722222222222221</v>
      </c>
      <c r="H4819" s="24">
        <f t="shared" si="305"/>
        <v>-1714.6748913761508</v>
      </c>
      <c r="I4819" s="24">
        <f>IF(H4819&lt;=0, MIN(F4819-C4819, B$7, (D$5-K4818+G4819)/B$6), 0)</f>
        <v>0.38580246913580246</v>
      </c>
      <c r="J4819" s="24">
        <f>IF(H4819&gt;0, MIN(C4819-F4819, B$8, K4818), 0)</f>
        <v>0</v>
      </c>
      <c r="K4819" s="24">
        <f>MAX(0, K4818-G4819+I4819*B$6-J4819)</f>
        <v>5000</v>
      </c>
      <c r="L4819" s="24">
        <f t="shared" si="304"/>
        <v>1714.289088907015</v>
      </c>
      <c r="M4819" s="24">
        <f>IF(H4819&gt;0, C4819-F4819-J4819, 0)</f>
        <v>0</v>
      </c>
      <c r="N4819" s="4">
        <f>MIN(C4819, F4819)</f>
        <v>181.92223209482739</v>
      </c>
    </row>
    <row r="4820" spans="1:14" x14ac:dyDescent="0.2">
      <c r="A4820" s="27">
        <v>43665.583333333336</v>
      </c>
      <c r="B4820" s="4">
        <v>137.02216295400467</v>
      </c>
      <c r="C4820" s="4">
        <v>189.34795801821409</v>
      </c>
      <c r="F4820" s="4">
        <f t="shared" si="302"/>
        <v>822.13297772402802</v>
      </c>
      <c r="G4820" s="24">
        <f t="shared" si="303"/>
        <v>0.34722222222222221</v>
      </c>
      <c r="H4820" s="24">
        <f t="shared" si="305"/>
        <v>-632.78501970581397</v>
      </c>
      <c r="I4820" s="24">
        <f>IF(H4820&lt;=0, MIN(F4820-C4820, B$7, (D$5-K4819+G4820)/B$6), 0)</f>
        <v>0.38580246913580246</v>
      </c>
      <c r="J4820" s="24">
        <f>IF(H4820&gt;0, MIN(C4820-F4820, B$8, K4819), 0)</f>
        <v>0</v>
      </c>
      <c r="K4820" s="24">
        <f>MAX(0, K4819-G4820+I4820*B$6-J4820)</f>
        <v>5000</v>
      </c>
      <c r="L4820" s="24">
        <f t="shared" si="304"/>
        <v>632.39921723667817</v>
      </c>
      <c r="M4820" s="24">
        <f>IF(H4820&gt;0, C4820-F4820-J4820, 0)</f>
        <v>0</v>
      </c>
      <c r="N4820" s="4">
        <f>MIN(C4820, F4820)</f>
        <v>189.34795801821409</v>
      </c>
    </row>
    <row r="4821" spans="1:14" x14ac:dyDescent="0.2">
      <c r="A4821" s="27">
        <v>43665.625</v>
      </c>
      <c r="B4821" s="4">
        <v>227.60143160337333</v>
      </c>
      <c r="C4821" s="4">
        <v>223.43836177136279</v>
      </c>
      <c r="F4821" s="4">
        <f t="shared" si="302"/>
        <v>1365.6085896202399</v>
      </c>
      <c r="G4821" s="24">
        <f t="shared" si="303"/>
        <v>0.34722222222222221</v>
      </c>
      <c r="H4821" s="24">
        <f t="shared" si="305"/>
        <v>-1142.1702278488769</v>
      </c>
      <c r="I4821" s="24">
        <f>IF(H4821&lt;=0, MIN(F4821-C4821, B$7, (D$5-K4820+G4821)/B$6), 0)</f>
        <v>0.38580246913580246</v>
      </c>
      <c r="J4821" s="24">
        <f>IF(H4821&gt;0, MIN(C4821-F4821, B$8, K4820), 0)</f>
        <v>0</v>
      </c>
      <c r="K4821" s="24">
        <f>MAX(0, K4820-G4821+I4821*B$6-J4821)</f>
        <v>5000</v>
      </c>
      <c r="L4821" s="24">
        <f t="shared" si="304"/>
        <v>1141.7844253797412</v>
      </c>
      <c r="M4821" s="24">
        <f>IF(H4821&gt;0, C4821-F4821-J4821, 0)</f>
        <v>0</v>
      </c>
      <c r="N4821" s="4">
        <f>MIN(C4821, F4821)</f>
        <v>223.43836177136279</v>
      </c>
    </row>
    <row r="4822" spans="1:14" x14ac:dyDescent="0.2">
      <c r="A4822" s="27">
        <v>43665.666666666672</v>
      </c>
      <c r="B4822" s="4">
        <v>136.82009970687605</v>
      </c>
      <c r="C4822" s="4">
        <v>253.06672584599133</v>
      </c>
      <c r="F4822" s="4">
        <f t="shared" si="302"/>
        <v>820.92059824125636</v>
      </c>
      <c r="G4822" s="24">
        <f t="shared" si="303"/>
        <v>0.34722222222222221</v>
      </c>
      <c r="H4822" s="24">
        <f t="shared" si="305"/>
        <v>-567.85387239526506</v>
      </c>
      <c r="I4822" s="24">
        <f>IF(H4822&lt;=0, MIN(F4822-C4822, B$7, (D$5-K4821+G4822)/B$6), 0)</f>
        <v>0.38580246913580246</v>
      </c>
      <c r="J4822" s="24">
        <f>IF(H4822&gt;0, MIN(C4822-F4822, B$8, K4821), 0)</f>
        <v>0</v>
      </c>
      <c r="K4822" s="24">
        <f>MAX(0, K4821-G4822+I4822*B$6-J4822)</f>
        <v>5000</v>
      </c>
      <c r="L4822" s="24">
        <f t="shared" si="304"/>
        <v>567.46806992612926</v>
      </c>
      <c r="M4822" s="24">
        <f>IF(H4822&gt;0, C4822-F4822-J4822, 0)</f>
        <v>0</v>
      </c>
      <c r="N4822" s="4">
        <f>MIN(C4822, F4822)</f>
        <v>253.06672584599133</v>
      </c>
    </row>
    <row r="4823" spans="1:14" x14ac:dyDescent="0.2">
      <c r="A4823" s="27">
        <v>43665.708333333336</v>
      </c>
      <c r="B4823" s="4">
        <v>64.071654743682771</v>
      </c>
      <c r="C4823" s="4">
        <v>396.7673931456257</v>
      </c>
      <c r="F4823" s="4">
        <f t="shared" si="302"/>
        <v>384.42992846209665</v>
      </c>
      <c r="G4823" s="24">
        <f t="shared" si="303"/>
        <v>0.34722222222222221</v>
      </c>
      <c r="H4823" s="24">
        <f t="shared" si="305"/>
        <v>12.337464683529049</v>
      </c>
      <c r="I4823" s="24">
        <f>IF(H4823&lt;=0, MIN(F4823-C4823, B$7, (D$5-K4822+G4823)/B$6), 0)</f>
        <v>0</v>
      </c>
      <c r="J4823" s="24">
        <f>IF(H4823&gt;0, MIN(C4823-F4823, B$8, K4822), 0)</f>
        <v>12.337464683529049</v>
      </c>
      <c r="K4823" s="24">
        <f>MAX(0, K4822-G4823+I4823*B$6-J4823)</f>
        <v>4987.3153130942483</v>
      </c>
      <c r="L4823" s="24">
        <f t="shared" si="304"/>
        <v>0</v>
      </c>
      <c r="M4823" s="24">
        <f>IF(H4823&gt;0, C4823-F4823-J4823, 0)</f>
        <v>0</v>
      </c>
      <c r="N4823" s="4">
        <f>MIN(C4823, F4823)</f>
        <v>384.42992846209665</v>
      </c>
    </row>
    <row r="4824" spans="1:14" x14ac:dyDescent="0.2">
      <c r="A4824" s="27">
        <v>43665.75</v>
      </c>
      <c r="B4824" s="4">
        <v>16.905009256059454</v>
      </c>
      <c r="C4824" s="4">
        <v>228.25494024927951</v>
      </c>
      <c r="F4824" s="4">
        <f t="shared" si="302"/>
        <v>101.43005553635672</v>
      </c>
      <c r="G4824" s="24">
        <f t="shared" si="303"/>
        <v>0.34722222222222221</v>
      </c>
      <c r="H4824" s="24">
        <f t="shared" si="305"/>
        <v>126.8248847129228</v>
      </c>
      <c r="I4824" s="24">
        <f>IF(H4824&lt;=0, MIN(F4824-C4824, B$7, (D$5-K4823+G4824)/B$6), 0)</f>
        <v>0</v>
      </c>
      <c r="J4824" s="24">
        <f>IF(H4824&gt;0, MIN(C4824-F4824, B$8, K4823), 0)</f>
        <v>126.8248847129228</v>
      </c>
      <c r="K4824" s="24">
        <f>MAX(0, K4823-G4824+I4824*B$6-J4824)</f>
        <v>4860.1432061591031</v>
      </c>
      <c r="L4824" s="24">
        <f t="shared" si="304"/>
        <v>0</v>
      </c>
      <c r="M4824" s="24">
        <f>IF(H4824&gt;0, C4824-F4824-J4824, 0)</f>
        <v>0</v>
      </c>
      <c r="N4824" s="4">
        <f>MIN(C4824, F4824)</f>
        <v>101.43005553635672</v>
      </c>
    </row>
    <row r="4825" spans="1:14" x14ac:dyDescent="0.2">
      <c r="A4825" s="27">
        <v>43665.791666666672</v>
      </c>
      <c r="B4825" s="4">
        <v>0</v>
      </c>
      <c r="C4825" s="4">
        <v>1441.9578367209047</v>
      </c>
      <c r="F4825" s="4">
        <f t="shared" si="302"/>
        <v>0</v>
      </c>
      <c r="G4825" s="24">
        <f t="shared" si="303"/>
        <v>0</v>
      </c>
      <c r="H4825" s="24">
        <f t="shared" si="305"/>
        <v>1441.9578367209047</v>
      </c>
      <c r="I4825" s="24">
        <f>IF(H4825&lt;=0, MIN(F4825-C4825, B$7, (D$5-K4824+G4825)/B$6), 0)</f>
        <v>0</v>
      </c>
      <c r="J4825" s="24">
        <f>IF(H4825&gt;0, MIN(C4825-F4825, B$8, K4824), 0)</f>
        <v>1441.9578367209047</v>
      </c>
      <c r="K4825" s="24">
        <f>MAX(0, K4824-G4825+I4825*B$6-J4825)</f>
        <v>3418.1853694381984</v>
      </c>
      <c r="L4825" s="24">
        <f t="shared" si="304"/>
        <v>0</v>
      </c>
      <c r="M4825" s="24">
        <f>IF(H4825&gt;0, C4825-F4825-J4825, 0)</f>
        <v>0</v>
      </c>
      <c r="N4825" s="4">
        <f>MIN(C4825, F4825)</f>
        <v>0</v>
      </c>
    </row>
    <row r="4826" spans="1:14" x14ac:dyDescent="0.2">
      <c r="A4826" s="27">
        <v>43665.833333333336</v>
      </c>
      <c r="B4826" s="4">
        <v>0</v>
      </c>
      <c r="C4826" s="4">
        <v>850.39345958649267</v>
      </c>
      <c r="F4826" s="4">
        <f t="shared" si="302"/>
        <v>0</v>
      </c>
      <c r="G4826" s="24">
        <f t="shared" si="303"/>
        <v>0</v>
      </c>
      <c r="H4826" s="24">
        <f t="shared" si="305"/>
        <v>850.39345958649267</v>
      </c>
      <c r="I4826" s="24">
        <f>IF(H4826&lt;=0, MIN(F4826-C4826, B$7, (D$5-K4825+G4826)/B$6), 0)</f>
        <v>0</v>
      </c>
      <c r="J4826" s="24">
        <f>IF(H4826&gt;0, MIN(C4826-F4826, B$8, K4825), 0)</f>
        <v>850.39345958649267</v>
      </c>
      <c r="K4826" s="24">
        <f>MAX(0, K4825-G4826+I4826*B$6-J4826)</f>
        <v>2567.7919098517059</v>
      </c>
      <c r="L4826" s="24">
        <f t="shared" si="304"/>
        <v>0</v>
      </c>
      <c r="M4826" s="24">
        <f>IF(H4826&gt;0, C4826-F4826-J4826, 0)</f>
        <v>0</v>
      </c>
      <c r="N4826" s="4">
        <f>MIN(C4826, F4826)</f>
        <v>0</v>
      </c>
    </row>
    <row r="4827" spans="1:14" x14ac:dyDescent="0.2">
      <c r="A4827" s="27">
        <v>43665.875</v>
      </c>
      <c r="B4827" s="4">
        <v>0</v>
      </c>
      <c r="C4827" s="4">
        <v>1370.2780305778772</v>
      </c>
      <c r="F4827" s="4">
        <f t="shared" si="302"/>
        <v>0</v>
      </c>
      <c r="G4827" s="24">
        <f t="shared" si="303"/>
        <v>0</v>
      </c>
      <c r="H4827" s="24">
        <f t="shared" si="305"/>
        <v>1370.2780305778772</v>
      </c>
      <c r="I4827" s="24">
        <f>IF(H4827&lt;=0, MIN(F4827-C4827, B$7, (D$5-K4826+G4827)/B$6), 0)</f>
        <v>0</v>
      </c>
      <c r="J4827" s="24">
        <f>IF(H4827&gt;0, MIN(C4827-F4827, B$8, K4826), 0)</f>
        <v>1370.2780305778772</v>
      </c>
      <c r="K4827" s="24">
        <f>MAX(0, K4826-G4827+I4827*B$6-J4827)</f>
        <v>1197.5138792738287</v>
      </c>
      <c r="L4827" s="24">
        <f t="shared" si="304"/>
        <v>0</v>
      </c>
      <c r="M4827" s="24">
        <f>IF(H4827&gt;0, C4827-F4827-J4827, 0)</f>
        <v>0</v>
      </c>
      <c r="N4827" s="4">
        <f>MIN(C4827, F4827)</f>
        <v>0</v>
      </c>
    </row>
    <row r="4828" spans="1:14" x14ac:dyDescent="0.2">
      <c r="A4828" s="27">
        <v>43665.916666666672</v>
      </c>
      <c r="B4828" s="4">
        <v>0</v>
      </c>
      <c r="C4828" s="4">
        <v>391.47791910756831</v>
      </c>
      <c r="F4828" s="4">
        <f t="shared" si="302"/>
        <v>0</v>
      </c>
      <c r="G4828" s="24">
        <f t="shared" si="303"/>
        <v>0</v>
      </c>
      <c r="H4828" s="24">
        <f t="shared" si="305"/>
        <v>391.47791910756831</v>
      </c>
      <c r="I4828" s="24">
        <f>IF(H4828&lt;=0, MIN(F4828-C4828, B$7, (D$5-K4827+G4828)/B$6), 0)</f>
        <v>0</v>
      </c>
      <c r="J4828" s="24">
        <f>IF(H4828&gt;0, MIN(C4828-F4828, B$8, K4827), 0)</f>
        <v>391.47791910756831</v>
      </c>
      <c r="K4828" s="24">
        <f>MAX(0, K4827-G4828+I4828*B$6-J4828)</f>
        <v>806.03596016626034</v>
      </c>
      <c r="L4828" s="24">
        <f t="shared" si="304"/>
        <v>0</v>
      </c>
      <c r="M4828" s="24">
        <f>IF(H4828&gt;0, C4828-F4828-J4828, 0)</f>
        <v>0</v>
      </c>
      <c r="N4828" s="4">
        <f>MIN(C4828, F4828)</f>
        <v>0</v>
      </c>
    </row>
    <row r="4829" spans="1:14" x14ac:dyDescent="0.2">
      <c r="A4829" s="27">
        <v>43665.958333333336</v>
      </c>
      <c r="B4829" s="4">
        <v>0</v>
      </c>
      <c r="C4829" s="4">
        <v>240.70315446188951</v>
      </c>
      <c r="F4829" s="4">
        <f t="shared" si="302"/>
        <v>0</v>
      </c>
      <c r="G4829" s="24">
        <f t="shared" si="303"/>
        <v>0</v>
      </c>
      <c r="H4829" s="24">
        <f t="shared" si="305"/>
        <v>240.70315446188951</v>
      </c>
      <c r="I4829" s="24">
        <f>IF(H4829&lt;=0, MIN(F4829-C4829, B$7, (D$5-K4828+G4829)/B$6), 0)</f>
        <v>0</v>
      </c>
      <c r="J4829" s="24">
        <f>IF(H4829&gt;0, MIN(C4829-F4829, B$8, K4828), 0)</f>
        <v>240.70315446188951</v>
      </c>
      <c r="K4829" s="24">
        <f>MAX(0, K4828-G4829+I4829*B$6-J4829)</f>
        <v>565.3328057043708</v>
      </c>
      <c r="L4829" s="24">
        <f t="shared" si="304"/>
        <v>0</v>
      </c>
      <c r="M4829" s="24">
        <f>IF(H4829&gt;0, C4829-F4829-J4829, 0)</f>
        <v>0</v>
      </c>
      <c r="N4829" s="4">
        <f>MIN(C4829, F4829)</f>
        <v>0</v>
      </c>
    </row>
    <row r="4830" spans="1:14" x14ac:dyDescent="0.2">
      <c r="A4830" s="27">
        <v>43666</v>
      </c>
      <c r="B4830" s="4">
        <v>0</v>
      </c>
      <c r="C4830" s="4">
        <v>117.11728180149709</v>
      </c>
      <c r="F4830" s="4">
        <f t="shared" ref="F4830:F4893" si="306">B4830*B$4</f>
        <v>0</v>
      </c>
      <c r="G4830" s="24">
        <f t="shared" ref="G4830:G4893" si="307">MIN(F4830, B$9)</f>
        <v>0</v>
      </c>
      <c r="H4830" s="24">
        <f t="shared" si="305"/>
        <v>117.11728180149709</v>
      </c>
      <c r="I4830" s="24">
        <f>IF(H4830&lt;=0, MIN(F4830-C4830, B$7, (D$5-K4829+G4830)/B$6), 0)</f>
        <v>0</v>
      </c>
      <c r="J4830" s="24">
        <f>IF(H4830&gt;0, MIN(C4830-F4830, B$8, K4829), 0)</f>
        <v>117.11728180149709</v>
      </c>
      <c r="K4830" s="24">
        <f>MAX(0, K4829-G4830+I4830*B$6-J4830)</f>
        <v>448.21552390287371</v>
      </c>
      <c r="L4830" s="24">
        <f t="shared" ref="L4830:L4893" si="308">IF(H4830&lt;=0, -I4830-H4830, 0)</f>
        <v>0</v>
      </c>
      <c r="M4830" s="24">
        <f>IF(H4830&gt;0, C4830-F4830-J4830, 0)</f>
        <v>0</v>
      </c>
      <c r="N4830" s="4">
        <f>MIN(C4830, F4830)</f>
        <v>0</v>
      </c>
    </row>
    <row r="4831" spans="1:14" x14ac:dyDescent="0.2">
      <c r="A4831" s="27">
        <v>43666.041666666672</v>
      </c>
      <c r="B4831" s="4">
        <v>0</v>
      </c>
      <c r="C4831" s="4">
        <v>169.02334831886191</v>
      </c>
      <c r="F4831" s="4">
        <f t="shared" si="306"/>
        <v>0</v>
      </c>
      <c r="G4831" s="24">
        <f t="shared" si="307"/>
        <v>0</v>
      </c>
      <c r="H4831" s="24">
        <f t="shared" ref="H4831:H4894" si="309">C4831-F4831</f>
        <v>169.02334831886191</v>
      </c>
      <c r="I4831" s="24">
        <f>IF(H4831&lt;=0, MIN(F4831-C4831, B$7, (D$5-K4830+G4831)/B$6), 0)</f>
        <v>0</v>
      </c>
      <c r="J4831" s="24">
        <f>IF(H4831&gt;0, MIN(C4831-F4831, B$8, K4830), 0)</f>
        <v>169.02334831886191</v>
      </c>
      <c r="K4831" s="24">
        <f>MAX(0, K4830-G4831+I4831*B$6-J4831)</f>
        <v>279.19217558401181</v>
      </c>
      <c r="L4831" s="24">
        <f t="shared" si="308"/>
        <v>0</v>
      </c>
      <c r="M4831" s="24">
        <f>IF(H4831&gt;0, C4831-F4831-J4831, 0)</f>
        <v>0</v>
      </c>
      <c r="N4831" s="4">
        <f>MIN(C4831, F4831)</f>
        <v>0</v>
      </c>
    </row>
    <row r="4832" spans="1:14" x14ac:dyDescent="0.2">
      <c r="A4832" s="27">
        <v>43666.083333333336</v>
      </c>
      <c r="B4832" s="4">
        <v>0</v>
      </c>
      <c r="C4832" s="4">
        <v>206.09911011697966</v>
      </c>
      <c r="F4832" s="4">
        <f t="shared" si="306"/>
        <v>0</v>
      </c>
      <c r="G4832" s="24">
        <f t="shared" si="307"/>
        <v>0</v>
      </c>
      <c r="H4832" s="24">
        <f t="shared" si="309"/>
        <v>206.09911011697966</v>
      </c>
      <c r="I4832" s="24">
        <f>IF(H4832&lt;=0, MIN(F4832-C4832, B$7, (D$5-K4831+G4832)/B$6), 0)</f>
        <v>0</v>
      </c>
      <c r="J4832" s="24">
        <f>IF(H4832&gt;0, MIN(C4832-F4832, B$8, K4831), 0)</f>
        <v>206.09911011697966</v>
      </c>
      <c r="K4832" s="24">
        <f>MAX(0, K4831-G4832+I4832*B$6-J4832)</f>
        <v>73.093065467032147</v>
      </c>
      <c r="L4832" s="24">
        <f t="shared" si="308"/>
        <v>0</v>
      </c>
      <c r="M4832" s="24">
        <f>IF(H4832&gt;0, C4832-F4832-J4832, 0)</f>
        <v>0</v>
      </c>
      <c r="N4832" s="4">
        <f>MIN(C4832, F4832)</f>
        <v>0</v>
      </c>
    </row>
    <row r="4833" spans="1:14" x14ac:dyDescent="0.2">
      <c r="A4833" s="27">
        <v>43666.125</v>
      </c>
      <c r="B4833" s="4">
        <v>0</v>
      </c>
      <c r="C4833" s="4">
        <v>117.11728180149709</v>
      </c>
      <c r="F4833" s="4">
        <f t="shared" si="306"/>
        <v>0</v>
      </c>
      <c r="G4833" s="24">
        <f t="shared" si="307"/>
        <v>0</v>
      </c>
      <c r="H4833" s="24">
        <f t="shared" si="309"/>
        <v>117.11728180149709</v>
      </c>
      <c r="I4833" s="24">
        <f>IF(H4833&lt;=0, MIN(F4833-C4833, B$7, (D$5-K4832+G4833)/B$6), 0)</f>
        <v>0</v>
      </c>
      <c r="J4833" s="24">
        <f>IF(H4833&gt;0, MIN(C4833-F4833, B$8, K4832), 0)</f>
        <v>73.093065467032147</v>
      </c>
      <c r="K4833" s="24">
        <f>MAX(0, K4832-G4833+I4833*B$6-J4833)</f>
        <v>0</v>
      </c>
      <c r="L4833" s="24">
        <f t="shared" si="308"/>
        <v>0</v>
      </c>
      <c r="M4833" s="24">
        <f>IF(H4833&gt;0, C4833-F4833-J4833, 0)</f>
        <v>44.024216334464938</v>
      </c>
      <c r="N4833" s="4">
        <f>MIN(C4833, F4833)</f>
        <v>0</v>
      </c>
    </row>
    <row r="4834" spans="1:14" x14ac:dyDescent="0.2">
      <c r="A4834" s="27">
        <v>43666.166666666672</v>
      </c>
      <c r="B4834" s="4">
        <v>14.865735650964176</v>
      </c>
      <c r="C4834" s="4">
        <v>169.02334831886191</v>
      </c>
      <c r="F4834" s="4">
        <f t="shared" si="306"/>
        <v>89.194413905785055</v>
      </c>
      <c r="G4834" s="24">
        <f t="shared" si="307"/>
        <v>0.34722222222222221</v>
      </c>
      <c r="H4834" s="24">
        <f t="shared" si="309"/>
        <v>79.828934413076851</v>
      </c>
      <c r="I4834" s="24">
        <f>IF(H4834&lt;=0, MIN(F4834-C4834, B$7, (D$5-K4833+G4834)/B$6), 0)</f>
        <v>0</v>
      </c>
      <c r="J4834" s="24">
        <f>IF(H4834&gt;0, MIN(C4834-F4834, B$8, K4833), 0)</f>
        <v>0</v>
      </c>
      <c r="K4834" s="24">
        <f>MAX(0, K4833-G4834+I4834*B$6-J4834)</f>
        <v>0</v>
      </c>
      <c r="L4834" s="24">
        <f t="shared" si="308"/>
        <v>0</v>
      </c>
      <c r="M4834" s="24">
        <f>IF(H4834&gt;0, C4834-F4834-J4834, 0)</f>
        <v>79.828934413076851</v>
      </c>
      <c r="N4834" s="4">
        <f>MIN(C4834, F4834)</f>
        <v>89.194413905785055</v>
      </c>
    </row>
    <row r="4835" spans="1:14" x14ac:dyDescent="0.2">
      <c r="A4835" s="27">
        <v>43666.208333333336</v>
      </c>
      <c r="B4835" s="4">
        <v>163.77681430648585</v>
      </c>
      <c r="C4835" s="4">
        <v>198.68395775735613</v>
      </c>
      <c r="F4835" s="4">
        <f t="shared" si="306"/>
        <v>982.66088583891508</v>
      </c>
      <c r="G4835" s="24">
        <f t="shared" si="307"/>
        <v>0.34722222222222221</v>
      </c>
      <c r="H4835" s="24">
        <f t="shared" si="309"/>
        <v>-783.97692808155898</v>
      </c>
      <c r="I4835" s="24">
        <f>IF(H4835&lt;=0, MIN(F4835-C4835, B$7, (D$5-K4834+G4835)/B$6), 0)</f>
        <v>783.97692808155898</v>
      </c>
      <c r="J4835" s="24">
        <f>IF(H4835&gt;0, MIN(C4835-F4835, B$8, K4834), 0)</f>
        <v>0</v>
      </c>
      <c r="K4835" s="24">
        <f>MAX(0, K4834-G4835+I4835*B$6-J4835)</f>
        <v>705.23201305118096</v>
      </c>
      <c r="L4835" s="24">
        <f t="shared" si="308"/>
        <v>0</v>
      </c>
      <c r="M4835" s="24">
        <f>IF(H4835&gt;0, C4835-F4835-J4835, 0)</f>
        <v>0</v>
      </c>
      <c r="N4835" s="4">
        <f>MIN(C4835, F4835)</f>
        <v>198.68395775735613</v>
      </c>
    </row>
    <row r="4836" spans="1:14" x14ac:dyDescent="0.2">
      <c r="A4836" s="27">
        <v>43666.25</v>
      </c>
      <c r="B4836" s="4">
        <v>366.98950587023052</v>
      </c>
      <c r="C4836" s="4">
        <v>229.99237883132218</v>
      </c>
      <c r="F4836" s="4">
        <f t="shared" si="306"/>
        <v>2201.9370352213832</v>
      </c>
      <c r="G4836" s="24">
        <f t="shared" si="307"/>
        <v>0.34722222222222221</v>
      </c>
      <c r="H4836" s="24">
        <f t="shared" si="309"/>
        <v>-1971.944656390061</v>
      </c>
      <c r="I4836" s="24">
        <f>IF(H4836&lt;=0, MIN(F4836-C4836, B$7, (D$5-K4835+G4836)/B$6), 0)</f>
        <v>1971.944656390061</v>
      </c>
      <c r="J4836" s="24">
        <f>IF(H4836&gt;0, MIN(C4836-F4836, B$8, K4835), 0)</f>
        <v>0</v>
      </c>
      <c r="K4836" s="24">
        <f>MAX(0, K4835-G4836+I4836*B$6-J4836)</f>
        <v>2479.634981580014</v>
      </c>
      <c r="L4836" s="24">
        <f t="shared" si="308"/>
        <v>0</v>
      </c>
      <c r="M4836" s="24">
        <f>IF(H4836&gt;0, C4836-F4836-J4836, 0)</f>
        <v>0</v>
      </c>
      <c r="N4836" s="4">
        <f>MIN(C4836, F4836)</f>
        <v>229.99237883132218</v>
      </c>
    </row>
    <row r="4837" spans="1:14" x14ac:dyDescent="0.2">
      <c r="A4837" s="27">
        <v>43666.291666666672</v>
      </c>
      <c r="B4837" s="4">
        <v>535.67775665564454</v>
      </c>
      <c r="C4837" s="4">
        <v>1471.6184461593987</v>
      </c>
      <c r="F4837" s="4">
        <f t="shared" si="306"/>
        <v>3214.0665399338673</v>
      </c>
      <c r="G4837" s="24">
        <f t="shared" si="307"/>
        <v>0.34722222222222221</v>
      </c>
      <c r="H4837" s="24">
        <f t="shared" si="309"/>
        <v>-1742.4480937744686</v>
      </c>
      <c r="I4837" s="24">
        <f>IF(H4837&lt;=0, MIN(F4837-C4837, B$7, (D$5-K4836+G4837)/B$6), 0)</f>
        <v>1742.4480937744686</v>
      </c>
      <c r="J4837" s="24">
        <f>IF(H4837&gt;0, MIN(C4837-F4837, B$8, K4836), 0)</f>
        <v>0</v>
      </c>
      <c r="K4837" s="24">
        <f>MAX(0, K4836-G4837+I4837*B$6-J4837)</f>
        <v>4047.4910437548133</v>
      </c>
      <c r="L4837" s="24">
        <f t="shared" si="308"/>
        <v>0</v>
      </c>
      <c r="M4837" s="24">
        <f>IF(H4837&gt;0, C4837-F4837-J4837, 0)</f>
        <v>0</v>
      </c>
      <c r="N4837" s="4">
        <f>MIN(C4837, F4837)</f>
        <v>1471.6184461593987</v>
      </c>
    </row>
    <row r="4838" spans="1:14" x14ac:dyDescent="0.2">
      <c r="A4838" s="27">
        <v>43666.333333333336</v>
      </c>
      <c r="B4838" s="4">
        <v>662.48421392927241</v>
      </c>
      <c r="C4838" s="4">
        <v>412.89947036870308</v>
      </c>
      <c r="F4838" s="4">
        <f t="shared" si="306"/>
        <v>3974.9052835756347</v>
      </c>
      <c r="G4838" s="24">
        <f t="shared" si="307"/>
        <v>0.34722222222222221</v>
      </c>
      <c r="H4838" s="24">
        <f t="shared" si="309"/>
        <v>-3562.0058132069316</v>
      </c>
      <c r="I4838" s="24">
        <f>IF(H4838&lt;=0, MIN(F4838-C4838, B$7, (D$5-K4837+G4838)/B$6), 0)</f>
        <v>1058.7290871860098</v>
      </c>
      <c r="J4838" s="24">
        <f>IF(H4838&gt;0, MIN(C4838-F4838, B$8, K4837), 0)</f>
        <v>0</v>
      </c>
      <c r="K4838" s="24">
        <f>MAX(0, K4837-G4838+I4838*B$6-J4838)</f>
        <v>5000</v>
      </c>
      <c r="L4838" s="24">
        <f t="shared" si="308"/>
        <v>2503.2767260209221</v>
      </c>
      <c r="M4838" s="24">
        <f>IF(H4838&gt;0, C4838-F4838-J4838, 0)</f>
        <v>0</v>
      </c>
      <c r="N4838" s="4">
        <f>MIN(C4838, F4838)</f>
        <v>412.89947036870308</v>
      </c>
    </row>
    <row r="4839" spans="1:14" x14ac:dyDescent="0.2">
      <c r="A4839" s="27">
        <v>43666.375</v>
      </c>
      <c r="B4839" s="4">
        <v>733.44931060587135</v>
      </c>
      <c r="C4839" s="4">
        <v>223.34227709161851</v>
      </c>
      <c r="F4839" s="4">
        <f t="shared" si="306"/>
        <v>4400.6958636352283</v>
      </c>
      <c r="G4839" s="24">
        <f t="shared" si="307"/>
        <v>0.34722222222222221</v>
      </c>
      <c r="H4839" s="24">
        <f t="shared" si="309"/>
        <v>-4177.3535865436097</v>
      </c>
      <c r="I4839" s="24">
        <f>IF(H4839&lt;=0, MIN(F4839-C4839, B$7, (D$5-K4838+G4839)/B$6), 0)</f>
        <v>0.38580246913580246</v>
      </c>
      <c r="J4839" s="24">
        <f>IF(H4839&gt;0, MIN(C4839-F4839, B$8, K4838), 0)</f>
        <v>0</v>
      </c>
      <c r="K4839" s="24">
        <f>MAX(0, K4838-G4839+I4839*B$6-J4839)</f>
        <v>5000</v>
      </c>
      <c r="L4839" s="24">
        <f t="shared" si="308"/>
        <v>4176.9677840744735</v>
      </c>
      <c r="M4839" s="24">
        <f>IF(H4839&gt;0, C4839-F4839-J4839, 0)</f>
        <v>0</v>
      </c>
      <c r="N4839" s="4">
        <f>MIN(C4839, F4839)</f>
        <v>223.34227709161851</v>
      </c>
    </row>
    <row r="4840" spans="1:14" x14ac:dyDescent="0.2">
      <c r="A4840" s="27">
        <v>43666.416666666672</v>
      </c>
      <c r="B4840" s="4">
        <v>759.88383609788036</v>
      </c>
      <c r="C4840" s="4">
        <v>163.32869759968531</v>
      </c>
      <c r="F4840" s="4">
        <f t="shared" si="306"/>
        <v>4559.3030165872824</v>
      </c>
      <c r="G4840" s="24">
        <f t="shared" si="307"/>
        <v>0.34722222222222221</v>
      </c>
      <c r="H4840" s="24">
        <f t="shared" si="309"/>
        <v>-4395.9743189875971</v>
      </c>
      <c r="I4840" s="24">
        <f>IF(H4840&lt;=0, MIN(F4840-C4840, B$7, (D$5-K4839+G4840)/B$6), 0)</f>
        <v>0.38580246913580246</v>
      </c>
      <c r="J4840" s="24">
        <f>IF(H4840&gt;0, MIN(C4840-F4840, B$8, K4839), 0)</f>
        <v>0</v>
      </c>
      <c r="K4840" s="24">
        <f>MAX(0, K4839-G4840+I4840*B$6-J4840)</f>
        <v>5000</v>
      </c>
      <c r="L4840" s="24">
        <f t="shared" si="308"/>
        <v>4395.5885165184609</v>
      </c>
      <c r="M4840" s="24">
        <f>IF(H4840&gt;0, C4840-F4840-J4840, 0)</f>
        <v>0</v>
      </c>
      <c r="N4840" s="4">
        <f>MIN(C4840, F4840)</f>
        <v>163.32869759968531</v>
      </c>
    </row>
    <row r="4841" spans="1:14" x14ac:dyDescent="0.2">
      <c r="A4841" s="27">
        <v>43666.458333333336</v>
      </c>
      <c r="B4841" s="4">
        <v>751.26746284989326</v>
      </c>
      <c r="C4841" s="4">
        <v>1451.9604239829132</v>
      </c>
      <c r="F4841" s="4">
        <f t="shared" si="306"/>
        <v>4507.6047770993591</v>
      </c>
      <c r="G4841" s="24">
        <f t="shared" si="307"/>
        <v>0.34722222222222221</v>
      </c>
      <c r="H4841" s="24">
        <f t="shared" si="309"/>
        <v>-3055.6443531164459</v>
      </c>
      <c r="I4841" s="24">
        <f>IF(H4841&lt;=0, MIN(F4841-C4841, B$7, (D$5-K4840+G4841)/B$6), 0)</f>
        <v>0.38580246913580246</v>
      </c>
      <c r="J4841" s="24">
        <f>IF(H4841&gt;0, MIN(C4841-F4841, B$8, K4840), 0)</f>
        <v>0</v>
      </c>
      <c r="K4841" s="24">
        <f>MAX(0, K4840-G4841+I4841*B$6-J4841)</f>
        <v>5000</v>
      </c>
      <c r="L4841" s="24">
        <f t="shared" si="308"/>
        <v>3055.2585506473101</v>
      </c>
      <c r="M4841" s="24">
        <f>IF(H4841&gt;0, C4841-F4841-J4841, 0)</f>
        <v>0</v>
      </c>
      <c r="N4841" s="4">
        <f>MIN(C4841, F4841)</f>
        <v>1451.9604239829132</v>
      </c>
    </row>
    <row r="4842" spans="1:14" x14ac:dyDescent="0.2">
      <c r="A4842" s="27">
        <v>43666.5</v>
      </c>
      <c r="B4842" s="4">
        <v>637.75247221098266</v>
      </c>
      <c r="C4842" s="4">
        <v>201.43081081175558</v>
      </c>
      <c r="F4842" s="4">
        <f t="shared" si="306"/>
        <v>3826.514833265896</v>
      </c>
      <c r="G4842" s="24">
        <f t="shared" si="307"/>
        <v>0.34722222222222221</v>
      </c>
      <c r="H4842" s="24">
        <f t="shared" si="309"/>
        <v>-3625.0840224541403</v>
      </c>
      <c r="I4842" s="24">
        <f>IF(H4842&lt;=0, MIN(F4842-C4842, B$7, (D$5-K4841+G4842)/B$6), 0)</f>
        <v>0.38580246913580246</v>
      </c>
      <c r="J4842" s="24">
        <f>IF(H4842&gt;0, MIN(C4842-F4842, B$8, K4841), 0)</f>
        <v>0</v>
      </c>
      <c r="K4842" s="24">
        <f>MAX(0, K4841-G4842+I4842*B$6-J4842)</f>
        <v>5000</v>
      </c>
      <c r="L4842" s="24">
        <f t="shared" si="308"/>
        <v>3624.6982199850045</v>
      </c>
      <c r="M4842" s="24">
        <f>IF(H4842&gt;0, C4842-F4842-J4842, 0)</f>
        <v>0</v>
      </c>
      <c r="N4842" s="4">
        <f>MIN(C4842, F4842)</f>
        <v>201.43081081175558</v>
      </c>
    </row>
    <row r="4843" spans="1:14" x14ac:dyDescent="0.2">
      <c r="A4843" s="27">
        <v>43666.541666666672</v>
      </c>
      <c r="B4843" s="4">
        <v>550.18332987495603</v>
      </c>
      <c r="C4843" s="4">
        <v>353.48862454514386</v>
      </c>
      <c r="F4843" s="4">
        <f t="shared" si="306"/>
        <v>3301.099979249736</v>
      </c>
      <c r="G4843" s="24">
        <f t="shared" si="307"/>
        <v>0.34722222222222221</v>
      </c>
      <c r="H4843" s="24">
        <f t="shared" si="309"/>
        <v>-2947.611354704592</v>
      </c>
      <c r="I4843" s="24">
        <f>IF(H4843&lt;=0, MIN(F4843-C4843, B$7, (D$5-K4842+G4843)/B$6), 0)</f>
        <v>0.38580246913580246</v>
      </c>
      <c r="J4843" s="24">
        <f>IF(H4843&gt;0, MIN(C4843-F4843, B$8, K4842), 0)</f>
        <v>0</v>
      </c>
      <c r="K4843" s="24">
        <f>MAX(0, K4842-G4843+I4843*B$6-J4843)</f>
        <v>5000</v>
      </c>
      <c r="L4843" s="24">
        <f t="shared" si="308"/>
        <v>2947.2255522354562</v>
      </c>
      <c r="M4843" s="24">
        <f>IF(H4843&gt;0, C4843-F4843-J4843, 0)</f>
        <v>0</v>
      </c>
      <c r="N4843" s="4">
        <f>MIN(C4843, F4843)</f>
        <v>353.48862454514386</v>
      </c>
    </row>
    <row r="4844" spans="1:14" x14ac:dyDescent="0.2">
      <c r="A4844" s="27">
        <v>43666.583333333336</v>
      </c>
      <c r="B4844" s="4">
        <v>467.61148561143284</v>
      </c>
      <c r="C4844" s="4">
        <v>1455.0747087742859</v>
      </c>
      <c r="F4844" s="4">
        <f t="shared" si="306"/>
        <v>2805.6689136685973</v>
      </c>
      <c r="G4844" s="24">
        <f t="shared" si="307"/>
        <v>0.34722222222222221</v>
      </c>
      <c r="H4844" s="24">
        <f t="shared" si="309"/>
        <v>-1350.5942048943114</v>
      </c>
      <c r="I4844" s="24">
        <f>IF(H4844&lt;=0, MIN(F4844-C4844, B$7, (D$5-K4843+G4844)/B$6), 0)</f>
        <v>0.38580246913580246</v>
      </c>
      <c r="J4844" s="24">
        <f>IF(H4844&gt;0, MIN(C4844-F4844, B$8, K4843), 0)</f>
        <v>0</v>
      </c>
      <c r="K4844" s="24">
        <f>MAX(0, K4843-G4844+I4844*B$6-J4844)</f>
        <v>5000</v>
      </c>
      <c r="L4844" s="24">
        <f t="shared" si="308"/>
        <v>1350.2084024251756</v>
      </c>
      <c r="M4844" s="24">
        <f>IF(H4844&gt;0, C4844-F4844-J4844, 0)</f>
        <v>0</v>
      </c>
      <c r="N4844" s="4">
        <f>MIN(C4844, F4844)</f>
        <v>1455.0747087742859</v>
      </c>
    </row>
    <row r="4845" spans="1:14" x14ac:dyDescent="0.2">
      <c r="A4845" s="27">
        <v>43666.625</v>
      </c>
      <c r="B4845" s="4">
        <v>299.08071595592071</v>
      </c>
      <c r="C4845" s="4">
        <v>668.92194876282917</v>
      </c>
      <c r="F4845" s="4">
        <f t="shared" si="306"/>
        <v>1794.4842957355243</v>
      </c>
      <c r="G4845" s="24">
        <f t="shared" si="307"/>
        <v>0.34722222222222221</v>
      </c>
      <c r="H4845" s="24">
        <f t="shared" si="309"/>
        <v>-1125.5623469726952</v>
      </c>
      <c r="I4845" s="24">
        <f>IF(H4845&lt;=0, MIN(F4845-C4845, B$7, (D$5-K4844+G4845)/B$6), 0)</f>
        <v>0.38580246913580246</v>
      </c>
      <c r="J4845" s="24">
        <f>IF(H4845&gt;0, MIN(C4845-F4845, B$8, K4844), 0)</f>
        <v>0</v>
      </c>
      <c r="K4845" s="24">
        <f>MAX(0, K4844-G4845+I4845*B$6-J4845)</f>
        <v>5000</v>
      </c>
      <c r="L4845" s="24">
        <f t="shared" si="308"/>
        <v>1125.1765445035594</v>
      </c>
      <c r="M4845" s="24">
        <f>IF(H4845&gt;0, C4845-F4845-J4845, 0)</f>
        <v>0</v>
      </c>
      <c r="N4845" s="4">
        <f>MIN(C4845, F4845)</f>
        <v>668.92194876282917</v>
      </c>
    </row>
    <row r="4846" spans="1:14" x14ac:dyDescent="0.2">
      <c r="A4846" s="27">
        <v>43666.666666666672</v>
      </c>
      <c r="B4846" s="4">
        <v>132.54981155642548</v>
      </c>
      <c r="C4846" s="4">
        <v>698.00198838657514</v>
      </c>
      <c r="F4846" s="4">
        <f t="shared" si="306"/>
        <v>795.29886933855289</v>
      </c>
      <c r="G4846" s="24">
        <f t="shared" si="307"/>
        <v>0.34722222222222221</v>
      </c>
      <c r="H4846" s="24">
        <f t="shared" si="309"/>
        <v>-97.296880951977755</v>
      </c>
      <c r="I4846" s="24">
        <f>IF(H4846&lt;=0, MIN(F4846-C4846, B$7, (D$5-K4845+G4846)/B$6), 0)</f>
        <v>0.38580246913580246</v>
      </c>
      <c r="J4846" s="24">
        <f>IF(H4846&gt;0, MIN(C4846-F4846, B$8, K4845), 0)</f>
        <v>0</v>
      </c>
      <c r="K4846" s="24">
        <f>MAX(0, K4845-G4846+I4846*B$6-J4846)</f>
        <v>5000</v>
      </c>
      <c r="L4846" s="24">
        <f t="shared" si="308"/>
        <v>96.911078482841958</v>
      </c>
      <c r="M4846" s="24">
        <f>IF(H4846&gt;0, C4846-F4846-J4846, 0)</f>
        <v>0</v>
      </c>
      <c r="N4846" s="4">
        <f>MIN(C4846, F4846)</f>
        <v>698.00198838657514</v>
      </c>
    </row>
    <row r="4847" spans="1:14" x14ac:dyDescent="0.2">
      <c r="A4847" s="27">
        <v>43666.708333333336</v>
      </c>
      <c r="B4847" s="4">
        <v>60.757495021994238</v>
      </c>
      <c r="C4847" s="4">
        <v>813.28378723152287</v>
      </c>
      <c r="F4847" s="4">
        <f t="shared" si="306"/>
        <v>364.54497013196544</v>
      </c>
      <c r="G4847" s="24">
        <f t="shared" si="307"/>
        <v>0.34722222222222221</v>
      </c>
      <c r="H4847" s="24">
        <f t="shared" si="309"/>
        <v>448.73881709955742</v>
      </c>
      <c r="I4847" s="24">
        <f>IF(H4847&lt;=0, MIN(F4847-C4847, B$7, (D$5-K4846+G4847)/B$6), 0)</f>
        <v>0</v>
      </c>
      <c r="J4847" s="24">
        <f>IF(H4847&gt;0, MIN(C4847-F4847, B$8, K4846), 0)</f>
        <v>448.73881709955742</v>
      </c>
      <c r="K4847" s="24">
        <f>MAX(0, K4846-G4847+I4847*B$6-J4847)</f>
        <v>4550.9139606782201</v>
      </c>
      <c r="L4847" s="24">
        <f t="shared" si="308"/>
        <v>0</v>
      </c>
      <c r="M4847" s="24">
        <f>IF(H4847&gt;0, C4847-F4847-J4847, 0)</f>
        <v>0</v>
      </c>
      <c r="N4847" s="4">
        <f>MIN(C4847, F4847)</f>
        <v>364.54497013196544</v>
      </c>
    </row>
    <row r="4848" spans="1:14" x14ac:dyDescent="0.2">
      <c r="A4848" s="27">
        <v>43666.75</v>
      </c>
      <c r="B4848" s="4">
        <v>13.576265755750303</v>
      </c>
      <c r="C4848" s="4">
        <v>228.25494024927951</v>
      </c>
      <c r="F4848" s="4">
        <f t="shared" si="306"/>
        <v>81.457594534501823</v>
      </c>
      <c r="G4848" s="24">
        <f t="shared" si="307"/>
        <v>0.34722222222222221</v>
      </c>
      <c r="H4848" s="24">
        <f t="shared" si="309"/>
        <v>146.79734571477769</v>
      </c>
      <c r="I4848" s="24">
        <f>IF(H4848&lt;=0, MIN(F4848-C4848, B$7, (D$5-K4847+G4848)/B$6), 0)</f>
        <v>0</v>
      </c>
      <c r="J4848" s="24">
        <f>IF(H4848&gt;0, MIN(C4848-F4848, B$8, K4847), 0)</f>
        <v>146.79734571477769</v>
      </c>
      <c r="K4848" s="24">
        <f>MAX(0, K4847-G4848+I4848*B$6-J4848)</f>
        <v>4403.7693927412201</v>
      </c>
      <c r="L4848" s="24">
        <f t="shared" si="308"/>
        <v>0</v>
      </c>
      <c r="M4848" s="24">
        <f>IF(H4848&gt;0, C4848-F4848-J4848, 0)</f>
        <v>0</v>
      </c>
      <c r="N4848" s="4">
        <f>MIN(C4848, F4848)</f>
        <v>81.457594534501823</v>
      </c>
    </row>
    <row r="4849" spans="1:14" x14ac:dyDescent="0.2">
      <c r="A4849" s="27">
        <v>43666.791666666672</v>
      </c>
      <c r="B4849" s="4">
        <v>0</v>
      </c>
      <c r="C4849" s="4">
        <v>1419.6227526954631</v>
      </c>
      <c r="F4849" s="4">
        <f t="shared" si="306"/>
        <v>0</v>
      </c>
      <c r="G4849" s="24">
        <f t="shared" si="307"/>
        <v>0</v>
      </c>
      <c r="H4849" s="24">
        <f t="shared" si="309"/>
        <v>1419.6227526954631</v>
      </c>
      <c r="I4849" s="24">
        <f>IF(H4849&lt;=0, MIN(F4849-C4849, B$7, (D$5-K4848+G4849)/B$6), 0)</f>
        <v>0</v>
      </c>
      <c r="J4849" s="24">
        <f>IF(H4849&gt;0, MIN(C4849-F4849, B$8, K4848), 0)</f>
        <v>1419.6227526954631</v>
      </c>
      <c r="K4849" s="24">
        <f>MAX(0, K4848-G4849+I4849*B$6-J4849)</f>
        <v>2984.1466400457571</v>
      </c>
      <c r="L4849" s="24">
        <f t="shared" si="308"/>
        <v>0</v>
      </c>
      <c r="M4849" s="24">
        <f>IF(H4849&gt;0, C4849-F4849-J4849, 0)</f>
        <v>0</v>
      </c>
      <c r="N4849" s="4">
        <f>MIN(C4849, F4849)</f>
        <v>0</v>
      </c>
    </row>
    <row r="4850" spans="1:14" x14ac:dyDescent="0.2">
      <c r="A4850" s="27">
        <v>43666.833333333336</v>
      </c>
      <c r="B4850" s="4">
        <v>0</v>
      </c>
      <c r="C4850" s="4">
        <v>850.39345958649267</v>
      </c>
      <c r="F4850" s="4">
        <f t="shared" si="306"/>
        <v>0</v>
      </c>
      <c r="G4850" s="24">
        <f t="shared" si="307"/>
        <v>0</v>
      </c>
      <c r="H4850" s="24">
        <f t="shared" si="309"/>
        <v>850.39345958649267</v>
      </c>
      <c r="I4850" s="24">
        <f>IF(H4850&lt;=0, MIN(F4850-C4850, B$7, (D$5-K4849+G4850)/B$6), 0)</f>
        <v>0</v>
      </c>
      <c r="J4850" s="24">
        <f>IF(H4850&gt;0, MIN(C4850-F4850, B$8, K4849), 0)</f>
        <v>850.39345958649267</v>
      </c>
      <c r="K4850" s="24">
        <f>MAX(0, K4849-G4850+I4850*B$6-J4850)</f>
        <v>2133.7531804592645</v>
      </c>
      <c r="L4850" s="24">
        <f t="shared" si="308"/>
        <v>0</v>
      </c>
      <c r="M4850" s="24">
        <f>IF(H4850&gt;0, C4850-F4850-J4850, 0)</f>
        <v>0</v>
      </c>
      <c r="N4850" s="4">
        <f>MIN(C4850, F4850)</f>
        <v>0</v>
      </c>
    </row>
    <row r="4851" spans="1:14" x14ac:dyDescent="0.2">
      <c r="A4851" s="27">
        <v>43666.875</v>
      </c>
      <c r="B4851" s="4">
        <v>0</v>
      </c>
      <c r="C4851" s="4">
        <v>1370.2780305778772</v>
      </c>
      <c r="F4851" s="4">
        <f t="shared" si="306"/>
        <v>0</v>
      </c>
      <c r="G4851" s="24">
        <f t="shared" si="307"/>
        <v>0</v>
      </c>
      <c r="H4851" s="24">
        <f t="shared" si="309"/>
        <v>1370.2780305778772</v>
      </c>
      <c r="I4851" s="24">
        <f>IF(H4851&lt;=0, MIN(F4851-C4851, B$7, (D$5-K4850+G4851)/B$6), 0)</f>
        <v>0</v>
      </c>
      <c r="J4851" s="24">
        <f>IF(H4851&gt;0, MIN(C4851-F4851, B$8, K4850), 0)</f>
        <v>1370.2780305778772</v>
      </c>
      <c r="K4851" s="24">
        <f>MAX(0, K4850-G4851+I4851*B$6-J4851)</f>
        <v>763.47514988138732</v>
      </c>
      <c r="L4851" s="24">
        <f t="shared" si="308"/>
        <v>0</v>
      </c>
      <c r="M4851" s="24">
        <f>IF(H4851&gt;0, C4851-F4851-J4851, 0)</f>
        <v>0</v>
      </c>
      <c r="N4851" s="4">
        <f>MIN(C4851, F4851)</f>
        <v>0</v>
      </c>
    </row>
    <row r="4852" spans="1:14" x14ac:dyDescent="0.2">
      <c r="A4852" s="27">
        <v>43666.916666666672</v>
      </c>
      <c r="B4852" s="4">
        <v>0</v>
      </c>
      <c r="C4852" s="4">
        <v>391.47791910756831</v>
      </c>
      <c r="F4852" s="4">
        <f t="shared" si="306"/>
        <v>0</v>
      </c>
      <c r="G4852" s="24">
        <f t="shared" si="307"/>
        <v>0</v>
      </c>
      <c r="H4852" s="24">
        <f t="shared" si="309"/>
        <v>391.47791910756831</v>
      </c>
      <c r="I4852" s="24">
        <f>IF(H4852&lt;=0, MIN(F4852-C4852, B$7, (D$5-K4851+G4852)/B$6), 0)</f>
        <v>0</v>
      </c>
      <c r="J4852" s="24">
        <f>IF(H4852&gt;0, MIN(C4852-F4852, B$8, K4851), 0)</f>
        <v>391.47791910756831</v>
      </c>
      <c r="K4852" s="24">
        <f>MAX(0, K4851-G4852+I4852*B$6-J4852)</f>
        <v>371.99723077381901</v>
      </c>
      <c r="L4852" s="24">
        <f t="shared" si="308"/>
        <v>0</v>
      </c>
      <c r="M4852" s="24">
        <f>IF(H4852&gt;0, C4852-F4852-J4852, 0)</f>
        <v>0</v>
      </c>
      <c r="N4852" s="4">
        <f>MIN(C4852, F4852)</f>
        <v>0</v>
      </c>
    </row>
    <row r="4853" spans="1:14" x14ac:dyDescent="0.2">
      <c r="A4853" s="27">
        <v>43666.958333333336</v>
      </c>
      <c r="B4853" s="4">
        <v>0</v>
      </c>
      <c r="C4853" s="4">
        <v>240.70315446188951</v>
      </c>
      <c r="F4853" s="4">
        <f t="shared" si="306"/>
        <v>0</v>
      </c>
      <c r="G4853" s="24">
        <f t="shared" si="307"/>
        <v>0</v>
      </c>
      <c r="H4853" s="24">
        <f t="shared" si="309"/>
        <v>240.70315446188951</v>
      </c>
      <c r="I4853" s="24">
        <f>IF(H4853&lt;=0, MIN(F4853-C4853, B$7, (D$5-K4852+G4853)/B$6), 0)</f>
        <v>0</v>
      </c>
      <c r="J4853" s="24">
        <f>IF(H4853&gt;0, MIN(C4853-F4853, B$8, K4852), 0)</f>
        <v>240.70315446188951</v>
      </c>
      <c r="K4853" s="24">
        <f>MAX(0, K4852-G4853+I4853*B$6-J4853)</f>
        <v>131.2940763119295</v>
      </c>
      <c r="L4853" s="24">
        <f t="shared" si="308"/>
        <v>0</v>
      </c>
      <c r="M4853" s="24">
        <f>IF(H4853&gt;0, C4853-F4853-J4853, 0)</f>
        <v>0</v>
      </c>
      <c r="N4853" s="4">
        <f>MIN(C4853, F4853)</f>
        <v>0</v>
      </c>
    </row>
    <row r="4854" spans="1:14" x14ac:dyDescent="0.2">
      <c r="A4854" s="27">
        <v>43667</v>
      </c>
      <c r="B4854" s="4">
        <v>0</v>
      </c>
      <c r="C4854" s="4">
        <v>117.11728180149709</v>
      </c>
      <c r="F4854" s="4">
        <f t="shared" si="306"/>
        <v>0</v>
      </c>
      <c r="G4854" s="24">
        <f t="shared" si="307"/>
        <v>0</v>
      </c>
      <c r="H4854" s="24">
        <f t="shared" si="309"/>
        <v>117.11728180149709</v>
      </c>
      <c r="I4854" s="24">
        <f>IF(H4854&lt;=0, MIN(F4854-C4854, B$7, (D$5-K4853+G4854)/B$6), 0)</f>
        <v>0</v>
      </c>
      <c r="J4854" s="24">
        <f>IF(H4854&gt;0, MIN(C4854-F4854, B$8, K4853), 0)</f>
        <v>117.11728180149709</v>
      </c>
      <c r="K4854" s="24">
        <f>MAX(0, K4853-G4854+I4854*B$6-J4854)</f>
        <v>14.176794510432416</v>
      </c>
      <c r="L4854" s="24">
        <f t="shared" si="308"/>
        <v>0</v>
      </c>
      <c r="M4854" s="24">
        <f>IF(H4854&gt;0, C4854-F4854-J4854, 0)</f>
        <v>0</v>
      </c>
      <c r="N4854" s="4">
        <f>MIN(C4854, F4854)</f>
        <v>0</v>
      </c>
    </row>
    <row r="4855" spans="1:14" x14ac:dyDescent="0.2">
      <c r="A4855" s="27">
        <v>43667.041666666672</v>
      </c>
      <c r="B4855" s="4">
        <v>0</v>
      </c>
      <c r="C4855" s="4">
        <v>169.02334831886191</v>
      </c>
      <c r="F4855" s="4">
        <f t="shared" si="306"/>
        <v>0</v>
      </c>
      <c r="G4855" s="24">
        <f t="shared" si="307"/>
        <v>0</v>
      </c>
      <c r="H4855" s="24">
        <f t="shared" si="309"/>
        <v>169.02334831886191</v>
      </c>
      <c r="I4855" s="24">
        <f>IF(H4855&lt;=0, MIN(F4855-C4855, B$7, (D$5-K4854+G4855)/B$6), 0)</f>
        <v>0</v>
      </c>
      <c r="J4855" s="24">
        <f>IF(H4855&gt;0, MIN(C4855-F4855, B$8, K4854), 0)</f>
        <v>14.176794510432416</v>
      </c>
      <c r="K4855" s="24">
        <f>MAX(0, K4854-G4855+I4855*B$6-J4855)</f>
        <v>0</v>
      </c>
      <c r="L4855" s="24">
        <f t="shared" si="308"/>
        <v>0</v>
      </c>
      <c r="M4855" s="24">
        <f>IF(H4855&gt;0, C4855-F4855-J4855, 0)</f>
        <v>154.84655380842949</v>
      </c>
      <c r="N4855" s="4">
        <f>MIN(C4855, F4855)</f>
        <v>0</v>
      </c>
    </row>
    <row r="4856" spans="1:14" x14ac:dyDescent="0.2">
      <c r="A4856" s="27">
        <v>43667.083333333336</v>
      </c>
      <c r="B4856" s="4">
        <v>0</v>
      </c>
      <c r="C4856" s="4">
        <v>206.09911011697966</v>
      </c>
      <c r="F4856" s="4">
        <f t="shared" si="306"/>
        <v>0</v>
      </c>
      <c r="G4856" s="24">
        <f t="shared" si="307"/>
        <v>0</v>
      </c>
      <c r="H4856" s="24">
        <f t="shared" si="309"/>
        <v>206.09911011697966</v>
      </c>
      <c r="I4856" s="24">
        <f>IF(H4856&lt;=0, MIN(F4856-C4856, B$7, (D$5-K4855+G4856)/B$6), 0)</f>
        <v>0</v>
      </c>
      <c r="J4856" s="24">
        <f>IF(H4856&gt;0, MIN(C4856-F4856, B$8, K4855), 0)</f>
        <v>0</v>
      </c>
      <c r="K4856" s="24">
        <f>MAX(0, K4855-G4856+I4856*B$6-J4856)</f>
        <v>0</v>
      </c>
      <c r="L4856" s="24">
        <f t="shared" si="308"/>
        <v>0</v>
      </c>
      <c r="M4856" s="24">
        <f>IF(H4856&gt;0, C4856-F4856-J4856, 0)</f>
        <v>206.09911011697966</v>
      </c>
      <c r="N4856" s="4">
        <f>MIN(C4856, F4856)</f>
        <v>0</v>
      </c>
    </row>
    <row r="4857" spans="1:14" x14ac:dyDescent="0.2">
      <c r="A4857" s="27">
        <v>43667.125</v>
      </c>
      <c r="B4857" s="4">
        <v>0</v>
      </c>
      <c r="C4857" s="4">
        <v>117.11728180149709</v>
      </c>
      <c r="F4857" s="4">
        <f t="shared" si="306"/>
        <v>0</v>
      </c>
      <c r="G4857" s="24">
        <f t="shared" si="307"/>
        <v>0</v>
      </c>
      <c r="H4857" s="24">
        <f t="shared" si="309"/>
        <v>117.11728180149709</v>
      </c>
      <c r="I4857" s="24">
        <f>IF(H4857&lt;=0, MIN(F4857-C4857, B$7, (D$5-K4856+G4857)/B$6), 0)</f>
        <v>0</v>
      </c>
      <c r="J4857" s="24">
        <f>IF(H4857&gt;0, MIN(C4857-F4857, B$8, K4856), 0)</f>
        <v>0</v>
      </c>
      <c r="K4857" s="24">
        <f>MAX(0, K4856-G4857+I4857*B$6-J4857)</f>
        <v>0</v>
      </c>
      <c r="L4857" s="24">
        <f t="shared" si="308"/>
        <v>0</v>
      </c>
      <c r="M4857" s="24">
        <f>IF(H4857&gt;0, C4857-F4857-J4857, 0)</f>
        <v>117.11728180149709</v>
      </c>
      <c r="N4857" s="4">
        <f>MIN(C4857, F4857)</f>
        <v>0</v>
      </c>
    </row>
    <row r="4858" spans="1:14" x14ac:dyDescent="0.2">
      <c r="A4858" s="27">
        <v>43667.166666666672</v>
      </c>
      <c r="B4858" s="4">
        <v>4.1281094995093097</v>
      </c>
      <c r="C4858" s="4">
        <v>169.02334831886191</v>
      </c>
      <c r="F4858" s="4">
        <f t="shared" si="306"/>
        <v>24.768656997055857</v>
      </c>
      <c r="G4858" s="24">
        <f t="shared" si="307"/>
        <v>0.34722222222222221</v>
      </c>
      <c r="H4858" s="24">
        <f t="shared" si="309"/>
        <v>144.25469132180604</v>
      </c>
      <c r="I4858" s="24">
        <f>IF(H4858&lt;=0, MIN(F4858-C4858, B$7, (D$5-K4857+G4858)/B$6), 0)</f>
        <v>0</v>
      </c>
      <c r="J4858" s="24">
        <f>IF(H4858&gt;0, MIN(C4858-F4858, B$8, K4857), 0)</f>
        <v>0</v>
      </c>
      <c r="K4858" s="24">
        <f>MAX(0, K4857-G4858+I4858*B$6-J4858)</f>
        <v>0</v>
      </c>
      <c r="L4858" s="24">
        <f t="shared" si="308"/>
        <v>0</v>
      </c>
      <c r="M4858" s="24">
        <f>IF(H4858&gt;0, C4858-F4858-J4858, 0)</f>
        <v>144.25469132180604</v>
      </c>
      <c r="N4858" s="4">
        <f>MIN(C4858, F4858)</f>
        <v>24.768656997055857</v>
      </c>
    </row>
    <row r="4859" spans="1:14" x14ac:dyDescent="0.2">
      <c r="A4859" s="27">
        <v>43667.208333333336</v>
      </c>
      <c r="B4859" s="4">
        <v>50.649845415690358</v>
      </c>
      <c r="C4859" s="4">
        <v>198.68395775735613</v>
      </c>
      <c r="F4859" s="4">
        <f t="shared" si="306"/>
        <v>303.89907249414216</v>
      </c>
      <c r="G4859" s="24">
        <f t="shared" si="307"/>
        <v>0.34722222222222221</v>
      </c>
      <c r="H4859" s="24">
        <f t="shared" si="309"/>
        <v>-105.21511473678603</v>
      </c>
      <c r="I4859" s="24">
        <f>IF(H4859&lt;=0, MIN(F4859-C4859, B$7, (D$5-K4858+G4859)/B$6), 0)</f>
        <v>105.21511473678603</v>
      </c>
      <c r="J4859" s="24">
        <f>IF(H4859&gt;0, MIN(C4859-F4859, B$8, K4858), 0)</f>
        <v>0</v>
      </c>
      <c r="K4859" s="24">
        <f>MAX(0, K4858-G4859+I4859*B$6-J4859)</f>
        <v>94.346381040885205</v>
      </c>
      <c r="L4859" s="24">
        <f t="shared" si="308"/>
        <v>0</v>
      </c>
      <c r="M4859" s="24">
        <f>IF(H4859&gt;0, C4859-F4859-J4859, 0)</f>
        <v>0</v>
      </c>
      <c r="N4859" s="4">
        <f>MIN(C4859, F4859)</f>
        <v>198.68395775735613</v>
      </c>
    </row>
    <row r="4860" spans="1:14" x14ac:dyDescent="0.2">
      <c r="A4860" s="27">
        <v>43667.25</v>
      </c>
      <c r="B4860" s="4">
        <v>129.15260113074589</v>
      </c>
      <c r="C4860" s="4">
        <v>551.3156477483426</v>
      </c>
      <c r="F4860" s="4">
        <f t="shared" si="306"/>
        <v>774.91560678447536</v>
      </c>
      <c r="G4860" s="24">
        <f t="shared" si="307"/>
        <v>0.34722222222222221</v>
      </c>
      <c r="H4860" s="24">
        <f t="shared" si="309"/>
        <v>-223.59995903613276</v>
      </c>
      <c r="I4860" s="24">
        <f>IF(H4860&lt;=0, MIN(F4860-C4860, B$7, (D$5-K4859+G4860)/B$6), 0)</f>
        <v>223.59995903613276</v>
      </c>
      <c r="J4860" s="24">
        <f>IF(H4860&gt;0, MIN(C4860-F4860, B$8, K4859), 0)</f>
        <v>0</v>
      </c>
      <c r="K4860" s="24">
        <f>MAX(0, K4859-G4860+I4860*B$6-J4860)</f>
        <v>295.23912195118248</v>
      </c>
      <c r="L4860" s="24">
        <f t="shared" si="308"/>
        <v>0</v>
      </c>
      <c r="M4860" s="24">
        <f>IF(H4860&gt;0, C4860-F4860-J4860, 0)</f>
        <v>0</v>
      </c>
      <c r="N4860" s="4">
        <f>MIN(C4860, F4860)</f>
        <v>551.3156477483426</v>
      </c>
    </row>
    <row r="4861" spans="1:14" x14ac:dyDescent="0.2">
      <c r="A4861" s="27">
        <v>43667.291666666672</v>
      </c>
      <c r="B4861" s="4">
        <v>199.6942251595805</v>
      </c>
      <c r="C4861" s="4">
        <v>1221.15107756767</v>
      </c>
      <c r="F4861" s="4">
        <f t="shared" si="306"/>
        <v>1198.165350957483</v>
      </c>
      <c r="G4861" s="24">
        <f t="shared" si="307"/>
        <v>0.34722222222222221</v>
      </c>
      <c r="H4861" s="24">
        <f t="shared" si="309"/>
        <v>22.98572661018693</v>
      </c>
      <c r="I4861" s="24">
        <f>IF(H4861&lt;=0, MIN(F4861-C4861, B$7, (D$5-K4860+G4861)/B$6), 0)</f>
        <v>0</v>
      </c>
      <c r="J4861" s="24">
        <f>IF(H4861&gt;0, MIN(C4861-F4861, B$8, K4860), 0)</f>
        <v>22.98572661018693</v>
      </c>
      <c r="K4861" s="24">
        <f>MAX(0, K4860-G4861+I4861*B$6-J4861)</f>
        <v>271.90617311877332</v>
      </c>
      <c r="L4861" s="24">
        <f t="shared" si="308"/>
        <v>0</v>
      </c>
      <c r="M4861" s="24">
        <f>IF(H4861&gt;0, C4861-F4861-J4861, 0)</f>
        <v>0</v>
      </c>
      <c r="N4861" s="4">
        <f>MIN(C4861, F4861)</f>
        <v>1198.165350957483</v>
      </c>
    </row>
    <row r="4862" spans="1:14" x14ac:dyDescent="0.2">
      <c r="A4862" s="27">
        <v>43667.333333333336</v>
      </c>
      <c r="B4862" s="4">
        <v>214.21310333009743</v>
      </c>
      <c r="C4862" s="4">
        <v>380.7977197480003</v>
      </c>
      <c r="F4862" s="4">
        <f t="shared" si="306"/>
        <v>1285.2786199805846</v>
      </c>
      <c r="G4862" s="24">
        <f t="shared" si="307"/>
        <v>0.34722222222222221</v>
      </c>
      <c r="H4862" s="24">
        <f t="shared" si="309"/>
        <v>-904.4809002325843</v>
      </c>
      <c r="I4862" s="24">
        <f>IF(H4862&lt;=0, MIN(F4862-C4862, B$7, (D$5-K4861+G4862)/B$6), 0)</f>
        <v>904.4809002325843</v>
      </c>
      <c r="J4862" s="24">
        <f>IF(H4862&gt;0, MIN(C4862-F4862, B$8, K4861), 0)</f>
        <v>0</v>
      </c>
      <c r="K4862" s="24">
        <f>MAX(0, K4861-G4862+I4862*B$6-J4862)</f>
        <v>1085.5917611058771</v>
      </c>
      <c r="L4862" s="24">
        <f t="shared" si="308"/>
        <v>0</v>
      </c>
      <c r="M4862" s="24">
        <f>IF(H4862&gt;0, C4862-F4862-J4862, 0)</f>
        <v>0</v>
      </c>
      <c r="N4862" s="4">
        <f>MIN(C4862, F4862)</f>
        <v>380.7977197480003</v>
      </c>
    </row>
    <row r="4863" spans="1:14" x14ac:dyDescent="0.2">
      <c r="A4863" s="27">
        <v>43667.375</v>
      </c>
      <c r="B4863" s="4">
        <v>360.64413030436884</v>
      </c>
      <c r="C4863" s="4">
        <v>189.37156602889928</v>
      </c>
      <c r="F4863" s="4">
        <f t="shared" si="306"/>
        <v>2163.8647818262129</v>
      </c>
      <c r="G4863" s="24">
        <f t="shared" si="307"/>
        <v>0.34722222222222221</v>
      </c>
      <c r="H4863" s="24">
        <f t="shared" si="309"/>
        <v>-1974.4932157973137</v>
      </c>
      <c r="I4863" s="24">
        <f>IF(H4863&lt;=0, MIN(F4863-C4863, B$7, (D$5-K4862+G4863)/B$6), 0)</f>
        <v>1974.4932157973137</v>
      </c>
      <c r="J4863" s="24">
        <f>IF(H4863&gt;0, MIN(C4863-F4863, B$8, K4862), 0)</f>
        <v>0</v>
      </c>
      <c r="K4863" s="24">
        <f>MAX(0, K4862-G4863+I4863*B$6-J4863)</f>
        <v>2862.2884331012374</v>
      </c>
      <c r="L4863" s="24">
        <f t="shared" si="308"/>
        <v>0</v>
      </c>
      <c r="M4863" s="24">
        <f>IF(H4863&gt;0, C4863-F4863-J4863, 0)</f>
        <v>0</v>
      </c>
      <c r="N4863" s="4">
        <f>MIN(C4863, F4863)</f>
        <v>189.37156602889928</v>
      </c>
    </row>
    <row r="4864" spans="1:14" x14ac:dyDescent="0.2">
      <c r="A4864" s="27">
        <v>43667.416666666672</v>
      </c>
      <c r="B4864" s="4">
        <v>748.74191505112356</v>
      </c>
      <c r="C4864" s="4">
        <v>184.78999928351777</v>
      </c>
      <c r="F4864" s="4">
        <f t="shared" si="306"/>
        <v>4492.4514903067411</v>
      </c>
      <c r="G4864" s="24">
        <f t="shared" si="307"/>
        <v>0.34722222222222221</v>
      </c>
      <c r="H4864" s="24">
        <f t="shared" si="309"/>
        <v>-4307.6614910232238</v>
      </c>
      <c r="I4864" s="24">
        <f>IF(H4864&lt;=0, MIN(F4864-C4864, B$7, (D$5-K4863+G4864)/B$6), 0)</f>
        <v>2375.6208768010943</v>
      </c>
      <c r="J4864" s="24">
        <f>IF(H4864&gt;0, MIN(C4864-F4864, B$8, K4863), 0)</f>
        <v>0</v>
      </c>
      <c r="K4864" s="24">
        <f>MAX(0, K4863-G4864+I4864*B$6-J4864)</f>
        <v>5000</v>
      </c>
      <c r="L4864" s="24">
        <f t="shared" si="308"/>
        <v>1932.0406142221295</v>
      </c>
      <c r="M4864" s="24">
        <f>IF(H4864&gt;0, C4864-F4864-J4864, 0)</f>
        <v>0</v>
      </c>
      <c r="N4864" s="4">
        <f>MIN(C4864, F4864)</f>
        <v>184.78999928351777</v>
      </c>
    </row>
    <row r="4865" spans="1:14" x14ac:dyDescent="0.2">
      <c r="A4865" s="27">
        <v>43667.458333333336</v>
      </c>
      <c r="B4865" s="4">
        <v>771.87494378706594</v>
      </c>
      <c r="C4865" s="4">
        <v>1474.3005748797093</v>
      </c>
      <c r="F4865" s="4">
        <f t="shared" si="306"/>
        <v>4631.2496627223954</v>
      </c>
      <c r="G4865" s="24">
        <f t="shared" si="307"/>
        <v>0.34722222222222221</v>
      </c>
      <c r="H4865" s="24">
        <f t="shared" si="309"/>
        <v>-3156.9490878426859</v>
      </c>
      <c r="I4865" s="24">
        <f>IF(H4865&lt;=0, MIN(F4865-C4865, B$7, (D$5-K4864+G4865)/B$6), 0)</f>
        <v>0.38580246913580246</v>
      </c>
      <c r="J4865" s="24">
        <f>IF(H4865&gt;0, MIN(C4865-F4865, B$8, K4864), 0)</f>
        <v>0</v>
      </c>
      <c r="K4865" s="24">
        <f>MAX(0, K4864-G4865+I4865*B$6-J4865)</f>
        <v>5000</v>
      </c>
      <c r="L4865" s="24">
        <f t="shared" si="308"/>
        <v>3156.5632853735501</v>
      </c>
      <c r="M4865" s="24">
        <f>IF(H4865&gt;0, C4865-F4865-J4865, 0)</f>
        <v>0</v>
      </c>
      <c r="N4865" s="4">
        <f>MIN(C4865, F4865)</f>
        <v>1474.3005748797093</v>
      </c>
    </row>
    <row r="4866" spans="1:14" x14ac:dyDescent="0.2">
      <c r="A4866" s="27">
        <v>43667.5</v>
      </c>
      <c r="B4866" s="4">
        <v>681.06168663584629</v>
      </c>
      <c r="C4866" s="4">
        <v>201.51920213087405</v>
      </c>
      <c r="F4866" s="4">
        <f t="shared" si="306"/>
        <v>4086.3701198150775</v>
      </c>
      <c r="G4866" s="24">
        <f t="shared" si="307"/>
        <v>0.34722222222222221</v>
      </c>
      <c r="H4866" s="24">
        <f t="shared" si="309"/>
        <v>-3884.8509176842035</v>
      </c>
      <c r="I4866" s="24">
        <f>IF(H4866&lt;=0, MIN(F4866-C4866, B$7, (D$5-K4865+G4866)/B$6), 0)</f>
        <v>0.38580246913580246</v>
      </c>
      <c r="J4866" s="24">
        <f>IF(H4866&gt;0, MIN(C4866-F4866, B$8, K4865), 0)</f>
        <v>0</v>
      </c>
      <c r="K4866" s="24">
        <f>MAX(0, K4865-G4866+I4866*B$6-J4866)</f>
        <v>5000</v>
      </c>
      <c r="L4866" s="24">
        <f t="shared" si="308"/>
        <v>3884.4651152150677</v>
      </c>
      <c r="M4866" s="24">
        <f>IF(H4866&gt;0, C4866-F4866-J4866, 0)</f>
        <v>0</v>
      </c>
      <c r="N4866" s="4">
        <f>MIN(C4866, F4866)</f>
        <v>201.51920213087405</v>
      </c>
    </row>
    <row r="4867" spans="1:14" x14ac:dyDescent="0.2">
      <c r="A4867" s="27">
        <v>43667.541666666672</v>
      </c>
      <c r="B4867" s="4">
        <v>481.176189722836</v>
      </c>
      <c r="C4867" s="4">
        <v>181.8531408259058</v>
      </c>
      <c r="F4867" s="4">
        <f t="shared" si="306"/>
        <v>2887.0571383370161</v>
      </c>
      <c r="G4867" s="24">
        <f t="shared" si="307"/>
        <v>0.34722222222222221</v>
      </c>
      <c r="H4867" s="24">
        <f t="shared" si="309"/>
        <v>-2705.2039975111102</v>
      </c>
      <c r="I4867" s="24">
        <f>IF(H4867&lt;=0, MIN(F4867-C4867, B$7, (D$5-K4866+G4867)/B$6), 0)</f>
        <v>0.38580246913580246</v>
      </c>
      <c r="J4867" s="24">
        <f>IF(H4867&gt;0, MIN(C4867-F4867, B$8, K4866), 0)</f>
        <v>0</v>
      </c>
      <c r="K4867" s="24">
        <f>MAX(0, K4866-G4867+I4867*B$6-J4867)</f>
        <v>5000</v>
      </c>
      <c r="L4867" s="24">
        <f t="shared" si="308"/>
        <v>2704.8181950419744</v>
      </c>
      <c r="M4867" s="24">
        <f>IF(H4867&gt;0, C4867-F4867-J4867, 0)</f>
        <v>0</v>
      </c>
      <c r="N4867" s="4">
        <f>MIN(C4867, F4867)</f>
        <v>181.8531408259058</v>
      </c>
    </row>
    <row r="4868" spans="1:14" x14ac:dyDescent="0.2">
      <c r="A4868" s="27">
        <v>43667.583333333336</v>
      </c>
      <c r="B4868" s="4">
        <v>60.165175391260924</v>
      </c>
      <c r="C4868" s="4">
        <v>373.49806545196498</v>
      </c>
      <c r="F4868" s="4">
        <f t="shared" si="306"/>
        <v>360.99105234756553</v>
      </c>
      <c r="G4868" s="24">
        <f t="shared" si="307"/>
        <v>0.34722222222222221</v>
      </c>
      <c r="H4868" s="24">
        <f t="shared" si="309"/>
        <v>12.507013104399448</v>
      </c>
      <c r="I4868" s="24">
        <f>IF(H4868&lt;=0, MIN(F4868-C4868, B$7, (D$5-K4867+G4868)/B$6), 0)</f>
        <v>0</v>
      </c>
      <c r="J4868" s="24">
        <f>IF(H4868&gt;0, MIN(C4868-F4868, B$8, K4867), 0)</f>
        <v>12.507013104399448</v>
      </c>
      <c r="K4868" s="24">
        <f>MAX(0, K4867-G4868+I4868*B$6-J4868)</f>
        <v>4987.1457646733779</v>
      </c>
      <c r="L4868" s="24">
        <f t="shared" si="308"/>
        <v>0</v>
      </c>
      <c r="M4868" s="24">
        <f>IF(H4868&gt;0, C4868-F4868-J4868, 0)</f>
        <v>0</v>
      </c>
      <c r="N4868" s="4">
        <f>MIN(C4868, F4868)</f>
        <v>360.99105234756553</v>
      </c>
    </row>
    <row r="4869" spans="1:14" x14ac:dyDescent="0.2">
      <c r="A4869" s="27">
        <v>43667.625</v>
      </c>
      <c r="B4869" s="4">
        <v>242.53011277703544</v>
      </c>
      <c r="C4869" s="4">
        <v>236.51290263817108</v>
      </c>
      <c r="F4869" s="4">
        <f t="shared" si="306"/>
        <v>1455.1806766622126</v>
      </c>
      <c r="G4869" s="24">
        <f t="shared" si="307"/>
        <v>0.34722222222222221</v>
      </c>
      <c r="H4869" s="24">
        <f t="shared" si="309"/>
        <v>-1218.6677740240416</v>
      </c>
      <c r="I4869" s="24">
        <f>IF(H4869&lt;=0, MIN(F4869-C4869, B$7, (D$5-K4868+G4869)/B$6), 0)</f>
        <v>14.66828616538255</v>
      </c>
      <c r="J4869" s="24">
        <f>IF(H4869&gt;0, MIN(C4869-F4869, B$8, K4868), 0)</f>
        <v>0</v>
      </c>
      <c r="K4869" s="24">
        <f>MAX(0, K4868-G4869+I4869*B$6-J4869)</f>
        <v>5000</v>
      </c>
      <c r="L4869" s="24">
        <f t="shared" si="308"/>
        <v>1203.999487858659</v>
      </c>
      <c r="M4869" s="24">
        <f>IF(H4869&gt;0, C4869-F4869-J4869, 0)</f>
        <v>0</v>
      </c>
      <c r="N4869" s="4">
        <f>MIN(C4869, F4869)</f>
        <v>236.51290263817108</v>
      </c>
    </row>
    <row r="4870" spans="1:14" x14ac:dyDescent="0.2">
      <c r="A4870" s="27">
        <v>43667.666666666672</v>
      </c>
      <c r="B4870" s="4">
        <v>113.12327223675503</v>
      </c>
      <c r="C4870" s="4">
        <v>253.14349664218523</v>
      </c>
      <c r="F4870" s="4">
        <f t="shared" si="306"/>
        <v>678.73963342053014</v>
      </c>
      <c r="G4870" s="24">
        <f t="shared" si="307"/>
        <v>0.34722222222222221</v>
      </c>
      <c r="H4870" s="24">
        <f t="shared" si="309"/>
        <v>-425.59613677834488</v>
      </c>
      <c r="I4870" s="24">
        <f>IF(H4870&lt;=0, MIN(F4870-C4870, B$7, (D$5-K4869+G4870)/B$6), 0)</f>
        <v>0.38580246913580246</v>
      </c>
      <c r="J4870" s="24">
        <f>IF(H4870&gt;0, MIN(C4870-F4870, B$8, K4869), 0)</f>
        <v>0</v>
      </c>
      <c r="K4870" s="24">
        <f>MAX(0, K4869-G4870+I4870*B$6-J4870)</f>
        <v>5000</v>
      </c>
      <c r="L4870" s="24">
        <f t="shared" si="308"/>
        <v>425.21033430920909</v>
      </c>
      <c r="M4870" s="24">
        <f>IF(H4870&gt;0, C4870-F4870-J4870, 0)</f>
        <v>0</v>
      </c>
      <c r="N4870" s="4">
        <f>MIN(C4870, F4870)</f>
        <v>253.14349664218523</v>
      </c>
    </row>
    <row r="4871" spans="1:14" x14ac:dyDescent="0.2">
      <c r="A4871" s="27">
        <v>43667.708333333336</v>
      </c>
      <c r="B4871" s="4">
        <v>57.371257648752888</v>
      </c>
      <c r="C4871" s="4">
        <v>290.17361692594631</v>
      </c>
      <c r="F4871" s="4">
        <f t="shared" si="306"/>
        <v>344.22754589251736</v>
      </c>
      <c r="G4871" s="24">
        <f t="shared" si="307"/>
        <v>0.34722222222222221</v>
      </c>
      <c r="H4871" s="24">
        <f t="shared" si="309"/>
        <v>-54.05392896657105</v>
      </c>
      <c r="I4871" s="24">
        <f>IF(H4871&lt;=0, MIN(F4871-C4871, B$7, (D$5-K4870+G4871)/B$6), 0)</f>
        <v>0.38580246913580246</v>
      </c>
      <c r="J4871" s="24">
        <f>IF(H4871&gt;0, MIN(C4871-F4871, B$8, K4870), 0)</f>
        <v>0</v>
      </c>
      <c r="K4871" s="24">
        <f>MAX(0, K4870-G4871+I4871*B$6-J4871)</f>
        <v>5000</v>
      </c>
      <c r="L4871" s="24">
        <f t="shared" si="308"/>
        <v>53.668126497435246</v>
      </c>
      <c r="M4871" s="24">
        <f>IF(H4871&gt;0, C4871-F4871-J4871, 0)</f>
        <v>0</v>
      </c>
      <c r="N4871" s="4">
        <f>MIN(C4871, F4871)</f>
        <v>290.17361692594631</v>
      </c>
    </row>
    <row r="4872" spans="1:14" x14ac:dyDescent="0.2">
      <c r="A4872" s="27">
        <v>43667.75</v>
      </c>
      <c r="B4872" s="4">
        <v>15.604360610188394</v>
      </c>
      <c r="C4872" s="4">
        <v>321.44592460001263</v>
      </c>
      <c r="F4872" s="4">
        <f t="shared" si="306"/>
        <v>93.626163661130363</v>
      </c>
      <c r="G4872" s="24">
        <f t="shared" si="307"/>
        <v>0.34722222222222221</v>
      </c>
      <c r="H4872" s="24">
        <f t="shared" si="309"/>
        <v>227.81976093888227</v>
      </c>
      <c r="I4872" s="24">
        <f>IF(H4872&lt;=0, MIN(F4872-C4872, B$7, (D$5-K4871+G4872)/B$6), 0)</f>
        <v>0</v>
      </c>
      <c r="J4872" s="24">
        <f>IF(H4872&gt;0, MIN(C4872-F4872, B$8, K4871), 0)</f>
        <v>227.81976093888227</v>
      </c>
      <c r="K4872" s="24">
        <f>MAX(0, K4871-G4872+I4872*B$6-J4872)</f>
        <v>4771.8330168388948</v>
      </c>
      <c r="L4872" s="24">
        <f t="shared" si="308"/>
        <v>0</v>
      </c>
      <c r="M4872" s="24">
        <f>IF(H4872&gt;0, C4872-F4872-J4872, 0)</f>
        <v>0</v>
      </c>
      <c r="N4872" s="4">
        <f>MIN(C4872, F4872)</f>
        <v>93.626163661130363</v>
      </c>
    </row>
    <row r="4873" spans="1:14" x14ac:dyDescent="0.2">
      <c r="A4873" s="27">
        <v>43667.791666666672</v>
      </c>
      <c r="B4873" s="4">
        <v>0</v>
      </c>
      <c r="C4873" s="4">
        <v>1441.9578367209047</v>
      </c>
      <c r="F4873" s="4">
        <f t="shared" si="306"/>
        <v>0</v>
      </c>
      <c r="G4873" s="24">
        <f t="shared" si="307"/>
        <v>0</v>
      </c>
      <c r="H4873" s="24">
        <f t="shared" si="309"/>
        <v>1441.9578367209047</v>
      </c>
      <c r="I4873" s="24">
        <f>IF(H4873&lt;=0, MIN(F4873-C4873, B$7, (D$5-K4872+G4873)/B$6), 0)</f>
        <v>0</v>
      </c>
      <c r="J4873" s="24">
        <f>IF(H4873&gt;0, MIN(C4873-F4873, B$8, K4872), 0)</f>
        <v>1441.9578367209047</v>
      </c>
      <c r="K4873" s="24">
        <f>MAX(0, K4872-G4873+I4873*B$6-J4873)</f>
        <v>3329.8751801179901</v>
      </c>
      <c r="L4873" s="24">
        <f t="shared" si="308"/>
        <v>0</v>
      </c>
      <c r="M4873" s="24">
        <f>IF(H4873&gt;0, C4873-F4873-J4873, 0)</f>
        <v>0</v>
      </c>
      <c r="N4873" s="4">
        <f>MIN(C4873, F4873)</f>
        <v>0</v>
      </c>
    </row>
    <row r="4874" spans="1:14" x14ac:dyDescent="0.2">
      <c r="A4874" s="27">
        <v>43667.833333333336</v>
      </c>
      <c r="B4874" s="4">
        <v>0</v>
      </c>
      <c r="C4874" s="4">
        <v>779.53755926120073</v>
      </c>
      <c r="F4874" s="4">
        <f t="shared" si="306"/>
        <v>0</v>
      </c>
      <c r="G4874" s="24">
        <f t="shared" si="307"/>
        <v>0</v>
      </c>
      <c r="H4874" s="24">
        <f t="shared" si="309"/>
        <v>779.53755926120073</v>
      </c>
      <c r="I4874" s="24">
        <f>IF(H4874&lt;=0, MIN(F4874-C4874, B$7, (D$5-K4873+G4874)/B$6), 0)</f>
        <v>0</v>
      </c>
      <c r="J4874" s="24">
        <f>IF(H4874&gt;0, MIN(C4874-F4874, B$8, K4873), 0)</f>
        <v>779.53755926120073</v>
      </c>
      <c r="K4874" s="24">
        <f>MAX(0, K4873-G4874+I4874*B$6-J4874)</f>
        <v>2550.3376208567893</v>
      </c>
      <c r="L4874" s="24">
        <f t="shared" si="308"/>
        <v>0</v>
      </c>
      <c r="M4874" s="24">
        <f>IF(H4874&gt;0, C4874-F4874-J4874, 0)</f>
        <v>0</v>
      </c>
      <c r="N4874" s="4">
        <f>MIN(C4874, F4874)</f>
        <v>0</v>
      </c>
    </row>
    <row r="4875" spans="1:14" x14ac:dyDescent="0.2">
      <c r="A4875" s="27">
        <v>43667.875</v>
      </c>
      <c r="B4875" s="4">
        <v>0</v>
      </c>
      <c r="C4875" s="4">
        <v>1370.2780305778772</v>
      </c>
      <c r="F4875" s="4">
        <f t="shared" si="306"/>
        <v>0</v>
      </c>
      <c r="G4875" s="24">
        <f t="shared" si="307"/>
        <v>0</v>
      </c>
      <c r="H4875" s="24">
        <f t="shared" si="309"/>
        <v>1370.2780305778772</v>
      </c>
      <c r="I4875" s="24">
        <f>IF(H4875&lt;=0, MIN(F4875-C4875, B$7, (D$5-K4874+G4875)/B$6), 0)</f>
        <v>0</v>
      </c>
      <c r="J4875" s="24">
        <f>IF(H4875&gt;0, MIN(C4875-F4875, B$8, K4874), 0)</f>
        <v>1370.2780305778772</v>
      </c>
      <c r="K4875" s="24">
        <f>MAX(0, K4874-G4875+I4875*B$6-J4875)</f>
        <v>1180.0595902789121</v>
      </c>
      <c r="L4875" s="24">
        <f t="shared" si="308"/>
        <v>0</v>
      </c>
      <c r="M4875" s="24">
        <f>IF(H4875&gt;0, C4875-F4875-J4875, 0)</f>
        <v>0</v>
      </c>
      <c r="N4875" s="4">
        <f>MIN(C4875, F4875)</f>
        <v>0</v>
      </c>
    </row>
    <row r="4876" spans="1:14" x14ac:dyDescent="0.2">
      <c r="A4876" s="27">
        <v>43667.916666666672</v>
      </c>
      <c r="B4876" s="4">
        <v>0</v>
      </c>
      <c r="C4876" s="4">
        <v>391.47791910756831</v>
      </c>
      <c r="F4876" s="4">
        <f t="shared" si="306"/>
        <v>0</v>
      </c>
      <c r="G4876" s="24">
        <f t="shared" si="307"/>
        <v>0</v>
      </c>
      <c r="H4876" s="24">
        <f t="shared" si="309"/>
        <v>391.47791910756831</v>
      </c>
      <c r="I4876" s="24">
        <f>IF(H4876&lt;=0, MIN(F4876-C4876, B$7, (D$5-K4875+G4876)/B$6), 0)</f>
        <v>0</v>
      </c>
      <c r="J4876" s="24">
        <f>IF(H4876&gt;0, MIN(C4876-F4876, B$8, K4875), 0)</f>
        <v>391.47791910756831</v>
      </c>
      <c r="K4876" s="24">
        <f>MAX(0, K4875-G4876+I4876*B$6-J4876)</f>
        <v>788.58167117134371</v>
      </c>
      <c r="L4876" s="24">
        <f t="shared" si="308"/>
        <v>0</v>
      </c>
      <c r="M4876" s="24">
        <f>IF(H4876&gt;0, C4876-F4876-J4876, 0)</f>
        <v>0</v>
      </c>
      <c r="N4876" s="4">
        <f>MIN(C4876, F4876)</f>
        <v>0</v>
      </c>
    </row>
    <row r="4877" spans="1:14" x14ac:dyDescent="0.2">
      <c r="A4877" s="27">
        <v>43667.958333333336</v>
      </c>
      <c r="B4877" s="4">
        <v>0</v>
      </c>
      <c r="C4877" s="4">
        <v>240.70315446188951</v>
      </c>
      <c r="F4877" s="4">
        <f t="shared" si="306"/>
        <v>0</v>
      </c>
      <c r="G4877" s="24">
        <f t="shared" si="307"/>
        <v>0</v>
      </c>
      <c r="H4877" s="24">
        <f t="shared" si="309"/>
        <v>240.70315446188951</v>
      </c>
      <c r="I4877" s="24">
        <f>IF(H4877&lt;=0, MIN(F4877-C4877, B$7, (D$5-K4876+G4877)/B$6), 0)</f>
        <v>0</v>
      </c>
      <c r="J4877" s="24">
        <f>IF(H4877&gt;0, MIN(C4877-F4877, B$8, K4876), 0)</f>
        <v>240.70315446188951</v>
      </c>
      <c r="K4877" s="24">
        <f>MAX(0, K4876-G4877+I4877*B$6-J4877)</f>
        <v>547.87851670945417</v>
      </c>
      <c r="L4877" s="24">
        <f t="shared" si="308"/>
        <v>0</v>
      </c>
      <c r="M4877" s="24">
        <f>IF(H4877&gt;0, C4877-F4877-J4877, 0)</f>
        <v>0</v>
      </c>
      <c r="N4877" s="4">
        <f>MIN(C4877, F4877)</f>
        <v>0</v>
      </c>
    </row>
    <row r="4878" spans="1:14" x14ac:dyDescent="0.2">
      <c r="A4878" s="27">
        <v>43668</v>
      </c>
      <c r="B4878" s="4">
        <v>0</v>
      </c>
      <c r="C4878" s="4">
        <v>117.11728180149709</v>
      </c>
      <c r="F4878" s="4">
        <f t="shared" si="306"/>
        <v>0</v>
      </c>
      <c r="G4878" s="24">
        <f t="shared" si="307"/>
        <v>0</v>
      </c>
      <c r="H4878" s="24">
        <f t="shared" si="309"/>
        <v>117.11728180149709</v>
      </c>
      <c r="I4878" s="24">
        <f>IF(H4878&lt;=0, MIN(F4878-C4878, B$7, (D$5-K4877+G4878)/B$6), 0)</f>
        <v>0</v>
      </c>
      <c r="J4878" s="24">
        <f>IF(H4878&gt;0, MIN(C4878-F4878, B$8, K4877), 0)</f>
        <v>117.11728180149709</v>
      </c>
      <c r="K4878" s="24">
        <f>MAX(0, K4877-G4878+I4878*B$6-J4878)</f>
        <v>430.76123490795709</v>
      </c>
      <c r="L4878" s="24">
        <f t="shared" si="308"/>
        <v>0</v>
      </c>
      <c r="M4878" s="24">
        <f>IF(H4878&gt;0, C4878-F4878-J4878, 0)</f>
        <v>0</v>
      </c>
      <c r="N4878" s="4">
        <f>MIN(C4878, F4878)</f>
        <v>0</v>
      </c>
    </row>
    <row r="4879" spans="1:14" x14ac:dyDescent="0.2">
      <c r="A4879" s="27">
        <v>43668.041666666672</v>
      </c>
      <c r="B4879" s="4">
        <v>0</v>
      </c>
      <c r="C4879" s="4">
        <v>169.02334831886191</v>
      </c>
      <c r="F4879" s="4">
        <f t="shared" si="306"/>
        <v>0</v>
      </c>
      <c r="G4879" s="24">
        <f t="shared" si="307"/>
        <v>0</v>
      </c>
      <c r="H4879" s="24">
        <f t="shared" si="309"/>
        <v>169.02334831886191</v>
      </c>
      <c r="I4879" s="24">
        <f>IF(H4879&lt;=0, MIN(F4879-C4879, B$7, (D$5-K4878+G4879)/B$6), 0)</f>
        <v>0</v>
      </c>
      <c r="J4879" s="24">
        <f>IF(H4879&gt;0, MIN(C4879-F4879, B$8, K4878), 0)</f>
        <v>169.02334831886191</v>
      </c>
      <c r="K4879" s="24">
        <f>MAX(0, K4878-G4879+I4879*B$6-J4879)</f>
        <v>261.73788658909518</v>
      </c>
      <c r="L4879" s="24">
        <f t="shared" si="308"/>
        <v>0</v>
      </c>
      <c r="M4879" s="24">
        <f>IF(H4879&gt;0, C4879-F4879-J4879, 0)</f>
        <v>0</v>
      </c>
      <c r="N4879" s="4">
        <f>MIN(C4879, F4879)</f>
        <v>0</v>
      </c>
    </row>
    <row r="4880" spans="1:14" x14ac:dyDescent="0.2">
      <c r="A4880" s="27">
        <v>43668.083333333336</v>
      </c>
      <c r="B4880" s="4">
        <v>0</v>
      </c>
      <c r="C4880" s="4">
        <v>1429.5992494548655</v>
      </c>
      <c r="F4880" s="4">
        <f t="shared" si="306"/>
        <v>0</v>
      </c>
      <c r="G4880" s="24">
        <f t="shared" si="307"/>
        <v>0</v>
      </c>
      <c r="H4880" s="24">
        <f t="shared" si="309"/>
        <v>1429.5992494548655</v>
      </c>
      <c r="I4880" s="24">
        <f>IF(H4880&lt;=0, MIN(F4880-C4880, B$7, (D$5-K4879+G4880)/B$6), 0)</f>
        <v>0</v>
      </c>
      <c r="J4880" s="24">
        <f>IF(H4880&gt;0, MIN(C4880-F4880, B$8, K4879), 0)</f>
        <v>261.73788658909518</v>
      </c>
      <c r="K4880" s="24">
        <f>MAX(0, K4879-G4880+I4880*B$6-J4880)</f>
        <v>0</v>
      </c>
      <c r="L4880" s="24">
        <f t="shared" si="308"/>
        <v>0</v>
      </c>
      <c r="M4880" s="24">
        <f>IF(H4880&gt;0, C4880-F4880-J4880, 0)</f>
        <v>1167.8613628657704</v>
      </c>
      <c r="N4880" s="4">
        <f>MIN(C4880, F4880)</f>
        <v>0</v>
      </c>
    </row>
    <row r="4881" spans="1:14" x14ac:dyDescent="0.2">
      <c r="A4881" s="27">
        <v>43668.125</v>
      </c>
      <c r="B4881" s="4">
        <v>0</v>
      </c>
      <c r="C4881" s="4">
        <v>562.02642337891007</v>
      </c>
      <c r="F4881" s="4">
        <f t="shared" si="306"/>
        <v>0</v>
      </c>
      <c r="G4881" s="24">
        <f t="shared" si="307"/>
        <v>0</v>
      </c>
      <c r="H4881" s="24">
        <f t="shared" si="309"/>
        <v>562.02642337891007</v>
      </c>
      <c r="I4881" s="24">
        <f>IF(H4881&lt;=0, MIN(F4881-C4881, B$7, (D$5-K4880+G4881)/B$6), 0)</f>
        <v>0</v>
      </c>
      <c r="J4881" s="24">
        <f>IF(H4881&gt;0, MIN(C4881-F4881, B$8, K4880), 0)</f>
        <v>0</v>
      </c>
      <c r="K4881" s="24">
        <f>MAX(0, K4880-G4881+I4881*B$6-J4881)</f>
        <v>0</v>
      </c>
      <c r="L4881" s="24">
        <f t="shared" si="308"/>
        <v>0</v>
      </c>
      <c r="M4881" s="24">
        <f>IF(H4881&gt;0, C4881-F4881-J4881, 0)</f>
        <v>562.02642337891007</v>
      </c>
      <c r="N4881" s="4">
        <f>MIN(C4881, F4881)</f>
        <v>0</v>
      </c>
    </row>
    <row r="4882" spans="1:14" x14ac:dyDescent="0.2">
      <c r="A4882" s="27">
        <v>43668.166666666672</v>
      </c>
      <c r="B4882" s="4">
        <v>15.342640139269141</v>
      </c>
      <c r="C4882" s="4">
        <v>613.93248989627489</v>
      </c>
      <c r="F4882" s="4">
        <f t="shared" si="306"/>
        <v>92.055840835614845</v>
      </c>
      <c r="G4882" s="24">
        <f t="shared" si="307"/>
        <v>0.34722222222222221</v>
      </c>
      <c r="H4882" s="24">
        <f t="shared" si="309"/>
        <v>521.87664906066004</v>
      </c>
      <c r="I4882" s="24">
        <f>IF(H4882&lt;=0, MIN(F4882-C4882, B$7, (D$5-K4881+G4882)/B$6), 0)</f>
        <v>0</v>
      </c>
      <c r="J4882" s="24">
        <f>IF(H4882&gt;0, MIN(C4882-F4882, B$8, K4881), 0)</f>
        <v>0</v>
      </c>
      <c r="K4882" s="24">
        <f>MAX(0, K4881-G4882+I4882*B$6-J4882)</f>
        <v>0</v>
      </c>
      <c r="L4882" s="24">
        <f t="shared" si="308"/>
        <v>0</v>
      </c>
      <c r="M4882" s="24">
        <f>IF(H4882&gt;0, C4882-F4882-J4882, 0)</f>
        <v>521.87664906066004</v>
      </c>
      <c r="N4882" s="4">
        <f>MIN(C4882, F4882)</f>
        <v>92.055840835614845</v>
      </c>
    </row>
    <row r="4883" spans="1:14" x14ac:dyDescent="0.2">
      <c r="A4883" s="27">
        <v>43668.208333333336</v>
      </c>
      <c r="B4883" s="4">
        <v>170.72138973520839</v>
      </c>
      <c r="C4883" s="4">
        <v>643.59309933476891</v>
      </c>
      <c r="F4883" s="4">
        <f t="shared" si="306"/>
        <v>1024.3283384112503</v>
      </c>
      <c r="G4883" s="24">
        <f t="shared" si="307"/>
        <v>0.34722222222222221</v>
      </c>
      <c r="H4883" s="24">
        <f t="shared" si="309"/>
        <v>-380.73523907648143</v>
      </c>
      <c r="I4883" s="24">
        <f>IF(H4883&lt;=0, MIN(F4883-C4883, B$7, (D$5-K4882+G4883)/B$6), 0)</f>
        <v>380.73523907648143</v>
      </c>
      <c r="J4883" s="24">
        <f>IF(H4883&gt;0, MIN(C4883-F4883, B$8, K4882), 0)</f>
        <v>0</v>
      </c>
      <c r="K4883" s="24">
        <f>MAX(0, K4882-G4883+I4883*B$6-J4883)</f>
        <v>342.3144929466111</v>
      </c>
      <c r="L4883" s="24">
        <f t="shared" si="308"/>
        <v>0</v>
      </c>
      <c r="M4883" s="24">
        <f>IF(H4883&gt;0, C4883-F4883-J4883, 0)</f>
        <v>0</v>
      </c>
      <c r="N4883" s="4">
        <f>MIN(C4883, F4883)</f>
        <v>643.59309933476891</v>
      </c>
    </row>
    <row r="4884" spans="1:14" x14ac:dyDescent="0.2">
      <c r="A4884" s="27">
        <v>43668.25</v>
      </c>
      <c r="B4884" s="4">
        <v>343.8285945589887</v>
      </c>
      <c r="C4884" s="4">
        <v>480.459747423051</v>
      </c>
      <c r="F4884" s="4">
        <f t="shared" si="306"/>
        <v>2062.9715673539322</v>
      </c>
      <c r="G4884" s="24">
        <f t="shared" si="307"/>
        <v>0.34722222222222221</v>
      </c>
      <c r="H4884" s="24">
        <f t="shared" si="309"/>
        <v>-1582.5118199308813</v>
      </c>
      <c r="I4884" s="24">
        <f>IF(H4884&lt;=0, MIN(F4884-C4884, B$7, (D$5-K4883+G4884)/B$6), 0)</f>
        <v>1582.5118199308813</v>
      </c>
      <c r="J4884" s="24">
        <f>IF(H4884&gt;0, MIN(C4884-F4884, B$8, K4883), 0)</f>
        <v>0</v>
      </c>
      <c r="K4884" s="24">
        <f>MAX(0, K4883-G4884+I4884*B$6-J4884)</f>
        <v>1766.227908662182</v>
      </c>
      <c r="L4884" s="24">
        <f t="shared" si="308"/>
        <v>0</v>
      </c>
      <c r="M4884" s="24">
        <f>IF(H4884&gt;0, C4884-F4884-J4884, 0)</f>
        <v>0</v>
      </c>
      <c r="N4884" s="4">
        <f>MIN(C4884, F4884)</f>
        <v>480.459747423051</v>
      </c>
    </row>
    <row r="4885" spans="1:14" x14ac:dyDescent="0.2">
      <c r="A4885" s="27">
        <v>43668.291666666672</v>
      </c>
      <c r="B4885" s="4">
        <v>60.359084071171488</v>
      </c>
      <c r="C4885" s="4">
        <v>1221.15107756767</v>
      </c>
      <c r="F4885" s="4">
        <f t="shared" si="306"/>
        <v>362.15450442702894</v>
      </c>
      <c r="G4885" s="24">
        <f t="shared" si="307"/>
        <v>0.34722222222222221</v>
      </c>
      <c r="H4885" s="24">
        <f t="shared" si="309"/>
        <v>858.99657314064098</v>
      </c>
      <c r="I4885" s="24">
        <f>IF(H4885&lt;=0, MIN(F4885-C4885, B$7, (D$5-K4884+G4885)/B$6), 0)</f>
        <v>0</v>
      </c>
      <c r="J4885" s="24">
        <f>IF(H4885&gt;0, MIN(C4885-F4885, B$8, K4884), 0)</f>
        <v>858.99657314064098</v>
      </c>
      <c r="K4885" s="24">
        <f>MAX(0, K4884-G4885+I4885*B$6-J4885)</f>
        <v>906.88411329931887</v>
      </c>
      <c r="L4885" s="24">
        <f t="shared" si="308"/>
        <v>0</v>
      </c>
      <c r="M4885" s="24">
        <f>IF(H4885&gt;0, C4885-F4885-J4885, 0)</f>
        <v>0</v>
      </c>
      <c r="N4885" s="4">
        <f>MIN(C4885, F4885)</f>
        <v>362.15450442702894</v>
      </c>
    </row>
    <row r="4886" spans="1:14" x14ac:dyDescent="0.2">
      <c r="A4886" s="27">
        <v>43668.333333333336</v>
      </c>
      <c r="B4886" s="4">
        <v>421.11228497758253</v>
      </c>
      <c r="C4886" s="4">
        <v>412.89947036870308</v>
      </c>
      <c r="F4886" s="4">
        <f t="shared" si="306"/>
        <v>2526.6737098654953</v>
      </c>
      <c r="G4886" s="24">
        <f t="shared" si="307"/>
        <v>0.34722222222222221</v>
      </c>
      <c r="H4886" s="24">
        <f t="shared" si="309"/>
        <v>-2113.7742394967922</v>
      </c>
      <c r="I4886" s="24">
        <f>IF(H4886&lt;=0, MIN(F4886-C4886, B$7, (D$5-K4885+G4886)/B$6), 0)</f>
        <v>2113.7742394967922</v>
      </c>
      <c r="J4886" s="24">
        <f>IF(H4886&gt;0, MIN(C4886-F4886, B$8, K4885), 0)</f>
        <v>0</v>
      </c>
      <c r="K4886" s="24">
        <f>MAX(0, K4885-G4886+I4886*B$6-J4886)</f>
        <v>2808.9337066242097</v>
      </c>
      <c r="L4886" s="24">
        <f t="shared" si="308"/>
        <v>0</v>
      </c>
      <c r="M4886" s="24">
        <f>IF(H4886&gt;0, C4886-F4886-J4886, 0)</f>
        <v>0</v>
      </c>
      <c r="N4886" s="4">
        <f>MIN(C4886, F4886)</f>
        <v>412.89947036870308</v>
      </c>
    </row>
    <row r="4887" spans="1:14" x14ac:dyDescent="0.2">
      <c r="A4887" s="27">
        <v>43668.375</v>
      </c>
      <c r="B4887" s="4">
        <v>346.7266342471155</v>
      </c>
      <c r="C4887" s="4">
        <v>219.1897775433047</v>
      </c>
      <c r="F4887" s="4">
        <f t="shared" si="306"/>
        <v>2080.359805482693</v>
      </c>
      <c r="G4887" s="24">
        <f t="shared" si="307"/>
        <v>0.34722222222222221</v>
      </c>
      <c r="H4887" s="24">
        <f t="shared" si="309"/>
        <v>-1861.1700279393883</v>
      </c>
      <c r="I4887" s="24">
        <f>IF(H4887&lt;=0, MIN(F4887-C4887, B$7, (D$5-K4886+G4887)/B$6), 0)</f>
        <v>1861.1700279393883</v>
      </c>
      <c r="J4887" s="24">
        <f>IF(H4887&gt;0, MIN(C4887-F4887, B$8, K4886), 0)</f>
        <v>0</v>
      </c>
      <c r="K4887" s="24">
        <f>MAX(0, K4886-G4887+I4887*B$6-J4887)</f>
        <v>4483.6395095474372</v>
      </c>
      <c r="L4887" s="24">
        <f t="shared" si="308"/>
        <v>0</v>
      </c>
      <c r="M4887" s="24">
        <f>IF(H4887&gt;0, C4887-F4887-J4887, 0)</f>
        <v>0</v>
      </c>
      <c r="N4887" s="4">
        <f>MIN(C4887, F4887)</f>
        <v>219.1897775433047</v>
      </c>
    </row>
    <row r="4888" spans="1:14" x14ac:dyDescent="0.2">
      <c r="A4888" s="27">
        <v>43668.416666666672</v>
      </c>
      <c r="B4888" s="4">
        <v>467.9606910147628</v>
      </c>
      <c r="C4888" s="4">
        <v>185.48374657222001</v>
      </c>
      <c r="F4888" s="4">
        <f t="shared" si="306"/>
        <v>2807.764146088577</v>
      </c>
      <c r="G4888" s="24">
        <f t="shared" si="307"/>
        <v>0.34722222222222221</v>
      </c>
      <c r="H4888" s="24">
        <f t="shared" si="309"/>
        <v>-2622.2803995163572</v>
      </c>
      <c r="I4888" s="24">
        <f>IF(H4888&lt;=0, MIN(F4888-C4888, B$7, (D$5-K4887+G4888)/B$6), 0)</f>
        <v>574.11968074976107</v>
      </c>
      <c r="J4888" s="24">
        <f>IF(H4888&gt;0, MIN(C4888-F4888, B$8, K4887), 0)</f>
        <v>0</v>
      </c>
      <c r="K4888" s="24">
        <f>MAX(0, K4887-G4888+I4888*B$6-J4888)</f>
        <v>5000</v>
      </c>
      <c r="L4888" s="24">
        <f t="shared" si="308"/>
        <v>2048.1607187665959</v>
      </c>
      <c r="M4888" s="24">
        <f>IF(H4888&gt;0, C4888-F4888-J4888, 0)</f>
        <v>0</v>
      </c>
      <c r="N4888" s="4">
        <f>MIN(C4888, F4888)</f>
        <v>185.48374657222001</v>
      </c>
    </row>
    <row r="4889" spans="1:14" x14ac:dyDescent="0.2">
      <c r="A4889" s="27">
        <v>43668.458333333336</v>
      </c>
      <c r="B4889" s="4">
        <v>744.16133010519263</v>
      </c>
      <c r="C4889" s="4">
        <v>1451.9654865490909</v>
      </c>
      <c r="F4889" s="4">
        <f t="shared" si="306"/>
        <v>4464.967980631156</v>
      </c>
      <c r="G4889" s="24">
        <f t="shared" si="307"/>
        <v>0.34722222222222221</v>
      </c>
      <c r="H4889" s="24">
        <f t="shared" si="309"/>
        <v>-3013.0024940820649</v>
      </c>
      <c r="I4889" s="24">
        <f>IF(H4889&lt;=0, MIN(F4889-C4889, B$7, (D$5-K4888+G4889)/B$6), 0)</f>
        <v>0.38580246913580246</v>
      </c>
      <c r="J4889" s="24">
        <f>IF(H4889&gt;0, MIN(C4889-F4889, B$8, K4888), 0)</f>
        <v>0</v>
      </c>
      <c r="K4889" s="24">
        <f>MAX(0, K4888-G4889+I4889*B$6-J4889)</f>
        <v>5000</v>
      </c>
      <c r="L4889" s="24">
        <f t="shared" si="308"/>
        <v>3012.6166916129291</v>
      </c>
      <c r="M4889" s="24">
        <f>IF(H4889&gt;0, C4889-F4889-J4889, 0)</f>
        <v>0</v>
      </c>
      <c r="N4889" s="4">
        <f>MIN(C4889, F4889)</f>
        <v>1451.9654865490909</v>
      </c>
    </row>
    <row r="4890" spans="1:14" x14ac:dyDescent="0.2">
      <c r="A4890" s="27">
        <v>43668.5</v>
      </c>
      <c r="B4890" s="4">
        <v>675.02537819034171</v>
      </c>
      <c r="C4890" s="4">
        <v>201.37436276749835</v>
      </c>
      <c r="F4890" s="4">
        <f t="shared" si="306"/>
        <v>4050.1522691420505</v>
      </c>
      <c r="G4890" s="24">
        <f t="shared" si="307"/>
        <v>0.34722222222222221</v>
      </c>
      <c r="H4890" s="24">
        <f t="shared" si="309"/>
        <v>-3848.777906374552</v>
      </c>
      <c r="I4890" s="24">
        <f>IF(H4890&lt;=0, MIN(F4890-C4890, B$7, (D$5-K4889+G4890)/B$6), 0)</f>
        <v>0.38580246913580246</v>
      </c>
      <c r="J4890" s="24">
        <f>IF(H4890&gt;0, MIN(C4890-F4890, B$8, K4889), 0)</f>
        <v>0</v>
      </c>
      <c r="K4890" s="24">
        <f>MAX(0, K4889-G4890+I4890*B$6-J4890)</f>
        <v>5000</v>
      </c>
      <c r="L4890" s="24">
        <f t="shared" si="308"/>
        <v>3848.3921039054162</v>
      </c>
      <c r="M4890" s="24">
        <f>IF(H4890&gt;0, C4890-F4890-J4890, 0)</f>
        <v>0</v>
      </c>
      <c r="N4890" s="4">
        <f>MIN(C4890, F4890)</f>
        <v>201.37436276749835</v>
      </c>
    </row>
    <row r="4891" spans="1:14" x14ac:dyDescent="0.2">
      <c r="A4891" s="27">
        <v>43668.541666666672</v>
      </c>
      <c r="B4891" s="4">
        <v>511.04450249838135</v>
      </c>
      <c r="C4891" s="4">
        <v>280.53477315383037</v>
      </c>
      <c r="F4891" s="4">
        <f t="shared" si="306"/>
        <v>3066.2670149902879</v>
      </c>
      <c r="G4891" s="24">
        <f t="shared" si="307"/>
        <v>0.34722222222222221</v>
      </c>
      <c r="H4891" s="24">
        <f t="shared" si="309"/>
        <v>-2785.7322418364574</v>
      </c>
      <c r="I4891" s="24">
        <f>IF(H4891&lt;=0, MIN(F4891-C4891, B$7, (D$5-K4890+G4891)/B$6), 0)</f>
        <v>0.38580246913580246</v>
      </c>
      <c r="J4891" s="24">
        <f>IF(H4891&gt;0, MIN(C4891-F4891, B$8, K4890), 0)</f>
        <v>0</v>
      </c>
      <c r="K4891" s="24">
        <f>MAX(0, K4890-G4891+I4891*B$6-J4891)</f>
        <v>5000</v>
      </c>
      <c r="L4891" s="24">
        <f t="shared" si="308"/>
        <v>2785.3464393673216</v>
      </c>
      <c r="M4891" s="24">
        <f>IF(H4891&gt;0, C4891-F4891-J4891, 0)</f>
        <v>0</v>
      </c>
      <c r="N4891" s="4">
        <f>MIN(C4891, F4891)</f>
        <v>280.53477315383037</v>
      </c>
    </row>
    <row r="4892" spans="1:14" x14ac:dyDescent="0.2">
      <c r="A4892" s="27">
        <v>43668.583333333336</v>
      </c>
      <c r="B4892" s="4">
        <v>443.53616872300375</v>
      </c>
      <c r="C4892" s="4">
        <v>1725.2918110755002</v>
      </c>
      <c r="F4892" s="4">
        <f t="shared" si="306"/>
        <v>2661.2170123380224</v>
      </c>
      <c r="G4892" s="24">
        <f t="shared" si="307"/>
        <v>0.34722222222222221</v>
      </c>
      <c r="H4892" s="24">
        <f t="shared" si="309"/>
        <v>-935.92520126252225</v>
      </c>
      <c r="I4892" s="24">
        <f>IF(H4892&lt;=0, MIN(F4892-C4892, B$7, (D$5-K4891+G4892)/B$6), 0)</f>
        <v>0.38580246913580246</v>
      </c>
      <c r="J4892" s="24">
        <f>IF(H4892&gt;0, MIN(C4892-F4892, B$8, K4891), 0)</f>
        <v>0</v>
      </c>
      <c r="K4892" s="24">
        <f>MAX(0, K4891-G4892+I4892*B$6-J4892)</f>
        <v>5000</v>
      </c>
      <c r="L4892" s="24">
        <f t="shared" si="308"/>
        <v>935.53939879338645</v>
      </c>
      <c r="M4892" s="24">
        <f>IF(H4892&gt;0, C4892-F4892-J4892, 0)</f>
        <v>0</v>
      </c>
      <c r="N4892" s="4">
        <f>MIN(C4892, F4892)</f>
        <v>1725.2918110755002</v>
      </c>
    </row>
    <row r="4893" spans="1:14" x14ac:dyDescent="0.2">
      <c r="A4893" s="27">
        <v>43668.625</v>
      </c>
      <c r="B4893" s="4">
        <v>288.11933306794998</v>
      </c>
      <c r="C4893" s="4">
        <v>681.37022829919681</v>
      </c>
      <c r="F4893" s="4">
        <f t="shared" si="306"/>
        <v>1728.7159984076998</v>
      </c>
      <c r="G4893" s="24">
        <f t="shared" si="307"/>
        <v>0.34722222222222221</v>
      </c>
      <c r="H4893" s="24">
        <f t="shared" si="309"/>
        <v>-1047.3457701085031</v>
      </c>
      <c r="I4893" s="24">
        <f>IF(H4893&lt;=0, MIN(F4893-C4893, B$7, (D$5-K4892+G4893)/B$6), 0)</f>
        <v>0.38580246913580246</v>
      </c>
      <c r="J4893" s="24">
        <f>IF(H4893&gt;0, MIN(C4893-F4893, B$8, K4892), 0)</f>
        <v>0</v>
      </c>
      <c r="K4893" s="24">
        <f>MAX(0, K4892-G4893+I4893*B$6-J4893)</f>
        <v>5000</v>
      </c>
      <c r="L4893" s="24">
        <f t="shared" si="308"/>
        <v>1046.9599676393673</v>
      </c>
      <c r="M4893" s="24">
        <f>IF(H4893&gt;0, C4893-F4893-J4893, 0)</f>
        <v>0</v>
      </c>
      <c r="N4893" s="4">
        <f>MIN(C4893, F4893)</f>
        <v>681.37022829919681</v>
      </c>
    </row>
    <row r="4894" spans="1:14" x14ac:dyDescent="0.2">
      <c r="A4894" s="27">
        <v>43668.666666666672</v>
      </c>
      <c r="B4894" s="4">
        <v>138.04123502160735</v>
      </c>
      <c r="C4894" s="4">
        <v>698.04733132983472</v>
      </c>
      <c r="F4894" s="4">
        <f t="shared" ref="F4894:F4957" si="310">B4894*B$4</f>
        <v>828.24741012964409</v>
      </c>
      <c r="G4894" s="24">
        <f t="shared" ref="G4894:G4957" si="311">MIN(F4894, B$9)</f>
        <v>0.34722222222222221</v>
      </c>
      <c r="H4894" s="24">
        <f t="shared" si="309"/>
        <v>-130.20007879980938</v>
      </c>
      <c r="I4894" s="24">
        <f>IF(H4894&lt;=0, MIN(F4894-C4894, B$7, (D$5-K4893+G4894)/B$6), 0)</f>
        <v>0.38580246913580246</v>
      </c>
      <c r="J4894" s="24">
        <f>IF(H4894&gt;0, MIN(C4894-F4894, B$8, K4893), 0)</f>
        <v>0</v>
      </c>
      <c r="K4894" s="24">
        <f>MAX(0, K4893-G4894+I4894*B$6-J4894)</f>
        <v>5000</v>
      </c>
      <c r="L4894" s="24">
        <f t="shared" ref="L4894:L4957" si="312">IF(H4894&lt;=0, -I4894-H4894, 0)</f>
        <v>129.81427633067358</v>
      </c>
      <c r="M4894" s="24">
        <f>IF(H4894&gt;0, C4894-F4894-J4894, 0)</f>
        <v>0</v>
      </c>
      <c r="N4894" s="4">
        <f>MIN(C4894, F4894)</f>
        <v>698.04733132983472</v>
      </c>
    </row>
    <row r="4895" spans="1:14" x14ac:dyDescent="0.2">
      <c r="A4895" s="27">
        <v>43668.708333333336</v>
      </c>
      <c r="B4895" s="4">
        <v>30.031865428043673</v>
      </c>
      <c r="C4895" s="4">
        <v>735.07779388988388</v>
      </c>
      <c r="F4895" s="4">
        <f t="shared" si="310"/>
        <v>180.19119256826204</v>
      </c>
      <c r="G4895" s="24">
        <f t="shared" si="311"/>
        <v>0.34722222222222221</v>
      </c>
      <c r="H4895" s="24">
        <f t="shared" ref="H4895:H4958" si="313">C4895-F4895</f>
        <v>554.88660132162181</v>
      </c>
      <c r="I4895" s="24">
        <f>IF(H4895&lt;=0, MIN(F4895-C4895, B$7, (D$5-K4894+G4895)/B$6), 0)</f>
        <v>0</v>
      </c>
      <c r="J4895" s="24">
        <f>IF(H4895&gt;0, MIN(C4895-F4895, B$8, K4894), 0)</f>
        <v>554.88660132162181</v>
      </c>
      <c r="K4895" s="24">
        <f>MAX(0, K4894-G4895+I4895*B$6-J4895)</f>
        <v>4444.7661764561553</v>
      </c>
      <c r="L4895" s="24">
        <f t="shared" si="312"/>
        <v>0</v>
      </c>
      <c r="M4895" s="24">
        <f>IF(H4895&gt;0, C4895-F4895-J4895, 0)</f>
        <v>0</v>
      </c>
      <c r="N4895" s="4">
        <f>MIN(C4895, F4895)</f>
        <v>180.19119256826204</v>
      </c>
    </row>
    <row r="4896" spans="1:14" x14ac:dyDescent="0.2">
      <c r="A4896" s="27">
        <v>43668.75</v>
      </c>
      <c r="B4896" s="4">
        <v>4.0352146842844361</v>
      </c>
      <c r="C4896" s="4">
        <v>321.44592460001263</v>
      </c>
      <c r="F4896" s="4">
        <f t="shared" si="310"/>
        <v>24.211288105706615</v>
      </c>
      <c r="G4896" s="24">
        <f t="shared" si="311"/>
        <v>0.34722222222222221</v>
      </c>
      <c r="H4896" s="24">
        <f t="shared" si="313"/>
        <v>297.23463649430602</v>
      </c>
      <c r="I4896" s="24">
        <f>IF(H4896&lt;=0, MIN(F4896-C4896, B$7, (D$5-K4895+G4896)/B$6), 0)</f>
        <v>0</v>
      </c>
      <c r="J4896" s="24">
        <f>IF(H4896&gt;0, MIN(C4896-F4896, B$8, K4895), 0)</f>
        <v>297.23463649430602</v>
      </c>
      <c r="K4896" s="24">
        <f>MAX(0, K4895-G4896+I4896*B$6-J4896)</f>
        <v>4147.1843177396267</v>
      </c>
      <c r="L4896" s="24">
        <f t="shared" si="312"/>
        <v>0</v>
      </c>
      <c r="M4896" s="24">
        <f>IF(H4896&gt;0, C4896-F4896-J4896, 0)</f>
        <v>0</v>
      </c>
      <c r="N4896" s="4">
        <f>MIN(C4896, F4896)</f>
        <v>24.211288105706615</v>
      </c>
    </row>
    <row r="4897" spans="1:14" x14ac:dyDescent="0.2">
      <c r="A4897" s="27">
        <v>43668.791666666672</v>
      </c>
      <c r="B4897" s="4">
        <v>0</v>
      </c>
      <c r="C4897" s="4">
        <v>3147.4428794343207</v>
      </c>
      <c r="F4897" s="4">
        <f t="shared" si="310"/>
        <v>0</v>
      </c>
      <c r="G4897" s="24">
        <f t="shared" si="311"/>
        <v>0</v>
      </c>
      <c r="H4897" s="24">
        <f t="shared" si="313"/>
        <v>3147.4428794343207</v>
      </c>
      <c r="I4897" s="24">
        <f>IF(H4897&lt;=0, MIN(F4897-C4897, B$7, (D$5-K4896+G4897)/B$6), 0)</f>
        <v>0</v>
      </c>
      <c r="J4897" s="24">
        <f>IF(H4897&gt;0, MIN(C4897-F4897, B$8, K4896), 0)</f>
        <v>3147.4428794343207</v>
      </c>
      <c r="K4897" s="24">
        <f>MAX(0, K4896-G4897+I4897*B$6-J4897)</f>
        <v>999.74143830530602</v>
      </c>
      <c r="L4897" s="24">
        <f t="shared" si="312"/>
        <v>0</v>
      </c>
      <c r="M4897" s="24">
        <f>IF(H4897&gt;0, C4897-F4897-J4897, 0)</f>
        <v>0</v>
      </c>
      <c r="N4897" s="4">
        <f>MIN(C4897, F4897)</f>
        <v>0</v>
      </c>
    </row>
    <row r="4898" spans="1:14" x14ac:dyDescent="0.2">
      <c r="A4898" s="27">
        <v>43668.833333333336</v>
      </c>
      <c r="B4898" s="4">
        <v>0</v>
      </c>
      <c r="C4898" s="4">
        <v>458.21429034418026</v>
      </c>
      <c r="F4898" s="4">
        <f t="shared" si="310"/>
        <v>0</v>
      </c>
      <c r="G4898" s="24">
        <f t="shared" si="311"/>
        <v>0</v>
      </c>
      <c r="H4898" s="24">
        <f t="shared" si="313"/>
        <v>458.21429034418026</v>
      </c>
      <c r="I4898" s="24">
        <f>IF(H4898&lt;=0, MIN(F4898-C4898, B$7, (D$5-K4897+G4898)/B$6), 0)</f>
        <v>0</v>
      </c>
      <c r="J4898" s="24">
        <f>IF(H4898&gt;0, MIN(C4898-F4898, B$8, K4897), 0)</f>
        <v>458.21429034418026</v>
      </c>
      <c r="K4898" s="24">
        <f>MAX(0, K4897-G4898+I4898*B$6-J4898)</f>
        <v>541.52714796112582</v>
      </c>
      <c r="L4898" s="24">
        <f t="shared" si="312"/>
        <v>0</v>
      </c>
      <c r="M4898" s="24">
        <f>IF(H4898&gt;0, C4898-F4898-J4898, 0)</f>
        <v>0</v>
      </c>
      <c r="N4898" s="4">
        <f>MIN(C4898, F4898)</f>
        <v>0</v>
      </c>
    </row>
    <row r="4899" spans="1:14" x14ac:dyDescent="0.2">
      <c r="A4899" s="27">
        <v>43668.875</v>
      </c>
      <c r="B4899" s="4">
        <v>0</v>
      </c>
      <c r="C4899" s="4">
        <v>369.23246202869774</v>
      </c>
      <c r="F4899" s="4">
        <f t="shared" si="310"/>
        <v>0</v>
      </c>
      <c r="G4899" s="24">
        <f t="shared" si="311"/>
        <v>0</v>
      </c>
      <c r="H4899" s="24">
        <f t="shared" si="313"/>
        <v>369.23246202869774</v>
      </c>
      <c r="I4899" s="24">
        <f>IF(H4899&lt;=0, MIN(F4899-C4899, B$7, (D$5-K4898+G4899)/B$6), 0)</f>
        <v>0</v>
      </c>
      <c r="J4899" s="24">
        <f>IF(H4899&gt;0, MIN(C4899-F4899, B$8, K4898), 0)</f>
        <v>369.23246202869774</v>
      </c>
      <c r="K4899" s="24">
        <f>MAX(0, K4898-G4899+I4899*B$6-J4899)</f>
        <v>172.29468593242808</v>
      </c>
      <c r="L4899" s="24">
        <f t="shared" si="312"/>
        <v>0</v>
      </c>
      <c r="M4899" s="24">
        <f>IF(H4899&gt;0, C4899-F4899-J4899, 0)</f>
        <v>0</v>
      </c>
      <c r="N4899" s="4">
        <f>MIN(C4899, F4899)</f>
        <v>0</v>
      </c>
    </row>
    <row r="4900" spans="1:14" x14ac:dyDescent="0.2">
      <c r="A4900" s="27">
        <v>43668.916666666672</v>
      </c>
      <c r="B4900" s="4">
        <v>0</v>
      </c>
      <c r="C4900" s="4">
        <v>391.47791910756831</v>
      </c>
      <c r="F4900" s="4">
        <f t="shared" si="310"/>
        <v>0</v>
      </c>
      <c r="G4900" s="24">
        <f t="shared" si="311"/>
        <v>0</v>
      </c>
      <c r="H4900" s="24">
        <f t="shared" si="313"/>
        <v>391.47791910756831</v>
      </c>
      <c r="I4900" s="24">
        <f>IF(H4900&lt;=0, MIN(F4900-C4900, B$7, (D$5-K4899+G4900)/B$6), 0)</f>
        <v>0</v>
      </c>
      <c r="J4900" s="24">
        <f>IF(H4900&gt;0, MIN(C4900-F4900, B$8, K4899), 0)</f>
        <v>172.29468593242808</v>
      </c>
      <c r="K4900" s="24">
        <f>MAX(0, K4899-G4900+I4900*B$6-J4900)</f>
        <v>0</v>
      </c>
      <c r="L4900" s="24">
        <f t="shared" si="312"/>
        <v>0</v>
      </c>
      <c r="M4900" s="24">
        <f>IF(H4900&gt;0, C4900-F4900-J4900, 0)</f>
        <v>219.18323317514023</v>
      </c>
      <c r="N4900" s="4">
        <f>MIN(C4900, F4900)</f>
        <v>0</v>
      </c>
    </row>
    <row r="4901" spans="1:14" x14ac:dyDescent="0.2">
      <c r="A4901" s="27">
        <v>43668.958333333336</v>
      </c>
      <c r="B4901" s="4">
        <v>0</v>
      </c>
      <c r="C4901" s="4">
        <v>240.70315446188951</v>
      </c>
      <c r="F4901" s="4">
        <f t="shared" si="310"/>
        <v>0</v>
      </c>
      <c r="G4901" s="24">
        <f t="shared" si="311"/>
        <v>0</v>
      </c>
      <c r="H4901" s="24">
        <f t="shared" si="313"/>
        <v>240.70315446188951</v>
      </c>
      <c r="I4901" s="24">
        <f>IF(H4901&lt;=0, MIN(F4901-C4901, B$7, (D$5-K4900+G4901)/B$6), 0)</f>
        <v>0</v>
      </c>
      <c r="J4901" s="24">
        <f>IF(H4901&gt;0, MIN(C4901-F4901, B$8, K4900), 0)</f>
        <v>0</v>
      </c>
      <c r="K4901" s="24">
        <f>MAX(0, K4900-G4901+I4901*B$6-J4901)</f>
        <v>0</v>
      </c>
      <c r="L4901" s="24">
        <f t="shared" si="312"/>
        <v>0</v>
      </c>
      <c r="M4901" s="24">
        <f>IF(H4901&gt;0, C4901-F4901-J4901, 0)</f>
        <v>240.70315446188951</v>
      </c>
      <c r="N4901" s="4">
        <f>MIN(C4901, F4901)</f>
        <v>0</v>
      </c>
    </row>
    <row r="4902" spans="1:14" x14ac:dyDescent="0.2">
      <c r="A4902" s="27">
        <v>43669</v>
      </c>
      <c r="B4902" s="4">
        <v>0</v>
      </c>
      <c r="C4902" s="4">
        <v>117.11728180149709</v>
      </c>
      <c r="F4902" s="4">
        <f t="shared" si="310"/>
        <v>0</v>
      </c>
      <c r="G4902" s="24">
        <f t="shared" si="311"/>
        <v>0</v>
      </c>
      <c r="H4902" s="24">
        <f t="shared" si="313"/>
        <v>117.11728180149709</v>
      </c>
      <c r="I4902" s="24">
        <f>IF(H4902&lt;=0, MIN(F4902-C4902, B$7, (D$5-K4901+G4902)/B$6), 0)</f>
        <v>0</v>
      </c>
      <c r="J4902" s="24">
        <f>IF(H4902&gt;0, MIN(C4902-F4902, B$8, K4901), 0)</f>
        <v>0</v>
      </c>
      <c r="K4902" s="24">
        <f>MAX(0, K4901-G4902+I4902*B$6-J4902)</f>
        <v>0</v>
      </c>
      <c r="L4902" s="24">
        <f t="shared" si="312"/>
        <v>0</v>
      </c>
      <c r="M4902" s="24">
        <f>IF(H4902&gt;0, C4902-F4902-J4902, 0)</f>
        <v>117.11728180149709</v>
      </c>
      <c r="N4902" s="4">
        <f>MIN(C4902, F4902)</f>
        <v>0</v>
      </c>
    </row>
    <row r="4903" spans="1:14" x14ac:dyDescent="0.2">
      <c r="A4903" s="27">
        <v>43669.041666666672</v>
      </c>
      <c r="B4903" s="4">
        <v>0</v>
      </c>
      <c r="C4903" s="4">
        <v>169.02334831886191</v>
      </c>
      <c r="F4903" s="4">
        <f t="shared" si="310"/>
        <v>0</v>
      </c>
      <c r="G4903" s="24">
        <f t="shared" si="311"/>
        <v>0</v>
      </c>
      <c r="H4903" s="24">
        <f t="shared" si="313"/>
        <v>169.02334831886191</v>
      </c>
      <c r="I4903" s="24">
        <f>IF(H4903&lt;=0, MIN(F4903-C4903, B$7, (D$5-K4902+G4903)/B$6), 0)</f>
        <v>0</v>
      </c>
      <c r="J4903" s="24">
        <f>IF(H4903&gt;0, MIN(C4903-F4903, B$8, K4902), 0)</f>
        <v>0</v>
      </c>
      <c r="K4903" s="24">
        <f>MAX(0, K4902-G4903+I4903*B$6-J4903)</f>
        <v>0</v>
      </c>
      <c r="L4903" s="24">
        <f t="shared" si="312"/>
        <v>0</v>
      </c>
      <c r="M4903" s="24">
        <f>IF(H4903&gt;0, C4903-F4903-J4903, 0)</f>
        <v>169.02334831886191</v>
      </c>
      <c r="N4903" s="4">
        <f>MIN(C4903, F4903)</f>
        <v>0</v>
      </c>
    </row>
    <row r="4904" spans="1:14" x14ac:dyDescent="0.2">
      <c r="A4904" s="27">
        <v>43669.083333333336</v>
      </c>
      <c r="B4904" s="4">
        <v>0</v>
      </c>
      <c r="C4904" s="4">
        <v>206.09911011697966</v>
      </c>
      <c r="F4904" s="4">
        <f t="shared" si="310"/>
        <v>0</v>
      </c>
      <c r="G4904" s="24">
        <f t="shared" si="311"/>
        <v>0</v>
      </c>
      <c r="H4904" s="24">
        <f t="shared" si="313"/>
        <v>206.09911011697966</v>
      </c>
      <c r="I4904" s="24">
        <f>IF(H4904&lt;=0, MIN(F4904-C4904, B$7, (D$5-K4903+G4904)/B$6), 0)</f>
        <v>0</v>
      </c>
      <c r="J4904" s="24">
        <f>IF(H4904&gt;0, MIN(C4904-F4904, B$8, K4903), 0)</f>
        <v>0</v>
      </c>
      <c r="K4904" s="24">
        <f>MAX(0, K4903-G4904+I4904*B$6-J4904)</f>
        <v>0</v>
      </c>
      <c r="L4904" s="24">
        <f t="shared" si="312"/>
        <v>0</v>
      </c>
      <c r="M4904" s="24">
        <f>IF(H4904&gt;0, C4904-F4904-J4904, 0)</f>
        <v>206.09911011697966</v>
      </c>
      <c r="N4904" s="4">
        <f>MIN(C4904, F4904)</f>
        <v>0</v>
      </c>
    </row>
    <row r="4905" spans="1:14" x14ac:dyDescent="0.2">
      <c r="A4905" s="27">
        <v>43669.125</v>
      </c>
      <c r="B4905" s="4">
        <v>0</v>
      </c>
      <c r="C4905" s="4">
        <v>117.11728180149709</v>
      </c>
      <c r="F4905" s="4">
        <f t="shared" si="310"/>
        <v>0</v>
      </c>
      <c r="G4905" s="24">
        <f t="shared" si="311"/>
        <v>0</v>
      </c>
      <c r="H4905" s="24">
        <f t="shared" si="313"/>
        <v>117.11728180149709</v>
      </c>
      <c r="I4905" s="24">
        <f>IF(H4905&lt;=0, MIN(F4905-C4905, B$7, (D$5-K4904+G4905)/B$6), 0)</f>
        <v>0</v>
      </c>
      <c r="J4905" s="24">
        <f>IF(H4905&gt;0, MIN(C4905-F4905, B$8, K4904), 0)</f>
        <v>0</v>
      </c>
      <c r="K4905" s="24">
        <f>MAX(0, K4904-G4905+I4905*B$6-J4905)</f>
        <v>0</v>
      </c>
      <c r="L4905" s="24">
        <f t="shared" si="312"/>
        <v>0</v>
      </c>
      <c r="M4905" s="24">
        <f>IF(H4905&gt;0, C4905-F4905-J4905, 0)</f>
        <v>117.11728180149709</v>
      </c>
      <c r="N4905" s="4">
        <f>MIN(C4905, F4905)</f>
        <v>0</v>
      </c>
    </row>
    <row r="4906" spans="1:14" x14ac:dyDescent="0.2">
      <c r="A4906" s="27">
        <v>43669.166666666672</v>
      </c>
      <c r="B4906" s="4">
        <v>19.587104313289313</v>
      </c>
      <c r="C4906" s="4">
        <v>169.02334831886191</v>
      </c>
      <c r="F4906" s="4">
        <f t="shared" si="310"/>
        <v>117.52262587973587</v>
      </c>
      <c r="G4906" s="24">
        <f t="shared" si="311"/>
        <v>0.34722222222222221</v>
      </c>
      <c r="H4906" s="24">
        <f t="shared" si="313"/>
        <v>51.500722439126037</v>
      </c>
      <c r="I4906" s="24">
        <f>IF(H4906&lt;=0, MIN(F4906-C4906, B$7, (D$5-K4905+G4906)/B$6), 0)</f>
        <v>0</v>
      </c>
      <c r="J4906" s="24">
        <f>IF(H4906&gt;0, MIN(C4906-F4906, B$8, K4905), 0)</f>
        <v>0</v>
      </c>
      <c r="K4906" s="24">
        <f>MAX(0, K4905-G4906+I4906*B$6-J4906)</f>
        <v>0</v>
      </c>
      <c r="L4906" s="24">
        <f t="shared" si="312"/>
        <v>0</v>
      </c>
      <c r="M4906" s="24">
        <f>IF(H4906&gt;0, C4906-F4906-J4906, 0)</f>
        <v>51.500722439126037</v>
      </c>
      <c r="N4906" s="4">
        <f>MIN(C4906, F4906)</f>
        <v>117.52262587973587</v>
      </c>
    </row>
    <row r="4907" spans="1:14" x14ac:dyDescent="0.2">
      <c r="A4907" s="27">
        <v>43669.208333333336</v>
      </c>
      <c r="B4907" s="4">
        <v>32.453067204744542</v>
      </c>
      <c r="C4907" s="4">
        <v>198.68395775735613</v>
      </c>
      <c r="F4907" s="4">
        <f t="shared" si="310"/>
        <v>194.71840322846725</v>
      </c>
      <c r="G4907" s="24">
        <f t="shared" si="311"/>
        <v>0.34722222222222221</v>
      </c>
      <c r="H4907" s="24">
        <f t="shared" si="313"/>
        <v>3.9655545288888732</v>
      </c>
      <c r="I4907" s="24">
        <f>IF(H4907&lt;=0, MIN(F4907-C4907, B$7, (D$5-K4906+G4907)/B$6), 0)</f>
        <v>0</v>
      </c>
      <c r="J4907" s="24">
        <f>IF(H4907&gt;0, MIN(C4907-F4907, B$8, K4906), 0)</f>
        <v>0</v>
      </c>
      <c r="K4907" s="24">
        <f>MAX(0, K4906-G4907+I4907*B$6-J4907)</f>
        <v>0</v>
      </c>
      <c r="L4907" s="24">
        <f t="shared" si="312"/>
        <v>0</v>
      </c>
      <c r="M4907" s="24">
        <f>IF(H4907&gt;0, C4907-F4907-J4907, 0)</f>
        <v>3.9655545288888732</v>
      </c>
      <c r="N4907" s="4">
        <f>MIN(C4907, F4907)</f>
        <v>194.71840322846725</v>
      </c>
    </row>
    <row r="4908" spans="1:14" x14ac:dyDescent="0.2">
      <c r="A4908" s="27">
        <v>43669.25</v>
      </c>
      <c r="B4908" s="4">
        <v>74.019955154793536</v>
      </c>
      <c r="C4908" s="4">
        <v>872.63891666536324</v>
      </c>
      <c r="F4908" s="4">
        <f t="shared" si="310"/>
        <v>444.11973092876121</v>
      </c>
      <c r="G4908" s="24">
        <f t="shared" si="311"/>
        <v>0.34722222222222221</v>
      </c>
      <c r="H4908" s="24">
        <f t="shared" si="313"/>
        <v>428.51918573660203</v>
      </c>
      <c r="I4908" s="24">
        <f>IF(H4908&lt;=0, MIN(F4908-C4908, B$7, (D$5-K4907+G4908)/B$6), 0)</f>
        <v>0</v>
      </c>
      <c r="J4908" s="24">
        <f>IF(H4908&gt;0, MIN(C4908-F4908, B$8, K4907), 0)</f>
        <v>0</v>
      </c>
      <c r="K4908" s="24">
        <f>MAX(0, K4907-G4908+I4908*B$6-J4908)</f>
        <v>0</v>
      </c>
      <c r="L4908" s="24">
        <f t="shared" si="312"/>
        <v>0</v>
      </c>
      <c r="M4908" s="24">
        <f>IF(H4908&gt;0, C4908-F4908-J4908, 0)</f>
        <v>428.51918573660203</v>
      </c>
      <c r="N4908" s="4">
        <f>MIN(C4908, F4908)</f>
        <v>444.11973092876121</v>
      </c>
    </row>
    <row r="4909" spans="1:14" x14ac:dyDescent="0.2">
      <c r="A4909" s="27">
        <v>43669.291666666672</v>
      </c>
      <c r="B4909" s="4">
        <v>153.80883953423026</v>
      </c>
      <c r="C4909" s="4">
        <v>917.190411438674</v>
      </c>
      <c r="F4909" s="4">
        <f t="shared" si="310"/>
        <v>922.8530372053815</v>
      </c>
      <c r="G4909" s="24">
        <f t="shared" si="311"/>
        <v>0.34722222222222221</v>
      </c>
      <c r="H4909" s="24">
        <f t="shared" si="313"/>
        <v>-5.6626257667074924</v>
      </c>
      <c r="I4909" s="24">
        <f>IF(H4909&lt;=0, MIN(F4909-C4909, B$7, (D$5-K4908+G4909)/B$6), 0)</f>
        <v>5.6626257667074924</v>
      </c>
      <c r="J4909" s="24">
        <f>IF(H4909&gt;0, MIN(C4909-F4909, B$8, K4908), 0)</f>
        <v>0</v>
      </c>
      <c r="K4909" s="24">
        <f>MAX(0, K4908-G4909+I4909*B$6-J4909)</f>
        <v>4.7491409678145207</v>
      </c>
      <c r="L4909" s="24">
        <f t="shared" si="312"/>
        <v>0</v>
      </c>
      <c r="M4909" s="24">
        <f>IF(H4909&gt;0, C4909-F4909-J4909, 0)</f>
        <v>0</v>
      </c>
      <c r="N4909" s="4">
        <f>MIN(C4909, F4909)</f>
        <v>917.190411438674</v>
      </c>
    </row>
    <row r="4910" spans="1:14" x14ac:dyDescent="0.2">
      <c r="A4910" s="27">
        <v>43669.333333333336</v>
      </c>
      <c r="B4910" s="4">
        <v>426.91207577634071</v>
      </c>
      <c r="C4910" s="4">
        <v>360.87898620683416</v>
      </c>
      <c r="F4910" s="4">
        <f t="shared" si="310"/>
        <v>2561.4724546580442</v>
      </c>
      <c r="G4910" s="24">
        <f t="shared" si="311"/>
        <v>0.34722222222222221</v>
      </c>
      <c r="H4910" s="24">
        <f t="shared" si="313"/>
        <v>-2200.5934684512099</v>
      </c>
      <c r="I4910" s="24">
        <f>IF(H4910&lt;=0, MIN(F4910-C4910, B$7, (D$5-K4909+G4910)/B$6), 0)</f>
        <v>2200.5934684512099</v>
      </c>
      <c r="J4910" s="24">
        <f>IF(H4910&gt;0, MIN(C4910-F4910, B$8, K4909), 0)</f>
        <v>0</v>
      </c>
      <c r="K4910" s="24">
        <f>MAX(0, K4909-G4910+I4910*B$6-J4910)</f>
        <v>1984.9360403516814</v>
      </c>
      <c r="L4910" s="24">
        <f t="shared" si="312"/>
        <v>0</v>
      </c>
      <c r="M4910" s="24">
        <f>IF(H4910&gt;0, C4910-F4910-J4910, 0)</f>
        <v>0</v>
      </c>
      <c r="N4910" s="4">
        <f>MIN(C4910, F4910)</f>
        <v>360.87898620683416</v>
      </c>
    </row>
    <row r="4911" spans="1:14" x14ac:dyDescent="0.2">
      <c r="A4911" s="27">
        <v>43669.375</v>
      </c>
      <c r="B4911" s="4">
        <v>298.21513406134511</v>
      </c>
      <c r="C4911" s="4">
        <v>187.41682876112421</v>
      </c>
      <c r="F4911" s="4">
        <f t="shared" si="310"/>
        <v>1789.2908043680707</v>
      </c>
      <c r="G4911" s="24">
        <f t="shared" si="311"/>
        <v>0.34722222222222221</v>
      </c>
      <c r="H4911" s="24">
        <f t="shared" si="313"/>
        <v>-1601.8739756069465</v>
      </c>
      <c r="I4911" s="24">
        <f>IF(H4911&lt;=0, MIN(F4911-C4911, B$7, (D$5-K4910+G4911)/B$6), 0)</f>
        <v>1601.8739756069465</v>
      </c>
      <c r="J4911" s="24">
        <f>IF(H4911&gt;0, MIN(C4911-F4911, B$8, K4910), 0)</f>
        <v>0</v>
      </c>
      <c r="K4911" s="24">
        <f>MAX(0, K4910-G4911+I4911*B$6-J4911)</f>
        <v>3426.2753961757112</v>
      </c>
      <c r="L4911" s="24">
        <f t="shared" si="312"/>
        <v>0</v>
      </c>
      <c r="M4911" s="24">
        <f>IF(H4911&gt;0, C4911-F4911-J4911, 0)</f>
        <v>0</v>
      </c>
      <c r="N4911" s="4">
        <f>MIN(C4911, F4911)</f>
        <v>187.41682876112421</v>
      </c>
    </row>
    <row r="4912" spans="1:14" x14ac:dyDescent="0.2">
      <c r="A4912" s="27">
        <v>43669.416666666672</v>
      </c>
      <c r="B4912" s="4">
        <v>581.90203620788759</v>
      </c>
      <c r="C4912" s="4">
        <v>184.59619154276447</v>
      </c>
      <c r="F4912" s="4">
        <f t="shared" si="310"/>
        <v>3491.4122172473253</v>
      </c>
      <c r="G4912" s="24">
        <f t="shared" si="311"/>
        <v>0.34722222222222221</v>
      </c>
      <c r="H4912" s="24">
        <f t="shared" si="313"/>
        <v>-3306.8160257045611</v>
      </c>
      <c r="I4912" s="24">
        <f>IF(H4912&lt;=0, MIN(F4912-C4912, B$7, (D$5-K4911+G4912)/B$6), 0)</f>
        <v>1748.9686956072344</v>
      </c>
      <c r="J4912" s="24">
        <f>IF(H4912&gt;0, MIN(C4912-F4912, B$8, K4911), 0)</f>
        <v>0</v>
      </c>
      <c r="K4912" s="24">
        <f>MAX(0, K4911-G4912+I4912*B$6-J4912)</f>
        <v>5000</v>
      </c>
      <c r="L4912" s="24">
        <f t="shared" si="312"/>
        <v>1557.8473300973267</v>
      </c>
      <c r="M4912" s="24">
        <f>IF(H4912&gt;0, C4912-F4912-J4912, 0)</f>
        <v>0</v>
      </c>
      <c r="N4912" s="4">
        <f>MIN(C4912, F4912)</f>
        <v>184.59619154276447</v>
      </c>
    </row>
    <row r="4913" spans="1:14" x14ac:dyDescent="0.2">
      <c r="A4913" s="27">
        <v>43669.458333333336</v>
      </c>
      <c r="B4913" s="4">
        <v>362.60917019957134</v>
      </c>
      <c r="C4913" s="4">
        <v>1451.9550767016965</v>
      </c>
      <c r="F4913" s="4">
        <f t="shared" si="310"/>
        <v>2175.6550211974281</v>
      </c>
      <c r="G4913" s="24">
        <f t="shared" si="311"/>
        <v>0.34722222222222221</v>
      </c>
      <c r="H4913" s="24">
        <f t="shared" si="313"/>
        <v>-723.69994449573164</v>
      </c>
      <c r="I4913" s="24">
        <f>IF(H4913&lt;=0, MIN(F4913-C4913, B$7, (D$5-K4912+G4913)/B$6), 0)</f>
        <v>0.38580246913580246</v>
      </c>
      <c r="J4913" s="24">
        <f>IF(H4913&gt;0, MIN(C4913-F4913, B$8, K4912), 0)</f>
        <v>0</v>
      </c>
      <c r="K4913" s="24">
        <f>MAX(0, K4912-G4913+I4913*B$6-J4913)</f>
        <v>5000</v>
      </c>
      <c r="L4913" s="24">
        <f t="shared" si="312"/>
        <v>723.31414202659585</v>
      </c>
      <c r="M4913" s="24">
        <f>IF(H4913&gt;0, C4913-F4913-J4913, 0)</f>
        <v>0</v>
      </c>
      <c r="N4913" s="4">
        <f>MIN(C4913, F4913)</f>
        <v>1451.9550767016965</v>
      </c>
    </row>
    <row r="4914" spans="1:14" x14ac:dyDescent="0.2">
      <c r="A4914" s="27">
        <v>43669.5</v>
      </c>
      <c r="B4914" s="4">
        <v>428.77551223334251</v>
      </c>
      <c r="C4914" s="4">
        <v>201.29134944054522</v>
      </c>
      <c r="F4914" s="4">
        <f t="shared" si="310"/>
        <v>2572.6530734000553</v>
      </c>
      <c r="G4914" s="24">
        <f t="shared" si="311"/>
        <v>0.34722222222222221</v>
      </c>
      <c r="H4914" s="24">
        <f t="shared" si="313"/>
        <v>-2371.3617239595101</v>
      </c>
      <c r="I4914" s="24">
        <f>IF(H4914&lt;=0, MIN(F4914-C4914, B$7, (D$5-K4913+G4914)/B$6), 0)</f>
        <v>0.38580246913580246</v>
      </c>
      <c r="J4914" s="24">
        <f>IF(H4914&gt;0, MIN(C4914-F4914, B$8, K4913), 0)</f>
        <v>0</v>
      </c>
      <c r="K4914" s="24">
        <f>MAX(0, K4913-G4914+I4914*B$6-J4914)</f>
        <v>5000</v>
      </c>
      <c r="L4914" s="24">
        <f t="shared" si="312"/>
        <v>2370.9759214903743</v>
      </c>
      <c r="M4914" s="24">
        <f>IF(H4914&gt;0, C4914-F4914-J4914, 0)</f>
        <v>0</v>
      </c>
      <c r="N4914" s="4">
        <f>MIN(C4914, F4914)</f>
        <v>201.29134944054522</v>
      </c>
    </row>
    <row r="4915" spans="1:14" x14ac:dyDescent="0.2">
      <c r="A4915" s="27">
        <v>43669.541666666672</v>
      </c>
      <c r="B4915" s="4">
        <v>352.10357455837521</v>
      </c>
      <c r="C4915" s="4">
        <v>280.42779112282352</v>
      </c>
      <c r="F4915" s="4">
        <f t="shared" si="310"/>
        <v>2112.6214473502514</v>
      </c>
      <c r="G4915" s="24">
        <f t="shared" si="311"/>
        <v>0.34722222222222221</v>
      </c>
      <c r="H4915" s="24">
        <f t="shared" si="313"/>
        <v>-1832.1936562274279</v>
      </c>
      <c r="I4915" s="24">
        <f>IF(H4915&lt;=0, MIN(F4915-C4915, B$7, (D$5-K4914+G4915)/B$6), 0)</f>
        <v>0.38580246913580246</v>
      </c>
      <c r="J4915" s="24">
        <f>IF(H4915&gt;0, MIN(C4915-F4915, B$8, K4914), 0)</f>
        <v>0</v>
      </c>
      <c r="K4915" s="24">
        <f>MAX(0, K4914-G4915+I4915*B$6-J4915)</f>
        <v>5000</v>
      </c>
      <c r="L4915" s="24">
        <f t="shared" si="312"/>
        <v>1831.8078537582921</v>
      </c>
      <c r="M4915" s="24">
        <f>IF(H4915&gt;0, C4915-F4915-J4915, 0)</f>
        <v>0</v>
      </c>
      <c r="N4915" s="4">
        <f>MIN(C4915, F4915)</f>
        <v>280.42779112282352</v>
      </c>
    </row>
    <row r="4916" spans="1:14" x14ac:dyDescent="0.2">
      <c r="A4916" s="27">
        <v>43669.583333333336</v>
      </c>
      <c r="B4916" s="4">
        <v>388.00394606991546</v>
      </c>
      <c r="C4916" s="4">
        <v>1725.2918110755002</v>
      </c>
      <c r="F4916" s="4">
        <f t="shared" si="310"/>
        <v>2328.0236764194929</v>
      </c>
      <c r="G4916" s="24">
        <f t="shared" si="311"/>
        <v>0.34722222222222221</v>
      </c>
      <c r="H4916" s="24">
        <f t="shared" si="313"/>
        <v>-602.73186534399269</v>
      </c>
      <c r="I4916" s="24">
        <f>IF(H4916&lt;=0, MIN(F4916-C4916, B$7, (D$5-K4915+G4916)/B$6), 0)</f>
        <v>0.38580246913580246</v>
      </c>
      <c r="J4916" s="24">
        <f>IF(H4916&gt;0, MIN(C4916-F4916, B$8, K4915), 0)</f>
        <v>0</v>
      </c>
      <c r="K4916" s="24">
        <f>MAX(0, K4915-G4916+I4916*B$6-J4916)</f>
        <v>5000</v>
      </c>
      <c r="L4916" s="24">
        <f t="shared" si="312"/>
        <v>602.3460628748569</v>
      </c>
      <c r="M4916" s="24">
        <f>IF(H4916&gt;0, C4916-F4916-J4916, 0)</f>
        <v>0</v>
      </c>
      <c r="N4916" s="4">
        <f>MIN(C4916, F4916)</f>
        <v>1725.2918110755002</v>
      </c>
    </row>
    <row r="4917" spans="1:14" x14ac:dyDescent="0.2">
      <c r="A4917" s="27">
        <v>43669.625</v>
      </c>
      <c r="B4917" s="4">
        <v>289.43702763047412</v>
      </c>
      <c r="C4917" s="4">
        <v>681.33919620419158</v>
      </c>
      <c r="F4917" s="4">
        <f t="shared" si="310"/>
        <v>1736.6221657828446</v>
      </c>
      <c r="G4917" s="24">
        <f t="shared" si="311"/>
        <v>0.34722222222222221</v>
      </c>
      <c r="H4917" s="24">
        <f t="shared" si="313"/>
        <v>-1055.2829695786531</v>
      </c>
      <c r="I4917" s="24">
        <f>IF(H4917&lt;=0, MIN(F4917-C4917, B$7, (D$5-K4916+G4917)/B$6), 0)</f>
        <v>0.38580246913580246</v>
      </c>
      <c r="J4917" s="24">
        <f>IF(H4917&gt;0, MIN(C4917-F4917, B$8, K4916), 0)</f>
        <v>0</v>
      </c>
      <c r="K4917" s="24">
        <f>MAX(0, K4916-G4917+I4917*B$6-J4917)</f>
        <v>5000</v>
      </c>
      <c r="L4917" s="24">
        <f t="shared" si="312"/>
        <v>1054.8971671095173</v>
      </c>
      <c r="M4917" s="24">
        <f>IF(H4917&gt;0, C4917-F4917-J4917, 0)</f>
        <v>0</v>
      </c>
      <c r="N4917" s="4">
        <f>MIN(C4917, F4917)</f>
        <v>681.33919620419158</v>
      </c>
    </row>
    <row r="4918" spans="1:14" x14ac:dyDescent="0.2">
      <c r="A4918" s="27">
        <v>43669.666666666672</v>
      </c>
      <c r="B4918" s="4">
        <v>141.2565549828403</v>
      </c>
      <c r="C4918" s="4">
        <v>698.04557178088487</v>
      </c>
      <c r="F4918" s="4">
        <f t="shared" si="310"/>
        <v>847.53932989704185</v>
      </c>
      <c r="G4918" s="24">
        <f t="shared" si="311"/>
        <v>0.34722222222222221</v>
      </c>
      <c r="H4918" s="24">
        <f t="shared" si="313"/>
        <v>-149.49375811615698</v>
      </c>
      <c r="I4918" s="24">
        <f>IF(H4918&lt;=0, MIN(F4918-C4918, B$7, (D$5-K4917+G4918)/B$6), 0)</f>
        <v>0.38580246913580246</v>
      </c>
      <c r="J4918" s="24">
        <f>IF(H4918&gt;0, MIN(C4918-F4918, B$8, K4917), 0)</f>
        <v>0</v>
      </c>
      <c r="K4918" s="24">
        <f>MAX(0, K4917-G4918+I4918*B$6-J4918)</f>
        <v>5000</v>
      </c>
      <c r="L4918" s="24">
        <f t="shared" si="312"/>
        <v>149.10795564702119</v>
      </c>
      <c r="M4918" s="24">
        <f>IF(H4918&gt;0, C4918-F4918-J4918, 0)</f>
        <v>0</v>
      </c>
      <c r="N4918" s="4">
        <f>MIN(C4918, F4918)</f>
        <v>698.04557178088487</v>
      </c>
    </row>
    <row r="4919" spans="1:14" x14ac:dyDescent="0.2">
      <c r="A4919" s="27">
        <v>43669.708333333336</v>
      </c>
      <c r="B4919" s="4">
        <v>64.699852409092045</v>
      </c>
      <c r="C4919" s="4">
        <v>735.07631311986461</v>
      </c>
      <c r="F4919" s="4">
        <f t="shared" si="310"/>
        <v>388.19911445455227</v>
      </c>
      <c r="G4919" s="24">
        <f t="shared" si="311"/>
        <v>0.34722222222222221</v>
      </c>
      <c r="H4919" s="24">
        <f t="shared" si="313"/>
        <v>346.87719866531233</v>
      </c>
      <c r="I4919" s="24">
        <f>IF(H4919&lt;=0, MIN(F4919-C4919, B$7, (D$5-K4918+G4919)/B$6), 0)</f>
        <v>0</v>
      </c>
      <c r="J4919" s="24">
        <f>IF(H4919&gt;0, MIN(C4919-F4919, B$8, K4918), 0)</f>
        <v>346.87719866531233</v>
      </c>
      <c r="K4919" s="24">
        <f>MAX(0, K4918-G4919+I4919*B$6-J4919)</f>
        <v>4652.7755791124655</v>
      </c>
      <c r="L4919" s="24">
        <f t="shared" si="312"/>
        <v>0</v>
      </c>
      <c r="M4919" s="24">
        <f>IF(H4919&gt;0, C4919-F4919-J4919, 0)</f>
        <v>0</v>
      </c>
      <c r="N4919" s="4">
        <f>MIN(C4919, F4919)</f>
        <v>388.19911445455227</v>
      </c>
    </row>
    <row r="4920" spans="1:14" x14ac:dyDescent="0.2">
      <c r="A4920" s="27">
        <v>43669.75</v>
      </c>
      <c r="B4920" s="4">
        <v>11.023258602899869</v>
      </c>
      <c r="C4920" s="4">
        <v>250.59002427472095</v>
      </c>
      <c r="F4920" s="4">
        <f t="shared" si="310"/>
        <v>66.139551617399206</v>
      </c>
      <c r="G4920" s="24">
        <f t="shared" si="311"/>
        <v>0.34722222222222221</v>
      </c>
      <c r="H4920" s="24">
        <f t="shared" si="313"/>
        <v>184.45047265732174</v>
      </c>
      <c r="I4920" s="24">
        <f>IF(H4920&lt;=0, MIN(F4920-C4920, B$7, (D$5-K4919+G4920)/B$6), 0)</f>
        <v>0</v>
      </c>
      <c r="J4920" s="24">
        <f>IF(H4920&gt;0, MIN(C4920-F4920, B$8, K4919), 0)</f>
        <v>184.45047265732174</v>
      </c>
      <c r="K4920" s="24">
        <f>MAX(0, K4919-G4920+I4920*B$6-J4920)</f>
        <v>4467.9778842329215</v>
      </c>
      <c r="L4920" s="24">
        <f t="shared" si="312"/>
        <v>0</v>
      </c>
      <c r="M4920" s="24">
        <f>IF(H4920&gt;0, C4920-F4920-J4920, 0)</f>
        <v>0</v>
      </c>
      <c r="N4920" s="4">
        <f>MIN(C4920, F4920)</f>
        <v>66.139551617399206</v>
      </c>
    </row>
    <row r="4921" spans="1:14" x14ac:dyDescent="0.2">
      <c r="A4921" s="27">
        <v>43669.791666666672</v>
      </c>
      <c r="B4921" s="4">
        <v>0</v>
      </c>
      <c r="C4921" s="4">
        <v>2835.1825745123956</v>
      </c>
      <c r="F4921" s="4">
        <f t="shared" si="310"/>
        <v>0</v>
      </c>
      <c r="G4921" s="24">
        <f t="shared" si="311"/>
        <v>0</v>
      </c>
      <c r="H4921" s="24">
        <f t="shared" si="313"/>
        <v>2835.1825745123956</v>
      </c>
      <c r="I4921" s="24">
        <f>IF(H4921&lt;=0, MIN(F4921-C4921, B$7, (D$5-K4920+G4921)/B$6), 0)</f>
        <v>0</v>
      </c>
      <c r="J4921" s="24">
        <f>IF(H4921&gt;0, MIN(C4921-F4921, B$8, K4920), 0)</f>
        <v>2835.1825745123956</v>
      </c>
      <c r="K4921" s="24">
        <f>MAX(0, K4920-G4921+I4921*B$6-J4921)</f>
        <v>1632.7953097205259</v>
      </c>
      <c r="L4921" s="24">
        <f t="shared" si="312"/>
        <v>0</v>
      </c>
      <c r="M4921" s="24">
        <f>IF(H4921&gt;0, C4921-F4921-J4921, 0)</f>
        <v>0</v>
      </c>
      <c r="N4921" s="4">
        <f>MIN(C4921, F4921)</f>
        <v>0</v>
      </c>
    </row>
    <row r="4922" spans="1:14" x14ac:dyDescent="0.2">
      <c r="A4922" s="27">
        <v>43669.833333333336</v>
      </c>
      <c r="B4922" s="4">
        <v>0</v>
      </c>
      <c r="C4922" s="4">
        <v>458.21429034418026</v>
      </c>
      <c r="F4922" s="4">
        <f t="shared" si="310"/>
        <v>0</v>
      </c>
      <c r="G4922" s="24">
        <f t="shared" si="311"/>
        <v>0</v>
      </c>
      <c r="H4922" s="24">
        <f t="shared" si="313"/>
        <v>458.21429034418026</v>
      </c>
      <c r="I4922" s="24">
        <f>IF(H4922&lt;=0, MIN(F4922-C4922, B$7, (D$5-K4921+G4922)/B$6), 0)</f>
        <v>0</v>
      </c>
      <c r="J4922" s="24">
        <f>IF(H4922&gt;0, MIN(C4922-F4922, B$8, K4921), 0)</f>
        <v>458.21429034418026</v>
      </c>
      <c r="K4922" s="24">
        <f>MAX(0, K4921-G4922+I4922*B$6-J4922)</f>
        <v>1174.5810193763457</v>
      </c>
      <c r="L4922" s="24">
        <f t="shared" si="312"/>
        <v>0</v>
      </c>
      <c r="M4922" s="24">
        <f>IF(H4922&gt;0, C4922-F4922-J4922, 0)</f>
        <v>0</v>
      </c>
      <c r="N4922" s="4">
        <f>MIN(C4922, F4922)</f>
        <v>0</v>
      </c>
    </row>
    <row r="4923" spans="1:14" x14ac:dyDescent="0.2">
      <c r="A4923" s="27">
        <v>43669.875</v>
      </c>
      <c r="B4923" s="4">
        <v>0</v>
      </c>
      <c r="C4923" s="4">
        <v>369.23246202869774</v>
      </c>
      <c r="F4923" s="4">
        <f t="shared" si="310"/>
        <v>0</v>
      </c>
      <c r="G4923" s="24">
        <f t="shared" si="311"/>
        <v>0</v>
      </c>
      <c r="H4923" s="24">
        <f t="shared" si="313"/>
        <v>369.23246202869774</v>
      </c>
      <c r="I4923" s="24">
        <f>IF(H4923&lt;=0, MIN(F4923-C4923, B$7, (D$5-K4922+G4923)/B$6), 0)</f>
        <v>0</v>
      </c>
      <c r="J4923" s="24">
        <f>IF(H4923&gt;0, MIN(C4923-F4923, B$8, K4922), 0)</f>
        <v>369.23246202869774</v>
      </c>
      <c r="K4923" s="24">
        <f>MAX(0, K4922-G4923+I4923*B$6-J4923)</f>
        <v>805.34855734764801</v>
      </c>
      <c r="L4923" s="24">
        <f t="shared" si="312"/>
        <v>0</v>
      </c>
      <c r="M4923" s="24">
        <f>IF(H4923&gt;0, C4923-F4923-J4923, 0)</f>
        <v>0</v>
      </c>
      <c r="N4923" s="4">
        <f>MIN(C4923, F4923)</f>
        <v>0</v>
      </c>
    </row>
    <row r="4924" spans="1:14" x14ac:dyDescent="0.2">
      <c r="A4924" s="27">
        <v>43669.916666666672</v>
      </c>
      <c r="B4924" s="4">
        <v>0</v>
      </c>
      <c r="C4924" s="4">
        <v>391.47791910756831</v>
      </c>
      <c r="F4924" s="4">
        <f t="shared" si="310"/>
        <v>0</v>
      </c>
      <c r="G4924" s="24">
        <f t="shared" si="311"/>
        <v>0</v>
      </c>
      <c r="H4924" s="24">
        <f t="shared" si="313"/>
        <v>391.47791910756831</v>
      </c>
      <c r="I4924" s="24">
        <f>IF(H4924&lt;=0, MIN(F4924-C4924, B$7, (D$5-K4923+G4924)/B$6), 0)</f>
        <v>0</v>
      </c>
      <c r="J4924" s="24">
        <f>IF(H4924&gt;0, MIN(C4924-F4924, B$8, K4923), 0)</f>
        <v>391.47791910756831</v>
      </c>
      <c r="K4924" s="24">
        <f>MAX(0, K4923-G4924+I4924*B$6-J4924)</f>
        <v>413.8706382400797</v>
      </c>
      <c r="L4924" s="24">
        <f t="shared" si="312"/>
        <v>0</v>
      </c>
      <c r="M4924" s="24">
        <f>IF(H4924&gt;0, C4924-F4924-J4924, 0)</f>
        <v>0</v>
      </c>
      <c r="N4924" s="4">
        <f>MIN(C4924, F4924)</f>
        <v>0</v>
      </c>
    </row>
    <row r="4925" spans="1:14" x14ac:dyDescent="0.2">
      <c r="A4925" s="27">
        <v>43669.958333333336</v>
      </c>
      <c r="B4925" s="4">
        <v>0</v>
      </c>
      <c r="C4925" s="4">
        <v>240.70315446188951</v>
      </c>
      <c r="F4925" s="4">
        <f t="shared" si="310"/>
        <v>0</v>
      </c>
      <c r="G4925" s="24">
        <f t="shared" si="311"/>
        <v>0</v>
      </c>
      <c r="H4925" s="24">
        <f t="shared" si="313"/>
        <v>240.70315446188951</v>
      </c>
      <c r="I4925" s="24">
        <f>IF(H4925&lt;=0, MIN(F4925-C4925, B$7, (D$5-K4924+G4925)/B$6), 0)</f>
        <v>0</v>
      </c>
      <c r="J4925" s="24">
        <f>IF(H4925&gt;0, MIN(C4925-F4925, B$8, K4924), 0)</f>
        <v>240.70315446188951</v>
      </c>
      <c r="K4925" s="24">
        <f>MAX(0, K4924-G4925+I4925*B$6-J4925)</f>
        <v>173.16748377819019</v>
      </c>
      <c r="L4925" s="24">
        <f t="shared" si="312"/>
        <v>0</v>
      </c>
      <c r="M4925" s="24">
        <f>IF(H4925&gt;0, C4925-F4925-J4925, 0)</f>
        <v>0</v>
      </c>
      <c r="N4925" s="4">
        <f>MIN(C4925, F4925)</f>
        <v>0</v>
      </c>
    </row>
    <row r="4926" spans="1:14" x14ac:dyDescent="0.2">
      <c r="A4926" s="27">
        <v>43670</v>
      </c>
      <c r="B4926" s="4">
        <v>0</v>
      </c>
      <c r="C4926" s="4">
        <v>117.11728180149709</v>
      </c>
      <c r="F4926" s="4">
        <f t="shared" si="310"/>
        <v>0</v>
      </c>
      <c r="G4926" s="24">
        <f t="shared" si="311"/>
        <v>0</v>
      </c>
      <c r="H4926" s="24">
        <f t="shared" si="313"/>
        <v>117.11728180149709</v>
      </c>
      <c r="I4926" s="24">
        <f>IF(H4926&lt;=0, MIN(F4926-C4926, B$7, (D$5-K4925+G4926)/B$6), 0)</f>
        <v>0</v>
      </c>
      <c r="J4926" s="24">
        <f>IF(H4926&gt;0, MIN(C4926-F4926, B$8, K4925), 0)</f>
        <v>117.11728180149709</v>
      </c>
      <c r="K4926" s="24">
        <f>MAX(0, K4925-G4926+I4926*B$6-J4926)</f>
        <v>56.050201976693103</v>
      </c>
      <c r="L4926" s="24">
        <f t="shared" si="312"/>
        <v>0</v>
      </c>
      <c r="M4926" s="24">
        <f>IF(H4926&gt;0, C4926-F4926-J4926, 0)</f>
        <v>0</v>
      </c>
      <c r="N4926" s="4">
        <f>MIN(C4926, F4926)</f>
        <v>0</v>
      </c>
    </row>
    <row r="4927" spans="1:14" x14ac:dyDescent="0.2">
      <c r="A4927" s="27">
        <v>43670.041666666672</v>
      </c>
      <c r="B4927" s="4">
        <v>0</v>
      </c>
      <c r="C4927" s="4">
        <v>169.02334831886191</v>
      </c>
      <c r="F4927" s="4">
        <f t="shared" si="310"/>
        <v>0</v>
      </c>
      <c r="G4927" s="24">
        <f t="shared" si="311"/>
        <v>0</v>
      </c>
      <c r="H4927" s="24">
        <f t="shared" si="313"/>
        <v>169.02334831886191</v>
      </c>
      <c r="I4927" s="24">
        <f>IF(H4927&lt;=0, MIN(F4927-C4927, B$7, (D$5-K4926+G4927)/B$6), 0)</f>
        <v>0</v>
      </c>
      <c r="J4927" s="24">
        <f>IF(H4927&gt;0, MIN(C4927-F4927, B$8, K4926), 0)</f>
        <v>56.050201976693103</v>
      </c>
      <c r="K4927" s="24">
        <f>MAX(0, K4926-G4927+I4927*B$6-J4927)</f>
        <v>0</v>
      </c>
      <c r="L4927" s="24">
        <f t="shared" si="312"/>
        <v>0</v>
      </c>
      <c r="M4927" s="24">
        <f>IF(H4927&gt;0, C4927-F4927-J4927, 0)</f>
        <v>112.9731463421688</v>
      </c>
      <c r="N4927" s="4">
        <f>MIN(C4927, F4927)</f>
        <v>0</v>
      </c>
    </row>
    <row r="4928" spans="1:14" x14ac:dyDescent="0.2">
      <c r="A4928" s="27">
        <v>43670.083333333336</v>
      </c>
      <c r="B4928" s="4">
        <v>0</v>
      </c>
      <c r="C4928" s="4">
        <v>206.09911011697966</v>
      </c>
      <c r="F4928" s="4">
        <f t="shared" si="310"/>
        <v>0</v>
      </c>
      <c r="G4928" s="24">
        <f t="shared" si="311"/>
        <v>0</v>
      </c>
      <c r="H4928" s="24">
        <f t="shared" si="313"/>
        <v>206.09911011697966</v>
      </c>
      <c r="I4928" s="24">
        <f>IF(H4928&lt;=0, MIN(F4928-C4928, B$7, (D$5-K4927+G4928)/B$6), 0)</f>
        <v>0</v>
      </c>
      <c r="J4928" s="24">
        <f>IF(H4928&gt;0, MIN(C4928-F4928, B$8, K4927), 0)</f>
        <v>0</v>
      </c>
      <c r="K4928" s="24">
        <f>MAX(0, K4927-G4928+I4928*B$6-J4928)</f>
        <v>0</v>
      </c>
      <c r="L4928" s="24">
        <f t="shared" si="312"/>
        <v>0</v>
      </c>
      <c r="M4928" s="24">
        <f>IF(H4928&gt;0, C4928-F4928-J4928, 0)</f>
        <v>206.09911011697966</v>
      </c>
      <c r="N4928" s="4">
        <f>MIN(C4928, F4928)</f>
        <v>0</v>
      </c>
    </row>
    <row r="4929" spans="1:14" x14ac:dyDescent="0.2">
      <c r="A4929" s="27">
        <v>43670.125</v>
      </c>
      <c r="B4929" s="4">
        <v>0</v>
      </c>
      <c r="C4929" s="4">
        <v>117.11728180149709</v>
      </c>
      <c r="F4929" s="4">
        <f t="shared" si="310"/>
        <v>0</v>
      </c>
      <c r="G4929" s="24">
        <f t="shared" si="311"/>
        <v>0</v>
      </c>
      <c r="H4929" s="24">
        <f t="shared" si="313"/>
        <v>117.11728180149709</v>
      </c>
      <c r="I4929" s="24">
        <f>IF(H4929&lt;=0, MIN(F4929-C4929, B$7, (D$5-K4928+G4929)/B$6), 0)</f>
        <v>0</v>
      </c>
      <c r="J4929" s="24">
        <f>IF(H4929&gt;0, MIN(C4929-F4929, B$8, K4928), 0)</f>
        <v>0</v>
      </c>
      <c r="K4929" s="24">
        <f>MAX(0, K4928-G4929+I4929*B$6-J4929)</f>
        <v>0</v>
      </c>
      <c r="L4929" s="24">
        <f t="shared" si="312"/>
        <v>0</v>
      </c>
      <c r="M4929" s="24">
        <f>IF(H4929&gt;0, C4929-F4929-J4929, 0)</f>
        <v>117.11728180149709</v>
      </c>
      <c r="N4929" s="4">
        <f>MIN(C4929, F4929)</f>
        <v>0</v>
      </c>
    </row>
    <row r="4930" spans="1:14" x14ac:dyDescent="0.2">
      <c r="A4930" s="27">
        <v>43670.166666666672</v>
      </c>
      <c r="B4930" s="4">
        <v>3.5443581322474502</v>
      </c>
      <c r="C4930" s="4">
        <v>169.02334831886191</v>
      </c>
      <c r="F4930" s="4">
        <f t="shared" si="310"/>
        <v>21.266148793484703</v>
      </c>
      <c r="G4930" s="24">
        <f t="shared" si="311"/>
        <v>0.34722222222222221</v>
      </c>
      <c r="H4930" s="24">
        <f t="shared" si="313"/>
        <v>147.75719952537719</v>
      </c>
      <c r="I4930" s="24">
        <f>IF(H4930&lt;=0, MIN(F4930-C4930, B$7, (D$5-K4929+G4930)/B$6), 0)</f>
        <v>0</v>
      </c>
      <c r="J4930" s="24">
        <f>IF(H4930&gt;0, MIN(C4930-F4930, B$8, K4929), 0)</f>
        <v>0</v>
      </c>
      <c r="K4930" s="24">
        <f>MAX(0, K4929-G4930+I4930*B$6-J4930)</f>
        <v>0</v>
      </c>
      <c r="L4930" s="24">
        <f t="shared" si="312"/>
        <v>0</v>
      </c>
      <c r="M4930" s="24">
        <f>IF(H4930&gt;0, C4930-F4930-J4930, 0)</f>
        <v>147.75719952537719</v>
      </c>
      <c r="N4930" s="4">
        <f>MIN(C4930, F4930)</f>
        <v>21.266148793484703</v>
      </c>
    </row>
    <row r="4931" spans="1:14" x14ac:dyDescent="0.2">
      <c r="A4931" s="27">
        <v>43670.208333333336</v>
      </c>
      <c r="B4931" s="4">
        <v>14.167233923388544</v>
      </c>
      <c r="C4931" s="4">
        <v>198.68395775735613</v>
      </c>
      <c r="F4931" s="4">
        <f t="shared" si="310"/>
        <v>85.003403540331263</v>
      </c>
      <c r="G4931" s="24">
        <f t="shared" si="311"/>
        <v>0.34722222222222221</v>
      </c>
      <c r="H4931" s="24">
        <f t="shared" si="313"/>
        <v>113.68055421702486</v>
      </c>
      <c r="I4931" s="24">
        <f>IF(H4931&lt;=0, MIN(F4931-C4931, B$7, (D$5-K4930+G4931)/B$6), 0)</f>
        <v>0</v>
      </c>
      <c r="J4931" s="24">
        <f>IF(H4931&gt;0, MIN(C4931-F4931, B$8, K4930), 0)</f>
        <v>0</v>
      </c>
      <c r="K4931" s="24">
        <f>MAX(0, K4930-G4931+I4931*B$6-J4931)</f>
        <v>0</v>
      </c>
      <c r="L4931" s="24">
        <f t="shared" si="312"/>
        <v>0</v>
      </c>
      <c r="M4931" s="24">
        <f>IF(H4931&gt;0, C4931-F4931-J4931, 0)</f>
        <v>113.68055421702486</v>
      </c>
      <c r="N4931" s="4">
        <f>MIN(C4931, F4931)</f>
        <v>85.003403540331263</v>
      </c>
    </row>
    <row r="4932" spans="1:14" x14ac:dyDescent="0.2">
      <c r="A4932" s="27">
        <v>43670.25</v>
      </c>
      <c r="B4932" s="4">
        <v>24.661811349585303</v>
      </c>
      <c r="C4932" s="4">
        <v>551.3156477483426</v>
      </c>
      <c r="F4932" s="4">
        <f t="shared" si="310"/>
        <v>147.97086809751181</v>
      </c>
      <c r="G4932" s="24">
        <f t="shared" si="311"/>
        <v>0.34722222222222221</v>
      </c>
      <c r="H4932" s="24">
        <f t="shared" si="313"/>
        <v>403.34477965083079</v>
      </c>
      <c r="I4932" s="24">
        <f>IF(H4932&lt;=0, MIN(F4932-C4932, B$7, (D$5-K4931+G4932)/B$6), 0)</f>
        <v>0</v>
      </c>
      <c r="J4932" s="24">
        <f>IF(H4932&gt;0, MIN(C4932-F4932, B$8, K4931), 0)</f>
        <v>0</v>
      </c>
      <c r="K4932" s="24">
        <f>MAX(0, K4931-G4932+I4932*B$6-J4932)</f>
        <v>0</v>
      </c>
      <c r="L4932" s="24">
        <f t="shared" si="312"/>
        <v>0</v>
      </c>
      <c r="M4932" s="24">
        <f>IF(H4932&gt;0, C4932-F4932-J4932, 0)</f>
        <v>403.34477965083079</v>
      </c>
      <c r="N4932" s="4">
        <f>MIN(C4932, F4932)</f>
        <v>147.97086809751181</v>
      </c>
    </row>
    <row r="4933" spans="1:14" x14ac:dyDescent="0.2">
      <c r="A4933" s="27">
        <v>43670.291666666672</v>
      </c>
      <c r="B4933" s="4">
        <v>54.524817419970603</v>
      </c>
      <c r="C4933" s="4">
        <v>1221.15107756767</v>
      </c>
      <c r="F4933" s="4">
        <f t="shared" si="310"/>
        <v>327.14890451982365</v>
      </c>
      <c r="G4933" s="24">
        <f t="shared" si="311"/>
        <v>0.34722222222222221</v>
      </c>
      <c r="H4933" s="24">
        <f t="shared" si="313"/>
        <v>894.00217304784633</v>
      </c>
      <c r="I4933" s="24">
        <f>IF(H4933&lt;=0, MIN(F4933-C4933, B$7, (D$5-K4932+G4933)/B$6), 0)</f>
        <v>0</v>
      </c>
      <c r="J4933" s="24">
        <f>IF(H4933&gt;0, MIN(C4933-F4933, B$8, K4932), 0)</f>
        <v>0</v>
      </c>
      <c r="K4933" s="24">
        <f>MAX(0, K4932-G4933+I4933*B$6-J4933)</f>
        <v>0</v>
      </c>
      <c r="L4933" s="24">
        <f t="shared" si="312"/>
        <v>0</v>
      </c>
      <c r="M4933" s="24">
        <f>IF(H4933&gt;0, C4933-F4933-J4933, 0)</f>
        <v>894.00217304784633</v>
      </c>
      <c r="N4933" s="4">
        <f>MIN(C4933, F4933)</f>
        <v>327.14890451982365</v>
      </c>
    </row>
    <row r="4934" spans="1:14" x14ac:dyDescent="0.2">
      <c r="A4934" s="27">
        <v>43670.333333333336</v>
      </c>
      <c r="B4934" s="4">
        <v>61.919933589016104</v>
      </c>
      <c r="C4934" s="4">
        <v>376.10003792539908</v>
      </c>
      <c r="F4934" s="4">
        <f t="shared" si="310"/>
        <v>371.51960153409664</v>
      </c>
      <c r="G4934" s="24">
        <f t="shared" si="311"/>
        <v>0.34722222222222221</v>
      </c>
      <c r="H4934" s="24">
        <f t="shared" si="313"/>
        <v>4.5804363913024417</v>
      </c>
      <c r="I4934" s="24">
        <f>IF(H4934&lt;=0, MIN(F4934-C4934, B$7, (D$5-K4933+G4934)/B$6), 0)</f>
        <v>0</v>
      </c>
      <c r="J4934" s="24">
        <f>IF(H4934&gt;0, MIN(C4934-F4934, B$8, K4933), 0)</f>
        <v>0</v>
      </c>
      <c r="K4934" s="24">
        <f>MAX(0, K4933-G4934+I4934*B$6-J4934)</f>
        <v>0</v>
      </c>
      <c r="L4934" s="24">
        <f t="shared" si="312"/>
        <v>0</v>
      </c>
      <c r="M4934" s="24">
        <f>IF(H4934&gt;0, C4934-F4934-J4934, 0)</f>
        <v>4.5804363913024417</v>
      </c>
      <c r="N4934" s="4">
        <f>MIN(C4934, F4934)</f>
        <v>371.51960153409664</v>
      </c>
    </row>
    <row r="4935" spans="1:14" x14ac:dyDescent="0.2">
      <c r="A4935" s="27">
        <v>43670.375</v>
      </c>
      <c r="B4935" s="4">
        <v>71.686282257533904</v>
      </c>
      <c r="C4935" s="4">
        <v>188.66916084063712</v>
      </c>
      <c r="F4935" s="4">
        <f t="shared" si="310"/>
        <v>430.11769354520345</v>
      </c>
      <c r="G4935" s="24">
        <f t="shared" si="311"/>
        <v>0.34722222222222221</v>
      </c>
      <c r="H4935" s="24">
        <f t="shared" si="313"/>
        <v>-241.44853270456633</v>
      </c>
      <c r="I4935" s="24">
        <f>IF(H4935&lt;=0, MIN(F4935-C4935, B$7, (D$5-K4934+G4935)/B$6), 0)</f>
        <v>241.44853270456633</v>
      </c>
      <c r="J4935" s="24">
        <f>IF(H4935&gt;0, MIN(C4935-F4935, B$8, K4934), 0)</f>
        <v>0</v>
      </c>
      <c r="K4935" s="24">
        <f>MAX(0, K4934-G4935+I4935*B$6-J4935)</f>
        <v>216.95645721188748</v>
      </c>
      <c r="L4935" s="24">
        <f t="shared" si="312"/>
        <v>0</v>
      </c>
      <c r="M4935" s="24">
        <f>IF(H4935&gt;0, C4935-F4935-J4935, 0)</f>
        <v>0</v>
      </c>
      <c r="N4935" s="4">
        <f>MIN(C4935, F4935)</f>
        <v>188.66916084063712</v>
      </c>
    </row>
    <row r="4936" spans="1:14" x14ac:dyDescent="0.2">
      <c r="A4936" s="27">
        <v>43670.416666666672</v>
      </c>
      <c r="B4936" s="4">
        <v>57.341494257551716</v>
      </c>
      <c r="C4936" s="4">
        <v>184.59517172899314</v>
      </c>
      <c r="F4936" s="4">
        <f t="shared" si="310"/>
        <v>344.0489655453103</v>
      </c>
      <c r="G4936" s="24">
        <f t="shared" si="311"/>
        <v>0.34722222222222221</v>
      </c>
      <c r="H4936" s="24">
        <f t="shared" si="313"/>
        <v>-159.45379381631716</v>
      </c>
      <c r="I4936" s="24">
        <f>IF(H4936&lt;=0, MIN(F4936-C4936, B$7, (D$5-K4935+G4936)/B$6), 0)</f>
        <v>159.45379381631716</v>
      </c>
      <c r="J4936" s="24">
        <f>IF(H4936&gt;0, MIN(C4936-F4936, B$8, K4935), 0)</f>
        <v>0</v>
      </c>
      <c r="K4936" s="24">
        <f>MAX(0, K4935-G4936+I4936*B$6-J4936)</f>
        <v>360.1176494243507</v>
      </c>
      <c r="L4936" s="24">
        <f t="shared" si="312"/>
        <v>0</v>
      </c>
      <c r="M4936" s="24">
        <f>IF(H4936&gt;0, C4936-F4936-J4936, 0)</f>
        <v>0</v>
      </c>
      <c r="N4936" s="4">
        <f>MIN(C4936, F4936)</f>
        <v>184.59517172899314</v>
      </c>
    </row>
    <row r="4937" spans="1:14" x14ac:dyDescent="0.2">
      <c r="A4937" s="27">
        <v>43670.458333333336</v>
      </c>
      <c r="B4937" s="4">
        <v>73.07871952719367</v>
      </c>
      <c r="C4937" s="4">
        <v>1474.2915029307653</v>
      </c>
      <c r="F4937" s="4">
        <f t="shared" si="310"/>
        <v>438.47231716316202</v>
      </c>
      <c r="G4937" s="24">
        <f t="shared" si="311"/>
        <v>0.34722222222222221</v>
      </c>
      <c r="H4937" s="24">
        <f t="shared" si="313"/>
        <v>1035.8191857676034</v>
      </c>
      <c r="I4937" s="24">
        <f>IF(H4937&lt;=0, MIN(F4937-C4937, B$7, (D$5-K4936+G4937)/B$6), 0)</f>
        <v>0</v>
      </c>
      <c r="J4937" s="24">
        <f>IF(H4937&gt;0, MIN(C4937-F4937, B$8, K4936), 0)</f>
        <v>360.1176494243507</v>
      </c>
      <c r="K4937" s="24">
        <f>MAX(0, K4936-G4937+I4937*B$6-J4937)</f>
        <v>0</v>
      </c>
      <c r="L4937" s="24">
        <f t="shared" si="312"/>
        <v>0</v>
      </c>
      <c r="M4937" s="24">
        <f>IF(H4937&gt;0, C4937-F4937-J4937, 0)</f>
        <v>675.70153634325266</v>
      </c>
      <c r="N4937" s="4">
        <f>MIN(C4937, F4937)</f>
        <v>438.47231716316202</v>
      </c>
    </row>
    <row r="4938" spans="1:14" x14ac:dyDescent="0.2">
      <c r="A4938" s="27">
        <v>43670.5</v>
      </c>
      <c r="B4938" s="4">
        <v>68.175844785030549</v>
      </c>
      <c r="C4938" s="4">
        <v>223.59238646694709</v>
      </c>
      <c r="F4938" s="4">
        <f t="shared" si="310"/>
        <v>409.05506871018326</v>
      </c>
      <c r="G4938" s="24">
        <f t="shared" si="311"/>
        <v>0.34722222222222221</v>
      </c>
      <c r="H4938" s="24">
        <f t="shared" si="313"/>
        <v>-185.46268224323617</v>
      </c>
      <c r="I4938" s="24">
        <f>IF(H4938&lt;=0, MIN(F4938-C4938, B$7, (D$5-K4937+G4938)/B$6), 0)</f>
        <v>185.46268224323617</v>
      </c>
      <c r="J4938" s="24">
        <f>IF(H4938&gt;0, MIN(C4938-F4938, B$8, K4937), 0)</f>
        <v>0</v>
      </c>
      <c r="K4938" s="24">
        <f>MAX(0, K4937-G4938+I4938*B$6-J4938)</f>
        <v>166.56919179669032</v>
      </c>
      <c r="L4938" s="24">
        <f t="shared" si="312"/>
        <v>0</v>
      </c>
      <c r="M4938" s="24">
        <f>IF(H4938&gt;0, C4938-F4938-J4938, 0)</f>
        <v>0</v>
      </c>
      <c r="N4938" s="4">
        <f>MIN(C4938, F4938)</f>
        <v>223.59238646694709</v>
      </c>
    </row>
    <row r="4939" spans="1:14" x14ac:dyDescent="0.2">
      <c r="A4939" s="27">
        <v>43670.541666666672</v>
      </c>
      <c r="B4939" s="4">
        <v>60.229758888846035</v>
      </c>
      <c r="C4939" s="4">
        <v>203.84951527026809</v>
      </c>
      <c r="F4939" s="4">
        <f t="shared" si="310"/>
        <v>361.37855333307618</v>
      </c>
      <c r="G4939" s="24">
        <f t="shared" si="311"/>
        <v>0.34722222222222221</v>
      </c>
      <c r="H4939" s="24">
        <f t="shared" si="313"/>
        <v>-157.5290380628081</v>
      </c>
      <c r="I4939" s="24">
        <f>IF(H4939&lt;=0, MIN(F4939-C4939, B$7, (D$5-K4938+G4939)/B$6), 0)</f>
        <v>157.5290380628081</v>
      </c>
      <c r="J4939" s="24">
        <f>IF(H4939&gt;0, MIN(C4939-F4939, B$8, K4938), 0)</f>
        <v>0</v>
      </c>
      <c r="K4939" s="24">
        <f>MAX(0, K4938-G4939+I4939*B$6-J4939)</f>
        <v>307.99810383099538</v>
      </c>
      <c r="L4939" s="24">
        <f t="shared" si="312"/>
        <v>0</v>
      </c>
      <c r="M4939" s="24">
        <f>IF(H4939&gt;0, C4939-F4939-J4939, 0)</f>
        <v>0</v>
      </c>
      <c r="N4939" s="4">
        <f>MIN(C4939, F4939)</f>
        <v>203.84951527026809</v>
      </c>
    </row>
    <row r="4940" spans="1:14" x14ac:dyDescent="0.2">
      <c r="A4940" s="27">
        <v>43670.583333333336</v>
      </c>
      <c r="B4940" s="4">
        <v>46.342785128198486</v>
      </c>
      <c r="C4940" s="4">
        <v>189.23327978336309</v>
      </c>
      <c r="F4940" s="4">
        <f t="shared" si="310"/>
        <v>278.05671076919089</v>
      </c>
      <c r="G4940" s="24">
        <f t="shared" si="311"/>
        <v>0.34722222222222221</v>
      </c>
      <c r="H4940" s="24">
        <f t="shared" si="313"/>
        <v>-88.823430985827798</v>
      </c>
      <c r="I4940" s="24">
        <f>IF(H4940&lt;=0, MIN(F4940-C4940, B$7, (D$5-K4939+G4940)/B$6), 0)</f>
        <v>88.823430985827798</v>
      </c>
      <c r="J4940" s="24">
        <f>IF(H4940&gt;0, MIN(C4940-F4940, B$8, K4939), 0)</f>
        <v>0</v>
      </c>
      <c r="K4940" s="24">
        <f>MAX(0, K4939-G4940+I4940*B$6-J4940)</f>
        <v>387.59196949601818</v>
      </c>
      <c r="L4940" s="24">
        <f t="shared" si="312"/>
        <v>0</v>
      </c>
      <c r="M4940" s="24">
        <f>IF(H4940&gt;0, C4940-F4940-J4940, 0)</f>
        <v>0</v>
      </c>
      <c r="N4940" s="4">
        <f>MIN(C4940, F4940)</f>
        <v>189.23327978336309</v>
      </c>
    </row>
    <row r="4941" spans="1:14" x14ac:dyDescent="0.2">
      <c r="A4941" s="27">
        <v>43670.625</v>
      </c>
      <c r="B4941" s="4">
        <v>47.27472198672843</v>
      </c>
      <c r="C4941" s="4">
        <v>245.76331214874804</v>
      </c>
      <c r="F4941" s="4">
        <f t="shared" si="310"/>
        <v>283.64833192037059</v>
      </c>
      <c r="G4941" s="24">
        <f t="shared" si="311"/>
        <v>0.34722222222222221</v>
      </c>
      <c r="H4941" s="24">
        <f t="shared" si="313"/>
        <v>-37.885019771622552</v>
      </c>
      <c r="I4941" s="24">
        <f>IF(H4941&lt;=0, MIN(F4941-C4941, B$7, (D$5-K4940+G4941)/B$6), 0)</f>
        <v>37.885019771622552</v>
      </c>
      <c r="J4941" s="24">
        <f>IF(H4941&gt;0, MIN(C4941-F4941, B$8, K4940), 0)</f>
        <v>0</v>
      </c>
      <c r="K4941" s="24">
        <f>MAX(0, K4940-G4941+I4941*B$6-J4941)</f>
        <v>421.34126506825623</v>
      </c>
      <c r="L4941" s="24">
        <f t="shared" si="312"/>
        <v>0</v>
      </c>
      <c r="M4941" s="24">
        <f>IF(H4941&gt;0, C4941-F4941-J4941, 0)</f>
        <v>0</v>
      </c>
      <c r="N4941" s="4">
        <f>MIN(C4941, F4941)</f>
        <v>245.76331214874804</v>
      </c>
    </row>
    <row r="4942" spans="1:14" x14ac:dyDescent="0.2">
      <c r="A4942" s="27">
        <v>43670.666666666672</v>
      </c>
      <c r="B4942" s="4">
        <v>27.774525990092318</v>
      </c>
      <c r="C4942" s="4">
        <v>343.69138167888332</v>
      </c>
      <c r="F4942" s="4">
        <f t="shared" si="310"/>
        <v>166.64715594055392</v>
      </c>
      <c r="G4942" s="24">
        <f t="shared" si="311"/>
        <v>0.34722222222222221</v>
      </c>
      <c r="H4942" s="24">
        <f t="shared" si="313"/>
        <v>177.0442257383294</v>
      </c>
      <c r="I4942" s="24">
        <f>IF(H4942&lt;=0, MIN(F4942-C4942, B$7, (D$5-K4941+G4942)/B$6), 0)</f>
        <v>0</v>
      </c>
      <c r="J4942" s="24">
        <f>IF(H4942&gt;0, MIN(C4942-F4942, B$8, K4941), 0)</f>
        <v>177.0442257383294</v>
      </c>
      <c r="K4942" s="24">
        <f>MAX(0, K4941-G4942+I4942*B$6-J4942)</f>
        <v>243.9498171077046</v>
      </c>
      <c r="L4942" s="24">
        <f t="shared" si="312"/>
        <v>0</v>
      </c>
      <c r="M4942" s="24">
        <f>IF(H4942&gt;0, C4942-F4942-J4942, 0)</f>
        <v>0</v>
      </c>
      <c r="N4942" s="4">
        <f>MIN(C4942, F4942)</f>
        <v>166.64715594055392</v>
      </c>
    </row>
    <row r="4943" spans="1:14" x14ac:dyDescent="0.2">
      <c r="A4943" s="27">
        <v>43670.708333333336</v>
      </c>
      <c r="B4943" s="4">
        <v>13.732070966504274</v>
      </c>
      <c r="C4943" s="4">
        <v>428.55368090568618</v>
      </c>
      <c r="F4943" s="4">
        <f t="shared" si="310"/>
        <v>82.392425799025645</v>
      </c>
      <c r="G4943" s="24">
        <f t="shared" si="311"/>
        <v>0.34722222222222221</v>
      </c>
      <c r="H4943" s="24">
        <f t="shared" si="313"/>
        <v>346.16125510666052</v>
      </c>
      <c r="I4943" s="24">
        <f>IF(H4943&lt;=0, MIN(F4943-C4943, B$7, (D$5-K4942+G4943)/B$6), 0)</f>
        <v>0</v>
      </c>
      <c r="J4943" s="24">
        <f>IF(H4943&gt;0, MIN(C4943-F4943, B$8, K4942), 0)</f>
        <v>243.9498171077046</v>
      </c>
      <c r="K4943" s="24">
        <f>MAX(0, K4942-G4943+I4943*B$6-J4943)</f>
        <v>0</v>
      </c>
      <c r="L4943" s="24">
        <f t="shared" si="312"/>
        <v>0</v>
      </c>
      <c r="M4943" s="24">
        <f>IF(H4943&gt;0, C4943-F4943-J4943, 0)</f>
        <v>102.21143799895592</v>
      </c>
      <c r="N4943" s="4">
        <f>MIN(C4943, F4943)</f>
        <v>82.392425799025645</v>
      </c>
    </row>
    <row r="4944" spans="1:14" x14ac:dyDescent="0.2">
      <c r="A4944" s="27">
        <v>43670.75</v>
      </c>
      <c r="B4944" s="4">
        <v>1.0607693123361233</v>
      </c>
      <c r="C4944" s="4">
        <v>369.23246202869774</v>
      </c>
      <c r="F4944" s="4">
        <f t="shared" si="310"/>
        <v>6.3646158740167396</v>
      </c>
      <c r="G4944" s="24">
        <f t="shared" si="311"/>
        <v>0.34722222222222221</v>
      </c>
      <c r="H4944" s="24">
        <f t="shared" si="313"/>
        <v>362.86784615468099</v>
      </c>
      <c r="I4944" s="24">
        <f>IF(H4944&lt;=0, MIN(F4944-C4944, B$7, (D$5-K4943+G4944)/B$6), 0)</f>
        <v>0</v>
      </c>
      <c r="J4944" s="24">
        <f>IF(H4944&gt;0, MIN(C4944-F4944, B$8, K4943), 0)</f>
        <v>0</v>
      </c>
      <c r="K4944" s="24">
        <f>MAX(0, K4943-G4944+I4944*B$6-J4944)</f>
        <v>0</v>
      </c>
      <c r="L4944" s="24">
        <f t="shared" si="312"/>
        <v>0</v>
      </c>
      <c r="M4944" s="24">
        <f>IF(H4944&gt;0, C4944-F4944-J4944, 0)</f>
        <v>362.86784615468099</v>
      </c>
      <c r="N4944" s="4">
        <f>MIN(C4944, F4944)</f>
        <v>6.3646158740167396</v>
      </c>
    </row>
    <row r="4945" spans="1:14" x14ac:dyDescent="0.2">
      <c r="A4945" s="27">
        <v>43670.791666666672</v>
      </c>
      <c r="B4945" s="4">
        <v>0</v>
      </c>
      <c r="C4945" s="4">
        <v>1441.9578367209047</v>
      </c>
      <c r="F4945" s="4">
        <f t="shared" si="310"/>
        <v>0</v>
      </c>
      <c r="G4945" s="24">
        <f t="shared" si="311"/>
        <v>0</v>
      </c>
      <c r="H4945" s="24">
        <f t="shared" si="313"/>
        <v>1441.9578367209047</v>
      </c>
      <c r="I4945" s="24">
        <f>IF(H4945&lt;=0, MIN(F4945-C4945, B$7, (D$5-K4944+G4945)/B$6), 0)</f>
        <v>0</v>
      </c>
      <c r="J4945" s="24">
        <f>IF(H4945&gt;0, MIN(C4945-F4945, B$8, K4944), 0)</f>
        <v>0</v>
      </c>
      <c r="K4945" s="24">
        <f>MAX(0, K4944-G4945+I4945*B$6-J4945)</f>
        <v>0</v>
      </c>
      <c r="L4945" s="24">
        <f t="shared" si="312"/>
        <v>0</v>
      </c>
      <c r="M4945" s="24">
        <f>IF(H4945&gt;0, C4945-F4945-J4945, 0)</f>
        <v>1441.9578367209047</v>
      </c>
      <c r="N4945" s="4">
        <f>MIN(C4945, F4945)</f>
        <v>0</v>
      </c>
    </row>
    <row r="4946" spans="1:14" x14ac:dyDescent="0.2">
      <c r="A4946" s="27">
        <v>43670.833333333336</v>
      </c>
      <c r="B4946" s="4">
        <v>0</v>
      </c>
      <c r="C4946" s="4">
        <v>779.53755926120073</v>
      </c>
      <c r="F4946" s="4">
        <f t="shared" si="310"/>
        <v>0</v>
      </c>
      <c r="G4946" s="24">
        <f t="shared" si="311"/>
        <v>0</v>
      </c>
      <c r="H4946" s="24">
        <f t="shared" si="313"/>
        <v>779.53755926120073</v>
      </c>
      <c r="I4946" s="24">
        <f>IF(H4946&lt;=0, MIN(F4946-C4946, B$7, (D$5-K4945+G4946)/B$6), 0)</f>
        <v>0</v>
      </c>
      <c r="J4946" s="24">
        <f>IF(H4946&gt;0, MIN(C4946-F4946, B$8, K4945), 0)</f>
        <v>0</v>
      </c>
      <c r="K4946" s="24">
        <f>MAX(0, K4945-G4946+I4946*B$6-J4946)</f>
        <v>0</v>
      </c>
      <c r="L4946" s="24">
        <f t="shared" si="312"/>
        <v>0</v>
      </c>
      <c r="M4946" s="24">
        <f>IF(H4946&gt;0, C4946-F4946-J4946, 0)</f>
        <v>779.53755926120073</v>
      </c>
      <c r="N4946" s="4">
        <f>MIN(C4946, F4946)</f>
        <v>0</v>
      </c>
    </row>
    <row r="4947" spans="1:14" x14ac:dyDescent="0.2">
      <c r="A4947" s="27">
        <v>43670.875</v>
      </c>
      <c r="B4947" s="4">
        <v>0</v>
      </c>
      <c r="C4947" s="4">
        <v>1370.2780305778772</v>
      </c>
      <c r="F4947" s="4">
        <f t="shared" si="310"/>
        <v>0</v>
      </c>
      <c r="G4947" s="24">
        <f t="shared" si="311"/>
        <v>0</v>
      </c>
      <c r="H4947" s="24">
        <f t="shared" si="313"/>
        <v>1370.2780305778772</v>
      </c>
      <c r="I4947" s="24">
        <f>IF(H4947&lt;=0, MIN(F4947-C4947, B$7, (D$5-K4946+G4947)/B$6), 0)</f>
        <v>0</v>
      </c>
      <c r="J4947" s="24">
        <f>IF(H4947&gt;0, MIN(C4947-F4947, B$8, K4946), 0)</f>
        <v>0</v>
      </c>
      <c r="K4947" s="24">
        <f>MAX(0, K4946-G4947+I4947*B$6-J4947)</f>
        <v>0</v>
      </c>
      <c r="L4947" s="24">
        <f t="shared" si="312"/>
        <v>0</v>
      </c>
      <c r="M4947" s="24">
        <f>IF(H4947&gt;0, C4947-F4947-J4947, 0)</f>
        <v>1370.2780305778772</v>
      </c>
      <c r="N4947" s="4">
        <f>MIN(C4947, F4947)</f>
        <v>0</v>
      </c>
    </row>
    <row r="4948" spans="1:14" x14ac:dyDescent="0.2">
      <c r="A4948" s="27">
        <v>43670.916666666672</v>
      </c>
      <c r="B4948" s="4">
        <v>0</v>
      </c>
      <c r="C4948" s="4">
        <v>391.47791910756831</v>
      </c>
      <c r="F4948" s="4">
        <f t="shared" si="310"/>
        <v>0</v>
      </c>
      <c r="G4948" s="24">
        <f t="shared" si="311"/>
        <v>0</v>
      </c>
      <c r="H4948" s="24">
        <f t="shared" si="313"/>
        <v>391.47791910756831</v>
      </c>
      <c r="I4948" s="24">
        <f>IF(H4948&lt;=0, MIN(F4948-C4948, B$7, (D$5-K4947+G4948)/B$6), 0)</f>
        <v>0</v>
      </c>
      <c r="J4948" s="24">
        <f>IF(H4948&gt;0, MIN(C4948-F4948, B$8, K4947), 0)</f>
        <v>0</v>
      </c>
      <c r="K4948" s="24">
        <f>MAX(0, K4947-G4948+I4948*B$6-J4948)</f>
        <v>0</v>
      </c>
      <c r="L4948" s="24">
        <f t="shared" si="312"/>
        <v>0</v>
      </c>
      <c r="M4948" s="24">
        <f>IF(H4948&gt;0, C4948-F4948-J4948, 0)</f>
        <v>391.47791910756831</v>
      </c>
      <c r="N4948" s="4">
        <f>MIN(C4948, F4948)</f>
        <v>0</v>
      </c>
    </row>
    <row r="4949" spans="1:14" x14ac:dyDescent="0.2">
      <c r="A4949" s="27">
        <v>43670.958333333336</v>
      </c>
      <c r="B4949" s="4">
        <v>0</v>
      </c>
      <c r="C4949" s="4">
        <v>240.70315446188951</v>
      </c>
      <c r="F4949" s="4">
        <f t="shared" si="310"/>
        <v>0</v>
      </c>
      <c r="G4949" s="24">
        <f t="shared" si="311"/>
        <v>0</v>
      </c>
      <c r="H4949" s="24">
        <f t="shared" si="313"/>
        <v>240.70315446188951</v>
      </c>
      <c r="I4949" s="24">
        <f>IF(H4949&lt;=0, MIN(F4949-C4949, B$7, (D$5-K4948+G4949)/B$6), 0)</f>
        <v>0</v>
      </c>
      <c r="J4949" s="24">
        <f>IF(H4949&gt;0, MIN(C4949-F4949, B$8, K4948), 0)</f>
        <v>0</v>
      </c>
      <c r="K4949" s="24">
        <f>MAX(0, K4948-G4949+I4949*B$6-J4949)</f>
        <v>0</v>
      </c>
      <c r="L4949" s="24">
        <f t="shared" si="312"/>
        <v>0</v>
      </c>
      <c r="M4949" s="24">
        <f>IF(H4949&gt;0, C4949-F4949-J4949, 0)</f>
        <v>240.70315446188951</v>
      </c>
      <c r="N4949" s="4">
        <f>MIN(C4949, F4949)</f>
        <v>0</v>
      </c>
    </row>
    <row r="4950" spans="1:14" x14ac:dyDescent="0.2">
      <c r="A4950" s="27">
        <v>43671</v>
      </c>
      <c r="B4950" s="4">
        <v>0</v>
      </c>
      <c r="C4950" s="4">
        <v>117.11728180149709</v>
      </c>
      <c r="F4950" s="4">
        <f t="shared" si="310"/>
        <v>0</v>
      </c>
      <c r="G4950" s="24">
        <f t="shared" si="311"/>
        <v>0</v>
      </c>
      <c r="H4950" s="24">
        <f t="shared" si="313"/>
        <v>117.11728180149709</v>
      </c>
      <c r="I4950" s="24">
        <f>IF(H4950&lt;=0, MIN(F4950-C4950, B$7, (D$5-K4949+G4950)/B$6), 0)</f>
        <v>0</v>
      </c>
      <c r="J4950" s="24">
        <f>IF(H4950&gt;0, MIN(C4950-F4950, B$8, K4949), 0)</f>
        <v>0</v>
      </c>
      <c r="K4950" s="24">
        <f>MAX(0, K4949-G4950+I4950*B$6-J4950)</f>
        <v>0</v>
      </c>
      <c r="L4950" s="24">
        <f t="shared" si="312"/>
        <v>0</v>
      </c>
      <c r="M4950" s="24">
        <f>IF(H4950&gt;0, C4950-F4950-J4950, 0)</f>
        <v>117.11728180149709</v>
      </c>
      <c r="N4950" s="4">
        <f>MIN(C4950, F4950)</f>
        <v>0</v>
      </c>
    </row>
    <row r="4951" spans="1:14" x14ac:dyDescent="0.2">
      <c r="A4951" s="27">
        <v>43671.041666666672</v>
      </c>
      <c r="B4951" s="4">
        <v>0</v>
      </c>
      <c r="C4951" s="4">
        <v>169.02334831886191</v>
      </c>
      <c r="F4951" s="4">
        <f t="shared" si="310"/>
        <v>0</v>
      </c>
      <c r="G4951" s="24">
        <f t="shared" si="311"/>
        <v>0</v>
      </c>
      <c r="H4951" s="24">
        <f t="shared" si="313"/>
        <v>169.02334831886191</v>
      </c>
      <c r="I4951" s="24">
        <f>IF(H4951&lt;=0, MIN(F4951-C4951, B$7, (D$5-K4950+G4951)/B$6), 0)</f>
        <v>0</v>
      </c>
      <c r="J4951" s="24">
        <f>IF(H4951&gt;0, MIN(C4951-F4951, B$8, K4950), 0)</f>
        <v>0</v>
      </c>
      <c r="K4951" s="24">
        <f>MAX(0, K4950-G4951+I4951*B$6-J4951)</f>
        <v>0</v>
      </c>
      <c r="L4951" s="24">
        <f t="shared" si="312"/>
        <v>0</v>
      </c>
      <c r="M4951" s="24">
        <f>IF(H4951&gt;0, C4951-F4951-J4951, 0)</f>
        <v>169.02334831886191</v>
      </c>
      <c r="N4951" s="4">
        <f>MIN(C4951, F4951)</f>
        <v>0</v>
      </c>
    </row>
    <row r="4952" spans="1:14" x14ac:dyDescent="0.2">
      <c r="A4952" s="27">
        <v>43671.083333333336</v>
      </c>
      <c r="B4952" s="4">
        <v>0</v>
      </c>
      <c r="C4952" s="4">
        <v>206.09911011697966</v>
      </c>
      <c r="F4952" s="4">
        <f t="shared" si="310"/>
        <v>0</v>
      </c>
      <c r="G4952" s="24">
        <f t="shared" si="311"/>
        <v>0</v>
      </c>
      <c r="H4952" s="24">
        <f t="shared" si="313"/>
        <v>206.09911011697966</v>
      </c>
      <c r="I4952" s="24">
        <f>IF(H4952&lt;=0, MIN(F4952-C4952, B$7, (D$5-K4951+G4952)/B$6), 0)</f>
        <v>0</v>
      </c>
      <c r="J4952" s="24">
        <f>IF(H4952&gt;0, MIN(C4952-F4952, B$8, K4951), 0)</f>
        <v>0</v>
      </c>
      <c r="K4952" s="24">
        <f>MAX(0, K4951-G4952+I4952*B$6-J4952)</f>
        <v>0</v>
      </c>
      <c r="L4952" s="24">
        <f t="shared" si="312"/>
        <v>0</v>
      </c>
      <c r="M4952" s="24">
        <f>IF(H4952&gt;0, C4952-F4952-J4952, 0)</f>
        <v>206.09911011697966</v>
      </c>
      <c r="N4952" s="4">
        <f>MIN(C4952, F4952)</f>
        <v>0</v>
      </c>
    </row>
    <row r="4953" spans="1:14" x14ac:dyDescent="0.2">
      <c r="A4953" s="27">
        <v>43671.125</v>
      </c>
      <c r="B4953" s="4">
        <v>0</v>
      </c>
      <c r="C4953" s="4">
        <v>117.11728180149709</v>
      </c>
      <c r="F4953" s="4">
        <f t="shared" si="310"/>
        <v>0</v>
      </c>
      <c r="G4953" s="24">
        <f t="shared" si="311"/>
        <v>0</v>
      </c>
      <c r="H4953" s="24">
        <f t="shared" si="313"/>
        <v>117.11728180149709</v>
      </c>
      <c r="I4953" s="24">
        <f>IF(H4953&lt;=0, MIN(F4953-C4953, B$7, (D$5-K4952+G4953)/B$6), 0)</f>
        <v>0</v>
      </c>
      <c r="J4953" s="24">
        <f>IF(H4953&gt;0, MIN(C4953-F4953, B$8, K4952), 0)</f>
        <v>0</v>
      </c>
      <c r="K4953" s="24">
        <f>MAX(0, K4952-G4953+I4953*B$6-J4953)</f>
        <v>0</v>
      </c>
      <c r="L4953" s="24">
        <f t="shared" si="312"/>
        <v>0</v>
      </c>
      <c r="M4953" s="24">
        <f>IF(H4953&gt;0, C4953-F4953-J4953, 0)</f>
        <v>117.11728180149709</v>
      </c>
      <c r="N4953" s="4">
        <f>MIN(C4953, F4953)</f>
        <v>0</v>
      </c>
    </row>
    <row r="4954" spans="1:14" x14ac:dyDescent="0.2">
      <c r="A4954" s="27">
        <v>43671.166666666672</v>
      </c>
      <c r="B4954" s="4">
        <v>3.5003660220375625</v>
      </c>
      <c r="C4954" s="4">
        <v>169.02334831886191</v>
      </c>
      <c r="F4954" s="4">
        <f t="shared" si="310"/>
        <v>21.002196132225375</v>
      </c>
      <c r="G4954" s="24">
        <f t="shared" si="311"/>
        <v>0.34722222222222221</v>
      </c>
      <c r="H4954" s="24">
        <f t="shared" si="313"/>
        <v>148.02115218663653</v>
      </c>
      <c r="I4954" s="24">
        <f>IF(H4954&lt;=0, MIN(F4954-C4954, B$7, (D$5-K4953+G4954)/B$6), 0)</f>
        <v>0</v>
      </c>
      <c r="J4954" s="24">
        <f>IF(H4954&gt;0, MIN(C4954-F4954, B$8, K4953), 0)</f>
        <v>0</v>
      </c>
      <c r="K4954" s="24">
        <f>MAX(0, K4953-G4954+I4954*B$6-J4954)</f>
        <v>0</v>
      </c>
      <c r="L4954" s="24">
        <f t="shared" si="312"/>
        <v>0</v>
      </c>
      <c r="M4954" s="24">
        <f>IF(H4954&gt;0, C4954-F4954-J4954, 0)</f>
        <v>148.02115218663653</v>
      </c>
      <c r="N4954" s="4">
        <f>MIN(C4954, F4954)</f>
        <v>21.002196132225375</v>
      </c>
    </row>
    <row r="4955" spans="1:14" x14ac:dyDescent="0.2">
      <c r="A4955" s="27">
        <v>43671.208333333336</v>
      </c>
      <c r="B4955" s="4">
        <v>44.060805375513198</v>
      </c>
      <c r="C4955" s="4">
        <v>198.68395775735613</v>
      </c>
      <c r="F4955" s="4">
        <f t="shared" si="310"/>
        <v>264.36483225307916</v>
      </c>
      <c r="G4955" s="24">
        <f t="shared" si="311"/>
        <v>0.34722222222222221</v>
      </c>
      <c r="H4955" s="24">
        <f t="shared" si="313"/>
        <v>-65.680874495723032</v>
      </c>
      <c r="I4955" s="24">
        <f>IF(H4955&lt;=0, MIN(F4955-C4955, B$7, (D$5-K4954+G4955)/B$6), 0)</f>
        <v>65.680874495723032</v>
      </c>
      <c r="J4955" s="24">
        <f>IF(H4955&gt;0, MIN(C4955-F4955, B$8, K4954), 0)</f>
        <v>0</v>
      </c>
      <c r="K4955" s="24">
        <f>MAX(0, K4954-G4955+I4955*B$6-J4955)</f>
        <v>58.765564823928507</v>
      </c>
      <c r="L4955" s="24">
        <f t="shared" si="312"/>
        <v>0</v>
      </c>
      <c r="M4955" s="24">
        <f>IF(H4955&gt;0, C4955-F4955-J4955, 0)</f>
        <v>0</v>
      </c>
      <c r="N4955" s="4">
        <f>MIN(C4955, F4955)</f>
        <v>198.68395775735613</v>
      </c>
    </row>
    <row r="4956" spans="1:14" x14ac:dyDescent="0.2">
      <c r="A4956" s="27">
        <v>43671.25</v>
      </c>
      <c r="B4956" s="4">
        <v>155.93043600036418</v>
      </c>
      <c r="C4956" s="4">
        <v>551.3156477483426</v>
      </c>
      <c r="F4956" s="4">
        <f t="shared" si="310"/>
        <v>935.58261600218509</v>
      </c>
      <c r="G4956" s="24">
        <f t="shared" si="311"/>
        <v>0.34722222222222221</v>
      </c>
      <c r="H4956" s="24">
        <f t="shared" si="313"/>
        <v>-384.26696825384249</v>
      </c>
      <c r="I4956" s="24">
        <f>IF(H4956&lt;=0, MIN(F4956-C4956, B$7, (D$5-K4955+G4956)/B$6), 0)</f>
        <v>384.26696825384249</v>
      </c>
      <c r="J4956" s="24">
        <f>IF(H4956&gt;0, MIN(C4956-F4956, B$8, K4955), 0)</f>
        <v>0</v>
      </c>
      <c r="K4956" s="24">
        <f>MAX(0, K4955-G4956+I4956*B$6-J4956)</f>
        <v>404.25861403016455</v>
      </c>
      <c r="L4956" s="24">
        <f t="shared" si="312"/>
        <v>0</v>
      </c>
      <c r="M4956" s="24">
        <f>IF(H4956&gt;0, C4956-F4956-J4956, 0)</f>
        <v>0</v>
      </c>
      <c r="N4956" s="4">
        <f>MIN(C4956, F4956)</f>
        <v>551.3156477483426</v>
      </c>
    </row>
    <row r="4957" spans="1:14" x14ac:dyDescent="0.2">
      <c r="A4957" s="27">
        <v>43671.291666666672</v>
      </c>
      <c r="B4957" s="4">
        <v>283.62526776194625</v>
      </c>
      <c r="C4957" s="4">
        <v>1150.2951772423785</v>
      </c>
      <c r="F4957" s="4">
        <f t="shared" si="310"/>
        <v>1701.7516065716775</v>
      </c>
      <c r="G4957" s="24">
        <f t="shared" si="311"/>
        <v>0.34722222222222221</v>
      </c>
      <c r="H4957" s="24">
        <f t="shared" si="313"/>
        <v>-551.456429329299</v>
      </c>
      <c r="I4957" s="24">
        <f>IF(H4957&lt;=0, MIN(F4957-C4957, B$7, (D$5-K4956+G4957)/B$6), 0)</f>
        <v>551.456429329299</v>
      </c>
      <c r="J4957" s="24">
        <f>IF(H4957&gt;0, MIN(C4957-F4957, B$8, K4956), 0)</f>
        <v>0</v>
      </c>
      <c r="K4957" s="24">
        <f>MAX(0, K4956-G4957+I4957*B$6-J4957)</f>
        <v>900.22217820431138</v>
      </c>
      <c r="L4957" s="24">
        <f t="shared" si="312"/>
        <v>0</v>
      </c>
      <c r="M4957" s="24">
        <f>IF(H4957&gt;0, C4957-F4957-J4957, 0)</f>
        <v>0</v>
      </c>
      <c r="N4957" s="4">
        <f>MIN(C4957, F4957)</f>
        <v>1150.2951772423785</v>
      </c>
    </row>
    <row r="4958" spans="1:14" x14ac:dyDescent="0.2">
      <c r="A4958" s="27">
        <v>43671.333333333336</v>
      </c>
      <c r="B4958" s="4">
        <v>129.26423228857246</v>
      </c>
      <c r="C4958" s="4">
        <v>358.10547773925742</v>
      </c>
      <c r="F4958" s="4">
        <f t="shared" ref="F4958:F5021" si="314">B4958*B$4</f>
        <v>775.58539373143481</v>
      </c>
      <c r="G4958" s="24">
        <f t="shared" ref="G4958:G5021" si="315">MIN(F4958, B$9)</f>
        <v>0.34722222222222221</v>
      </c>
      <c r="H4958" s="24">
        <f t="shared" si="313"/>
        <v>-417.47991599217738</v>
      </c>
      <c r="I4958" s="24">
        <f>IF(H4958&lt;=0, MIN(F4958-C4958, B$7, (D$5-K4957+G4958)/B$6), 0)</f>
        <v>417.47991599217738</v>
      </c>
      <c r="J4958" s="24">
        <f>IF(H4958&gt;0, MIN(C4958-F4958, B$8, K4957), 0)</f>
        <v>0</v>
      </c>
      <c r="K4958" s="24">
        <f>MAX(0, K4957-G4958+I4958*B$6-J4958)</f>
        <v>1275.6068803750488</v>
      </c>
      <c r="L4958" s="24">
        <f t="shared" ref="L4958:L5021" si="316">IF(H4958&lt;=0, -I4958-H4958, 0)</f>
        <v>0</v>
      </c>
      <c r="M4958" s="24">
        <f>IF(H4958&gt;0, C4958-F4958-J4958, 0)</f>
        <v>0</v>
      </c>
      <c r="N4958" s="4">
        <f>MIN(C4958, F4958)</f>
        <v>358.10547773925742</v>
      </c>
    </row>
    <row r="4959" spans="1:14" x14ac:dyDescent="0.2">
      <c r="A4959" s="27">
        <v>43671.375</v>
      </c>
      <c r="B4959" s="4">
        <v>189.52236131919526</v>
      </c>
      <c r="C4959" s="4">
        <v>271.44608892301568</v>
      </c>
      <c r="F4959" s="4">
        <f t="shared" si="314"/>
        <v>1137.1341679151715</v>
      </c>
      <c r="G4959" s="24">
        <f t="shared" si="315"/>
        <v>0.34722222222222221</v>
      </c>
      <c r="H4959" s="24">
        <f t="shared" ref="H4959:H5022" si="317">C4959-F4959</f>
        <v>-865.68807899215585</v>
      </c>
      <c r="I4959" s="24">
        <f>IF(H4959&lt;=0, MIN(F4959-C4959, B$7, (D$5-K4958+G4959)/B$6), 0)</f>
        <v>865.68807899215585</v>
      </c>
      <c r="J4959" s="24">
        <f>IF(H4959&gt;0, MIN(C4959-F4959, B$8, K4958), 0)</f>
        <v>0</v>
      </c>
      <c r="K4959" s="24">
        <f>MAX(0, K4958-G4959+I4959*B$6-J4959)</f>
        <v>2054.3789292457668</v>
      </c>
      <c r="L4959" s="24">
        <f t="shared" si="316"/>
        <v>0</v>
      </c>
      <c r="M4959" s="24">
        <f>IF(H4959&gt;0, C4959-F4959-J4959, 0)</f>
        <v>0</v>
      </c>
      <c r="N4959" s="4">
        <f>MIN(C4959, F4959)</f>
        <v>271.44608892301568</v>
      </c>
    </row>
    <row r="4960" spans="1:14" x14ac:dyDescent="0.2">
      <c r="A4960" s="27">
        <v>43671.416666666672</v>
      </c>
      <c r="B4960" s="4">
        <v>107.60176051451171</v>
      </c>
      <c r="C4960" s="4">
        <v>187.7874594527016</v>
      </c>
      <c r="F4960" s="4">
        <f t="shared" si="314"/>
        <v>645.6105630870702</v>
      </c>
      <c r="G4960" s="24">
        <f t="shared" si="315"/>
        <v>0.34722222222222221</v>
      </c>
      <c r="H4960" s="24">
        <f t="shared" si="317"/>
        <v>-457.82310363436864</v>
      </c>
      <c r="I4960" s="24">
        <f>IF(H4960&lt;=0, MIN(F4960-C4960, B$7, (D$5-K4959+G4960)/B$6), 0)</f>
        <v>457.82310363436864</v>
      </c>
      <c r="J4960" s="24">
        <f>IF(H4960&gt;0, MIN(C4960-F4960, B$8, K4959), 0)</f>
        <v>0</v>
      </c>
      <c r="K4960" s="24">
        <f>MAX(0, K4959-G4960+I4960*B$6-J4960)</f>
        <v>2466.0725002944764</v>
      </c>
      <c r="L4960" s="24">
        <f t="shared" si="316"/>
        <v>0</v>
      </c>
      <c r="M4960" s="24">
        <f>IF(H4960&gt;0, C4960-F4960-J4960, 0)</f>
        <v>0</v>
      </c>
      <c r="N4960" s="4">
        <f>MIN(C4960, F4960)</f>
        <v>187.7874594527016</v>
      </c>
    </row>
    <row r="4961" spans="1:14" x14ac:dyDescent="0.2">
      <c r="A4961" s="27">
        <v>43671.458333333336</v>
      </c>
      <c r="B4961" s="4">
        <v>257.92949370336243</v>
      </c>
      <c r="C4961" s="4">
        <v>1474.3158587310666</v>
      </c>
      <c r="F4961" s="4">
        <f t="shared" si="314"/>
        <v>1547.5769622201747</v>
      </c>
      <c r="G4961" s="24">
        <f t="shared" si="315"/>
        <v>0.34722222222222221</v>
      </c>
      <c r="H4961" s="24">
        <f t="shared" si="317"/>
        <v>-73.261103489108109</v>
      </c>
      <c r="I4961" s="24">
        <f>IF(H4961&lt;=0, MIN(F4961-C4961, B$7, (D$5-K4960+G4961)/B$6), 0)</f>
        <v>73.261103489108109</v>
      </c>
      <c r="J4961" s="24">
        <f>IF(H4961&gt;0, MIN(C4961-F4961, B$8, K4960), 0)</f>
        <v>0</v>
      </c>
      <c r="K4961" s="24">
        <f>MAX(0, K4960-G4961+I4961*B$6-J4961)</f>
        <v>2531.6602712124513</v>
      </c>
      <c r="L4961" s="24">
        <f t="shared" si="316"/>
        <v>0</v>
      </c>
      <c r="M4961" s="24">
        <f>IF(H4961&gt;0, C4961-F4961-J4961, 0)</f>
        <v>0</v>
      </c>
      <c r="N4961" s="4">
        <f>MIN(C4961, F4961)</f>
        <v>1474.3158587310666</v>
      </c>
    </row>
    <row r="4962" spans="1:14" x14ac:dyDescent="0.2">
      <c r="A4962" s="27">
        <v>43671.5</v>
      </c>
      <c r="B4962" s="4">
        <v>109.75171924933414</v>
      </c>
      <c r="C4962" s="4">
        <v>223.36245699864253</v>
      </c>
      <c r="F4962" s="4">
        <f t="shared" si="314"/>
        <v>658.51031549600486</v>
      </c>
      <c r="G4962" s="24">
        <f t="shared" si="315"/>
        <v>0.34722222222222221</v>
      </c>
      <c r="H4962" s="24">
        <f t="shared" si="317"/>
        <v>-435.14785849736234</v>
      </c>
      <c r="I4962" s="24">
        <f>IF(H4962&lt;=0, MIN(F4962-C4962, B$7, (D$5-K4961+G4962)/B$6), 0)</f>
        <v>435.14785849736234</v>
      </c>
      <c r="J4962" s="24">
        <f>IF(H4962&gt;0, MIN(C4962-F4962, B$8, K4961), 0)</f>
        <v>0</v>
      </c>
      <c r="K4962" s="24">
        <f>MAX(0, K4961-G4962+I4962*B$6-J4962)</f>
        <v>2922.9461216378554</v>
      </c>
      <c r="L4962" s="24">
        <f t="shared" si="316"/>
        <v>0</v>
      </c>
      <c r="M4962" s="24">
        <f>IF(H4962&gt;0, C4962-F4962-J4962, 0)</f>
        <v>0</v>
      </c>
      <c r="N4962" s="4">
        <f>MIN(C4962, F4962)</f>
        <v>223.36245699864253</v>
      </c>
    </row>
    <row r="4963" spans="1:14" x14ac:dyDescent="0.2">
      <c r="A4963" s="27">
        <v>43671.541666666672</v>
      </c>
      <c r="B4963" s="4">
        <v>125.92541353355293</v>
      </c>
      <c r="C4963" s="4">
        <v>203.55727113421065</v>
      </c>
      <c r="F4963" s="4">
        <f t="shared" si="314"/>
        <v>755.55248120131751</v>
      </c>
      <c r="G4963" s="24">
        <f t="shared" si="315"/>
        <v>0.34722222222222221</v>
      </c>
      <c r="H4963" s="24">
        <f t="shared" si="317"/>
        <v>-551.99521006710688</v>
      </c>
      <c r="I4963" s="24">
        <f>IF(H4963&lt;=0, MIN(F4963-C4963, B$7, (D$5-K4962+G4963)/B$6), 0)</f>
        <v>551.99521006710688</v>
      </c>
      <c r="J4963" s="24">
        <f>IF(H4963&gt;0, MIN(C4963-F4963, B$8, K4962), 0)</f>
        <v>0</v>
      </c>
      <c r="K4963" s="24">
        <f>MAX(0, K4962-G4963+I4963*B$6-J4963)</f>
        <v>3419.3945884760296</v>
      </c>
      <c r="L4963" s="24">
        <f t="shared" si="316"/>
        <v>0</v>
      </c>
      <c r="M4963" s="24">
        <f>IF(H4963&gt;0, C4963-F4963-J4963, 0)</f>
        <v>0</v>
      </c>
      <c r="N4963" s="4">
        <f>MIN(C4963, F4963)</f>
        <v>203.55727113421065</v>
      </c>
    </row>
    <row r="4964" spans="1:14" x14ac:dyDescent="0.2">
      <c r="A4964" s="27">
        <v>43671.583333333336</v>
      </c>
      <c r="B4964" s="4">
        <v>89.594285917788895</v>
      </c>
      <c r="C4964" s="4">
        <v>1434.99995488883</v>
      </c>
      <c r="F4964" s="4">
        <f t="shared" si="314"/>
        <v>537.56571550673334</v>
      </c>
      <c r="G4964" s="24">
        <f t="shared" si="315"/>
        <v>0.34722222222222221</v>
      </c>
      <c r="H4964" s="24">
        <f t="shared" si="317"/>
        <v>897.43423938209662</v>
      </c>
      <c r="I4964" s="24">
        <f>IF(H4964&lt;=0, MIN(F4964-C4964, B$7, (D$5-K4963+G4964)/B$6), 0)</f>
        <v>0</v>
      </c>
      <c r="J4964" s="24">
        <f>IF(H4964&gt;0, MIN(C4964-F4964, B$8, K4963), 0)</f>
        <v>897.43423938209662</v>
      </c>
      <c r="K4964" s="24">
        <f>MAX(0, K4963-G4964+I4964*B$6-J4964)</f>
        <v>2521.6131268717108</v>
      </c>
      <c r="L4964" s="24">
        <f t="shared" si="316"/>
        <v>0</v>
      </c>
      <c r="M4964" s="24">
        <f>IF(H4964&gt;0, C4964-F4964-J4964, 0)</f>
        <v>0</v>
      </c>
      <c r="N4964" s="4">
        <f>MIN(C4964, F4964)</f>
        <v>537.56571550673334</v>
      </c>
    </row>
    <row r="4965" spans="1:14" x14ac:dyDescent="0.2">
      <c r="A4965" s="27">
        <v>43671.625</v>
      </c>
      <c r="B4965" s="4">
        <v>33.439492898125721</v>
      </c>
      <c r="C4965" s="4">
        <v>690.67660505739332</v>
      </c>
      <c r="F4965" s="4">
        <f t="shared" si="314"/>
        <v>200.63695738875433</v>
      </c>
      <c r="G4965" s="24">
        <f t="shared" si="315"/>
        <v>0.34722222222222221</v>
      </c>
      <c r="H4965" s="24">
        <f t="shared" si="317"/>
        <v>490.03964766863896</v>
      </c>
      <c r="I4965" s="24">
        <f>IF(H4965&lt;=0, MIN(F4965-C4965, B$7, (D$5-K4964+G4965)/B$6), 0)</f>
        <v>0</v>
      </c>
      <c r="J4965" s="24">
        <f>IF(H4965&gt;0, MIN(C4965-F4965, B$8, K4964), 0)</f>
        <v>490.03964766863896</v>
      </c>
      <c r="K4965" s="24">
        <f>MAX(0, K4964-G4965+I4965*B$6-J4965)</f>
        <v>2031.2262569808497</v>
      </c>
      <c r="L4965" s="24">
        <f t="shared" si="316"/>
        <v>0</v>
      </c>
      <c r="M4965" s="24">
        <f>IF(H4965&gt;0, C4965-F4965-J4965, 0)</f>
        <v>0</v>
      </c>
      <c r="N4965" s="4">
        <f>MIN(C4965, F4965)</f>
        <v>200.63695738875433</v>
      </c>
    </row>
    <row r="4966" spans="1:14" x14ac:dyDescent="0.2">
      <c r="A4966" s="27">
        <v>43671.666666666672</v>
      </c>
      <c r="B4966" s="4">
        <v>29.798017954082802</v>
      </c>
      <c r="C4966" s="4">
        <v>720.30778239597805</v>
      </c>
      <c r="F4966" s="4">
        <f t="shared" si="314"/>
        <v>178.7881077244968</v>
      </c>
      <c r="G4966" s="24">
        <f t="shared" si="315"/>
        <v>0.34722222222222221</v>
      </c>
      <c r="H4966" s="24">
        <f t="shared" si="317"/>
        <v>541.5196746714812</v>
      </c>
      <c r="I4966" s="24">
        <f>IF(H4966&lt;=0, MIN(F4966-C4966, B$7, (D$5-K4965+G4966)/B$6), 0)</f>
        <v>0</v>
      </c>
      <c r="J4966" s="24">
        <f>IF(H4966&gt;0, MIN(C4966-F4966, B$8, K4965), 0)</f>
        <v>541.5196746714812</v>
      </c>
      <c r="K4966" s="24">
        <f>MAX(0, K4965-G4966+I4966*B$6-J4966)</f>
        <v>1489.3593600871463</v>
      </c>
      <c r="L4966" s="24">
        <f t="shared" si="316"/>
        <v>0</v>
      </c>
      <c r="M4966" s="24">
        <f>IF(H4966&gt;0, C4966-F4966-J4966, 0)</f>
        <v>0</v>
      </c>
      <c r="N4966" s="4">
        <f>MIN(C4966, F4966)</f>
        <v>178.7881077244968</v>
      </c>
    </row>
    <row r="4967" spans="1:14" x14ac:dyDescent="0.2">
      <c r="A4967" s="27">
        <v>43671.708333333336</v>
      </c>
      <c r="B4967" s="4">
        <v>42.362710659444041</v>
      </c>
      <c r="C4967" s="4">
        <v>754.82038472912234</v>
      </c>
      <c r="F4967" s="4">
        <f t="shared" si="314"/>
        <v>254.17626395666423</v>
      </c>
      <c r="G4967" s="24">
        <f t="shared" si="315"/>
        <v>0.34722222222222221</v>
      </c>
      <c r="H4967" s="24">
        <f t="shared" si="317"/>
        <v>500.64412077245811</v>
      </c>
      <c r="I4967" s="24">
        <f>IF(H4967&lt;=0, MIN(F4967-C4967, B$7, (D$5-K4966+G4967)/B$6), 0)</f>
        <v>0</v>
      </c>
      <c r="J4967" s="24">
        <f>IF(H4967&gt;0, MIN(C4967-F4967, B$8, K4966), 0)</f>
        <v>500.64412077245811</v>
      </c>
      <c r="K4967" s="24">
        <f>MAX(0, K4966-G4967+I4967*B$6-J4967)</f>
        <v>988.36801709246606</v>
      </c>
      <c r="L4967" s="24">
        <f t="shared" si="316"/>
        <v>0</v>
      </c>
      <c r="M4967" s="24">
        <f>IF(H4967&gt;0, C4967-F4967-J4967, 0)</f>
        <v>0</v>
      </c>
      <c r="N4967" s="4">
        <f>MIN(C4967, F4967)</f>
        <v>254.17626395666423</v>
      </c>
    </row>
    <row r="4968" spans="1:14" x14ac:dyDescent="0.2">
      <c r="A4968" s="27">
        <v>43671.75</v>
      </c>
      <c r="B4968" s="4">
        <v>2.8136937370830397</v>
      </c>
      <c r="C4968" s="4">
        <v>250.59002427472095</v>
      </c>
      <c r="F4968" s="4">
        <f t="shared" si="314"/>
        <v>16.88216242249824</v>
      </c>
      <c r="G4968" s="24">
        <f t="shared" si="315"/>
        <v>0.34722222222222221</v>
      </c>
      <c r="H4968" s="24">
        <f t="shared" si="317"/>
        <v>233.70786185222272</v>
      </c>
      <c r="I4968" s="24">
        <f>IF(H4968&lt;=0, MIN(F4968-C4968, B$7, (D$5-K4967+G4968)/B$6), 0)</f>
        <v>0</v>
      </c>
      <c r="J4968" s="24">
        <f>IF(H4968&gt;0, MIN(C4968-F4968, B$8, K4967), 0)</f>
        <v>233.70786185222272</v>
      </c>
      <c r="K4968" s="24">
        <f>MAX(0, K4967-G4968+I4968*B$6-J4968)</f>
        <v>754.31293301802111</v>
      </c>
      <c r="L4968" s="24">
        <f t="shared" si="316"/>
        <v>0</v>
      </c>
      <c r="M4968" s="24">
        <f>IF(H4968&gt;0, C4968-F4968-J4968, 0)</f>
        <v>0</v>
      </c>
      <c r="N4968" s="4">
        <f>MIN(C4968, F4968)</f>
        <v>16.88216242249824</v>
      </c>
    </row>
    <row r="4969" spans="1:14" x14ac:dyDescent="0.2">
      <c r="A4969" s="27">
        <v>43671.791666666672</v>
      </c>
      <c r="B4969" s="4">
        <v>0</v>
      </c>
      <c r="C4969" s="4">
        <v>4197.9227970476577</v>
      </c>
      <c r="F4969" s="4">
        <f t="shared" si="314"/>
        <v>0</v>
      </c>
      <c r="G4969" s="24">
        <f t="shared" si="315"/>
        <v>0</v>
      </c>
      <c r="H4969" s="24">
        <f t="shared" si="317"/>
        <v>4197.9227970476577</v>
      </c>
      <c r="I4969" s="24">
        <f>IF(H4969&lt;=0, MIN(F4969-C4969, B$7, (D$5-K4968+G4969)/B$6), 0)</f>
        <v>0</v>
      </c>
      <c r="J4969" s="24">
        <f>IF(H4969&gt;0, MIN(C4969-F4969, B$8, K4968), 0)</f>
        <v>754.31293301802111</v>
      </c>
      <c r="K4969" s="24">
        <f>MAX(0, K4968-G4969+I4969*B$6-J4969)</f>
        <v>0</v>
      </c>
      <c r="L4969" s="24">
        <f t="shared" si="316"/>
        <v>0</v>
      </c>
      <c r="M4969" s="24">
        <f>IF(H4969&gt;0, C4969-F4969-J4969, 0)</f>
        <v>3443.6098640296368</v>
      </c>
      <c r="N4969" s="4">
        <f>MIN(C4969, F4969)</f>
        <v>0</v>
      </c>
    </row>
    <row r="4970" spans="1:14" x14ac:dyDescent="0.2">
      <c r="A4970" s="27">
        <v>43671.833333333336</v>
      </c>
      <c r="B4970" s="4">
        <v>0</v>
      </c>
      <c r="C4970" s="4">
        <v>458.21429034418026</v>
      </c>
      <c r="F4970" s="4">
        <f t="shared" si="314"/>
        <v>0</v>
      </c>
      <c r="G4970" s="24">
        <f t="shared" si="315"/>
        <v>0</v>
      </c>
      <c r="H4970" s="24">
        <f t="shared" si="317"/>
        <v>458.21429034418026</v>
      </c>
      <c r="I4970" s="24">
        <f>IF(H4970&lt;=0, MIN(F4970-C4970, B$7, (D$5-K4969+G4970)/B$6), 0)</f>
        <v>0</v>
      </c>
      <c r="J4970" s="24">
        <f>IF(H4970&gt;0, MIN(C4970-F4970, B$8, K4969), 0)</f>
        <v>0</v>
      </c>
      <c r="K4970" s="24">
        <f>MAX(0, K4969-G4970+I4970*B$6-J4970)</f>
        <v>0</v>
      </c>
      <c r="L4970" s="24">
        <f t="shared" si="316"/>
        <v>0</v>
      </c>
      <c r="M4970" s="24">
        <f>IF(H4970&gt;0, C4970-F4970-J4970, 0)</f>
        <v>458.21429034418026</v>
      </c>
      <c r="N4970" s="4">
        <f>MIN(C4970, F4970)</f>
        <v>0</v>
      </c>
    </row>
    <row r="4971" spans="1:14" x14ac:dyDescent="0.2">
      <c r="A4971" s="27">
        <v>43671.875</v>
      </c>
      <c r="B4971" s="4">
        <v>0</v>
      </c>
      <c r="C4971" s="4">
        <v>369.23246202869774</v>
      </c>
      <c r="F4971" s="4">
        <f t="shared" si="314"/>
        <v>0</v>
      </c>
      <c r="G4971" s="24">
        <f t="shared" si="315"/>
        <v>0</v>
      </c>
      <c r="H4971" s="24">
        <f t="shared" si="317"/>
        <v>369.23246202869774</v>
      </c>
      <c r="I4971" s="24">
        <f>IF(H4971&lt;=0, MIN(F4971-C4971, B$7, (D$5-K4970+G4971)/B$6), 0)</f>
        <v>0</v>
      </c>
      <c r="J4971" s="24">
        <f>IF(H4971&gt;0, MIN(C4971-F4971, B$8, K4970), 0)</f>
        <v>0</v>
      </c>
      <c r="K4971" s="24">
        <f>MAX(0, K4970-G4971+I4971*B$6-J4971)</f>
        <v>0</v>
      </c>
      <c r="L4971" s="24">
        <f t="shared" si="316"/>
        <v>0</v>
      </c>
      <c r="M4971" s="24">
        <f>IF(H4971&gt;0, C4971-F4971-J4971, 0)</f>
        <v>369.23246202869774</v>
      </c>
      <c r="N4971" s="4">
        <f>MIN(C4971, F4971)</f>
        <v>0</v>
      </c>
    </row>
    <row r="4972" spans="1:14" x14ac:dyDescent="0.2">
      <c r="A4972" s="27">
        <v>43671.916666666672</v>
      </c>
      <c r="B4972" s="4">
        <v>0</v>
      </c>
      <c r="C4972" s="4">
        <v>391.47791910756831</v>
      </c>
      <c r="F4972" s="4">
        <f t="shared" si="314"/>
        <v>0</v>
      </c>
      <c r="G4972" s="24">
        <f t="shared" si="315"/>
        <v>0</v>
      </c>
      <c r="H4972" s="24">
        <f t="shared" si="317"/>
        <v>391.47791910756831</v>
      </c>
      <c r="I4972" s="24">
        <f>IF(H4972&lt;=0, MIN(F4972-C4972, B$7, (D$5-K4971+G4972)/B$6), 0)</f>
        <v>0</v>
      </c>
      <c r="J4972" s="24">
        <f>IF(H4972&gt;0, MIN(C4972-F4972, B$8, K4971), 0)</f>
        <v>0</v>
      </c>
      <c r="K4972" s="24">
        <f>MAX(0, K4971-G4972+I4972*B$6-J4972)</f>
        <v>0</v>
      </c>
      <c r="L4972" s="24">
        <f t="shared" si="316"/>
        <v>0</v>
      </c>
      <c r="M4972" s="24">
        <f>IF(H4972&gt;0, C4972-F4972-J4972, 0)</f>
        <v>391.47791910756831</v>
      </c>
      <c r="N4972" s="4">
        <f>MIN(C4972, F4972)</f>
        <v>0</v>
      </c>
    </row>
    <row r="4973" spans="1:14" x14ac:dyDescent="0.2">
      <c r="A4973" s="27">
        <v>43671.958333333336</v>
      </c>
      <c r="B4973" s="4">
        <v>0</v>
      </c>
      <c r="C4973" s="4">
        <v>240.70315446188951</v>
      </c>
      <c r="F4973" s="4">
        <f t="shared" si="314"/>
        <v>0</v>
      </c>
      <c r="G4973" s="24">
        <f t="shared" si="315"/>
        <v>0</v>
      </c>
      <c r="H4973" s="24">
        <f t="shared" si="317"/>
        <v>240.70315446188951</v>
      </c>
      <c r="I4973" s="24">
        <f>IF(H4973&lt;=0, MIN(F4973-C4973, B$7, (D$5-K4972+G4973)/B$6), 0)</f>
        <v>0</v>
      </c>
      <c r="J4973" s="24">
        <f>IF(H4973&gt;0, MIN(C4973-F4973, B$8, K4972), 0)</f>
        <v>0</v>
      </c>
      <c r="K4973" s="24">
        <f>MAX(0, K4972-G4973+I4973*B$6-J4973)</f>
        <v>0</v>
      </c>
      <c r="L4973" s="24">
        <f t="shared" si="316"/>
        <v>0</v>
      </c>
      <c r="M4973" s="24">
        <f>IF(H4973&gt;0, C4973-F4973-J4973, 0)</f>
        <v>240.70315446188951</v>
      </c>
      <c r="N4973" s="4">
        <f>MIN(C4973, F4973)</f>
        <v>0</v>
      </c>
    </row>
    <row r="4974" spans="1:14" x14ac:dyDescent="0.2">
      <c r="A4974" s="27">
        <v>43672</v>
      </c>
      <c r="B4974" s="4">
        <v>0</v>
      </c>
      <c r="C4974" s="4">
        <v>117.11728180149709</v>
      </c>
      <c r="F4974" s="4">
        <f t="shared" si="314"/>
        <v>0</v>
      </c>
      <c r="G4974" s="24">
        <f t="shared" si="315"/>
        <v>0</v>
      </c>
      <c r="H4974" s="24">
        <f t="shared" si="317"/>
        <v>117.11728180149709</v>
      </c>
      <c r="I4974" s="24">
        <f>IF(H4974&lt;=0, MIN(F4974-C4974, B$7, (D$5-K4973+G4974)/B$6), 0)</f>
        <v>0</v>
      </c>
      <c r="J4974" s="24">
        <f>IF(H4974&gt;0, MIN(C4974-F4974, B$8, K4973), 0)</f>
        <v>0</v>
      </c>
      <c r="K4974" s="24">
        <f>MAX(0, K4973-G4974+I4974*B$6-J4974)</f>
        <v>0</v>
      </c>
      <c r="L4974" s="24">
        <f t="shared" si="316"/>
        <v>0</v>
      </c>
      <c r="M4974" s="24">
        <f>IF(H4974&gt;0, C4974-F4974-J4974, 0)</f>
        <v>117.11728180149709</v>
      </c>
      <c r="N4974" s="4">
        <f>MIN(C4974, F4974)</f>
        <v>0</v>
      </c>
    </row>
    <row r="4975" spans="1:14" x14ac:dyDescent="0.2">
      <c r="A4975" s="27">
        <v>43672.041666666672</v>
      </c>
      <c r="B4975" s="4">
        <v>0</v>
      </c>
      <c r="C4975" s="4">
        <v>169.02334831886191</v>
      </c>
      <c r="F4975" s="4">
        <f t="shared" si="314"/>
        <v>0</v>
      </c>
      <c r="G4975" s="24">
        <f t="shared" si="315"/>
        <v>0</v>
      </c>
      <c r="H4975" s="24">
        <f t="shared" si="317"/>
        <v>169.02334831886191</v>
      </c>
      <c r="I4975" s="24">
        <f>IF(H4975&lt;=0, MIN(F4975-C4975, B$7, (D$5-K4974+G4975)/B$6), 0)</f>
        <v>0</v>
      </c>
      <c r="J4975" s="24">
        <f>IF(H4975&gt;0, MIN(C4975-F4975, B$8, K4974), 0)</f>
        <v>0</v>
      </c>
      <c r="K4975" s="24">
        <f>MAX(0, K4974-G4975+I4975*B$6-J4975)</f>
        <v>0</v>
      </c>
      <c r="L4975" s="24">
        <f t="shared" si="316"/>
        <v>0</v>
      </c>
      <c r="M4975" s="24">
        <f>IF(H4975&gt;0, C4975-F4975-J4975, 0)</f>
        <v>169.02334831886191</v>
      </c>
      <c r="N4975" s="4">
        <f>MIN(C4975, F4975)</f>
        <v>0</v>
      </c>
    </row>
    <row r="4976" spans="1:14" x14ac:dyDescent="0.2">
      <c r="A4976" s="27">
        <v>43672.083333333336</v>
      </c>
      <c r="B4976" s="4">
        <v>0</v>
      </c>
      <c r="C4976" s="4">
        <v>206.09911011697966</v>
      </c>
      <c r="F4976" s="4">
        <f t="shared" si="314"/>
        <v>0</v>
      </c>
      <c r="G4976" s="24">
        <f t="shared" si="315"/>
        <v>0</v>
      </c>
      <c r="H4976" s="24">
        <f t="shared" si="317"/>
        <v>206.09911011697966</v>
      </c>
      <c r="I4976" s="24">
        <f>IF(H4976&lt;=0, MIN(F4976-C4976, B$7, (D$5-K4975+G4976)/B$6), 0)</f>
        <v>0</v>
      </c>
      <c r="J4976" s="24">
        <f>IF(H4976&gt;0, MIN(C4976-F4976, B$8, K4975), 0)</f>
        <v>0</v>
      </c>
      <c r="K4976" s="24">
        <f>MAX(0, K4975-G4976+I4976*B$6-J4976)</f>
        <v>0</v>
      </c>
      <c r="L4976" s="24">
        <f t="shared" si="316"/>
        <v>0</v>
      </c>
      <c r="M4976" s="24">
        <f>IF(H4976&gt;0, C4976-F4976-J4976, 0)</f>
        <v>206.09911011697966</v>
      </c>
      <c r="N4976" s="4">
        <f>MIN(C4976, F4976)</f>
        <v>0</v>
      </c>
    </row>
    <row r="4977" spans="1:14" x14ac:dyDescent="0.2">
      <c r="A4977" s="27">
        <v>43672.125</v>
      </c>
      <c r="B4977" s="4">
        <v>0</v>
      </c>
      <c r="C4977" s="4">
        <v>117.11728180149709</v>
      </c>
      <c r="F4977" s="4">
        <f t="shared" si="314"/>
        <v>0</v>
      </c>
      <c r="G4977" s="24">
        <f t="shared" si="315"/>
        <v>0</v>
      </c>
      <c r="H4977" s="24">
        <f t="shared" si="317"/>
        <v>117.11728180149709</v>
      </c>
      <c r="I4977" s="24">
        <f>IF(H4977&lt;=0, MIN(F4977-C4977, B$7, (D$5-K4976+G4977)/B$6), 0)</f>
        <v>0</v>
      </c>
      <c r="J4977" s="24">
        <f>IF(H4977&gt;0, MIN(C4977-F4977, B$8, K4976), 0)</f>
        <v>0</v>
      </c>
      <c r="K4977" s="24">
        <f>MAX(0, K4976-G4977+I4977*B$6-J4977)</f>
        <v>0</v>
      </c>
      <c r="L4977" s="24">
        <f t="shared" si="316"/>
        <v>0</v>
      </c>
      <c r="M4977" s="24">
        <f>IF(H4977&gt;0, C4977-F4977-J4977, 0)</f>
        <v>117.11728180149709</v>
      </c>
      <c r="N4977" s="4">
        <f>MIN(C4977, F4977)</f>
        <v>0</v>
      </c>
    </row>
    <row r="4978" spans="1:14" x14ac:dyDescent="0.2">
      <c r="A4978" s="27">
        <v>43672.166666666672</v>
      </c>
      <c r="B4978" s="4">
        <v>3.4873269882693974</v>
      </c>
      <c r="C4978" s="4">
        <v>169.02334831886191</v>
      </c>
      <c r="F4978" s="4">
        <f t="shared" si="314"/>
        <v>20.923961929616382</v>
      </c>
      <c r="G4978" s="24">
        <f t="shared" si="315"/>
        <v>0.34722222222222221</v>
      </c>
      <c r="H4978" s="24">
        <f t="shared" si="317"/>
        <v>148.09938638924552</v>
      </c>
      <c r="I4978" s="24">
        <f>IF(H4978&lt;=0, MIN(F4978-C4978, B$7, (D$5-K4977+G4978)/B$6), 0)</f>
        <v>0</v>
      </c>
      <c r="J4978" s="24">
        <f>IF(H4978&gt;0, MIN(C4978-F4978, B$8, K4977), 0)</f>
        <v>0</v>
      </c>
      <c r="K4978" s="24">
        <f>MAX(0, K4977-G4978+I4978*B$6-J4978)</f>
        <v>0</v>
      </c>
      <c r="L4978" s="24">
        <f t="shared" si="316"/>
        <v>0</v>
      </c>
      <c r="M4978" s="24">
        <f>IF(H4978&gt;0, C4978-F4978-J4978, 0)</f>
        <v>148.09938638924552</v>
      </c>
      <c r="N4978" s="4">
        <f>MIN(C4978, F4978)</f>
        <v>20.923961929616382</v>
      </c>
    </row>
    <row r="4979" spans="1:14" x14ac:dyDescent="0.2">
      <c r="A4979" s="27">
        <v>43672.208333333336</v>
      </c>
      <c r="B4979" s="4">
        <v>44.680279234160444</v>
      </c>
      <c r="C4979" s="4">
        <v>206.09911011697966</v>
      </c>
      <c r="F4979" s="4">
        <f t="shared" si="314"/>
        <v>268.08167540496265</v>
      </c>
      <c r="G4979" s="24">
        <f t="shared" si="315"/>
        <v>0.34722222222222221</v>
      </c>
      <c r="H4979" s="24">
        <f t="shared" si="317"/>
        <v>-61.982565287982993</v>
      </c>
      <c r="I4979" s="24">
        <f>IF(H4979&lt;=0, MIN(F4979-C4979, B$7, (D$5-K4978+G4979)/B$6), 0)</f>
        <v>61.982565287982993</v>
      </c>
      <c r="J4979" s="24">
        <f>IF(H4979&gt;0, MIN(C4979-F4979, B$8, K4978), 0)</f>
        <v>0</v>
      </c>
      <c r="K4979" s="24">
        <f>MAX(0, K4978-G4979+I4979*B$6-J4979)</f>
        <v>55.437086536962475</v>
      </c>
      <c r="L4979" s="24">
        <f t="shared" si="316"/>
        <v>0</v>
      </c>
      <c r="M4979" s="24">
        <f>IF(H4979&gt;0, C4979-F4979-J4979, 0)</f>
        <v>0</v>
      </c>
      <c r="N4979" s="4">
        <f>MIN(C4979, F4979)</f>
        <v>206.09911011697966</v>
      </c>
    </row>
    <row r="4980" spans="1:14" x14ac:dyDescent="0.2">
      <c r="A4980" s="27">
        <v>43672.25</v>
      </c>
      <c r="B4980" s="4">
        <v>212.88819853997791</v>
      </c>
      <c r="C4980" s="4">
        <v>480.459747423051</v>
      </c>
      <c r="F4980" s="4">
        <f t="shared" si="314"/>
        <v>1277.3291912398674</v>
      </c>
      <c r="G4980" s="24">
        <f t="shared" si="315"/>
        <v>0.34722222222222221</v>
      </c>
      <c r="H4980" s="24">
        <f t="shared" si="317"/>
        <v>-796.86944381681644</v>
      </c>
      <c r="I4980" s="24">
        <f>IF(H4980&lt;=0, MIN(F4980-C4980, B$7, (D$5-K4979+G4980)/B$6), 0)</f>
        <v>796.86944381681644</v>
      </c>
      <c r="J4980" s="24">
        <f>IF(H4980&gt;0, MIN(C4980-F4980, B$8, K4979), 0)</f>
        <v>0</v>
      </c>
      <c r="K4980" s="24">
        <f>MAX(0, K4979-G4980+I4980*B$6-J4980)</f>
        <v>772.27236374987501</v>
      </c>
      <c r="L4980" s="24">
        <f t="shared" si="316"/>
        <v>0</v>
      </c>
      <c r="M4980" s="24">
        <f>IF(H4980&gt;0, C4980-F4980-J4980, 0)</f>
        <v>0</v>
      </c>
      <c r="N4980" s="4">
        <f>MIN(C4980, F4980)</f>
        <v>480.459747423051</v>
      </c>
    </row>
    <row r="4981" spans="1:14" x14ac:dyDescent="0.2">
      <c r="A4981" s="27">
        <v>43672.291666666672</v>
      </c>
      <c r="B4981" s="4">
        <v>466.49325107074111</v>
      </c>
      <c r="C4981" s="4">
        <v>899.82780865064956</v>
      </c>
      <c r="F4981" s="4">
        <f t="shared" si="314"/>
        <v>2798.9595064244468</v>
      </c>
      <c r="G4981" s="24">
        <f t="shared" si="315"/>
        <v>0.34722222222222221</v>
      </c>
      <c r="H4981" s="24">
        <f t="shared" si="317"/>
        <v>-1899.1316977737972</v>
      </c>
      <c r="I4981" s="24">
        <f>IF(H4981&lt;=0, MIN(F4981-C4981, B$7, (D$5-K4980+G4981)/B$6), 0)</f>
        <v>1899.1316977737972</v>
      </c>
      <c r="J4981" s="24">
        <f>IF(H4981&gt;0, MIN(C4981-F4981, B$8, K4980), 0)</f>
        <v>0</v>
      </c>
      <c r="K4981" s="24">
        <f>MAX(0, K4980-G4981+I4981*B$6-J4981)</f>
        <v>2481.1436695240704</v>
      </c>
      <c r="L4981" s="24">
        <f t="shared" si="316"/>
        <v>0</v>
      </c>
      <c r="M4981" s="24">
        <f>IF(H4981&gt;0, C4981-F4981-J4981, 0)</f>
        <v>0</v>
      </c>
      <c r="N4981" s="4">
        <f>MIN(C4981, F4981)</f>
        <v>899.82780865064956</v>
      </c>
    </row>
    <row r="4982" spans="1:14" x14ac:dyDescent="0.2">
      <c r="A4982" s="27">
        <v>43672.333333333336</v>
      </c>
      <c r="B4982" s="4">
        <v>298.1656773131229</v>
      </c>
      <c r="C4982" s="4">
        <v>412.89947036870308</v>
      </c>
      <c r="F4982" s="4">
        <f t="shared" si="314"/>
        <v>1788.9940638787375</v>
      </c>
      <c r="G4982" s="24">
        <f t="shared" si="315"/>
        <v>0.34722222222222221</v>
      </c>
      <c r="H4982" s="24">
        <f t="shared" si="317"/>
        <v>-1376.0945935100344</v>
      </c>
      <c r="I4982" s="24">
        <f>IF(H4982&lt;=0, MIN(F4982-C4982, B$7, (D$5-K4981+G4982)/B$6), 0)</f>
        <v>1376.0945935100344</v>
      </c>
      <c r="J4982" s="24">
        <f>IF(H4982&gt;0, MIN(C4982-F4982, B$8, K4981), 0)</f>
        <v>0</v>
      </c>
      <c r="K4982" s="24">
        <f>MAX(0, K4981-G4982+I4982*B$6-J4982)</f>
        <v>3719.2815814608794</v>
      </c>
      <c r="L4982" s="24">
        <f t="shared" si="316"/>
        <v>0</v>
      </c>
      <c r="M4982" s="24">
        <f>IF(H4982&gt;0, C4982-F4982-J4982, 0)</f>
        <v>0</v>
      </c>
      <c r="N4982" s="4">
        <f>MIN(C4982, F4982)</f>
        <v>412.89947036870308</v>
      </c>
    </row>
    <row r="4983" spans="1:14" x14ac:dyDescent="0.2">
      <c r="A4983" s="27">
        <v>43672.375</v>
      </c>
      <c r="B4983" s="4">
        <v>470.67608258399633</v>
      </c>
      <c r="C4983" s="4">
        <v>213.94638694826196</v>
      </c>
      <c r="F4983" s="4">
        <f t="shared" si="314"/>
        <v>2824.0564955039781</v>
      </c>
      <c r="G4983" s="24">
        <f t="shared" si="315"/>
        <v>0.34722222222222221</v>
      </c>
      <c r="H4983" s="24">
        <f t="shared" si="317"/>
        <v>-2610.1101085557161</v>
      </c>
      <c r="I4983" s="24">
        <f>IF(H4983&lt;=0, MIN(F4983-C4983, B$7, (D$5-K4982+G4983)/B$6), 0)</f>
        <v>1423.4062675126031</v>
      </c>
      <c r="J4983" s="24">
        <f>IF(H4983&gt;0, MIN(C4983-F4983, B$8, K4982), 0)</f>
        <v>0</v>
      </c>
      <c r="K4983" s="24">
        <f>MAX(0, K4982-G4983+I4983*B$6-J4983)</f>
        <v>5000</v>
      </c>
      <c r="L4983" s="24">
        <f t="shared" si="316"/>
        <v>1186.703841043113</v>
      </c>
      <c r="M4983" s="24">
        <f>IF(H4983&gt;0, C4983-F4983-J4983, 0)</f>
        <v>0</v>
      </c>
      <c r="N4983" s="4">
        <f>MIN(C4983, F4983)</f>
        <v>213.94638694826196</v>
      </c>
    </row>
    <row r="4984" spans="1:14" x14ac:dyDescent="0.2">
      <c r="A4984" s="27">
        <v>43672.416666666672</v>
      </c>
      <c r="B4984" s="4">
        <v>353.84653207922099</v>
      </c>
      <c r="C4984" s="4">
        <v>184.94240707004118</v>
      </c>
      <c r="F4984" s="4">
        <f t="shared" si="314"/>
        <v>2123.0791924753257</v>
      </c>
      <c r="G4984" s="24">
        <f t="shared" si="315"/>
        <v>0.34722222222222221</v>
      </c>
      <c r="H4984" s="24">
        <f t="shared" si="317"/>
        <v>-1938.1367854052846</v>
      </c>
      <c r="I4984" s="24">
        <f>IF(H4984&lt;=0, MIN(F4984-C4984, B$7, (D$5-K4983+G4984)/B$6), 0)</f>
        <v>0.38580246913580246</v>
      </c>
      <c r="J4984" s="24">
        <f>IF(H4984&gt;0, MIN(C4984-F4984, B$8, K4983), 0)</f>
        <v>0</v>
      </c>
      <c r="K4984" s="24">
        <f>MAX(0, K4983-G4984+I4984*B$6-J4984)</f>
        <v>5000</v>
      </c>
      <c r="L4984" s="24">
        <f t="shared" si="316"/>
        <v>1937.7509829361488</v>
      </c>
      <c r="M4984" s="24">
        <f>IF(H4984&gt;0, C4984-F4984-J4984, 0)</f>
        <v>0</v>
      </c>
      <c r="N4984" s="4">
        <f>MIN(C4984, F4984)</f>
        <v>184.94240707004118</v>
      </c>
    </row>
    <row r="4985" spans="1:14" x14ac:dyDescent="0.2">
      <c r="A4985" s="27">
        <v>43672.458333333336</v>
      </c>
      <c r="B4985" s="4">
        <v>641.54988965695554</v>
      </c>
      <c r="C4985" s="4">
        <v>1474.2901316206253</v>
      </c>
      <c r="F4985" s="4">
        <f t="shared" si="314"/>
        <v>3849.299337941733</v>
      </c>
      <c r="G4985" s="24">
        <f t="shared" si="315"/>
        <v>0.34722222222222221</v>
      </c>
      <c r="H4985" s="24">
        <f t="shared" si="317"/>
        <v>-2375.0092063211077</v>
      </c>
      <c r="I4985" s="24">
        <f>IF(H4985&lt;=0, MIN(F4985-C4985, B$7, (D$5-K4984+G4985)/B$6), 0)</f>
        <v>0.38580246913580246</v>
      </c>
      <c r="J4985" s="24">
        <f>IF(H4985&gt;0, MIN(C4985-F4985, B$8, K4984), 0)</f>
        <v>0</v>
      </c>
      <c r="K4985" s="24">
        <f>MAX(0, K4984-G4985+I4985*B$6-J4985)</f>
        <v>5000</v>
      </c>
      <c r="L4985" s="24">
        <f t="shared" si="316"/>
        <v>2374.6234038519719</v>
      </c>
      <c r="M4985" s="24">
        <f>IF(H4985&gt;0, C4985-F4985-J4985, 0)</f>
        <v>0</v>
      </c>
      <c r="N4985" s="4">
        <f>MIN(C4985, F4985)</f>
        <v>1474.2901316206253</v>
      </c>
    </row>
    <row r="4986" spans="1:14" x14ac:dyDescent="0.2">
      <c r="A4986" s="27">
        <v>43672.5</v>
      </c>
      <c r="B4986" s="4">
        <v>219.22999893097307</v>
      </c>
      <c r="C4986" s="4">
        <v>223.13973034285542</v>
      </c>
      <c r="F4986" s="4">
        <f t="shared" si="314"/>
        <v>1315.3799935858383</v>
      </c>
      <c r="G4986" s="24">
        <f t="shared" si="315"/>
        <v>0.34722222222222221</v>
      </c>
      <c r="H4986" s="24">
        <f t="shared" si="317"/>
        <v>-1092.2402632429828</v>
      </c>
      <c r="I4986" s="24">
        <f>IF(H4986&lt;=0, MIN(F4986-C4986, B$7, (D$5-K4985+G4986)/B$6), 0)</f>
        <v>0.38580246913580246</v>
      </c>
      <c r="J4986" s="24">
        <f>IF(H4986&gt;0, MIN(C4986-F4986, B$8, K4985), 0)</f>
        <v>0</v>
      </c>
      <c r="K4986" s="24">
        <f>MAX(0, K4985-G4986+I4986*B$6-J4986)</f>
        <v>5000</v>
      </c>
      <c r="L4986" s="24">
        <f t="shared" si="316"/>
        <v>1091.854460773847</v>
      </c>
      <c r="M4986" s="24">
        <f>IF(H4986&gt;0, C4986-F4986-J4986, 0)</f>
        <v>0</v>
      </c>
      <c r="N4986" s="4">
        <f>MIN(C4986, F4986)</f>
        <v>223.13973034285542</v>
      </c>
    </row>
    <row r="4987" spans="1:14" x14ac:dyDescent="0.2">
      <c r="A4987" s="27">
        <v>43672.541666666672</v>
      </c>
      <c r="B4987" s="4">
        <v>265.85291623525239</v>
      </c>
      <c r="C4987" s="4">
        <v>203.268411660162</v>
      </c>
      <c r="F4987" s="4">
        <f t="shared" si="314"/>
        <v>1595.1174974115143</v>
      </c>
      <c r="G4987" s="24">
        <f t="shared" si="315"/>
        <v>0.34722222222222221</v>
      </c>
      <c r="H4987" s="24">
        <f t="shared" si="317"/>
        <v>-1391.8490857513523</v>
      </c>
      <c r="I4987" s="24">
        <f>IF(H4987&lt;=0, MIN(F4987-C4987, B$7, (D$5-K4986+G4987)/B$6), 0)</f>
        <v>0.38580246913580246</v>
      </c>
      <c r="J4987" s="24">
        <f>IF(H4987&gt;0, MIN(C4987-F4987, B$8, K4986), 0)</f>
        <v>0</v>
      </c>
      <c r="K4987" s="24">
        <f>MAX(0, K4986-G4987+I4987*B$6-J4987)</f>
        <v>5000</v>
      </c>
      <c r="L4987" s="24">
        <f t="shared" si="316"/>
        <v>1391.4632832822165</v>
      </c>
      <c r="M4987" s="24">
        <f>IF(H4987&gt;0, C4987-F4987-J4987, 0)</f>
        <v>0</v>
      </c>
      <c r="N4987" s="4">
        <f>MIN(C4987, F4987)</f>
        <v>203.268411660162</v>
      </c>
    </row>
    <row r="4988" spans="1:14" x14ac:dyDescent="0.2">
      <c r="A4988" s="27">
        <v>43672.583333333336</v>
      </c>
      <c r="B4988" s="4">
        <v>42.170821520187701</v>
      </c>
      <c r="C4988" s="4">
        <v>211.42765527597805</v>
      </c>
      <c r="F4988" s="4">
        <f t="shared" si="314"/>
        <v>253.02492912112621</v>
      </c>
      <c r="G4988" s="24">
        <f t="shared" si="315"/>
        <v>0.34722222222222221</v>
      </c>
      <c r="H4988" s="24">
        <f t="shared" si="317"/>
        <v>-41.597273845148152</v>
      </c>
      <c r="I4988" s="24">
        <f>IF(H4988&lt;=0, MIN(F4988-C4988, B$7, (D$5-K4987+G4988)/B$6), 0)</f>
        <v>0.38580246913580246</v>
      </c>
      <c r="J4988" s="24">
        <f>IF(H4988&gt;0, MIN(C4988-F4988, B$8, K4987), 0)</f>
        <v>0</v>
      </c>
      <c r="K4988" s="24">
        <f>MAX(0, K4987-G4988+I4988*B$6-J4988)</f>
        <v>5000</v>
      </c>
      <c r="L4988" s="24">
        <f t="shared" si="316"/>
        <v>41.211471376012348</v>
      </c>
      <c r="M4988" s="24">
        <f>IF(H4988&gt;0, C4988-F4988-J4988, 0)</f>
        <v>0</v>
      </c>
      <c r="N4988" s="4">
        <f>MIN(C4988, F4988)</f>
        <v>211.42765527597805</v>
      </c>
    </row>
    <row r="4989" spans="1:14" x14ac:dyDescent="0.2">
      <c r="A4989" s="27">
        <v>43672.625</v>
      </c>
      <c r="B4989" s="4">
        <v>277.16228998636046</v>
      </c>
      <c r="C4989" s="4">
        <v>245.76655764765363</v>
      </c>
      <c r="F4989" s="4">
        <f t="shared" si="314"/>
        <v>1662.9737399181627</v>
      </c>
      <c r="G4989" s="24">
        <f t="shared" si="315"/>
        <v>0.34722222222222221</v>
      </c>
      <c r="H4989" s="24">
        <f t="shared" si="317"/>
        <v>-1417.2071822705091</v>
      </c>
      <c r="I4989" s="24">
        <f>IF(H4989&lt;=0, MIN(F4989-C4989, B$7, (D$5-K4988+G4989)/B$6), 0)</f>
        <v>0.38580246913580246</v>
      </c>
      <c r="J4989" s="24">
        <f>IF(H4989&gt;0, MIN(C4989-F4989, B$8, K4988), 0)</f>
        <v>0</v>
      </c>
      <c r="K4989" s="24">
        <f>MAX(0, K4988-G4989+I4989*B$6-J4989)</f>
        <v>5000</v>
      </c>
      <c r="L4989" s="24">
        <f t="shared" si="316"/>
        <v>1416.8213798013733</v>
      </c>
      <c r="M4989" s="24">
        <f>IF(H4989&gt;0, C4989-F4989-J4989, 0)</f>
        <v>0</v>
      </c>
      <c r="N4989" s="4">
        <f>MIN(C4989, F4989)</f>
        <v>245.76655764765363</v>
      </c>
    </row>
    <row r="4990" spans="1:14" x14ac:dyDescent="0.2">
      <c r="A4990" s="27">
        <v>43672.666666666672</v>
      </c>
      <c r="B4990" s="4">
        <v>18.640015659824154</v>
      </c>
      <c r="C4990" s="4">
        <v>275.3989705894906</v>
      </c>
      <c r="F4990" s="4">
        <f t="shared" si="314"/>
        <v>111.84009395894492</v>
      </c>
      <c r="G4990" s="24">
        <f t="shared" si="315"/>
        <v>0.34722222222222221</v>
      </c>
      <c r="H4990" s="24">
        <f t="shared" si="317"/>
        <v>163.55887663054568</v>
      </c>
      <c r="I4990" s="24">
        <f>IF(H4990&lt;=0, MIN(F4990-C4990, B$7, (D$5-K4989+G4990)/B$6), 0)</f>
        <v>0</v>
      </c>
      <c r="J4990" s="24">
        <f>IF(H4990&gt;0, MIN(C4990-F4990, B$8, K4989), 0)</f>
        <v>163.55887663054568</v>
      </c>
      <c r="K4990" s="24">
        <f>MAX(0, K4989-G4990+I4990*B$6-J4990)</f>
        <v>4836.0939011472319</v>
      </c>
      <c r="L4990" s="24">
        <f t="shared" si="316"/>
        <v>0</v>
      </c>
      <c r="M4990" s="24">
        <f>IF(H4990&gt;0, C4990-F4990-J4990, 0)</f>
        <v>0</v>
      </c>
      <c r="N4990" s="4">
        <f>MIN(C4990, F4990)</f>
        <v>111.84009395894492</v>
      </c>
    </row>
    <row r="4991" spans="1:14" x14ac:dyDescent="0.2">
      <c r="A4991" s="27">
        <v>43672.708333333336</v>
      </c>
      <c r="B4991" s="4">
        <v>18.110885727314812</v>
      </c>
      <c r="C4991" s="4">
        <v>428.55368090568618</v>
      </c>
      <c r="F4991" s="4">
        <f t="shared" si="314"/>
        <v>108.66531436388888</v>
      </c>
      <c r="G4991" s="24">
        <f t="shared" si="315"/>
        <v>0.34722222222222221</v>
      </c>
      <c r="H4991" s="24">
        <f t="shared" si="317"/>
        <v>319.88836654179727</v>
      </c>
      <c r="I4991" s="24">
        <f>IF(H4991&lt;=0, MIN(F4991-C4991, B$7, (D$5-K4990+G4991)/B$6), 0)</f>
        <v>0</v>
      </c>
      <c r="J4991" s="24">
        <f>IF(H4991&gt;0, MIN(C4991-F4991, B$8, K4990), 0)</f>
        <v>319.88836654179727</v>
      </c>
      <c r="K4991" s="24">
        <f>MAX(0, K4990-G4991+I4991*B$6-J4991)</f>
        <v>4515.8583123832123</v>
      </c>
      <c r="L4991" s="24">
        <f t="shared" si="316"/>
        <v>0</v>
      </c>
      <c r="M4991" s="24">
        <f>IF(H4991&gt;0, C4991-F4991-J4991, 0)</f>
        <v>0</v>
      </c>
      <c r="N4991" s="4">
        <f>MIN(C4991, F4991)</f>
        <v>108.66531436388888</v>
      </c>
    </row>
    <row r="4992" spans="1:14" x14ac:dyDescent="0.2">
      <c r="A4992" s="27">
        <v>43672.75</v>
      </c>
      <c r="B4992" s="4">
        <v>4.5480518618073047</v>
      </c>
      <c r="C4992" s="4">
        <v>250.59002427472095</v>
      </c>
      <c r="F4992" s="4">
        <f t="shared" si="314"/>
        <v>27.288311170843826</v>
      </c>
      <c r="G4992" s="24">
        <f t="shared" si="315"/>
        <v>0.34722222222222221</v>
      </c>
      <c r="H4992" s="24">
        <f t="shared" si="317"/>
        <v>223.30171310387712</v>
      </c>
      <c r="I4992" s="24">
        <f>IF(H4992&lt;=0, MIN(F4992-C4992, B$7, (D$5-K4991+G4992)/B$6), 0)</f>
        <v>0</v>
      </c>
      <c r="J4992" s="24">
        <f>IF(H4992&gt;0, MIN(C4992-F4992, B$8, K4991), 0)</f>
        <v>223.30171310387712</v>
      </c>
      <c r="K4992" s="24">
        <f>MAX(0, K4991-G4992+I4992*B$6-J4992)</f>
        <v>4292.2093770571128</v>
      </c>
      <c r="L4992" s="24">
        <f t="shared" si="316"/>
        <v>0</v>
      </c>
      <c r="M4992" s="24">
        <f>IF(H4992&gt;0, C4992-F4992-J4992, 0)</f>
        <v>0</v>
      </c>
      <c r="N4992" s="4">
        <f>MIN(C4992, F4992)</f>
        <v>27.288311170843826</v>
      </c>
    </row>
    <row r="4993" spans="1:14" x14ac:dyDescent="0.2">
      <c r="A4993" s="27">
        <v>43672.791666666672</v>
      </c>
      <c r="B4993" s="4">
        <v>0</v>
      </c>
      <c r="C4993" s="4">
        <v>1441.9578367209047</v>
      </c>
      <c r="F4993" s="4">
        <f t="shared" si="314"/>
        <v>0</v>
      </c>
      <c r="G4993" s="24">
        <f t="shared" si="315"/>
        <v>0</v>
      </c>
      <c r="H4993" s="24">
        <f t="shared" si="317"/>
        <v>1441.9578367209047</v>
      </c>
      <c r="I4993" s="24">
        <f>IF(H4993&lt;=0, MIN(F4993-C4993, B$7, (D$5-K4992+G4993)/B$6), 0)</f>
        <v>0</v>
      </c>
      <c r="J4993" s="24">
        <f>IF(H4993&gt;0, MIN(C4993-F4993, B$8, K4992), 0)</f>
        <v>1441.9578367209047</v>
      </c>
      <c r="K4993" s="24">
        <f>MAX(0, K4992-G4993+I4993*B$6-J4993)</f>
        <v>2850.2515403362081</v>
      </c>
      <c r="L4993" s="24">
        <f t="shared" si="316"/>
        <v>0</v>
      </c>
      <c r="M4993" s="24">
        <f>IF(H4993&gt;0, C4993-F4993-J4993, 0)</f>
        <v>0</v>
      </c>
      <c r="N4993" s="4">
        <f>MIN(C4993, F4993)</f>
        <v>0</v>
      </c>
    </row>
    <row r="4994" spans="1:14" x14ac:dyDescent="0.2">
      <c r="A4994" s="27">
        <v>43672.833333333336</v>
      </c>
      <c r="B4994" s="4">
        <v>0</v>
      </c>
      <c r="C4994" s="4">
        <v>779.53755926120073</v>
      </c>
      <c r="F4994" s="4">
        <f t="shared" si="314"/>
        <v>0</v>
      </c>
      <c r="G4994" s="24">
        <f t="shared" si="315"/>
        <v>0</v>
      </c>
      <c r="H4994" s="24">
        <f t="shared" si="317"/>
        <v>779.53755926120073</v>
      </c>
      <c r="I4994" s="24">
        <f>IF(H4994&lt;=0, MIN(F4994-C4994, B$7, (D$5-K4993+G4994)/B$6), 0)</f>
        <v>0</v>
      </c>
      <c r="J4994" s="24">
        <f>IF(H4994&gt;0, MIN(C4994-F4994, B$8, K4993), 0)</f>
        <v>779.53755926120073</v>
      </c>
      <c r="K4994" s="24">
        <f>MAX(0, K4993-G4994+I4994*B$6-J4994)</f>
        <v>2070.7139810750073</v>
      </c>
      <c r="L4994" s="24">
        <f t="shared" si="316"/>
        <v>0</v>
      </c>
      <c r="M4994" s="24">
        <f>IF(H4994&gt;0, C4994-F4994-J4994, 0)</f>
        <v>0</v>
      </c>
      <c r="N4994" s="4">
        <f>MIN(C4994, F4994)</f>
        <v>0</v>
      </c>
    </row>
    <row r="4995" spans="1:14" x14ac:dyDescent="0.2">
      <c r="A4995" s="27">
        <v>43672.875</v>
      </c>
      <c r="B4995" s="4">
        <v>0</v>
      </c>
      <c r="C4995" s="4">
        <v>1370.2780305778772</v>
      </c>
      <c r="F4995" s="4">
        <f t="shared" si="314"/>
        <v>0</v>
      </c>
      <c r="G4995" s="24">
        <f t="shared" si="315"/>
        <v>0</v>
      </c>
      <c r="H4995" s="24">
        <f t="shared" si="317"/>
        <v>1370.2780305778772</v>
      </c>
      <c r="I4995" s="24">
        <f>IF(H4995&lt;=0, MIN(F4995-C4995, B$7, (D$5-K4994+G4995)/B$6), 0)</f>
        <v>0</v>
      </c>
      <c r="J4995" s="24">
        <f>IF(H4995&gt;0, MIN(C4995-F4995, B$8, K4994), 0)</f>
        <v>1370.2780305778772</v>
      </c>
      <c r="K4995" s="24">
        <f>MAX(0, K4994-G4995+I4995*B$6-J4995)</f>
        <v>700.43595049713008</v>
      </c>
      <c r="L4995" s="24">
        <f t="shared" si="316"/>
        <v>0</v>
      </c>
      <c r="M4995" s="24">
        <f>IF(H4995&gt;0, C4995-F4995-J4995, 0)</f>
        <v>0</v>
      </c>
      <c r="N4995" s="4">
        <f>MIN(C4995, F4995)</f>
        <v>0</v>
      </c>
    </row>
    <row r="4996" spans="1:14" x14ac:dyDescent="0.2">
      <c r="A4996" s="27">
        <v>43672.916666666672</v>
      </c>
      <c r="B4996" s="4">
        <v>0</v>
      </c>
      <c r="C4996" s="4">
        <v>391.47791910756831</v>
      </c>
      <c r="F4996" s="4">
        <f t="shared" si="314"/>
        <v>0</v>
      </c>
      <c r="G4996" s="24">
        <f t="shared" si="315"/>
        <v>0</v>
      </c>
      <c r="H4996" s="24">
        <f t="shared" si="317"/>
        <v>391.47791910756831</v>
      </c>
      <c r="I4996" s="24">
        <f>IF(H4996&lt;=0, MIN(F4996-C4996, B$7, (D$5-K4995+G4996)/B$6), 0)</f>
        <v>0</v>
      </c>
      <c r="J4996" s="24">
        <f>IF(H4996&gt;0, MIN(C4996-F4996, B$8, K4995), 0)</f>
        <v>391.47791910756831</v>
      </c>
      <c r="K4996" s="24">
        <f>MAX(0, K4995-G4996+I4996*B$6-J4996)</f>
        <v>308.95803138956177</v>
      </c>
      <c r="L4996" s="24">
        <f t="shared" si="316"/>
        <v>0</v>
      </c>
      <c r="M4996" s="24">
        <f>IF(H4996&gt;0, C4996-F4996-J4996, 0)</f>
        <v>0</v>
      </c>
      <c r="N4996" s="4">
        <f>MIN(C4996, F4996)</f>
        <v>0</v>
      </c>
    </row>
    <row r="4997" spans="1:14" x14ac:dyDescent="0.2">
      <c r="A4997" s="27">
        <v>43672.958333333336</v>
      </c>
      <c r="B4997" s="4">
        <v>0</v>
      </c>
      <c r="C4997" s="4">
        <v>240.70315446188951</v>
      </c>
      <c r="F4997" s="4">
        <f t="shared" si="314"/>
        <v>0</v>
      </c>
      <c r="G4997" s="24">
        <f t="shared" si="315"/>
        <v>0</v>
      </c>
      <c r="H4997" s="24">
        <f t="shared" si="317"/>
        <v>240.70315446188951</v>
      </c>
      <c r="I4997" s="24">
        <f>IF(H4997&lt;=0, MIN(F4997-C4997, B$7, (D$5-K4996+G4997)/B$6), 0)</f>
        <v>0</v>
      </c>
      <c r="J4997" s="24">
        <f>IF(H4997&gt;0, MIN(C4997-F4997, B$8, K4996), 0)</f>
        <v>240.70315446188951</v>
      </c>
      <c r="K4997" s="24">
        <f>MAX(0, K4996-G4997+I4997*B$6-J4997)</f>
        <v>68.254876927672257</v>
      </c>
      <c r="L4997" s="24">
        <f t="shared" si="316"/>
        <v>0</v>
      </c>
      <c r="M4997" s="24">
        <f>IF(H4997&gt;0, C4997-F4997-J4997, 0)</f>
        <v>0</v>
      </c>
      <c r="N4997" s="4">
        <f>MIN(C4997, F4997)</f>
        <v>0</v>
      </c>
    </row>
    <row r="4998" spans="1:14" x14ac:dyDescent="0.2">
      <c r="A4998" s="27">
        <v>43673</v>
      </c>
      <c r="B4998" s="4">
        <v>0</v>
      </c>
      <c r="C4998" s="4">
        <v>117.11728180149709</v>
      </c>
      <c r="F4998" s="4">
        <f t="shared" si="314"/>
        <v>0</v>
      </c>
      <c r="G4998" s="24">
        <f t="shared" si="315"/>
        <v>0</v>
      </c>
      <c r="H4998" s="24">
        <f t="shared" si="317"/>
        <v>117.11728180149709</v>
      </c>
      <c r="I4998" s="24">
        <f>IF(H4998&lt;=0, MIN(F4998-C4998, B$7, (D$5-K4997+G4998)/B$6), 0)</f>
        <v>0</v>
      </c>
      <c r="J4998" s="24">
        <f>IF(H4998&gt;0, MIN(C4998-F4998, B$8, K4997), 0)</f>
        <v>68.254876927672257</v>
      </c>
      <c r="K4998" s="24">
        <f>MAX(0, K4997-G4998+I4998*B$6-J4998)</f>
        <v>0</v>
      </c>
      <c r="L4998" s="24">
        <f t="shared" si="316"/>
        <v>0</v>
      </c>
      <c r="M4998" s="24">
        <f>IF(H4998&gt;0, C4998-F4998-J4998, 0)</f>
        <v>48.862404873824829</v>
      </c>
      <c r="N4998" s="4">
        <f>MIN(C4998, F4998)</f>
        <v>0</v>
      </c>
    </row>
    <row r="4999" spans="1:14" x14ac:dyDescent="0.2">
      <c r="A4999" s="27">
        <v>43673.041666666672</v>
      </c>
      <c r="B4999" s="4">
        <v>0</v>
      </c>
      <c r="C4999" s="4">
        <v>169.02334831886191</v>
      </c>
      <c r="F4999" s="4">
        <f t="shared" si="314"/>
        <v>0</v>
      </c>
      <c r="G4999" s="24">
        <f t="shared" si="315"/>
        <v>0</v>
      </c>
      <c r="H4999" s="24">
        <f t="shared" si="317"/>
        <v>169.02334831886191</v>
      </c>
      <c r="I4999" s="24">
        <f>IF(H4999&lt;=0, MIN(F4999-C4999, B$7, (D$5-K4998+G4999)/B$6), 0)</f>
        <v>0</v>
      </c>
      <c r="J4999" s="24">
        <f>IF(H4999&gt;0, MIN(C4999-F4999, B$8, K4998), 0)</f>
        <v>0</v>
      </c>
      <c r="K4999" s="24">
        <f>MAX(0, K4998-G4999+I4999*B$6-J4999)</f>
        <v>0</v>
      </c>
      <c r="L4999" s="24">
        <f t="shared" si="316"/>
        <v>0</v>
      </c>
      <c r="M4999" s="24">
        <f>IF(H4999&gt;0, C4999-F4999-J4999, 0)</f>
        <v>169.02334831886191</v>
      </c>
      <c r="N4999" s="4">
        <f>MIN(C4999, F4999)</f>
        <v>0</v>
      </c>
    </row>
    <row r="5000" spans="1:14" x14ac:dyDescent="0.2">
      <c r="A5000" s="27">
        <v>43673.083333333336</v>
      </c>
      <c r="B5000" s="4">
        <v>0</v>
      </c>
      <c r="C5000" s="4">
        <v>206.09911011697966</v>
      </c>
      <c r="F5000" s="4">
        <f t="shared" si="314"/>
        <v>0</v>
      </c>
      <c r="G5000" s="24">
        <f t="shared" si="315"/>
        <v>0</v>
      </c>
      <c r="H5000" s="24">
        <f t="shared" si="317"/>
        <v>206.09911011697966</v>
      </c>
      <c r="I5000" s="24">
        <f>IF(H5000&lt;=0, MIN(F5000-C5000, B$7, (D$5-K4999+G5000)/B$6), 0)</f>
        <v>0</v>
      </c>
      <c r="J5000" s="24">
        <f>IF(H5000&gt;0, MIN(C5000-F5000, B$8, K4999), 0)</f>
        <v>0</v>
      </c>
      <c r="K5000" s="24">
        <f>MAX(0, K4999-G5000+I5000*B$6-J5000)</f>
        <v>0</v>
      </c>
      <c r="L5000" s="24">
        <f t="shared" si="316"/>
        <v>0</v>
      </c>
      <c r="M5000" s="24">
        <f>IF(H5000&gt;0, C5000-F5000-J5000, 0)</f>
        <v>206.09911011697966</v>
      </c>
      <c r="N5000" s="4">
        <f>MIN(C5000, F5000)</f>
        <v>0</v>
      </c>
    </row>
    <row r="5001" spans="1:14" x14ac:dyDescent="0.2">
      <c r="A5001" s="27">
        <v>43673.125</v>
      </c>
      <c r="B5001" s="4">
        <v>0</v>
      </c>
      <c r="C5001" s="4">
        <v>117.11728180149709</v>
      </c>
      <c r="F5001" s="4">
        <f t="shared" si="314"/>
        <v>0</v>
      </c>
      <c r="G5001" s="24">
        <f t="shared" si="315"/>
        <v>0</v>
      </c>
      <c r="H5001" s="24">
        <f t="shared" si="317"/>
        <v>117.11728180149709</v>
      </c>
      <c r="I5001" s="24">
        <f>IF(H5001&lt;=0, MIN(F5001-C5001, B$7, (D$5-K5000+G5001)/B$6), 0)</f>
        <v>0</v>
      </c>
      <c r="J5001" s="24">
        <f>IF(H5001&gt;0, MIN(C5001-F5001, B$8, K5000), 0)</f>
        <v>0</v>
      </c>
      <c r="K5001" s="24">
        <f>MAX(0, K5000-G5001+I5001*B$6-J5001)</f>
        <v>0</v>
      </c>
      <c r="L5001" s="24">
        <f t="shared" si="316"/>
        <v>0</v>
      </c>
      <c r="M5001" s="24">
        <f>IF(H5001&gt;0, C5001-F5001-J5001, 0)</f>
        <v>117.11728180149709</v>
      </c>
      <c r="N5001" s="4">
        <f>MIN(C5001, F5001)</f>
        <v>0</v>
      </c>
    </row>
    <row r="5002" spans="1:14" x14ac:dyDescent="0.2">
      <c r="A5002" s="27">
        <v>43673.166666666672</v>
      </c>
      <c r="B5002" s="4">
        <v>15.677416269597408</v>
      </c>
      <c r="C5002" s="4">
        <v>169.02334831886191</v>
      </c>
      <c r="F5002" s="4">
        <f t="shared" si="314"/>
        <v>94.06449761758445</v>
      </c>
      <c r="G5002" s="24">
        <f t="shared" si="315"/>
        <v>0.34722222222222221</v>
      </c>
      <c r="H5002" s="24">
        <f t="shared" si="317"/>
        <v>74.958850701277456</v>
      </c>
      <c r="I5002" s="24">
        <f>IF(H5002&lt;=0, MIN(F5002-C5002, B$7, (D$5-K5001+G5002)/B$6), 0)</f>
        <v>0</v>
      </c>
      <c r="J5002" s="24">
        <f>IF(H5002&gt;0, MIN(C5002-F5002, B$8, K5001), 0)</f>
        <v>0</v>
      </c>
      <c r="K5002" s="24">
        <f>MAX(0, K5001-G5002+I5002*B$6-J5002)</f>
        <v>0</v>
      </c>
      <c r="L5002" s="24">
        <f t="shared" si="316"/>
        <v>0</v>
      </c>
      <c r="M5002" s="24">
        <f>IF(H5002&gt;0, C5002-F5002-J5002, 0)</f>
        <v>74.958850701277456</v>
      </c>
      <c r="N5002" s="4">
        <f>MIN(C5002, F5002)</f>
        <v>94.06449761758445</v>
      </c>
    </row>
    <row r="5003" spans="1:14" x14ac:dyDescent="0.2">
      <c r="A5003" s="27">
        <v>43673.208333333336</v>
      </c>
      <c r="B5003" s="4">
        <v>131.83420275796723</v>
      </c>
      <c r="C5003" s="4">
        <v>206.09911011697966</v>
      </c>
      <c r="F5003" s="4">
        <f t="shared" si="314"/>
        <v>791.00521654780346</v>
      </c>
      <c r="G5003" s="24">
        <f t="shared" si="315"/>
        <v>0.34722222222222221</v>
      </c>
      <c r="H5003" s="24">
        <f t="shared" si="317"/>
        <v>-584.9061064308238</v>
      </c>
      <c r="I5003" s="24">
        <f>IF(H5003&lt;=0, MIN(F5003-C5003, B$7, (D$5-K5002+G5003)/B$6), 0)</f>
        <v>584.9061064308238</v>
      </c>
      <c r="J5003" s="24">
        <f>IF(H5003&gt;0, MIN(C5003-F5003, B$8, K5002), 0)</f>
        <v>0</v>
      </c>
      <c r="K5003" s="24">
        <f>MAX(0, K5002-G5003+I5003*B$6-J5003)</f>
        <v>526.06827356551923</v>
      </c>
      <c r="L5003" s="24">
        <f t="shared" si="316"/>
        <v>0</v>
      </c>
      <c r="M5003" s="24">
        <f>IF(H5003&gt;0, C5003-F5003-J5003, 0)</f>
        <v>0</v>
      </c>
      <c r="N5003" s="4">
        <f>MIN(C5003, F5003)</f>
        <v>206.09911011697966</v>
      </c>
    </row>
    <row r="5004" spans="1:14" x14ac:dyDescent="0.2">
      <c r="A5004" s="27">
        <v>43673.25</v>
      </c>
      <c r="B5004" s="4">
        <v>273.90623390111631</v>
      </c>
      <c r="C5004" s="4">
        <v>159.1364785060305</v>
      </c>
      <c r="F5004" s="4">
        <f t="shared" si="314"/>
        <v>1643.4374034066977</v>
      </c>
      <c r="G5004" s="24">
        <f t="shared" si="315"/>
        <v>0.34722222222222221</v>
      </c>
      <c r="H5004" s="24">
        <f t="shared" si="317"/>
        <v>-1484.3009249006673</v>
      </c>
      <c r="I5004" s="24">
        <f>IF(H5004&lt;=0, MIN(F5004-C5004, B$7, (D$5-K5003+G5004)/B$6), 0)</f>
        <v>1484.3009249006673</v>
      </c>
      <c r="J5004" s="24">
        <f>IF(H5004&gt;0, MIN(C5004-F5004, B$8, K5003), 0)</f>
        <v>0</v>
      </c>
      <c r="K5004" s="24">
        <f>MAX(0, K5003-G5004+I5004*B$6-J5004)</f>
        <v>1861.5918837538975</v>
      </c>
      <c r="L5004" s="24">
        <f t="shared" si="316"/>
        <v>0</v>
      </c>
      <c r="M5004" s="24">
        <f>IF(H5004&gt;0, C5004-F5004-J5004, 0)</f>
        <v>0</v>
      </c>
      <c r="N5004" s="4">
        <f>MIN(C5004, F5004)</f>
        <v>159.1364785060305</v>
      </c>
    </row>
    <row r="5005" spans="1:14" x14ac:dyDescent="0.2">
      <c r="A5005" s="27">
        <v>43673.291666666672</v>
      </c>
      <c r="B5005" s="4">
        <v>378.18292638591856</v>
      </c>
      <c r="C5005" s="4">
        <v>1542.4743464846906</v>
      </c>
      <c r="F5005" s="4">
        <f t="shared" si="314"/>
        <v>2269.0975583155114</v>
      </c>
      <c r="G5005" s="24">
        <f t="shared" si="315"/>
        <v>0.34722222222222221</v>
      </c>
      <c r="H5005" s="24">
        <f t="shared" si="317"/>
        <v>-726.62321183082076</v>
      </c>
      <c r="I5005" s="24">
        <f>IF(H5005&lt;=0, MIN(F5005-C5005, B$7, (D$5-K5004+G5005)/B$6), 0)</f>
        <v>726.62321183082076</v>
      </c>
      <c r="J5005" s="24">
        <f>IF(H5005&gt;0, MIN(C5005-F5005, B$8, K5004), 0)</f>
        <v>0</v>
      </c>
      <c r="K5005" s="24">
        <f>MAX(0, K5004-G5005+I5005*B$6-J5005)</f>
        <v>2515.2055521794141</v>
      </c>
      <c r="L5005" s="24">
        <f t="shared" si="316"/>
        <v>0</v>
      </c>
      <c r="M5005" s="24">
        <f>IF(H5005&gt;0, C5005-F5005-J5005, 0)</f>
        <v>0</v>
      </c>
      <c r="N5005" s="4">
        <f>MIN(C5005, F5005)</f>
        <v>1542.4743464846906</v>
      </c>
    </row>
    <row r="5006" spans="1:14" x14ac:dyDescent="0.2">
      <c r="A5006" s="27">
        <v>43673.333333333336</v>
      </c>
      <c r="B5006" s="4">
        <v>506.45421457101423</v>
      </c>
      <c r="C5006" s="4">
        <v>288.43818765425578</v>
      </c>
      <c r="F5006" s="4">
        <f t="shared" si="314"/>
        <v>3038.7252874260853</v>
      </c>
      <c r="G5006" s="24">
        <f t="shared" si="315"/>
        <v>0.34722222222222221</v>
      </c>
      <c r="H5006" s="24">
        <f t="shared" si="317"/>
        <v>-2750.2870997718296</v>
      </c>
      <c r="I5006" s="24">
        <f>IF(H5006&lt;=0, MIN(F5006-C5006, B$7, (D$5-K5005+G5006)/B$6), 0)</f>
        <v>2750.2870997718296</v>
      </c>
      <c r="J5006" s="24">
        <f>IF(H5006&gt;0, MIN(C5006-F5006, B$8, K5005), 0)</f>
        <v>0</v>
      </c>
      <c r="K5006" s="24">
        <f>MAX(0, K5005-G5006+I5006*B$6-J5006)</f>
        <v>4990.1167197518389</v>
      </c>
      <c r="L5006" s="24">
        <f t="shared" si="316"/>
        <v>0</v>
      </c>
      <c r="M5006" s="24">
        <f>IF(H5006&gt;0, C5006-F5006-J5006, 0)</f>
        <v>0</v>
      </c>
      <c r="N5006" s="4">
        <f>MIN(C5006, F5006)</f>
        <v>288.43818765425578</v>
      </c>
    </row>
    <row r="5007" spans="1:14" x14ac:dyDescent="0.2">
      <c r="A5007" s="27">
        <v>43673.375</v>
      </c>
      <c r="B5007" s="4">
        <v>678.07775179476937</v>
      </c>
      <c r="C5007" s="4">
        <v>326.4978626172736</v>
      </c>
      <c r="F5007" s="4">
        <f t="shared" si="314"/>
        <v>4068.466510768616</v>
      </c>
      <c r="G5007" s="24">
        <f t="shared" si="315"/>
        <v>0.34722222222222221</v>
      </c>
      <c r="H5007" s="24">
        <f t="shared" si="317"/>
        <v>-3741.9686481513422</v>
      </c>
      <c r="I5007" s="24">
        <f>IF(H5007&lt;=0, MIN(F5007-C5007, B$7, (D$5-K5006+G5007)/B$6), 0)</f>
        <v>11.367224967092579</v>
      </c>
      <c r="J5007" s="24">
        <f>IF(H5007&gt;0, MIN(C5007-F5007, B$8, K5006), 0)</f>
        <v>0</v>
      </c>
      <c r="K5007" s="24">
        <f>MAX(0, K5006-G5007+I5007*B$6-J5007)</f>
        <v>5000</v>
      </c>
      <c r="L5007" s="24">
        <f t="shared" si="316"/>
        <v>3730.6014231842496</v>
      </c>
      <c r="M5007" s="24">
        <f>IF(H5007&gt;0, C5007-F5007-J5007, 0)</f>
        <v>0</v>
      </c>
      <c r="N5007" s="4">
        <f>MIN(C5007, F5007)</f>
        <v>326.4978626172736</v>
      </c>
    </row>
    <row r="5008" spans="1:14" x14ac:dyDescent="0.2">
      <c r="A5008" s="27">
        <v>43673.416666666672</v>
      </c>
      <c r="B5008" s="4">
        <v>699.88160629286983</v>
      </c>
      <c r="C5008" s="4">
        <v>192.70051064110123</v>
      </c>
      <c r="F5008" s="4">
        <f t="shared" si="314"/>
        <v>4199.2896377572188</v>
      </c>
      <c r="G5008" s="24">
        <f t="shared" si="315"/>
        <v>0.34722222222222221</v>
      </c>
      <c r="H5008" s="24">
        <f t="shared" si="317"/>
        <v>-4006.5891271161177</v>
      </c>
      <c r="I5008" s="24">
        <f>IF(H5008&lt;=0, MIN(F5008-C5008, B$7, (D$5-K5007+G5008)/B$6), 0)</f>
        <v>0.38580246913580246</v>
      </c>
      <c r="J5008" s="24">
        <f>IF(H5008&gt;0, MIN(C5008-F5008, B$8, K5007), 0)</f>
        <v>0</v>
      </c>
      <c r="K5008" s="24">
        <f>MAX(0, K5007-G5008+I5008*B$6-J5008)</f>
        <v>5000</v>
      </c>
      <c r="L5008" s="24">
        <f t="shared" si="316"/>
        <v>4006.2033246469819</v>
      </c>
      <c r="M5008" s="24">
        <f>IF(H5008&gt;0, C5008-F5008-J5008, 0)</f>
        <v>0</v>
      </c>
      <c r="N5008" s="4">
        <f>MIN(C5008, F5008)</f>
        <v>192.70051064110123</v>
      </c>
    </row>
    <row r="5009" spans="1:14" x14ac:dyDescent="0.2">
      <c r="A5009" s="27">
        <v>43673.458333333336</v>
      </c>
      <c r="B5009" s="4">
        <v>668.84227858172028</v>
      </c>
      <c r="C5009" s="4">
        <v>1474.4048848574412</v>
      </c>
      <c r="F5009" s="4">
        <f t="shared" si="314"/>
        <v>4013.0536714903219</v>
      </c>
      <c r="G5009" s="24">
        <f t="shared" si="315"/>
        <v>0.34722222222222221</v>
      </c>
      <c r="H5009" s="24">
        <f t="shared" si="317"/>
        <v>-2538.6487866328807</v>
      </c>
      <c r="I5009" s="24">
        <f>IF(H5009&lt;=0, MIN(F5009-C5009, B$7, (D$5-K5008+G5009)/B$6), 0)</f>
        <v>0.38580246913580246</v>
      </c>
      <c r="J5009" s="24">
        <f>IF(H5009&gt;0, MIN(C5009-F5009, B$8, K5008), 0)</f>
        <v>0</v>
      </c>
      <c r="K5009" s="24">
        <f>MAX(0, K5008-G5009+I5009*B$6-J5009)</f>
        <v>5000</v>
      </c>
      <c r="L5009" s="24">
        <f t="shared" si="316"/>
        <v>2538.2629841637449</v>
      </c>
      <c r="M5009" s="24">
        <f>IF(H5009&gt;0, C5009-F5009-J5009, 0)</f>
        <v>0</v>
      </c>
      <c r="N5009" s="4">
        <f>MIN(C5009, F5009)</f>
        <v>1474.4048848574412</v>
      </c>
    </row>
    <row r="5010" spans="1:14" x14ac:dyDescent="0.2">
      <c r="A5010" s="27">
        <v>43673.5</v>
      </c>
      <c r="B5010" s="4">
        <v>416.55535163522904</v>
      </c>
      <c r="C5010" s="4">
        <v>223.05290842292052</v>
      </c>
      <c r="F5010" s="4">
        <f t="shared" si="314"/>
        <v>2499.3321098113743</v>
      </c>
      <c r="G5010" s="24">
        <f t="shared" si="315"/>
        <v>0.34722222222222221</v>
      </c>
      <c r="H5010" s="24">
        <f t="shared" si="317"/>
        <v>-2276.2792013884537</v>
      </c>
      <c r="I5010" s="24">
        <f>IF(H5010&lt;=0, MIN(F5010-C5010, B$7, (D$5-K5009+G5010)/B$6), 0)</f>
        <v>0.38580246913580246</v>
      </c>
      <c r="J5010" s="24">
        <f>IF(H5010&gt;0, MIN(C5010-F5010, B$8, K5009), 0)</f>
        <v>0</v>
      </c>
      <c r="K5010" s="24">
        <f>MAX(0, K5009-G5010+I5010*B$6-J5010)</f>
        <v>5000</v>
      </c>
      <c r="L5010" s="24">
        <f t="shared" si="316"/>
        <v>2275.8933989193179</v>
      </c>
      <c r="M5010" s="24">
        <f>IF(H5010&gt;0, C5010-F5010-J5010, 0)</f>
        <v>0</v>
      </c>
      <c r="N5010" s="4">
        <f>MIN(C5010, F5010)</f>
        <v>223.05290842292052</v>
      </c>
    </row>
    <row r="5011" spans="1:14" x14ac:dyDescent="0.2">
      <c r="A5011" s="27">
        <v>43673.541666666672</v>
      </c>
      <c r="B5011" s="4">
        <v>91.998309793291696</v>
      </c>
      <c r="C5011" s="4">
        <v>203.14564733680737</v>
      </c>
      <c r="F5011" s="4">
        <f t="shared" si="314"/>
        <v>551.98985875975018</v>
      </c>
      <c r="G5011" s="24">
        <f t="shared" si="315"/>
        <v>0.34722222222222221</v>
      </c>
      <c r="H5011" s="24">
        <f t="shared" si="317"/>
        <v>-348.84421142294281</v>
      </c>
      <c r="I5011" s="24">
        <f>IF(H5011&lt;=0, MIN(F5011-C5011, B$7, (D$5-K5010+G5011)/B$6), 0)</f>
        <v>0.38580246913580246</v>
      </c>
      <c r="J5011" s="24">
        <f>IF(H5011&gt;0, MIN(C5011-F5011, B$8, K5010), 0)</f>
        <v>0</v>
      </c>
      <c r="K5011" s="24">
        <f>MAX(0, K5010-G5011+I5011*B$6-J5011)</f>
        <v>5000</v>
      </c>
      <c r="L5011" s="24">
        <f t="shared" si="316"/>
        <v>348.45840895380701</v>
      </c>
      <c r="M5011" s="24">
        <f>IF(H5011&gt;0, C5011-F5011-J5011, 0)</f>
        <v>0</v>
      </c>
      <c r="N5011" s="4">
        <f>MIN(C5011, F5011)</f>
        <v>203.14564733680737</v>
      </c>
    </row>
    <row r="5012" spans="1:14" x14ac:dyDescent="0.2">
      <c r="A5012" s="27">
        <v>43673.583333333336</v>
      </c>
      <c r="B5012" s="4">
        <v>39.627510653012884</v>
      </c>
      <c r="C5012" s="4">
        <v>1434.9236811864398</v>
      </c>
      <c r="F5012" s="4">
        <f t="shared" si="314"/>
        <v>237.76506391807732</v>
      </c>
      <c r="G5012" s="24">
        <f t="shared" si="315"/>
        <v>0.34722222222222221</v>
      </c>
      <c r="H5012" s="24">
        <f t="shared" si="317"/>
        <v>1197.1586172683624</v>
      </c>
      <c r="I5012" s="24">
        <f>IF(H5012&lt;=0, MIN(F5012-C5012, B$7, (D$5-K5011+G5012)/B$6), 0)</f>
        <v>0</v>
      </c>
      <c r="J5012" s="24">
        <f>IF(H5012&gt;0, MIN(C5012-F5012, B$8, K5011), 0)</f>
        <v>1197.1586172683624</v>
      </c>
      <c r="K5012" s="24">
        <f>MAX(0, K5011-G5012+I5012*B$6-J5012)</f>
        <v>3802.494160509415</v>
      </c>
      <c r="L5012" s="24">
        <f t="shared" si="316"/>
        <v>0</v>
      </c>
      <c r="M5012" s="24">
        <f>IF(H5012&gt;0, C5012-F5012-J5012, 0)</f>
        <v>0</v>
      </c>
      <c r="N5012" s="4">
        <f>MIN(C5012, F5012)</f>
        <v>237.76506391807732</v>
      </c>
    </row>
    <row r="5013" spans="1:14" x14ac:dyDescent="0.2">
      <c r="A5013" s="27">
        <v>43673.625</v>
      </c>
      <c r="B5013" s="4">
        <v>29.836141524837242</v>
      </c>
      <c r="C5013" s="4">
        <v>690.71025605525278</v>
      </c>
      <c r="F5013" s="4">
        <f t="shared" si="314"/>
        <v>179.01684914902344</v>
      </c>
      <c r="G5013" s="24">
        <f t="shared" si="315"/>
        <v>0.34722222222222221</v>
      </c>
      <c r="H5013" s="24">
        <f t="shared" si="317"/>
        <v>511.69340690622937</v>
      </c>
      <c r="I5013" s="24">
        <f>IF(H5013&lt;=0, MIN(F5013-C5013, B$7, (D$5-K5012+G5013)/B$6), 0)</f>
        <v>0</v>
      </c>
      <c r="J5013" s="24">
        <f>IF(H5013&gt;0, MIN(C5013-F5013, B$8, K5012), 0)</f>
        <v>511.69340690622937</v>
      </c>
      <c r="K5013" s="24">
        <f>MAX(0, K5012-G5013+I5013*B$6-J5013)</f>
        <v>3290.4535313809633</v>
      </c>
      <c r="L5013" s="24">
        <f t="shared" si="316"/>
        <v>0</v>
      </c>
      <c r="M5013" s="24">
        <f>IF(H5013&gt;0, C5013-F5013-J5013, 0)</f>
        <v>0</v>
      </c>
      <c r="N5013" s="4">
        <f>MIN(C5013, F5013)</f>
        <v>179.01684914902344</v>
      </c>
    </row>
    <row r="5014" spans="1:14" x14ac:dyDescent="0.2">
      <c r="A5014" s="27">
        <v>43673.666666666672</v>
      </c>
      <c r="B5014" s="4">
        <v>24.242921143832273</v>
      </c>
      <c r="C5014" s="4">
        <v>720.34314805680856</v>
      </c>
      <c r="F5014" s="4">
        <f t="shared" si="314"/>
        <v>145.45752686299363</v>
      </c>
      <c r="G5014" s="24">
        <f t="shared" si="315"/>
        <v>0.34722222222222221</v>
      </c>
      <c r="H5014" s="24">
        <f t="shared" si="317"/>
        <v>574.88562119381493</v>
      </c>
      <c r="I5014" s="24">
        <f>IF(H5014&lt;=0, MIN(F5014-C5014, B$7, (D$5-K5013+G5014)/B$6), 0)</f>
        <v>0</v>
      </c>
      <c r="J5014" s="24">
        <f>IF(H5014&gt;0, MIN(C5014-F5014, B$8, K5013), 0)</f>
        <v>574.88562119381493</v>
      </c>
      <c r="K5014" s="24">
        <f>MAX(0, K5013-G5014+I5014*B$6-J5014)</f>
        <v>2715.2206879649261</v>
      </c>
      <c r="L5014" s="24">
        <f t="shared" si="316"/>
        <v>0</v>
      </c>
      <c r="M5014" s="24">
        <f>IF(H5014&gt;0, C5014-F5014-J5014, 0)</f>
        <v>0</v>
      </c>
      <c r="N5014" s="4">
        <f>MIN(C5014, F5014)</f>
        <v>145.45752686299363</v>
      </c>
    </row>
    <row r="5015" spans="1:14" x14ac:dyDescent="0.2">
      <c r="A5015" s="27">
        <v>43673.708333333336</v>
      </c>
      <c r="B5015" s="4">
        <v>59.404824256077035</v>
      </c>
      <c r="C5015" s="4">
        <v>757.4165236749767</v>
      </c>
      <c r="F5015" s="4">
        <f t="shared" si="314"/>
        <v>356.42894553646221</v>
      </c>
      <c r="G5015" s="24">
        <f t="shared" si="315"/>
        <v>0.34722222222222221</v>
      </c>
      <c r="H5015" s="24">
        <f t="shared" si="317"/>
        <v>400.98757813851449</v>
      </c>
      <c r="I5015" s="24">
        <f>IF(H5015&lt;=0, MIN(F5015-C5015, B$7, (D$5-K5014+G5015)/B$6), 0)</f>
        <v>0</v>
      </c>
      <c r="J5015" s="24">
        <f>IF(H5015&gt;0, MIN(C5015-F5015, B$8, K5014), 0)</f>
        <v>400.98757813851449</v>
      </c>
      <c r="K5015" s="24">
        <f>MAX(0, K5014-G5015+I5015*B$6-J5015)</f>
        <v>2313.8858876041895</v>
      </c>
      <c r="L5015" s="24">
        <f t="shared" si="316"/>
        <v>0</v>
      </c>
      <c r="M5015" s="24">
        <f>IF(H5015&gt;0, C5015-F5015-J5015, 0)</f>
        <v>0</v>
      </c>
      <c r="N5015" s="4">
        <f>MIN(C5015, F5015)</f>
        <v>356.42894553646221</v>
      </c>
    </row>
    <row r="5016" spans="1:14" x14ac:dyDescent="0.2">
      <c r="A5016" s="27">
        <v>43673.75</v>
      </c>
      <c r="B5016" s="4">
        <v>1.6310672572346501</v>
      </c>
      <c r="C5016" s="4">
        <v>250.59002427472095</v>
      </c>
      <c r="F5016" s="4">
        <f t="shared" si="314"/>
        <v>9.7864035434079</v>
      </c>
      <c r="G5016" s="24">
        <f t="shared" si="315"/>
        <v>0.34722222222222221</v>
      </c>
      <c r="H5016" s="24">
        <f t="shared" si="317"/>
        <v>240.80362073131306</v>
      </c>
      <c r="I5016" s="24">
        <f>IF(H5016&lt;=0, MIN(F5016-C5016, B$7, (D$5-K5015+G5016)/B$6), 0)</f>
        <v>0</v>
      </c>
      <c r="J5016" s="24">
        <f>IF(H5016&gt;0, MIN(C5016-F5016, B$8, K5015), 0)</f>
        <v>240.80362073131306</v>
      </c>
      <c r="K5016" s="24">
        <f>MAX(0, K5015-G5016+I5016*B$6-J5016)</f>
        <v>2072.7350446506543</v>
      </c>
      <c r="L5016" s="24">
        <f t="shared" si="316"/>
        <v>0</v>
      </c>
      <c r="M5016" s="24">
        <f>IF(H5016&gt;0, C5016-F5016-J5016, 0)</f>
        <v>0</v>
      </c>
      <c r="N5016" s="4">
        <f>MIN(C5016, F5016)</f>
        <v>9.7864035434079</v>
      </c>
    </row>
    <row r="5017" spans="1:14" x14ac:dyDescent="0.2">
      <c r="A5017" s="27">
        <v>43673.791666666672</v>
      </c>
      <c r="B5017" s="4">
        <v>0</v>
      </c>
      <c r="C5017" s="4">
        <v>1441.9578367209047</v>
      </c>
      <c r="F5017" s="4">
        <f t="shared" si="314"/>
        <v>0</v>
      </c>
      <c r="G5017" s="24">
        <f t="shared" si="315"/>
        <v>0</v>
      </c>
      <c r="H5017" s="24">
        <f t="shared" si="317"/>
        <v>1441.9578367209047</v>
      </c>
      <c r="I5017" s="24">
        <f>IF(H5017&lt;=0, MIN(F5017-C5017, B$7, (D$5-K5016+G5017)/B$6), 0)</f>
        <v>0</v>
      </c>
      <c r="J5017" s="24">
        <f>IF(H5017&gt;0, MIN(C5017-F5017, B$8, K5016), 0)</f>
        <v>1441.9578367209047</v>
      </c>
      <c r="K5017" s="24">
        <f>MAX(0, K5016-G5017+I5017*B$6-J5017)</f>
        <v>630.77720792974969</v>
      </c>
      <c r="L5017" s="24">
        <f t="shared" si="316"/>
        <v>0</v>
      </c>
      <c r="M5017" s="24">
        <f>IF(H5017&gt;0, C5017-F5017-J5017, 0)</f>
        <v>0</v>
      </c>
      <c r="N5017" s="4">
        <f>MIN(C5017, F5017)</f>
        <v>0</v>
      </c>
    </row>
    <row r="5018" spans="1:14" x14ac:dyDescent="0.2">
      <c r="A5018" s="27">
        <v>43673.833333333336</v>
      </c>
      <c r="B5018" s="4">
        <v>0</v>
      </c>
      <c r="C5018" s="4">
        <v>779.53755926120073</v>
      </c>
      <c r="F5018" s="4">
        <f t="shared" si="314"/>
        <v>0</v>
      </c>
      <c r="G5018" s="24">
        <f t="shared" si="315"/>
        <v>0</v>
      </c>
      <c r="H5018" s="24">
        <f t="shared" si="317"/>
        <v>779.53755926120073</v>
      </c>
      <c r="I5018" s="24">
        <f>IF(H5018&lt;=0, MIN(F5018-C5018, B$7, (D$5-K5017+G5018)/B$6), 0)</f>
        <v>0</v>
      </c>
      <c r="J5018" s="24">
        <f>IF(H5018&gt;0, MIN(C5018-F5018, B$8, K5017), 0)</f>
        <v>630.77720792974969</v>
      </c>
      <c r="K5018" s="24">
        <f>MAX(0, K5017-G5018+I5018*B$6-J5018)</f>
        <v>0</v>
      </c>
      <c r="L5018" s="24">
        <f t="shared" si="316"/>
        <v>0</v>
      </c>
      <c r="M5018" s="24">
        <f>IF(H5018&gt;0, C5018-F5018-J5018, 0)</f>
        <v>148.76035133145103</v>
      </c>
      <c r="N5018" s="4">
        <f>MIN(C5018, F5018)</f>
        <v>0</v>
      </c>
    </row>
    <row r="5019" spans="1:14" x14ac:dyDescent="0.2">
      <c r="A5019" s="27">
        <v>43673.875</v>
      </c>
      <c r="B5019" s="4">
        <v>0</v>
      </c>
      <c r="C5019" s="4">
        <v>1370.2780305778772</v>
      </c>
      <c r="F5019" s="4">
        <f t="shared" si="314"/>
        <v>0</v>
      </c>
      <c r="G5019" s="24">
        <f t="shared" si="315"/>
        <v>0</v>
      </c>
      <c r="H5019" s="24">
        <f t="shared" si="317"/>
        <v>1370.2780305778772</v>
      </c>
      <c r="I5019" s="24">
        <f>IF(H5019&lt;=0, MIN(F5019-C5019, B$7, (D$5-K5018+G5019)/B$6), 0)</f>
        <v>0</v>
      </c>
      <c r="J5019" s="24">
        <f>IF(H5019&gt;0, MIN(C5019-F5019, B$8, K5018), 0)</f>
        <v>0</v>
      </c>
      <c r="K5019" s="24">
        <f>MAX(0, K5018-G5019+I5019*B$6-J5019)</f>
        <v>0</v>
      </c>
      <c r="L5019" s="24">
        <f t="shared" si="316"/>
        <v>0</v>
      </c>
      <c r="M5019" s="24">
        <f>IF(H5019&gt;0, C5019-F5019-J5019, 0)</f>
        <v>1370.2780305778772</v>
      </c>
      <c r="N5019" s="4">
        <f>MIN(C5019, F5019)</f>
        <v>0</v>
      </c>
    </row>
    <row r="5020" spans="1:14" x14ac:dyDescent="0.2">
      <c r="A5020" s="27">
        <v>43673.916666666672</v>
      </c>
      <c r="B5020" s="4">
        <v>0</v>
      </c>
      <c r="C5020" s="4">
        <v>391.47791910756831</v>
      </c>
      <c r="F5020" s="4">
        <f t="shared" si="314"/>
        <v>0</v>
      </c>
      <c r="G5020" s="24">
        <f t="shared" si="315"/>
        <v>0</v>
      </c>
      <c r="H5020" s="24">
        <f t="shared" si="317"/>
        <v>391.47791910756831</v>
      </c>
      <c r="I5020" s="24">
        <f>IF(H5020&lt;=0, MIN(F5020-C5020, B$7, (D$5-K5019+G5020)/B$6), 0)</f>
        <v>0</v>
      </c>
      <c r="J5020" s="24">
        <f>IF(H5020&gt;0, MIN(C5020-F5020, B$8, K5019), 0)</f>
        <v>0</v>
      </c>
      <c r="K5020" s="24">
        <f>MAX(0, K5019-G5020+I5020*B$6-J5020)</f>
        <v>0</v>
      </c>
      <c r="L5020" s="24">
        <f t="shared" si="316"/>
        <v>0</v>
      </c>
      <c r="M5020" s="24">
        <f>IF(H5020&gt;0, C5020-F5020-J5020, 0)</f>
        <v>391.47791910756831</v>
      </c>
      <c r="N5020" s="4">
        <f>MIN(C5020, F5020)</f>
        <v>0</v>
      </c>
    </row>
    <row r="5021" spans="1:14" x14ac:dyDescent="0.2">
      <c r="A5021" s="27">
        <v>43673.958333333336</v>
      </c>
      <c r="B5021" s="4">
        <v>0</v>
      </c>
      <c r="C5021" s="4">
        <v>240.70315446188951</v>
      </c>
      <c r="F5021" s="4">
        <f t="shared" si="314"/>
        <v>0</v>
      </c>
      <c r="G5021" s="24">
        <f t="shared" si="315"/>
        <v>0</v>
      </c>
      <c r="H5021" s="24">
        <f t="shared" si="317"/>
        <v>240.70315446188951</v>
      </c>
      <c r="I5021" s="24">
        <f>IF(H5021&lt;=0, MIN(F5021-C5021, B$7, (D$5-K5020+G5021)/B$6), 0)</f>
        <v>0</v>
      </c>
      <c r="J5021" s="24">
        <f>IF(H5021&gt;0, MIN(C5021-F5021, B$8, K5020), 0)</f>
        <v>0</v>
      </c>
      <c r="K5021" s="24">
        <f>MAX(0, K5020-G5021+I5021*B$6-J5021)</f>
        <v>0</v>
      </c>
      <c r="L5021" s="24">
        <f t="shared" si="316"/>
        <v>0</v>
      </c>
      <c r="M5021" s="24">
        <f>IF(H5021&gt;0, C5021-F5021-J5021, 0)</f>
        <v>240.70315446188951</v>
      </c>
      <c r="N5021" s="4">
        <f>MIN(C5021, F5021)</f>
        <v>0</v>
      </c>
    </row>
    <row r="5022" spans="1:14" x14ac:dyDescent="0.2">
      <c r="A5022" s="27">
        <v>43674</v>
      </c>
      <c r="B5022" s="4">
        <v>0</v>
      </c>
      <c r="C5022" s="4">
        <v>117.11728180149709</v>
      </c>
      <c r="F5022" s="4">
        <f t="shared" ref="F5022:F5085" si="318">B5022*B$4</f>
        <v>0</v>
      </c>
      <c r="G5022" s="24">
        <f t="shared" ref="G5022:G5085" si="319">MIN(F5022, B$9)</f>
        <v>0</v>
      </c>
      <c r="H5022" s="24">
        <f t="shared" si="317"/>
        <v>117.11728180149709</v>
      </c>
      <c r="I5022" s="24">
        <f>IF(H5022&lt;=0, MIN(F5022-C5022, B$7, (D$5-K5021+G5022)/B$6), 0)</f>
        <v>0</v>
      </c>
      <c r="J5022" s="24">
        <f>IF(H5022&gt;0, MIN(C5022-F5022, B$8, K5021), 0)</f>
        <v>0</v>
      </c>
      <c r="K5022" s="24">
        <f>MAX(0, K5021-G5022+I5022*B$6-J5022)</f>
        <v>0</v>
      </c>
      <c r="L5022" s="24">
        <f t="shared" ref="L5022:L5085" si="320">IF(H5022&lt;=0, -I5022-H5022, 0)</f>
        <v>0</v>
      </c>
      <c r="M5022" s="24">
        <f>IF(H5022&gt;0, C5022-F5022-J5022, 0)</f>
        <v>117.11728180149709</v>
      </c>
      <c r="N5022" s="4">
        <f>MIN(C5022, F5022)</f>
        <v>0</v>
      </c>
    </row>
    <row r="5023" spans="1:14" x14ac:dyDescent="0.2">
      <c r="A5023" s="27">
        <v>43674.041666666672</v>
      </c>
      <c r="B5023" s="4">
        <v>0</v>
      </c>
      <c r="C5023" s="4">
        <v>169.02334831886191</v>
      </c>
      <c r="F5023" s="4">
        <f t="shared" si="318"/>
        <v>0</v>
      </c>
      <c r="G5023" s="24">
        <f t="shared" si="319"/>
        <v>0</v>
      </c>
      <c r="H5023" s="24">
        <f t="shared" ref="H5023:H5086" si="321">C5023-F5023</f>
        <v>169.02334831886191</v>
      </c>
      <c r="I5023" s="24">
        <f>IF(H5023&lt;=0, MIN(F5023-C5023, B$7, (D$5-K5022+G5023)/B$6), 0)</f>
        <v>0</v>
      </c>
      <c r="J5023" s="24">
        <f>IF(H5023&gt;0, MIN(C5023-F5023, B$8, K5022), 0)</f>
        <v>0</v>
      </c>
      <c r="K5023" s="24">
        <f>MAX(0, K5022-G5023+I5023*B$6-J5023)</f>
        <v>0</v>
      </c>
      <c r="L5023" s="24">
        <f t="shared" si="320"/>
        <v>0</v>
      </c>
      <c r="M5023" s="24">
        <f>IF(H5023&gt;0, C5023-F5023-J5023, 0)</f>
        <v>169.02334831886191</v>
      </c>
      <c r="N5023" s="4">
        <f>MIN(C5023, F5023)</f>
        <v>0</v>
      </c>
    </row>
    <row r="5024" spans="1:14" x14ac:dyDescent="0.2">
      <c r="A5024" s="27">
        <v>43674.083333333336</v>
      </c>
      <c r="B5024" s="4">
        <v>0</v>
      </c>
      <c r="C5024" s="4">
        <v>206.09911011697966</v>
      </c>
      <c r="F5024" s="4">
        <f t="shared" si="318"/>
        <v>0</v>
      </c>
      <c r="G5024" s="24">
        <f t="shared" si="319"/>
        <v>0</v>
      </c>
      <c r="H5024" s="24">
        <f t="shared" si="321"/>
        <v>206.09911011697966</v>
      </c>
      <c r="I5024" s="24">
        <f>IF(H5024&lt;=0, MIN(F5024-C5024, B$7, (D$5-K5023+G5024)/B$6), 0)</f>
        <v>0</v>
      </c>
      <c r="J5024" s="24">
        <f>IF(H5024&gt;0, MIN(C5024-F5024, B$8, K5023), 0)</f>
        <v>0</v>
      </c>
      <c r="K5024" s="24">
        <f>MAX(0, K5023-G5024+I5024*B$6-J5024)</f>
        <v>0</v>
      </c>
      <c r="L5024" s="24">
        <f t="shared" si="320"/>
        <v>0</v>
      </c>
      <c r="M5024" s="24">
        <f>IF(H5024&gt;0, C5024-F5024-J5024, 0)</f>
        <v>206.09911011697966</v>
      </c>
      <c r="N5024" s="4">
        <f>MIN(C5024, F5024)</f>
        <v>0</v>
      </c>
    </row>
    <row r="5025" spans="1:14" x14ac:dyDescent="0.2">
      <c r="A5025" s="27">
        <v>43674.125</v>
      </c>
      <c r="B5025" s="4">
        <v>0</v>
      </c>
      <c r="C5025" s="4">
        <v>94.782197776055625</v>
      </c>
      <c r="F5025" s="4">
        <f t="shared" si="318"/>
        <v>0</v>
      </c>
      <c r="G5025" s="24">
        <f t="shared" si="319"/>
        <v>0</v>
      </c>
      <c r="H5025" s="24">
        <f t="shared" si="321"/>
        <v>94.782197776055625</v>
      </c>
      <c r="I5025" s="24">
        <f>IF(H5025&lt;=0, MIN(F5025-C5025, B$7, (D$5-K5024+G5025)/B$6), 0)</f>
        <v>0</v>
      </c>
      <c r="J5025" s="24">
        <f>IF(H5025&gt;0, MIN(C5025-F5025, B$8, K5024), 0)</f>
        <v>0</v>
      </c>
      <c r="K5025" s="24">
        <f>MAX(0, K5024-G5025+I5025*B$6-J5025)</f>
        <v>0</v>
      </c>
      <c r="L5025" s="24">
        <f t="shared" si="320"/>
        <v>0</v>
      </c>
      <c r="M5025" s="24">
        <f>IF(H5025&gt;0, C5025-F5025-J5025, 0)</f>
        <v>94.782197776055625</v>
      </c>
      <c r="N5025" s="4">
        <f>MIN(C5025, F5025)</f>
        <v>0</v>
      </c>
    </row>
    <row r="5026" spans="1:14" x14ac:dyDescent="0.2">
      <c r="A5026" s="27">
        <v>43674.166666666672</v>
      </c>
      <c r="B5026" s="4">
        <v>22.593516041393382</v>
      </c>
      <c r="C5026" s="4">
        <v>146.6882642934205</v>
      </c>
      <c r="F5026" s="4">
        <f t="shared" si="318"/>
        <v>135.56109624836029</v>
      </c>
      <c r="G5026" s="24">
        <f t="shared" si="319"/>
        <v>0.34722222222222221</v>
      </c>
      <c r="H5026" s="24">
        <f t="shared" si="321"/>
        <v>11.127168045060216</v>
      </c>
      <c r="I5026" s="24">
        <f>IF(H5026&lt;=0, MIN(F5026-C5026, B$7, (D$5-K5025+G5026)/B$6), 0)</f>
        <v>0</v>
      </c>
      <c r="J5026" s="24">
        <f>IF(H5026&gt;0, MIN(C5026-F5026, B$8, K5025), 0)</f>
        <v>0</v>
      </c>
      <c r="K5026" s="24">
        <f>MAX(0, K5025-G5026+I5026*B$6-J5026)</f>
        <v>0</v>
      </c>
      <c r="L5026" s="24">
        <f t="shared" si="320"/>
        <v>0</v>
      </c>
      <c r="M5026" s="24">
        <f>IF(H5026&gt;0, C5026-F5026-J5026, 0)</f>
        <v>11.127168045060216</v>
      </c>
      <c r="N5026" s="4">
        <f>MIN(C5026, F5026)</f>
        <v>135.56109624836029</v>
      </c>
    </row>
    <row r="5027" spans="1:14" x14ac:dyDescent="0.2">
      <c r="A5027" s="27">
        <v>43674.208333333336</v>
      </c>
      <c r="B5027" s="4">
        <v>142.9599810600385</v>
      </c>
      <c r="C5027" s="4">
        <v>176.34887373191467</v>
      </c>
      <c r="F5027" s="4">
        <f t="shared" si="318"/>
        <v>857.75988636023101</v>
      </c>
      <c r="G5027" s="24">
        <f t="shared" si="319"/>
        <v>0.34722222222222221</v>
      </c>
      <c r="H5027" s="24">
        <f t="shared" si="321"/>
        <v>-681.41101262831637</v>
      </c>
      <c r="I5027" s="24">
        <f>IF(H5027&lt;=0, MIN(F5027-C5027, B$7, (D$5-K5026+G5027)/B$6), 0)</f>
        <v>681.41101262831637</v>
      </c>
      <c r="J5027" s="24">
        <f>IF(H5027&gt;0, MIN(C5027-F5027, B$8, K5026), 0)</f>
        <v>0</v>
      </c>
      <c r="K5027" s="24">
        <f>MAX(0, K5026-G5027+I5027*B$6-J5027)</f>
        <v>612.92268914326257</v>
      </c>
      <c r="L5027" s="24">
        <f t="shared" si="320"/>
        <v>0</v>
      </c>
      <c r="M5027" s="24">
        <f>IF(H5027&gt;0, C5027-F5027-J5027, 0)</f>
        <v>0</v>
      </c>
      <c r="N5027" s="4">
        <f>MIN(C5027, F5027)</f>
        <v>176.34887373191467</v>
      </c>
    </row>
    <row r="5028" spans="1:14" x14ac:dyDescent="0.2">
      <c r="A5028" s="27">
        <v>43674.25</v>
      </c>
      <c r="B5028" s="4">
        <v>259.47147734637986</v>
      </c>
      <c r="C5028" s="4">
        <v>458.12466339760954</v>
      </c>
      <c r="F5028" s="4">
        <f t="shared" si="318"/>
        <v>1556.8288640782791</v>
      </c>
      <c r="G5028" s="24">
        <f t="shared" si="319"/>
        <v>0.34722222222222221</v>
      </c>
      <c r="H5028" s="24">
        <f t="shared" si="321"/>
        <v>-1098.7042006806696</v>
      </c>
      <c r="I5028" s="24">
        <f>IF(H5028&lt;=0, MIN(F5028-C5028, B$7, (D$5-K5027+G5028)/B$6), 0)</f>
        <v>1098.7042006806696</v>
      </c>
      <c r="J5028" s="24">
        <f>IF(H5028&gt;0, MIN(C5028-F5028, B$8, K5027), 0)</f>
        <v>0</v>
      </c>
      <c r="K5028" s="24">
        <f>MAX(0, K5027-G5028+I5028*B$6-J5028)</f>
        <v>1601.4092475336431</v>
      </c>
      <c r="L5028" s="24">
        <f t="shared" si="320"/>
        <v>0</v>
      </c>
      <c r="M5028" s="24">
        <f>IF(H5028&gt;0, C5028-F5028-J5028, 0)</f>
        <v>0</v>
      </c>
      <c r="N5028" s="4">
        <f>MIN(C5028, F5028)</f>
        <v>458.12466339760954</v>
      </c>
    </row>
    <row r="5029" spans="1:14" x14ac:dyDescent="0.2">
      <c r="A5029" s="27">
        <v>43674.291666666672</v>
      </c>
      <c r="B5029" s="4">
        <v>509.79622328913598</v>
      </c>
      <c r="C5029" s="4">
        <v>1127.9600932169367</v>
      </c>
      <c r="F5029" s="4">
        <f t="shared" si="318"/>
        <v>3058.777339734816</v>
      </c>
      <c r="G5029" s="24">
        <f t="shared" si="319"/>
        <v>0.34722222222222221</v>
      </c>
      <c r="H5029" s="24">
        <f t="shared" si="321"/>
        <v>-1930.8172465178793</v>
      </c>
      <c r="I5029" s="24">
        <f>IF(H5029&lt;=0, MIN(F5029-C5029, B$7, (D$5-K5028+G5029)/B$6), 0)</f>
        <v>1930.8172465178793</v>
      </c>
      <c r="J5029" s="24">
        <f>IF(H5029&gt;0, MIN(C5029-F5029, B$8, K5028), 0)</f>
        <v>0</v>
      </c>
      <c r="K5029" s="24">
        <f>MAX(0, K5028-G5029+I5029*B$6-J5029)</f>
        <v>3338.7975471775126</v>
      </c>
      <c r="L5029" s="24">
        <f t="shared" si="320"/>
        <v>0</v>
      </c>
      <c r="M5029" s="24">
        <f>IF(H5029&gt;0, C5029-F5029-J5029, 0)</f>
        <v>0</v>
      </c>
      <c r="N5029" s="4">
        <f>MIN(C5029, F5029)</f>
        <v>1127.9600932169367</v>
      </c>
    </row>
    <row r="5030" spans="1:14" x14ac:dyDescent="0.2">
      <c r="A5030" s="27">
        <v>43674.333333333336</v>
      </c>
      <c r="B5030" s="4">
        <v>650.86374577541312</v>
      </c>
      <c r="C5030" s="4">
        <v>390.56438634326162</v>
      </c>
      <c r="F5030" s="4">
        <f t="shared" si="318"/>
        <v>3905.182474652479</v>
      </c>
      <c r="G5030" s="24">
        <f t="shared" si="319"/>
        <v>0.34722222222222221</v>
      </c>
      <c r="H5030" s="24">
        <f t="shared" si="321"/>
        <v>-3514.6180883092175</v>
      </c>
      <c r="I5030" s="24">
        <f>IF(H5030&lt;=0, MIN(F5030-C5030, B$7, (D$5-K5029+G5030)/B$6), 0)</f>
        <v>1846.1663056052328</v>
      </c>
      <c r="J5030" s="24">
        <f>IF(H5030&gt;0, MIN(C5030-F5030, B$8, K5029), 0)</f>
        <v>0</v>
      </c>
      <c r="K5030" s="24">
        <f>MAX(0, K5029-G5030+I5030*B$6-J5030)</f>
        <v>5000</v>
      </c>
      <c r="L5030" s="24">
        <f t="shared" si="320"/>
        <v>1668.4517827039847</v>
      </c>
      <c r="M5030" s="24">
        <f>IF(H5030&gt;0, C5030-F5030-J5030, 0)</f>
        <v>0</v>
      </c>
      <c r="N5030" s="4">
        <f>MIN(C5030, F5030)</f>
        <v>390.56438634326162</v>
      </c>
    </row>
    <row r="5031" spans="1:14" x14ac:dyDescent="0.2">
      <c r="A5031" s="27">
        <v>43674.375</v>
      </c>
      <c r="B5031" s="4">
        <v>734.63240922927412</v>
      </c>
      <c r="C5031" s="4">
        <v>252.21036765770677</v>
      </c>
      <c r="F5031" s="4">
        <f t="shared" si="318"/>
        <v>4407.7944553756442</v>
      </c>
      <c r="G5031" s="24">
        <f t="shared" si="319"/>
        <v>0.34722222222222221</v>
      </c>
      <c r="H5031" s="24">
        <f t="shared" si="321"/>
        <v>-4155.5840877179371</v>
      </c>
      <c r="I5031" s="24">
        <f>IF(H5031&lt;=0, MIN(F5031-C5031, B$7, (D$5-K5030+G5031)/B$6), 0)</f>
        <v>0.38580246913580246</v>
      </c>
      <c r="J5031" s="24">
        <f>IF(H5031&gt;0, MIN(C5031-F5031, B$8, K5030), 0)</f>
        <v>0</v>
      </c>
      <c r="K5031" s="24">
        <f>MAX(0, K5030-G5031+I5031*B$6-J5031)</f>
        <v>5000</v>
      </c>
      <c r="L5031" s="24">
        <f t="shared" si="320"/>
        <v>4155.1982852488009</v>
      </c>
      <c r="M5031" s="24">
        <f>IF(H5031&gt;0, C5031-F5031-J5031, 0)</f>
        <v>0</v>
      </c>
      <c r="N5031" s="4">
        <f>MIN(C5031, F5031)</f>
        <v>252.21036765770677</v>
      </c>
    </row>
    <row r="5032" spans="1:14" x14ac:dyDescent="0.2">
      <c r="A5032" s="27">
        <v>43674.416666666672</v>
      </c>
      <c r="B5032" s="4">
        <v>771.75469507334924</v>
      </c>
      <c r="C5032" s="4">
        <v>165.50818193007595</v>
      </c>
      <c r="F5032" s="4">
        <f t="shared" si="318"/>
        <v>4630.528170440095</v>
      </c>
      <c r="G5032" s="24">
        <f t="shared" si="319"/>
        <v>0.34722222222222221</v>
      </c>
      <c r="H5032" s="24">
        <f t="shared" si="321"/>
        <v>-4465.0199885100192</v>
      </c>
      <c r="I5032" s="24">
        <f>IF(H5032&lt;=0, MIN(F5032-C5032, B$7, (D$5-K5031+G5032)/B$6), 0)</f>
        <v>0.38580246913580246</v>
      </c>
      <c r="J5032" s="24">
        <f>IF(H5032&gt;0, MIN(C5032-F5032, B$8, K5031), 0)</f>
        <v>0</v>
      </c>
      <c r="K5032" s="24">
        <f>MAX(0, K5031-G5032+I5032*B$6-J5032)</f>
        <v>5000</v>
      </c>
      <c r="L5032" s="24">
        <f t="shared" si="320"/>
        <v>4464.6341860408829</v>
      </c>
      <c r="M5032" s="24">
        <f>IF(H5032&gt;0, C5032-F5032-J5032, 0)</f>
        <v>0</v>
      </c>
      <c r="N5032" s="4">
        <f>MIN(C5032, F5032)</f>
        <v>165.50818193007595</v>
      </c>
    </row>
    <row r="5033" spans="1:14" x14ac:dyDescent="0.2">
      <c r="A5033" s="27">
        <v>43674.458333333336</v>
      </c>
      <c r="B5033" s="4">
        <v>771.12957190435623</v>
      </c>
      <c r="C5033" s="4">
        <v>1452.0192126288755</v>
      </c>
      <c r="F5033" s="4">
        <f t="shared" si="318"/>
        <v>4626.7774314261369</v>
      </c>
      <c r="G5033" s="24">
        <f t="shared" si="319"/>
        <v>0.34722222222222221</v>
      </c>
      <c r="H5033" s="24">
        <f t="shared" si="321"/>
        <v>-3174.7582187972612</v>
      </c>
      <c r="I5033" s="24">
        <f>IF(H5033&lt;=0, MIN(F5033-C5033, B$7, (D$5-K5032+G5033)/B$6), 0)</f>
        <v>0.38580246913580246</v>
      </c>
      <c r="J5033" s="24">
        <f>IF(H5033&gt;0, MIN(C5033-F5033, B$8, K5032), 0)</f>
        <v>0</v>
      </c>
      <c r="K5033" s="24">
        <f>MAX(0, K5032-G5033+I5033*B$6-J5033)</f>
        <v>5000</v>
      </c>
      <c r="L5033" s="24">
        <f t="shared" si="320"/>
        <v>3174.3724163281254</v>
      </c>
      <c r="M5033" s="24">
        <f>IF(H5033&gt;0, C5033-F5033-J5033, 0)</f>
        <v>0</v>
      </c>
      <c r="N5033" s="4">
        <f>MIN(C5033, F5033)</f>
        <v>1452.0192126288755</v>
      </c>
    </row>
    <row r="5034" spans="1:14" x14ac:dyDescent="0.2">
      <c r="A5034" s="27">
        <v>43674.5</v>
      </c>
      <c r="B5034" s="4">
        <v>708.88334902840438</v>
      </c>
      <c r="C5034" s="4">
        <v>222.96378269952032</v>
      </c>
      <c r="F5034" s="4">
        <f t="shared" si="318"/>
        <v>4253.3000941704267</v>
      </c>
      <c r="G5034" s="24">
        <f t="shared" si="319"/>
        <v>0.34722222222222221</v>
      </c>
      <c r="H5034" s="24">
        <f t="shared" si="321"/>
        <v>-4030.3363114709064</v>
      </c>
      <c r="I5034" s="24">
        <f>IF(H5034&lt;=0, MIN(F5034-C5034, B$7, (D$5-K5033+G5034)/B$6), 0)</f>
        <v>0.38580246913580246</v>
      </c>
      <c r="J5034" s="24">
        <f>IF(H5034&gt;0, MIN(C5034-F5034, B$8, K5033), 0)</f>
        <v>0</v>
      </c>
      <c r="K5034" s="24">
        <f>MAX(0, K5033-G5034+I5034*B$6-J5034)</f>
        <v>5000</v>
      </c>
      <c r="L5034" s="24">
        <f t="shared" si="320"/>
        <v>4029.9505090017706</v>
      </c>
      <c r="M5034" s="24">
        <f>IF(H5034&gt;0, C5034-F5034-J5034, 0)</f>
        <v>0</v>
      </c>
      <c r="N5034" s="4">
        <f>MIN(C5034, F5034)</f>
        <v>222.96378269952032</v>
      </c>
    </row>
    <row r="5035" spans="1:14" x14ac:dyDescent="0.2">
      <c r="A5035" s="27">
        <v>43674.541666666672</v>
      </c>
      <c r="B5035" s="4">
        <v>602.76918663023412</v>
      </c>
      <c r="C5035" s="4">
        <v>180.69033635007969</v>
      </c>
      <c r="F5035" s="4">
        <f t="shared" si="318"/>
        <v>3616.6151197814047</v>
      </c>
      <c r="G5035" s="24">
        <f t="shared" si="319"/>
        <v>0.34722222222222221</v>
      </c>
      <c r="H5035" s="24">
        <f t="shared" si="321"/>
        <v>-3435.9247834313251</v>
      </c>
      <c r="I5035" s="24">
        <f>IF(H5035&lt;=0, MIN(F5035-C5035, B$7, (D$5-K5034+G5035)/B$6), 0)</f>
        <v>0.38580246913580246</v>
      </c>
      <c r="J5035" s="24">
        <f>IF(H5035&gt;0, MIN(C5035-F5035, B$8, K5034), 0)</f>
        <v>0</v>
      </c>
      <c r="K5035" s="24">
        <f>MAX(0, K5034-G5035+I5035*B$6-J5035)</f>
        <v>5000</v>
      </c>
      <c r="L5035" s="24">
        <f t="shared" si="320"/>
        <v>3435.5389809621893</v>
      </c>
      <c r="M5035" s="24">
        <f>IF(H5035&gt;0, C5035-F5035-J5035, 0)</f>
        <v>0</v>
      </c>
      <c r="N5035" s="4">
        <f>MIN(C5035, F5035)</f>
        <v>180.69033635007969</v>
      </c>
    </row>
    <row r="5036" spans="1:14" x14ac:dyDescent="0.2">
      <c r="A5036" s="27">
        <v>43674.583333333336</v>
      </c>
      <c r="B5036" s="4">
        <v>459.14212643492732</v>
      </c>
      <c r="C5036" s="4">
        <v>189.05460187910074</v>
      </c>
      <c r="F5036" s="4">
        <f t="shared" si="318"/>
        <v>2754.8527586095638</v>
      </c>
      <c r="G5036" s="24">
        <f t="shared" si="319"/>
        <v>0.34722222222222221</v>
      </c>
      <c r="H5036" s="24">
        <f t="shared" si="321"/>
        <v>-2565.7981567304632</v>
      </c>
      <c r="I5036" s="24">
        <f>IF(H5036&lt;=0, MIN(F5036-C5036, B$7, (D$5-K5035+G5036)/B$6), 0)</f>
        <v>0.38580246913580246</v>
      </c>
      <c r="J5036" s="24">
        <f>IF(H5036&gt;0, MIN(C5036-F5036, B$8, K5035), 0)</f>
        <v>0</v>
      </c>
      <c r="K5036" s="24">
        <f>MAX(0, K5035-G5036+I5036*B$6-J5036)</f>
        <v>5000</v>
      </c>
      <c r="L5036" s="24">
        <f t="shared" si="320"/>
        <v>2565.4123542613274</v>
      </c>
      <c r="M5036" s="24">
        <f>IF(H5036&gt;0, C5036-F5036-J5036, 0)</f>
        <v>0</v>
      </c>
      <c r="N5036" s="4">
        <f>MIN(C5036, F5036)</f>
        <v>189.05460187910074</v>
      </c>
    </row>
    <row r="5037" spans="1:14" x14ac:dyDescent="0.2">
      <c r="A5037" s="27">
        <v>43674.625</v>
      </c>
      <c r="B5037" s="4">
        <v>290.35599302145744</v>
      </c>
      <c r="C5037" s="4">
        <v>223.46003418472557</v>
      </c>
      <c r="F5037" s="4">
        <f t="shared" si="318"/>
        <v>1742.1359581287447</v>
      </c>
      <c r="G5037" s="24">
        <f t="shared" si="319"/>
        <v>0.34722222222222221</v>
      </c>
      <c r="H5037" s="24">
        <f t="shared" si="321"/>
        <v>-1518.6759239440191</v>
      </c>
      <c r="I5037" s="24">
        <f>IF(H5037&lt;=0, MIN(F5037-C5037, B$7, (D$5-K5036+G5037)/B$6), 0)</f>
        <v>0.38580246913580246</v>
      </c>
      <c r="J5037" s="24">
        <f>IF(H5037&gt;0, MIN(C5037-F5037, B$8, K5036), 0)</f>
        <v>0</v>
      </c>
      <c r="K5037" s="24">
        <f>MAX(0, K5036-G5037+I5037*B$6-J5037)</f>
        <v>5000</v>
      </c>
      <c r="L5037" s="24">
        <f t="shared" si="320"/>
        <v>1518.2901214748833</v>
      </c>
      <c r="M5037" s="24">
        <f>IF(H5037&gt;0, C5037-F5037-J5037, 0)</f>
        <v>0</v>
      </c>
      <c r="N5037" s="4">
        <f>MIN(C5037, F5037)</f>
        <v>223.46003418472557</v>
      </c>
    </row>
    <row r="5038" spans="1:14" x14ac:dyDescent="0.2">
      <c r="A5038" s="27">
        <v>43674.666666666672</v>
      </c>
      <c r="B5038" s="4">
        <v>128.5582002870041</v>
      </c>
      <c r="C5038" s="4">
        <v>253.09037733054555</v>
      </c>
      <c r="F5038" s="4">
        <f t="shared" si="318"/>
        <v>771.34920172202465</v>
      </c>
      <c r="G5038" s="24">
        <f t="shared" si="319"/>
        <v>0.34722222222222221</v>
      </c>
      <c r="H5038" s="24">
        <f t="shared" si="321"/>
        <v>-518.25882439147904</v>
      </c>
      <c r="I5038" s="24">
        <f>IF(H5038&lt;=0, MIN(F5038-C5038, B$7, (D$5-K5037+G5038)/B$6), 0)</f>
        <v>0.38580246913580246</v>
      </c>
      <c r="J5038" s="24">
        <f>IF(H5038&gt;0, MIN(C5038-F5038, B$8, K5037), 0)</f>
        <v>0</v>
      </c>
      <c r="K5038" s="24">
        <f>MAX(0, K5037-G5038+I5038*B$6-J5038)</f>
        <v>5000</v>
      </c>
      <c r="L5038" s="24">
        <f t="shared" si="320"/>
        <v>517.87302192234324</v>
      </c>
      <c r="M5038" s="24">
        <f>IF(H5038&gt;0, C5038-F5038-J5038, 0)</f>
        <v>0</v>
      </c>
      <c r="N5038" s="4">
        <f>MIN(C5038, F5038)</f>
        <v>253.09037733054555</v>
      </c>
    </row>
    <row r="5039" spans="1:14" x14ac:dyDescent="0.2">
      <c r="A5039" s="27">
        <v>43674.708333333336</v>
      </c>
      <c r="B5039" s="4">
        <v>61.529554908271528</v>
      </c>
      <c r="C5039" s="4">
        <v>312.49673478864236</v>
      </c>
      <c r="F5039" s="4">
        <f t="shared" si="318"/>
        <v>369.17732944962916</v>
      </c>
      <c r="G5039" s="24">
        <f t="shared" si="319"/>
        <v>0.34722222222222221</v>
      </c>
      <c r="H5039" s="24">
        <f t="shared" si="321"/>
        <v>-56.680594660986799</v>
      </c>
      <c r="I5039" s="24">
        <f>IF(H5039&lt;=0, MIN(F5039-C5039, B$7, (D$5-K5038+G5039)/B$6), 0)</f>
        <v>0.38580246913580246</v>
      </c>
      <c r="J5039" s="24">
        <f>IF(H5039&gt;0, MIN(C5039-F5039, B$8, K5038), 0)</f>
        <v>0</v>
      </c>
      <c r="K5039" s="24">
        <f>MAX(0, K5038-G5039+I5039*B$6-J5039)</f>
        <v>5000</v>
      </c>
      <c r="L5039" s="24">
        <f t="shared" si="320"/>
        <v>56.294792191850995</v>
      </c>
      <c r="M5039" s="24">
        <f>IF(H5039&gt;0, C5039-F5039-J5039, 0)</f>
        <v>0</v>
      </c>
      <c r="N5039" s="4">
        <f>MIN(C5039, F5039)</f>
        <v>312.49673478864236</v>
      </c>
    </row>
    <row r="5040" spans="1:14" x14ac:dyDescent="0.2">
      <c r="A5040" s="27">
        <v>43674.75</v>
      </c>
      <c r="B5040" s="4">
        <v>3.3864235624675363</v>
      </c>
      <c r="C5040" s="4">
        <v>250.59002427472095</v>
      </c>
      <c r="F5040" s="4">
        <f t="shared" si="318"/>
        <v>20.318541374805218</v>
      </c>
      <c r="G5040" s="24">
        <f t="shared" si="319"/>
        <v>0.34722222222222221</v>
      </c>
      <c r="H5040" s="24">
        <f t="shared" si="321"/>
        <v>230.27148289991572</v>
      </c>
      <c r="I5040" s="24">
        <f>IF(H5040&lt;=0, MIN(F5040-C5040, B$7, (D$5-K5039+G5040)/B$6), 0)</f>
        <v>0</v>
      </c>
      <c r="J5040" s="24">
        <f>IF(H5040&gt;0, MIN(C5040-F5040, B$8, K5039), 0)</f>
        <v>230.27148289991572</v>
      </c>
      <c r="K5040" s="24">
        <f>MAX(0, K5039-G5040+I5040*B$6-J5040)</f>
        <v>4769.3812948778614</v>
      </c>
      <c r="L5040" s="24">
        <f t="shared" si="320"/>
        <v>0</v>
      </c>
      <c r="M5040" s="24">
        <f>IF(H5040&gt;0, C5040-F5040-J5040, 0)</f>
        <v>0</v>
      </c>
      <c r="N5040" s="4">
        <f>MIN(C5040, F5040)</f>
        <v>20.318541374805218</v>
      </c>
    </row>
    <row r="5041" spans="1:14" x14ac:dyDescent="0.2">
      <c r="A5041" s="27">
        <v>43674.791666666672</v>
      </c>
      <c r="B5041" s="4">
        <v>0</v>
      </c>
      <c r="C5041" s="4">
        <v>1441.9578367209047</v>
      </c>
      <c r="F5041" s="4">
        <f t="shared" si="318"/>
        <v>0</v>
      </c>
      <c r="G5041" s="24">
        <f t="shared" si="319"/>
        <v>0</v>
      </c>
      <c r="H5041" s="24">
        <f t="shared" si="321"/>
        <v>1441.9578367209047</v>
      </c>
      <c r="I5041" s="24">
        <f>IF(H5041&lt;=0, MIN(F5041-C5041, B$7, (D$5-K5040+G5041)/B$6), 0)</f>
        <v>0</v>
      </c>
      <c r="J5041" s="24">
        <f>IF(H5041&gt;0, MIN(C5041-F5041, B$8, K5040), 0)</f>
        <v>1441.9578367209047</v>
      </c>
      <c r="K5041" s="24">
        <f>MAX(0, K5040-G5041+I5041*B$6-J5041)</f>
        <v>3327.4234581569567</v>
      </c>
      <c r="L5041" s="24">
        <f t="shared" si="320"/>
        <v>0</v>
      </c>
      <c r="M5041" s="24">
        <f>IF(H5041&gt;0, C5041-F5041-J5041, 0)</f>
        <v>0</v>
      </c>
      <c r="N5041" s="4">
        <f>MIN(C5041, F5041)</f>
        <v>0</v>
      </c>
    </row>
    <row r="5042" spans="1:14" x14ac:dyDescent="0.2">
      <c r="A5042" s="27">
        <v>43674.833333333336</v>
      </c>
      <c r="B5042" s="4">
        <v>0</v>
      </c>
      <c r="C5042" s="4">
        <v>779.53755926120073</v>
      </c>
      <c r="F5042" s="4">
        <f t="shared" si="318"/>
        <v>0</v>
      </c>
      <c r="G5042" s="24">
        <f t="shared" si="319"/>
        <v>0</v>
      </c>
      <c r="H5042" s="24">
        <f t="shared" si="321"/>
        <v>779.53755926120073</v>
      </c>
      <c r="I5042" s="24">
        <f>IF(H5042&lt;=0, MIN(F5042-C5042, B$7, (D$5-K5041+G5042)/B$6), 0)</f>
        <v>0</v>
      </c>
      <c r="J5042" s="24">
        <f>IF(H5042&gt;0, MIN(C5042-F5042, B$8, K5041), 0)</f>
        <v>779.53755926120073</v>
      </c>
      <c r="K5042" s="24">
        <f>MAX(0, K5041-G5042+I5042*B$6-J5042)</f>
        <v>2547.8858988957559</v>
      </c>
      <c r="L5042" s="24">
        <f t="shared" si="320"/>
        <v>0</v>
      </c>
      <c r="M5042" s="24">
        <f>IF(H5042&gt;0, C5042-F5042-J5042, 0)</f>
        <v>0</v>
      </c>
      <c r="N5042" s="4">
        <f>MIN(C5042, F5042)</f>
        <v>0</v>
      </c>
    </row>
    <row r="5043" spans="1:14" x14ac:dyDescent="0.2">
      <c r="A5043" s="27">
        <v>43674.875</v>
      </c>
      <c r="B5043" s="4">
        <v>0</v>
      </c>
      <c r="C5043" s="4">
        <v>1370.2780305778772</v>
      </c>
      <c r="F5043" s="4">
        <f t="shared" si="318"/>
        <v>0</v>
      </c>
      <c r="G5043" s="24">
        <f t="shared" si="319"/>
        <v>0</v>
      </c>
      <c r="H5043" s="24">
        <f t="shared" si="321"/>
        <v>1370.2780305778772</v>
      </c>
      <c r="I5043" s="24">
        <f>IF(H5043&lt;=0, MIN(F5043-C5043, B$7, (D$5-K5042+G5043)/B$6), 0)</f>
        <v>0</v>
      </c>
      <c r="J5043" s="24">
        <f>IF(H5043&gt;0, MIN(C5043-F5043, B$8, K5042), 0)</f>
        <v>1370.2780305778772</v>
      </c>
      <c r="K5043" s="24">
        <f>MAX(0, K5042-G5043+I5043*B$6-J5043)</f>
        <v>1177.6078683178787</v>
      </c>
      <c r="L5043" s="24">
        <f t="shared" si="320"/>
        <v>0</v>
      </c>
      <c r="M5043" s="24">
        <f>IF(H5043&gt;0, C5043-F5043-J5043, 0)</f>
        <v>0</v>
      </c>
      <c r="N5043" s="4">
        <f>MIN(C5043, F5043)</f>
        <v>0</v>
      </c>
    </row>
    <row r="5044" spans="1:14" x14ac:dyDescent="0.2">
      <c r="A5044" s="27">
        <v>43674.916666666672</v>
      </c>
      <c r="B5044" s="4">
        <v>0</v>
      </c>
      <c r="C5044" s="4">
        <v>391.47791910756831</v>
      </c>
      <c r="F5044" s="4">
        <f t="shared" si="318"/>
        <v>0</v>
      </c>
      <c r="G5044" s="24">
        <f t="shared" si="319"/>
        <v>0</v>
      </c>
      <c r="H5044" s="24">
        <f t="shared" si="321"/>
        <v>391.47791910756831</v>
      </c>
      <c r="I5044" s="24">
        <f>IF(H5044&lt;=0, MIN(F5044-C5044, B$7, (D$5-K5043+G5044)/B$6), 0)</f>
        <v>0</v>
      </c>
      <c r="J5044" s="24">
        <f>IF(H5044&gt;0, MIN(C5044-F5044, B$8, K5043), 0)</f>
        <v>391.47791910756831</v>
      </c>
      <c r="K5044" s="24">
        <f>MAX(0, K5043-G5044+I5044*B$6-J5044)</f>
        <v>786.12994921031031</v>
      </c>
      <c r="L5044" s="24">
        <f t="shared" si="320"/>
        <v>0</v>
      </c>
      <c r="M5044" s="24">
        <f>IF(H5044&gt;0, C5044-F5044-J5044, 0)</f>
        <v>0</v>
      </c>
      <c r="N5044" s="4">
        <f>MIN(C5044, F5044)</f>
        <v>0</v>
      </c>
    </row>
    <row r="5045" spans="1:14" x14ac:dyDescent="0.2">
      <c r="A5045" s="27">
        <v>43674.958333333336</v>
      </c>
      <c r="B5045" s="4">
        <v>0</v>
      </c>
      <c r="C5045" s="4">
        <v>240.70315446188951</v>
      </c>
      <c r="F5045" s="4">
        <f t="shared" si="318"/>
        <v>0</v>
      </c>
      <c r="G5045" s="24">
        <f t="shared" si="319"/>
        <v>0</v>
      </c>
      <c r="H5045" s="24">
        <f t="shared" si="321"/>
        <v>240.70315446188951</v>
      </c>
      <c r="I5045" s="24">
        <f>IF(H5045&lt;=0, MIN(F5045-C5045, B$7, (D$5-K5044+G5045)/B$6), 0)</f>
        <v>0</v>
      </c>
      <c r="J5045" s="24">
        <f>IF(H5045&gt;0, MIN(C5045-F5045, B$8, K5044), 0)</f>
        <v>240.70315446188951</v>
      </c>
      <c r="K5045" s="24">
        <f>MAX(0, K5044-G5045+I5045*B$6-J5045)</f>
        <v>545.42679474842078</v>
      </c>
      <c r="L5045" s="24">
        <f t="shared" si="320"/>
        <v>0</v>
      </c>
      <c r="M5045" s="24">
        <f>IF(H5045&gt;0, C5045-F5045-J5045, 0)</f>
        <v>0</v>
      </c>
      <c r="N5045" s="4">
        <f>MIN(C5045, F5045)</f>
        <v>0</v>
      </c>
    </row>
    <row r="5046" spans="1:14" x14ac:dyDescent="0.2">
      <c r="A5046" s="27">
        <v>43675</v>
      </c>
      <c r="B5046" s="4">
        <v>0</v>
      </c>
      <c r="C5046" s="4">
        <v>117.11728180149709</v>
      </c>
      <c r="F5046" s="4">
        <f t="shared" si="318"/>
        <v>0</v>
      </c>
      <c r="G5046" s="24">
        <f t="shared" si="319"/>
        <v>0</v>
      </c>
      <c r="H5046" s="24">
        <f t="shared" si="321"/>
        <v>117.11728180149709</v>
      </c>
      <c r="I5046" s="24">
        <f>IF(H5046&lt;=0, MIN(F5046-C5046, B$7, (D$5-K5045+G5046)/B$6), 0)</f>
        <v>0</v>
      </c>
      <c r="J5046" s="24">
        <f>IF(H5046&gt;0, MIN(C5046-F5046, B$8, K5045), 0)</f>
        <v>117.11728180149709</v>
      </c>
      <c r="K5046" s="24">
        <f>MAX(0, K5045-G5046+I5046*B$6-J5046)</f>
        <v>428.30951294692369</v>
      </c>
      <c r="L5046" s="24">
        <f t="shared" si="320"/>
        <v>0</v>
      </c>
      <c r="M5046" s="24">
        <f>IF(H5046&gt;0, C5046-F5046-J5046, 0)</f>
        <v>0</v>
      </c>
      <c r="N5046" s="4">
        <f>MIN(C5046, F5046)</f>
        <v>0</v>
      </c>
    </row>
    <row r="5047" spans="1:14" x14ac:dyDescent="0.2">
      <c r="A5047" s="27">
        <v>43675.041666666672</v>
      </c>
      <c r="B5047" s="4">
        <v>0</v>
      </c>
      <c r="C5047" s="4">
        <v>169.02334831886191</v>
      </c>
      <c r="F5047" s="4">
        <f t="shared" si="318"/>
        <v>0</v>
      </c>
      <c r="G5047" s="24">
        <f t="shared" si="319"/>
        <v>0</v>
      </c>
      <c r="H5047" s="24">
        <f t="shared" si="321"/>
        <v>169.02334831886191</v>
      </c>
      <c r="I5047" s="24">
        <f>IF(H5047&lt;=0, MIN(F5047-C5047, B$7, (D$5-K5046+G5047)/B$6), 0)</f>
        <v>0</v>
      </c>
      <c r="J5047" s="24">
        <f>IF(H5047&gt;0, MIN(C5047-F5047, B$8, K5046), 0)</f>
        <v>169.02334831886191</v>
      </c>
      <c r="K5047" s="24">
        <f>MAX(0, K5046-G5047+I5047*B$6-J5047)</f>
        <v>259.28616462806178</v>
      </c>
      <c r="L5047" s="24">
        <f t="shared" si="320"/>
        <v>0</v>
      </c>
      <c r="M5047" s="24">
        <f>IF(H5047&gt;0, C5047-F5047-J5047, 0)</f>
        <v>0</v>
      </c>
      <c r="N5047" s="4">
        <f>MIN(C5047, F5047)</f>
        <v>0</v>
      </c>
    </row>
    <row r="5048" spans="1:14" x14ac:dyDescent="0.2">
      <c r="A5048" s="27">
        <v>43675.083333333336</v>
      </c>
      <c r="B5048" s="4">
        <v>0</v>
      </c>
      <c r="C5048" s="4">
        <v>1429.5992494548655</v>
      </c>
      <c r="F5048" s="4">
        <f t="shared" si="318"/>
        <v>0</v>
      </c>
      <c r="G5048" s="24">
        <f t="shared" si="319"/>
        <v>0</v>
      </c>
      <c r="H5048" s="24">
        <f t="shared" si="321"/>
        <v>1429.5992494548655</v>
      </c>
      <c r="I5048" s="24">
        <f>IF(H5048&lt;=0, MIN(F5048-C5048, B$7, (D$5-K5047+G5048)/B$6), 0)</f>
        <v>0</v>
      </c>
      <c r="J5048" s="24">
        <f>IF(H5048&gt;0, MIN(C5048-F5048, B$8, K5047), 0)</f>
        <v>259.28616462806178</v>
      </c>
      <c r="K5048" s="24">
        <f>MAX(0, K5047-G5048+I5048*B$6-J5048)</f>
        <v>0</v>
      </c>
      <c r="L5048" s="24">
        <f t="shared" si="320"/>
        <v>0</v>
      </c>
      <c r="M5048" s="24">
        <f>IF(H5048&gt;0, C5048-F5048-J5048, 0)</f>
        <v>1170.3130848268038</v>
      </c>
      <c r="N5048" s="4">
        <f>MIN(C5048, F5048)</f>
        <v>0</v>
      </c>
    </row>
    <row r="5049" spans="1:14" x14ac:dyDescent="0.2">
      <c r="A5049" s="27">
        <v>43675.125</v>
      </c>
      <c r="B5049" s="4">
        <v>0</v>
      </c>
      <c r="C5049" s="4">
        <v>562.02642337891007</v>
      </c>
      <c r="F5049" s="4">
        <f t="shared" si="318"/>
        <v>0</v>
      </c>
      <c r="G5049" s="24">
        <f t="shared" si="319"/>
        <v>0</v>
      </c>
      <c r="H5049" s="24">
        <f t="shared" si="321"/>
        <v>562.02642337891007</v>
      </c>
      <c r="I5049" s="24">
        <f>IF(H5049&lt;=0, MIN(F5049-C5049, B$7, (D$5-K5048+G5049)/B$6), 0)</f>
        <v>0</v>
      </c>
      <c r="J5049" s="24">
        <f>IF(H5049&gt;0, MIN(C5049-F5049, B$8, K5048), 0)</f>
        <v>0</v>
      </c>
      <c r="K5049" s="24">
        <f>MAX(0, K5048-G5049+I5049*B$6-J5049)</f>
        <v>0</v>
      </c>
      <c r="L5049" s="24">
        <f t="shared" si="320"/>
        <v>0</v>
      </c>
      <c r="M5049" s="24">
        <f>IF(H5049&gt;0, C5049-F5049-J5049, 0)</f>
        <v>562.02642337891007</v>
      </c>
      <c r="N5049" s="4">
        <f>MIN(C5049, F5049)</f>
        <v>0</v>
      </c>
    </row>
    <row r="5050" spans="1:14" x14ac:dyDescent="0.2">
      <c r="A5050" s="27">
        <v>43675.166666666672</v>
      </c>
      <c r="B5050" s="4">
        <v>12.669940962867731</v>
      </c>
      <c r="C5050" s="4">
        <v>613.93248989627489</v>
      </c>
      <c r="F5050" s="4">
        <f t="shared" si="318"/>
        <v>76.019645777206392</v>
      </c>
      <c r="G5050" s="24">
        <f t="shared" si="319"/>
        <v>0.34722222222222221</v>
      </c>
      <c r="H5050" s="24">
        <f t="shared" si="321"/>
        <v>537.9128441190685</v>
      </c>
      <c r="I5050" s="24">
        <f>IF(H5050&lt;=0, MIN(F5050-C5050, B$7, (D$5-K5049+G5050)/B$6), 0)</f>
        <v>0</v>
      </c>
      <c r="J5050" s="24">
        <f>IF(H5050&gt;0, MIN(C5050-F5050, B$8, K5049), 0)</f>
        <v>0</v>
      </c>
      <c r="K5050" s="24">
        <f>MAX(0, K5049-G5050+I5050*B$6-J5050)</f>
        <v>0</v>
      </c>
      <c r="L5050" s="24">
        <f t="shared" si="320"/>
        <v>0</v>
      </c>
      <c r="M5050" s="24">
        <f>IF(H5050&gt;0, C5050-F5050-J5050, 0)</f>
        <v>537.9128441190685</v>
      </c>
      <c r="N5050" s="4">
        <f>MIN(C5050, F5050)</f>
        <v>76.019645777206392</v>
      </c>
    </row>
    <row r="5051" spans="1:14" x14ac:dyDescent="0.2">
      <c r="A5051" s="27">
        <v>43675.208333333336</v>
      </c>
      <c r="B5051" s="4">
        <v>79.012451831846406</v>
      </c>
      <c r="C5051" s="4">
        <v>643.59309933476891</v>
      </c>
      <c r="F5051" s="4">
        <f t="shared" si="318"/>
        <v>474.0747109910784</v>
      </c>
      <c r="G5051" s="24">
        <f t="shared" si="319"/>
        <v>0.34722222222222221</v>
      </c>
      <c r="H5051" s="24">
        <f t="shared" si="321"/>
        <v>169.5183883436905</v>
      </c>
      <c r="I5051" s="24">
        <f>IF(H5051&lt;=0, MIN(F5051-C5051, B$7, (D$5-K5050+G5051)/B$6), 0)</f>
        <v>0</v>
      </c>
      <c r="J5051" s="24">
        <f>IF(H5051&gt;0, MIN(C5051-F5051, B$8, K5050), 0)</f>
        <v>0</v>
      </c>
      <c r="K5051" s="24">
        <f>MAX(0, K5050-G5051+I5051*B$6-J5051)</f>
        <v>0</v>
      </c>
      <c r="L5051" s="24">
        <f t="shared" si="320"/>
        <v>0</v>
      </c>
      <c r="M5051" s="24">
        <f>IF(H5051&gt;0, C5051-F5051-J5051, 0)</f>
        <v>169.5183883436905</v>
      </c>
      <c r="N5051" s="4">
        <f>MIN(C5051, F5051)</f>
        <v>474.0747109910784</v>
      </c>
    </row>
    <row r="5052" spans="1:14" x14ac:dyDescent="0.2">
      <c r="A5052" s="27">
        <v>43675.25</v>
      </c>
      <c r="B5052" s="4">
        <v>251.40081435261507</v>
      </c>
      <c r="C5052" s="4">
        <v>480.459747423051</v>
      </c>
      <c r="F5052" s="4">
        <f t="shared" si="318"/>
        <v>1508.4048861156905</v>
      </c>
      <c r="G5052" s="24">
        <f t="shared" si="319"/>
        <v>0.34722222222222221</v>
      </c>
      <c r="H5052" s="24">
        <f t="shared" si="321"/>
        <v>-1027.9451386926394</v>
      </c>
      <c r="I5052" s="24">
        <f>IF(H5052&lt;=0, MIN(F5052-C5052, B$7, (D$5-K5051+G5052)/B$6), 0)</f>
        <v>1027.9451386926394</v>
      </c>
      <c r="J5052" s="24">
        <f>IF(H5052&gt;0, MIN(C5052-F5052, B$8, K5051), 0)</f>
        <v>0</v>
      </c>
      <c r="K5052" s="24">
        <f>MAX(0, K5051-G5052+I5052*B$6-J5052)</f>
        <v>924.80340260115327</v>
      </c>
      <c r="L5052" s="24">
        <f t="shared" si="320"/>
        <v>0</v>
      </c>
      <c r="M5052" s="24">
        <f>IF(H5052&gt;0, C5052-F5052-J5052, 0)</f>
        <v>0</v>
      </c>
      <c r="N5052" s="4">
        <f>MIN(C5052, F5052)</f>
        <v>480.459747423051</v>
      </c>
    </row>
    <row r="5053" spans="1:14" x14ac:dyDescent="0.2">
      <c r="A5053" s="27">
        <v>43675.291666666672</v>
      </c>
      <c r="B5053" s="4">
        <v>513.85876441385381</v>
      </c>
      <c r="C5053" s="4">
        <v>1150.2951772423785</v>
      </c>
      <c r="F5053" s="4">
        <f t="shared" si="318"/>
        <v>3083.1525864831228</v>
      </c>
      <c r="G5053" s="24">
        <f t="shared" si="319"/>
        <v>0.34722222222222221</v>
      </c>
      <c r="H5053" s="24">
        <f t="shared" si="321"/>
        <v>-1932.8574092407443</v>
      </c>
      <c r="I5053" s="24">
        <f>IF(H5053&lt;=0, MIN(F5053-C5053, B$7, (D$5-K5052+G5053)/B$6), 0)</f>
        <v>1932.8574092407443</v>
      </c>
      <c r="J5053" s="24">
        <f>IF(H5053&gt;0, MIN(C5053-F5053, B$8, K5052), 0)</f>
        <v>0</v>
      </c>
      <c r="K5053" s="24">
        <f>MAX(0, K5052-G5053+I5053*B$6-J5053)</f>
        <v>2664.0278486956013</v>
      </c>
      <c r="L5053" s="24">
        <f t="shared" si="320"/>
        <v>0</v>
      </c>
      <c r="M5053" s="24">
        <f>IF(H5053&gt;0, C5053-F5053-J5053, 0)</f>
        <v>0</v>
      </c>
      <c r="N5053" s="4">
        <f>MIN(C5053, F5053)</f>
        <v>1150.2951772423785</v>
      </c>
    </row>
    <row r="5054" spans="1:14" x14ac:dyDescent="0.2">
      <c r="A5054" s="27">
        <v>43675.333333333336</v>
      </c>
      <c r="B5054" s="4">
        <v>648.45609220006293</v>
      </c>
      <c r="C5054" s="4">
        <v>273.17040758471865</v>
      </c>
      <c r="F5054" s="4">
        <f t="shared" si="318"/>
        <v>3890.7365532003778</v>
      </c>
      <c r="G5054" s="24">
        <f t="shared" si="319"/>
        <v>0.34722222222222221</v>
      </c>
      <c r="H5054" s="24">
        <f t="shared" si="321"/>
        <v>-3617.566145615659</v>
      </c>
      <c r="I5054" s="24">
        <f>IF(H5054&lt;=0, MIN(F5054-C5054, B$7, (D$5-K5053+G5054)/B$6), 0)</f>
        <v>2595.9104150295789</v>
      </c>
      <c r="J5054" s="24">
        <f>IF(H5054&gt;0, MIN(C5054-F5054, B$8, K5053), 0)</f>
        <v>0</v>
      </c>
      <c r="K5054" s="24">
        <f>MAX(0, K5053-G5054+I5054*B$6-J5054)</f>
        <v>5000</v>
      </c>
      <c r="L5054" s="24">
        <f t="shared" si="320"/>
        <v>1021.6557305860802</v>
      </c>
      <c r="M5054" s="24">
        <f>IF(H5054&gt;0, C5054-F5054-J5054, 0)</f>
        <v>0</v>
      </c>
      <c r="N5054" s="4">
        <f>MIN(C5054, F5054)</f>
        <v>273.17040758471865</v>
      </c>
    </row>
    <row r="5055" spans="1:14" x14ac:dyDescent="0.2">
      <c r="A5055" s="27">
        <v>43675.375</v>
      </c>
      <c r="B5055" s="4">
        <v>729.66406565268574</v>
      </c>
      <c r="C5055" s="4">
        <v>139.36273888036771</v>
      </c>
      <c r="F5055" s="4">
        <f t="shared" si="318"/>
        <v>4377.9843939161146</v>
      </c>
      <c r="G5055" s="24">
        <f t="shared" si="319"/>
        <v>0.34722222222222221</v>
      </c>
      <c r="H5055" s="24">
        <f t="shared" si="321"/>
        <v>-4238.6216550357467</v>
      </c>
      <c r="I5055" s="24">
        <f>IF(H5055&lt;=0, MIN(F5055-C5055, B$7, (D$5-K5054+G5055)/B$6), 0)</f>
        <v>0.38580246913580246</v>
      </c>
      <c r="J5055" s="24">
        <f>IF(H5055&gt;0, MIN(C5055-F5055, B$8, K5054), 0)</f>
        <v>0</v>
      </c>
      <c r="K5055" s="24">
        <f>MAX(0, K5054-G5055+I5055*B$6-J5055)</f>
        <v>5000</v>
      </c>
      <c r="L5055" s="24">
        <f t="shared" si="320"/>
        <v>4238.2358525666104</v>
      </c>
      <c r="M5055" s="24">
        <f>IF(H5055&gt;0, C5055-F5055-J5055, 0)</f>
        <v>0</v>
      </c>
      <c r="N5055" s="4">
        <f>MIN(C5055, F5055)</f>
        <v>139.36273888036771</v>
      </c>
    </row>
    <row r="5056" spans="1:14" x14ac:dyDescent="0.2">
      <c r="A5056" s="27">
        <v>43675.416666666672</v>
      </c>
      <c r="B5056" s="4">
        <v>761.93303254670593</v>
      </c>
      <c r="C5056" s="4">
        <v>275.2076558658095</v>
      </c>
      <c r="F5056" s="4">
        <f t="shared" si="318"/>
        <v>4571.5981952802358</v>
      </c>
      <c r="G5056" s="24">
        <f t="shared" si="319"/>
        <v>0.34722222222222221</v>
      </c>
      <c r="H5056" s="24">
        <f t="shared" si="321"/>
        <v>-4296.3905394144267</v>
      </c>
      <c r="I5056" s="24">
        <f>IF(H5056&lt;=0, MIN(F5056-C5056, B$7, (D$5-K5055+G5056)/B$6), 0)</f>
        <v>0.38580246913580246</v>
      </c>
      <c r="J5056" s="24">
        <f>IF(H5056&gt;0, MIN(C5056-F5056, B$8, K5055), 0)</f>
        <v>0</v>
      </c>
      <c r="K5056" s="24">
        <f>MAX(0, K5055-G5056+I5056*B$6-J5056)</f>
        <v>5000</v>
      </c>
      <c r="L5056" s="24">
        <f t="shared" si="320"/>
        <v>4296.0047369452905</v>
      </c>
      <c r="M5056" s="24">
        <f>IF(H5056&gt;0, C5056-F5056-J5056, 0)</f>
        <v>0</v>
      </c>
      <c r="N5056" s="4">
        <f>MIN(C5056, F5056)</f>
        <v>275.2076558658095</v>
      </c>
    </row>
    <row r="5057" spans="1:14" x14ac:dyDescent="0.2">
      <c r="A5057" s="27">
        <v>43675.458333333336</v>
      </c>
      <c r="B5057" s="4">
        <v>762.92304309928988</v>
      </c>
      <c r="C5057" s="4">
        <v>1542.4743464846906</v>
      </c>
      <c r="F5057" s="4">
        <f t="shared" si="318"/>
        <v>4577.5382585957395</v>
      </c>
      <c r="G5057" s="24">
        <f t="shared" si="319"/>
        <v>0.34722222222222221</v>
      </c>
      <c r="H5057" s="24">
        <f t="shared" si="321"/>
        <v>-3035.0639121110489</v>
      </c>
      <c r="I5057" s="24">
        <f>IF(H5057&lt;=0, MIN(F5057-C5057, B$7, (D$5-K5056+G5057)/B$6), 0)</f>
        <v>0.38580246913580246</v>
      </c>
      <c r="J5057" s="24">
        <f>IF(H5057&gt;0, MIN(C5057-F5057, B$8, K5056), 0)</f>
        <v>0</v>
      </c>
      <c r="K5057" s="24">
        <f>MAX(0, K5056-G5057+I5057*B$6-J5057)</f>
        <v>5000</v>
      </c>
      <c r="L5057" s="24">
        <f t="shared" si="320"/>
        <v>3034.6781096419131</v>
      </c>
      <c r="M5057" s="24">
        <f>IF(H5057&gt;0, C5057-F5057-J5057, 0)</f>
        <v>0</v>
      </c>
      <c r="N5057" s="4">
        <f>MIN(C5057, F5057)</f>
        <v>1542.4743464846906</v>
      </c>
    </row>
    <row r="5058" spans="1:14" x14ac:dyDescent="0.2">
      <c r="A5058" s="27">
        <v>43675.5</v>
      </c>
      <c r="B5058" s="4">
        <v>693.06653587139101</v>
      </c>
      <c r="C5058" s="4">
        <v>328.11302920613366</v>
      </c>
      <c r="F5058" s="4">
        <f t="shared" si="318"/>
        <v>4158.3992152283463</v>
      </c>
      <c r="G5058" s="24">
        <f t="shared" si="319"/>
        <v>0.34722222222222221</v>
      </c>
      <c r="H5058" s="24">
        <f t="shared" si="321"/>
        <v>-3830.2861860222129</v>
      </c>
      <c r="I5058" s="24">
        <f>IF(H5058&lt;=0, MIN(F5058-C5058, B$7, (D$5-K5057+G5058)/B$6), 0)</f>
        <v>0.38580246913580246</v>
      </c>
      <c r="J5058" s="24">
        <f>IF(H5058&gt;0, MIN(C5058-F5058, B$8, K5057), 0)</f>
        <v>0</v>
      </c>
      <c r="K5058" s="24">
        <f>MAX(0, K5057-G5058+I5058*B$6-J5058)</f>
        <v>5000</v>
      </c>
      <c r="L5058" s="24">
        <f t="shared" si="320"/>
        <v>3829.9003835530771</v>
      </c>
      <c r="M5058" s="24">
        <f>IF(H5058&gt;0, C5058-F5058-J5058, 0)</f>
        <v>0</v>
      </c>
      <c r="N5058" s="4">
        <f>MIN(C5058, F5058)</f>
        <v>328.11302920613366</v>
      </c>
    </row>
    <row r="5059" spans="1:14" x14ac:dyDescent="0.2">
      <c r="A5059" s="27">
        <v>43675.541666666672</v>
      </c>
      <c r="B5059" s="4">
        <v>588.1115185964245</v>
      </c>
      <c r="C5059" s="4">
        <v>305.83253056285895</v>
      </c>
      <c r="F5059" s="4">
        <f t="shared" si="318"/>
        <v>3528.669111578547</v>
      </c>
      <c r="G5059" s="24">
        <f t="shared" si="319"/>
        <v>0.34722222222222221</v>
      </c>
      <c r="H5059" s="24">
        <f t="shared" si="321"/>
        <v>-3222.8365810156879</v>
      </c>
      <c r="I5059" s="24">
        <f>IF(H5059&lt;=0, MIN(F5059-C5059, B$7, (D$5-K5058+G5059)/B$6), 0)</f>
        <v>0.38580246913580246</v>
      </c>
      <c r="J5059" s="24">
        <f>IF(H5059&gt;0, MIN(C5059-F5059, B$8, K5058), 0)</f>
        <v>0</v>
      </c>
      <c r="K5059" s="24">
        <f>MAX(0, K5058-G5059+I5059*B$6-J5059)</f>
        <v>5000</v>
      </c>
      <c r="L5059" s="24">
        <f t="shared" si="320"/>
        <v>3222.4507785465521</v>
      </c>
      <c r="M5059" s="24">
        <f>IF(H5059&gt;0, C5059-F5059-J5059, 0)</f>
        <v>0</v>
      </c>
      <c r="N5059" s="4">
        <f>MIN(C5059, F5059)</f>
        <v>305.83253056285895</v>
      </c>
    </row>
    <row r="5060" spans="1:14" x14ac:dyDescent="0.2">
      <c r="A5060" s="27">
        <v>43675.583333333336</v>
      </c>
      <c r="B5060" s="4">
        <v>456.70466492011803</v>
      </c>
      <c r="C5060" s="4">
        <v>1546.1654100200014</v>
      </c>
      <c r="F5060" s="4">
        <f t="shared" si="318"/>
        <v>2740.2279895207084</v>
      </c>
      <c r="G5060" s="24">
        <f t="shared" si="319"/>
        <v>0.34722222222222221</v>
      </c>
      <c r="H5060" s="24">
        <f t="shared" si="321"/>
        <v>-1194.062579500707</v>
      </c>
      <c r="I5060" s="24">
        <f>IF(H5060&lt;=0, MIN(F5060-C5060, B$7, (D$5-K5059+G5060)/B$6), 0)</f>
        <v>0.38580246913580246</v>
      </c>
      <c r="J5060" s="24">
        <f>IF(H5060&gt;0, MIN(C5060-F5060, B$8, K5059), 0)</f>
        <v>0</v>
      </c>
      <c r="K5060" s="24">
        <f>MAX(0, K5059-G5060+I5060*B$6-J5060)</f>
        <v>5000</v>
      </c>
      <c r="L5060" s="24">
        <f t="shared" si="320"/>
        <v>1193.6767770315712</v>
      </c>
      <c r="M5060" s="24">
        <f>IF(H5060&gt;0, C5060-F5060-J5060, 0)</f>
        <v>0</v>
      </c>
      <c r="N5060" s="4">
        <f>MIN(C5060, F5060)</f>
        <v>1546.1654100200014</v>
      </c>
    </row>
    <row r="5061" spans="1:14" x14ac:dyDescent="0.2">
      <c r="A5061" s="27">
        <v>43675.625</v>
      </c>
      <c r="B5061" s="4">
        <v>290.12365548228007</v>
      </c>
      <c r="C5061" s="4">
        <v>690.70222731360298</v>
      </c>
      <c r="F5061" s="4">
        <f t="shared" si="318"/>
        <v>1740.7419328936803</v>
      </c>
      <c r="G5061" s="24">
        <f t="shared" si="319"/>
        <v>0.34722222222222221</v>
      </c>
      <c r="H5061" s="24">
        <f t="shared" si="321"/>
        <v>-1050.0397055800772</v>
      </c>
      <c r="I5061" s="24">
        <f>IF(H5061&lt;=0, MIN(F5061-C5061, B$7, (D$5-K5060+G5061)/B$6), 0)</f>
        <v>0.38580246913580246</v>
      </c>
      <c r="J5061" s="24">
        <f>IF(H5061&gt;0, MIN(C5061-F5061, B$8, K5060), 0)</f>
        <v>0</v>
      </c>
      <c r="K5061" s="24">
        <f>MAX(0, K5060-G5061+I5061*B$6-J5061)</f>
        <v>5000</v>
      </c>
      <c r="L5061" s="24">
        <f t="shared" si="320"/>
        <v>1049.6539031109414</v>
      </c>
      <c r="M5061" s="24">
        <f>IF(H5061&gt;0, C5061-F5061-J5061, 0)</f>
        <v>0</v>
      </c>
      <c r="N5061" s="4">
        <f>MIN(C5061, F5061)</f>
        <v>690.70222731360298</v>
      </c>
    </row>
    <row r="5062" spans="1:14" x14ac:dyDescent="0.2">
      <c r="A5062" s="27">
        <v>43675.666666666672</v>
      </c>
      <c r="B5062" s="4">
        <v>127.43775975742948</v>
      </c>
      <c r="C5062" s="4">
        <v>717.74462293100464</v>
      </c>
      <c r="F5062" s="4">
        <f t="shared" si="318"/>
        <v>764.62655854457682</v>
      </c>
      <c r="G5062" s="24">
        <f t="shared" si="319"/>
        <v>0.34722222222222221</v>
      </c>
      <c r="H5062" s="24">
        <f t="shared" si="321"/>
        <v>-46.881935613572182</v>
      </c>
      <c r="I5062" s="24">
        <f>IF(H5062&lt;=0, MIN(F5062-C5062, B$7, (D$5-K5061+G5062)/B$6), 0)</f>
        <v>0.38580246913580246</v>
      </c>
      <c r="J5062" s="24">
        <f>IF(H5062&gt;0, MIN(C5062-F5062, B$8, K5061), 0)</f>
        <v>0</v>
      </c>
      <c r="K5062" s="24">
        <f>MAX(0, K5061-G5062+I5062*B$6-J5062)</f>
        <v>5000</v>
      </c>
      <c r="L5062" s="24">
        <f t="shared" si="320"/>
        <v>46.496133144436378</v>
      </c>
      <c r="M5062" s="24">
        <f>IF(H5062&gt;0, C5062-F5062-J5062, 0)</f>
        <v>0</v>
      </c>
      <c r="N5062" s="4">
        <f>MIN(C5062, F5062)</f>
        <v>717.74462293100464</v>
      </c>
    </row>
    <row r="5063" spans="1:14" x14ac:dyDescent="0.2">
      <c r="A5063" s="27">
        <v>43675.708333333336</v>
      </c>
      <c r="B5063" s="4">
        <v>59.327526684468197</v>
      </c>
      <c r="C5063" s="4">
        <v>759.98600467493736</v>
      </c>
      <c r="F5063" s="4">
        <f t="shared" si="318"/>
        <v>355.96516010680921</v>
      </c>
      <c r="G5063" s="24">
        <f t="shared" si="319"/>
        <v>0.34722222222222221</v>
      </c>
      <c r="H5063" s="24">
        <f t="shared" si="321"/>
        <v>404.02084456812815</v>
      </c>
      <c r="I5063" s="24">
        <f>IF(H5063&lt;=0, MIN(F5063-C5063, B$7, (D$5-K5062+G5063)/B$6), 0)</f>
        <v>0</v>
      </c>
      <c r="J5063" s="24">
        <f>IF(H5063&gt;0, MIN(C5063-F5063, B$8, K5062), 0)</f>
        <v>404.02084456812815</v>
      </c>
      <c r="K5063" s="24">
        <f>MAX(0, K5062-G5063+I5063*B$6-J5063)</f>
        <v>4595.6319332096491</v>
      </c>
      <c r="L5063" s="24">
        <f t="shared" si="320"/>
        <v>0</v>
      </c>
      <c r="M5063" s="24">
        <f>IF(H5063&gt;0, C5063-F5063-J5063, 0)</f>
        <v>0</v>
      </c>
      <c r="N5063" s="4">
        <f>MIN(C5063, F5063)</f>
        <v>355.96516010680921</v>
      </c>
    </row>
    <row r="5064" spans="1:14" x14ac:dyDescent="0.2">
      <c r="A5064" s="27">
        <v>43675.75</v>
      </c>
      <c r="B5064" s="4">
        <v>5.6851175622809427</v>
      </c>
      <c r="C5064" s="4">
        <v>250.59002427472095</v>
      </c>
      <c r="F5064" s="4">
        <f t="shared" si="318"/>
        <v>34.110705373685654</v>
      </c>
      <c r="G5064" s="24">
        <f t="shared" si="319"/>
        <v>0.34722222222222221</v>
      </c>
      <c r="H5064" s="24">
        <f t="shared" si="321"/>
        <v>216.4793189010353</v>
      </c>
      <c r="I5064" s="24">
        <f>IF(H5064&lt;=0, MIN(F5064-C5064, B$7, (D$5-K5063+G5064)/B$6), 0)</f>
        <v>0</v>
      </c>
      <c r="J5064" s="24">
        <f>IF(H5064&gt;0, MIN(C5064-F5064, B$8, K5063), 0)</f>
        <v>216.4793189010353</v>
      </c>
      <c r="K5064" s="24">
        <f>MAX(0, K5063-G5064+I5064*B$6-J5064)</f>
        <v>4378.8053920863913</v>
      </c>
      <c r="L5064" s="24">
        <f t="shared" si="320"/>
        <v>0</v>
      </c>
      <c r="M5064" s="24">
        <f>IF(H5064&gt;0, C5064-F5064-J5064, 0)</f>
        <v>0</v>
      </c>
      <c r="N5064" s="4">
        <f>MIN(C5064, F5064)</f>
        <v>34.110705373685654</v>
      </c>
    </row>
    <row r="5065" spans="1:14" x14ac:dyDescent="0.2">
      <c r="A5065" s="27">
        <v>43675.791666666672</v>
      </c>
      <c r="B5065" s="4">
        <v>0</v>
      </c>
      <c r="C5065" s="4">
        <v>3147.4428794343207</v>
      </c>
      <c r="F5065" s="4">
        <f t="shared" si="318"/>
        <v>0</v>
      </c>
      <c r="G5065" s="24">
        <f t="shared" si="319"/>
        <v>0</v>
      </c>
      <c r="H5065" s="24">
        <f t="shared" si="321"/>
        <v>3147.4428794343207</v>
      </c>
      <c r="I5065" s="24">
        <f>IF(H5065&lt;=0, MIN(F5065-C5065, B$7, (D$5-K5064+G5065)/B$6), 0)</f>
        <v>0</v>
      </c>
      <c r="J5065" s="24">
        <f>IF(H5065&gt;0, MIN(C5065-F5065, B$8, K5064), 0)</f>
        <v>3147.4428794343207</v>
      </c>
      <c r="K5065" s="24">
        <f>MAX(0, K5064-G5065+I5065*B$6-J5065)</f>
        <v>1231.3625126520706</v>
      </c>
      <c r="L5065" s="24">
        <f t="shared" si="320"/>
        <v>0</v>
      </c>
      <c r="M5065" s="24">
        <f>IF(H5065&gt;0, C5065-F5065-J5065, 0)</f>
        <v>0</v>
      </c>
      <c r="N5065" s="4">
        <f>MIN(C5065, F5065)</f>
        <v>0</v>
      </c>
    </row>
    <row r="5066" spans="1:14" x14ac:dyDescent="0.2">
      <c r="A5066" s="27">
        <v>43675.833333333336</v>
      </c>
      <c r="B5066" s="4">
        <v>0</v>
      </c>
      <c r="C5066" s="4">
        <v>458.21429034418026</v>
      </c>
      <c r="F5066" s="4">
        <f t="shared" si="318"/>
        <v>0</v>
      </c>
      <c r="G5066" s="24">
        <f t="shared" si="319"/>
        <v>0</v>
      </c>
      <c r="H5066" s="24">
        <f t="shared" si="321"/>
        <v>458.21429034418026</v>
      </c>
      <c r="I5066" s="24">
        <f>IF(H5066&lt;=0, MIN(F5066-C5066, B$7, (D$5-K5065+G5066)/B$6), 0)</f>
        <v>0</v>
      </c>
      <c r="J5066" s="24">
        <f>IF(H5066&gt;0, MIN(C5066-F5066, B$8, K5065), 0)</f>
        <v>458.21429034418026</v>
      </c>
      <c r="K5066" s="24">
        <f>MAX(0, K5065-G5066+I5066*B$6-J5066)</f>
        <v>773.14822230789036</v>
      </c>
      <c r="L5066" s="24">
        <f t="shared" si="320"/>
        <v>0</v>
      </c>
      <c r="M5066" s="24">
        <f>IF(H5066&gt;0, C5066-F5066-J5066, 0)</f>
        <v>0</v>
      </c>
      <c r="N5066" s="4">
        <f>MIN(C5066, F5066)</f>
        <v>0</v>
      </c>
    </row>
    <row r="5067" spans="1:14" x14ac:dyDescent="0.2">
      <c r="A5067" s="27">
        <v>43675.875</v>
      </c>
      <c r="B5067" s="4">
        <v>0</v>
      </c>
      <c r="C5067" s="4">
        <v>369.23246202869774</v>
      </c>
      <c r="F5067" s="4">
        <f t="shared" si="318"/>
        <v>0</v>
      </c>
      <c r="G5067" s="24">
        <f t="shared" si="319"/>
        <v>0</v>
      </c>
      <c r="H5067" s="24">
        <f t="shared" si="321"/>
        <v>369.23246202869774</v>
      </c>
      <c r="I5067" s="24">
        <f>IF(H5067&lt;=0, MIN(F5067-C5067, B$7, (D$5-K5066+G5067)/B$6), 0)</f>
        <v>0</v>
      </c>
      <c r="J5067" s="24">
        <f>IF(H5067&gt;0, MIN(C5067-F5067, B$8, K5066), 0)</f>
        <v>369.23246202869774</v>
      </c>
      <c r="K5067" s="24">
        <f>MAX(0, K5066-G5067+I5067*B$6-J5067)</f>
        <v>403.91576027919263</v>
      </c>
      <c r="L5067" s="24">
        <f t="shared" si="320"/>
        <v>0</v>
      </c>
      <c r="M5067" s="24">
        <f>IF(H5067&gt;0, C5067-F5067-J5067, 0)</f>
        <v>0</v>
      </c>
      <c r="N5067" s="4">
        <f>MIN(C5067, F5067)</f>
        <v>0</v>
      </c>
    </row>
    <row r="5068" spans="1:14" x14ac:dyDescent="0.2">
      <c r="A5068" s="27">
        <v>43675.916666666672</v>
      </c>
      <c r="B5068" s="4">
        <v>0</v>
      </c>
      <c r="C5068" s="4">
        <v>391.47791910756831</v>
      </c>
      <c r="F5068" s="4">
        <f t="shared" si="318"/>
        <v>0</v>
      </c>
      <c r="G5068" s="24">
        <f t="shared" si="319"/>
        <v>0</v>
      </c>
      <c r="H5068" s="24">
        <f t="shared" si="321"/>
        <v>391.47791910756831</v>
      </c>
      <c r="I5068" s="24">
        <f>IF(H5068&lt;=0, MIN(F5068-C5068, B$7, (D$5-K5067+G5068)/B$6), 0)</f>
        <v>0</v>
      </c>
      <c r="J5068" s="24">
        <f>IF(H5068&gt;0, MIN(C5068-F5068, B$8, K5067), 0)</f>
        <v>391.47791910756831</v>
      </c>
      <c r="K5068" s="24">
        <f>MAX(0, K5067-G5068+I5068*B$6-J5068)</f>
        <v>12.437841171624314</v>
      </c>
      <c r="L5068" s="24">
        <f t="shared" si="320"/>
        <v>0</v>
      </c>
      <c r="M5068" s="24">
        <f>IF(H5068&gt;0, C5068-F5068-J5068, 0)</f>
        <v>0</v>
      </c>
      <c r="N5068" s="4">
        <f>MIN(C5068, F5068)</f>
        <v>0</v>
      </c>
    </row>
    <row r="5069" spans="1:14" x14ac:dyDescent="0.2">
      <c r="A5069" s="27">
        <v>43675.958333333336</v>
      </c>
      <c r="B5069" s="4">
        <v>0</v>
      </c>
      <c r="C5069" s="4">
        <v>240.70315446188951</v>
      </c>
      <c r="F5069" s="4">
        <f t="shared" si="318"/>
        <v>0</v>
      </c>
      <c r="G5069" s="24">
        <f t="shared" si="319"/>
        <v>0</v>
      </c>
      <c r="H5069" s="24">
        <f t="shared" si="321"/>
        <v>240.70315446188951</v>
      </c>
      <c r="I5069" s="24">
        <f>IF(H5069&lt;=0, MIN(F5069-C5069, B$7, (D$5-K5068+G5069)/B$6), 0)</f>
        <v>0</v>
      </c>
      <c r="J5069" s="24">
        <f>IF(H5069&gt;0, MIN(C5069-F5069, B$8, K5068), 0)</f>
        <v>12.437841171624314</v>
      </c>
      <c r="K5069" s="24">
        <f>MAX(0, K5068-G5069+I5069*B$6-J5069)</f>
        <v>0</v>
      </c>
      <c r="L5069" s="24">
        <f t="shared" si="320"/>
        <v>0</v>
      </c>
      <c r="M5069" s="24">
        <f>IF(H5069&gt;0, C5069-F5069-J5069, 0)</f>
        <v>228.2653132902652</v>
      </c>
      <c r="N5069" s="4">
        <f>MIN(C5069, F5069)</f>
        <v>0</v>
      </c>
    </row>
    <row r="5070" spans="1:14" x14ac:dyDescent="0.2">
      <c r="A5070" s="27">
        <v>43676</v>
      </c>
      <c r="B5070" s="4">
        <v>0</v>
      </c>
      <c r="C5070" s="4">
        <v>117.11728180149709</v>
      </c>
      <c r="F5070" s="4">
        <f t="shared" si="318"/>
        <v>0</v>
      </c>
      <c r="G5070" s="24">
        <f t="shared" si="319"/>
        <v>0</v>
      </c>
      <c r="H5070" s="24">
        <f t="shared" si="321"/>
        <v>117.11728180149709</v>
      </c>
      <c r="I5070" s="24">
        <f>IF(H5070&lt;=0, MIN(F5070-C5070, B$7, (D$5-K5069+G5070)/B$6), 0)</f>
        <v>0</v>
      </c>
      <c r="J5070" s="24">
        <f>IF(H5070&gt;0, MIN(C5070-F5070, B$8, K5069), 0)</f>
        <v>0</v>
      </c>
      <c r="K5070" s="24">
        <f>MAX(0, K5069-G5070+I5070*B$6-J5070)</f>
        <v>0</v>
      </c>
      <c r="L5070" s="24">
        <f t="shared" si="320"/>
        <v>0</v>
      </c>
      <c r="M5070" s="24">
        <f>IF(H5070&gt;0, C5070-F5070-J5070, 0)</f>
        <v>117.11728180149709</v>
      </c>
      <c r="N5070" s="4">
        <f>MIN(C5070, F5070)</f>
        <v>0</v>
      </c>
    </row>
    <row r="5071" spans="1:14" x14ac:dyDescent="0.2">
      <c r="A5071" s="27">
        <v>43676.041666666672</v>
      </c>
      <c r="B5071" s="4">
        <v>0</v>
      </c>
      <c r="C5071" s="4">
        <v>169.02334831886191</v>
      </c>
      <c r="F5071" s="4">
        <f t="shared" si="318"/>
        <v>0</v>
      </c>
      <c r="G5071" s="24">
        <f t="shared" si="319"/>
        <v>0</v>
      </c>
      <c r="H5071" s="24">
        <f t="shared" si="321"/>
        <v>169.02334831886191</v>
      </c>
      <c r="I5071" s="24">
        <f>IF(H5071&lt;=0, MIN(F5071-C5071, B$7, (D$5-K5070+G5071)/B$6), 0)</f>
        <v>0</v>
      </c>
      <c r="J5071" s="24">
        <f>IF(H5071&gt;0, MIN(C5071-F5071, B$8, K5070), 0)</f>
        <v>0</v>
      </c>
      <c r="K5071" s="24">
        <f>MAX(0, K5070-G5071+I5071*B$6-J5071)</f>
        <v>0</v>
      </c>
      <c r="L5071" s="24">
        <f t="shared" si="320"/>
        <v>0</v>
      </c>
      <c r="M5071" s="24">
        <f>IF(H5071&gt;0, C5071-F5071-J5071, 0)</f>
        <v>169.02334831886191</v>
      </c>
      <c r="N5071" s="4">
        <f>MIN(C5071, F5071)</f>
        <v>0</v>
      </c>
    </row>
    <row r="5072" spans="1:14" x14ac:dyDescent="0.2">
      <c r="A5072" s="27">
        <v>43676.083333333336</v>
      </c>
      <c r="B5072" s="4">
        <v>0</v>
      </c>
      <c r="C5072" s="4">
        <v>206.09911011697966</v>
      </c>
      <c r="F5072" s="4">
        <f t="shared" si="318"/>
        <v>0</v>
      </c>
      <c r="G5072" s="24">
        <f t="shared" si="319"/>
        <v>0</v>
      </c>
      <c r="H5072" s="24">
        <f t="shared" si="321"/>
        <v>206.09911011697966</v>
      </c>
      <c r="I5072" s="24">
        <f>IF(H5072&lt;=0, MIN(F5072-C5072, B$7, (D$5-K5071+G5072)/B$6), 0)</f>
        <v>0</v>
      </c>
      <c r="J5072" s="24">
        <f>IF(H5072&gt;0, MIN(C5072-F5072, B$8, K5071), 0)</f>
        <v>0</v>
      </c>
      <c r="K5072" s="24">
        <f>MAX(0, K5071-G5072+I5072*B$6-J5072)</f>
        <v>0</v>
      </c>
      <c r="L5072" s="24">
        <f t="shared" si="320"/>
        <v>0</v>
      </c>
      <c r="M5072" s="24">
        <f>IF(H5072&gt;0, C5072-F5072-J5072, 0)</f>
        <v>206.09911011697966</v>
      </c>
      <c r="N5072" s="4">
        <f>MIN(C5072, F5072)</f>
        <v>0</v>
      </c>
    </row>
    <row r="5073" spans="1:14" x14ac:dyDescent="0.2">
      <c r="A5073" s="27">
        <v>43676.125</v>
      </c>
      <c r="B5073" s="4">
        <v>0</v>
      </c>
      <c r="C5073" s="4">
        <v>117.11728180149709</v>
      </c>
      <c r="F5073" s="4">
        <f t="shared" si="318"/>
        <v>0</v>
      </c>
      <c r="G5073" s="24">
        <f t="shared" si="319"/>
        <v>0</v>
      </c>
      <c r="H5073" s="24">
        <f t="shared" si="321"/>
        <v>117.11728180149709</v>
      </c>
      <c r="I5073" s="24">
        <f>IF(H5073&lt;=0, MIN(F5073-C5073, B$7, (D$5-K5072+G5073)/B$6), 0)</f>
        <v>0</v>
      </c>
      <c r="J5073" s="24">
        <f>IF(H5073&gt;0, MIN(C5073-F5073, B$8, K5072), 0)</f>
        <v>0</v>
      </c>
      <c r="K5073" s="24">
        <f>MAX(0, K5072-G5073+I5073*B$6-J5073)</f>
        <v>0</v>
      </c>
      <c r="L5073" s="24">
        <f t="shared" si="320"/>
        <v>0</v>
      </c>
      <c r="M5073" s="24">
        <f>IF(H5073&gt;0, C5073-F5073-J5073, 0)</f>
        <v>117.11728180149709</v>
      </c>
      <c r="N5073" s="4">
        <f>MIN(C5073, F5073)</f>
        <v>0</v>
      </c>
    </row>
    <row r="5074" spans="1:14" x14ac:dyDescent="0.2">
      <c r="A5074" s="27">
        <v>43676.166666666672</v>
      </c>
      <c r="B5074" s="4">
        <v>22.487915366684192</v>
      </c>
      <c r="C5074" s="4">
        <v>169.02334831886191</v>
      </c>
      <c r="F5074" s="4">
        <f t="shared" si="318"/>
        <v>134.92749220010515</v>
      </c>
      <c r="G5074" s="24">
        <f t="shared" si="319"/>
        <v>0.34722222222222221</v>
      </c>
      <c r="H5074" s="24">
        <f t="shared" si="321"/>
        <v>34.095856118756757</v>
      </c>
      <c r="I5074" s="24">
        <f>IF(H5074&lt;=0, MIN(F5074-C5074, B$7, (D$5-K5073+G5074)/B$6), 0)</f>
        <v>0</v>
      </c>
      <c r="J5074" s="24">
        <f>IF(H5074&gt;0, MIN(C5074-F5074, B$8, K5073), 0)</f>
        <v>0</v>
      </c>
      <c r="K5074" s="24">
        <f>MAX(0, K5073-G5074+I5074*B$6-J5074)</f>
        <v>0</v>
      </c>
      <c r="L5074" s="24">
        <f t="shared" si="320"/>
        <v>0</v>
      </c>
      <c r="M5074" s="24">
        <f>IF(H5074&gt;0, C5074-F5074-J5074, 0)</f>
        <v>34.095856118756757</v>
      </c>
      <c r="N5074" s="4">
        <f>MIN(C5074, F5074)</f>
        <v>134.92749220010515</v>
      </c>
    </row>
    <row r="5075" spans="1:14" x14ac:dyDescent="0.2">
      <c r="A5075" s="27">
        <v>43676.208333333336</v>
      </c>
      <c r="B5075" s="4">
        <v>152.44966942846344</v>
      </c>
      <c r="C5075" s="4">
        <v>176.34887373191467</v>
      </c>
      <c r="F5075" s="4">
        <f t="shared" si="318"/>
        <v>914.69801657078062</v>
      </c>
      <c r="G5075" s="24">
        <f t="shared" si="319"/>
        <v>0.34722222222222221</v>
      </c>
      <c r="H5075" s="24">
        <f t="shared" si="321"/>
        <v>-738.34914283886599</v>
      </c>
      <c r="I5075" s="24">
        <f>IF(H5075&lt;=0, MIN(F5075-C5075, B$7, (D$5-K5074+G5075)/B$6), 0)</f>
        <v>738.34914283886599</v>
      </c>
      <c r="J5075" s="24">
        <f>IF(H5075&gt;0, MIN(C5075-F5075, B$8, K5074), 0)</f>
        <v>0</v>
      </c>
      <c r="K5075" s="24">
        <f>MAX(0, K5074-G5075+I5075*B$6-J5075)</f>
        <v>664.16700633275718</v>
      </c>
      <c r="L5075" s="24">
        <f t="shared" si="320"/>
        <v>0</v>
      </c>
      <c r="M5075" s="24">
        <f>IF(H5075&gt;0, C5075-F5075-J5075, 0)</f>
        <v>0</v>
      </c>
      <c r="N5075" s="4">
        <f>MIN(C5075, F5075)</f>
        <v>176.34887373191467</v>
      </c>
    </row>
    <row r="5076" spans="1:14" x14ac:dyDescent="0.2">
      <c r="A5076" s="27">
        <v>43676.25</v>
      </c>
      <c r="B5076" s="4">
        <v>341.51872017828344</v>
      </c>
      <c r="C5076" s="4">
        <v>850.30383263992178</v>
      </c>
      <c r="F5076" s="4">
        <f t="shared" si="318"/>
        <v>2049.1123210697006</v>
      </c>
      <c r="G5076" s="24">
        <f t="shared" si="319"/>
        <v>0.34722222222222221</v>
      </c>
      <c r="H5076" s="24">
        <f t="shared" si="321"/>
        <v>-1198.8084884297787</v>
      </c>
      <c r="I5076" s="24">
        <f>IF(H5076&lt;=0, MIN(F5076-C5076, B$7, (D$5-K5075+G5076)/B$6), 0)</f>
        <v>1198.8084884297787</v>
      </c>
      <c r="J5076" s="24">
        <f>IF(H5076&gt;0, MIN(C5076-F5076, B$8, K5075), 0)</f>
        <v>0</v>
      </c>
      <c r="K5076" s="24">
        <f>MAX(0, K5075-G5076+I5076*B$6-J5076)</f>
        <v>1742.7474236973358</v>
      </c>
      <c r="L5076" s="24">
        <f t="shared" si="320"/>
        <v>0</v>
      </c>
      <c r="M5076" s="24">
        <f>IF(H5076&gt;0, C5076-F5076-J5076, 0)</f>
        <v>0</v>
      </c>
      <c r="N5076" s="4">
        <f>MIN(C5076, F5076)</f>
        <v>850.30383263992178</v>
      </c>
    </row>
    <row r="5077" spans="1:14" x14ac:dyDescent="0.2">
      <c r="A5077" s="27">
        <v>43676.291666666672</v>
      </c>
      <c r="B5077" s="4">
        <v>526.49223706852592</v>
      </c>
      <c r="C5077" s="4">
        <v>899.82780865064956</v>
      </c>
      <c r="F5077" s="4">
        <f t="shared" si="318"/>
        <v>3158.9534224111558</v>
      </c>
      <c r="G5077" s="24">
        <f t="shared" si="319"/>
        <v>0.34722222222222221</v>
      </c>
      <c r="H5077" s="24">
        <f t="shared" si="321"/>
        <v>-2259.125613760506</v>
      </c>
      <c r="I5077" s="24">
        <f>IF(H5077&lt;=0, MIN(F5077-C5077, B$7, (D$5-K5076+G5077)/B$6), 0)</f>
        <v>2259.125613760506</v>
      </c>
      <c r="J5077" s="24">
        <f>IF(H5077&gt;0, MIN(C5077-F5077, B$8, K5076), 0)</f>
        <v>0</v>
      </c>
      <c r="K5077" s="24">
        <f>MAX(0, K5076-G5077+I5077*B$6-J5077)</f>
        <v>3775.6132538595693</v>
      </c>
      <c r="L5077" s="24">
        <f t="shared" si="320"/>
        <v>0</v>
      </c>
      <c r="M5077" s="24">
        <f>IF(H5077&gt;0, C5077-F5077-J5077, 0)</f>
        <v>0</v>
      </c>
      <c r="N5077" s="4">
        <f>MIN(C5077, F5077)</f>
        <v>899.82780865064956</v>
      </c>
    </row>
    <row r="5078" spans="1:14" x14ac:dyDescent="0.2">
      <c r="A5078" s="27">
        <v>43676.333333333336</v>
      </c>
      <c r="B5078" s="4">
        <v>651.21466635287891</v>
      </c>
      <c r="C5078" s="4">
        <v>367.89212973288147</v>
      </c>
      <c r="F5078" s="4">
        <f t="shared" si="318"/>
        <v>3907.2879981172737</v>
      </c>
      <c r="G5078" s="24">
        <f t="shared" si="319"/>
        <v>0.34722222222222221</v>
      </c>
      <c r="H5078" s="24">
        <f t="shared" si="321"/>
        <v>-3539.3958683843921</v>
      </c>
      <c r="I5078" s="24">
        <f>IF(H5078&lt;=0, MIN(F5078-C5078, B$7, (D$5-K5077+G5078)/B$6), 0)</f>
        <v>1360.8155204029476</v>
      </c>
      <c r="J5078" s="24">
        <f>IF(H5078&gt;0, MIN(C5078-F5078, B$8, K5077), 0)</f>
        <v>0</v>
      </c>
      <c r="K5078" s="24">
        <f>MAX(0, K5077-G5078+I5078*B$6-J5078)</f>
        <v>5000</v>
      </c>
      <c r="L5078" s="24">
        <f t="shared" si="320"/>
        <v>2178.5803479814444</v>
      </c>
      <c r="M5078" s="24">
        <f>IF(H5078&gt;0, C5078-F5078-J5078, 0)</f>
        <v>0</v>
      </c>
      <c r="N5078" s="4">
        <f>MIN(C5078, F5078)</f>
        <v>367.89212973288147</v>
      </c>
    </row>
    <row r="5079" spans="1:14" x14ac:dyDescent="0.2">
      <c r="A5079" s="27">
        <v>43676.375</v>
      </c>
      <c r="B5079" s="4">
        <v>727.11735474385955</v>
      </c>
      <c r="C5079" s="4">
        <v>187.21305074377693</v>
      </c>
      <c r="F5079" s="4">
        <f t="shared" si="318"/>
        <v>4362.7041284631578</v>
      </c>
      <c r="G5079" s="24">
        <f t="shared" si="319"/>
        <v>0.34722222222222221</v>
      </c>
      <c r="H5079" s="24">
        <f t="shared" si="321"/>
        <v>-4175.4910777193809</v>
      </c>
      <c r="I5079" s="24">
        <f>IF(H5079&lt;=0, MIN(F5079-C5079, B$7, (D$5-K5078+G5079)/B$6), 0)</f>
        <v>0.38580246913580246</v>
      </c>
      <c r="J5079" s="24">
        <f>IF(H5079&gt;0, MIN(C5079-F5079, B$8, K5078), 0)</f>
        <v>0</v>
      </c>
      <c r="K5079" s="24">
        <f>MAX(0, K5078-G5079+I5079*B$6-J5079)</f>
        <v>5000</v>
      </c>
      <c r="L5079" s="24">
        <f t="shared" si="320"/>
        <v>4175.1052752502446</v>
      </c>
      <c r="M5079" s="24">
        <f>IF(H5079&gt;0, C5079-F5079-J5079, 0)</f>
        <v>0</v>
      </c>
      <c r="N5079" s="4">
        <f>MIN(C5079, F5079)</f>
        <v>187.21305074377693</v>
      </c>
    </row>
    <row r="5080" spans="1:14" x14ac:dyDescent="0.2">
      <c r="A5080" s="27">
        <v>43676.416666666672</v>
      </c>
      <c r="B5080" s="4">
        <v>765.79793028555946</v>
      </c>
      <c r="C5080" s="4">
        <v>184.05346548025614</v>
      </c>
      <c r="F5080" s="4">
        <f t="shared" si="318"/>
        <v>4594.7875817133572</v>
      </c>
      <c r="G5080" s="24">
        <f t="shared" si="319"/>
        <v>0.34722222222222221</v>
      </c>
      <c r="H5080" s="24">
        <f t="shared" si="321"/>
        <v>-4410.7341162331013</v>
      </c>
      <c r="I5080" s="24">
        <f>IF(H5080&lt;=0, MIN(F5080-C5080, B$7, (D$5-K5079+G5080)/B$6), 0)</f>
        <v>0.38580246913580246</v>
      </c>
      <c r="J5080" s="24">
        <f>IF(H5080&gt;0, MIN(C5080-F5080, B$8, K5079), 0)</f>
        <v>0</v>
      </c>
      <c r="K5080" s="24">
        <f>MAX(0, K5079-G5080+I5080*B$6-J5080)</f>
        <v>5000</v>
      </c>
      <c r="L5080" s="24">
        <f t="shared" si="320"/>
        <v>4410.3483137639651</v>
      </c>
      <c r="M5080" s="24">
        <f>IF(H5080&gt;0, C5080-F5080-J5080, 0)</f>
        <v>0</v>
      </c>
      <c r="N5080" s="4">
        <f>MIN(C5080, F5080)</f>
        <v>184.05346548025614</v>
      </c>
    </row>
    <row r="5081" spans="1:14" x14ac:dyDescent="0.2">
      <c r="A5081" s="27">
        <v>43676.458333333336</v>
      </c>
      <c r="B5081" s="4">
        <v>575.8385526534164</v>
      </c>
      <c r="C5081" s="4">
        <v>1474.3065971427175</v>
      </c>
      <c r="F5081" s="4">
        <f t="shared" si="318"/>
        <v>3455.0313159204984</v>
      </c>
      <c r="G5081" s="24">
        <f t="shared" si="319"/>
        <v>0.34722222222222221</v>
      </c>
      <c r="H5081" s="24">
        <f t="shared" si="321"/>
        <v>-1980.7247187777809</v>
      </c>
      <c r="I5081" s="24">
        <f>IF(H5081&lt;=0, MIN(F5081-C5081, B$7, (D$5-K5080+G5081)/B$6), 0)</f>
        <v>0.38580246913580246</v>
      </c>
      <c r="J5081" s="24">
        <f>IF(H5081&gt;0, MIN(C5081-F5081, B$8, K5080), 0)</f>
        <v>0</v>
      </c>
      <c r="K5081" s="24">
        <f>MAX(0, K5080-G5081+I5081*B$6-J5081)</f>
        <v>5000</v>
      </c>
      <c r="L5081" s="24">
        <f t="shared" si="320"/>
        <v>1980.3389163086451</v>
      </c>
      <c r="M5081" s="24">
        <f>IF(H5081&gt;0, C5081-F5081-J5081, 0)</f>
        <v>0</v>
      </c>
      <c r="N5081" s="4">
        <f>MIN(C5081, F5081)</f>
        <v>1474.3065971427175</v>
      </c>
    </row>
    <row r="5082" spans="1:14" x14ac:dyDescent="0.2">
      <c r="A5082" s="27">
        <v>43676.5</v>
      </c>
      <c r="B5082" s="4">
        <v>698.66966508744338</v>
      </c>
      <c r="C5082" s="4">
        <v>200.48822568156632</v>
      </c>
      <c r="F5082" s="4">
        <f t="shared" si="318"/>
        <v>4192.0179905246605</v>
      </c>
      <c r="G5082" s="24">
        <f t="shared" si="319"/>
        <v>0.34722222222222221</v>
      </c>
      <c r="H5082" s="24">
        <f t="shared" si="321"/>
        <v>-3991.5297648430942</v>
      </c>
      <c r="I5082" s="24">
        <f>IF(H5082&lt;=0, MIN(F5082-C5082, B$7, (D$5-K5081+G5082)/B$6), 0)</f>
        <v>0.38580246913580246</v>
      </c>
      <c r="J5082" s="24">
        <f>IF(H5082&gt;0, MIN(C5082-F5082, B$8, K5081), 0)</f>
        <v>0</v>
      </c>
      <c r="K5082" s="24">
        <f>MAX(0, K5081-G5082+I5082*B$6-J5082)</f>
        <v>5000</v>
      </c>
      <c r="L5082" s="24">
        <f t="shared" si="320"/>
        <v>3991.1439623739584</v>
      </c>
      <c r="M5082" s="24">
        <f>IF(H5082&gt;0, C5082-F5082-J5082, 0)</f>
        <v>0</v>
      </c>
      <c r="N5082" s="4">
        <f>MIN(C5082, F5082)</f>
        <v>200.48822568156632</v>
      </c>
    </row>
    <row r="5083" spans="1:14" x14ac:dyDescent="0.2">
      <c r="A5083" s="27">
        <v>43676.541666666672</v>
      </c>
      <c r="B5083" s="4">
        <v>599.81826915047407</v>
      </c>
      <c r="C5083" s="4">
        <v>279.3762055451449</v>
      </c>
      <c r="F5083" s="4">
        <f t="shared" si="318"/>
        <v>3598.9096149028446</v>
      </c>
      <c r="G5083" s="24">
        <f t="shared" si="319"/>
        <v>0.34722222222222221</v>
      </c>
      <c r="H5083" s="24">
        <f t="shared" si="321"/>
        <v>-3319.5334093576998</v>
      </c>
      <c r="I5083" s="24">
        <f>IF(H5083&lt;=0, MIN(F5083-C5083, B$7, (D$5-K5082+G5083)/B$6), 0)</f>
        <v>0.38580246913580246</v>
      </c>
      <c r="J5083" s="24">
        <f>IF(H5083&gt;0, MIN(C5083-F5083, B$8, K5082), 0)</f>
        <v>0</v>
      </c>
      <c r="K5083" s="24">
        <f>MAX(0, K5082-G5083+I5083*B$6-J5083)</f>
        <v>5000</v>
      </c>
      <c r="L5083" s="24">
        <f t="shared" si="320"/>
        <v>3319.147606888564</v>
      </c>
      <c r="M5083" s="24">
        <f>IF(H5083&gt;0, C5083-F5083-J5083, 0)</f>
        <v>0</v>
      </c>
      <c r="N5083" s="4">
        <f>MIN(C5083, F5083)</f>
        <v>279.3762055451449</v>
      </c>
    </row>
    <row r="5084" spans="1:14" x14ac:dyDescent="0.2">
      <c r="A5084" s="27">
        <v>43676.583333333336</v>
      </c>
      <c r="B5084" s="4">
        <v>455.8354653553256</v>
      </c>
      <c r="C5084" s="4">
        <v>1523.7228954256798</v>
      </c>
      <c r="F5084" s="4">
        <f t="shared" si="318"/>
        <v>2735.0127921319536</v>
      </c>
      <c r="G5084" s="24">
        <f t="shared" si="319"/>
        <v>0.34722222222222221</v>
      </c>
      <c r="H5084" s="24">
        <f t="shared" si="321"/>
        <v>-1211.2898967062738</v>
      </c>
      <c r="I5084" s="24">
        <f>IF(H5084&lt;=0, MIN(F5084-C5084, B$7, (D$5-K5083+G5084)/B$6), 0)</f>
        <v>0.38580246913580246</v>
      </c>
      <c r="J5084" s="24">
        <f>IF(H5084&gt;0, MIN(C5084-F5084, B$8, K5083), 0)</f>
        <v>0</v>
      </c>
      <c r="K5084" s="24">
        <f>MAX(0, K5083-G5084+I5084*B$6-J5084)</f>
        <v>5000</v>
      </c>
      <c r="L5084" s="24">
        <f t="shared" si="320"/>
        <v>1210.904094237138</v>
      </c>
      <c r="M5084" s="24">
        <f>IF(H5084&gt;0, C5084-F5084-J5084, 0)</f>
        <v>0</v>
      </c>
      <c r="N5084" s="4">
        <f>MIN(C5084, F5084)</f>
        <v>1523.7228954256798</v>
      </c>
    </row>
    <row r="5085" spans="1:14" x14ac:dyDescent="0.2">
      <c r="A5085" s="27">
        <v>43676.625</v>
      </c>
      <c r="B5085" s="4">
        <v>286.291867316984</v>
      </c>
      <c r="C5085" s="4">
        <v>668.35428335634424</v>
      </c>
      <c r="F5085" s="4">
        <f t="shared" si="318"/>
        <v>1717.7512039019039</v>
      </c>
      <c r="G5085" s="24">
        <f t="shared" si="319"/>
        <v>0.34722222222222221</v>
      </c>
      <c r="H5085" s="24">
        <f t="shared" si="321"/>
        <v>-1049.3969205455596</v>
      </c>
      <c r="I5085" s="24">
        <f>IF(H5085&lt;=0, MIN(F5085-C5085, B$7, (D$5-K5084+G5085)/B$6), 0)</f>
        <v>0.38580246913580246</v>
      </c>
      <c r="J5085" s="24">
        <f>IF(H5085&gt;0, MIN(C5085-F5085, B$8, K5084), 0)</f>
        <v>0</v>
      </c>
      <c r="K5085" s="24">
        <f>MAX(0, K5084-G5085+I5085*B$6-J5085)</f>
        <v>5000</v>
      </c>
      <c r="L5085" s="24">
        <f t="shared" si="320"/>
        <v>1049.0111180764238</v>
      </c>
      <c r="M5085" s="24">
        <f>IF(H5085&gt;0, C5085-F5085-J5085, 0)</f>
        <v>0</v>
      </c>
      <c r="N5085" s="4">
        <f>MIN(C5085, F5085)</f>
        <v>668.35428335634424</v>
      </c>
    </row>
    <row r="5086" spans="1:14" x14ac:dyDescent="0.2">
      <c r="A5086" s="27">
        <v>43676.666666666672</v>
      </c>
      <c r="B5086" s="4">
        <v>124.94487803516093</v>
      </c>
      <c r="C5086" s="4">
        <v>697.98456735949048</v>
      </c>
      <c r="F5086" s="4">
        <f t="shared" ref="F5086:F5149" si="322">B5086*B$4</f>
        <v>749.66926821096558</v>
      </c>
      <c r="G5086" s="24">
        <f t="shared" ref="G5086:G5149" si="323">MIN(F5086, B$9)</f>
        <v>0.34722222222222221</v>
      </c>
      <c r="H5086" s="24">
        <f t="shared" si="321"/>
        <v>-51.6847008514751</v>
      </c>
      <c r="I5086" s="24">
        <f>IF(H5086&lt;=0, MIN(F5086-C5086, B$7, (D$5-K5085+G5086)/B$6), 0)</f>
        <v>0.38580246913580246</v>
      </c>
      <c r="J5086" s="24">
        <f>IF(H5086&gt;0, MIN(C5086-F5086, B$8, K5085), 0)</f>
        <v>0</v>
      </c>
      <c r="K5086" s="24">
        <f>MAX(0, K5085-G5086+I5086*B$6-J5086)</f>
        <v>5000</v>
      </c>
      <c r="L5086" s="24">
        <f t="shared" ref="L5086:L5149" si="324">IF(H5086&lt;=0, -I5086-H5086, 0)</f>
        <v>51.298898382339296</v>
      </c>
      <c r="M5086" s="24">
        <f>IF(H5086&gt;0, C5086-F5086-J5086, 0)</f>
        <v>0</v>
      </c>
      <c r="N5086" s="4">
        <f>MIN(C5086, F5086)</f>
        <v>697.98456735949048</v>
      </c>
    </row>
    <row r="5087" spans="1:14" x14ac:dyDescent="0.2">
      <c r="A5087" s="27">
        <v>43676.708333333336</v>
      </c>
      <c r="B5087" s="4">
        <v>54.868563025686072</v>
      </c>
      <c r="C5087" s="4">
        <v>735.05586288261782</v>
      </c>
      <c r="F5087" s="4">
        <f t="shared" si="322"/>
        <v>329.21137815411646</v>
      </c>
      <c r="G5087" s="24">
        <f t="shared" si="323"/>
        <v>0.34722222222222221</v>
      </c>
      <c r="H5087" s="24">
        <f t="shared" ref="H5087:H5150" si="325">C5087-F5087</f>
        <v>405.84448472850136</v>
      </c>
      <c r="I5087" s="24">
        <f>IF(H5087&lt;=0, MIN(F5087-C5087, B$7, (D$5-K5086+G5087)/B$6), 0)</f>
        <v>0</v>
      </c>
      <c r="J5087" s="24">
        <f>IF(H5087&gt;0, MIN(C5087-F5087, B$8, K5086), 0)</f>
        <v>405.84448472850136</v>
      </c>
      <c r="K5087" s="24">
        <f>MAX(0, K5086-G5087+I5087*B$6-J5087)</f>
        <v>4593.8082930492765</v>
      </c>
      <c r="L5087" s="24">
        <f t="shared" si="324"/>
        <v>0</v>
      </c>
      <c r="M5087" s="24">
        <f>IF(H5087&gt;0, C5087-F5087-J5087, 0)</f>
        <v>0</v>
      </c>
      <c r="N5087" s="4">
        <f>MIN(C5087, F5087)</f>
        <v>329.21137815411646</v>
      </c>
    </row>
    <row r="5088" spans="1:14" x14ac:dyDescent="0.2">
      <c r="A5088" s="27">
        <v>43676.75</v>
      </c>
      <c r="B5088" s="4">
        <v>3.9201836570169761</v>
      </c>
      <c r="C5088" s="4">
        <v>250.59002427472095</v>
      </c>
      <c r="F5088" s="4">
        <f t="shared" si="322"/>
        <v>23.521101942101858</v>
      </c>
      <c r="G5088" s="24">
        <f t="shared" si="323"/>
        <v>0.34722222222222221</v>
      </c>
      <c r="H5088" s="24">
        <f t="shared" si="325"/>
        <v>227.06892233261908</v>
      </c>
      <c r="I5088" s="24">
        <f>IF(H5088&lt;=0, MIN(F5088-C5088, B$7, (D$5-K5087+G5088)/B$6), 0)</f>
        <v>0</v>
      </c>
      <c r="J5088" s="24">
        <f>IF(H5088&gt;0, MIN(C5088-F5088, B$8, K5087), 0)</f>
        <v>227.06892233261908</v>
      </c>
      <c r="K5088" s="24">
        <f>MAX(0, K5087-G5088+I5088*B$6-J5088)</f>
        <v>4366.3921484944349</v>
      </c>
      <c r="L5088" s="24">
        <f t="shared" si="324"/>
        <v>0</v>
      </c>
      <c r="M5088" s="24">
        <f>IF(H5088&gt;0, C5088-F5088-J5088, 0)</f>
        <v>0</v>
      </c>
      <c r="N5088" s="4">
        <f>MIN(C5088, F5088)</f>
        <v>23.521101942101858</v>
      </c>
    </row>
    <row r="5089" spans="1:14" x14ac:dyDescent="0.2">
      <c r="A5089" s="27">
        <v>43676.791666666672</v>
      </c>
      <c r="B5089" s="4">
        <v>0</v>
      </c>
      <c r="C5089" s="4">
        <v>2764.3266741871043</v>
      </c>
      <c r="F5089" s="4">
        <f t="shared" si="322"/>
        <v>0</v>
      </c>
      <c r="G5089" s="24">
        <f t="shared" si="323"/>
        <v>0</v>
      </c>
      <c r="H5089" s="24">
        <f t="shared" si="325"/>
        <v>2764.3266741871043</v>
      </c>
      <c r="I5089" s="24">
        <f>IF(H5089&lt;=0, MIN(F5089-C5089, B$7, (D$5-K5088+G5089)/B$6), 0)</f>
        <v>0</v>
      </c>
      <c r="J5089" s="24">
        <f>IF(H5089&gt;0, MIN(C5089-F5089, B$8, K5088), 0)</f>
        <v>2764.3266741871043</v>
      </c>
      <c r="K5089" s="24">
        <f>MAX(0, K5088-G5089+I5089*B$6-J5089)</f>
        <v>1602.0654743073305</v>
      </c>
      <c r="L5089" s="24">
        <f t="shared" si="324"/>
        <v>0</v>
      </c>
      <c r="M5089" s="24">
        <f>IF(H5089&gt;0, C5089-F5089-J5089, 0)</f>
        <v>0</v>
      </c>
      <c r="N5089" s="4">
        <f>MIN(C5089, F5089)</f>
        <v>0</v>
      </c>
    </row>
    <row r="5090" spans="1:14" x14ac:dyDescent="0.2">
      <c r="A5090" s="27">
        <v>43676.833333333336</v>
      </c>
      <c r="B5090" s="4">
        <v>0</v>
      </c>
      <c r="C5090" s="4">
        <v>458.21429034418026</v>
      </c>
      <c r="F5090" s="4">
        <f t="shared" si="322"/>
        <v>0</v>
      </c>
      <c r="G5090" s="24">
        <f t="shared" si="323"/>
        <v>0</v>
      </c>
      <c r="H5090" s="24">
        <f t="shared" si="325"/>
        <v>458.21429034418026</v>
      </c>
      <c r="I5090" s="24">
        <f>IF(H5090&lt;=0, MIN(F5090-C5090, B$7, (D$5-K5089+G5090)/B$6), 0)</f>
        <v>0</v>
      </c>
      <c r="J5090" s="24">
        <f>IF(H5090&gt;0, MIN(C5090-F5090, B$8, K5089), 0)</f>
        <v>458.21429034418026</v>
      </c>
      <c r="K5090" s="24">
        <f>MAX(0, K5089-G5090+I5090*B$6-J5090)</f>
        <v>1143.8511839631503</v>
      </c>
      <c r="L5090" s="24">
        <f t="shared" si="324"/>
        <v>0</v>
      </c>
      <c r="M5090" s="24">
        <f>IF(H5090&gt;0, C5090-F5090-J5090, 0)</f>
        <v>0</v>
      </c>
      <c r="N5090" s="4">
        <f>MIN(C5090, F5090)</f>
        <v>0</v>
      </c>
    </row>
    <row r="5091" spans="1:14" x14ac:dyDescent="0.2">
      <c r="A5091" s="27">
        <v>43676.875</v>
      </c>
      <c r="B5091" s="4">
        <v>0</v>
      </c>
      <c r="C5091" s="4">
        <v>369.23246202869774</v>
      </c>
      <c r="F5091" s="4">
        <f t="shared" si="322"/>
        <v>0</v>
      </c>
      <c r="G5091" s="24">
        <f t="shared" si="323"/>
        <v>0</v>
      </c>
      <c r="H5091" s="24">
        <f t="shared" si="325"/>
        <v>369.23246202869774</v>
      </c>
      <c r="I5091" s="24">
        <f>IF(H5091&lt;=0, MIN(F5091-C5091, B$7, (D$5-K5090+G5091)/B$6), 0)</f>
        <v>0</v>
      </c>
      <c r="J5091" s="24">
        <f>IF(H5091&gt;0, MIN(C5091-F5091, B$8, K5090), 0)</f>
        <v>369.23246202869774</v>
      </c>
      <c r="K5091" s="24">
        <f>MAX(0, K5090-G5091+I5091*B$6-J5091)</f>
        <v>774.61872193445265</v>
      </c>
      <c r="L5091" s="24">
        <f t="shared" si="324"/>
        <v>0</v>
      </c>
      <c r="M5091" s="24">
        <f>IF(H5091&gt;0, C5091-F5091-J5091, 0)</f>
        <v>0</v>
      </c>
      <c r="N5091" s="4">
        <f>MIN(C5091, F5091)</f>
        <v>0</v>
      </c>
    </row>
    <row r="5092" spans="1:14" x14ac:dyDescent="0.2">
      <c r="A5092" s="27">
        <v>43676.916666666672</v>
      </c>
      <c r="B5092" s="4">
        <v>0</v>
      </c>
      <c r="C5092" s="4">
        <v>391.47791910756831</v>
      </c>
      <c r="F5092" s="4">
        <f t="shared" si="322"/>
        <v>0</v>
      </c>
      <c r="G5092" s="24">
        <f t="shared" si="323"/>
        <v>0</v>
      </c>
      <c r="H5092" s="24">
        <f t="shared" si="325"/>
        <v>391.47791910756831</v>
      </c>
      <c r="I5092" s="24">
        <f>IF(H5092&lt;=0, MIN(F5092-C5092, B$7, (D$5-K5091+G5092)/B$6), 0)</f>
        <v>0</v>
      </c>
      <c r="J5092" s="24">
        <f>IF(H5092&gt;0, MIN(C5092-F5092, B$8, K5091), 0)</f>
        <v>391.47791910756831</v>
      </c>
      <c r="K5092" s="24">
        <f>MAX(0, K5091-G5092+I5092*B$6-J5092)</f>
        <v>383.14080282688434</v>
      </c>
      <c r="L5092" s="24">
        <f t="shared" si="324"/>
        <v>0</v>
      </c>
      <c r="M5092" s="24">
        <f>IF(H5092&gt;0, C5092-F5092-J5092, 0)</f>
        <v>0</v>
      </c>
      <c r="N5092" s="4">
        <f>MIN(C5092, F5092)</f>
        <v>0</v>
      </c>
    </row>
    <row r="5093" spans="1:14" x14ac:dyDescent="0.2">
      <c r="A5093" s="27">
        <v>43676.958333333336</v>
      </c>
      <c r="B5093" s="4">
        <v>0</v>
      </c>
      <c r="C5093" s="4">
        <v>240.70315446188951</v>
      </c>
      <c r="F5093" s="4">
        <f t="shared" si="322"/>
        <v>0</v>
      </c>
      <c r="G5093" s="24">
        <f t="shared" si="323"/>
        <v>0</v>
      </c>
      <c r="H5093" s="24">
        <f t="shared" si="325"/>
        <v>240.70315446188951</v>
      </c>
      <c r="I5093" s="24">
        <f>IF(H5093&lt;=0, MIN(F5093-C5093, B$7, (D$5-K5092+G5093)/B$6), 0)</f>
        <v>0</v>
      </c>
      <c r="J5093" s="24">
        <f>IF(H5093&gt;0, MIN(C5093-F5093, B$8, K5092), 0)</f>
        <v>240.70315446188951</v>
      </c>
      <c r="K5093" s="24">
        <f>MAX(0, K5092-G5093+I5093*B$6-J5093)</f>
        <v>142.43764836499483</v>
      </c>
      <c r="L5093" s="24">
        <f t="shared" si="324"/>
        <v>0</v>
      </c>
      <c r="M5093" s="24">
        <f>IF(H5093&gt;0, C5093-F5093-J5093, 0)</f>
        <v>0</v>
      </c>
      <c r="N5093" s="4">
        <f>MIN(C5093, F5093)</f>
        <v>0</v>
      </c>
    </row>
    <row r="5094" spans="1:14" x14ac:dyDescent="0.2">
      <c r="A5094" s="27">
        <v>43677</v>
      </c>
      <c r="B5094" s="4">
        <v>0</v>
      </c>
      <c r="C5094" s="4">
        <v>117.11728180149709</v>
      </c>
      <c r="F5094" s="4">
        <f t="shared" si="322"/>
        <v>0</v>
      </c>
      <c r="G5094" s="24">
        <f t="shared" si="323"/>
        <v>0</v>
      </c>
      <c r="H5094" s="24">
        <f t="shared" si="325"/>
        <v>117.11728180149709</v>
      </c>
      <c r="I5094" s="24">
        <f>IF(H5094&lt;=0, MIN(F5094-C5094, B$7, (D$5-K5093+G5094)/B$6), 0)</f>
        <v>0</v>
      </c>
      <c r="J5094" s="24">
        <f>IF(H5094&gt;0, MIN(C5094-F5094, B$8, K5093), 0)</f>
        <v>117.11728180149709</v>
      </c>
      <c r="K5094" s="24">
        <f>MAX(0, K5093-G5094+I5094*B$6-J5094)</f>
        <v>25.320366563497743</v>
      </c>
      <c r="L5094" s="24">
        <f t="shared" si="324"/>
        <v>0</v>
      </c>
      <c r="M5094" s="24">
        <f>IF(H5094&gt;0, C5094-F5094-J5094, 0)</f>
        <v>0</v>
      </c>
      <c r="N5094" s="4">
        <f>MIN(C5094, F5094)</f>
        <v>0</v>
      </c>
    </row>
    <row r="5095" spans="1:14" x14ac:dyDescent="0.2">
      <c r="A5095" s="27">
        <v>43677.041666666672</v>
      </c>
      <c r="B5095" s="4">
        <v>0</v>
      </c>
      <c r="C5095" s="4">
        <v>169.02334831886191</v>
      </c>
      <c r="F5095" s="4">
        <f t="shared" si="322"/>
        <v>0</v>
      </c>
      <c r="G5095" s="24">
        <f t="shared" si="323"/>
        <v>0</v>
      </c>
      <c r="H5095" s="24">
        <f t="shared" si="325"/>
        <v>169.02334831886191</v>
      </c>
      <c r="I5095" s="24">
        <f>IF(H5095&lt;=0, MIN(F5095-C5095, B$7, (D$5-K5094+G5095)/B$6), 0)</f>
        <v>0</v>
      </c>
      <c r="J5095" s="24">
        <f>IF(H5095&gt;0, MIN(C5095-F5095, B$8, K5094), 0)</f>
        <v>25.320366563497743</v>
      </c>
      <c r="K5095" s="24">
        <f>MAX(0, K5094-G5095+I5095*B$6-J5095)</f>
        <v>0</v>
      </c>
      <c r="L5095" s="24">
        <f t="shared" si="324"/>
        <v>0</v>
      </c>
      <c r="M5095" s="24">
        <f>IF(H5095&gt;0, C5095-F5095-J5095, 0)</f>
        <v>143.70298175536416</v>
      </c>
      <c r="N5095" s="4">
        <f>MIN(C5095, F5095)</f>
        <v>0</v>
      </c>
    </row>
    <row r="5096" spans="1:14" x14ac:dyDescent="0.2">
      <c r="A5096" s="27">
        <v>43677.083333333336</v>
      </c>
      <c r="B5096" s="4">
        <v>0</v>
      </c>
      <c r="C5096" s="4">
        <v>206.09911011697966</v>
      </c>
      <c r="F5096" s="4">
        <f t="shared" si="322"/>
        <v>0</v>
      </c>
      <c r="G5096" s="24">
        <f t="shared" si="323"/>
        <v>0</v>
      </c>
      <c r="H5096" s="24">
        <f t="shared" si="325"/>
        <v>206.09911011697966</v>
      </c>
      <c r="I5096" s="24">
        <f>IF(H5096&lt;=0, MIN(F5096-C5096, B$7, (D$5-K5095+G5096)/B$6), 0)</f>
        <v>0</v>
      </c>
      <c r="J5096" s="24">
        <f>IF(H5096&gt;0, MIN(C5096-F5096, B$8, K5095), 0)</f>
        <v>0</v>
      </c>
      <c r="K5096" s="24">
        <f>MAX(0, K5095-G5096+I5096*B$6-J5096)</f>
        <v>0</v>
      </c>
      <c r="L5096" s="24">
        <f t="shared" si="324"/>
        <v>0</v>
      </c>
      <c r="M5096" s="24">
        <f>IF(H5096&gt;0, C5096-F5096-J5096, 0)</f>
        <v>206.09911011697966</v>
      </c>
      <c r="N5096" s="4">
        <f>MIN(C5096, F5096)</f>
        <v>0</v>
      </c>
    </row>
    <row r="5097" spans="1:14" x14ac:dyDescent="0.2">
      <c r="A5097" s="27">
        <v>43677.125</v>
      </c>
      <c r="B5097" s="4">
        <v>0</v>
      </c>
      <c r="C5097" s="4">
        <v>117.11728180149709</v>
      </c>
      <c r="F5097" s="4">
        <f t="shared" si="322"/>
        <v>0</v>
      </c>
      <c r="G5097" s="24">
        <f t="shared" si="323"/>
        <v>0</v>
      </c>
      <c r="H5097" s="24">
        <f t="shared" si="325"/>
        <v>117.11728180149709</v>
      </c>
      <c r="I5097" s="24">
        <f>IF(H5097&lt;=0, MIN(F5097-C5097, B$7, (D$5-K5096+G5097)/B$6), 0)</f>
        <v>0</v>
      </c>
      <c r="J5097" s="24">
        <f>IF(H5097&gt;0, MIN(C5097-F5097, B$8, K5096), 0)</f>
        <v>0</v>
      </c>
      <c r="K5097" s="24">
        <f>MAX(0, K5096-G5097+I5097*B$6-J5097)</f>
        <v>0</v>
      </c>
      <c r="L5097" s="24">
        <f t="shared" si="324"/>
        <v>0</v>
      </c>
      <c r="M5097" s="24">
        <f>IF(H5097&gt;0, C5097-F5097-J5097, 0)</f>
        <v>117.11728180149709</v>
      </c>
      <c r="N5097" s="4">
        <f>MIN(C5097, F5097)</f>
        <v>0</v>
      </c>
    </row>
    <row r="5098" spans="1:14" x14ac:dyDescent="0.2">
      <c r="A5098" s="27">
        <v>43677.166666666672</v>
      </c>
      <c r="B5098" s="4">
        <v>15.804975595353865</v>
      </c>
      <c r="C5098" s="4">
        <v>169.02334831886191</v>
      </c>
      <c r="F5098" s="4">
        <f t="shared" si="322"/>
        <v>94.829853572123184</v>
      </c>
      <c r="G5098" s="24">
        <f t="shared" si="323"/>
        <v>0.34722222222222221</v>
      </c>
      <c r="H5098" s="24">
        <f t="shared" si="325"/>
        <v>74.193494746738722</v>
      </c>
      <c r="I5098" s="24">
        <f>IF(H5098&lt;=0, MIN(F5098-C5098, B$7, (D$5-K5097+G5098)/B$6), 0)</f>
        <v>0</v>
      </c>
      <c r="J5098" s="24">
        <f>IF(H5098&gt;0, MIN(C5098-F5098, B$8, K5097), 0)</f>
        <v>0</v>
      </c>
      <c r="K5098" s="24">
        <f>MAX(0, K5097-G5098+I5098*B$6-J5098)</f>
        <v>0</v>
      </c>
      <c r="L5098" s="24">
        <f t="shared" si="324"/>
        <v>0</v>
      </c>
      <c r="M5098" s="24">
        <f>IF(H5098&gt;0, C5098-F5098-J5098, 0)</f>
        <v>74.193494746738722</v>
      </c>
      <c r="N5098" s="4">
        <f>MIN(C5098, F5098)</f>
        <v>94.829853572123184</v>
      </c>
    </row>
    <row r="5099" spans="1:14" x14ac:dyDescent="0.2">
      <c r="A5099" s="27">
        <v>43677.208333333336</v>
      </c>
      <c r="B5099" s="4">
        <v>157.69312909248316</v>
      </c>
      <c r="C5099" s="4">
        <v>198.68395775735613</v>
      </c>
      <c r="F5099" s="4">
        <f t="shared" si="322"/>
        <v>946.15877455489897</v>
      </c>
      <c r="G5099" s="24">
        <f t="shared" si="323"/>
        <v>0.34722222222222221</v>
      </c>
      <c r="H5099" s="24">
        <f t="shared" si="325"/>
        <v>-747.47481679754287</v>
      </c>
      <c r="I5099" s="24">
        <f>IF(H5099&lt;=0, MIN(F5099-C5099, B$7, (D$5-K5098+G5099)/B$6), 0)</f>
        <v>747.47481679754287</v>
      </c>
      <c r="J5099" s="24">
        <f>IF(H5099&gt;0, MIN(C5099-F5099, B$8, K5098), 0)</f>
        <v>0</v>
      </c>
      <c r="K5099" s="24">
        <f>MAX(0, K5098-G5099+I5099*B$6-J5099)</f>
        <v>672.38011289556641</v>
      </c>
      <c r="L5099" s="24">
        <f t="shared" si="324"/>
        <v>0</v>
      </c>
      <c r="M5099" s="24">
        <f>IF(H5099&gt;0, C5099-F5099-J5099, 0)</f>
        <v>0</v>
      </c>
      <c r="N5099" s="4">
        <f>MIN(C5099, F5099)</f>
        <v>198.68395775735613</v>
      </c>
    </row>
    <row r="5100" spans="1:14" x14ac:dyDescent="0.2">
      <c r="A5100" s="27">
        <v>43677.25</v>
      </c>
      <c r="B5100" s="4">
        <v>282.08385722346009</v>
      </c>
      <c r="C5100" s="4">
        <v>551.3156477483426</v>
      </c>
      <c r="F5100" s="4">
        <f t="shared" si="322"/>
        <v>1692.5031433407605</v>
      </c>
      <c r="G5100" s="24">
        <f t="shared" si="323"/>
        <v>0.34722222222222221</v>
      </c>
      <c r="H5100" s="24">
        <f t="shared" si="325"/>
        <v>-1141.1874955924179</v>
      </c>
      <c r="I5100" s="24">
        <f>IF(H5100&lt;=0, MIN(F5100-C5100, B$7, (D$5-K5099+G5100)/B$6), 0)</f>
        <v>1141.1874955924179</v>
      </c>
      <c r="J5100" s="24">
        <f>IF(H5100&gt;0, MIN(C5100-F5100, B$8, K5099), 0)</f>
        <v>0</v>
      </c>
      <c r="K5100" s="24">
        <f>MAX(0, K5099-G5100+I5100*B$6-J5100)</f>
        <v>1699.1016367065204</v>
      </c>
      <c r="L5100" s="24">
        <f t="shared" si="324"/>
        <v>0</v>
      </c>
      <c r="M5100" s="24">
        <f>IF(H5100&gt;0, C5100-F5100-J5100, 0)</f>
        <v>0</v>
      </c>
      <c r="N5100" s="4">
        <f>MIN(C5100, F5100)</f>
        <v>551.3156477483426</v>
      </c>
    </row>
    <row r="5101" spans="1:14" x14ac:dyDescent="0.2">
      <c r="A5101" s="27">
        <v>43677.291666666672</v>
      </c>
      <c r="B5101" s="4">
        <v>346.13563347891159</v>
      </c>
      <c r="C5101" s="4">
        <v>1243.1105323049212</v>
      </c>
      <c r="F5101" s="4">
        <f t="shared" si="322"/>
        <v>2076.8138008734695</v>
      </c>
      <c r="G5101" s="24">
        <f t="shared" si="323"/>
        <v>0.34722222222222221</v>
      </c>
      <c r="H5101" s="24">
        <f t="shared" si="325"/>
        <v>-833.70326856854831</v>
      </c>
      <c r="I5101" s="24">
        <f>IF(H5101&lt;=0, MIN(F5101-C5101, B$7, (D$5-K5100+G5101)/B$6), 0)</f>
        <v>833.70326856854831</v>
      </c>
      <c r="J5101" s="24">
        <f>IF(H5101&gt;0, MIN(C5101-F5101, B$8, K5100), 0)</f>
        <v>0</v>
      </c>
      <c r="K5101" s="24">
        <f>MAX(0, K5100-G5101+I5101*B$6-J5101)</f>
        <v>2449.0873561959916</v>
      </c>
      <c r="L5101" s="24">
        <f t="shared" si="324"/>
        <v>0</v>
      </c>
      <c r="M5101" s="24">
        <f>IF(H5101&gt;0, C5101-F5101-J5101, 0)</f>
        <v>0</v>
      </c>
      <c r="N5101" s="4">
        <f>MIN(C5101, F5101)</f>
        <v>1243.1105323049212</v>
      </c>
    </row>
    <row r="5102" spans="1:14" x14ac:dyDescent="0.2">
      <c r="A5102" s="27">
        <v>43677.333333333336</v>
      </c>
      <c r="B5102" s="4">
        <v>538.43606573034606</v>
      </c>
      <c r="C5102" s="4">
        <v>347.22247100080421</v>
      </c>
      <c r="F5102" s="4">
        <f t="shared" si="322"/>
        <v>3230.6163943820766</v>
      </c>
      <c r="G5102" s="24">
        <f t="shared" si="323"/>
        <v>0.34722222222222221</v>
      </c>
      <c r="H5102" s="24">
        <f t="shared" si="325"/>
        <v>-2883.3939233812725</v>
      </c>
      <c r="I5102" s="24">
        <f>IF(H5102&lt;=0, MIN(F5102-C5102, B$7, (D$5-K5101+G5102)/B$6), 0)</f>
        <v>2834.7331844735895</v>
      </c>
      <c r="J5102" s="24">
        <f>IF(H5102&gt;0, MIN(C5102-F5102, B$8, K5101), 0)</f>
        <v>0</v>
      </c>
      <c r="K5102" s="24">
        <f>MAX(0, K5101-G5102+I5102*B$6-J5102)</f>
        <v>5000</v>
      </c>
      <c r="L5102" s="24">
        <f t="shared" si="324"/>
        <v>48.660738907683026</v>
      </c>
      <c r="M5102" s="24">
        <f>IF(H5102&gt;0, C5102-F5102-J5102, 0)</f>
        <v>0</v>
      </c>
      <c r="N5102" s="4">
        <f>MIN(C5102, F5102)</f>
        <v>347.22247100080421</v>
      </c>
    </row>
    <row r="5103" spans="1:14" x14ac:dyDescent="0.2">
      <c r="A5103" s="27">
        <v>43677.375</v>
      </c>
      <c r="B5103" s="4">
        <v>481.009869154189</v>
      </c>
      <c r="C5103" s="4">
        <v>185.39312854660844</v>
      </c>
      <c r="F5103" s="4">
        <f t="shared" si="322"/>
        <v>2886.0592149251343</v>
      </c>
      <c r="G5103" s="24">
        <f t="shared" si="323"/>
        <v>0.34722222222222221</v>
      </c>
      <c r="H5103" s="24">
        <f t="shared" si="325"/>
        <v>-2700.666086378526</v>
      </c>
      <c r="I5103" s="24">
        <f>IF(H5103&lt;=0, MIN(F5103-C5103, B$7, (D$5-K5102+G5103)/B$6), 0)</f>
        <v>0.38580246913580246</v>
      </c>
      <c r="J5103" s="24">
        <f>IF(H5103&gt;0, MIN(C5103-F5103, B$8, K5102), 0)</f>
        <v>0</v>
      </c>
      <c r="K5103" s="24">
        <f>MAX(0, K5102-G5103+I5103*B$6-J5103)</f>
        <v>5000</v>
      </c>
      <c r="L5103" s="24">
        <f t="shared" si="324"/>
        <v>2700.2802839093902</v>
      </c>
      <c r="M5103" s="24">
        <f>IF(H5103&gt;0, C5103-F5103-J5103, 0)</f>
        <v>0</v>
      </c>
      <c r="N5103" s="4">
        <f>MIN(C5103, F5103)</f>
        <v>185.39312854660844</v>
      </c>
    </row>
    <row r="5104" spans="1:14" x14ac:dyDescent="0.2">
      <c r="A5104" s="27">
        <v>43677.416666666672</v>
      </c>
      <c r="B5104" s="4">
        <v>153.52999416473378</v>
      </c>
      <c r="C5104" s="4">
        <v>183.9510275483924</v>
      </c>
      <c r="F5104" s="4">
        <f t="shared" si="322"/>
        <v>921.17996498840262</v>
      </c>
      <c r="G5104" s="24">
        <f t="shared" si="323"/>
        <v>0.34722222222222221</v>
      </c>
      <c r="H5104" s="24">
        <f t="shared" si="325"/>
        <v>-737.22893744001021</v>
      </c>
      <c r="I5104" s="24">
        <f>IF(H5104&lt;=0, MIN(F5104-C5104, B$7, (D$5-K5103+G5104)/B$6), 0)</f>
        <v>0.38580246913580246</v>
      </c>
      <c r="J5104" s="24">
        <f>IF(H5104&gt;0, MIN(C5104-F5104, B$8, K5103), 0)</f>
        <v>0</v>
      </c>
      <c r="K5104" s="24">
        <f>MAX(0, K5103-G5104+I5104*B$6-J5104)</f>
        <v>5000</v>
      </c>
      <c r="L5104" s="24">
        <f t="shared" si="324"/>
        <v>736.84313497087442</v>
      </c>
      <c r="M5104" s="24">
        <f>IF(H5104&gt;0, C5104-F5104-J5104, 0)</f>
        <v>0</v>
      </c>
      <c r="N5104" s="4">
        <f>MIN(C5104, F5104)</f>
        <v>183.9510275483924</v>
      </c>
    </row>
    <row r="5105" spans="1:14" x14ac:dyDescent="0.2">
      <c r="A5105" s="27">
        <v>43677.458333333336</v>
      </c>
      <c r="B5105" s="4">
        <v>740.33572204587995</v>
      </c>
      <c r="C5105" s="4">
        <v>1474.2850676337564</v>
      </c>
      <c r="F5105" s="4">
        <f t="shared" si="322"/>
        <v>4442.0143322752792</v>
      </c>
      <c r="G5105" s="24">
        <f t="shared" si="323"/>
        <v>0.34722222222222221</v>
      </c>
      <c r="H5105" s="24">
        <f t="shared" si="325"/>
        <v>-2967.7292646415226</v>
      </c>
      <c r="I5105" s="24">
        <f>IF(H5105&lt;=0, MIN(F5105-C5105, B$7, (D$5-K5104+G5105)/B$6), 0)</f>
        <v>0.38580246913580246</v>
      </c>
      <c r="J5105" s="24">
        <f>IF(H5105&gt;0, MIN(C5105-F5105, B$8, K5104), 0)</f>
        <v>0</v>
      </c>
      <c r="K5105" s="24">
        <f>MAX(0, K5104-G5105+I5105*B$6-J5105)</f>
        <v>5000</v>
      </c>
      <c r="L5105" s="24">
        <f t="shared" si="324"/>
        <v>2967.3434621723868</v>
      </c>
      <c r="M5105" s="24">
        <f>IF(H5105&gt;0, C5105-F5105-J5105, 0)</f>
        <v>0</v>
      </c>
      <c r="N5105" s="4">
        <f>MIN(C5105, F5105)</f>
        <v>1474.2850676337564</v>
      </c>
    </row>
    <row r="5106" spans="1:14" x14ac:dyDescent="0.2">
      <c r="A5106" s="27">
        <v>43677.5</v>
      </c>
      <c r="B5106" s="4">
        <v>686.88215742130808</v>
      </c>
      <c r="C5106" s="4">
        <v>200.3981184881909</v>
      </c>
      <c r="F5106" s="4">
        <f t="shared" si="322"/>
        <v>4121.2929445278487</v>
      </c>
      <c r="G5106" s="24">
        <f t="shared" si="323"/>
        <v>0.34722222222222221</v>
      </c>
      <c r="H5106" s="24">
        <f t="shared" si="325"/>
        <v>-3920.8948260396578</v>
      </c>
      <c r="I5106" s="24">
        <f>IF(H5106&lt;=0, MIN(F5106-C5106, B$7, (D$5-K5105+G5106)/B$6), 0)</f>
        <v>0.38580246913580246</v>
      </c>
      <c r="J5106" s="24">
        <f>IF(H5106&gt;0, MIN(C5106-F5106, B$8, K5105), 0)</f>
        <v>0</v>
      </c>
      <c r="K5106" s="24">
        <f>MAX(0, K5105-G5106+I5106*B$6-J5106)</f>
        <v>5000</v>
      </c>
      <c r="L5106" s="24">
        <f t="shared" si="324"/>
        <v>3920.509023570522</v>
      </c>
      <c r="M5106" s="24">
        <f>IF(H5106&gt;0, C5106-F5106-J5106, 0)</f>
        <v>0</v>
      </c>
      <c r="N5106" s="4">
        <f>MIN(C5106, F5106)</f>
        <v>200.3981184881909</v>
      </c>
    </row>
    <row r="5107" spans="1:14" x14ac:dyDescent="0.2">
      <c r="A5107" s="27">
        <v>43677.541666666672</v>
      </c>
      <c r="B5107" s="4">
        <v>570.80774204273973</v>
      </c>
      <c r="C5107" s="4">
        <v>180.39428532945146</v>
      </c>
      <c r="F5107" s="4">
        <f t="shared" si="322"/>
        <v>3424.8464522564382</v>
      </c>
      <c r="G5107" s="24">
        <f t="shared" si="323"/>
        <v>0.34722222222222221</v>
      </c>
      <c r="H5107" s="24">
        <f t="shared" si="325"/>
        <v>-3244.4521669269866</v>
      </c>
      <c r="I5107" s="24">
        <f>IF(H5107&lt;=0, MIN(F5107-C5107, B$7, (D$5-K5106+G5107)/B$6), 0)</f>
        <v>0.38580246913580246</v>
      </c>
      <c r="J5107" s="24">
        <f>IF(H5107&gt;0, MIN(C5107-F5107, B$8, K5106), 0)</f>
        <v>0</v>
      </c>
      <c r="K5107" s="24">
        <f>MAX(0, K5106-G5107+I5107*B$6-J5107)</f>
        <v>5000</v>
      </c>
      <c r="L5107" s="24">
        <f t="shared" si="324"/>
        <v>3244.0663644578508</v>
      </c>
      <c r="M5107" s="24">
        <f>IF(H5107&gt;0, C5107-F5107-J5107, 0)</f>
        <v>0</v>
      </c>
      <c r="N5107" s="4">
        <f>MIN(C5107, F5107)</f>
        <v>180.39428532945146</v>
      </c>
    </row>
    <row r="5108" spans="1:14" x14ac:dyDescent="0.2">
      <c r="A5108" s="27">
        <v>43677.583333333336</v>
      </c>
      <c r="B5108" s="4">
        <v>422.50837184560061</v>
      </c>
      <c r="C5108" s="4">
        <v>188.95184703861725</v>
      </c>
      <c r="F5108" s="4">
        <f t="shared" si="322"/>
        <v>2535.0502310736038</v>
      </c>
      <c r="G5108" s="24">
        <f t="shared" si="323"/>
        <v>0.34722222222222221</v>
      </c>
      <c r="H5108" s="24">
        <f t="shared" si="325"/>
        <v>-2346.0983840349863</v>
      </c>
      <c r="I5108" s="24">
        <f>IF(H5108&lt;=0, MIN(F5108-C5108, B$7, (D$5-K5107+G5108)/B$6), 0)</f>
        <v>0.38580246913580246</v>
      </c>
      <c r="J5108" s="24">
        <f>IF(H5108&gt;0, MIN(C5108-F5108, B$8, K5107), 0)</f>
        <v>0</v>
      </c>
      <c r="K5108" s="24">
        <f>MAX(0, K5107-G5108+I5108*B$6-J5108)</f>
        <v>5000</v>
      </c>
      <c r="L5108" s="24">
        <f t="shared" si="324"/>
        <v>2345.7125815658505</v>
      </c>
      <c r="M5108" s="24">
        <f>IF(H5108&gt;0, C5108-F5108-J5108, 0)</f>
        <v>0</v>
      </c>
      <c r="N5108" s="4">
        <f>MIN(C5108, F5108)</f>
        <v>188.95184703861725</v>
      </c>
    </row>
    <row r="5109" spans="1:14" x14ac:dyDescent="0.2">
      <c r="A5109" s="27">
        <v>43677.625</v>
      </c>
      <c r="B5109" s="4">
        <v>37.284131163114111</v>
      </c>
      <c r="C5109" s="4">
        <v>223.42597857955593</v>
      </c>
      <c r="F5109" s="4">
        <f t="shared" si="322"/>
        <v>223.70478697868467</v>
      </c>
      <c r="G5109" s="24">
        <f t="shared" si="323"/>
        <v>0.34722222222222221</v>
      </c>
      <c r="H5109" s="24">
        <f t="shared" si="325"/>
        <v>-0.27880839912873512</v>
      </c>
      <c r="I5109" s="24">
        <f>IF(H5109&lt;=0, MIN(F5109-C5109, B$7, (D$5-K5108+G5109)/B$6), 0)</f>
        <v>0.27880839912873512</v>
      </c>
      <c r="J5109" s="24">
        <f>IF(H5109&gt;0, MIN(C5109-F5109, B$8, K5108), 0)</f>
        <v>0</v>
      </c>
      <c r="K5109" s="24">
        <f>MAX(0, K5108-G5109+I5109*B$6-J5109)</f>
        <v>4999.903705336993</v>
      </c>
      <c r="L5109" s="24">
        <f t="shared" si="324"/>
        <v>0</v>
      </c>
      <c r="M5109" s="24">
        <f>IF(H5109&gt;0, C5109-F5109-J5109, 0)</f>
        <v>0</v>
      </c>
      <c r="N5109" s="4">
        <f>MIN(C5109, F5109)</f>
        <v>223.42597857955593</v>
      </c>
    </row>
    <row r="5110" spans="1:14" x14ac:dyDescent="0.2">
      <c r="A5110" s="27">
        <v>43677.666666666672</v>
      </c>
      <c r="B5110" s="4">
        <v>129.04035099744272</v>
      </c>
      <c r="C5110" s="4">
        <v>253.05586838164061</v>
      </c>
      <c r="F5110" s="4">
        <f t="shared" si="322"/>
        <v>774.24210598465629</v>
      </c>
      <c r="G5110" s="24">
        <f t="shared" si="323"/>
        <v>0.34722222222222221</v>
      </c>
      <c r="H5110" s="24">
        <f t="shared" si="325"/>
        <v>-521.18623760301568</v>
      </c>
      <c r="I5110" s="24">
        <f>IF(H5110&lt;=0, MIN(F5110-C5110, B$7, (D$5-K5109+G5110)/B$6), 0)</f>
        <v>0.4927965391436126</v>
      </c>
      <c r="J5110" s="24">
        <f>IF(H5110&gt;0, MIN(C5110-F5110, B$8, K5109), 0)</f>
        <v>0</v>
      </c>
      <c r="K5110" s="24">
        <f>MAX(0, K5109-G5110+I5110*B$6-J5110)</f>
        <v>5000</v>
      </c>
      <c r="L5110" s="24">
        <f t="shared" si="324"/>
        <v>520.69344106387211</v>
      </c>
      <c r="M5110" s="24">
        <f>IF(H5110&gt;0, C5110-F5110-J5110, 0)</f>
        <v>0</v>
      </c>
      <c r="N5110" s="4">
        <f>MIN(C5110, F5110)</f>
        <v>253.05586838164061</v>
      </c>
    </row>
    <row r="5111" spans="1:14" x14ac:dyDescent="0.2">
      <c r="A5111" s="27">
        <v>43677.708333333336</v>
      </c>
      <c r="B5111" s="4">
        <v>16.2352222877104</v>
      </c>
      <c r="C5111" s="4">
        <v>290.12690469141018</v>
      </c>
      <c r="F5111" s="4">
        <f t="shared" si="322"/>
        <v>97.411333726262399</v>
      </c>
      <c r="G5111" s="24">
        <f t="shared" si="323"/>
        <v>0.34722222222222221</v>
      </c>
      <c r="H5111" s="24">
        <f t="shared" si="325"/>
        <v>192.71557096514778</v>
      </c>
      <c r="I5111" s="24">
        <f>IF(H5111&lt;=0, MIN(F5111-C5111, B$7, (D$5-K5110+G5111)/B$6), 0)</f>
        <v>0</v>
      </c>
      <c r="J5111" s="24">
        <f>IF(H5111&gt;0, MIN(C5111-F5111, B$8, K5110), 0)</f>
        <v>192.71557096514778</v>
      </c>
      <c r="K5111" s="24">
        <f>MAX(0, K5110-G5111+I5111*B$6-J5111)</f>
        <v>4806.9372068126295</v>
      </c>
      <c r="L5111" s="24">
        <f t="shared" si="324"/>
        <v>0</v>
      </c>
      <c r="M5111" s="24">
        <f>IF(H5111&gt;0, C5111-F5111-J5111, 0)</f>
        <v>0</v>
      </c>
      <c r="N5111" s="4">
        <f>MIN(C5111, F5111)</f>
        <v>97.411333726262399</v>
      </c>
    </row>
    <row r="5112" spans="1:14" x14ac:dyDescent="0.2">
      <c r="A5112" s="27">
        <v>43677.75</v>
      </c>
      <c r="B5112" s="4">
        <v>0</v>
      </c>
      <c r="C5112" s="4">
        <v>250.59002427472095</v>
      </c>
      <c r="F5112" s="4">
        <f t="shared" si="322"/>
        <v>0</v>
      </c>
      <c r="G5112" s="24">
        <f t="shared" si="323"/>
        <v>0</v>
      </c>
      <c r="H5112" s="24">
        <f t="shared" si="325"/>
        <v>250.59002427472095</v>
      </c>
      <c r="I5112" s="24">
        <f>IF(H5112&lt;=0, MIN(F5112-C5112, B$7, (D$5-K5111+G5112)/B$6), 0)</f>
        <v>0</v>
      </c>
      <c r="J5112" s="24">
        <f>IF(H5112&gt;0, MIN(C5112-F5112, B$8, K5111), 0)</f>
        <v>250.59002427472095</v>
      </c>
      <c r="K5112" s="24">
        <f>MAX(0, K5111-G5112+I5112*B$6-J5112)</f>
        <v>4556.3471825379083</v>
      </c>
      <c r="L5112" s="24">
        <f t="shared" si="324"/>
        <v>0</v>
      </c>
      <c r="M5112" s="24">
        <f>IF(H5112&gt;0, C5112-F5112-J5112, 0)</f>
        <v>0</v>
      </c>
      <c r="N5112" s="4">
        <f>MIN(C5112, F5112)</f>
        <v>0</v>
      </c>
    </row>
    <row r="5113" spans="1:14" x14ac:dyDescent="0.2">
      <c r="A5113" s="27">
        <v>43677.791666666672</v>
      </c>
      <c r="B5113" s="4">
        <v>0</v>
      </c>
      <c r="C5113" s="4">
        <v>1441.9578367209047</v>
      </c>
      <c r="F5113" s="4">
        <f t="shared" si="322"/>
        <v>0</v>
      </c>
      <c r="G5113" s="24">
        <f t="shared" si="323"/>
        <v>0</v>
      </c>
      <c r="H5113" s="24">
        <f t="shared" si="325"/>
        <v>1441.9578367209047</v>
      </c>
      <c r="I5113" s="24">
        <f>IF(H5113&lt;=0, MIN(F5113-C5113, B$7, (D$5-K5112+G5113)/B$6), 0)</f>
        <v>0</v>
      </c>
      <c r="J5113" s="24">
        <f>IF(H5113&gt;0, MIN(C5113-F5113, B$8, K5112), 0)</f>
        <v>1441.9578367209047</v>
      </c>
      <c r="K5113" s="24">
        <f>MAX(0, K5112-G5113+I5113*B$6-J5113)</f>
        <v>3114.3893458170037</v>
      </c>
      <c r="L5113" s="24">
        <f t="shared" si="324"/>
        <v>0</v>
      </c>
      <c r="M5113" s="24">
        <f>IF(H5113&gt;0, C5113-F5113-J5113, 0)</f>
        <v>0</v>
      </c>
      <c r="N5113" s="4">
        <f>MIN(C5113, F5113)</f>
        <v>0</v>
      </c>
    </row>
    <row r="5114" spans="1:14" x14ac:dyDescent="0.2">
      <c r="A5114" s="27">
        <v>43677.833333333336</v>
      </c>
      <c r="B5114" s="4">
        <v>0</v>
      </c>
      <c r="C5114" s="4">
        <v>779.53755926120073</v>
      </c>
      <c r="F5114" s="4">
        <f t="shared" si="322"/>
        <v>0</v>
      </c>
      <c r="G5114" s="24">
        <f t="shared" si="323"/>
        <v>0</v>
      </c>
      <c r="H5114" s="24">
        <f t="shared" si="325"/>
        <v>779.53755926120073</v>
      </c>
      <c r="I5114" s="24">
        <f>IF(H5114&lt;=0, MIN(F5114-C5114, B$7, (D$5-K5113+G5114)/B$6), 0)</f>
        <v>0</v>
      </c>
      <c r="J5114" s="24">
        <f>IF(H5114&gt;0, MIN(C5114-F5114, B$8, K5113), 0)</f>
        <v>779.53755926120073</v>
      </c>
      <c r="K5114" s="24">
        <f>MAX(0, K5113-G5114+I5114*B$6-J5114)</f>
        <v>2334.8517865558028</v>
      </c>
      <c r="L5114" s="24">
        <f t="shared" si="324"/>
        <v>0</v>
      </c>
      <c r="M5114" s="24">
        <f>IF(H5114&gt;0, C5114-F5114-J5114, 0)</f>
        <v>0</v>
      </c>
      <c r="N5114" s="4">
        <f>MIN(C5114, F5114)</f>
        <v>0</v>
      </c>
    </row>
    <row r="5115" spans="1:14" x14ac:dyDescent="0.2">
      <c r="A5115" s="27">
        <v>43677.875</v>
      </c>
      <c r="B5115" s="4">
        <v>0</v>
      </c>
      <c r="C5115" s="4">
        <v>1370.2780305778772</v>
      </c>
      <c r="F5115" s="4">
        <f t="shared" si="322"/>
        <v>0</v>
      </c>
      <c r="G5115" s="24">
        <f t="shared" si="323"/>
        <v>0</v>
      </c>
      <c r="H5115" s="24">
        <f t="shared" si="325"/>
        <v>1370.2780305778772</v>
      </c>
      <c r="I5115" s="24">
        <f>IF(H5115&lt;=0, MIN(F5115-C5115, B$7, (D$5-K5114+G5115)/B$6), 0)</f>
        <v>0</v>
      </c>
      <c r="J5115" s="24">
        <f>IF(H5115&gt;0, MIN(C5115-F5115, B$8, K5114), 0)</f>
        <v>1370.2780305778772</v>
      </c>
      <c r="K5115" s="24">
        <f>MAX(0, K5114-G5115+I5115*B$6-J5115)</f>
        <v>964.57375597792566</v>
      </c>
      <c r="L5115" s="24">
        <f t="shared" si="324"/>
        <v>0</v>
      </c>
      <c r="M5115" s="24">
        <f>IF(H5115&gt;0, C5115-F5115-J5115, 0)</f>
        <v>0</v>
      </c>
      <c r="N5115" s="4">
        <f>MIN(C5115, F5115)</f>
        <v>0</v>
      </c>
    </row>
    <row r="5116" spans="1:14" x14ac:dyDescent="0.2">
      <c r="A5116" s="27">
        <v>43677.916666666672</v>
      </c>
      <c r="B5116" s="4">
        <v>0</v>
      </c>
      <c r="C5116" s="4">
        <v>391.47791910756831</v>
      </c>
      <c r="F5116" s="4">
        <f t="shared" si="322"/>
        <v>0</v>
      </c>
      <c r="G5116" s="24">
        <f t="shared" si="323"/>
        <v>0</v>
      </c>
      <c r="H5116" s="24">
        <f t="shared" si="325"/>
        <v>391.47791910756831</v>
      </c>
      <c r="I5116" s="24">
        <f>IF(H5116&lt;=0, MIN(F5116-C5116, B$7, (D$5-K5115+G5116)/B$6), 0)</f>
        <v>0</v>
      </c>
      <c r="J5116" s="24">
        <f>IF(H5116&gt;0, MIN(C5116-F5116, B$8, K5115), 0)</f>
        <v>391.47791910756831</v>
      </c>
      <c r="K5116" s="24">
        <f>MAX(0, K5115-G5116+I5116*B$6-J5116)</f>
        <v>573.09583687035729</v>
      </c>
      <c r="L5116" s="24">
        <f t="shared" si="324"/>
        <v>0</v>
      </c>
      <c r="M5116" s="24">
        <f>IF(H5116&gt;0, C5116-F5116-J5116, 0)</f>
        <v>0</v>
      </c>
      <c r="N5116" s="4">
        <f>MIN(C5116, F5116)</f>
        <v>0</v>
      </c>
    </row>
    <row r="5117" spans="1:14" x14ac:dyDescent="0.2">
      <c r="A5117" s="27">
        <v>43677.958333333336</v>
      </c>
      <c r="B5117" s="4">
        <v>0</v>
      </c>
      <c r="C5117" s="4">
        <v>240.70315446188951</v>
      </c>
      <c r="F5117" s="4">
        <f t="shared" si="322"/>
        <v>0</v>
      </c>
      <c r="G5117" s="24">
        <f t="shared" si="323"/>
        <v>0</v>
      </c>
      <c r="H5117" s="24">
        <f t="shared" si="325"/>
        <v>240.70315446188951</v>
      </c>
      <c r="I5117" s="24">
        <f>IF(H5117&lt;=0, MIN(F5117-C5117, B$7, (D$5-K5116+G5117)/B$6), 0)</f>
        <v>0</v>
      </c>
      <c r="J5117" s="24">
        <f>IF(H5117&gt;0, MIN(C5117-F5117, B$8, K5116), 0)</f>
        <v>240.70315446188951</v>
      </c>
      <c r="K5117" s="24">
        <f>MAX(0, K5116-G5117+I5117*B$6-J5117)</f>
        <v>332.39268240846775</v>
      </c>
      <c r="L5117" s="24">
        <f t="shared" si="324"/>
        <v>0</v>
      </c>
      <c r="M5117" s="24">
        <f>IF(H5117&gt;0, C5117-F5117-J5117, 0)</f>
        <v>0</v>
      </c>
      <c r="N5117" s="4">
        <f>MIN(C5117, F5117)</f>
        <v>0</v>
      </c>
    </row>
    <row r="5118" spans="1:14" x14ac:dyDescent="0.2">
      <c r="A5118" s="27">
        <v>43678</v>
      </c>
      <c r="B5118" s="4">
        <v>0</v>
      </c>
      <c r="C5118" s="4">
        <v>117.11728180149709</v>
      </c>
      <c r="F5118" s="4">
        <f t="shared" si="322"/>
        <v>0</v>
      </c>
      <c r="G5118" s="24">
        <f t="shared" si="323"/>
        <v>0</v>
      </c>
      <c r="H5118" s="24">
        <f t="shared" si="325"/>
        <v>117.11728180149709</v>
      </c>
      <c r="I5118" s="24">
        <f>IF(H5118&lt;=0, MIN(F5118-C5118, B$7, (D$5-K5117+G5118)/B$6), 0)</f>
        <v>0</v>
      </c>
      <c r="J5118" s="24">
        <f>IF(H5118&gt;0, MIN(C5118-F5118, B$8, K5117), 0)</f>
        <v>117.11728180149709</v>
      </c>
      <c r="K5118" s="24">
        <f>MAX(0, K5117-G5118+I5118*B$6-J5118)</f>
        <v>215.27540060697066</v>
      </c>
      <c r="L5118" s="24">
        <f t="shared" si="324"/>
        <v>0</v>
      </c>
      <c r="M5118" s="24">
        <f>IF(H5118&gt;0, C5118-F5118-J5118, 0)</f>
        <v>0</v>
      </c>
      <c r="N5118" s="4">
        <f>MIN(C5118, F5118)</f>
        <v>0</v>
      </c>
    </row>
    <row r="5119" spans="1:14" x14ac:dyDescent="0.2">
      <c r="A5119" s="27">
        <v>43678.041666666672</v>
      </c>
      <c r="B5119" s="4">
        <v>0</v>
      </c>
      <c r="C5119" s="4">
        <v>169.02334831886191</v>
      </c>
      <c r="F5119" s="4">
        <f t="shared" si="322"/>
        <v>0</v>
      </c>
      <c r="G5119" s="24">
        <f t="shared" si="323"/>
        <v>0</v>
      </c>
      <c r="H5119" s="24">
        <f t="shared" si="325"/>
        <v>169.02334831886191</v>
      </c>
      <c r="I5119" s="24">
        <f>IF(H5119&lt;=0, MIN(F5119-C5119, B$7, (D$5-K5118+G5119)/B$6), 0)</f>
        <v>0</v>
      </c>
      <c r="J5119" s="24">
        <f>IF(H5119&gt;0, MIN(C5119-F5119, B$8, K5118), 0)</f>
        <v>169.02334831886191</v>
      </c>
      <c r="K5119" s="24">
        <f>MAX(0, K5118-G5119+I5119*B$6-J5119)</f>
        <v>46.252052288108757</v>
      </c>
      <c r="L5119" s="24">
        <f t="shared" si="324"/>
        <v>0</v>
      </c>
      <c r="M5119" s="24">
        <f>IF(H5119&gt;0, C5119-F5119-J5119, 0)</f>
        <v>0</v>
      </c>
      <c r="N5119" s="4">
        <f>MIN(C5119, F5119)</f>
        <v>0</v>
      </c>
    </row>
    <row r="5120" spans="1:14" x14ac:dyDescent="0.2">
      <c r="A5120" s="27">
        <v>43678.083333333336</v>
      </c>
      <c r="B5120" s="4">
        <v>0</v>
      </c>
      <c r="C5120" s="4">
        <v>206.09911011697966</v>
      </c>
      <c r="F5120" s="4">
        <f t="shared" si="322"/>
        <v>0</v>
      </c>
      <c r="G5120" s="24">
        <f t="shared" si="323"/>
        <v>0</v>
      </c>
      <c r="H5120" s="24">
        <f t="shared" si="325"/>
        <v>206.09911011697966</v>
      </c>
      <c r="I5120" s="24">
        <f>IF(H5120&lt;=0, MIN(F5120-C5120, B$7, (D$5-K5119+G5120)/B$6), 0)</f>
        <v>0</v>
      </c>
      <c r="J5120" s="24">
        <f>IF(H5120&gt;0, MIN(C5120-F5120, B$8, K5119), 0)</f>
        <v>46.252052288108757</v>
      </c>
      <c r="K5120" s="24">
        <f>MAX(0, K5119-G5120+I5120*B$6-J5120)</f>
        <v>0</v>
      </c>
      <c r="L5120" s="24">
        <f t="shared" si="324"/>
        <v>0</v>
      </c>
      <c r="M5120" s="24">
        <f>IF(H5120&gt;0, C5120-F5120-J5120, 0)</f>
        <v>159.8470578288709</v>
      </c>
      <c r="N5120" s="4">
        <f>MIN(C5120, F5120)</f>
        <v>0</v>
      </c>
    </row>
    <row r="5121" spans="1:14" x14ac:dyDescent="0.2">
      <c r="A5121" s="27">
        <v>43678.125</v>
      </c>
      <c r="B5121" s="4">
        <v>0</v>
      </c>
      <c r="C5121" s="4">
        <v>117.11728180149709</v>
      </c>
      <c r="F5121" s="4">
        <f t="shared" si="322"/>
        <v>0</v>
      </c>
      <c r="G5121" s="24">
        <f t="shared" si="323"/>
        <v>0</v>
      </c>
      <c r="H5121" s="24">
        <f t="shared" si="325"/>
        <v>117.11728180149709</v>
      </c>
      <c r="I5121" s="24">
        <f>IF(H5121&lt;=0, MIN(F5121-C5121, B$7, (D$5-K5120+G5121)/B$6), 0)</f>
        <v>0</v>
      </c>
      <c r="J5121" s="24">
        <f>IF(H5121&gt;0, MIN(C5121-F5121, B$8, K5120), 0)</f>
        <v>0</v>
      </c>
      <c r="K5121" s="24">
        <f>MAX(0, K5120-G5121+I5121*B$6-J5121)</f>
        <v>0</v>
      </c>
      <c r="L5121" s="24">
        <f t="shared" si="324"/>
        <v>0</v>
      </c>
      <c r="M5121" s="24">
        <f>IF(H5121&gt;0, C5121-F5121-J5121, 0)</f>
        <v>117.11728180149709</v>
      </c>
      <c r="N5121" s="4">
        <f>MIN(C5121, F5121)</f>
        <v>0</v>
      </c>
    </row>
    <row r="5122" spans="1:14" x14ac:dyDescent="0.2">
      <c r="A5122" s="27">
        <v>43678.166666666672</v>
      </c>
      <c r="B5122" s="4">
        <v>19.994727286130747</v>
      </c>
      <c r="C5122" s="4">
        <v>169.02334831886191</v>
      </c>
      <c r="F5122" s="4">
        <f t="shared" si="322"/>
        <v>119.96836371678448</v>
      </c>
      <c r="G5122" s="24">
        <f t="shared" si="323"/>
        <v>0.34722222222222221</v>
      </c>
      <c r="H5122" s="24">
        <f t="shared" si="325"/>
        <v>49.054984602077425</v>
      </c>
      <c r="I5122" s="24">
        <f>IF(H5122&lt;=0, MIN(F5122-C5122, B$7, (D$5-K5121+G5122)/B$6), 0)</f>
        <v>0</v>
      </c>
      <c r="J5122" s="24">
        <f>IF(H5122&gt;0, MIN(C5122-F5122, B$8, K5121), 0)</f>
        <v>0</v>
      </c>
      <c r="K5122" s="24">
        <f>MAX(0, K5121-G5122+I5122*B$6-J5122)</f>
        <v>0</v>
      </c>
      <c r="L5122" s="24">
        <f t="shared" si="324"/>
        <v>0</v>
      </c>
      <c r="M5122" s="24">
        <f>IF(H5122&gt;0, C5122-F5122-J5122, 0)</f>
        <v>49.054984602077425</v>
      </c>
      <c r="N5122" s="4">
        <f>MIN(C5122, F5122)</f>
        <v>119.96836371678448</v>
      </c>
    </row>
    <row r="5123" spans="1:14" x14ac:dyDescent="0.2">
      <c r="A5123" s="27">
        <v>43678.208333333336</v>
      </c>
      <c r="B5123" s="4">
        <v>154.18867479241561</v>
      </c>
      <c r="C5123" s="4">
        <v>198.68395775735613</v>
      </c>
      <c r="F5123" s="4">
        <f t="shared" si="322"/>
        <v>925.13204875449367</v>
      </c>
      <c r="G5123" s="24">
        <f t="shared" si="323"/>
        <v>0.34722222222222221</v>
      </c>
      <c r="H5123" s="24">
        <f t="shared" si="325"/>
        <v>-726.44809099713757</v>
      </c>
      <c r="I5123" s="24">
        <f>IF(H5123&lt;=0, MIN(F5123-C5123, B$7, (D$5-K5122+G5123)/B$6), 0)</f>
        <v>726.44809099713757</v>
      </c>
      <c r="J5123" s="24">
        <f>IF(H5123&gt;0, MIN(C5123-F5123, B$8, K5122), 0)</f>
        <v>0</v>
      </c>
      <c r="K5123" s="24">
        <f>MAX(0, K5122-G5123+I5123*B$6-J5123)</f>
        <v>653.45605967520169</v>
      </c>
      <c r="L5123" s="24">
        <f t="shared" si="324"/>
        <v>0</v>
      </c>
      <c r="M5123" s="24">
        <f>IF(H5123&gt;0, C5123-F5123-J5123, 0)</f>
        <v>0</v>
      </c>
      <c r="N5123" s="4">
        <f>MIN(C5123, F5123)</f>
        <v>198.68395775735613</v>
      </c>
    </row>
    <row r="5124" spans="1:14" x14ac:dyDescent="0.2">
      <c r="A5124" s="27">
        <v>43678.25</v>
      </c>
      <c r="B5124" s="4">
        <v>349.625946474957</v>
      </c>
      <c r="C5124" s="4">
        <v>551.3156477483426</v>
      </c>
      <c r="F5124" s="4">
        <f t="shared" si="322"/>
        <v>2097.7556788497423</v>
      </c>
      <c r="G5124" s="24">
        <f t="shared" si="323"/>
        <v>0.34722222222222221</v>
      </c>
      <c r="H5124" s="24">
        <f t="shared" si="325"/>
        <v>-1546.4400311013997</v>
      </c>
      <c r="I5124" s="24">
        <f>IF(H5124&lt;=0, MIN(F5124-C5124, B$7, (D$5-K5123+G5124)/B$6), 0)</f>
        <v>1546.4400311013997</v>
      </c>
      <c r="J5124" s="24">
        <f>IF(H5124&gt;0, MIN(C5124-F5124, B$8, K5123), 0)</f>
        <v>0</v>
      </c>
      <c r="K5124" s="24">
        <f>MAX(0, K5123-G5124+I5124*B$6-J5124)</f>
        <v>2044.9048654442392</v>
      </c>
      <c r="L5124" s="24">
        <f t="shared" si="324"/>
        <v>0</v>
      </c>
      <c r="M5124" s="24">
        <f>IF(H5124&gt;0, C5124-F5124-J5124, 0)</f>
        <v>0</v>
      </c>
      <c r="N5124" s="4">
        <f>MIN(C5124, F5124)</f>
        <v>551.3156477483426</v>
      </c>
    </row>
    <row r="5125" spans="1:14" x14ac:dyDescent="0.2">
      <c r="A5125" s="27">
        <v>43678.291666666672</v>
      </c>
      <c r="B5125" s="4">
        <v>511.142969257071</v>
      </c>
      <c r="C5125" s="4">
        <v>1221.15107756767</v>
      </c>
      <c r="F5125" s="4">
        <f t="shared" si="322"/>
        <v>3066.8578155424261</v>
      </c>
      <c r="G5125" s="24">
        <f t="shared" si="323"/>
        <v>0.34722222222222221</v>
      </c>
      <c r="H5125" s="24">
        <f t="shared" si="325"/>
        <v>-1845.7067379747562</v>
      </c>
      <c r="I5125" s="24">
        <f>IF(H5125&lt;=0, MIN(F5125-C5125, B$7, (D$5-K5124+G5125)/B$6), 0)</f>
        <v>1845.7067379747562</v>
      </c>
      <c r="J5125" s="24">
        <f>IF(H5125&gt;0, MIN(C5125-F5125, B$8, K5124), 0)</f>
        <v>0</v>
      </c>
      <c r="K5125" s="24">
        <f>MAX(0, K5124-G5125+I5125*B$6-J5125)</f>
        <v>3705.6937073992976</v>
      </c>
      <c r="L5125" s="24">
        <f t="shared" si="324"/>
        <v>0</v>
      </c>
      <c r="M5125" s="24">
        <f>IF(H5125&gt;0, C5125-F5125-J5125, 0)</f>
        <v>0</v>
      </c>
      <c r="N5125" s="4">
        <f>MIN(C5125, F5125)</f>
        <v>1221.15107756767</v>
      </c>
    </row>
    <row r="5126" spans="1:14" x14ac:dyDescent="0.2">
      <c r="A5126" s="27">
        <v>43678.333333333336</v>
      </c>
      <c r="B5126" s="4">
        <v>631.14221595312006</v>
      </c>
      <c r="C5126" s="4">
        <v>331.89363324207358</v>
      </c>
      <c r="F5126" s="4">
        <f t="shared" si="322"/>
        <v>3786.8532957187203</v>
      </c>
      <c r="G5126" s="24">
        <f t="shared" si="323"/>
        <v>0.34722222222222221</v>
      </c>
      <c r="H5126" s="24">
        <f t="shared" si="325"/>
        <v>-3454.9596624766468</v>
      </c>
      <c r="I5126" s="24">
        <f>IF(H5126&lt;=0, MIN(F5126-C5126, B$7, (D$5-K5125+G5126)/B$6), 0)</f>
        <v>1438.503905358805</v>
      </c>
      <c r="J5126" s="24">
        <f>IF(H5126&gt;0, MIN(C5126-F5126, B$8, K5125), 0)</f>
        <v>0</v>
      </c>
      <c r="K5126" s="24">
        <f>MAX(0, K5125-G5126+I5126*B$6-J5126)</f>
        <v>5000</v>
      </c>
      <c r="L5126" s="24">
        <f t="shared" si="324"/>
        <v>2016.4557571178418</v>
      </c>
      <c r="M5126" s="24">
        <f>IF(H5126&gt;0, C5126-F5126-J5126, 0)</f>
        <v>0</v>
      </c>
      <c r="N5126" s="4">
        <f>MIN(C5126, F5126)</f>
        <v>331.89363324207358</v>
      </c>
    </row>
    <row r="5127" spans="1:14" x14ac:dyDescent="0.2">
      <c r="A5127" s="27">
        <v>43678.375</v>
      </c>
      <c r="B5127" s="4">
        <v>709.92325692910549</v>
      </c>
      <c r="C5127" s="4">
        <v>139.36273888036771</v>
      </c>
      <c r="F5127" s="4">
        <f t="shared" si="322"/>
        <v>4259.5395415746334</v>
      </c>
      <c r="G5127" s="24">
        <f t="shared" si="323"/>
        <v>0.34722222222222221</v>
      </c>
      <c r="H5127" s="24">
        <f t="shared" si="325"/>
        <v>-4120.1768026942655</v>
      </c>
      <c r="I5127" s="24">
        <f>IF(H5127&lt;=0, MIN(F5127-C5127, B$7, (D$5-K5126+G5127)/B$6), 0)</f>
        <v>0.38580246913580246</v>
      </c>
      <c r="J5127" s="24">
        <f>IF(H5127&gt;0, MIN(C5127-F5127, B$8, K5126), 0)</f>
        <v>0</v>
      </c>
      <c r="K5127" s="24">
        <f>MAX(0, K5126-G5127+I5127*B$6-J5127)</f>
        <v>5000</v>
      </c>
      <c r="L5127" s="24">
        <f t="shared" si="324"/>
        <v>4119.7910002251292</v>
      </c>
      <c r="M5127" s="24">
        <f>IF(H5127&gt;0, C5127-F5127-J5127, 0)</f>
        <v>0</v>
      </c>
      <c r="N5127" s="4">
        <f>MIN(C5127, F5127)</f>
        <v>139.36273888036771</v>
      </c>
    </row>
    <row r="5128" spans="1:14" x14ac:dyDescent="0.2">
      <c r="A5128" s="27">
        <v>43678.416666666672</v>
      </c>
      <c r="B5128" s="4">
        <v>738.79432785456675</v>
      </c>
      <c r="C5128" s="4">
        <v>261.67781854494064</v>
      </c>
      <c r="F5128" s="4">
        <f t="shared" si="322"/>
        <v>4432.7659671274005</v>
      </c>
      <c r="G5128" s="24">
        <f t="shared" si="323"/>
        <v>0.34722222222222221</v>
      </c>
      <c r="H5128" s="24">
        <f t="shared" si="325"/>
        <v>-4171.0881485824602</v>
      </c>
      <c r="I5128" s="24">
        <f>IF(H5128&lt;=0, MIN(F5128-C5128, B$7, (D$5-K5127+G5128)/B$6), 0)</f>
        <v>0.38580246913580246</v>
      </c>
      <c r="J5128" s="24">
        <f>IF(H5128&gt;0, MIN(C5128-F5128, B$8, K5127), 0)</f>
        <v>0</v>
      </c>
      <c r="K5128" s="24">
        <f>MAX(0, K5127-G5128+I5128*B$6-J5128)</f>
        <v>5000</v>
      </c>
      <c r="L5128" s="24">
        <f t="shared" si="324"/>
        <v>4170.702346113324</v>
      </c>
      <c r="M5128" s="24">
        <f>IF(H5128&gt;0, C5128-F5128-J5128, 0)</f>
        <v>0</v>
      </c>
      <c r="N5128" s="4">
        <f>MIN(C5128, F5128)</f>
        <v>261.67781854494064</v>
      </c>
    </row>
    <row r="5129" spans="1:14" x14ac:dyDescent="0.2">
      <c r="A5129" s="27">
        <v>43678.458333333336</v>
      </c>
      <c r="B5129" s="4">
        <v>728.37314961007951</v>
      </c>
      <c r="C5129" s="4">
        <v>1476.3872501715382</v>
      </c>
      <c r="F5129" s="4">
        <f t="shared" si="322"/>
        <v>4370.2388976604771</v>
      </c>
      <c r="G5129" s="24">
        <f t="shared" si="323"/>
        <v>0.34722222222222221</v>
      </c>
      <c r="H5129" s="24">
        <f t="shared" si="325"/>
        <v>-2893.8516474889389</v>
      </c>
      <c r="I5129" s="24">
        <f>IF(H5129&lt;=0, MIN(F5129-C5129, B$7, (D$5-K5128+G5129)/B$6), 0)</f>
        <v>0.38580246913580246</v>
      </c>
      <c r="J5129" s="24">
        <f>IF(H5129&gt;0, MIN(C5129-F5129, B$8, K5128), 0)</f>
        <v>0</v>
      </c>
      <c r="K5129" s="24">
        <f>MAX(0, K5128-G5129+I5129*B$6-J5129)</f>
        <v>5000</v>
      </c>
      <c r="L5129" s="24">
        <f t="shared" si="324"/>
        <v>2893.4658450198031</v>
      </c>
      <c r="M5129" s="24">
        <f>IF(H5129&gt;0, C5129-F5129-J5129, 0)</f>
        <v>0</v>
      </c>
      <c r="N5129" s="4">
        <f>MIN(C5129, F5129)</f>
        <v>1476.3872501715382</v>
      </c>
    </row>
    <row r="5130" spans="1:14" x14ac:dyDescent="0.2">
      <c r="A5130" s="27">
        <v>43678.5</v>
      </c>
      <c r="B5130" s="4">
        <v>675.27914578408081</v>
      </c>
      <c r="C5130" s="4">
        <v>222.6464083352146</v>
      </c>
      <c r="F5130" s="4">
        <f t="shared" si="322"/>
        <v>4051.6748747044849</v>
      </c>
      <c r="G5130" s="24">
        <f t="shared" si="323"/>
        <v>0.34722222222222221</v>
      </c>
      <c r="H5130" s="24">
        <f t="shared" si="325"/>
        <v>-3829.0284663692701</v>
      </c>
      <c r="I5130" s="24">
        <f>IF(H5130&lt;=0, MIN(F5130-C5130, B$7, (D$5-K5129+G5130)/B$6), 0)</f>
        <v>0.38580246913580246</v>
      </c>
      <c r="J5130" s="24">
        <f>IF(H5130&gt;0, MIN(C5130-F5130, B$8, K5129), 0)</f>
        <v>0</v>
      </c>
      <c r="K5130" s="24">
        <f>MAX(0, K5129-G5130+I5130*B$6-J5130)</f>
        <v>5000</v>
      </c>
      <c r="L5130" s="24">
        <f t="shared" si="324"/>
        <v>3828.6426639001343</v>
      </c>
      <c r="M5130" s="24">
        <f>IF(H5130&gt;0, C5130-F5130-J5130, 0)</f>
        <v>0</v>
      </c>
      <c r="N5130" s="4">
        <f>MIN(C5130, F5130)</f>
        <v>222.6464083352146</v>
      </c>
    </row>
    <row r="5131" spans="1:14" x14ac:dyDescent="0.2">
      <c r="A5131" s="27">
        <v>43678.541666666672</v>
      </c>
      <c r="B5131" s="4">
        <v>570.1458204166031</v>
      </c>
      <c r="C5131" s="4">
        <v>202.6172493096542</v>
      </c>
      <c r="F5131" s="4">
        <f t="shared" si="322"/>
        <v>3420.8749224996186</v>
      </c>
      <c r="G5131" s="24">
        <f t="shared" si="323"/>
        <v>0.34722222222222221</v>
      </c>
      <c r="H5131" s="24">
        <f t="shared" si="325"/>
        <v>-3218.2576731899644</v>
      </c>
      <c r="I5131" s="24">
        <f>IF(H5131&lt;=0, MIN(F5131-C5131, B$7, (D$5-K5130+G5131)/B$6), 0)</f>
        <v>0.38580246913580246</v>
      </c>
      <c r="J5131" s="24">
        <f>IF(H5131&gt;0, MIN(C5131-F5131, B$8, K5130), 0)</f>
        <v>0</v>
      </c>
      <c r="K5131" s="24">
        <f>MAX(0, K5130-G5131+I5131*B$6-J5131)</f>
        <v>5000</v>
      </c>
      <c r="L5131" s="24">
        <f t="shared" si="324"/>
        <v>3217.8718707208286</v>
      </c>
      <c r="M5131" s="24">
        <f>IF(H5131&gt;0, C5131-F5131-J5131, 0)</f>
        <v>0</v>
      </c>
      <c r="N5131" s="4">
        <f>MIN(C5131, F5131)</f>
        <v>202.6172493096542</v>
      </c>
    </row>
    <row r="5132" spans="1:14" x14ac:dyDescent="0.2">
      <c r="A5132" s="27">
        <v>43678.583333333336</v>
      </c>
      <c r="B5132" s="4">
        <v>435.23535123925728</v>
      </c>
      <c r="C5132" s="4">
        <v>1434.7553891470313</v>
      </c>
      <c r="F5132" s="4">
        <f t="shared" si="322"/>
        <v>2611.4121074355435</v>
      </c>
      <c r="G5132" s="24">
        <f t="shared" si="323"/>
        <v>0.34722222222222221</v>
      </c>
      <c r="H5132" s="24">
        <f t="shared" si="325"/>
        <v>-1176.6567182885121</v>
      </c>
      <c r="I5132" s="24">
        <f>IF(H5132&lt;=0, MIN(F5132-C5132, B$7, (D$5-K5131+G5132)/B$6), 0)</f>
        <v>0.38580246913580246</v>
      </c>
      <c r="J5132" s="24">
        <f>IF(H5132&gt;0, MIN(C5132-F5132, B$8, K5131), 0)</f>
        <v>0</v>
      </c>
      <c r="K5132" s="24">
        <f>MAX(0, K5131-G5132+I5132*B$6-J5132)</f>
        <v>5000</v>
      </c>
      <c r="L5132" s="24">
        <f t="shared" si="324"/>
        <v>1176.2709158193763</v>
      </c>
      <c r="M5132" s="24">
        <f>IF(H5132&gt;0, C5132-F5132-J5132, 0)</f>
        <v>0</v>
      </c>
      <c r="N5132" s="4">
        <f>MIN(C5132, F5132)</f>
        <v>1434.7553891470313</v>
      </c>
    </row>
    <row r="5133" spans="1:14" x14ac:dyDescent="0.2">
      <c r="A5133" s="27">
        <v>43678.625</v>
      </c>
      <c r="B5133" s="4">
        <v>274.94944096541758</v>
      </c>
      <c r="C5133" s="4">
        <v>690.66828553992639</v>
      </c>
      <c r="F5133" s="4">
        <f t="shared" si="322"/>
        <v>1649.6966457925055</v>
      </c>
      <c r="G5133" s="24">
        <f t="shared" si="323"/>
        <v>0.34722222222222221</v>
      </c>
      <c r="H5133" s="24">
        <f t="shared" si="325"/>
        <v>-959.02836025257909</v>
      </c>
      <c r="I5133" s="24">
        <f>IF(H5133&lt;=0, MIN(F5133-C5133, B$7, (D$5-K5132+G5133)/B$6), 0)</f>
        <v>0.38580246913580246</v>
      </c>
      <c r="J5133" s="24">
        <f>IF(H5133&gt;0, MIN(C5133-F5133, B$8, K5132), 0)</f>
        <v>0</v>
      </c>
      <c r="K5133" s="24">
        <f>MAX(0, K5132-G5133+I5133*B$6-J5133)</f>
        <v>5000</v>
      </c>
      <c r="L5133" s="24">
        <f t="shared" si="324"/>
        <v>958.64255778344329</v>
      </c>
      <c r="M5133" s="24">
        <f>IF(H5133&gt;0, C5133-F5133-J5133, 0)</f>
        <v>0</v>
      </c>
      <c r="N5133" s="4">
        <f>MIN(C5133, F5133)</f>
        <v>690.66828553992639</v>
      </c>
    </row>
    <row r="5134" spans="1:14" x14ac:dyDescent="0.2">
      <c r="A5134" s="27">
        <v>43678.666666666672</v>
      </c>
      <c r="B5134" s="4">
        <v>118.49767236423621</v>
      </c>
      <c r="C5134" s="4">
        <v>720.30146871163959</v>
      </c>
      <c r="F5134" s="4">
        <f t="shared" si="322"/>
        <v>710.98603418541722</v>
      </c>
      <c r="G5134" s="24">
        <f t="shared" si="323"/>
        <v>0.34722222222222221</v>
      </c>
      <c r="H5134" s="24">
        <f t="shared" si="325"/>
        <v>9.3154345262223615</v>
      </c>
      <c r="I5134" s="24">
        <f>IF(H5134&lt;=0, MIN(F5134-C5134, B$7, (D$5-K5133+G5134)/B$6), 0)</f>
        <v>0</v>
      </c>
      <c r="J5134" s="24">
        <f>IF(H5134&gt;0, MIN(C5134-F5134, B$8, K5133), 0)</f>
        <v>9.3154345262223615</v>
      </c>
      <c r="K5134" s="24">
        <f>MAX(0, K5133-G5134+I5134*B$6-J5134)</f>
        <v>4990.3373432515546</v>
      </c>
      <c r="L5134" s="24">
        <f t="shared" si="324"/>
        <v>0</v>
      </c>
      <c r="M5134" s="24">
        <f>IF(H5134&gt;0, C5134-F5134-J5134, 0)</f>
        <v>0</v>
      </c>
      <c r="N5134" s="4">
        <f>MIN(C5134, F5134)</f>
        <v>710.98603418541722</v>
      </c>
    </row>
    <row r="5135" spans="1:14" x14ac:dyDescent="0.2">
      <c r="A5135" s="27">
        <v>43678.708333333336</v>
      </c>
      <c r="B5135" s="4">
        <v>53.531961543928531</v>
      </c>
      <c r="C5135" s="4">
        <v>754.82038472912234</v>
      </c>
      <c r="F5135" s="4">
        <f t="shared" si="322"/>
        <v>321.19176926357119</v>
      </c>
      <c r="G5135" s="24">
        <f t="shared" si="323"/>
        <v>0.34722222222222221</v>
      </c>
      <c r="H5135" s="24">
        <f t="shared" si="325"/>
        <v>433.62861546555115</v>
      </c>
      <c r="I5135" s="24">
        <f>IF(H5135&lt;=0, MIN(F5135-C5135, B$7, (D$5-K5134+G5135)/B$6), 0)</f>
        <v>0</v>
      </c>
      <c r="J5135" s="24">
        <f>IF(H5135&gt;0, MIN(C5135-F5135, B$8, K5134), 0)</f>
        <v>433.62861546555115</v>
      </c>
      <c r="K5135" s="24">
        <f>MAX(0, K5134-G5135+I5135*B$6-J5135)</f>
        <v>4556.3615055637811</v>
      </c>
      <c r="L5135" s="24">
        <f t="shared" si="324"/>
        <v>0</v>
      </c>
      <c r="M5135" s="24">
        <f>IF(H5135&gt;0, C5135-F5135-J5135, 0)</f>
        <v>0</v>
      </c>
      <c r="N5135" s="4">
        <f>MIN(C5135, F5135)</f>
        <v>321.19176926357119</v>
      </c>
    </row>
    <row r="5136" spans="1:14" x14ac:dyDescent="0.2">
      <c r="A5136" s="27">
        <v>43678.75</v>
      </c>
      <c r="B5136" s="4">
        <v>0</v>
      </c>
      <c r="C5136" s="4">
        <v>369.23246202869774</v>
      </c>
      <c r="F5136" s="4">
        <f t="shared" si="322"/>
        <v>0</v>
      </c>
      <c r="G5136" s="24">
        <f t="shared" si="323"/>
        <v>0</v>
      </c>
      <c r="H5136" s="24">
        <f t="shared" si="325"/>
        <v>369.23246202869774</v>
      </c>
      <c r="I5136" s="24">
        <f>IF(H5136&lt;=0, MIN(F5136-C5136, B$7, (D$5-K5135+G5136)/B$6), 0)</f>
        <v>0</v>
      </c>
      <c r="J5136" s="24">
        <f>IF(H5136&gt;0, MIN(C5136-F5136, B$8, K5135), 0)</f>
        <v>369.23246202869774</v>
      </c>
      <c r="K5136" s="24">
        <f>MAX(0, K5135-G5136+I5136*B$6-J5136)</f>
        <v>4187.1290435350829</v>
      </c>
      <c r="L5136" s="24">
        <f t="shared" si="324"/>
        <v>0</v>
      </c>
      <c r="M5136" s="24">
        <f>IF(H5136&gt;0, C5136-F5136-J5136, 0)</f>
        <v>0</v>
      </c>
      <c r="N5136" s="4">
        <f>MIN(C5136, F5136)</f>
        <v>0</v>
      </c>
    </row>
    <row r="5137" spans="1:14" x14ac:dyDescent="0.2">
      <c r="A5137" s="27">
        <v>43678.791666666672</v>
      </c>
      <c r="B5137" s="4">
        <v>0</v>
      </c>
      <c r="C5137" s="4">
        <v>4197.9227970476577</v>
      </c>
      <c r="F5137" s="4">
        <f t="shared" si="322"/>
        <v>0</v>
      </c>
      <c r="G5137" s="24">
        <f t="shared" si="323"/>
        <v>0</v>
      </c>
      <c r="H5137" s="24">
        <f t="shared" si="325"/>
        <v>4197.9227970476577</v>
      </c>
      <c r="I5137" s="24">
        <f>IF(H5137&lt;=0, MIN(F5137-C5137, B$7, (D$5-K5136+G5137)/B$6), 0)</f>
        <v>0</v>
      </c>
      <c r="J5137" s="24">
        <f>IF(H5137&gt;0, MIN(C5137-F5137, B$8, K5136), 0)</f>
        <v>4187.1290435350829</v>
      </c>
      <c r="K5137" s="24">
        <f>MAX(0, K5136-G5137+I5137*B$6-J5137)</f>
        <v>0</v>
      </c>
      <c r="L5137" s="24">
        <f t="shared" si="324"/>
        <v>0</v>
      </c>
      <c r="M5137" s="24">
        <f>IF(H5137&gt;0, C5137-F5137-J5137, 0)</f>
        <v>10.793753512574767</v>
      </c>
      <c r="N5137" s="4">
        <f>MIN(C5137, F5137)</f>
        <v>0</v>
      </c>
    </row>
    <row r="5138" spans="1:14" x14ac:dyDescent="0.2">
      <c r="A5138" s="27">
        <v>43678.833333333336</v>
      </c>
      <c r="B5138" s="4">
        <v>0</v>
      </c>
      <c r="C5138" s="4">
        <v>458.21429034418026</v>
      </c>
      <c r="F5138" s="4">
        <f t="shared" si="322"/>
        <v>0</v>
      </c>
      <c r="G5138" s="24">
        <f t="shared" si="323"/>
        <v>0</v>
      </c>
      <c r="H5138" s="24">
        <f t="shared" si="325"/>
        <v>458.21429034418026</v>
      </c>
      <c r="I5138" s="24">
        <f>IF(H5138&lt;=0, MIN(F5138-C5138, B$7, (D$5-K5137+G5138)/B$6), 0)</f>
        <v>0</v>
      </c>
      <c r="J5138" s="24">
        <f>IF(H5138&gt;0, MIN(C5138-F5138, B$8, K5137), 0)</f>
        <v>0</v>
      </c>
      <c r="K5138" s="24">
        <f>MAX(0, K5137-G5138+I5138*B$6-J5138)</f>
        <v>0</v>
      </c>
      <c r="L5138" s="24">
        <f t="shared" si="324"/>
        <v>0</v>
      </c>
      <c r="M5138" s="24">
        <f>IF(H5138&gt;0, C5138-F5138-J5138, 0)</f>
        <v>458.21429034418026</v>
      </c>
      <c r="N5138" s="4">
        <f>MIN(C5138, F5138)</f>
        <v>0</v>
      </c>
    </row>
    <row r="5139" spans="1:14" x14ac:dyDescent="0.2">
      <c r="A5139" s="27">
        <v>43678.875</v>
      </c>
      <c r="B5139" s="4">
        <v>0</v>
      </c>
      <c r="C5139" s="4">
        <v>369.23246202869774</v>
      </c>
      <c r="F5139" s="4">
        <f t="shared" si="322"/>
        <v>0</v>
      </c>
      <c r="G5139" s="24">
        <f t="shared" si="323"/>
        <v>0</v>
      </c>
      <c r="H5139" s="24">
        <f t="shared" si="325"/>
        <v>369.23246202869774</v>
      </c>
      <c r="I5139" s="24">
        <f>IF(H5139&lt;=0, MIN(F5139-C5139, B$7, (D$5-K5138+G5139)/B$6), 0)</f>
        <v>0</v>
      </c>
      <c r="J5139" s="24">
        <f>IF(H5139&gt;0, MIN(C5139-F5139, B$8, K5138), 0)</f>
        <v>0</v>
      </c>
      <c r="K5139" s="24">
        <f>MAX(0, K5138-G5139+I5139*B$6-J5139)</f>
        <v>0</v>
      </c>
      <c r="L5139" s="24">
        <f t="shared" si="324"/>
        <v>0</v>
      </c>
      <c r="M5139" s="24">
        <f>IF(H5139&gt;0, C5139-F5139-J5139, 0)</f>
        <v>369.23246202869774</v>
      </c>
      <c r="N5139" s="4">
        <f>MIN(C5139, F5139)</f>
        <v>0</v>
      </c>
    </row>
    <row r="5140" spans="1:14" x14ac:dyDescent="0.2">
      <c r="A5140" s="27">
        <v>43678.916666666672</v>
      </c>
      <c r="B5140" s="4">
        <v>0</v>
      </c>
      <c r="C5140" s="4">
        <v>391.47791910756831</v>
      </c>
      <c r="F5140" s="4">
        <f t="shared" si="322"/>
        <v>0</v>
      </c>
      <c r="G5140" s="24">
        <f t="shared" si="323"/>
        <v>0</v>
      </c>
      <c r="H5140" s="24">
        <f t="shared" si="325"/>
        <v>391.47791910756831</v>
      </c>
      <c r="I5140" s="24">
        <f>IF(H5140&lt;=0, MIN(F5140-C5140, B$7, (D$5-K5139+G5140)/B$6), 0)</f>
        <v>0</v>
      </c>
      <c r="J5140" s="24">
        <f>IF(H5140&gt;0, MIN(C5140-F5140, B$8, K5139), 0)</f>
        <v>0</v>
      </c>
      <c r="K5140" s="24">
        <f>MAX(0, K5139-G5140+I5140*B$6-J5140)</f>
        <v>0</v>
      </c>
      <c r="L5140" s="24">
        <f t="shared" si="324"/>
        <v>0</v>
      </c>
      <c r="M5140" s="24">
        <f>IF(H5140&gt;0, C5140-F5140-J5140, 0)</f>
        <v>391.47791910756831</v>
      </c>
      <c r="N5140" s="4">
        <f>MIN(C5140, F5140)</f>
        <v>0</v>
      </c>
    </row>
    <row r="5141" spans="1:14" x14ac:dyDescent="0.2">
      <c r="A5141" s="27">
        <v>43678.958333333336</v>
      </c>
      <c r="B5141" s="4">
        <v>0</v>
      </c>
      <c r="C5141" s="4">
        <v>240.70315446188951</v>
      </c>
      <c r="F5141" s="4">
        <f t="shared" si="322"/>
        <v>0</v>
      </c>
      <c r="G5141" s="24">
        <f t="shared" si="323"/>
        <v>0</v>
      </c>
      <c r="H5141" s="24">
        <f t="shared" si="325"/>
        <v>240.70315446188951</v>
      </c>
      <c r="I5141" s="24">
        <f>IF(H5141&lt;=0, MIN(F5141-C5141, B$7, (D$5-K5140+G5141)/B$6), 0)</f>
        <v>0</v>
      </c>
      <c r="J5141" s="24">
        <f>IF(H5141&gt;0, MIN(C5141-F5141, B$8, K5140), 0)</f>
        <v>0</v>
      </c>
      <c r="K5141" s="24">
        <f>MAX(0, K5140-G5141+I5141*B$6-J5141)</f>
        <v>0</v>
      </c>
      <c r="L5141" s="24">
        <f t="shared" si="324"/>
        <v>0</v>
      </c>
      <c r="M5141" s="24">
        <f>IF(H5141&gt;0, C5141-F5141-J5141, 0)</f>
        <v>240.70315446188951</v>
      </c>
      <c r="N5141" s="4">
        <f>MIN(C5141, F5141)</f>
        <v>0</v>
      </c>
    </row>
    <row r="5142" spans="1:14" x14ac:dyDescent="0.2">
      <c r="A5142" s="27">
        <v>43679</v>
      </c>
      <c r="B5142" s="4">
        <v>0</v>
      </c>
      <c r="C5142" s="4">
        <v>117.11728180149709</v>
      </c>
      <c r="F5142" s="4">
        <f t="shared" si="322"/>
        <v>0</v>
      </c>
      <c r="G5142" s="24">
        <f t="shared" si="323"/>
        <v>0</v>
      </c>
      <c r="H5142" s="24">
        <f t="shared" si="325"/>
        <v>117.11728180149709</v>
      </c>
      <c r="I5142" s="24">
        <f>IF(H5142&lt;=0, MIN(F5142-C5142, B$7, (D$5-K5141+G5142)/B$6), 0)</f>
        <v>0</v>
      </c>
      <c r="J5142" s="24">
        <f>IF(H5142&gt;0, MIN(C5142-F5142, B$8, K5141), 0)</f>
        <v>0</v>
      </c>
      <c r="K5142" s="24">
        <f>MAX(0, K5141-G5142+I5142*B$6-J5142)</f>
        <v>0</v>
      </c>
      <c r="L5142" s="24">
        <f t="shared" si="324"/>
        <v>0</v>
      </c>
      <c r="M5142" s="24">
        <f>IF(H5142&gt;0, C5142-F5142-J5142, 0)</f>
        <v>117.11728180149709</v>
      </c>
      <c r="N5142" s="4">
        <f>MIN(C5142, F5142)</f>
        <v>0</v>
      </c>
    </row>
    <row r="5143" spans="1:14" x14ac:dyDescent="0.2">
      <c r="A5143" s="27">
        <v>43679.041666666672</v>
      </c>
      <c r="B5143" s="4">
        <v>0</v>
      </c>
      <c r="C5143" s="4">
        <v>169.02334831886191</v>
      </c>
      <c r="F5143" s="4">
        <f t="shared" si="322"/>
        <v>0</v>
      </c>
      <c r="G5143" s="24">
        <f t="shared" si="323"/>
        <v>0</v>
      </c>
      <c r="H5143" s="24">
        <f t="shared" si="325"/>
        <v>169.02334831886191</v>
      </c>
      <c r="I5143" s="24">
        <f>IF(H5143&lt;=0, MIN(F5143-C5143, B$7, (D$5-K5142+G5143)/B$6), 0)</f>
        <v>0</v>
      </c>
      <c r="J5143" s="24">
        <f>IF(H5143&gt;0, MIN(C5143-F5143, B$8, K5142), 0)</f>
        <v>0</v>
      </c>
      <c r="K5143" s="24">
        <f>MAX(0, K5142-G5143+I5143*B$6-J5143)</f>
        <v>0</v>
      </c>
      <c r="L5143" s="24">
        <f t="shared" si="324"/>
        <v>0</v>
      </c>
      <c r="M5143" s="24">
        <f>IF(H5143&gt;0, C5143-F5143-J5143, 0)</f>
        <v>169.02334831886191</v>
      </c>
      <c r="N5143" s="4">
        <f>MIN(C5143, F5143)</f>
        <v>0</v>
      </c>
    </row>
    <row r="5144" spans="1:14" x14ac:dyDescent="0.2">
      <c r="A5144" s="27">
        <v>43679.083333333336</v>
      </c>
      <c r="B5144" s="4">
        <v>0</v>
      </c>
      <c r="C5144" s="4">
        <v>206.09911011697966</v>
      </c>
      <c r="F5144" s="4">
        <f t="shared" si="322"/>
        <v>0</v>
      </c>
      <c r="G5144" s="24">
        <f t="shared" si="323"/>
        <v>0</v>
      </c>
      <c r="H5144" s="24">
        <f t="shared" si="325"/>
        <v>206.09911011697966</v>
      </c>
      <c r="I5144" s="24">
        <f>IF(H5144&lt;=0, MIN(F5144-C5144, B$7, (D$5-K5143+G5144)/B$6), 0)</f>
        <v>0</v>
      </c>
      <c r="J5144" s="24">
        <f>IF(H5144&gt;0, MIN(C5144-F5144, B$8, K5143), 0)</f>
        <v>0</v>
      </c>
      <c r="K5144" s="24">
        <f>MAX(0, K5143-G5144+I5144*B$6-J5144)</f>
        <v>0</v>
      </c>
      <c r="L5144" s="24">
        <f t="shared" si="324"/>
        <v>0</v>
      </c>
      <c r="M5144" s="24">
        <f>IF(H5144&gt;0, C5144-F5144-J5144, 0)</f>
        <v>206.09911011697966</v>
      </c>
      <c r="N5144" s="4">
        <f>MIN(C5144, F5144)</f>
        <v>0</v>
      </c>
    </row>
    <row r="5145" spans="1:14" x14ac:dyDescent="0.2">
      <c r="A5145" s="27">
        <v>43679.125</v>
      </c>
      <c r="B5145" s="4">
        <v>0</v>
      </c>
      <c r="C5145" s="4">
        <v>117.11728180149709</v>
      </c>
      <c r="F5145" s="4">
        <f t="shared" si="322"/>
        <v>0</v>
      </c>
      <c r="G5145" s="24">
        <f t="shared" si="323"/>
        <v>0</v>
      </c>
      <c r="H5145" s="24">
        <f t="shared" si="325"/>
        <v>117.11728180149709</v>
      </c>
      <c r="I5145" s="24">
        <f>IF(H5145&lt;=0, MIN(F5145-C5145, B$7, (D$5-K5144+G5145)/B$6), 0)</f>
        <v>0</v>
      </c>
      <c r="J5145" s="24">
        <f>IF(H5145&gt;0, MIN(C5145-F5145, B$8, K5144), 0)</f>
        <v>0</v>
      </c>
      <c r="K5145" s="24">
        <f>MAX(0, K5144-G5145+I5145*B$6-J5145)</f>
        <v>0</v>
      </c>
      <c r="L5145" s="24">
        <f t="shared" si="324"/>
        <v>0</v>
      </c>
      <c r="M5145" s="24">
        <f>IF(H5145&gt;0, C5145-F5145-J5145, 0)</f>
        <v>117.11728180149709</v>
      </c>
      <c r="N5145" s="4">
        <f>MIN(C5145, F5145)</f>
        <v>0</v>
      </c>
    </row>
    <row r="5146" spans="1:14" x14ac:dyDescent="0.2">
      <c r="A5146" s="27">
        <v>43679.166666666672</v>
      </c>
      <c r="B5146" s="4">
        <v>18.902940333313278</v>
      </c>
      <c r="C5146" s="4">
        <v>169.02334831886191</v>
      </c>
      <c r="F5146" s="4">
        <f t="shared" si="322"/>
        <v>113.41764199987966</v>
      </c>
      <c r="G5146" s="24">
        <f t="shared" si="323"/>
        <v>0.34722222222222221</v>
      </c>
      <c r="H5146" s="24">
        <f t="shared" si="325"/>
        <v>55.605706318982243</v>
      </c>
      <c r="I5146" s="24">
        <f>IF(H5146&lt;=0, MIN(F5146-C5146, B$7, (D$5-K5145+G5146)/B$6), 0)</f>
        <v>0</v>
      </c>
      <c r="J5146" s="24">
        <f>IF(H5146&gt;0, MIN(C5146-F5146, B$8, K5145), 0)</f>
        <v>0</v>
      </c>
      <c r="K5146" s="24">
        <f>MAX(0, K5145-G5146+I5146*B$6-J5146)</f>
        <v>0</v>
      </c>
      <c r="L5146" s="24">
        <f t="shared" si="324"/>
        <v>0</v>
      </c>
      <c r="M5146" s="24">
        <f>IF(H5146&gt;0, C5146-F5146-J5146, 0)</f>
        <v>55.605706318982243</v>
      </c>
      <c r="N5146" s="4">
        <f>MIN(C5146, F5146)</f>
        <v>113.41764199987966</v>
      </c>
    </row>
    <row r="5147" spans="1:14" x14ac:dyDescent="0.2">
      <c r="A5147" s="27">
        <v>43679.208333333336</v>
      </c>
      <c r="B5147" s="4">
        <v>154.02470291942473</v>
      </c>
      <c r="C5147" s="4">
        <v>206.09911011697966</v>
      </c>
      <c r="F5147" s="4">
        <f t="shared" si="322"/>
        <v>924.14821751654836</v>
      </c>
      <c r="G5147" s="24">
        <f t="shared" si="323"/>
        <v>0.34722222222222221</v>
      </c>
      <c r="H5147" s="24">
        <f t="shared" si="325"/>
        <v>-718.0491073995687</v>
      </c>
      <c r="I5147" s="24">
        <f>IF(H5147&lt;=0, MIN(F5147-C5147, B$7, (D$5-K5146+G5147)/B$6), 0)</f>
        <v>718.0491073995687</v>
      </c>
      <c r="J5147" s="24">
        <f>IF(H5147&gt;0, MIN(C5147-F5147, B$8, K5146), 0)</f>
        <v>0</v>
      </c>
      <c r="K5147" s="24">
        <f>MAX(0, K5146-G5147+I5147*B$6-J5147)</f>
        <v>645.89697443738964</v>
      </c>
      <c r="L5147" s="24">
        <f t="shared" si="324"/>
        <v>0</v>
      </c>
      <c r="M5147" s="24">
        <f>IF(H5147&gt;0, C5147-F5147-J5147, 0)</f>
        <v>0</v>
      </c>
      <c r="N5147" s="4">
        <f>MIN(C5147, F5147)</f>
        <v>206.09911011697966</v>
      </c>
    </row>
    <row r="5148" spans="1:14" x14ac:dyDescent="0.2">
      <c r="A5148" s="27">
        <v>43679.25</v>
      </c>
      <c r="B5148" s="4">
        <v>342.61872052010921</v>
      </c>
      <c r="C5148" s="4">
        <v>480.459747423051</v>
      </c>
      <c r="F5148" s="4">
        <f t="shared" si="322"/>
        <v>2055.7123231206551</v>
      </c>
      <c r="G5148" s="24">
        <f t="shared" si="323"/>
        <v>0.34722222222222221</v>
      </c>
      <c r="H5148" s="24">
        <f t="shared" si="325"/>
        <v>-1575.2525756976042</v>
      </c>
      <c r="I5148" s="24">
        <f>IF(H5148&lt;=0, MIN(F5148-C5148, B$7, (D$5-K5147+G5148)/B$6), 0)</f>
        <v>1575.2525756976042</v>
      </c>
      <c r="J5148" s="24">
        <f>IF(H5148&gt;0, MIN(C5148-F5148, B$8, K5147), 0)</f>
        <v>0</v>
      </c>
      <c r="K5148" s="24">
        <f>MAX(0, K5147-G5148+I5148*B$6-J5148)</f>
        <v>2063.2770703430115</v>
      </c>
      <c r="L5148" s="24">
        <f t="shared" si="324"/>
        <v>0</v>
      </c>
      <c r="M5148" s="24">
        <f>IF(H5148&gt;0, C5148-F5148-J5148, 0)</f>
        <v>0</v>
      </c>
      <c r="N5148" s="4">
        <f>MIN(C5148, F5148)</f>
        <v>480.459747423051</v>
      </c>
    </row>
    <row r="5149" spans="1:14" x14ac:dyDescent="0.2">
      <c r="A5149" s="27">
        <v>43679.291666666672</v>
      </c>
      <c r="B5149" s="4">
        <v>492.7377272294425</v>
      </c>
      <c r="C5149" s="4">
        <v>899.82780865064956</v>
      </c>
      <c r="F5149" s="4">
        <f t="shared" si="322"/>
        <v>2956.426363376655</v>
      </c>
      <c r="G5149" s="24">
        <f t="shared" si="323"/>
        <v>0.34722222222222221</v>
      </c>
      <c r="H5149" s="24">
        <f t="shared" si="325"/>
        <v>-2056.5985547260052</v>
      </c>
      <c r="I5149" s="24">
        <f>IF(H5149&lt;=0, MIN(F5149-C5149, B$7, (D$5-K5148+G5149)/B$6), 0)</f>
        <v>2056.5985547260052</v>
      </c>
      <c r="J5149" s="24">
        <f>IF(H5149&gt;0, MIN(C5149-F5149, B$8, K5148), 0)</f>
        <v>0</v>
      </c>
      <c r="K5149" s="24">
        <f>MAX(0, K5148-G5149+I5149*B$6-J5149)</f>
        <v>3913.8685473741943</v>
      </c>
      <c r="L5149" s="24">
        <f t="shared" si="324"/>
        <v>0</v>
      </c>
      <c r="M5149" s="24">
        <f>IF(H5149&gt;0, C5149-F5149-J5149, 0)</f>
        <v>0</v>
      </c>
      <c r="N5149" s="4">
        <f>MIN(C5149, F5149)</f>
        <v>899.82780865064956</v>
      </c>
    </row>
    <row r="5150" spans="1:14" x14ac:dyDescent="0.2">
      <c r="A5150" s="27">
        <v>43679.333333333336</v>
      </c>
      <c r="B5150" s="4">
        <v>620.3188423208029</v>
      </c>
      <c r="C5150" s="4">
        <v>412.89947036870308</v>
      </c>
      <c r="F5150" s="4">
        <f t="shared" ref="F5150:F5213" si="326">B5150*B$4</f>
        <v>3721.9130539248172</v>
      </c>
      <c r="G5150" s="24">
        <f t="shared" ref="G5150:G5213" si="327">MIN(F5150, B$9)</f>
        <v>0.34722222222222221</v>
      </c>
      <c r="H5150" s="24">
        <f t="shared" si="325"/>
        <v>-3309.0135835561141</v>
      </c>
      <c r="I5150" s="24">
        <f>IF(H5150&lt;=0, MIN(F5150-C5150, B$7, (D$5-K5149+G5150)/B$6), 0)</f>
        <v>1207.1985276089197</v>
      </c>
      <c r="J5150" s="24">
        <f>IF(H5150&gt;0, MIN(C5150-F5150, B$8, K5149), 0)</f>
        <v>0</v>
      </c>
      <c r="K5150" s="24">
        <f>MAX(0, K5149-G5150+I5150*B$6-J5150)</f>
        <v>5000</v>
      </c>
      <c r="L5150" s="24">
        <f t="shared" ref="L5150:L5213" si="328">IF(H5150&lt;=0, -I5150-H5150, 0)</f>
        <v>2101.8150559471942</v>
      </c>
      <c r="M5150" s="24">
        <f>IF(H5150&gt;0, C5150-F5150-J5150, 0)</f>
        <v>0</v>
      </c>
      <c r="N5150" s="4">
        <f>MIN(C5150, F5150)</f>
        <v>412.89947036870308</v>
      </c>
    </row>
    <row r="5151" spans="1:14" x14ac:dyDescent="0.2">
      <c r="A5151" s="27">
        <v>43679.375</v>
      </c>
      <c r="B5151" s="4">
        <v>699.02663551092985</v>
      </c>
      <c r="C5151" s="4">
        <v>207.76182702350656</v>
      </c>
      <c r="F5151" s="4">
        <f t="shared" si="326"/>
        <v>4194.1598130655793</v>
      </c>
      <c r="G5151" s="24">
        <f t="shared" si="327"/>
        <v>0.34722222222222221</v>
      </c>
      <c r="H5151" s="24">
        <f t="shared" ref="H5151:H5214" si="329">C5151-F5151</f>
        <v>-3986.3979860420727</v>
      </c>
      <c r="I5151" s="24">
        <f>IF(H5151&lt;=0, MIN(F5151-C5151, B$7, (D$5-K5150+G5151)/B$6), 0)</f>
        <v>0.38580246913580246</v>
      </c>
      <c r="J5151" s="24">
        <f>IF(H5151&gt;0, MIN(C5151-F5151, B$8, K5150), 0)</f>
        <v>0</v>
      </c>
      <c r="K5151" s="24">
        <f>MAX(0, K5150-G5151+I5151*B$6-J5151)</f>
        <v>5000</v>
      </c>
      <c r="L5151" s="24">
        <f t="shared" si="328"/>
        <v>3986.0121835729369</v>
      </c>
      <c r="M5151" s="24">
        <f>IF(H5151&gt;0, C5151-F5151-J5151, 0)</f>
        <v>0</v>
      </c>
      <c r="N5151" s="4">
        <f>MIN(C5151, F5151)</f>
        <v>207.76182702350656</v>
      </c>
    </row>
    <row r="5152" spans="1:14" x14ac:dyDescent="0.2">
      <c r="A5152" s="27">
        <v>43679.416666666672</v>
      </c>
      <c r="B5152" s="4">
        <v>732.13873920583421</v>
      </c>
      <c r="C5152" s="4">
        <v>184.38268007758336</v>
      </c>
      <c r="F5152" s="4">
        <f t="shared" si="326"/>
        <v>4392.8324352350055</v>
      </c>
      <c r="G5152" s="24">
        <f t="shared" si="327"/>
        <v>0.34722222222222221</v>
      </c>
      <c r="H5152" s="24">
        <f t="shared" si="329"/>
        <v>-4208.4497551574223</v>
      </c>
      <c r="I5152" s="24">
        <f>IF(H5152&lt;=0, MIN(F5152-C5152, B$7, (D$5-K5151+G5152)/B$6), 0)</f>
        <v>0.38580246913580246</v>
      </c>
      <c r="J5152" s="24">
        <f>IF(H5152&gt;0, MIN(C5152-F5152, B$8, K5151), 0)</f>
        <v>0</v>
      </c>
      <c r="K5152" s="24">
        <f>MAX(0, K5151-G5152+I5152*B$6-J5152)</f>
        <v>5000</v>
      </c>
      <c r="L5152" s="24">
        <f t="shared" si="328"/>
        <v>4208.063952688286</v>
      </c>
      <c r="M5152" s="24">
        <f>IF(H5152&gt;0, C5152-F5152-J5152, 0)</f>
        <v>0</v>
      </c>
      <c r="N5152" s="4">
        <f>MIN(C5152, F5152)</f>
        <v>184.38268007758336</v>
      </c>
    </row>
    <row r="5153" spans="1:14" x14ac:dyDescent="0.2">
      <c r="A5153" s="27">
        <v>43679.458333333336</v>
      </c>
      <c r="B5153" s="4">
        <v>716.24702263622441</v>
      </c>
      <c r="C5153" s="4">
        <v>1474.2773425303214</v>
      </c>
      <c r="F5153" s="4">
        <f t="shared" si="326"/>
        <v>4297.4821358173467</v>
      </c>
      <c r="G5153" s="24">
        <f t="shared" si="327"/>
        <v>0.34722222222222221</v>
      </c>
      <c r="H5153" s="24">
        <f t="shared" si="329"/>
        <v>-2823.2047932870255</v>
      </c>
      <c r="I5153" s="24">
        <f>IF(H5153&lt;=0, MIN(F5153-C5153, B$7, (D$5-K5152+G5153)/B$6), 0)</f>
        <v>0.38580246913580246</v>
      </c>
      <c r="J5153" s="24">
        <f>IF(H5153&gt;0, MIN(C5153-F5153, B$8, K5152), 0)</f>
        <v>0</v>
      </c>
      <c r="K5153" s="24">
        <f>MAX(0, K5152-G5153+I5153*B$6-J5153)</f>
        <v>5000</v>
      </c>
      <c r="L5153" s="24">
        <f t="shared" si="328"/>
        <v>2822.8189908178897</v>
      </c>
      <c r="M5153" s="24">
        <f>IF(H5153&gt;0, C5153-F5153-J5153, 0)</f>
        <v>0</v>
      </c>
      <c r="N5153" s="4">
        <f>MIN(C5153, F5153)</f>
        <v>1474.2773425303214</v>
      </c>
    </row>
    <row r="5154" spans="1:14" x14ac:dyDescent="0.2">
      <c r="A5154" s="27">
        <v>43679.5</v>
      </c>
      <c r="B5154" s="4">
        <v>663.97118466548125</v>
      </c>
      <c r="C5154" s="4">
        <v>222.56062832745829</v>
      </c>
      <c r="F5154" s="4">
        <f t="shared" si="326"/>
        <v>3983.8271079928872</v>
      </c>
      <c r="G5154" s="24">
        <f t="shared" si="327"/>
        <v>0.34722222222222221</v>
      </c>
      <c r="H5154" s="24">
        <f t="shared" si="329"/>
        <v>-3761.266479665429</v>
      </c>
      <c r="I5154" s="24">
        <f>IF(H5154&lt;=0, MIN(F5154-C5154, B$7, (D$5-K5153+G5154)/B$6), 0)</f>
        <v>0.38580246913580246</v>
      </c>
      <c r="J5154" s="24">
        <f>IF(H5154&gt;0, MIN(C5154-F5154, B$8, K5153), 0)</f>
        <v>0</v>
      </c>
      <c r="K5154" s="24">
        <f>MAX(0, K5153-G5154+I5154*B$6-J5154)</f>
        <v>5000</v>
      </c>
      <c r="L5154" s="24">
        <f t="shared" si="328"/>
        <v>3760.8806771962932</v>
      </c>
      <c r="M5154" s="24">
        <f>IF(H5154&gt;0, C5154-F5154-J5154, 0)</f>
        <v>0</v>
      </c>
      <c r="N5154" s="4">
        <f>MIN(C5154, F5154)</f>
        <v>222.56062832745829</v>
      </c>
    </row>
    <row r="5155" spans="1:14" x14ac:dyDescent="0.2">
      <c r="A5155" s="27">
        <v>43679.541666666672</v>
      </c>
      <c r="B5155" s="4">
        <v>563.10037786135319</v>
      </c>
      <c r="C5155" s="4">
        <v>180.1674828704372</v>
      </c>
      <c r="F5155" s="4">
        <f t="shared" si="326"/>
        <v>3378.6022671681194</v>
      </c>
      <c r="G5155" s="24">
        <f t="shared" si="327"/>
        <v>0.34722222222222221</v>
      </c>
      <c r="H5155" s="24">
        <f t="shared" si="329"/>
        <v>-3198.4347842976822</v>
      </c>
      <c r="I5155" s="24">
        <f>IF(H5155&lt;=0, MIN(F5155-C5155, B$7, (D$5-K5154+G5155)/B$6), 0)</f>
        <v>0.38580246913580246</v>
      </c>
      <c r="J5155" s="24">
        <f>IF(H5155&gt;0, MIN(C5155-F5155, B$8, K5154), 0)</f>
        <v>0</v>
      </c>
      <c r="K5155" s="24">
        <f>MAX(0, K5154-G5155+I5155*B$6-J5155)</f>
        <v>5000</v>
      </c>
      <c r="L5155" s="24">
        <f t="shared" si="328"/>
        <v>3198.0489818285464</v>
      </c>
      <c r="M5155" s="24">
        <f>IF(H5155&gt;0, C5155-F5155-J5155, 0)</f>
        <v>0</v>
      </c>
      <c r="N5155" s="4">
        <f>MIN(C5155, F5155)</f>
        <v>180.1674828704372</v>
      </c>
    </row>
    <row r="5156" spans="1:14" x14ac:dyDescent="0.2">
      <c r="A5156" s="27">
        <v>43679.583333333336</v>
      </c>
      <c r="B5156" s="4">
        <v>429.67413328174621</v>
      </c>
      <c r="C5156" s="4">
        <v>188.88564325440095</v>
      </c>
      <c r="F5156" s="4">
        <f t="shared" si="326"/>
        <v>2578.0447996904772</v>
      </c>
      <c r="G5156" s="24">
        <f t="shared" si="327"/>
        <v>0.34722222222222221</v>
      </c>
      <c r="H5156" s="24">
        <f t="shared" si="329"/>
        <v>-2389.1591564360765</v>
      </c>
      <c r="I5156" s="24">
        <f>IF(H5156&lt;=0, MIN(F5156-C5156, B$7, (D$5-K5155+G5156)/B$6), 0)</f>
        <v>0.38580246913580246</v>
      </c>
      <c r="J5156" s="24">
        <f>IF(H5156&gt;0, MIN(C5156-F5156, B$8, K5155), 0)</f>
        <v>0</v>
      </c>
      <c r="K5156" s="24">
        <f>MAX(0, K5155-G5156+I5156*B$6-J5156)</f>
        <v>5000</v>
      </c>
      <c r="L5156" s="24">
        <f t="shared" si="328"/>
        <v>2388.7733539669407</v>
      </c>
      <c r="M5156" s="24">
        <f>IF(H5156&gt;0, C5156-F5156-J5156, 0)</f>
        <v>0</v>
      </c>
      <c r="N5156" s="4">
        <f>MIN(C5156, F5156)</f>
        <v>188.88564325440095</v>
      </c>
    </row>
    <row r="5157" spans="1:14" x14ac:dyDescent="0.2">
      <c r="A5157" s="27">
        <v>43679.625</v>
      </c>
      <c r="B5157" s="4">
        <v>272.36848660989318</v>
      </c>
      <c r="C5157" s="4">
        <v>245.75126149952328</v>
      </c>
      <c r="F5157" s="4">
        <f t="shared" si="326"/>
        <v>1634.2109196593592</v>
      </c>
      <c r="G5157" s="24">
        <f t="shared" si="327"/>
        <v>0.34722222222222221</v>
      </c>
      <c r="H5157" s="24">
        <f t="shared" si="329"/>
        <v>-1388.459658159836</v>
      </c>
      <c r="I5157" s="24">
        <f>IF(H5157&lt;=0, MIN(F5157-C5157, B$7, (D$5-K5156+G5157)/B$6), 0)</f>
        <v>0.38580246913580246</v>
      </c>
      <c r="J5157" s="24">
        <f>IF(H5157&gt;0, MIN(C5157-F5157, B$8, K5156), 0)</f>
        <v>0</v>
      </c>
      <c r="K5157" s="24">
        <f>MAX(0, K5156-G5157+I5157*B$6-J5157)</f>
        <v>5000</v>
      </c>
      <c r="L5157" s="24">
        <f t="shared" si="328"/>
        <v>1388.0738556907002</v>
      </c>
      <c r="M5157" s="24">
        <f>IF(H5157&gt;0, C5157-F5157-J5157, 0)</f>
        <v>0</v>
      </c>
      <c r="N5157" s="4">
        <f>MIN(C5157, F5157)</f>
        <v>245.75126149952328</v>
      </c>
    </row>
    <row r="5158" spans="1:14" x14ac:dyDescent="0.2">
      <c r="A5158" s="27">
        <v>43679.666666666672</v>
      </c>
      <c r="B5158" s="4">
        <v>115.74324594357473</v>
      </c>
      <c r="C5158" s="4">
        <v>275.38262520468095</v>
      </c>
      <c r="F5158" s="4">
        <f t="shared" si="326"/>
        <v>694.45947566144844</v>
      </c>
      <c r="G5158" s="24">
        <f t="shared" si="327"/>
        <v>0.34722222222222221</v>
      </c>
      <c r="H5158" s="24">
        <f t="shared" si="329"/>
        <v>-419.07685045676749</v>
      </c>
      <c r="I5158" s="24">
        <f>IF(H5158&lt;=0, MIN(F5158-C5158, B$7, (D$5-K5157+G5158)/B$6), 0)</f>
        <v>0.38580246913580246</v>
      </c>
      <c r="J5158" s="24">
        <f>IF(H5158&gt;0, MIN(C5158-F5158, B$8, K5157), 0)</f>
        <v>0</v>
      </c>
      <c r="K5158" s="24">
        <f>MAX(0, K5157-G5158+I5158*B$6-J5158)</f>
        <v>5000</v>
      </c>
      <c r="L5158" s="24">
        <f t="shared" si="328"/>
        <v>418.69104798763169</v>
      </c>
      <c r="M5158" s="24">
        <f>IF(H5158&gt;0, C5158-F5158-J5158, 0)</f>
        <v>0</v>
      </c>
      <c r="N5158" s="4">
        <f>MIN(C5158, F5158)</f>
        <v>275.38262520468095</v>
      </c>
    </row>
    <row r="5159" spans="1:14" x14ac:dyDescent="0.2">
      <c r="A5159" s="27">
        <v>43679.708333333336</v>
      </c>
      <c r="B5159" s="4">
        <v>51.728490017327367</v>
      </c>
      <c r="C5159" s="4">
        <v>309.91124315170936</v>
      </c>
      <c r="F5159" s="4">
        <f t="shared" si="326"/>
        <v>310.37094010396419</v>
      </c>
      <c r="G5159" s="24">
        <f t="shared" si="327"/>
        <v>0.34722222222222221</v>
      </c>
      <c r="H5159" s="24">
        <f t="shared" si="329"/>
        <v>-0.45969695225483065</v>
      </c>
      <c r="I5159" s="24">
        <f>IF(H5159&lt;=0, MIN(F5159-C5159, B$7, (D$5-K5158+G5159)/B$6), 0)</f>
        <v>0.38580246913580246</v>
      </c>
      <c r="J5159" s="24">
        <f>IF(H5159&gt;0, MIN(C5159-F5159, B$8, K5158), 0)</f>
        <v>0</v>
      </c>
      <c r="K5159" s="24">
        <f>MAX(0, K5158-G5159+I5159*B$6-J5159)</f>
        <v>5000</v>
      </c>
      <c r="L5159" s="24">
        <f t="shared" si="328"/>
        <v>7.3894483119028187E-2</v>
      </c>
      <c r="M5159" s="24">
        <f>IF(H5159&gt;0, C5159-F5159-J5159, 0)</f>
        <v>0</v>
      </c>
      <c r="N5159" s="4">
        <f>MIN(C5159, F5159)</f>
        <v>309.91124315170936</v>
      </c>
    </row>
    <row r="5160" spans="1:14" x14ac:dyDescent="0.2">
      <c r="A5160" s="27">
        <v>43679.75</v>
      </c>
      <c r="B5160" s="4">
        <v>0</v>
      </c>
      <c r="C5160" s="4">
        <v>250.59002427472095</v>
      </c>
      <c r="F5160" s="4">
        <f t="shared" si="326"/>
        <v>0</v>
      </c>
      <c r="G5160" s="24">
        <f t="shared" si="327"/>
        <v>0</v>
      </c>
      <c r="H5160" s="24">
        <f t="shared" si="329"/>
        <v>250.59002427472095</v>
      </c>
      <c r="I5160" s="24">
        <f>IF(H5160&lt;=0, MIN(F5160-C5160, B$7, (D$5-K5159+G5160)/B$6), 0)</f>
        <v>0</v>
      </c>
      <c r="J5160" s="24">
        <f>IF(H5160&gt;0, MIN(C5160-F5160, B$8, K5159), 0)</f>
        <v>250.59002427472095</v>
      </c>
      <c r="K5160" s="24">
        <f>MAX(0, K5159-G5160+I5160*B$6-J5160)</f>
        <v>4749.4099757252789</v>
      </c>
      <c r="L5160" s="24">
        <f t="shared" si="328"/>
        <v>0</v>
      </c>
      <c r="M5160" s="24">
        <f>IF(H5160&gt;0, C5160-F5160-J5160, 0)</f>
        <v>0</v>
      </c>
      <c r="N5160" s="4">
        <f>MIN(C5160, F5160)</f>
        <v>0</v>
      </c>
    </row>
    <row r="5161" spans="1:14" x14ac:dyDescent="0.2">
      <c r="A5161" s="27">
        <v>43679.791666666672</v>
      </c>
      <c r="B5161" s="4">
        <v>0</v>
      </c>
      <c r="C5161" s="4">
        <v>1441.9578367209047</v>
      </c>
      <c r="F5161" s="4">
        <f t="shared" si="326"/>
        <v>0</v>
      </c>
      <c r="G5161" s="24">
        <f t="shared" si="327"/>
        <v>0</v>
      </c>
      <c r="H5161" s="24">
        <f t="shared" si="329"/>
        <v>1441.9578367209047</v>
      </c>
      <c r="I5161" s="24">
        <f>IF(H5161&lt;=0, MIN(F5161-C5161, B$7, (D$5-K5160+G5161)/B$6), 0)</f>
        <v>0</v>
      </c>
      <c r="J5161" s="24">
        <f>IF(H5161&gt;0, MIN(C5161-F5161, B$8, K5160), 0)</f>
        <v>1441.9578367209047</v>
      </c>
      <c r="K5161" s="24">
        <f>MAX(0, K5160-G5161+I5161*B$6-J5161)</f>
        <v>3307.4521390043742</v>
      </c>
      <c r="L5161" s="24">
        <f t="shared" si="328"/>
        <v>0</v>
      </c>
      <c r="M5161" s="24">
        <f>IF(H5161&gt;0, C5161-F5161-J5161, 0)</f>
        <v>0</v>
      </c>
      <c r="N5161" s="4">
        <f>MIN(C5161, F5161)</f>
        <v>0</v>
      </c>
    </row>
    <row r="5162" spans="1:14" x14ac:dyDescent="0.2">
      <c r="A5162" s="27">
        <v>43679.833333333336</v>
      </c>
      <c r="B5162" s="4">
        <v>0</v>
      </c>
      <c r="C5162" s="4">
        <v>779.53755926120073</v>
      </c>
      <c r="F5162" s="4">
        <f t="shared" si="326"/>
        <v>0</v>
      </c>
      <c r="G5162" s="24">
        <f t="shared" si="327"/>
        <v>0</v>
      </c>
      <c r="H5162" s="24">
        <f t="shared" si="329"/>
        <v>779.53755926120073</v>
      </c>
      <c r="I5162" s="24">
        <f>IF(H5162&lt;=0, MIN(F5162-C5162, B$7, (D$5-K5161+G5162)/B$6), 0)</f>
        <v>0</v>
      </c>
      <c r="J5162" s="24">
        <f>IF(H5162&gt;0, MIN(C5162-F5162, B$8, K5161), 0)</f>
        <v>779.53755926120073</v>
      </c>
      <c r="K5162" s="24">
        <f>MAX(0, K5161-G5162+I5162*B$6-J5162)</f>
        <v>2527.9145797431734</v>
      </c>
      <c r="L5162" s="24">
        <f t="shared" si="328"/>
        <v>0</v>
      </c>
      <c r="M5162" s="24">
        <f>IF(H5162&gt;0, C5162-F5162-J5162, 0)</f>
        <v>0</v>
      </c>
      <c r="N5162" s="4">
        <f>MIN(C5162, F5162)</f>
        <v>0</v>
      </c>
    </row>
    <row r="5163" spans="1:14" x14ac:dyDescent="0.2">
      <c r="A5163" s="27">
        <v>43679.875</v>
      </c>
      <c r="B5163" s="4">
        <v>0</v>
      </c>
      <c r="C5163" s="4">
        <v>1370.2780305778772</v>
      </c>
      <c r="F5163" s="4">
        <f t="shared" si="326"/>
        <v>0</v>
      </c>
      <c r="G5163" s="24">
        <f t="shared" si="327"/>
        <v>0</v>
      </c>
      <c r="H5163" s="24">
        <f t="shared" si="329"/>
        <v>1370.2780305778772</v>
      </c>
      <c r="I5163" s="24">
        <f>IF(H5163&lt;=0, MIN(F5163-C5163, B$7, (D$5-K5162+G5163)/B$6), 0)</f>
        <v>0</v>
      </c>
      <c r="J5163" s="24">
        <f>IF(H5163&gt;0, MIN(C5163-F5163, B$8, K5162), 0)</f>
        <v>1370.2780305778772</v>
      </c>
      <c r="K5163" s="24">
        <f>MAX(0, K5162-G5163+I5163*B$6-J5163)</f>
        <v>1157.6365491652962</v>
      </c>
      <c r="L5163" s="24">
        <f t="shared" si="328"/>
        <v>0</v>
      </c>
      <c r="M5163" s="24">
        <f>IF(H5163&gt;0, C5163-F5163-J5163, 0)</f>
        <v>0</v>
      </c>
      <c r="N5163" s="4">
        <f>MIN(C5163, F5163)</f>
        <v>0</v>
      </c>
    </row>
    <row r="5164" spans="1:14" x14ac:dyDescent="0.2">
      <c r="A5164" s="27">
        <v>43679.916666666672</v>
      </c>
      <c r="B5164" s="4">
        <v>0</v>
      </c>
      <c r="C5164" s="4">
        <v>391.47791910756831</v>
      </c>
      <c r="F5164" s="4">
        <f t="shared" si="326"/>
        <v>0</v>
      </c>
      <c r="G5164" s="24">
        <f t="shared" si="327"/>
        <v>0</v>
      </c>
      <c r="H5164" s="24">
        <f t="shared" si="329"/>
        <v>391.47791910756831</v>
      </c>
      <c r="I5164" s="24">
        <f>IF(H5164&lt;=0, MIN(F5164-C5164, B$7, (D$5-K5163+G5164)/B$6), 0)</f>
        <v>0</v>
      </c>
      <c r="J5164" s="24">
        <f>IF(H5164&gt;0, MIN(C5164-F5164, B$8, K5163), 0)</f>
        <v>391.47791910756831</v>
      </c>
      <c r="K5164" s="24">
        <f>MAX(0, K5163-G5164+I5164*B$6-J5164)</f>
        <v>766.15863005772781</v>
      </c>
      <c r="L5164" s="24">
        <f t="shared" si="328"/>
        <v>0</v>
      </c>
      <c r="M5164" s="24">
        <f>IF(H5164&gt;0, C5164-F5164-J5164, 0)</f>
        <v>0</v>
      </c>
      <c r="N5164" s="4">
        <f>MIN(C5164, F5164)</f>
        <v>0</v>
      </c>
    </row>
    <row r="5165" spans="1:14" x14ac:dyDescent="0.2">
      <c r="A5165" s="27">
        <v>43679.958333333336</v>
      </c>
      <c r="B5165" s="4">
        <v>0</v>
      </c>
      <c r="C5165" s="4">
        <v>240.70315446188951</v>
      </c>
      <c r="F5165" s="4">
        <f t="shared" si="326"/>
        <v>0</v>
      </c>
      <c r="G5165" s="24">
        <f t="shared" si="327"/>
        <v>0</v>
      </c>
      <c r="H5165" s="24">
        <f t="shared" si="329"/>
        <v>240.70315446188951</v>
      </c>
      <c r="I5165" s="24">
        <f>IF(H5165&lt;=0, MIN(F5165-C5165, B$7, (D$5-K5164+G5165)/B$6), 0)</f>
        <v>0</v>
      </c>
      <c r="J5165" s="24">
        <f>IF(H5165&gt;0, MIN(C5165-F5165, B$8, K5164), 0)</f>
        <v>240.70315446188951</v>
      </c>
      <c r="K5165" s="24">
        <f>MAX(0, K5164-G5165+I5165*B$6-J5165)</f>
        <v>525.45547559583827</v>
      </c>
      <c r="L5165" s="24">
        <f t="shared" si="328"/>
        <v>0</v>
      </c>
      <c r="M5165" s="24">
        <f>IF(H5165&gt;0, C5165-F5165-J5165, 0)</f>
        <v>0</v>
      </c>
      <c r="N5165" s="4">
        <f>MIN(C5165, F5165)</f>
        <v>0</v>
      </c>
    </row>
    <row r="5166" spans="1:14" x14ac:dyDescent="0.2">
      <c r="A5166" s="27">
        <v>43680</v>
      </c>
      <c r="B5166" s="4">
        <v>0</v>
      </c>
      <c r="C5166" s="4">
        <v>117.11728180149709</v>
      </c>
      <c r="F5166" s="4">
        <f t="shared" si="326"/>
        <v>0</v>
      </c>
      <c r="G5166" s="24">
        <f t="shared" si="327"/>
        <v>0</v>
      </c>
      <c r="H5166" s="24">
        <f t="shared" si="329"/>
        <v>117.11728180149709</v>
      </c>
      <c r="I5166" s="24">
        <f>IF(H5166&lt;=0, MIN(F5166-C5166, B$7, (D$5-K5165+G5166)/B$6), 0)</f>
        <v>0</v>
      </c>
      <c r="J5166" s="24">
        <f>IF(H5166&gt;0, MIN(C5166-F5166, B$8, K5165), 0)</f>
        <v>117.11728180149709</v>
      </c>
      <c r="K5166" s="24">
        <f>MAX(0, K5165-G5166+I5166*B$6-J5166)</f>
        <v>408.33819379434118</v>
      </c>
      <c r="L5166" s="24">
        <f t="shared" si="328"/>
        <v>0</v>
      </c>
      <c r="M5166" s="24">
        <f>IF(H5166&gt;0, C5166-F5166-J5166, 0)</f>
        <v>0</v>
      </c>
      <c r="N5166" s="4">
        <f>MIN(C5166, F5166)</f>
        <v>0</v>
      </c>
    </row>
    <row r="5167" spans="1:14" x14ac:dyDescent="0.2">
      <c r="A5167" s="27">
        <v>43680.041666666672</v>
      </c>
      <c r="B5167" s="4">
        <v>0</v>
      </c>
      <c r="C5167" s="4">
        <v>169.02334831886191</v>
      </c>
      <c r="F5167" s="4">
        <f t="shared" si="326"/>
        <v>0</v>
      </c>
      <c r="G5167" s="24">
        <f t="shared" si="327"/>
        <v>0</v>
      </c>
      <c r="H5167" s="24">
        <f t="shared" si="329"/>
        <v>169.02334831886191</v>
      </c>
      <c r="I5167" s="24">
        <f>IF(H5167&lt;=0, MIN(F5167-C5167, B$7, (D$5-K5166+G5167)/B$6), 0)</f>
        <v>0</v>
      </c>
      <c r="J5167" s="24">
        <f>IF(H5167&gt;0, MIN(C5167-F5167, B$8, K5166), 0)</f>
        <v>169.02334831886191</v>
      </c>
      <c r="K5167" s="24">
        <f>MAX(0, K5166-G5167+I5167*B$6-J5167)</f>
        <v>239.31484547547927</v>
      </c>
      <c r="L5167" s="24">
        <f t="shared" si="328"/>
        <v>0</v>
      </c>
      <c r="M5167" s="24">
        <f>IF(H5167&gt;0, C5167-F5167-J5167, 0)</f>
        <v>0</v>
      </c>
      <c r="N5167" s="4">
        <f>MIN(C5167, F5167)</f>
        <v>0</v>
      </c>
    </row>
    <row r="5168" spans="1:14" x14ac:dyDescent="0.2">
      <c r="A5168" s="27">
        <v>43680.083333333336</v>
      </c>
      <c r="B5168" s="4">
        <v>0</v>
      </c>
      <c r="C5168" s="4">
        <v>206.09911011697966</v>
      </c>
      <c r="F5168" s="4">
        <f t="shared" si="326"/>
        <v>0</v>
      </c>
      <c r="G5168" s="24">
        <f t="shared" si="327"/>
        <v>0</v>
      </c>
      <c r="H5168" s="24">
        <f t="shared" si="329"/>
        <v>206.09911011697966</v>
      </c>
      <c r="I5168" s="24">
        <f>IF(H5168&lt;=0, MIN(F5168-C5168, B$7, (D$5-K5167+G5168)/B$6), 0)</f>
        <v>0</v>
      </c>
      <c r="J5168" s="24">
        <f>IF(H5168&gt;0, MIN(C5168-F5168, B$8, K5167), 0)</f>
        <v>206.09911011697966</v>
      </c>
      <c r="K5168" s="24">
        <f>MAX(0, K5167-G5168+I5168*B$6-J5168)</f>
        <v>33.215735358499614</v>
      </c>
      <c r="L5168" s="24">
        <f t="shared" si="328"/>
        <v>0</v>
      </c>
      <c r="M5168" s="24">
        <f>IF(H5168&gt;0, C5168-F5168-J5168, 0)</f>
        <v>0</v>
      </c>
      <c r="N5168" s="4">
        <f>MIN(C5168, F5168)</f>
        <v>0</v>
      </c>
    </row>
    <row r="5169" spans="1:14" x14ac:dyDescent="0.2">
      <c r="A5169" s="27">
        <v>43680.125</v>
      </c>
      <c r="B5169" s="4">
        <v>0</v>
      </c>
      <c r="C5169" s="4">
        <v>117.11728180149709</v>
      </c>
      <c r="F5169" s="4">
        <f t="shared" si="326"/>
        <v>0</v>
      </c>
      <c r="G5169" s="24">
        <f t="shared" si="327"/>
        <v>0</v>
      </c>
      <c r="H5169" s="24">
        <f t="shared" si="329"/>
        <v>117.11728180149709</v>
      </c>
      <c r="I5169" s="24">
        <f>IF(H5169&lt;=0, MIN(F5169-C5169, B$7, (D$5-K5168+G5169)/B$6), 0)</f>
        <v>0</v>
      </c>
      <c r="J5169" s="24">
        <f>IF(H5169&gt;0, MIN(C5169-F5169, B$8, K5168), 0)</f>
        <v>33.215735358499614</v>
      </c>
      <c r="K5169" s="24">
        <f>MAX(0, K5168-G5169+I5169*B$6-J5169)</f>
        <v>0</v>
      </c>
      <c r="L5169" s="24">
        <f t="shared" si="328"/>
        <v>0</v>
      </c>
      <c r="M5169" s="24">
        <f>IF(H5169&gt;0, C5169-F5169-J5169, 0)</f>
        <v>83.901546442997471</v>
      </c>
      <c r="N5169" s="4">
        <f>MIN(C5169, F5169)</f>
        <v>0</v>
      </c>
    </row>
    <row r="5170" spans="1:14" x14ac:dyDescent="0.2">
      <c r="A5170" s="27">
        <v>43680.166666666672</v>
      </c>
      <c r="B5170" s="4">
        <v>10.401292739247051</v>
      </c>
      <c r="C5170" s="4">
        <v>169.02334831886191</v>
      </c>
      <c r="F5170" s="4">
        <f t="shared" si="326"/>
        <v>62.407756435482305</v>
      </c>
      <c r="G5170" s="24">
        <f t="shared" si="327"/>
        <v>0.34722222222222221</v>
      </c>
      <c r="H5170" s="24">
        <f t="shared" si="329"/>
        <v>106.61559188337961</v>
      </c>
      <c r="I5170" s="24">
        <f>IF(H5170&lt;=0, MIN(F5170-C5170, B$7, (D$5-K5169+G5170)/B$6), 0)</f>
        <v>0</v>
      </c>
      <c r="J5170" s="24">
        <f>IF(H5170&gt;0, MIN(C5170-F5170, B$8, K5169), 0)</f>
        <v>0</v>
      </c>
      <c r="K5170" s="24">
        <f>MAX(0, K5169-G5170+I5170*B$6-J5170)</f>
        <v>0</v>
      </c>
      <c r="L5170" s="24">
        <f t="shared" si="328"/>
        <v>0</v>
      </c>
      <c r="M5170" s="24">
        <f>IF(H5170&gt;0, C5170-F5170-J5170, 0)</f>
        <v>106.61559188337961</v>
      </c>
      <c r="N5170" s="4">
        <f>MIN(C5170, F5170)</f>
        <v>62.407756435482305</v>
      </c>
    </row>
    <row r="5171" spans="1:14" x14ac:dyDescent="0.2">
      <c r="A5171" s="27">
        <v>43680.208333333336</v>
      </c>
      <c r="B5171" s="4">
        <v>45.061253919039984</v>
      </c>
      <c r="C5171" s="4">
        <v>206.09911011697966</v>
      </c>
      <c r="F5171" s="4">
        <f t="shared" si="326"/>
        <v>270.36752351423991</v>
      </c>
      <c r="G5171" s="24">
        <f t="shared" si="327"/>
        <v>0.34722222222222221</v>
      </c>
      <c r="H5171" s="24">
        <f t="shared" si="329"/>
        <v>-64.268413397260247</v>
      </c>
      <c r="I5171" s="24">
        <f>IF(H5171&lt;=0, MIN(F5171-C5171, B$7, (D$5-K5170+G5171)/B$6), 0)</f>
        <v>64.268413397260247</v>
      </c>
      <c r="J5171" s="24">
        <f>IF(H5171&gt;0, MIN(C5171-F5171, B$8, K5170), 0)</f>
        <v>0</v>
      </c>
      <c r="K5171" s="24">
        <f>MAX(0, K5170-G5171+I5171*B$6-J5171)</f>
        <v>57.494349835312001</v>
      </c>
      <c r="L5171" s="24">
        <f t="shared" si="328"/>
        <v>0</v>
      </c>
      <c r="M5171" s="24">
        <f>IF(H5171&gt;0, C5171-F5171-J5171, 0)</f>
        <v>0</v>
      </c>
      <c r="N5171" s="4">
        <f>MIN(C5171, F5171)</f>
        <v>206.09911011697966</v>
      </c>
    </row>
    <row r="5172" spans="1:14" x14ac:dyDescent="0.2">
      <c r="A5172" s="27">
        <v>43680.25</v>
      </c>
      <c r="B5172" s="4">
        <v>171.14507841765729</v>
      </c>
      <c r="C5172" s="4">
        <v>159.1364785060305</v>
      </c>
      <c r="F5172" s="4">
        <f t="shared" si="326"/>
        <v>1026.8704705059438</v>
      </c>
      <c r="G5172" s="24">
        <f t="shared" si="327"/>
        <v>0.34722222222222221</v>
      </c>
      <c r="H5172" s="24">
        <f t="shared" si="329"/>
        <v>-867.73399199991331</v>
      </c>
      <c r="I5172" s="24">
        <f>IF(H5172&lt;=0, MIN(F5172-C5172, B$7, (D$5-K5171+G5172)/B$6), 0)</f>
        <v>867.73399199991331</v>
      </c>
      <c r="J5172" s="24">
        <f>IF(H5172&gt;0, MIN(C5172-F5172, B$8, K5171), 0)</f>
        <v>0</v>
      </c>
      <c r="K5172" s="24">
        <f>MAX(0, K5171-G5172+I5172*B$6-J5172)</f>
        <v>838.10772041301175</v>
      </c>
      <c r="L5172" s="24">
        <f t="shared" si="328"/>
        <v>0</v>
      </c>
      <c r="M5172" s="24">
        <f>IF(H5172&gt;0, C5172-F5172-J5172, 0)</f>
        <v>0</v>
      </c>
      <c r="N5172" s="4">
        <f>MIN(C5172, F5172)</f>
        <v>159.1364785060305</v>
      </c>
    </row>
    <row r="5173" spans="1:14" x14ac:dyDescent="0.2">
      <c r="A5173" s="27">
        <v>43680.291666666672</v>
      </c>
      <c r="B5173" s="4">
        <v>306.86164298683997</v>
      </c>
      <c r="C5173" s="4">
        <v>1471.6184461593987</v>
      </c>
      <c r="F5173" s="4">
        <f t="shared" si="326"/>
        <v>1841.1698579210397</v>
      </c>
      <c r="G5173" s="24">
        <f t="shared" si="327"/>
        <v>0.34722222222222221</v>
      </c>
      <c r="H5173" s="24">
        <f t="shared" si="329"/>
        <v>-369.55141176164102</v>
      </c>
      <c r="I5173" s="24">
        <f>IF(H5173&lt;=0, MIN(F5173-C5173, B$7, (D$5-K5172+G5173)/B$6), 0)</f>
        <v>369.55141176164102</v>
      </c>
      <c r="J5173" s="24">
        <f>IF(H5173&gt;0, MIN(C5173-F5173, B$8, K5172), 0)</f>
        <v>0</v>
      </c>
      <c r="K5173" s="24">
        <f>MAX(0, K5172-G5173+I5173*B$6-J5173)</f>
        <v>1170.3567687762666</v>
      </c>
      <c r="L5173" s="24">
        <f t="shared" si="328"/>
        <v>0</v>
      </c>
      <c r="M5173" s="24">
        <f>IF(H5173&gt;0, C5173-F5173-J5173, 0)</f>
        <v>0</v>
      </c>
      <c r="N5173" s="4">
        <f>MIN(C5173, F5173)</f>
        <v>1471.6184461593987</v>
      </c>
    </row>
    <row r="5174" spans="1:14" x14ac:dyDescent="0.2">
      <c r="A5174" s="27">
        <v>43680.333333333336</v>
      </c>
      <c r="B5174" s="4">
        <v>225.95227905091372</v>
      </c>
      <c r="C5174" s="4">
        <v>334.25032240267393</v>
      </c>
      <c r="F5174" s="4">
        <f t="shared" si="326"/>
        <v>1355.7136743054823</v>
      </c>
      <c r="G5174" s="24">
        <f t="shared" si="327"/>
        <v>0.34722222222222221</v>
      </c>
      <c r="H5174" s="24">
        <f t="shared" si="329"/>
        <v>-1021.4633519028084</v>
      </c>
      <c r="I5174" s="24">
        <f>IF(H5174&lt;=0, MIN(F5174-C5174, B$7, (D$5-K5173+G5174)/B$6), 0)</f>
        <v>1021.4633519028084</v>
      </c>
      <c r="J5174" s="24">
        <f>IF(H5174&gt;0, MIN(C5174-F5174, B$8, K5173), 0)</f>
        <v>0</v>
      </c>
      <c r="K5174" s="24">
        <f>MAX(0, K5173-G5174+I5174*B$6-J5174)</f>
        <v>2089.3265632665721</v>
      </c>
      <c r="L5174" s="24">
        <f t="shared" si="328"/>
        <v>0</v>
      </c>
      <c r="M5174" s="24">
        <f>IF(H5174&gt;0, C5174-F5174-J5174, 0)</f>
        <v>0</v>
      </c>
      <c r="N5174" s="4">
        <f>MIN(C5174, F5174)</f>
        <v>334.25032240267393</v>
      </c>
    </row>
    <row r="5175" spans="1:14" x14ac:dyDescent="0.2">
      <c r="A5175" s="27">
        <v>43680.375</v>
      </c>
      <c r="B5175" s="4">
        <v>272.88135671665873</v>
      </c>
      <c r="C5175" s="4">
        <v>341.57532181484697</v>
      </c>
      <c r="F5175" s="4">
        <f t="shared" si="326"/>
        <v>1637.2881402999524</v>
      </c>
      <c r="G5175" s="24">
        <f t="shared" si="327"/>
        <v>0.34722222222222221</v>
      </c>
      <c r="H5175" s="24">
        <f t="shared" si="329"/>
        <v>-1295.7128184851053</v>
      </c>
      <c r="I5175" s="24">
        <f>IF(H5175&lt;=0, MIN(F5175-C5175, B$7, (D$5-K5174+G5175)/B$6), 0)</f>
        <v>1295.7128184851053</v>
      </c>
      <c r="J5175" s="24">
        <f>IF(H5175&gt;0, MIN(C5175-F5175, B$8, K5174), 0)</f>
        <v>0</v>
      </c>
      <c r="K5175" s="24">
        <f>MAX(0, K5174-G5175+I5175*B$6-J5175)</f>
        <v>3255.1208776809444</v>
      </c>
      <c r="L5175" s="24">
        <f t="shared" si="328"/>
        <v>0</v>
      </c>
      <c r="M5175" s="24">
        <f>IF(H5175&gt;0, C5175-F5175-J5175, 0)</f>
        <v>0</v>
      </c>
      <c r="N5175" s="4">
        <f>MIN(C5175, F5175)</f>
        <v>341.57532181484697</v>
      </c>
    </row>
    <row r="5176" spans="1:14" x14ac:dyDescent="0.2">
      <c r="A5176" s="27">
        <v>43680.416666666672</v>
      </c>
      <c r="B5176" s="4">
        <v>87.430295251703598</v>
      </c>
      <c r="C5176" s="4">
        <v>193.89206547717578</v>
      </c>
      <c r="F5176" s="4">
        <f t="shared" si="326"/>
        <v>524.58177151022164</v>
      </c>
      <c r="G5176" s="24">
        <f t="shared" si="327"/>
        <v>0.34722222222222221</v>
      </c>
      <c r="H5176" s="24">
        <f t="shared" si="329"/>
        <v>-330.68970603304587</v>
      </c>
      <c r="I5176" s="24">
        <f>IF(H5176&lt;=0, MIN(F5176-C5176, B$7, (D$5-K5175+G5176)/B$6), 0)</f>
        <v>330.68970603304587</v>
      </c>
      <c r="J5176" s="24">
        <f>IF(H5176&gt;0, MIN(C5176-F5176, B$8, K5175), 0)</f>
        <v>0</v>
      </c>
      <c r="K5176" s="24">
        <f>MAX(0, K5175-G5176+I5176*B$6-J5176)</f>
        <v>3552.3943908884635</v>
      </c>
      <c r="L5176" s="24">
        <f t="shared" si="328"/>
        <v>0</v>
      </c>
      <c r="M5176" s="24">
        <f>IF(H5176&gt;0, C5176-F5176-J5176, 0)</f>
        <v>0</v>
      </c>
      <c r="N5176" s="4">
        <f>MIN(C5176, F5176)</f>
        <v>193.89206547717578</v>
      </c>
    </row>
    <row r="5177" spans="1:14" x14ac:dyDescent="0.2">
      <c r="A5177" s="27">
        <v>43680.458333333336</v>
      </c>
      <c r="B5177" s="4">
        <v>115.58612524402815</v>
      </c>
      <c r="C5177" s="4">
        <v>1474.3833566227627</v>
      </c>
      <c r="F5177" s="4">
        <f t="shared" si="326"/>
        <v>693.51675146416892</v>
      </c>
      <c r="G5177" s="24">
        <f t="shared" si="327"/>
        <v>0.34722222222222221</v>
      </c>
      <c r="H5177" s="24">
        <f t="shared" si="329"/>
        <v>780.86660515859376</v>
      </c>
      <c r="I5177" s="24">
        <f>IF(H5177&lt;=0, MIN(F5177-C5177, B$7, (D$5-K5176+G5177)/B$6), 0)</f>
        <v>0</v>
      </c>
      <c r="J5177" s="24">
        <f>IF(H5177&gt;0, MIN(C5177-F5177, B$8, K5176), 0)</f>
        <v>780.86660515859376</v>
      </c>
      <c r="K5177" s="24">
        <f>MAX(0, K5176-G5177+I5177*B$6-J5177)</f>
        <v>2771.1805635076475</v>
      </c>
      <c r="L5177" s="24">
        <f t="shared" si="328"/>
        <v>0</v>
      </c>
      <c r="M5177" s="24">
        <f>IF(H5177&gt;0, C5177-F5177-J5177, 0)</f>
        <v>0</v>
      </c>
      <c r="N5177" s="4">
        <f>MIN(C5177, F5177)</f>
        <v>693.51675146416892</v>
      </c>
    </row>
    <row r="5178" spans="1:14" x14ac:dyDescent="0.2">
      <c r="A5178" s="27">
        <v>43680.5</v>
      </c>
      <c r="B5178" s="4">
        <v>201.60199989872456</v>
      </c>
      <c r="C5178" s="4">
        <v>222.49050714110149</v>
      </c>
      <c r="F5178" s="4">
        <f t="shared" si="326"/>
        <v>1209.6119993923473</v>
      </c>
      <c r="G5178" s="24">
        <f t="shared" si="327"/>
        <v>0.34722222222222221</v>
      </c>
      <c r="H5178" s="24">
        <f t="shared" si="329"/>
        <v>-987.12149225124585</v>
      </c>
      <c r="I5178" s="24">
        <f>IF(H5178&lt;=0, MIN(F5178-C5178, B$7, (D$5-K5177+G5178)/B$6), 0)</f>
        <v>987.12149225124585</v>
      </c>
      <c r="J5178" s="24">
        <f>IF(H5178&gt;0, MIN(C5178-F5178, B$8, K5177), 0)</f>
        <v>0</v>
      </c>
      <c r="K5178" s="24">
        <f>MAX(0, K5177-G5178+I5178*B$6-J5178)</f>
        <v>3659.2426843115468</v>
      </c>
      <c r="L5178" s="24">
        <f t="shared" si="328"/>
        <v>0</v>
      </c>
      <c r="M5178" s="24">
        <f>IF(H5178&gt;0, C5178-F5178-J5178, 0)</f>
        <v>0</v>
      </c>
      <c r="N5178" s="4">
        <f>MIN(C5178, F5178)</f>
        <v>222.49050714110149</v>
      </c>
    </row>
    <row r="5179" spans="1:14" x14ac:dyDescent="0.2">
      <c r="A5179" s="27">
        <v>43680.541666666672</v>
      </c>
      <c r="B5179" s="4">
        <v>275.9990268975713</v>
      </c>
      <c r="C5179" s="4">
        <v>202.41069785284014</v>
      </c>
      <c r="F5179" s="4">
        <f t="shared" si="326"/>
        <v>1655.9941613854278</v>
      </c>
      <c r="G5179" s="24">
        <f t="shared" si="327"/>
        <v>0.34722222222222221</v>
      </c>
      <c r="H5179" s="24">
        <f t="shared" si="329"/>
        <v>-1453.5834635325878</v>
      </c>
      <c r="I5179" s="24">
        <f>IF(H5179&lt;=0, MIN(F5179-C5179, B$7, (D$5-K5178+G5179)/B$6), 0)</f>
        <v>1453.5834635325878</v>
      </c>
      <c r="J5179" s="24">
        <f>IF(H5179&gt;0, MIN(C5179-F5179, B$8, K5178), 0)</f>
        <v>0</v>
      </c>
      <c r="K5179" s="24">
        <f>MAX(0, K5178-G5179+I5179*B$6-J5179)</f>
        <v>4967.1205792686542</v>
      </c>
      <c r="L5179" s="24">
        <f t="shared" si="328"/>
        <v>0</v>
      </c>
      <c r="M5179" s="24">
        <f>IF(H5179&gt;0, C5179-F5179-J5179, 0)</f>
        <v>0</v>
      </c>
      <c r="N5179" s="4">
        <f>MIN(C5179, F5179)</f>
        <v>202.41069785284014</v>
      </c>
    </row>
    <row r="5180" spans="1:14" x14ac:dyDescent="0.2">
      <c r="A5180" s="27">
        <v>43680.583333333336</v>
      </c>
      <c r="B5180" s="4">
        <v>84.858866526714266</v>
      </c>
      <c r="C5180" s="4">
        <v>1422.1840970952419</v>
      </c>
      <c r="F5180" s="4">
        <f t="shared" si="326"/>
        <v>509.15319916028557</v>
      </c>
      <c r="G5180" s="24">
        <f t="shared" si="327"/>
        <v>0.34722222222222221</v>
      </c>
      <c r="H5180" s="24">
        <f t="shared" si="329"/>
        <v>913.03089793495633</v>
      </c>
      <c r="I5180" s="24">
        <f>IF(H5180&lt;=0, MIN(F5180-C5180, B$7, (D$5-K5179+G5180)/B$6), 0)</f>
        <v>0</v>
      </c>
      <c r="J5180" s="24">
        <f>IF(H5180&gt;0, MIN(C5180-F5180, B$8, K5179), 0)</f>
        <v>913.03089793495633</v>
      </c>
      <c r="K5180" s="24">
        <f>MAX(0, K5179-G5180+I5180*B$6-J5180)</f>
        <v>4053.742459111475</v>
      </c>
      <c r="L5180" s="24">
        <f t="shared" si="328"/>
        <v>0</v>
      </c>
      <c r="M5180" s="24">
        <f>IF(H5180&gt;0, C5180-F5180-J5180, 0)</f>
        <v>0</v>
      </c>
      <c r="N5180" s="4">
        <f>MIN(C5180, F5180)</f>
        <v>509.15319916028557</v>
      </c>
    </row>
    <row r="5181" spans="1:14" x14ac:dyDescent="0.2">
      <c r="A5181" s="27">
        <v>43680.625</v>
      </c>
      <c r="B5181" s="4">
        <v>112.88872586643608</v>
      </c>
      <c r="C5181" s="4">
        <v>688.08401349251051</v>
      </c>
      <c r="F5181" s="4">
        <f t="shared" si="326"/>
        <v>677.33235519861648</v>
      </c>
      <c r="G5181" s="24">
        <f t="shared" si="327"/>
        <v>0.34722222222222221</v>
      </c>
      <c r="H5181" s="24">
        <f t="shared" si="329"/>
        <v>10.751658293894025</v>
      </c>
      <c r="I5181" s="24">
        <f>IF(H5181&lt;=0, MIN(F5181-C5181, B$7, (D$5-K5180+G5181)/B$6), 0)</f>
        <v>0</v>
      </c>
      <c r="J5181" s="24">
        <f>IF(H5181&gt;0, MIN(C5181-F5181, B$8, K5180), 0)</f>
        <v>10.751658293894025</v>
      </c>
      <c r="K5181" s="24">
        <f>MAX(0, K5180-G5181+I5181*B$6-J5181)</f>
        <v>4042.643578595359</v>
      </c>
      <c r="L5181" s="24">
        <f t="shared" si="328"/>
        <v>0</v>
      </c>
      <c r="M5181" s="24">
        <f>IF(H5181&gt;0, C5181-F5181-J5181, 0)</f>
        <v>0</v>
      </c>
      <c r="N5181" s="4">
        <f>MIN(C5181, F5181)</f>
        <v>677.33235519861648</v>
      </c>
    </row>
    <row r="5182" spans="1:14" x14ac:dyDescent="0.2">
      <c r="A5182" s="27">
        <v>43680.666666666672</v>
      </c>
      <c r="B5182" s="4">
        <v>34.812561744715964</v>
      </c>
      <c r="C5182" s="4">
        <v>735.2485623191385</v>
      </c>
      <c r="F5182" s="4">
        <f t="shared" si="326"/>
        <v>208.87537046829578</v>
      </c>
      <c r="G5182" s="24">
        <f t="shared" si="327"/>
        <v>0.34722222222222221</v>
      </c>
      <c r="H5182" s="24">
        <f t="shared" si="329"/>
        <v>526.37319185084266</v>
      </c>
      <c r="I5182" s="24">
        <f>IF(H5182&lt;=0, MIN(F5182-C5182, B$7, (D$5-K5181+G5182)/B$6), 0)</f>
        <v>0</v>
      </c>
      <c r="J5182" s="24">
        <f>IF(H5182&gt;0, MIN(C5182-F5182, B$8, K5181), 0)</f>
        <v>526.37319185084266</v>
      </c>
      <c r="K5182" s="24">
        <f>MAX(0, K5181-G5182+I5182*B$6-J5182)</f>
        <v>3515.9231645222944</v>
      </c>
      <c r="L5182" s="24">
        <f t="shared" si="328"/>
        <v>0</v>
      </c>
      <c r="M5182" s="24">
        <f>IF(H5182&gt;0, C5182-F5182-J5182, 0)</f>
        <v>0</v>
      </c>
      <c r="N5182" s="4">
        <f>MIN(C5182, F5182)</f>
        <v>208.87537046829578</v>
      </c>
    </row>
    <row r="5183" spans="1:14" x14ac:dyDescent="0.2">
      <c r="A5183" s="27">
        <v>43680.708333333336</v>
      </c>
      <c r="B5183" s="4">
        <v>37.47672476130294</v>
      </c>
      <c r="C5183" s="4">
        <v>754.82038472912234</v>
      </c>
      <c r="F5183" s="4">
        <f t="shared" si="326"/>
        <v>224.86034856781765</v>
      </c>
      <c r="G5183" s="24">
        <f t="shared" si="327"/>
        <v>0.34722222222222221</v>
      </c>
      <c r="H5183" s="24">
        <f t="shared" si="329"/>
        <v>529.96003616130474</v>
      </c>
      <c r="I5183" s="24">
        <f>IF(H5183&lt;=0, MIN(F5183-C5183, B$7, (D$5-K5182+G5183)/B$6), 0)</f>
        <v>0</v>
      </c>
      <c r="J5183" s="24">
        <f>IF(H5183&gt;0, MIN(C5183-F5183, B$8, K5182), 0)</f>
        <v>529.96003616130474</v>
      </c>
      <c r="K5183" s="24">
        <f>MAX(0, K5182-G5183+I5183*B$6-J5183)</f>
        <v>2985.6159061387675</v>
      </c>
      <c r="L5183" s="24">
        <f t="shared" si="328"/>
        <v>0</v>
      </c>
      <c r="M5183" s="24">
        <f>IF(H5183&gt;0, C5183-F5183-J5183, 0)</f>
        <v>0</v>
      </c>
      <c r="N5183" s="4">
        <f>MIN(C5183, F5183)</f>
        <v>224.86034856781765</v>
      </c>
    </row>
    <row r="5184" spans="1:14" x14ac:dyDescent="0.2">
      <c r="A5184" s="27">
        <v>43680.75</v>
      </c>
      <c r="B5184" s="4">
        <v>0</v>
      </c>
      <c r="C5184" s="4">
        <v>250.59002427472095</v>
      </c>
      <c r="F5184" s="4">
        <f t="shared" si="326"/>
        <v>0</v>
      </c>
      <c r="G5184" s="24">
        <f t="shared" si="327"/>
        <v>0</v>
      </c>
      <c r="H5184" s="24">
        <f t="shared" si="329"/>
        <v>250.59002427472095</v>
      </c>
      <c r="I5184" s="24">
        <f>IF(H5184&lt;=0, MIN(F5184-C5184, B$7, (D$5-K5183+G5184)/B$6), 0)</f>
        <v>0</v>
      </c>
      <c r="J5184" s="24">
        <f>IF(H5184&gt;0, MIN(C5184-F5184, B$8, K5183), 0)</f>
        <v>250.59002427472095</v>
      </c>
      <c r="K5184" s="24">
        <f>MAX(0, K5183-G5184+I5184*B$6-J5184)</f>
        <v>2735.0258818640464</v>
      </c>
      <c r="L5184" s="24">
        <f t="shared" si="328"/>
        <v>0</v>
      </c>
      <c r="M5184" s="24">
        <f>IF(H5184&gt;0, C5184-F5184-J5184, 0)</f>
        <v>0</v>
      </c>
      <c r="N5184" s="4">
        <f>MIN(C5184, F5184)</f>
        <v>0</v>
      </c>
    </row>
    <row r="5185" spans="1:14" x14ac:dyDescent="0.2">
      <c r="A5185" s="27">
        <v>43680.791666666672</v>
      </c>
      <c r="B5185" s="4">
        <v>0</v>
      </c>
      <c r="C5185" s="4">
        <v>1441.9578367209047</v>
      </c>
      <c r="F5185" s="4">
        <f t="shared" si="326"/>
        <v>0</v>
      </c>
      <c r="G5185" s="24">
        <f t="shared" si="327"/>
        <v>0</v>
      </c>
      <c r="H5185" s="24">
        <f t="shared" si="329"/>
        <v>1441.9578367209047</v>
      </c>
      <c r="I5185" s="24">
        <f>IF(H5185&lt;=0, MIN(F5185-C5185, B$7, (D$5-K5184+G5185)/B$6), 0)</f>
        <v>0</v>
      </c>
      <c r="J5185" s="24">
        <f>IF(H5185&gt;0, MIN(C5185-F5185, B$8, K5184), 0)</f>
        <v>1441.9578367209047</v>
      </c>
      <c r="K5185" s="24">
        <f>MAX(0, K5184-G5185+I5185*B$6-J5185)</f>
        <v>1293.0680451431417</v>
      </c>
      <c r="L5185" s="24">
        <f t="shared" si="328"/>
        <v>0</v>
      </c>
      <c r="M5185" s="24">
        <f>IF(H5185&gt;0, C5185-F5185-J5185, 0)</f>
        <v>0</v>
      </c>
      <c r="N5185" s="4">
        <f>MIN(C5185, F5185)</f>
        <v>0</v>
      </c>
    </row>
    <row r="5186" spans="1:14" x14ac:dyDescent="0.2">
      <c r="A5186" s="27">
        <v>43680.833333333336</v>
      </c>
      <c r="B5186" s="4">
        <v>0</v>
      </c>
      <c r="C5186" s="4">
        <v>779.53755926120073</v>
      </c>
      <c r="F5186" s="4">
        <f t="shared" si="326"/>
        <v>0</v>
      </c>
      <c r="G5186" s="24">
        <f t="shared" si="327"/>
        <v>0</v>
      </c>
      <c r="H5186" s="24">
        <f t="shared" si="329"/>
        <v>779.53755926120073</v>
      </c>
      <c r="I5186" s="24">
        <f>IF(H5186&lt;=0, MIN(F5186-C5186, B$7, (D$5-K5185+G5186)/B$6), 0)</f>
        <v>0</v>
      </c>
      <c r="J5186" s="24">
        <f>IF(H5186&gt;0, MIN(C5186-F5186, B$8, K5185), 0)</f>
        <v>779.53755926120073</v>
      </c>
      <c r="K5186" s="24">
        <f>MAX(0, K5185-G5186+I5186*B$6-J5186)</f>
        <v>513.53048588194099</v>
      </c>
      <c r="L5186" s="24">
        <f t="shared" si="328"/>
        <v>0</v>
      </c>
      <c r="M5186" s="24">
        <f>IF(H5186&gt;0, C5186-F5186-J5186, 0)</f>
        <v>0</v>
      </c>
      <c r="N5186" s="4">
        <f>MIN(C5186, F5186)</f>
        <v>0</v>
      </c>
    </row>
    <row r="5187" spans="1:14" x14ac:dyDescent="0.2">
      <c r="A5187" s="27">
        <v>43680.875</v>
      </c>
      <c r="B5187" s="4">
        <v>0</v>
      </c>
      <c r="C5187" s="4">
        <v>1370.2780305778772</v>
      </c>
      <c r="F5187" s="4">
        <f t="shared" si="326"/>
        <v>0</v>
      </c>
      <c r="G5187" s="24">
        <f t="shared" si="327"/>
        <v>0</v>
      </c>
      <c r="H5187" s="24">
        <f t="shared" si="329"/>
        <v>1370.2780305778772</v>
      </c>
      <c r="I5187" s="24">
        <f>IF(H5187&lt;=0, MIN(F5187-C5187, B$7, (D$5-K5186+G5187)/B$6), 0)</f>
        <v>0</v>
      </c>
      <c r="J5187" s="24">
        <f>IF(H5187&gt;0, MIN(C5187-F5187, B$8, K5186), 0)</f>
        <v>513.53048588194099</v>
      </c>
      <c r="K5187" s="24">
        <f>MAX(0, K5186-G5187+I5187*B$6-J5187)</f>
        <v>0</v>
      </c>
      <c r="L5187" s="24">
        <f t="shared" si="328"/>
        <v>0</v>
      </c>
      <c r="M5187" s="24">
        <f>IF(H5187&gt;0, C5187-F5187-J5187, 0)</f>
        <v>856.7475446959362</v>
      </c>
      <c r="N5187" s="4">
        <f>MIN(C5187, F5187)</f>
        <v>0</v>
      </c>
    </row>
    <row r="5188" spans="1:14" x14ac:dyDescent="0.2">
      <c r="A5188" s="27">
        <v>43680.916666666672</v>
      </c>
      <c r="B5188" s="4">
        <v>0</v>
      </c>
      <c r="C5188" s="4">
        <v>391.47791910756831</v>
      </c>
      <c r="F5188" s="4">
        <f t="shared" si="326"/>
        <v>0</v>
      </c>
      <c r="G5188" s="24">
        <f t="shared" si="327"/>
        <v>0</v>
      </c>
      <c r="H5188" s="24">
        <f t="shared" si="329"/>
        <v>391.47791910756831</v>
      </c>
      <c r="I5188" s="24">
        <f>IF(H5188&lt;=0, MIN(F5188-C5188, B$7, (D$5-K5187+G5188)/B$6), 0)</f>
        <v>0</v>
      </c>
      <c r="J5188" s="24">
        <f>IF(H5188&gt;0, MIN(C5188-F5188, B$8, K5187), 0)</f>
        <v>0</v>
      </c>
      <c r="K5188" s="24">
        <f>MAX(0, K5187-G5188+I5188*B$6-J5188)</f>
        <v>0</v>
      </c>
      <c r="L5188" s="24">
        <f t="shared" si="328"/>
        <v>0</v>
      </c>
      <c r="M5188" s="24">
        <f>IF(H5188&gt;0, C5188-F5188-J5188, 0)</f>
        <v>391.47791910756831</v>
      </c>
      <c r="N5188" s="4">
        <f>MIN(C5188, F5188)</f>
        <v>0</v>
      </c>
    </row>
    <row r="5189" spans="1:14" x14ac:dyDescent="0.2">
      <c r="A5189" s="27">
        <v>43680.958333333336</v>
      </c>
      <c r="B5189" s="4">
        <v>0</v>
      </c>
      <c r="C5189" s="4">
        <v>240.70315446188951</v>
      </c>
      <c r="F5189" s="4">
        <f t="shared" si="326"/>
        <v>0</v>
      </c>
      <c r="G5189" s="24">
        <f t="shared" si="327"/>
        <v>0</v>
      </c>
      <c r="H5189" s="24">
        <f t="shared" si="329"/>
        <v>240.70315446188951</v>
      </c>
      <c r="I5189" s="24">
        <f>IF(H5189&lt;=0, MIN(F5189-C5189, B$7, (D$5-K5188+G5189)/B$6), 0)</f>
        <v>0</v>
      </c>
      <c r="J5189" s="24">
        <f>IF(H5189&gt;0, MIN(C5189-F5189, B$8, K5188), 0)</f>
        <v>0</v>
      </c>
      <c r="K5189" s="24">
        <f>MAX(0, K5188-G5189+I5189*B$6-J5189)</f>
        <v>0</v>
      </c>
      <c r="L5189" s="24">
        <f t="shared" si="328"/>
        <v>0</v>
      </c>
      <c r="M5189" s="24">
        <f>IF(H5189&gt;0, C5189-F5189-J5189, 0)</f>
        <v>240.70315446188951</v>
      </c>
      <c r="N5189" s="4">
        <f>MIN(C5189, F5189)</f>
        <v>0</v>
      </c>
    </row>
    <row r="5190" spans="1:14" x14ac:dyDescent="0.2">
      <c r="A5190" s="27">
        <v>43681</v>
      </c>
      <c r="B5190" s="4">
        <v>0</v>
      </c>
      <c r="C5190" s="4">
        <v>117.11728180149709</v>
      </c>
      <c r="F5190" s="4">
        <f t="shared" si="326"/>
        <v>0</v>
      </c>
      <c r="G5190" s="24">
        <f t="shared" si="327"/>
        <v>0</v>
      </c>
      <c r="H5190" s="24">
        <f t="shared" si="329"/>
        <v>117.11728180149709</v>
      </c>
      <c r="I5190" s="24">
        <f>IF(H5190&lt;=0, MIN(F5190-C5190, B$7, (D$5-K5189+G5190)/B$6), 0)</f>
        <v>0</v>
      </c>
      <c r="J5190" s="24">
        <f>IF(H5190&gt;0, MIN(C5190-F5190, B$8, K5189), 0)</f>
        <v>0</v>
      </c>
      <c r="K5190" s="24">
        <f>MAX(0, K5189-G5190+I5190*B$6-J5190)</f>
        <v>0</v>
      </c>
      <c r="L5190" s="24">
        <f t="shared" si="328"/>
        <v>0</v>
      </c>
      <c r="M5190" s="24">
        <f>IF(H5190&gt;0, C5190-F5190-J5190, 0)</f>
        <v>117.11728180149709</v>
      </c>
      <c r="N5190" s="4">
        <f>MIN(C5190, F5190)</f>
        <v>0</v>
      </c>
    </row>
    <row r="5191" spans="1:14" x14ac:dyDescent="0.2">
      <c r="A5191" s="27">
        <v>43681.041666666672</v>
      </c>
      <c r="B5191" s="4">
        <v>0</v>
      </c>
      <c r="C5191" s="4">
        <v>169.02334831886191</v>
      </c>
      <c r="F5191" s="4">
        <f t="shared" si="326"/>
        <v>0</v>
      </c>
      <c r="G5191" s="24">
        <f t="shared" si="327"/>
        <v>0</v>
      </c>
      <c r="H5191" s="24">
        <f t="shared" si="329"/>
        <v>169.02334831886191</v>
      </c>
      <c r="I5191" s="24">
        <f>IF(H5191&lt;=0, MIN(F5191-C5191, B$7, (D$5-K5190+G5191)/B$6), 0)</f>
        <v>0</v>
      </c>
      <c r="J5191" s="24">
        <f>IF(H5191&gt;0, MIN(C5191-F5191, B$8, K5190), 0)</f>
        <v>0</v>
      </c>
      <c r="K5191" s="24">
        <f>MAX(0, K5190-G5191+I5191*B$6-J5191)</f>
        <v>0</v>
      </c>
      <c r="L5191" s="24">
        <f t="shared" si="328"/>
        <v>0</v>
      </c>
      <c r="M5191" s="24">
        <f>IF(H5191&gt;0, C5191-F5191-J5191, 0)</f>
        <v>169.02334831886191</v>
      </c>
      <c r="N5191" s="4">
        <f>MIN(C5191, F5191)</f>
        <v>0</v>
      </c>
    </row>
    <row r="5192" spans="1:14" x14ac:dyDescent="0.2">
      <c r="A5192" s="27">
        <v>43681.083333333336</v>
      </c>
      <c r="B5192" s="4">
        <v>0</v>
      </c>
      <c r="C5192" s="4">
        <v>206.09911011697966</v>
      </c>
      <c r="F5192" s="4">
        <f t="shared" si="326"/>
        <v>0</v>
      </c>
      <c r="G5192" s="24">
        <f t="shared" si="327"/>
        <v>0</v>
      </c>
      <c r="H5192" s="24">
        <f t="shared" si="329"/>
        <v>206.09911011697966</v>
      </c>
      <c r="I5192" s="24">
        <f>IF(H5192&lt;=0, MIN(F5192-C5192, B$7, (D$5-K5191+G5192)/B$6), 0)</f>
        <v>0</v>
      </c>
      <c r="J5192" s="24">
        <f>IF(H5192&gt;0, MIN(C5192-F5192, B$8, K5191), 0)</f>
        <v>0</v>
      </c>
      <c r="K5192" s="24">
        <f>MAX(0, K5191-G5192+I5192*B$6-J5192)</f>
        <v>0</v>
      </c>
      <c r="L5192" s="24">
        <f t="shared" si="328"/>
        <v>0</v>
      </c>
      <c r="M5192" s="24">
        <f>IF(H5192&gt;0, C5192-F5192-J5192, 0)</f>
        <v>206.09911011697966</v>
      </c>
      <c r="N5192" s="4">
        <f>MIN(C5192, F5192)</f>
        <v>0</v>
      </c>
    </row>
    <row r="5193" spans="1:14" x14ac:dyDescent="0.2">
      <c r="A5193" s="27">
        <v>43681.125</v>
      </c>
      <c r="B5193" s="4">
        <v>0</v>
      </c>
      <c r="C5193" s="4">
        <v>117.11728180149709</v>
      </c>
      <c r="F5193" s="4">
        <f t="shared" si="326"/>
        <v>0</v>
      </c>
      <c r="G5193" s="24">
        <f t="shared" si="327"/>
        <v>0</v>
      </c>
      <c r="H5193" s="24">
        <f t="shared" si="329"/>
        <v>117.11728180149709</v>
      </c>
      <c r="I5193" s="24">
        <f>IF(H5193&lt;=0, MIN(F5193-C5193, B$7, (D$5-K5192+G5193)/B$6), 0)</f>
        <v>0</v>
      </c>
      <c r="J5193" s="24">
        <f>IF(H5193&gt;0, MIN(C5193-F5193, B$8, K5192), 0)</f>
        <v>0</v>
      </c>
      <c r="K5193" s="24">
        <f>MAX(0, K5192-G5193+I5193*B$6-J5193)</f>
        <v>0</v>
      </c>
      <c r="L5193" s="24">
        <f t="shared" si="328"/>
        <v>0</v>
      </c>
      <c r="M5193" s="24">
        <f>IF(H5193&gt;0, C5193-F5193-J5193, 0)</f>
        <v>117.11728180149709</v>
      </c>
      <c r="N5193" s="4">
        <f>MIN(C5193, F5193)</f>
        <v>0</v>
      </c>
    </row>
    <row r="5194" spans="1:14" x14ac:dyDescent="0.2">
      <c r="A5194" s="27">
        <v>43681.166666666672</v>
      </c>
      <c r="B5194" s="4">
        <v>5.726046108198914</v>
      </c>
      <c r="C5194" s="4">
        <v>169.02334831886191</v>
      </c>
      <c r="F5194" s="4">
        <f t="shared" si="326"/>
        <v>34.356276649193482</v>
      </c>
      <c r="G5194" s="24">
        <f t="shared" si="327"/>
        <v>0.34722222222222221</v>
      </c>
      <c r="H5194" s="24">
        <f t="shared" si="329"/>
        <v>134.66707166966842</v>
      </c>
      <c r="I5194" s="24">
        <f>IF(H5194&lt;=0, MIN(F5194-C5194, B$7, (D$5-K5193+G5194)/B$6), 0)</f>
        <v>0</v>
      </c>
      <c r="J5194" s="24">
        <f>IF(H5194&gt;0, MIN(C5194-F5194, B$8, K5193), 0)</f>
        <v>0</v>
      </c>
      <c r="K5194" s="24">
        <f>MAX(0, K5193-G5194+I5194*B$6-J5194)</f>
        <v>0</v>
      </c>
      <c r="L5194" s="24">
        <f t="shared" si="328"/>
        <v>0</v>
      </c>
      <c r="M5194" s="24">
        <f>IF(H5194&gt;0, C5194-F5194-J5194, 0)</f>
        <v>134.66707166966842</v>
      </c>
      <c r="N5194" s="4">
        <f>MIN(C5194, F5194)</f>
        <v>34.356276649193482</v>
      </c>
    </row>
    <row r="5195" spans="1:14" x14ac:dyDescent="0.2">
      <c r="A5195" s="27">
        <v>43681.208333333336</v>
      </c>
      <c r="B5195" s="4">
        <v>128.91347539231919</v>
      </c>
      <c r="C5195" s="4">
        <v>206.09911011697966</v>
      </c>
      <c r="F5195" s="4">
        <f t="shared" si="326"/>
        <v>773.48085235391511</v>
      </c>
      <c r="G5195" s="24">
        <f t="shared" si="327"/>
        <v>0.34722222222222221</v>
      </c>
      <c r="H5195" s="24">
        <f t="shared" si="329"/>
        <v>-567.38174223693545</v>
      </c>
      <c r="I5195" s="24">
        <f>IF(H5195&lt;=0, MIN(F5195-C5195, B$7, (D$5-K5194+G5195)/B$6), 0)</f>
        <v>567.38174223693545</v>
      </c>
      <c r="J5195" s="24">
        <f>IF(H5195&gt;0, MIN(C5195-F5195, B$8, K5194), 0)</f>
        <v>0</v>
      </c>
      <c r="K5195" s="24">
        <f>MAX(0, K5194-G5195+I5195*B$6-J5195)</f>
        <v>510.29634579101969</v>
      </c>
      <c r="L5195" s="24">
        <f t="shared" si="328"/>
        <v>0</v>
      </c>
      <c r="M5195" s="24">
        <f>IF(H5195&gt;0, C5195-F5195-J5195, 0)</f>
        <v>0</v>
      </c>
      <c r="N5195" s="4">
        <f>MIN(C5195, F5195)</f>
        <v>206.09911011697966</v>
      </c>
    </row>
    <row r="5196" spans="1:14" x14ac:dyDescent="0.2">
      <c r="A5196" s="27">
        <v>43681.25</v>
      </c>
      <c r="B5196" s="4">
        <v>265.4370393181311</v>
      </c>
      <c r="C5196" s="4">
        <v>480.459747423051</v>
      </c>
      <c r="F5196" s="4">
        <f t="shared" si="326"/>
        <v>1592.6222359087865</v>
      </c>
      <c r="G5196" s="24">
        <f t="shared" si="327"/>
        <v>0.34722222222222221</v>
      </c>
      <c r="H5196" s="24">
        <f t="shared" si="329"/>
        <v>-1112.1624884857356</v>
      </c>
      <c r="I5196" s="24">
        <f>IF(H5196&lt;=0, MIN(F5196-C5196, B$7, (D$5-K5195+G5196)/B$6), 0)</f>
        <v>1112.1624884857356</v>
      </c>
      <c r="J5196" s="24">
        <f>IF(H5196&gt;0, MIN(C5196-F5196, B$8, K5195), 0)</f>
        <v>0</v>
      </c>
      <c r="K5196" s="24">
        <f>MAX(0, K5195-G5196+I5196*B$6-J5196)</f>
        <v>1510.8953632059595</v>
      </c>
      <c r="L5196" s="24">
        <f t="shared" si="328"/>
        <v>0</v>
      </c>
      <c r="M5196" s="24">
        <f>IF(H5196&gt;0, C5196-F5196-J5196, 0)</f>
        <v>0</v>
      </c>
      <c r="N5196" s="4">
        <f>MIN(C5196, F5196)</f>
        <v>480.459747423051</v>
      </c>
    </row>
    <row r="5197" spans="1:14" x14ac:dyDescent="0.2">
      <c r="A5197" s="27">
        <v>43681.291666666672</v>
      </c>
      <c r="B5197" s="4">
        <v>458.79645658244942</v>
      </c>
      <c r="C5197" s="4">
        <v>1150.2951772423785</v>
      </c>
      <c r="F5197" s="4">
        <f t="shared" si="326"/>
        <v>2752.7787394946963</v>
      </c>
      <c r="G5197" s="24">
        <f t="shared" si="327"/>
        <v>0.34722222222222221</v>
      </c>
      <c r="H5197" s="24">
        <f t="shared" si="329"/>
        <v>-1602.4835622523178</v>
      </c>
      <c r="I5197" s="24">
        <f>IF(H5197&lt;=0, MIN(F5197-C5197, B$7, (D$5-K5196+G5197)/B$6), 0)</f>
        <v>1602.4835622523178</v>
      </c>
      <c r="J5197" s="24">
        <f>IF(H5197&gt;0, MIN(C5197-F5197, B$8, K5196), 0)</f>
        <v>0</v>
      </c>
      <c r="K5197" s="24">
        <f>MAX(0, K5196-G5197+I5197*B$6-J5197)</f>
        <v>2952.7833470108235</v>
      </c>
      <c r="L5197" s="24">
        <f t="shared" si="328"/>
        <v>0</v>
      </c>
      <c r="M5197" s="24">
        <f>IF(H5197&gt;0, C5197-F5197-J5197, 0)</f>
        <v>0</v>
      </c>
      <c r="N5197" s="4">
        <f>MIN(C5197, F5197)</f>
        <v>1150.2951772423785</v>
      </c>
    </row>
    <row r="5198" spans="1:14" x14ac:dyDescent="0.2">
      <c r="A5198" s="27">
        <v>43681.333333333336</v>
      </c>
      <c r="B5198" s="4">
        <v>573.00403429643507</v>
      </c>
      <c r="C5198" s="4">
        <v>412.89947036870308</v>
      </c>
      <c r="F5198" s="4">
        <f t="shared" si="326"/>
        <v>3438.0242057786104</v>
      </c>
      <c r="G5198" s="24">
        <f t="shared" si="327"/>
        <v>0.34722222222222221</v>
      </c>
      <c r="H5198" s="24">
        <f t="shared" si="329"/>
        <v>-3025.1247354099073</v>
      </c>
      <c r="I5198" s="24">
        <f>IF(H5198&lt;=0, MIN(F5198-C5198, B$7, (D$5-K5197+G5198)/B$6), 0)</f>
        <v>2275.0709724571097</v>
      </c>
      <c r="J5198" s="24">
        <f>IF(H5198&gt;0, MIN(C5198-F5198, B$8, K5197), 0)</f>
        <v>0</v>
      </c>
      <c r="K5198" s="24">
        <f>MAX(0, K5197-G5198+I5198*B$6-J5198)</f>
        <v>5000</v>
      </c>
      <c r="L5198" s="24">
        <f t="shared" si="328"/>
        <v>750.05376295279757</v>
      </c>
      <c r="M5198" s="24">
        <f>IF(H5198&gt;0, C5198-F5198-J5198, 0)</f>
        <v>0</v>
      </c>
      <c r="N5198" s="4">
        <f>MIN(C5198, F5198)</f>
        <v>412.89947036870308</v>
      </c>
    </row>
    <row r="5199" spans="1:14" x14ac:dyDescent="0.2">
      <c r="A5199" s="27">
        <v>43681.375</v>
      </c>
      <c r="B5199" s="4">
        <v>671.04096050636963</v>
      </c>
      <c r="C5199" s="4">
        <v>270.82488765347608</v>
      </c>
      <c r="F5199" s="4">
        <f t="shared" si="326"/>
        <v>4026.2457630382178</v>
      </c>
      <c r="G5199" s="24">
        <f t="shared" si="327"/>
        <v>0.34722222222222221</v>
      </c>
      <c r="H5199" s="24">
        <f t="shared" si="329"/>
        <v>-3755.4208753847415</v>
      </c>
      <c r="I5199" s="24">
        <f>IF(H5199&lt;=0, MIN(F5199-C5199, B$7, (D$5-K5198+G5199)/B$6), 0)</f>
        <v>0.38580246913580246</v>
      </c>
      <c r="J5199" s="24">
        <f>IF(H5199&gt;0, MIN(C5199-F5199, B$8, K5198), 0)</f>
        <v>0</v>
      </c>
      <c r="K5199" s="24">
        <f>MAX(0, K5198-G5199+I5199*B$6-J5199)</f>
        <v>5000</v>
      </c>
      <c r="L5199" s="24">
        <f t="shared" si="328"/>
        <v>3755.0350729156057</v>
      </c>
      <c r="M5199" s="24">
        <f>IF(H5199&gt;0, C5199-F5199-J5199, 0)</f>
        <v>0</v>
      </c>
      <c r="N5199" s="4">
        <f>MIN(C5199, F5199)</f>
        <v>270.82488765347608</v>
      </c>
    </row>
    <row r="5200" spans="1:14" x14ac:dyDescent="0.2">
      <c r="A5200" s="27">
        <v>43681.416666666672</v>
      </c>
      <c r="B5200" s="4">
        <v>614.81022566912407</v>
      </c>
      <c r="C5200" s="4">
        <v>187.30875406287845</v>
      </c>
      <c r="F5200" s="4">
        <f t="shared" si="326"/>
        <v>3688.8613540147444</v>
      </c>
      <c r="G5200" s="24">
        <f t="shared" si="327"/>
        <v>0.34722222222222221</v>
      </c>
      <c r="H5200" s="24">
        <f t="shared" si="329"/>
        <v>-3501.5525999518659</v>
      </c>
      <c r="I5200" s="24">
        <f>IF(H5200&lt;=0, MIN(F5200-C5200, B$7, (D$5-K5199+G5200)/B$6), 0)</f>
        <v>0.38580246913580246</v>
      </c>
      <c r="J5200" s="24">
        <f>IF(H5200&gt;0, MIN(C5200-F5200, B$8, K5199), 0)</f>
        <v>0</v>
      </c>
      <c r="K5200" s="24">
        <f>MAX(0, K5199-G5200+I5200*B$6-J5200)</f>
        <v>5000</v>
      </c>
      <c r="L5200" s="24">
        <f t="shared" si="328"/>
        <v>3501.1667974827301</v>
      </c>
      <c r="M5200" s="24">
        <f>IF(H5200&gt;0, C5200-F5200-J5200, 0)</f>
        <v>0</v>
      </c>
      <c r="N5200" s="4">
        <f>MIN(C5200, F5200)</f>
        <v>187.30875406287845</v>
      </c>
    </row>
    <row r="5201" spans="1:14" x14ac:dyDescent="0.2">
      <c r="A5201" s="27">
        <v>43681.458333333336</v>
      </c>
      <c r="B5201" s="4">
        <v>629.45039020613706</v>
      </c>
      <c r="C5201" s="4">
        <v>1474.316644286901</v>
      </c>
      <c r="F5201" s="4">
        <f t="shared" si="326"/>
        <v>3776.7023412368226</v>
      </c>
      <c r="G5201" s="24">
        <f t="shared" si="327"/>
        <v>0.34722222222222221</v>
      </c>
      <c r="H5201" s="24">
        <f t="shared" si="329"/>
        <v>-2302.3856969499216</v>
      </c>
      <c r="I5201" s="24">
        <f>IF(H5201&lt;=0, MIN(F5201-C5201, B$7, (D$5-K5200+G5201)/B$6), 0)</f>
        <v>0.38580246913580246</v>
      </c>
      <c r="J5201" s="24">
        <f>IF(H5201&gt;0, MIN(C5201-F5201, B$8, K5200), 0)</f>
        <v>0</v>
      </c>
      <c r="K5201" s="24">
        <f>MAX(0, K5200-G5201+I5201*B$6-J5201)</f>
        <v>5000</v>
      </c>
      <c r="L5201" s="24">
        <f t="shared" si="328"/>
        <v>2301.9998944807858</v>
      </c>
      <c r="M5201" s="24">
        <f>IF(H5201&gt;0, C5201-F5201-J5201, 0)</f>
        <v>0</v>
      </c>
      <c r="N5201" s="4">
        <f>MIN(C5201, F5201)</f>
        <v>1474.316644286901</v>
      </c>
    </row>
    <row r="5202" spans="1:14" x14ac:dyDescent="0.2">
      <c r="A5202" s="27">
        <v>43681.5</v>
      </c>
      <c r="B5202" s="4">
        <v>583.65746525590873</v>
      </c>
      <c r="C5202" s="4">
        <v>200.08362455747971</v>
      </c>
      <c r="F5202" s="4">
        <f t="shared" si="326"/>
        <v>3501.9447915354522</v>
      </c>
      <c r="G5202" s="24">
        <f t="shared" si="327"/>
        <v>0.34722222222222221</v>
      </c>
      <c r="H5202" s="24">
        <f t="shared" si="329"/>
        <v>-3301.8611669779725</v>
      </c>
      <c r="I5202" s="24">
        <f>IF(H5202&lt;=0, MIN(F5202-C5202, B$7, (D$5-K5201+G5202)/B$6), 0)</f>
        <v>0.38580246913580246</v>
      </c>
      <c r="J5202" s="24">
        <f>IF(H5202&gt;0, MIN(C5202-F5202, B$8, K5201), 0)</f>
        <v>0</v>
      </c>
      <c r="K5202" s="24">
        <f>MAX(0, K5201-G5202+I5202*B$6-J5202)</f>
        <v>5000</v>
      </c>
      <c r="L5202" s="24">
        <f t="shared" si="328"/>
        <v>3301.4753645088367</v>
      </c>
      <c r="M5202" s="24">
        <f>IF(H5202&gt;0, C5202-F5202-J5202, 0)</f>
        <v>0</v>
      </c>
      <c r="N5202" s="4">
        <f>MIN(C5202, F5202)</f>
        <v>200.08362455747971</v>
      </c>
    </row>
    <row r="5203" spans="1:14" x14ac:dyDescent="0.2">
      <c r="A5203" s="27">
        <v>43681.541666666672</v>
      </c>
      <c r="B5203" s="4">
        <v>522.56213224454712</v>
      </c>
      <c r="C5203" s="4">
        <v>179.97465272588138</v>
      </c>
      <c r="F5203" s="4">
        <f t="shared" si="326"/>
        <v>3135.3727934672825</v>
      </c>
      <c r="G5203" s="24">
        <f t="shared" si="327"/>
        <v>0.34722222222222221</v>
      </c>
      <c r="H5203" s="24">
        <f t="shared" si="329"/>
        <v>-2955.3981407414012</v>
      </c>
      <c r="I5203" s="24">
        <f>IF(H5203&lt;=0, MIN(F5203-C5203, B$7, (D$5-K5202+G5203)/B$6), 0)</f>
        <v>0.38580246913580246</v>
      </c>
      <c r="J5203" s="24">
        <f>IF(H5203&gt;0, MIN(C5203-F5203, B$8, K5202), 0)</f>
        <v>0</v>
      </c>
      <c r="K5203" s="24">
        <f>MAX(0, K5202-G5203+I5203*B$6-J5203)</f>
        <v>5000</v>
      </c>
      <c r="L5203" s="24">
        <f t="shared" si="328"/>
        <v>2955.0123382722654</v>
      </c>
      <c r="M5203" s="24">
        <f>IF(H5203&gt;0, C5203-F5203-J5203, 0)</f>
        <v>0</v>
      </c>
      <c r="N5203" s="4">
        <f>MIN(C5203, F5203)</f>
        <v>179.97465272588138</v>
      </c>
    </row>
    <row r="5204" spans="1:14" x14ac:dyDescent="0.2">
      <c r="A5204" s="27">
        <v>43681.583333333336</v>
      </c>
      <c r="B5204" s="4">
        <v>397.06492773530465</v>
      </c>
      <c r="C5204" s="4">
        <v>188.84321690323671</v>
      </c>
      <c r="F5204" s="4">
        <f t="shared" si="326"/>
        <v>2382.3895664118281</v>
      </c>
      <c r="G5204" s="24">
        <f t="shared" si="327"/>
        <v>0.34722222222222221</v>
      </c>
      <c r="H5204" s="24">
        <f t="shared" si="329"/>
        <v>-2193.5463495085914</v>
      </c>
      <c r="I5204" s="24">
        <f>IF(H5204&lt;=0, MIN(F5204-C5204, B$7, (D$5-K5203+G5204)/B$6), 0)</f>
        <v>0.38580246913580246</v>
      </c>
      <c r="J5204" s="24">
        <f>IF(H5204&gt;0, MIN(C5204-F5204, B$8, K5203), 0)</f>
        <v>0</v>
      </c>
      <c r="K5204" s="24">
        <f>MAX(0, K5203-G5204+I5204*B$6-J5204)</f>
        <v>5000</v>
      </c>
      <c r="L5204" s="24">
        <f t="shared" si="328"/>
        <v>2193.1605470394557</v>
      </c>
      <c r="M5204" s="24">
        <f>IF(H5204&gt;0, C5204-F5204-J5204, 0)</f>
        <v>0</v>
      </c>
      <c r="N5204" s="4">
        <f>MIN(C5204, F5204)</f>
        <v>188.84321690323671</v>
      </c>
    </row>
    <row r="5205" spans="1:14" x14ac:dyDescent="0.2">
      <c r="A5205" s="27">
        <v>43681.625</v>
      </c>
      <c r="B5205" s="4">
        <v>273.13411706064591</v>
      </c>
      <c r="C5205" s="4">
        <v>223.42478855555296</v>
      </c>
      <c r="F5205" s="4">
        <f t="shared" si="326"/>
        <v>1638.8047023638755</v>
      </c>
      <c r="G5205" s="24">
        <f t="shared" si="327"/>
        <v>0.34722222222222221</v>
      </c>
      <c r="H5205" s="24">
        <f t="shared" si="329"/>
        <v>-1415.3799138083225</v>
      </c>
      <c r="I5205" s="24">
        <f>IF(H5205&lt;=0, MIN(F5205-C5205, B$7, (D$5-K5204+G5205)/B$6), 0)</f>
        <v>0.38580246913580246</v>
      </c>
      <c r="J5205" s="24">
        <f>IF(H5205&gt;0, MIN(C5205-F5205, B$8, K5204), 0)</f>
        <v>0</v>
      </c>
      <c r="K5205" s="24">
        <f>MAX(0, K5204-G5205+I5205*B$6-J5205)</f>
        <v>5000</v>
      </c>
      <c r="L5205" s="24">
        <f t="shared" si="328"/>
        <v>1414.9941113391867</v>
      </c>
      <c r="M5205" s="24">
        <f>IF(H5205&gt;0, C5205-F5205-J5205, 0)</f>
        <v>0</v>
      </c>
      <c r="N5205" s="4">
        <f>MIN(C5205, F5205)</f>
        <v>223.42478855555296</v>
      </c>
    </row>
    <row r="5206" spans="1:14" x14ac:dyDescent="0.2">
      <c r="A5206" s="27">
        <v>43681.666666666672</v>
      </c>
      <c r="B5206" s="4">
        <v>116.20605673559299</v>
      </c>
      <c r="C5206" s="4">
        <v>253.05599246642819</v>
      </c>
      <c r="F5206" s="4">
        <f t="shared" si="326"/>
        <v>697.23634041355797</v>
      </c>
      <c r="G5206" s="24">
        <f t="shared" si="327"/>
        <v>0.34722222222222221</v>
      </c>
      <c r="H5206" s="24">
        <f t="shared" si="329"/>
        <v>-444.1803479471298</v>
      </c>
      <c r="I5206" s="24">
        <f>IF(H5206&lt;=0, MIN(F5206-C5206, B$7, (D$5-K5205+G5206)/B$6), 0)</f>
        <v>0.38580246913580246</v>
      </c>
      <c r="J5206" s="24">
        <f>IF(H5206&gt;0, MIN(C5206-F5206, B$8, K5205), 0)</f>
        <v>0</v>
      </c>
      <c r="K5206" s="24">
        <f>MAX(0, K5205-G5206+I5206*B$6-J5206)</f>
        <v>5000</v>
      </c>
      <c r="L5206" s="24">
        <f t="shared" si="328"/>
        <v>443.79454547799401</v>
      </c>
      <c r="M5206" s="24">
        <f>IF(H5206&gt;0, C5206-F5206-J5206, 0)</f>
        <v>0</v>
      </c>
      <c r="N5206" s="4">
        <f>MIN(C5206, F5206)</f>
        <v>253.05599246642819</v>
      </c>
    </row>
    <row r="5207" spans="1:14" x14ac:dyDescent="0.2">
      <c r="A5207" s="27">
        <v>43681.708333333336</v>
      </c>
      <c r="B5207" s="4">
        <v>51.661337388076696</v>
      </c>
      <c r="C5207" s="4">
        <v>312.46319654495204</v>
      </c>
      <c r="F5207" s="4">
        <f t="shared" si="326"/>
        <v>309.96802432846016</v>
      </c>
      <c r="G5207" s="24">
        <f t="shared" si="327"/>
        <v>0.34722222222222221</v>
      </c>
      <c r="H5207" s="24">
        <f t="shared" si="329"/>
        <v>2.4951722164918806</v>
      </c>
      <c r="I5207" s="24">
        <f>IF(H5207&lt;=0, MIN(F5207-C5207, B$7, (D$5-K5206+G5207)/B$6), 0)</f>
        <v>0</v>
      </c>
      <c r="J5207" s="24">
        <f>IF(H5207&gt;0, MIN(C5207-F5207, B$8, K5206), 0)</f>
        <v>2.4951722164918806</v>
      </c>
      <c r="K5207" s="24">
        <f>MAX(0, K5206-G5207+I5207*B$6-J5207)</f>
        <v>4997.1576055612859</v>
      </c>
      <c r="L5207" s="24">
        <f t="shared" si="328"/>
        <v>0</v>
      </c>
      <c r="M5207" s="24">
        <f>IF(H5207&gt;0, C5207-F5207-J5207, 0)</f>
        <v>0</v>
      </c>
      <c r="N5207" s="4">
        <f>MIN(C5207, F5207)</f>
        <v>309.96802432846016</v>
      </c>
    </row>
    <row r="5208" spans="1:14" x14ac:dyDescent="0.2">
      <c r="A5208" s="27">
        <v>43681.75</v>
      </c>
      <c r="B5208" s="4">
        <v>0</v>
      </c>
      <c r="C5208" s="4">
        <v>250.59002427472095</v>
      </c>
      <c r="F5208" s="4">
        <f t="shared" si="326"/>
        <v>0</v>
      </c>
      <c r="G5208" s="24">
        <f t="shared" si="327"/>
        <v>0</v>
      </c>
      <c r="H5208" s="24">
        <f t="shared" si="329"/>
        <v>250.59002427472095</v>
      </c>
      <c r="I5208" s="24">
        <f>IF(H5208&lt;=0, MIN(F5208-C5208, B$7, (D$5-K5207+G5208)/B$6), 0)</f>
        <v>0</v>
      </c>
      <c r="J5208" s="24">
        <f>IF(H5208&gt;0, MIN(C5208-F5208, B$8, K5207), 0)</f>
        <v>250.59002427472095</v>
      </c>
      <c r="K5208" s="24">
        <f>MAX(0, K5207-G5208+I5208*B$6-J5208)</f>
        <v>4746.5675812865647</v>
      </c>
      <c r="L5208" s="24">
        <f t="shared" si="328"/>
        <v>0</v>
      </c>
      <c r="M5208" s="24">
        <f>IF(H5208&gt;0, C5208-F5208-J5208, 0)</f>
        <v>0</v>
      </c>
      <c r="N5208" s="4">
        <f>MIN(C5208, F5208)</f>
        <v>0</v>
      </c>
    </row>
    <row r="5209" spans="1:14" x14ac:dyDescent="0.2">
      <c r="A5209" s="27">
        <v>43681.791666666672</v>
      </c>
      <c r="B5209" s="4">
        <v>0</v>
      </c>
      <c r="C5209" s="4">
        <v>1441.9578367209047</v>
      </c>
      <c r="F5209" s="4">
        <f t="shared" si="326"/>
        <v>0</v>
      </c>
      <c r="G5209" s="24">
        <f t="shared" si="327"/>
        <v>0</v>
      </c>
      <c r="H5209" s="24">
        <f t="shared" si="329"/>
        <v>1441.9578367209047</v>
      </c>
      <c r="I5209" s="24">
        <f>IF(H5209&lt;=0, MIN(F5209-C5209, B$7, (D$5-K5208+G5209)/B$6), 0)</f>
        <v>0</v>
      </c>
      <c r="J5209" s="24">
        <f>IF(H5209&gt;0, MIN(C5209-F5209, B$8, K5208), 0)</f>
        <v>1441.9578367209047</v>
      </c>
      <c r="K5209" s="24">
        <f>MAX(0, K5208-G5209+I5209*B$6-J5209)</f>
        <v>3304.6097445656601</v>
      </c>
      <c r="L5209" s="24">
        <f t="shared" si="328"/>
        <v>0</v>
      </c>
      <c r="M5209" s="24">
        <f>IF(H5209&gt;0, C5209-F5209-J5209, 0)</f>
        <v>0</v>
      </c>
      <c r="N5209" s="4">
        <f>MIN(C5209, F5209)</f>
        <v>0</v>
      </c>
    </row>
    <row r="5210" spans="1:14" x14ac:dyDescent="0.2">
      <c r="A5210" s="27">
        <v>43681.833333333336</v>
      </c>
      <c r="B5210" s="4">
        <v>0</v>
      </c>
      <c r="C5210" s="4">
        <v>779.53755926120073</v>
      </c>
      <c r="F5210" s="4">
        <f t="shared" si="326"/>
        <v>0</v>
      </c>
      <c r="G5210" s="24">
        <f t="shared" si="327"/>
        <v>0</v>
      </c>
      <c r="H5210" s="24">
        <f t="shared" si="329"/>
        <v>779.53755926120073</v>
      </c>
      <c r="I5210" s="24">
        <f>IF(H5210&lt;=0, MIN(F5210-C5210, B$7, (D$5-K5209+G5210)/B$6), 0)</f>
        <v>0</v>
      </c>
      <c r="J5210" s="24">
        <f>IF(H5210&gt;0, MIN(C5210-F5210, B$8, K5209), 0)</f>
        <v>779.53755926120073</v>
      </c>
      <c r="K5210" s="24">
        <f>MAX(0, K5209-G5210+I5210*B$6-J5210)</f>
        <v>2525.0721853044593</v>
      </c>
      <c r="L5210" s="24">
        <f t="shared" si="328"/>
        <v>0</v>
      </c>
      <c r="M5210" s="24">
        <f>IF(H5210&gt;0, C5210-F5210-J5210, 0)</f>
        <v>0</v>
      </c>
      <c r="N5210" s="4">
        <f>MIN(C5210, F5210)</f>
        <v>0</v>
      </c>
    </row>
    <row r="5211" spans="1:14" x14ac:dyDescent="0.2">
      <c r="A5211" s="27">
        <v>43681.875</v>
      </c>
      <c r="B5211" s="4">
        <v>0</v>
      </c>
      <c r="C5211" s="4">
        <v>1370.2780305778772</v>
      </c>
      <c r="F5211" s="4">
        <f t="shared" si="326"/>
        <v>0</v>
      </c>
      <c r="G5211" s="24">
        <f t="shared" si="327"/>
        <v>0</v>
      </c>
      <c r="H5211" s="24">
        <f t="shared" si="329"/>
        <v>1370.2780305778772</v>
      </c>
      <c r="I5211" s="24">
        <f>IF(H5211&lt;=0, MIN(F5211-C5211, B$7, (D$5-K5210+G5211)/B$6), 0)</f>
        <v>0</v>
      </c>
      <c r="J5211" s="24">
        <f>IF(H5211&gt;0, MIN(C5211-F5211, B$8, K5210), 0)</f>
        <v>1370.2780305778772</v>
      </c>
      <c r="K5211" s="24">
        <f>MAX(0, K5210-G5211+I5211*B$6-J5211)</f>
        <v>1154.7941547265821</v>
      </c>
      <c r="L5211" s="24">
        <f t="shared" si="328"/>
        <v>0</v>
      </c>
      <c r="M5211" s="24">
        <f>IF(H5211&gt;0, C5211-F5211-J5211, 0)</f>
        <v>0</v>
      </c>
      <c r="N5211" s="4">
        <f>MIN(C5211, F5211)</f>
        <v>0</v>
      </c>
    </row>
    <row r="5212" spans="1:14" x14ac:dyDescent="0.2">
      <c r="A5212" s="27">
        <v>43681.916666666672</v>
      </c>
      <c r="B5212" s="4">
        <v>0</v>
      </c>
      <c r="C5212" s="4">
        <v>391.47791910756831</v>
      </c>
      <c r="F5212" s="4">
        <f t="shared" si="326"/>
        <v>0</v>
      </c>
      <c r="G5212" s="24">
        <f t="shared" si="327"/>
        <v>0</v>
      </c>
      <c r="H5212" s="24">
        <f t="shared" si="329"/>
        <v>391.47791910756831</v>
      </c>
      <c r="I5212" s="24">
        <f>IF(H5212&lt;=0, MIN(F5212-C5212, B$7, (D$5-K5211+G5212)/B$6), 0)</f>
        <v>0</v>
      </c>
      <c r="J5212" s="24">
        <f>IF(H5212&gt;0, MIN(C5212-F5212, B$8, K5211), 0)</f>
        <v>391.47791910756831</v>
      </c>
      <c r="K5212" s="24">
        <f>MAX(0, K5211-G5212+I5212*B$6-J5212)</f>
        <v>763.3162356190137</v>
      </c>
      <c r="L5212" s="24">
        <f t="shared" si="328"/>
        <v>0</v>
      </c>
      <c r="M5212" s="24">
        <f>IF(H5212&gt;0, C5212-F5212-J5212, 0)</f>
        <v>0</v>
      </c>
      <c r="N5212" s="4">
        <f>MIN(C5212, F5212)</f>
        <v>0</v>
      </c>
    </row>
    <row r="5213" spans="1:14" x14ac:dyDescent="0.2">
      <c r="A5213" s="27">
        <v>43681.958333333336</v>
      </c>
      <c r="B5213" s="4">
        <v>0</v>
      </c>
      <c r="C5213" s="4">
        <v>240.70315446188951</v>
      </c>
      <c r="F5213" s="4">
        <f t="shared" si="326"/>
        <v>0</v>
      </c>
      <c r="G5213" s="24">
        <f t="shared" si="327"/>
        <v>0</v>
      </c>
      <c r="H5213" s="24">
        <f t="shared" si="329"/>
        <v>240.70315446188951</v>
      </c>
      <c r="I5213" s="24">
        <f>IF(H5213&lt;=0, MIN(F5213-C5213, B$7, (D$5-K5212+G5213)/B$6), 0)</f>
        <v>0</v>
      </c>
      <c r="J5213" s="24">
        <f>IF(H5213&gt;0, MIN(C5213-F5213, B$8, K5212), 0)</f>
        <v>240.70315446188951</v>
      </c>
      <c r="K5213" s="24">
        <f>MAX(0, K5212-G5213+I5213*B$6-J5213)</f>
        <v>522.61308115712416</v>
      </c>
      <c r="L5213" s="24">
        <f t="shared" si="328"/>
        <v>0</v>
      </c>
      <c r="M5213" s="24">
        <f>IF(H5213&gt;0, C5213-F5213-J5213, 0)</f>
        <v>0</v>
      </c>
      <c r="N5213" s="4">
        <f>MIN(C5213, F5213)</f>
        <v>0</v>
      </c>
    </row>
    <row r="5214" spans="1:14" x14ac:dyDescent="0.2">
      <c r="A5214" s="27">
        <v>43682</v>
      </c>
      <c r="B5214" s="4">
        <v>0</v>
      </c>
      <c r="C5214" s="4">
        <v>117.11728180149709</v>
      </c>
      <c r="F5214" s="4">
        <f t="shared" ref="F5214:F5277" si="330">B5214*B$4</f>
        <v>0</v>
      </c>
      <c r="G5214" s="24">
        <f t="shared" ref="G5214:G5277" si="331">MIN(F5214, B$9)</f>
        <v>0</v>
      </c>
      <c r="H5214" s="24">
        <f t="shared" si="329"/>
        <v>117.11728180149709</v>
      </c>
      <c r="I5214" s="24">
        <f>IF(H5214&lt;=0, MIN(F5214-C5214, B$7, (D$5-K5213+G5214)/B$6), 0)</f>
        <v>0</v>
      </c>
      <c r="J5214" s="24">
        <f>IF(H5214&gt;0, MIN(C5214-F5214, B$8, K5213), 0)</f>
        <v>117.11728180149709</v>
      </c>
      <c r="K5214" s="24">
        <f>MAX(0, K5213-G5214+I5214*B$6-J5214)</f>
        <v>405.49579935562707</v>
      </c>
      <c r="L5214" s="24">
        <f t="shared" ref="L5214:L5277" si="332">IF(H5214&lt;=0, -I5214-H5214, 0)</f>
        <v>0</v>
      </c>
      <c r="M5214" s="24">
        <f>IF(H5214&gt;0, C5214-F5214-J5214, 0)</f>
        <v>0</v>
      </c>
      <c r="N5214" s="4">
        <f>MIN(C5214, F5214)</f>
        <v>0</v>
      </c>
    </row>
    <row r="5215" spans="1:14" x14ac:dyDescent="0.2">
      <c r="A5215" s="27">
        <v>43682.041666666672</v>
      </c>
      <c r="B5215" s="4">
        <v>0</v>
      </c>
      <c r="C5215" s="4">
        <v>169.02334831886191</v>
      </c>
      <c r="F5215" s="4">
        <f t="shared" si="330"/>
        <v>0</v>
      </c>
      <c r="G5215" s="24">
        <f t="shared" si="331"/>
        <v>0</v>
      </c>
      <c r="H5215" s="24">
        <f t="shared" ref="H5215:H5278" si="333">C5215-F5215</f>
        <v>169.02334831886191</v>
      </c>
      <c r="I5215" s="24">
        <f>IF(H5215&lt;=0, MIN(F5215-C5215, B$7, (D$5-K5214+G5215)/B$6), 0)</f>
        <v>0</v>
      </c>
      <c r="J5215" s="24">
        <f>IF(H5215&gt;0, MIN(C5215-F5215, B$8, K5214), 0)</f>
        <v>169.02334831886191</v>
      </c>
      <c r="K5215" s="24">
        <f>MAX(0, K5214-G5215+I5215*B$6-J5215)</f>
        <v>236.47245103676516</v>
      </c>
      <c r="L5215" s="24">
        <f t="shared" si="332"/>
        <v>0</v>
      </c>
      <c r="M5215" s="24">
        <f>IF(H5215&gt;0, C5215-F5215-J5215, 0)</f>
        <v>0</v>
      </c>
      <c r="N5215" s="4">
        <f>MIN(C5215, F5215)</f>
        <v>0</v>
      </c>
    </row>
    <row r="5216" spans="1:14" x14ac:dyDescent="0.2">
      <c r="A5216" s="27">
        <v>43682.083333333336</v>
      </c>
      <c r="B5216" s="4">
        <v>0</v>
      </c>
      <c r="C5216" s="4">
        <v>1429.5992494548655</v>
      </c>
      <c r="F5216" s="4">
        <f t="shared" si="330"/>
        <v>0</v>
      </c>
      <c r="G5216" s="24">
        <f t="shared" si="331"/>
        <v>0</v>
      </c>
      <c r="H5216" s="24">
        <f t="shared" si="333"/>
        <v>1429.5992494548655</v>
      </c>
      <c r="I5216" s="24">
        <f>IF(H5216&lt;=0, MIN(F5216-C5216, B$7, (D$5-K5215+G5216)/B$6), 0)</f>
        <v>0</v>
      </c>
      <c r="J5216" s="24">
        <f>IF(H5216&gt;0, MIN(C5216-F5216, B$8, K5215), 0)</f>
        <v>236.47245103676516</v>
      </c>
      <c r="K5216" s="24">
        <f>MAX(0, K5215-G5216+I5216*B$6-J5216)</f>
        <v>0</v>
      </c>
      <c r="L5216" s="24">
        <f t="shared" si="332"/>
        <v>0</v>
      </c>
      <c r="M5216" s="24">
        <f>IF(H5216&gt;0, C5216-F5216-J5216, 0)</f>
        <v>1193.1267984181004</v>
      </c>
      <c r="N5216" s="4">
        <f>MIN(C5216, F5216)</f>
        <v>0</v>
      </c>
    </row>
    <row r="5217" spans="1:14" x14ac:dyDescent="0.2">
      <c r="A5217" s="27">
        <v>43682.125</v>
      </c>
      <c r="B5217" s="4">
        <v>0</v>
      </c>
      <c r="C5217" s="4">
        <v>562.02642337891007</v>
      </c>
      <c r="F5217" s="4">
        <f t="shared" si="330"/>
        <v>0</v>
      </c>
      <c r="G5217" s="24">
        <f t="shared" si="331"/>
        <v>0</v>
      </c>
      <c r="H5217" s="24">
        <f t="shared" si="333"/>
        <v>562.02642337891007</v>
      </c>
      <c r="I5217" s="24">
        <f>IF(H5217&lt;=0, MIN(F5217-C5217, B$7, (D$5-K5216+G5217)/B$6), 0)</f>
        <v>0</v>
      </c>
      <c r="J5217" s="24">
        <f>IF(H5217&gt;0, MIN(C5217-F5217, B$8, K5216), 0)</f>
        <v>0</v>
      </c>
      <c r="K5217" s="24">
        <f>MAX(0, K5216-G5217+I5217*B$6-J5217)</f>
        <v>0</v>
      </c>
      <c r="L5217" s="24">
        <f t="shared" si="332"/>
        <v>0</v>
      </c>
      <c r="M5217" s="24">
        <f>IF(H5217&gt;0, C5217-F5217-J5217, 0)</f>
        <v>562.02642337891007</v>
      </c>
      <c r="N5217" s="4">
        <f>MIN(C5217, F5217)</f>
        <v>0</v>
      </c>
    </row>
    <row r="5218" spans="1:14" x14ac:dyDescent="0.2">
      <c r="A5218" s="27">
        <v>43682.166666666672</v>
      </c>
      <c r="B5218" s="4">
        <v>14.881462143011058</v>
      </c>
      <c r="C5218" s="4">
        <v>613.93248989627489</v>
      </c>
      <c r="F5218" s="4">
        <f t="shared" si="330"/>
        <v>89.288772858066352</v>
      </c>
      <c r="G5218" s="24">
        <f t="shared" si="331"/>
        <v>0.34722222222222221</v>
      </c>
      <c r="H5218" s="24">
        <f t="shared" si="333"/>
        <v>524.64371703820848</v>
      </c>
      <c r="I5218" s="24">
        <f>IF(H5218&lt;=0, MIN(F5218-C5218, B$7, (D$5-K5217+G5218)/B$6), 0)</f>
        <v>0</v>
      </c>
      <c r="J5218" s="24">
        <f>IF(H5218&gt;0, MIN(C5218-F5218, B$8, K5217), 0)</f>
        <v>0</v>
      </c>
      <c r="K5218" s="24">
        <f>MAX(0, K5217-G5218+I5218*B$6-J5218)</f>
        <v>0</v>
      </c>
      <c r="L5218" s="24">
        <f t="shared" si="332"/>
        <v>0</v>
      </c>
      <c r="M5218" s="24">
        <f>IF(H5218&gt;0, C5218-F5218-J5218, 0)</f>
        <v>524.64371703820848</v>
      </c>
      <c r="N5218" s="4">
        <f>MIN(C5218, F5218)</f>
        <v>89.288772858066352</v>
      </c>
    </row>
    <row r="5219" spans="1:14" x14ac:dyDescent="0.2">
      <c r="A5219" s="27">
        <v>43682.208333333336</v>
      </c>
      <c r="B5219" s="4">
        <v>143.12918965515127</v>
      </c>
      <c r="C5219" s="4">
        <v>651.00825169439258</v>
      </c>
      <c r="F5219" s="4">
        <f t="shared" si="330"/>
        <v>858.77513793090759</v>
      </c>
      <c r="G5219" s="24">
        <f t="shared" si="331"/>
        <v>0.34722222222222221</v>
      </c>
      <c r="H5219" s="24">
        <f t="shared" si="333"/>
        <v>-207.76688623651501</v>
      </c>
      <c r="I5219" s="24">
        <f>IF(H5219&lt;=0, MIN(F5219-C5219, B$7, (D$5-K5218+G5219)/B$6), 0)</f>
        <v>207.76688623651501</v>
      </c>
      <c r="J5219" s="24">
        <f>IF(H5219&gt;0, MIN(C5219-F5219, B$8, K5218), 0)</f>
        <v>0</v>
      </c>
      <c r="K5219" s="24">
        <f>MAX(0, K5218-G5219+I5219*B$6-J5219)</f>
        <v>186.64297539064128</v>
      </c>
      <c r="L5219" s="24">
        <f t="shared" si="332"/>
        <v>0</v>
      </c>
      <c r="M5219" s="24">
        <f>IF(H5219&gt;0, C5219-F5219-J5219, 0)</f>
        <v>0</v>
      </c>
      <c r="N5219" s="4">
        <f>MIN(C5219, F5219)</f>
        <v>651.00825169439258</v>
      </c>
    </row>
    <row r="5220" spans="1:14" x14ac:dyDescent="0.2">
      <c r="A5220" s="27">
        <v>43682.25</v>
      </c>
      <c r="B5220" s="4">
        <v>332.92895255725699</v>
      </c>
      <c r="C5220" s="4">
        <v>480.459747423051</v>
      </c>
      <c r="F5220" s="4">
        <f t="shared" si="330"/>
        <v>1997.5737153435421</v>
      </c>
      <c r="G5220" s="24">
        <f t="shared" si="331"/>
        <v>0.34722222222222221</v>
      </c>
      <c r="H5220" s="24">
        <f t="shared" si="333"/>
        <v>-1517.1139679204912</v>
      </c>
      <c r="I5220" s="24">
        <f>IF(H5220&lt;=0, MIN(F5220-C5220, B$7, (D$5-K5219+G5220)/B$6), 0)</f>
        <v>1517.1139679204912</v>
      </c>
      <c r="J5220" s="24">
        <f>IF(H5220&gt;0, MIN(C5220-F5220, B$8, K5219), 0)</f>
        <v>0</v>
      </c>
      <c r="K5220" s="24">
        <f>MAX(0, K5219-G5220+I5220*B$6-J5220)</f>
        <v>1551.6983242968611</v>
      </c>
      <c r="L5220" s="24">
        <f t="shared" si="332"/>
        <v>0</v>
      </c>
      <c r="M5220" s="24">
        <f>IF(H5220&gt;0, C5220-F5220-J5220, 0)</f>
        <v>0</v>
      </c>
      <c r="N5220" s="4">
        <f>MIN(C5220, F5220)</f>
        <v>480.459747423051</v>
      </c>
    </row>
    <row r="5221" spans="1:14" x14ac:dyDescent="0.2">
      <c r="A5221" s="27">
        <v>43682.291666666672</v>
      </c>
      <c r="B5221" s="4">
        <v>488.08770569182315</v>
      </c>
      <c r="C5221" s="4">
        <v>1150.2951772423785</v>
      </c>
      <c r="F5221" s="4">
        <f t="shared" si="330"/>
        <v>2928.5262341509388</v>
      </c>
      <c r="G5221" s="24">
        <f t="shared" si="331"/>
        <v>0.34722222222222221</v>
      </c>
      <c r="H5221" s="24">
        <f t="shared" si="333"/>
        <v>-1778.2310569085603</v>
      </c>
      <c r="I5221" s="24">
        <f>IF(H5221&lt;=0, MIN(F5221-C5221, B$7, (D$5-K5220+G5221)/B$6), 0)</f>
        <v>1778.2310569085603</v>
      </c>
      <c r="J5221" s="24">
        <f>IF(H5221&gt;0, MIN(C5221-F5221, B$8, K5220), 0)</f>
        <v>0</v>
      </c>
      <c r="K5221" s="24">
        <f>MAX(0, K5220-G5221+I5221*B$6-J5221)</f>
        <v>3151.7590532923432</v>
      </c>
      <c r="L5221" s="24">
        <f t="shared" si="332"/>
        <v>0</v>
      </c>
      <c r="M5221" s="24">
        <f>IF(H5221&gt;0, C5221-F5221-J5221, 0)</f>
        <v>0</v>
      </c>
      <c r="N5221" s="4">
        <f>MIN(C5221, F5221)</f>
        <v>1150.2951772423785</v>
      </c>
    </row>
    <row r="5222" spans="1:14" x14ac:dyDescent="0.2">
      <c r="A5222" s="27">
        <v>43682.333333333336</v>
      </c>
      <c r="B5222" s="4">
        <v>607.99332767706358</v>
      </c>
      <c r="C5222" s="4">
        <v>290.44443854024286</v>
      </c>
      <c r="F5222" s="4">
        <f t="shared" si="330"/>
        <v>3647.9599660623817</v>
      </c>
      <c r="G5222" s="24">
        <f t="shared" si="331"/>
        <v>0.34722222222222221</v>
      </c>
      <c r="H5222" s="24">
        <f t="shared" si="333"/>
        <v>-3357.5155275221387</v>
      </c>
      <c r="I5222" s="24">
        <f>IF(H5222&lt;=0, MIN(F5222-C5222, B$7, (D$5-K5221+G5222)/B$6), 0)</f>
        <v>2053.986854366532</v>
      </c>
      <c r="J5222" s="24">
        <f>IF(H5222&gt;0, MIN(C5222-F5222, B$8, K5221), 0)</f>
        <v>0</v>
      </c>
      <c r="K5222" s="24">
        <f>MAX(0, K5221-G5222+I5222*B$6-J5222)</f>
        <v>5000</v>
      </c>
      <c r="L5222" s="24">
        <f t="shared" si="332"/>
        <v>1303.5286731556066</v>
      </c>
      <c r="M5222" s="24">
        <f>IF(H5222&gt;0, C5222-F5222-J5222, 0)</f>
        <v>0</v>
      </c>
      <c r="N5222" s="4">
        <f>MIN(C5222, F5222)</f>
        <v>290.44443854024286</v>
      </c>
    </row>
    <row r="5223" spans="1:14" x14ac:dyDescent="0.2">
      <c r="A5223" s="27">
        <v>43682.375</v>
      </c>
      <c r="B5223" s="4">
        <v>581.2188298155894</v>
      </c>
      <c r="C5223" s="4">
        <v>353.5782514917147</v>
      </c>
      <c r="F5223" s="4">
        <f t="shared" si="330"/>
        <v>3487.3129788935366</v>
      </c>
      <c r="G5223" s="24">
        <f t="shared" si="331"/>
        <v>0.34722222222222221</v>
      </c>
      <c r="H5223" s="24">
        <f t="shared" si="333"/>
        <v>-3133.7347274018221</v>
      </c>
      <c r="I5223" s="24">
        <f>IF(H5223&lt;=0, MIN(F5223-C5223, B$7, (D$5-K5222+G5223)/B$6), 0)</f>
        <v>0.38580246913580246</v>
      </c>
      <c r="J5223" s="24">
        <f>IF(H5223&gt;0, MIN(C5223-F5223, B$8, K5222), 0)</f>
        <v>0</v>
      </c>
      <c r="K5223" s="24">
        <f>MAX(0, K5222-G5223+I5223*B$6-J5223)</f>
        <v>5000</v>
      </c>
      <c r="L5223" s="24">
        <f t="shared" si="332"/>
        <v>3133.3489249326863</v>
      </c>
      <c r="M5223" s="24">
        <f>IF(H5223&gt;0, C5223-F5223-J5223, 0)</f>
        <v>0</v>
      </c>
      <c r="N5223" s="4">
        <f>MIN(C5223, F5223)</f>
        <v>353.5782514917147</v>
      </c>
    </row>
    <row r="5224" spans="1:14" x14ac:dyDescent="0.2">
      <c r="A5224" s="27">
        <v>43682.416666666672</v>
      </c>
      <c r="B5224" s="4">
        <v>399.9041144728057</v>
      </c>
      <c r="C5224" s="4">
        <v>220.35707436756894</v>
      </c>
      <c r="F5224" s="4">
        <f t="shared" si="330"/>
        <v>2399.4246868368341</v>
      </c>
      <c r="G5224" s="24">
        <f t="shared" si="331"/>
        <v>0.34722222222222221</v>
      </c>
      <c r="H5224" s="24">
        <f t="shared" si="333"/>
        <v>-2179.067612469265</v>
      </c>
      <c r="I5224" s="24">
        <f>IF(H5224&lt;=0, MIN(F5224-C5224, B$7, (D$5-K5223+G5224)/B$6), 0)</f>
        <v>0.38580246913580246</v>
      </c>
      <c r="J5224" s="24">
        <f>IF(H5224&gt;0, MIN(C5224-F5224, B$8, K5223), 0)</f>
        <v>0</v>
      </c>
      <c r="K5224" s="24">
        <f>MAX(0, K5223-G5224+I5224*B$6-J5224)</f>
        <v>5000</v>
      </c>
      <c r="L5224" s="24">
        <f t="shared" si="332"/>
        <v>2178.6818100001292</v>
      </c>
      <c r="M5224" s="24">
        <f>IF(H5224&gt;0, C5224-F5224-J5224, 0)</f>
        <v>0</v>
      </c>
      <c r="N5224" s="4">
        <f>MIN(C5224, F5224)</f>
        <v>220.35707436756894</v>
      </c>
    </row>
    <row r="5225" spans="1:14" x14ac:dyDescent="0.2">
      <c r="A5225" s="27">
        <v>43682.458333333336</v>
      </c>
      <c r="B5225" s="4">
        <v>555.78019465443629</v>
      </c>
      <c r="C5225" s="4">
        <v>1474.9002486254419</v>
      </c>
      <c r="F5225" s="4">
        <f t="shared" si="330"/>
        <v>3334.6811679266175</v>
      </c>
      <c r="G5225" s="24">
        <f t="shared" si="331"/>
        <v>0.34722222222222221</v>
      </c>
      <c r="H5225" s="24">
        <f t="shared" si="333"/>
        <v>-1859.7809193011756</v>
      </c>
      <c r="I5225" s="24">
        <f>IF(H5225&lt;=0, MIN(F5225-C5225, B$7, (D$5-K5224+G5225)/B$6), 0)</f>
        <v>0.38580246913580246</v>
      </c>
      <c r="J5225" s="24">
        <f>IF(H5225&gt;0, MIN(C5225-F5225, B$8, K5224), 0)</f>
        <v>0</v>
      </c>
      <c r="K5225" s="24">
        <f>MAX(0, K5224-G5225+I5225*B$6-J5225)</f>
        <v>5000</v>
      </c>
      <c r="L5225" s="24">
        <f t="shared" si="332"/>
        <v>1859.3951168320398</v>
      </c>
      <c r="M5225" s="24">
        <f>IF(H5225&gt;0, C5225-F5225-J5225, 0)</f>
        <v>0</v>
      </c>
      <c r="N5225" s="4">
        <f>MIN(C5225, F5225)</f>
        <v>1474.9002486254419</v>
      </c>
    </row>
    <row r="5226" spans="1:14" x14ac:dyDescent="0.2">
      <c r="A5226" s="27">
        <v>43682.5</v>
      </c>
      <c r="B5226" s="4">
        <v>351.10485361432291</v>
      </c>
      <c r="C5226" s="4">
        <v>222.35285650664869</v>
      </c>
      <c r="F5226" s="4">
        <f t="shared" si="330"/>
        <v>2106.6291216859372</v>
      </c>
      <c r="G5226" s="24">
        <f t="shared" si="331"/>
        <v>0.34722222222222221</v>
      </c>
      <c r="H5226" s="24">
        <f t="shared" si="333"/>
        <v>-1884.2762651792884</v>
      </c>
      <c r="I5226" s="24">
        <f>IF(H5226&lt;=0, MIN(F5226-C5226, B$7, (D$5-K5225+G5226)/B$6), 0)</f>
        <v>0.38580246913580246</v>
      </c>
      <c r="J5226" s="24">
        <f>IF(H5226&gt;0, MIN(C5226-F5226, B$8, K5225), 0)</f>
        <v>0</v>
      </c>
      <c r="K5226" s="24">
        <f>MAX(0, K5225-G5226+I5226*B$6-J5226)</f>
        <v>5000</v>
      </c>
      <c r="L5226" s="24">
        <f t="shared" si="332"/>
        <v>1883.8904627101526</v>
      </c>
      <c r="M5226" s="24">
        <f>IF(H5226&gt;0, C5226-F5226-J5226, 0)</f>
        <v>0</v>
      </c>
      <c r="N5226" s="4">
        <f>MIN(C5226, F5226)</f>
        <v>222.35285650664869</v>
      </c>
    </row>
    <row r="5227" spans="1:14" x14ac:dyDescent="0.2">
      <c r="A5227" s="27">
        <v>43682.541666666672</v>
      </c>
      <c r="B5227" s="4">
        <v>168.08956037877073</v>
      </c>
      <c r="C5227" s="4">
        <v>301.09452081703375</v>
      </c>
      <c r="F5227" s="4">
        <f t="shared" si="330"/>
        <v>1008.5373622726244</v>
      </c>
      <c r="G5227" s="24">
        <f t="shared" si="331"/>
        <v>0.34722222222222221</v>
      </c>
      <c r="H5227" s="24">
        <f t="shared" si="333"/>
        <v>-707.44284145559061</v>
      </c>
      <c r="I5227" s="24">
        <f>IF(H5227&lt;=0, MIN(F5227-C5227, B$7, (D$5-K5226+G5227)/B$6), 0)</f>
        <v>0.38580246913580246</v>
      </c>
      <c r="J5227" s="24">
        <f>IF(H5227&gt;0, MIN(C5227-F5227, B$8, K5226), 0)</f>
        <v>0</v>
      </c>
      <c r="K5227" s="24">
        <f>MAX(0, K5226-G5227+I5227*B$6-J5227)</f>
        <v>5000</v>
      </c>
      <c r="L5227" s="24">
        <f t="shared" si="332"/>
        <v>707.05703898645481</v>
      </c>
      <c r="M5227" s="24">
        <f>IF(H5227&gt;0, C5227-F5227-J5227, 0)</f>
        <v>0</v>
      </c>
      <c r="N5227" s="4">
        <f>MIN(C5227, F5227)</f>
        <v>301.09452081703375</v>
      </c>
    </row>
    <row r="5228" spans="1:14" x14ac:dyDescent="0.2">
      <c r="A5228" s="27">
        <v>43682.583333333336</v>
      </c>
      <c r="B5228" s="4">
        <v>332.34229094262326</v>
      </c>
      <c r="C5228" s="4">
        <v>1545.8781253252057</v>
      </c>
      <c r="F5228" s="4">
        <f t="shared" si="330"/>
        <v>1994.0537456557395</v>
      </c>
      <c r="G5228" s="24">
        <f t="shared" si="331"/>
        <v>0.34722222222222221</v>
      </c>
      <c r="H5228" s="24">
        <f t="shared" si="333"/>
        <v>-448.17562033053377</v>
      </c>
      <c r="I5228" s="24">
        <f>IF(H5228&lt;=0, MIN(F5228-C5228, B$7, (D$5-K5227+G5228)/B$6), 0)</f>
        <v>0.38580246913580246</v>
      </c>
      <c r="J5228" s="24">
        <f>IF(H5228&gt;0, MIN(C5228-F5228, B$8, K5227), 0)</f>
        <v>0</v>
      </c>
      <c r="K5228" s="24">
        <f>MAX(0, K5227-G5228+I5228*B$6-J5228)</f>
        <v>5000</v>
      </c>
      <c r="L5228" s="24">
        <f t="shared" si="332"/>
        <v>447.78981786139798</v>
      </c>
      <c r="M5228" s="24">
        <f>IF(H5228&gt;0, C5228-F5228-J5228, 0)</f>
        <v>0</v>
      </c>
      <c r="N5228" s="4">
        <f>MIN(C5228, F5228)</f>
        <v>1545.8781253252057</v>
      </c>
    </row>
    <row r="5229" spans="1:14" x14ac:dyDescent="0.2">
      <c r="A5229" s="27">
        <v>43682.625</v>
      </c>
      <c r="B5229" s="4">
        <v>272.99983511357402</v>
      </c>
      <c r="C5229" s="4">
        <v>690.66314948236902</v>
      </c>
      <c r="F5229" s="4">
        <f t="shared" si="330"/>
        <v>1637.9990106814441</v>
      </c>
      <c r="G5229" s="24">
        <f t="shared" si="331"/>
        <v>0.34722222222222221</v>
      </c>
      <c r="H5229" s="24">
        <f t="shared" si="333"/>
        <v>-947.33586119907511</v>
      </c>
      <c r="I5229" s="24">
        <f>IF(H5229&lt;=0, MIN(F5229-C5229, B$7, (D$5-K5228+G5229)/B$6), 0)</f>
        <v>0.38580246913580246</v>
      </c>
      <c r="J5229" s="24">
        <f>IF(H5229&gt;0, MIN(C5229-F5229, B$8, K5228), 0)</f>
        <v>0</v>
      </c>
      <c r="K5229" s="24">
        <f>MAX(0, K5228-G5229+I5229*B$6-J5229)</f>
        <v>5000</v>
      </c>
      <c r="L5229" s="24">
        <f t="shared" si="332"/>
        <v>946.95005872993931</v>
      </c>
      <c r="M5229" s="24">
        <f>IF(H5229&gt;0, C5229-F5229-J5229, 0)</f>
        <v>0</v>
      </c>
      <c r="N5229" s="4">
        <f>MIN(C5229, F5229)</f>
        <v>690.66314948236902</v>
      </c>
    </row>
    <row r="5230" spans="1:14" x14ac:dyDescent="0.2">
      <c r="A5230" s="27">
        <v>43682.666666666672</v>
      </c>
      <c r="B5230" s="4">
        <v>114.55959721600661</v>
      </c>
      <c r="C5230" s="4">
        <v>717.74462293100464</v>
      </c>
      <c r="F5230" s="4">
        <f t="shared" si="330"/>
        <v>687.35758329603959</v>
      </c>
      <c r="G5230" s="24">
        <f t="shared" si="331"/>
        <v>0.34722222222222221</v>
      </c>
      <c r="H5230" s="24">
        <f t="shared" si="333"/>
        <v>30.387039634965049</v>
      </c>
      <c r="I5230" s="24">
        <f>IF(H5230&lt;=0, MIN(F5230-C5230, B$7, (D$5-K5229+G5230)/B$6), 0)</f>
        <v>0</v>
      </c>
      <c r="J5230" s="24">
        <f>IF(H5230&gt;0, MIN(C5230-F5230, B$8, K5229), 0)</f>
        <v>30.387039634965049</v>
      </c>
      <c r="K5230" s="24">
        <f>MAX(0, K5229-G5230+I5230*B$6-J5230)</f>
        <v>4969.2657381428126</v>
      </c>
      <c r="L5230" s="24">
        <f t="shared" si="332"/>
        <v>0</v>
      </c>
      <c r="M5230" s="24">
        <f>IF(H5230&gt;0, C5230-F5230-J5230, 0)</f>
        <v>0</v>
      </c>
      <c r="N5230" s="4">
        <f>MIN(C5230, F5230)</f>
        <v>687.35758329603959</v>
      </c>
    </row>
    <row r="5231" spans="1:14" x14ac:dyDescent="0.2">
      <c r="A5231" s="27">
        <v>43682.708333333336</v>
      </c>
      <c r="B5231" s="4">
        <v>51.077473037205699</v>
      </c>
      <c r="C5231" s="4">
        <v>754.82038472912234</v>
      </c>
      <c r="F5231" s="4">
        <f t="shared" si="330"/>
        <v>306.46483822323421</v>
      </c>
      <c r="G5231" s="24">
        <f t="shared" si="331"/>
        <v>0.34722222222222221</v>
      </c>
      <c r="H5231" s="24">
        <f t="shared" si="333"/>
        <v>448.35554650588813</v>
      </c>
      <c r="I5231" s="24">
        <f>IF(H5231&lt;=0, MIN(F5231-C5231, B$7, (D$5-K5230+G5231)/B$6), 0)</f>
        <v>0</v>
      </c>
      <c r="J5231" s="24">
        <f>IF(H5231&gt;0, MIN(C5231-F5231, B$8, K5230), 0)</f>
        <v>448.35554650588813</v>
      </c>
      <c r="K5231" s="24">
        <f>MAX(0, K5230-G5231+I5231*B$6-J5231)</f>
        <v>4520.5629694147019</v>
      </c>
      <c r="L5231" s="24">
        <f t="shared" si="332"/>
        <v>0</v>
      </c>
      <c r="M5231" s="24">
        <f>IF(H5231&gt;0, C5231-F5231-J5231, 0)</f>
        <v>0</v>
      </c>
      <c r="N5231" s="4">
        <f>MIN(C5231, F5231)</f>
        <v>306.46483822323421</v>
      </c>
    </row>
    <row r="5232" spans="1:14" x14ac:dyDescent="0.2">
      <c r="A5232" s="27">
        <v>43682.75</v>
      </c>
      <c r="B5232" s="4">
        <v>0</v>
      </c>
      <c r="C5232" s="4">
        <v>250.59002427472095</v>
      </c>
      <c r="F5232" s="4">
        <f t="shared" si="330"/>
        <v>0</v>
      </c>
      <c r="G5232" s="24">
        <f t="shared" si="331"/>
        <v>0</v>
      </c>
      <c r="H5232" s="24">
        <f t="shared" si="333"/>
        <v>250.59002427472095</v>
      </c>
      <c r="I5232" s="24">
        <f>IF(H5232&lt;=0, MIN(F5232-C5232, B$7, (D$5-K5231+G5232)/B$6), 0)</f>
        <v>0</v>
      </c>
      <c r="J5232" s="24">
        <f>IF(H5232&gt;0, MIN(C5232-F5232, B$8, K5231), 0)</f>
        <v>250.59002427472095</v>
      </c>
      <c r="K5232" s="24">
        <f>MAX(0, K5231-G5232+I5232*B$6-J5232)</f>
        <v>4269.9729451399808</v>
      </c>
      <c r="L5232" s="24">
        <f t="shared" si="332"/>
        <v>0</v>
      </c>
      <c r="M5232" s="24">
        <f>IF(H5232&gt;0, C5232-F5232-J5232, 0)</f>
        <v>0</v>
      </c>
      <c r="N5232" s="4">
        <f>MIN(C5232, F5232)</f>
        <v>0</v>
      </c>
    </row>
    <row r="5233" spans="1:14" x14ac:dyDescent="0.2">
      <c r="A5233" s="27">
        <v>43682.791666666672</v>
      </c>
      <c r="B5233" s="4">
        <v>0</v>
      </c>
      <c r="C5233" s="4">
        <v>3147.4428794343207</v>
      </c>
      <c r="F5233" s="4">
        <f t="shared" si="330"/>
        <v>0</v>
      </c>
      <c r="G5233" s="24">
        <f t="shared" si="331"/>
        <v>0</v>
      </c>
      <c r="H5233" s="24">
        <f t="shared" si="333"/>
        <v>3147.4428794343207</v>
      </c>
      <c r="I5233" s="24">
        <f>IF(H5233&lt;=0, MIN(F5233-C5233, B$7, (D$5-K5232+G5233)/B$6), 0)</f>
        <v>0</v>
      </c>
      <c r="J5233" s="24">
        <f>IF(H5233&gt;0, MIN(C5233-F5233, B$8, K5232), 0)</f>
        <v>3147.4428794343207</v>
      </c>
      <c r="K5233" s="24">
        <f>MAX(0, K5232-G5233+I5233*B$6-J5233)</f>
        <v>1122.53006570566</v>
      </c>
      <c r="L5233" s="24">
        <f t="shared" si="332"/>
        <v>0</v>
      </c>
      <c r="M5233" s="24">
        <f>IF(H5233&gt;0, C5233-F5233-J5233, 0)</f>
        <v>0</v>
      </c>
      <c r="N5233" s="4">
        <f>MIN(C5233, F5233)</f>
        <v>0</v>
      </c>
    </row>
    <row r="5234" spans="1:14" x14ac:dyDescent="0.2">
      <c r="A5234" s="27">
        <v>43682.833333333336</v>
      </c>
      <c r="B5234" s="4">
        <v>0</v>
      </c>
      <c r="C5234" s="4">
        <v>458.21429034418026</v>
      </c>
      <c r="F5234" s="4">
        <f t="shared" si="330"/>
        <v>0</v>
      </c>
      <c r="G5234" s="24">
        <f t="shared" si="331"/>
        <v>0</v>
      </c>
      <c r="H5234" s="24">
        <f t="shared" si="333"/>
        <v>458.21429034418026</v>
      </c>
      <c r="I5234" s="24">
        <f>IF(H5234&lt;=0, MIN(F5234-C5234, B$7, (D$5-K5233+G5234)/B$6), 0)</f>
        <v>0</v>
      </c>
      <c r="J5234" s="24">
        <f>IF(H5234&gt;0, MIN(C5234-F5234, B$8, K5233), 0)</f>
        <v>458.21429034418026</v>
      </c>
      <c r="K5234" s="24">
        <f>MAX(0, K5233-G5234+I5234*B$6-J5234)</f>
        <v>664.31577536147984</v>
      </c>
      <c r="L5234" s="24">
        <f t="shared" si="332"/>
        <v>0</v>
      </c>
      <c r="M5234" s="24">
        <f>IF(H5234&gt;0, C5234-F5234-J5234, 0)</f>
        <v>0</v>
      </c>
      <c r="N5234" s="4">
        <f>MIN(C5234, F5234)</f>
        <v>0</v>
      </c>
    </row>
    <row r="5235" spans="1:14" x14ac:dyDescent="0.2">
      <c r="A5235" s="27">
        <v>43682.875</v>
      </c>
      <c r="B5235" s="4">
        <v>0</v>
      </c>
      <c r="C5235" s="4">
        <v>369.23246202869774</v>
      </c>
      <c r="F5235" s="4">
        <f t="shared" si="330"/>
        <v>0</v>
      </c>
      <c r="G5235" s="24">
        <f t="shared" si="331"/>
        <v>0</v>
      </c>
      <c r="H5235" s="24">
        <f t="shared" si="333"/>
        <v>369.23246202869774</v>
      </c>
      <c r="I5235" s="24">
        <f>IF(H5235&lt;=0, MIN(F5235-C5235, B$7, (D$5-K5234+G5235)/B$6), 0)</f>
        <v>0</v>
      </c>
      <c r="J5235" s="24">
        <f>IF(H5235&gt;0, MIN(C5235-F5235, B$8, K5234), 0)</f>
        <v>369.23246202869774</v>
      </c>
      <c r="K5235" s="24">
        <f>MAX(0, K5234-G5235+I5235*B$6-J5235)</f>
        <v>295.0833133327821</v>
      </c>
      <c r="L5235" s="24">
        <f t="shared" si="332"/>
        <v>0</v>
      </c>
      <c r="M5235" s="24">
        <f>IF(H5235&gt;0, C5235-F5235-J5235, 0)</f>
        <v>0</v>
      </c>
      <c r="N5235" s="4">
        <f>MIN(C5235, F5235)</f>
        <v>0</v>
      </c>
    </row>
    <row r="5236" spans="1:14" x14ac:dyDescent="0.2">
      <c r="A5236" s="27">
        <v>43682.916666666672</v>
      </c>
      <c r="B5236" s="4">
        <v>0</v>
      </c>
      <c r="C5236" s="4">
        <v>391.47791910756831</v>
      </c>
      <c r="F5236" s="4">
        <f t="shared" si="330"/>
        <v>0</v>
      </c>
      <c r="G5236" s="24">
        <f t="shared" si="331"/>
        <v>0</v>
      </c>
      <c r="H5236" s="24">
        <f t="shared" si="333"/>
        <v>391.47791910756831</v>
      </c>
      <c r="I5236" s="24">
        <f>IF(H5236&lt;=0, MIN(F5236-C5236, B$7, (D$5-K5235+G5236)/B$6), 0)</f>
        <v>0</v>
      </c>
      <c r="J5236" s="24">
        <f>IF(H5236&gt;0, MIN(C5236-F5236, B$8, K5235), 0)</f>
        <v>295.0833133327821</v>
      </c>
      <c r="K5236" s="24">
        <f>MAX(0, K5235-G5236+I5236*B$6-J5236)</f>
        <v>0</v>
      </c>
      <c r="L5236" s="24">
        <f t="shared" si="332"/>
        <v>0</v>
      </c>
      <c r="M5236" s="24">
        <f>IF(H5236&gt;0, C5236-F5236-J5236, 0)</f>
        <v>96.394605774786214</v>
      </c>
      <c r="N5236" s="4">
        <f>MIN(C5236, F5236)</f>
        <v>0</v>
      </c>
    </row>
    <row r="5237" spans="1:14" x14ac:dyDescent="0.2">
      <c r="A5237" s="27">
        <v>43682.958333333336</v>
      </c>
      <c r="B5237" s="4">
        <v>0</v>
      </c>
      <c r="C5237" s="4">
        <v>240.70315446188951</v>
      </c>
      <c r="F5237" s="4">
        <f t="shared" si="330"/>
        <v>0</v>
      </c>
      <c r="G5237" s="24">
        <f t="shared" si="331"/>
        <v>0</v>
      </c>
      <c r="H5237" s="24">
        <f t="shared" si="333"/>
        <v>240.70315446188951</v>
      </c>
      <c r="I5237" s="24">
        <f>IF(H5237&lt;=0, MIN(F5237-C5237, B$7, (D$5-K5236+G5237)/B$6), 0)</f>
        <v>0</v>
      </c>
      <c r="J5237" s="24">
        <f>IF(H5237&gt;0, MIN(C5237-F5237, B$8, K5236), 0)</f>
        <v>0</v>
      </c>
      <c r="K5237" s="24">
        <f>MAX(0, K5236-G5237+I5237*B$6-J5237)</f>
        <v>0</v>
      </c>
      <c r="L5237" s="24">
        <f t="shared" si="332"/>
        <v>0</v>
      </c>
      <c r="M5237" s="24">
        <f>IF(H5237&gt;0, C5237-F5237-J5237, 0)</f>
        <v>240.70315446188951</v>
      </c>
      <c r="N5237" s="4">
        <f>MIN(C5237, F5237)</f>
        <v>0</v>
      </c>
    </row>
    <row r="5238" spans="1:14" x14ac:dyDescent="0.2">
      <c r="A5238" s="27">
        <v>43683</v>
      </c>
      <c r="B5238" s="4">
        <v>0</v>
      </c>
      <c r="C5238" s="4">
        <v>117.11728180149709</v>
      </c>
      <c r="F5238" s="4">
        <f t="shared" si="330"/>
        <v>0</v>
      </c>
      <c r="G5238" s="24">
        <f t="shared" si="331"/>
        <v>0</v>
      </c>
      <c r="H5238" s="24">
        <f t="shared" si="333"/>
        <v>117.11728180149709</v>
      </c>
      <c r="I5238" s="24">
        <f>IF(H5238&lt;=0, MIN(F5238-C5238, B$7, (D$5-K5237+G5238)/B$6), 0)</f>
        <v>0</v>
      </c>
      <c r="J5238" s="24">
        <f>IF(H5238&gt;0, MIN(C5238-F5238, B$8, K5237), 0)</f>
        <v>0</v>
      </c>
      <c r="K5238" s="24">
        <f>MAX(0, K5237-G5238+I5238*B$6-J5238)</f>
        <v>0</v>
      </c>
      <c r="L5238" s="24">
        <f t="shared" si="332"/>
        <v>0</v>
      </c>
      <c r="M5238" s="24">
        <f>IF(H5238&gt;0, C5238-F5238-J5238, 0)</f>
        <v>117.11728180149709</v>
      </c>
      <c r="N5238" s="4">
        <f>MIN(C5238, F5238)</f>
        <v>0</v>
      </c>
    </row>
    <row r="5239" spans="1:14" x14ac:dyDescent="0.2">
      <c r="A5239" s="27">
        <v>43683.041666666672</v>
      </c>
      <c r="B5239" s="4">
        <v>0</v>
      </c>
      <c r="C5239" s="4">
        <v>169.02334831886191</v>
      </c>
      <c r="F5239" s="4">
        <f t="shared" si="330"/>
        <v>0</v>
      </c>
      <c r="G5239" s="24">
        <f t="shared" si="331"/>
        <v>0</v>
      </c>
      <c r="H5239" s="24">
        <f t="shared" si="333"/>
        <v>169.02334831886191</v>
      </c>
      <c r="I5239" s="24">
        <f>IF(H5239&lt;=0, MIN(F5239-C5239, B$7, (D$5-K5238+G5239)/B$6), 0)</f>
        <v>0</v>
      </c>
      <c r="J5239" s="24">
        <f>IF(H5239&gt;0, MIN(C5239-F5239, B$8, K5238), 0)</f>
        <v>0</v>
      </c>
      <c r="K5239" s="24">
        <f>MAX(0, K5238-G5239+I5239*B$6-J5239)</f>
        <v>0</v>
      </c>
      <c r="L5239" s="24">
        <f t="shared" si="332"/>
        <v>0</v>
      </c>
      <c r="M5239" s="24">
        <f>IF(H5239&gt;0, C5239-F5239-J5239, 0)</f>
        <v>169.02334831886191</v>
      </c>
      <c r="N5239" s="4">
        <f>MIN(C5239, F5239)</f>
        <v>0</v>
      </c>
    </row>
    <row r="5240" spans="1:14" x14ac:dyDescent="0.2">
      <c r="A5240" s="27">
        <v>43683.083333333336</v>
      </c>
      <c r="B5240" s="4">
        <v>0</v>
      </c>
      <c r="C5240" s="4">
        <v>206.09911011697966</v>
      </c>
      <c r="F5240" s="4">
        <f t="shared" si="330"/>
        <v>0</v>
      </c>
      <c r="G5240" s="24">
        <f t="shared" si="331"/>
        <v>0</v>
      </c>
      <c r="H5240" s="24">
        <f t="shared" si="333"/>
        <v>206.09911011697966</v>
      </c>
      <c r="I5240" s="24">
        <f>IF(H5240&lt;=0, MIN(F5240-C5240, B$7, (D$5-K5239+G5240)/B$6), 0)</f>
        <v>0</v>
      </c>
      <c r="J5240" s="24">
        <f>IF(H5240&gt;0, MIN(C5240-F5240, B$8, K5239), 0)</f>
        <v>0</v>
      </c>
      <c r="K5240" s="24">
        <f>MAX(0, K5239-G5240+I5240*B$6-J5240)</f>
        <v>0</v>
      </c>
      <c r="L5240" s="24">
        <f t="shared" si="332"/>
        <v>0</v>
      </c>
      <c r="M5240" s="24">
        <f>IF(H5240&gt;0, C5240-F5240-J5240, 0)</f>
        <v>206.09911011697966</v>
      </c>
      <c r="N5240" s="4">
        <f>MIN(C5240, F5240)</f>
        <v>0</v>
      </c>
    </row>
    <row r="5241" spans="1:14" x14ac:dyDescent="0.2">
      <c r="A5241" s="27">
        <v>43683.125</v>
      </c>
      <c r="B5241" s="4">
        <v>0</v>
      </c>
      <c r="C5241" s="4">
        <v>117.11728180149709</v>
      </c>
      <c r="F5241" s="4">
        <f t="shared" si="330"/>
        <v>0</v>
      </c>
      <c r="G5241" s="24">
        <f t="shared" si="331"/>
        <v>0</v>
      </c>
      <c r="H5241" s="24">
        <f t="shared" si="333"/>
        <v>117.11728180149709</v>
      </c>
      <c r="I5241" s="24">
        <f>IF(H5241&lt;=0, MIN(F5241-C5241, B$7, (D$5-K5240+G5241)/B$6), 0)</f>
        <v>0</v>
      </c>
      <c r="J5241" s="24">
        <f>IF(H5241&gt;0, MIN(C5241-F5241, B$8, K5240), 0)</f>
        <v>0</v>
      </c>
      <c r="K5241" s="24">
        <f>MAX(0, K5240-G5241+I5241*B$6-J5241)</f>
        <v>0</v>
      </c>
      <c r="L5241" s="24">
        <f t="shared" si="332"/>
        <v>0</v>
      </c>
      <c r="M5241" s="24">
        <f>IF(H5241&gt;0, C5241-F5241-J5241, 0)</f>
        <v>117.11728180149709</v>
      </c>
      <c r="N5241" s="4">
        <f>MIN(C5241, F5241)</f>
        <v>0</v>
      </c>
    </row>
    <row r="5242" spans="1:14" x14ac:dyDescent="0.2">
      <c r="A5242" s="27">
        <v>43683.166666666672</v>
      </c>
      <c r="B5242" s="4">
        <v>5.115141407560964</v>
      </c>
      <c r="C5242" s="4">
        <v>169.02334831886191</v>
      </c>
      <c r="F5242" s="4">
        <f t="shared" si="330"/>
        <v>30.690848445365784</v>
      </c>
      <c r="G5242" s="24">
        <f t="shared" si="331"/>
        <v>0.34722222222222221</v>
      </c>
      <c r="H5242" s="24">
        <f t="shared" si="333"/>
        <v>138.33249987349612</v>
      </c>
      <c r="I5242" s="24">
        <f>IF(H5242&lt;=0, MIN(F5242-C5242, B$7, (D$5-K5241+G5242)/B$6), 0)</f>
        <v>0</v>
      </c>
      <c r="J5242" s="24">
        <f>IF(H5242&gt;0, MIN(C5242-F5242, B$8, K5241), 0)</f>
        <v>0</v>
      </c>
      <c r="K5242" s="24">
        <f>MAX(0, K5241-G5242+I5242*B$6-J5242)</f>
        <v>0</v>
      </c>
      <c r="L5242" s="24">
        <f t="shared" si="332"/>
        <v>0</v>
      </c>
      <c r="M5242" s="24">
        <f>IF(H5242&gt;0, C5242-F5242-J5242, 0)</f>
        <v>138.33249987349612</v>
      </c>
      <c r="N5242" s="4">
        <f>MIN(C5242, F5242)</f>
        <v>30.690848445365784</v>
      </c>
    </row>
    <row r="5243" spans="1:14" x14ac:dyDescent="0.2">
      <c r="A5243" s="27">
        <v>43683.208333333336</v>
      </c>
      <c r="B5243" s="4">
        <v>15.65545251253125</v>
      </c>
      <c r="C5243" s="4">
        <v>198.68395775735613</v>
      </c>
      <c r="F5243" s="4">
        <f t="shared" si="330"/>
        <v>93.932715075187502</v>
      </c>
      <c r="G5243" s="24">
        <f t="shared" si="331"/>
        <v>0.34722222222222221</v>
      </c>
      <c r="H5243" s="24">
        <f t="shared" si="333"/>
        <v>104.75124268216862</v>
      </c>
      <c r="I5243" s="24">
        <f>IF(H5243&lt;=0, MIN(F5243-C5243, B$7, (D$5-K5242+G5243)/B$6), 0)</f>
        <v>0</v>
      </c>
      <c r="J5243" s="24">
        <f>IF(H5243&gt;0, MIN(C5243-F5243, B$8, K5242), 0)</f>
        <v>0</v>
      </c>
      <c r="K5243" s="24">
        <f>MAX(0, K5242-G5243+I5243*B$6-J5243)</f>
        <v>0</v>
      </c>
      <c r="L5243" s="24">
        <f t="shared" si="332"/>
        <v>0</v>
      </c>
      <c r="M5243" s="24">
        <f>IF(H5243&gt;0, C5243-F5243-J5243, 0)</f>
        <v>104.75124268216862</v>
      </c>
      <c r="N5243" s="4">
        <f>MIN(C5243, F5243)</f>
        <v>93.932715075187502</v>
      </c>
    </row>
    <row r="5244" spans="1:14" x14ac:dyDescent="0.2">
      <c r="A5244" s="27">
        <v>43683.25</v>
      </c>
      <c r="B5244" s="4">
        <v>25.087553333155181</v>
      </c>
      <c r="C5244" s="4">
        <v>872.63891666536324</v>
      </c>
      <c r="F5244" s="4">
        <f t="shared" si="330"/>
        <v>150.52531999893108</v>
      </c>
      <c r="G5244" s="24">
        <f t="shared" si="331"/>
        <v>0.34722222222222221</v>
      </c>
      <c r="H5244" s="24">
        <f t="shared" si="333"/>
        <v>722.11359666643216</v>
      </c>
      <c r="I5244" s="24">
        <f>IF(H5244&lt;=0, MIN(F5244-C5244, B$7, (D$5-K5243+G5244)/B$6), 0)</f>
        <v>0</v>
      </c>
      <c r="J5244" s="24">
        <f>IF(H5244&gt;0, MIN(C5244-F5244, B$8, K5243), 0)</f>
        <v>0</v>
      </c>
      <c r="K5244" s="24">
        <f>MAX(0, K5243-G5244+I5244*B$6-J5244)</f>
        <v>0</v>
      </c>
      <c r="L5244" s="24">
        <f t="shared" si="332"/>
        <v>0</v>
      </c>
      <c r="M5244" s="24">
        <f>IF(H5244&gt;0, C5244-F5244-J5244, 0)</f>
        <v>722.11359666643216</v>
      </c>
      <c r="N5244" s="4">
        <f>MIN(C5244, F5244)</f>
        <v>150.52531999893108</v>
      </c>
    </row>
    <row r="5245" spans="1:14" x14ac:dyDescent="0.2">
      <c r="A5245" s="27">
        <v>43683.291666666672</v>
      </c>
      <c r="B5245" s="4">
        <v>318.36530043320596</v>
      </c>
      <c r="C5245" s="4">
        <v>899.82780865064956</v>
      </c>
      <c r="F5245" s="4">
        <f t="shared" si="330"/>
        <v>1910.1918025992359</v>
      </c>
      <c r="G5245" s="24">
        <f t="shared" si="331"/>
        <v>0.34722222222222221</v>
      </c>
      <c r="H5245" s="24">
        <f t="shared" si="333"/>
        <v>-1010.3639939485863</v>
      </c>
      <c r="I5245" s="24">
        <f>IF(H5245&lt;=0, MIN(F5245-C5245, B$7, (D$5-K5244+G5245)/B$6), 0)</f>
        <v>1010.3639939485863</v>
      </c>
      <c r="J5245" s="24">
        <f>IF(H5245&gt;0, MIN(C5245-F5245, B$8, K5244), 0)</f>
        <v>0</v>
      </c>
      <c r="K5245" s="24">
        <f>MAX(0, K5244-G5245+I5245*B$6-J5245)</f>
        <v>908.98037233150558</v>
      </c>
      <c r="L5245" s="24">
        <f t="shared" si="332"/>
        <v>0</v>
      </c>
      <c r="M5245" s="24">
        <f>IF(H5245&gt;0, C5245-F5245-J5245, 0)</f>
        <v>0</v>
      </c>
      <c r="N5245" s="4">
        <f>MIN(C5245, F5245)</f>
        <v>899.82780865064956</v>
      </c>
    </row>
    <row r="5246" spans="1:14" x14ac:dyDescent="0.2">
      <c r="A5246" s="27">
        <v>43683.333333333336</v>
      </c>
      <c r="B5246" s="4">
        <v>222.79759936752788</v>
      </c>
      <c r="C5246" s="4">
        <v>366.67383366760697</v>
      </c>
      <c r="F5246" s="4">
        <f t="shared" si="330"/>
        <v>1336.7855962051672</v>
      </c>
      <c r="G5246" s="24">
        <f t="shared" si="331"/>
        <v>0.34722222222222221</v>
      </c>
      <c r="H5246" s="24">
        <f t="shared" si="333"/>
        <v>-970.11176253756025</v>
      </c>
      <c r="I5246" s="24">
        <f>IF(H5246&lt;=0, MIN(F5246-C5246, B$7, (D$5-K5245+G5246)/B$6), 0)</f>
        <v>970.11176253756025</v>
      </c>
      <c r="J5246" s="24">
        <f>IF(H5246&gt;0, MIN(C5246-F5246, B$8, K5245), 0)</f>
        <v>0</v>
      </c>
      <c r="K5246" s="24">
        <f>MAX(0, K5245-G5246+I5246*B$6-J5246)</f>
        <v>1781.7337363930876</v>
      </c>
      <c r="L5246" s="24">
        <f t="shared" si="332"/>
        <v>0</v>
      </c>
      <c r="M5246" s="24">
        <f>IF(H5246&gt;0, C5246-F5246-J5246, 0)</f>
        <v>0</v>
      </c>
      <c r="N5246" s="4">
        <f>MIN(C5246, F5246)</f>
        <v>366.67383366760697</v>
      </c>
    </row>
    <row r="5247" spans="1:14" x14ac:dyDescent="0.2">
      <c r="A5247" s="27">
        <v>43683.375</v>
      </c>
      <c r="B5247" s="4">
        <v>101.19321542432395</v>
      </c>
      <c r="C5247" s="4">
        <v>186.5603374718107</v>
      </c>
      <c r="F5247" s="4">
        <f t="shared" si="330"/>
        <v>607.15929254594369</v>
      </c>
      <c r="G5247" s="24">
        <f t="shared" si="331"/>
        <v>0.34722222222222221</v>
      </c>
      <c r="H5247" s="24">
        <f t="shared" si="333"/>
        <v>-420.59895507413296</v>
      </c>
      <c r="I5247" s="24">
        <f>IF(H5247&lt;=0, MIN(F5247-C5247, B$7, (D$5-K5246+G5247)/B$6), 0)</f>
        <v>420.59895507413296</v>
      </c>
      <c r="J5247" s="24">
        <f>IF(H5247&gt;0, MIN(C5247-F5247, B$8, K5246), 0)</f>
        <v>0</v>
      </c>
      <c r="K5247" s="24">
        <f>MAX(0, K5246-G5247+I5247*B$6-J5247)</f>
        <v>2159.9255737375852</v>
      </c>
      <c r="L5247" s="24">
        <f t="shared" si="332"/>
        <v>0</v>
      </c>
      <c r="M5247" s="24">
        <f>IF(H5247&gt;0, C5247-F5247-J5247, 0)</f>
        <v>0</v>
      </c>
      <c r="N5247" s="4">
        <f>MIN(C5247, F5247)</f>
        <v>186.5603374718107</v>
      </c>
    </row>
    <row r="5248" spans="1:14" x14ac:dyDescent="0.2">
      <c r="A5248" s="27">
        <v>43683.416666666672</v>
      </c>
      <c r="B5248" s="4">
        <v>528.6111665799184</v>
      </c>
      <c r="C5248" s="4">
        <v>183.67790935589375</v>
      </c>
      <c r="F5248" s="4">
        <f t="shared" si="330"/>
        <v>3171.6669994795102</v>
      </c>
      <c r="G5248" s="24">
        <f t="shared" si="331"/>
        <v>0.34722222222222221</v>
      </c>
      <c r="H5248" s="24">
        <f t="shared" si="333"/>
        <v>-2987.9890901236163</v>
      </c>
      <c r="I5248" s="24">
        <f>IF(H5248&lt;=0, MIN(F5248-C5248, B$7, (D$5-K5247+G5248)/B$6), 0)</f>
        <v>2987.9890901236163</v>
      </c>
      <c r="J5248" s="24">
        <f>IF(H5248&gt;0, MIN(C5248-F5248, B$8, K5247), 0)</f>
        <v>0</v>
      </c>
      <c r="K5248" s="24">
        <f>MAX(0, K5247-G5248+I5248*B$6-J5248)</f>
        <v>4848.7685326266183</v>
      </c>
      <c r="L5248" s="24">
        <f t="shared" si="332"/>
        <v>0</v>
      </c>
      <c r="M5248" s="24">
        <f>IF(H5248&gt;0, C5248-F5248-J5248, 0)</f>
        <v>0</v>
      </c>
      <c r="N5248" s="4">
        <f>MIN(C5248, F5248)</f>
        <v>183.67790935589375</v>
      </c>
    </row>
    <row r="5249" spans="1:14" x14ac:dyDescent="0.2">
      <c r="A5249" s="27">
        <v>43683.458333333336</v>
      </c>
      <c r="B5249" s="4">
        <v>180.99196833066998</v>
      </c>
      <c r="C5249" s="4">
        <v>1474.2671552678512</v>
      </c>
      <c r="F5249" s="4">
        <f t="shared" si="330"/>
        <v>1085.9518099840197</v>
      </c>
      <c r="G5249" s="24">
        <f t="shared" si="331"/>
        <v>0.34722222222222221</v>
      </c>
      <c r="H5249" s="24">
        <f t="shared" si="333"/>
        <v>388.31534528383145</v>
      </c>
      <c r="I5249" s="24">
        <f>IF(H5249&lt;=0, MIN(F5249-C5249, B$7, (D$5-K5248+G5249)/B$6), 0)</f>
        <v>0</v>
      </c>
      <c r="J5249" s="24">
        <f>IF(H5249&gt;0, MIN(C5249-F5249, B$8, K5248), 0)</f>
        <v>388.31534528383145</v>
      </c>
      <c r="K5249" s="24">
        <f>MAX(0, K5248-G5249+I5249*B$6-J5249)</f>
        <v>4460.1059651205642</v>
      </c>
      <c r="L5249" s="24">
        <f t="shared" si="332"/>
        <v>0</v>
      </c>
      <c r="M5249" s="24">
        <f>IF(H5249&gt;0, C5249-F5249-J5249, 0)</f>
        <v>0</v>
      </c>
      <c r="N5249" s="4">
        <f>MIN(C5249, F5249)</f>
        <v>1085.9518099840197</v>
      </c>
    </row>
    <row r="5250" spans="1:14" x14ac:dyDescent="0.2">
      <c r="A5250" s="27">
        <v>43683.5</v>
      </c>
      <c r="B5250" s="4">
        <v>375.10642669465864</v>
      </c>
      <c r="C5250" s="4">
        <v>222.29107405578011</v>
      </c>
      <c r="F5250" s="4">
        <f t="shared" si="330"/>
        <v>2250.6385601679517</v>
      </c>
      <c r="G5250" s="24">
        <f t="shared" si="331"/>
        <v>0.34722222222222221</v>
      </c>
      <c r="H5250" s="24">
        <f t="shared" si="333"/>
        <v>-2028.3474861121715</v>
      </c>
      <c r="I5250" s="24">
        <f>IF(H5250&lt;=0, MIN(F5250-C5250, B$7, (D$5-K5249+G5250)/B$6), 0)</f>
        <v>600.26806344628665</v>
      </c>
      <c r="J5250" s="24">
        <f>IF(H5250&gt;0, MIN(C5250-F5250, B$8, K5249), 0)</f>
        <v>0</v>
      </c>
      <c r="K5250" s="24">
        <f>MAX(0, K5249-G5250+I5250*B$6-J5250)</f>
        <v>5000</v>
      </c>
      <c r="L5250" s="24">
        <f t="shared" si="332"/>
        <v>1428.079422665885</v>
      </c>
      <c r="M5250" s="24">
        <f>IF(H5250&gt;0, C5250-F5250-J5250, 0)</f>
        <v>0</v>
      </c>
      <c r="N5250" s="4">
        <f>MIN(C5250, F5250)</f>
        <v>222.29107405578011</v>
      </c>
    </row>
    <row r="5251" spans="1:14" x14ac:dyDescent="0.2">
      <c r="A5251" s="27">
        <v>43683.541666666672</v>
      </c>
      <c r="B5251" s="4">
        <v>160.25508971017777</v>
      </c>
      <c r="C5251" s="4">
        <v>301.01648315443839</v>
      </c>
      <c r="F5251" s="4">
        <f t="shared" si="330"/>
        <v>961.53053826106657</v>
      </c>
      <c r="G5251" s="24">
        <f t="shared" si="331"/>
        <v>0.34722222222222221</v>
      </c>
      <c r="H5251" s="24">
        <f t="shared" si="333"/>
        <v>-660.51405510662812</v>
      </c>
      <c r="I5251" s="24">
        <f>IF(H5251&lt;=0, MIN(F5251-C5251, B$7, (D$5-K5250+G5251)/B$6), 0)</f>
        <v>0.38580246913580246</v>
      </c>
      <c r="J5251" s="24">
        <f>IF(H5251&gt;0, MIN(C5251-F5251, B$8, K5250), 0)</f>
        <v>0</v>
      </c>
      <c r="K5251" s="24">
        <f>MAX(0, K5250-G5251+I5251*B$6-J5251)</f>
        <v>5000</v>
      </c>
      <c r="L5251" s="24">
        <f t="shared" si="332"/>
        <v>660.12825263749232</v>
      </c>
      <c r="M5251" s="24">
        <f>IF(H5251&gt;0, C5251-F5251-J5251, 0)</f>
        <v>0</v>
      </c>
      <c r="N5251" s="4">
        <f>MIN(C5251, F5251)</f>
        <v>301.01648315443839</v>
      </c>
    </row>
    <row r="5252" spans="1:14" x14ac:dyDescent="0.2">
      <c r="A5252" s="27">
        <v>43683.583333333336</v>
      </c>
      <c r="B5252" s="4">
        <v>163.90464517356486</v>
      </c>
      <c r="C5252" s="4">
        <v>1545.8520618299949</v>
      </c>
      <c r="F5252" s="4">
        <f t="shared" si="330"/>
        <v>983.42787104138915</v>
      </c>
      <c r="G5252" s="24">
        <f t="shared" si="331"/>
        <v>0.34722222222222221</v>
      </c>
      <c r="H5252" s="24">
        <f t="shared" si="333"/>
        <v>562.42419078860576</v>
      </c>
      <c r="I5252" s="24">
        <f>IF(H5252&lt;=0, MIN(F5252-C5252, B$7, (D$5-K5251+G5252)/B$6), 0)</f>
        <v>0</v>
      </c>
      <c r="J5252" s="24">
        <f>IF(H5252&gt;0, MIN(C5252-F5252, B$8, K5251), 0)</f>
        <v>562.42419078860576</v>
      </c>
      <c r="K5252" s="24">
        <f>MAX(0, K5251-G5252+I5252*B$6-J5252)</f>
        <v>4437.2285869891712</v>
      </c>
      <c r="L5252" s="24">
        <f t="shared" si="332"/>
        <v>0</v>
      </c>
      <c r="M5252" s="24">
        <f>IF(H5252&gt;0, C5252-F5252-J5252, 0)</f>
        <v>0</v>
      </c>
      <c r="N5252" s="4">
        <f>MIN(C5252, F5252)</f>
        <v>983.42787104138915</v>
      </c>
    </row>
    <row r="5253" spans="1:14" x14ac:dyDescent="0.2">
      <c r="A5253" s="27">
        <v>43683.625</v>
      </c>
      <c r="B5253" s="4">
        <v>125.04228286466522</v>
      </c>
      <c r="C5253" s="4">
        <v>690.65486240857706</v>
      </c>
      <c r="F5253" s="4">
        <f t="shared" si="330"/>
        <v>750.25369718799129</v>
      </c>
      <c r="G5253" s="24">
        <f t="shared" si="331"/>
        <v>0.34722222222222221</v>
      </c>
      <c r="H5253" s="24">
        <f t="shared" si="333"/>
        <v>-59.598834779414233</v>
      </c>
      <c r="I5253" s="24">
        <f>IF(H5253&lt;=0, MIN(F5253-C5253, B$7, (D$5-K5252+G5253)/B$6), 0)</f>
        <v>59.598834779414233</v>
      </c>
      <c r="J5253" s="24">
        <f>IF(H5253&gt;0, MIN(C5253-F5253, B$8, K5252), 0)</f>
        <v>0</v>
      </c>
      <c r="K5253" s="24">
        <f>MAX(0, K5252-G5253+I5253*B$6-J5253)</f>
        <v>4490.5203160684214</v>
      </c>
      <c r="L5253" s="24">
        <f t="shared" si="332"/>
        <v>0</v>
      </c>
      <c r="M5253" s="24">
        <f>IF(H5253&gt;0, C5253-F5253-J5253, 0)</f>
        <v>0</v>
      </c>
      <c r="N5253" s="4">
        <f>MIN(C5253, F5253)</f>
        <v>690.65486240857706</v>
      </c>
    </row>
    <row r="5254" spans="1:14" x14ac:dyDescent="0.2">
      <c r="A5254" s="27">
        <v>43683.666666666672</v>
      </c>
      <c r="B5254" s="4">
        <v>101.65556114037902</v>
      </c>
      <c r="C5254" s="4">
        <v>720.28708656871584</v>
      </c>
      <c r="F5254" s="4">
        <f t="shared" si="330"/>
        <v>609.93336684227415</v>
      </c>
      <c r="G5254" s="24">
        <f t="shared" si="331"/>
        <v>0.34722222222222221</v>
      </c>
      <c r="H5254" s="24">
        <f t="shared" si="333"/>
        <v>110.35371972644168</v>
      </c>
      <c r="I5254" s="24">
        <f>IF(H5254&lt;=0, MIN(F5254-C5254, B$7, (D$5-K5253+G5254)/B$6), 0)</f>
        <v>0</v>
      </c>
      <c r="J5254" s="24">
        <f>IF(H5254&gt;0, MIN(C5254-F5254, B$8, K5253), 0)</f>
        <v>110.35371972644168</v>
      </c>
      <c r="K5254" s="24">
        <f>MAX(0, K5253-G5254+I5254*B$6-J5254)</f>
        <v>4379.8193741197574</v>
      </c>
      <c r="L5254" s="24">
        <f t="shared" si="332"/>
        <v>0</v>
      </c>
      <c r="M5254" s="24">
        <f>IF(H5254&gt;0, C5254-F5254-J5254, 0)</f>
        <v>0</v>
      </c>
      <c r="N5254" s="4">
        <f>MIN(C5254, F5254)</f>
        <v>609.93336684227415</v>
      </c>
    </row>
    <row r="5255" spans="1:14" x14ac:dyDescent="0.2">
      <c r="A5255" s="27">
        <v>43683.708333333336</v>
      </c>
      <c r="B5255" s="4">
        <v>41.635910104826138</v>
      </c>
      <c r="C5255" s="4">
        <v>754.82038472912234</v>
      </c>
      <c r="F5255" s="4">
        <f t="shared" si="330"/>
        <v>249.81546062895683</v>
      </c>
      <c r="G5255" s="24">
        <f t="shared" si="331"/>
        <v>0.34722222222222221</v>
      </c>
      <c r="H5255" s="24">
        <f t="shared" si="333"/>
        <v>505.00492410016551</v>
      </c>
      <c r="I5255" s="24">
        <f>IF(H5255&lt;=0, MIN(F5255-C5255, B$7, (D$5-K5254+G5255)/B$6), 0)</f>
        <v>0</v>
      </c>
      <c r="J5255" s="24">
        <f>IF(H5255&gt;0, MIN(C5255-F5255, B$8, K5254), 0)</f>
        <v>505.00492410016551</v>
      </c>
      <c r="K5255" s="24">
        <f>MAX(0, K5254-G5255+I5255*B$6-J5255)</f>
        <v>3874.4672277973691</v>
      </c>
      <c r="L5255" s="24">
        <f t="shared" si="332"/>
        <v>0</v>
      </c>
      <c r="M5255" s="24">
        <f>IF(H5255&gt;0, C5255-F5255-J5255, 0)</f>
        <v>0</v>
      </c>
      <c r="N5255" s="4">
        <f>MIN(C5255, F5255)</f>
        <v>249.81546062895683</v>
      </c>
    </row>
    <row r="5256" spans="1:14" x14ac:dyDescent="0.2">
      <c r="A5256" s="27">
        <v>43683.75</v>
      </c>
      <c r="B5256" s="4">
        <v>0</v>
      </c>
      <c r="C5256" s="4">
        <v>369.23246202869774</v>
      </c>
      <c r="F5256" s="4">
        <f t="shared" si="330"/>
        <v>0</v>
      </c>
      <c r="G5256" s="24">
        <f t="shared" si="331"/>
        <v>0</v>
      </c>
      <c r="H5256" s="24">
        <f t="shared" si="333"/>
        <v>369.23246202869774</v>
      </c>
      <c r="I5256" s="24">
        <f>IF(H5256&lt;=0, MIN(F5256-C5256, B$7, (D$5-K5255+G5256)/B$6), 0)</f>
        <v>0</v>
      </c>
      <c r="J5256" s="24">
        <f>IF(H5256&gt;0, MIN(C5256-F5256, B$8, K5255), 0)</f>
        <v>369.23246202869774</v>
      </c>
      <c r="K5256" s="24">
        <f>MAX(0, K5255-G5256+I5256*B$6-J5256)</f>
        <v>3505.2347657686714</v>
      </c>
      <c r="L5256" s="24">
        <f t="shared" si="332"/>
        <v>0</v>
      </c>
      <c r="M5256" s="24">
        <f>IF(H5256&gt;0, C5256-F5256-J5256, 0)</f>
        <v>0</v>
      </c>
      <c r="N5256" s="4">
        <f>MIN(C5256, F5256)</f>
        <v>0</v>
      </c>
    </row>
    <row r="5257" spans="1:14" x14ac:dyDescent="0.2">
      <c r="A5257" s="27">
        <v>43683.791666666672</v>
      </c>
      <c r="B5257" s="4">
        <v>0</v>
      </c>
      <c r="C5257" s="4">
        <v>2764.3266741871043</v>
      </c>
      <c r="F5257" s="4">
        <f t="shared" si="330"/>
        <v>0</v>
      </c>
      <c r="G5257" s="24">
        <f t="shared" si="331"/>
        <v>0</v>
      </c>
      <c r="H5257" s="24">
        <f t="shared" si="333"/>
        <v>2764.3266741871043</v>
      </c>
      <c r="I5257" s="24">
        <f>IF(H5257&lt;=0, MIN(F5257-C5257, B$7, (D$5-K5256+G5257)/B$6), 0)</f>
        <v>0</v>
      </c>
      <c r="J5257" s="24">
        <f>IF(H5257&gt;0, MIN(C5257-F5257, B$8, K5256), 0)</f>
        <v>2764.3266741871043</v>
      </c>
      <c r="K5257" s="24">
        <f>MAX(0, K5256-G5257+I5257*B$6-J5257)</f>
        <v>740.90809158156708</v>
      </c>
      <c r="L5257" s="24">
        <f t="shared" si="332"/>
        <v>0</v>
      </c>
      <c r="M5257" s="24">
        <f>IF(H5257&gt;0, C5257-F5257-J5257, 0)</f>
        <v>0</v>
      </c>
      <c r="N5257" s="4">
        <f>MIN(C5257, F5257)</f>
        <v>0</v>
      </c>
    </row>
    <row r="5258" spans="1:14" x14ac:dyDescent="0.2">
      <c r="A5258" s="27">
        <v>43683.833333333336</v>
      </c>
      <c r="B5258" s="4">
        <v>0</v>
      </c>
      <c r="C5258" s="4">
        <v>458.21429034418026</v>
      </c>
      <c r="F5258" s="4">
        <f t="shared" si="330"/>
        <v>0</v>
      </c>
      <c r="G5258" s="24">
        <f t="shared" si="331"/>
        <v>0</v>
      </c>
      <c r="H5258" s="24">
        <f t="shared" si="333"/>
        <v>458.21429034418026</v>
      </c>
      <c r="I5258" s="24">
        <f>IF(H5258&lt;=0, MIN(F5258-C5258, B$7, (D$5-K5257+G5258)/B$6), 0)</f>
        <v>0</v>
      </c>
      <c r="J5258" s="24">
        <f>IF(H5258&gt;0, MIN(C5258-F5258, B$8, K5257), 0)</f>
        <v>458.21429034418026</v>
      </c>
      <c r="K5258" s="24">
        <f>MAX(0, K5257-G5258+I5258*B$6-J5258)</f>
        <v>282.69380123738682</v>
      </c>
      <c r="L5258" s="24">
        <f t="shared" si="332"/>
        <v>0</v>
      </c>
      <c r="M5258" s="24">
        <f>IF(H5258&gt;0, C5258-F5258-J5258, 0)</f>
        <v>0</v>
      </c>
      <c r="N5258" s="4">
        <f>MIN(C5258, F5258)</f>
        <v>0</v>
      </c>
    </row>
    <row r="5259" spans="1:14" x14ac:dyDescent="0.2">
      <c r="A5259" s="27">
        <v>43683.875</v>
      </c>
      <c r="B5259" s="4">
        <v>0</v>
      </c>
      <c r="C5259" s="4">
        <v>369.23246202869774</v>
      </c>
      <c r="F5259" s="4">
        <f t="shared" si="330"/>
        <v>0</v>
      </c>
      <c r="G5259" s="24">
        <f t="shared" si="331"/>
        <v>0</v>
      </c>
      <c r="H5259" s="24">
        <f t="shared" si="333"/>
        <v>369.23246202869774</v>
      </c>
      <c r="I5259" s="24">
        <f>IF(H5259&lt;=0, MIN(F5259-C5259, B$7, (D$5-K5258+G5259)/B$6), 0)</f>
        <v>0</v>
      </c>
      <c r="J5259" s="24">
        <f>IF(H5259&gt;0, MIN(C5259-F5259, B$8, K5258), 0)</f>
        <v>282.69380123738682</v>
      </c>
      <c r="K5259" s="24">
        <f>MAX(0, K5258-G5259+I5259*B$6-J5259)</f>
        <v>0</v>
      </c>
      <c r="L5259" s="24">
        <f t="shared" si="332"/>
        <v>0</v>
      </c>
      <c r="M5259" s="24">
        <f>IF(H5259&gt;0, C5259-F5259-J5259, 0)</f>
        <v>86.538660791310917</v>
      </c>
      <c r="N5259" s="4">
        <f>MIN(C5259, F5259)</f>
        <v>0</v>
      </c>
    </row>
    <row r="5260" spans="1:14" x14ac:dyDescent="0.2">
      <c r="A5260" s="27">
        <v>43683.916666666672</v>
      </c>
      <c r="B5260" s="4">
        <v>0</v>
      </c>
      <c r="C5260" s="4">
        <v>391.47791910756831</v>
      </c>
      <c r="F5260" s="4">
        <f t="shared" si="330"/>
        <v>0</v>
      </c>
      <c r="G5260" s="24">
        <f t="shared" si="331"/>
        <v>0</v>
      </c>
      <c r="H5260" s="24">
        <f t="shared" si="333"/>
        <v>391.47791910756831</v>
      </c>
      <c r="I5260" s="24">
        <f>IF(H5260&lt;=0, MIN(F5260-C5260, B$7, (D$5-K5259+G5260)/B$6), 0)</f>
        <v>0</v>
      </c>
      <c r="J5260" s="24">
        <f>IF(H5260&gt;0, MIN(C5260-F5260, B$8, K5259), 0)</f>
        <v>0</v>
      </c>
      <c r="K5260" s="24">
        <f>MAX(0, K5259-G5260+I5260*B$6-J5260)</f>
        <v>0</v>
      </c>
      <c r="L5260" s="24">
        <f t="shared" si="332"/>
        <v>0</v>
      </c>
      <c r="M5260" s="24">
        <f>IF(H5260&gt;0, C5260-F5260-J5260, 0)</f>
        <v>391.47791910756831</v>
      </c>
      <c r="N5260" s="4">
        <f>MIN(C5260, F5260)</f>
        <v>0</v>
      </c>
    </row>
    <row r="5261" spans="1:14" x14ac:dyDescent="0.2">
      <c r="A5261" s="27">
        <v>43683.958333333336</v>
      </c>
      <c r="B5261" s="4">
        <v>0</v>
      </c>
      <c r="C5261" s="4">
        <v>240.70315446188951</v>
      </c>
      <c r="F5261" s="4">
        <f t="shared" si="330"/>
        <v>0</v>
      </c>
      <c r="G5261" s="24">
        <f t="shared" si="331"/>
        <v>0</v>
      </c>
      <c r="H5261" s="24">
        <f t="shared" si="333"/>
        <v>240.70315446188951</v>
      </c>
      <c r="I5261" s="24">
        <f>IF(H5261&lt;=0, MIN(F5261-C5261, B$7, (D$5-K5260+G5261)/B$6), 0)</f>
        <v>0</v>
      </c>
      <c r="J5261" s="24">
        <f>IF(H5261&gt;0, MIN(C5261-F5261, B$8, K5260), 0)</f>
        <v>0</v>
      </c>
      <c r="K5261" s="24">
        <f>MAX(0, K5260-G5261+I5261*B$6-J5261)</f>
        <v>0</v>
      </c>
      <c r="L5261" s="24">
        <f t="shared" si="332"/>
        <v>0</v>
      </c>
      <c r="M5261" s="24">
        <f>IF(H5261&gt;0, C5261-F5261-J5261, 0)</f>
        <v>240.70315446188951</v>
      </c>
      <c r="N5261" s="4">
        <f>MIN(C5261, F5261)</f>
        <v>0</v>
      </c>
    </row>
    <row r="5262" spans="1:14" x14ac:dyDescent="0.2">
      <c r="A5262" s="27">
        <v>43684</v>
      </c>
      <c r="B5262" s="4">
        <v>0</v>
      </c>
      <c r="C5262" s="4">
        <v>117.11728180149709</v>
      </c>
      <c r="F5262" s="4">
        <f t="shared" si="330"/>
        <v>0</v>
      </c>
      <c r="G5262" s="24">
        <f t="shared" si="331"/>
        <v>0</v>
      </c>
      <c r="H5262" s="24">
        <f t="shared" si="333"/>
        <v>117.11728180149709</v>
      </c>
      <c r="I5262" s="24">
        <f>IF(H5262&lt;=0, MIN(F5262-C5262, B$7, (D$5-K5261+G5262)/B$6), 0)</f>
        <v>0</v>
      </c>
      <c r="J5262" s="24">
        <f>IF(H5262&gt;0, MIN(C5262-F5262, B$8, K5261), 0)</f>
        <v>0</v>
      </c>
      <c r="K5262" s="24">
        <f>MAX(0, K5261-G5262+I5262*B$6-J5262)</f>
        <v>0</v>
      </c>
      <c r="L5262" s="24">
        <f t="shared" si="332"/>
        <v>0</v>
      </c>
      <c r="M5262" s="24">
        <f>IF(H5262&gt;0, C5262-F5262-J5262, 0)</f>
        <v>117.11728180149709</v>
      </c>
      <c r="N5262" s="4">
        <f>MIN(C5262, F5262)</f>
        <v>0</v>
      </c>
    </row>
    <row r="5263" spans="1:14" x14ac:dyDescent="0.2">
      <c r="A5263" s="27">
        <v>43684.041666666672</v>
      </c>
      <c r="B5263" s="4">
        <v>0</v>
      </c>
      <c r="C5263" s="4">
        <v>169.02334831886191</v>
      </c>
      <c r="F5263" s="4">
        <f t="shared" si="330"/>
        <v>0</v>
      </c>
      <c r="G5263" s="24">
        <f t="shared" si="331"/>
        <v>0</v>
      </c>
      <c r="H5263" s="24">
        <f t="shared" si="333"/>
        <v>169.02334831886191</v>
      </c>
      <c r="I5263" s="24">
        <f>IF(H5263&lt;=0, MIN(F5263-C5263, B$7, (D$5-K5262+G5263)/B$6), 0)</f>
        <v>0</v>
      </c>
      <c r="J5263" s="24">
        <f>IF(H5263&gt;0, MIN(C5263-F5263, B$8, K5262), 0)</f>
        <v>0</v>
      </c>
      <c r="K5263" s="24">
        <f>MAX(0, K5262-G5263+I5263*B$6-J5263)</f>
        <v>0</v>
      </c>
      <c r="L5263" s="24">
        <f t="shared" si="332"/>
        <v>0</v>
      </c>
      <c r="M5263" s="24">
        <f>IF(H5263&gt;0, C5263-F5263-J5263, 0)</f>
        <v>169.02334831886191</v>
      </c>
      <c r="N5263" s="4">
        <f>MIN(C5263, F5263)</f>
        <v>0</v>
      </c>
    </row>
    <row r="5264" spans="1:14" x14ac:dyDescent="0.2">
      <c r="A5264" s="27">
        <v>43684.083333333336</v>
      </c>
      <c r="B5264" s="4">
        <v>0</v>
      </c>
      <c r="C5264" s="4">
        <v>206.09911011697966</v>
      </c>
      <c r="F5264" s="4">
        <f t="shared" si="330"/>
        <v>0</v>
      </c>
      <c r="G5264" s="24">
        <f t="shared" si="331"/>
        <v>0</v>
      </c>
      <c r="H5264" s="24">
        <f t="shared" si="333"/>
        <v>206.09911011697966</v>
      </c>
      <c r="I5264" s="24">
        <f>IF(H5264&lt;=0, MIN(F5264-C5264, B$7, (D$5-K5263+G5264)/B$6), 0)</f>
        <v>0</v>
      </c>
      <c r="J5264" s="24">
        <f>IF(H5264&gt;0, MIN(C5264-F5264, B$8, K5263), 0)</f>
        <v>0</v>
      </c>
      <c r="K5264" s="24">
        <f>MAX(0, K5263-G5264+I5264*B$6-J5264)</f>
        <v>0</v>
      </c>
      <c r="L5264" s="24">
        <f t="shared" si="332"/>
        <v>0</v>
      </c>
      <c r="M5264" s="24">
        <f>IF(H5264&gt;0, C5264-F5264-J5264, 0)</f>
        <v>206.09911011697966</v>
      </c>
      <c r="N5264" s="4">
        <f>MIN(C5264, F5264)</f>
        <v>0</v>
      </c>
    </row>
    <row r="5265" spans="1:14" x14ac:dyDescent="0.2">
      <c r="A5265" s="27">
        <v>43684.125</v>
      </c>
      <c r="B5265" s="4">
        <v>0</v>
      </c>
      <c r="C5265" s="4">
        <v>117.11728180149709</v>
      </c>
      <c r="F5265" s="4">
        <f t="shared" si="330"/>
        <v>0</v>
      </c>
      <c r="G5265" s="24">
        <f t="shared" si="331"/>
        <v>0</v>
      </c>
      <c r="H5265" s="24">
        <f t="shared" si="333"/>
        <v>117.11728180149709</v>
      </c>
      <c r="I5265" s="24">
        <f>IF(H5265&lt;=0, MIN(F5265-C5265, B$7, (D$5-K5264+G5265)/B$6), 0)</f>
        <v>0</v>
      </c>
      <c r="J5265" s="24">
        <f>IF(H5265&gt;0, MIN(C5265-F5265, B$8, K5264), 0)</f>
        <v>0</v>
      </c>
      <c r="K5265" s="24">
        <f>MAX(0, K5264-G5265+I5265*B$6-J5265)</f>
        <v>0</v>
      </c>
      <c r="L5265" s="24">
        <f t="shared" si="332"/>
        <v>0</v>
      </c>
      <c r="M5265" s="24">
        <f>IF(H5265&gt;0, C5265-F5265-J5265, 0)</f>
        <v>117.11728180149709</v>
      </c>
      <c r="N5265" s="4">
        <f>MIN(C5265, F5265)</f>
        <v>0</v>
      </c>
    </row>
    <row r="5266" spans="1:14" x14ac:dyDescent="0.2">
      <c r="A5266" s="27">
        <v>43684.166666666672</v>
      </c>
      <c r="B5266" s="4">
        <v>9.612704818374068</v>
      </c>
      <c r="C5266" s="4">
        <v>169.02334831886191</v>
      </c>
      <c r="F5266" s="4">
        <f t="shared" si="330"/>
        <v>57.676228910244404</v>
      </c>
      <c r="G5266" s="24">
        <f t="shared" si="331"/>
        <v>0.34722222222222221</v>
      </c>
      <c r="H5266" s="24">
        <f t="shared" si="333"/>
        <v>111.3471194086175</v>
      </c>
      <c r="I5266" s="24">
        <f>IF(H5266&lt;=0, MIN(F5266-C5266, B$7, (D$5-K5265+G5266)/B$6), 0)</f>
        <v>0</v>
      </c>
      <c r="J5266" s="24">
        <f>IF(H5266&gt;0, MIN(C5266-F5266, B$8, K5265), 0)</f>
        <v>0</v>
      </c>
      <c r="K5266" s="24">
        <f>MAX(0, K5265-G5266+I5266*B$6-J5266)</f>
        <v>0</v>
      </c>
      <c r="L5266" s="24">
        <f t="shared" si="332"/>
        <v>0</v>
      </c>
      <c r="M5266" s="24">
        <f>IF(H5266&gt;0, C5266-F5266-J5266, 0)</f>
        <v>111.3471194086175</v>
      </c>
      <c r="N5266" s="4">
        <f>MIN(C5266, F5266)</f>
        <v>57.676228910244404</v>
      </c>
    </row>
    <row r="5267" spans="1:14" x14ac:dyDescent="0.2">
      <c r="A5267" s="27">
        <v>43684.208333333336</v>
      </c>
      <c r="B5267" s="4">
        <v>21.304555168089561</v>
      </c>
      <c r="C5267" s="4">
        <v>198.68395775735613</v>
      </c>
      <c r="F5267" s="4">
        <f t="shared" si="330"/>
        <v>127.82733100853736</v>
      </c>
      <c r="G5267" s="24">
        <f t="shared" si="331"/>
        <v>0.34722222222222221</v>
      </c>
      <c r="H5267" s="24">
        <f t="shared" si="333"/>
        <v>70.856626748818769</v>
      </c>
      <c r="I5267" s="24">
        <f>IF(H5267&lt;=0, MIN(F5267-C5267, B$7, (D$5-K5266+G5267)/B$6), 0)</f>
        <v>0</v>
      </c>
      <c r="J5267" s="24">
        <f>IF(H5267&gt;0, MIN(C5267-F5267, B$8, K5266), 0)</f>
        <v>0</v>
      </c>
      <c r="K5267" s="24">
        <f>MAX(0, K5266-G5267+I5267*B$6-J5267)</f>
        <v>0</v>
      </c>
      <c r="L5267" s="24">
        <f t="shared" si="332"/>
        <v>0</v>
      </c>
      <c r="M5267" s="24">
        <f>IF(H5267&gt;0, C5267-F5267-J5267, 0)</f>
        <v>70.856626748818769</v>
      </c>
      <c r="N5267" s="4">
        <f>MIN(C5267, F5267)</f>
        <v>127.82733100853736</v>
      </c>
    </row>
    <row r="5268" spans="1:14" x14ac:dyDescent="0.2">
      <c r="A5268" s="27">
        <v>43684.25</v>
      </c>
      <c r="B5268" s="4">
        <v>96.614608928402887</v>
      </c>
      <c r="C5268" s="4">
        <v>480.459747423051</v>
      </c>
      <c r="F5268" s="4">
        <f t="shared" si="330"/>
        <v>579.6876535704173</v>
      </c>
      <c r="G5268" s="24">
        <f t="shared" si="331"/>
        <v>0.34722222222222221</v>
      </c>
      <c r="H5268" s="24">
        <f t="shared" si="333"/>
        <v>-99.227906147366298</v>
      </c>
      <c r="I5268" s="24">
        <f>IF(H5268&lt;=0, MIN(F5268-C5268, B$7, (D$5-K5267+G5268)/B$6), 0)</f>
        <v>99.227906147366298</v>
      </c>
      <c r="J5268" s="24">
        <f>IF(H5268&gt;0, MIN(C5268-F5268, B$8, K5267), 0)</f>
        <v>0</v>
      </c>
      <c r="K5268" s="24">
        <f>MAX(0, K5267-G5268+I5268*B$6-J5268)</f>
        <v>88.957893310407442</v>
      </c>
      <c r="L5268" s="24">
        <f t="shared" si="332"/>
        <v>0</v>
      </c>
      <c r="M5268" s="24">
        <f>IF(H5268&gt;0, C5268-F5268-J5268, 0)</f>
        <v>0</v>
      </c>
      <c r="N5268" s="4">
        <f>MIN(C5268, F5268)</f>
        <v>480.459747423051</v>
      </c>
    </row>
    <row r="5269" spans="1:14" x14ac:dyDescent="0.2">
      <c r="A5269" s="27">
        <v>43684.291666666672</v>
      </c>
      <c r="B5269" s="4">
        <v>138.19196945705795</v>
      </c>
      <c r="C5269" s="4">
        <v>1298.5982244348493</v>
      </c>
      <c r="F5269" s="4">
        <f t="shared" si="330"/>
        <v>829.15181674234771</v>
      </c>
      <c r="G5269" s="24">
        <f t="shared" si="331"/>
        <v>0.34722222222222221</v>
      </c>
      <c r="H5269" s="24">
        <f t="shared" si="333"/>
        <v>469.44640769250157</v>
      </c>
      <c r="I5269" s="24">
        <f>IF(H5269&lt;=0, MIN(F5269-C5269, B$7, (D$5-K5268+G5269)/B$6), 0)</f>
        <v>0</v>
      </c>
      <c r="J5269" s="24">
        <f>IF(H5269&gt;0, MIN(C5269-F5269, B$8, K5268), 0)</f>
        <v>88.957893310407442</v>
      </c>
      <c r="K5269" s="24">
        <f>MAX(0, K5268-G5269+I5269*B$6-J5269)</f>
        <v>0</v>
      </c>
      <c r="L5269" s="24">
        <f t="shared" si="332"/>
        <v>0</v>
      </c>
      <c r="M5269" s="24">
        <f>IF(H5269&gt;0, C5269-F5269-J5269, 0)</f>
        <v>380.48851438209414</v>
      </c>
      <c r="N5269" s="4">
        <f>MIN(C5269, F5269)</f>
        <v>829.15181674234771</v>
      </c>
    </row>
    <row r="5270" spans="1:14" x14ac:dyDescent="0.2">
      <c r="A5270" s="27">
        <v>43684.333333333336</v>
      </c>
      <c r="B5270" s="4">
        <v>210.24520841487322</v>
      </c>
      <c r="C5270" s="4">
        <v>358.52168639813044</v>
      </c>
      <c r="F5270" s="4">
        <f t="shared" si="330"/>
        <v>1261.4712504892393</v>
      </c>
      <c r="G5270" s="24">
        <f t="shared" si="331"/>
        <v>0.34722222222222221</v>
      </c>
      <c r="H5270" s="24">
        <f t="shared" si="333"/>
        <v>-902.94956409110887</v>
      </c>
      <c r="I5270" s="24">
        <f>IF(H5270&lt;=0, MIN(F5270-C5270, B$7, (D$5-K5269+G5270)/B$6), 0)</f>
        <v>902.94956409110887</v>
      </c>
      <c r="J5270" s="24">
        <f>IF(H5270&gt;0, MIN(C5270-F5270, B$8, K5269), 0)</f>
        <v>0</v>
      </c>
      <c r="K5270" s="24">
        <f>MAX(0, K5269-G5270+I5270*B$6-J5270)</f>
        <v>812.30738545977579</v>
      </c>
      <c r="L5270" s="24">
        <f t="shared" si="332"/>
        <v>0</v>
      </c>
      <c r="M5270" s="24">
        <f>IF(H5270&gt;0, C5270-F5270-J5270, 0)</f>
        <v>0</v>
      </c>
      <c r="N5270" s="4">
        <f>MIN(C5270, F5270)</f>
        <v>358.52168639813044</v>
      </c>
    </row>
    <row r="5271" spans="1:14" x14ac:dyDescent="0.2">
      <c r="A5271" s="27">
        <v>43684.375</v>
      </c>
      <c r="B5271" s="4">
        <v>226.0999957705954</v>
      </c>
      <c r="C5271" s="4">
        <v>228.53747738736917</v>
      </c>
      <c r="F5271" s="4">
        <f t="shared" si="330"/>
        <v>1356.5999746235725</v>
      </c>
      <c r="G5271" s="24">
        <f t="shared" si="331"/>
        <v>0.34722222222222221</v>
      </c>
      <c r="H5271" s="24">
        <f t="shared" si="333"/>
        <v>-1128.0624972362034</v>
      </c>
      <c r="I5271" s="24">
        <f>IF(H5271&lt;=0, MIN(F5271-C5271, B$7, (D$5-K5270+G5271)/B$6), 0)</f>
        <v>1128.0624972362034</v>
      </c>
      <c r="J5271" s="24">
        <f>IF(H5271&gt;0, MIN(C5271-F5271, B$8, K5270), 0)</f>
        <v>0</v>
      </c>
      <c r="K5271" s="24">
        <f>MAX(0, K5270-G5271+I5271*B$6-J5271)</f>
        <v>1827.2164107501367</v>
      </c>
      <c r="L5271" s="24">
        <f t="shared" si="332"/>
        <v>0</v>
      </c>
      <c r="M5271" s="24">
        <f>IF(H5271&gt;0, C5271-F5271-J5271, 0)</f>
        <v>0</v>
      </c>
      <c r="N5271" s="4">
        <f>MIN(C5271, F5271)</f>
        <v>228.53747738736917</v>
      </c>
    </row>
    <row r="5272" spans="1:14" x14ac:dyDescent="0.2">
      <c r="A5272" s="27">
        <v>43684.416666666672</v>
      </c>
      <c r="B5272" s="4">
        <v>163.49480181025208</v>
      </c>
      <c r="C5272" s="4">
        <v>235.36220119384089</v>
      </c>
      <c r="F5272" s="4">
        <f t="shared" si="330"/>
        <v>980.96881086151257</v>
      </c>
      <c r="G5272" s="24">
        <f t="shared" si="331"/>
        <v>0.34722222222222221</v>
      </c>
      <c r="H5272" s="24">
        <f t="shared" si="333"/>
        <v>-745.60660966767171</v>
      </c>
      <c r="I5272" s="24">
        <f>IF(H5272&lt;=0, MIN(F5272-C5272, B$7, (D$5-K5271+G5272)/B$6), 0)</f>
        <v>745.60660966767171</v>
      </c>
      <c r="J5272" s="24">
        <f>IF(H5272&gt;0, MIN(C5272-F5272, B$8, K5271), 0)</f>
        <v>0</v>
      </c>
      <c r="K5272" s="24">
        <f>MAX(0, K5271-G5272+I5272*B$6-J5272)</f>
        <v>2497.9151372288188</v>
      </c>
      <c r="L5272" s="24">
        <f t="shared" si="332"/>
        <v>0</v>
      </c>
      <c r="M5272" s="24">
        <f>IF(H5272&gt;0, C5272-F5272-J5272, 0)</f>
        <v>0</v>
      </c>
      <c r="N5272" s="4">
        <f>MIN(C5272, F5272)</f>
        <v>235.36220119384089</v>
      </c>
    </row>
    <row r="5273" spans="1:14" x14ac:dyDescent="0.2">
      <c r="A5273" s="27">
        <v>43684.458333333336</v>
      </c>
      <c r="B5273" s="4">
        <v>175.87684897806147</v>
      </c>
      <c r="C5273" s="4">
        <v>1542.4743464846906</v>
      </c>
      <c r="F5273" s="4">
        <f t="shared" si="330"/>
        <v>1055.2610938683688</v>
      </c>
      <c r="G5273" s="24">
        <f t="shared" si="331"/>
        <v>0.34722222222222221</v>
      </c>
      <c r="H5273" s="24">
        <f t="shared" si="333"/>
        <v>487.21325261632182</v>
      </c>
      <c r="I5273" s="24">
        <f>IF(H5273&lt;=0, MIN(F5273-C5273, B$7, (D$5-K5272+G5273)/B$6), 0)</f>
        <v>0</v>
      </c>
      <c r="J5273" s="24">
        <f>IF(H5273&gt;0, MIN(C5273-F5273, B$8, K5272), 0)</f>
        <v>487.21325261632182</v>
      </c>
      <c r="K5273" s="24">
        <f>MAX(0, K5272-G5273+I5273*B$6-J5273)</f>
        <v>2010.3546623902748</v>
      </c>
      <c r="L5273" s="24">
        <f t="shared" si="332"/>
        <v>0</v>
      </c>
      <c r="M5273" s="24">
        <f>IF(H5273&gt;0, C5273-F5273-J5273, 0)</f>
        <v>0</v>
      </c>
      <c r="N5273" s="4">
        <f>MIN(C5273, F5273)</f>
        <v>1055.2610938683688</v>
      </c>
    </row>
    <row r="5274" spans="1:14" x14ac:dyDescent="0.2">
      <c r="A5274" s="27">
        <v>43684.5</v>
      </c>
      <c r="B5274" s="4">
        <v>167.39980462316322</v>
      </c>
      <c r="C5274" s="4">
        <v>191.26880539773259</v>
      </c>
      <c r="F5274" s="4">
        <f t="shared" si="330"/>
        <v>1004.3988277389793</v>
      </c>
      <c r="G5274" s="24">
        <f t="shared" si="331"/>
        <v>0.34722222222222221</v>
      </c>
      <c r="H5274" s="24">
        <f t="shared" si="333"/>
        <v>-813.13002234124679</v>
      </c>
      <c r="I5274" s="24">
        <f>IF(H5274&lt;=0, MIN(F5274-C5274, B$7, (D$5-K5273+G5274)/B$6), 0)</f>
        <v>813.13002234124679</v>
      </c>
      <c r="J5274" s="24">
        <f>IF(H5274&gt;0, MIN(C5274-F5274, B$8, K5273), 0)</f>
        <v>0</v>
      </c>
      <c r="K5274" s="24">
        <f>MAX(0, K5273-G5274+I5274*B$6-J5274)</f>
        <v>2741.8244602751747</v>
      </c>
      <c r="L5274" s="24">
        <f t="shared" si="332"/>
        <v>0</v>
      </c>
      <c r="M5274" s="24">
        <f>IF(H5274&gt;0, C5274-F5274-J5274, 0)</f>
        <v>0</v>
      </c>
      <c r="N5274" s="4">
        <f>MIN(C5274, F5274)</f>
        <v>191.26880539773259</v>
      </c>
    </row>
    <row r="5275" spans="1:14" x14ac:dyDescent="0.2">
      <c r="A5275" s="27">
        <v>43684.541666666672</v>
      </c>
      <c r="B5275" s="4">
        <v>115.76755112679828</v>
      </c>
      <c r="C5275" s="4">
        <v>288.51583333994222</v>
      </c>
      <c r="F5275" s="4">
        <f t="shared" si="330"/>
        <v>694.60530676078974</v>
      </c>
      <c r="G5275" s="24">
        <f t="shared" si="331"/>
        <v>0.34722222222222221</v>
      </c>
      <c r="H5275" s="24">
        <f t="shared" si="333"/>
        <v>-406.08947342084753</v>
      </c>
      <c r="I5275" s="24">
        <f>IF(H5275&lt;=0, MIN(F5275-C5275, B$7, (D$5-K5274+G5275)/B$6), 0)</f>
        <v>406.08947342084753</v>
      </c>
      <c r="J5275" s="24">
        <f>IF(H5275&gt;0, MIN(C5275-F5275, B$8, K5274), 0)</f>
        <v>0</v>
      </c>
      <c r="K5275" s="24">
        <f>MAX(0, K5274-G5275+I5275*B$6-J5275)</f>
        <v>3106.9577641317155</v>
      </c>
      <c r="L5275" s="24">
        <f t="shared" si="332"/>
        <v>0</v>
      </c>
      <c r="M5275" s="24">
        <f>IF(H5275&gt;0, C5275-F5275-J5275, 0)</f>
        <v>0</v>
      </c>
      <c r="N5275" s="4">
        <f>MIN(C5275, F5275)</f>
        <v>288.51583333994222</v>
      </c>
    </row>
    <row r="5276" spans="1:14" x14ac:dyDescent="0.2">
      <c r="A5276" s="27">
        <v>43684.583333333336</v>
      </c>
      <c r="B5276" s="4">
        <v>103.71298507902064</v>
      </c>
      <c r="C5276" s="4">
        <v>214.54104729321918</v>
      </c>
      <c r="F5276" s="4">
        <f t="shared" si="330"/>
        <v>622.27791047412381</v>
      </c>
      <c r="G5276" s="24">
        <f t="shared" si="331"/>
        <v>0.34722222222222221</v>
      </c>
      <c r="H5276" s="24">
        <f t="shared" si="333"/>
        <v>-407.73686318090461</v>
      </c>
      <c r="I5276" s="24">
        <f>IF(H5276&lt;=0, MIN(F5276-C5276, B$7, (D$5-K5275+G5276)/B$6), 0)</f>
        <v>407.73686318090461</v>
      </c>
      <c r="J5276" s="24">
        <f>IF(H5276&gt;0, MIN(C5276-F5276, B$8, K5275), 0)</f>
        <v>0</v>
      </c>
      <c r="K5276" s="24">
        <f>MAX(0, K5275-G5276+I5276*B$6-J5276)</f>
        <v>3473.5737187723075</v>
      </c>
      <c r="L5276" s="24">
        <f t="shared" si="332"/>
        <v>0</v>
      </c>
      <c r="M5276" s="24">
        <f>IF(H5276&gt;0, C5276-F5276-J5276, 0)</f>
        <v>0</v>
      </c>
      <c r="N5276" s="4">
        <f>MIN(C5276, F5276)</f>
        <v>214.54104729321918</v>
      </c>
    </row>
    <row r="5277" spans="1:14" x14ac:dyDescent="0.2">
      <c r="A5277" s="27">
        <v>43684.625</v>
      </c>
      <c r="B5277" s="4">
        <v>53.516329766465375</v>
      </c>
      <c r="C5277" s="4">
        <v>245.78745468290899</v>
      </c>
      <c r="F5277" s="4">
        <f t="shared" si="330"/>
        <v>321.09797859879222</v>
      </c>
      <c r="G5277" s="24">
        <f t="shared" si="331"/>
        <v>0.34722222222222221</v>
      </c>
      <c r="H5277" s="24">
        <f t="shared" si="333"/>
        <v>-75.310523915883238</v>
      </c>
      <c r="I5277" s="24">
        <f>IF(H5277&lt;=0, MIN(F5277-C5277, B$7, (D$5-K5276+G5277)/B$6), 0)</f>
        <v>75.310523915883238</v>
      </c>
      <c r="J5277" s="24">
        <f>IF(H5277&gt;0, MIN(C5277-F5277, B$8, K5276), 0)</f>
        <v>0</v>
      </c>
      <c r="K5277" s="24">
        <f>MAX(0, K5276-G5277+I5277*B$6-J5277)</f>
        <v>3541.0059680743802</v>
      </c>
      <c r="L5277" s="24">
        <f t="shared" si="332"/>
        <v>0</v>
      </c>
      <c r="M5277" s="24">
        <f>IF(H5277&gt;0, C5277-F5277-J5277, 0)</f>
        <v>0</v>
      </c>
      <c r="N5277" s="4">
        <f>MIN(C5277, F5277)</f>
        <v>245.78745468290899</v>
      </c>
    </row>
    <row r="5278" spans="1:14" x14ac:dyDescent="0.2">
      <c r="A5278" s="27">
        <v>43684.666666666672</v>
      </c>
      <c r="B5278" s="4">
        <v>62.045605719636889</v>
      </c>
      <c r="C5278" s="4">
        <v>272.8354813535916</v>
      </c>
      <c r="F5278" s="4">
        <f t="shared" ref="F5278:F5341" si="334">B5278*B$4</f>
        <v>372.27363431782135</v>
      </c>
      <c r="G5278" s="24">
        <f t="shared" ref="G5278:G5341" si="335">MIN(F5278, B$9)</f>
        <v>0.34722222222222221</v>
      </c>
      <c r="H5278" s="24">
        <f t="shared" si="333"/>
        <v>-99.438152964229744</v>
      </c>
      <c r="I5278" s="24">
        <f>IF(H5278&lt;=0, MIN(F5278-C5278, B$7, (D$5-K5277+G5278)/B$6), 0)</f>
        <v>99.438152964229744</v>
      </c>
      <c r="J5278" s="24">
        <f>IF(H5278&gt;0, MIN(C5278-F5278, B$8, K5277), 0)</f>
        <v>0</v>
      </c>
      <c r="K5278" s="24">
        <f>MAX(0, K5277-G5278+I5278*B$6-J5278)</f>
        <v>3630.1530835199646</v>
      </c>
      <c r="L5278" s="24">
        <f t="shared" ref="L5278:L5341" si="336">IF(H5278&lt;=0, -I5278-H5278, 0)</f>
        <v>0</v>
      </c>
      <c r="M5278" s="24">
        <f>IF(H5278&gt;0, C5278-F5278-J5278, 0)</f>
        <v>0</v>
      </c>
      <c r="N5278" s="4">
        <f>MIN(C5278, F5278)</f>
        <v>272.8354813535916</v>
      </c>
    </row>
    <row r="5279" spans="1:14" x14ac:dyDescent="0.2">
      <c r="A5279" s="27">
        <v>43684.708333333336</v>
      </c>
      <c r="B5279" s="4">
        <v>39.661412815884816</v>
      </c>
      <c r="C5279" s="4">
        <v>428.55368090568618</v>
      </c>
      <c r="F5279" s="4">
        <f t="shared" si="334"/>
        <v>237.9684768953089</v>
      </c>
      <c r="G5279" s="24">
        <f t="shared" si="335"/>
        <v>0.34722222222222221</v>
      </c>
      <c r="H5279" s="24">
        <f t="shared" ref="H5279:H5342" si="337">C5279-F5279</f>
        <v>190.58520401037728</v>
      </c>
      <c r="I5279" s="24">
        <f>IF(H5279&lt;=0, MIN(F5279-C5279, B$7, (D$5-K5278+G5279)/B$6), 0)</f>
        <v>0</v>
      </c>
      <c r="J5279" s="24">
        <f>IF(H5279&gt;0, MIN(C5279-F5279, B$8, K5278), 0)</f>
        <v>190.58520401037728</v>
      </c>
      <c r="K5279" s="24">
        <f>MAX(0, K5278-G5279+I5279*B$6-J5279)</f>
        <v>3439.2206572873652</v>
      </c>
      <c r="L5279" s="24">
        <f t="shared" si="336"/>
        <v>0</v>
      </c>
      <c r="M5279" s="24">
        <f>IF(H5279&gt;0, C5279-F5279-J5279, 0)</f>
        <v>0</v>
      </c>
      <c r="N5279" s="4">
        <f>MIN(C5279, F5279)</f>
        <v>237.9684768953089</v>
      </c>
    </row>
    <row r="5280" spans="1:14" x14ac:dyDescent="0.2">
      <c r="A5280" s="27">
        <v>43684.75</v>
      </c>
      <c r="B5280" s="4">
        <v>0</v>
      </c>
      <c r="C5280" s="4">
        <v>369.23246202869774</v>
      </c>
      <c r="F5280" s="4">
        <f t="shared" si="334"/>
        <v>0</v>
      </c>
      <c r="G5280" s="24">
        <f t="shared" si="335"/>
        <v>0</v>
      </c>
      <c r="H5280" s="24">
        <f t="shared" si="337"/>
        <v>369.23246202869774</v>
      </c>
      <c r="I5280" s="24">
        <f>IF(H5280&lt;=0, MIN(F5280-C5280, B$7, (D$5-K5279+G5280)/B$6), 0)</f>
        <v>0</v>
      </c>
      <c r="J5280" s="24">
        <f>IF(H5280&gt;0, MIN(C5280-F5280, B$8, K5279), 0)</f>
        <v>369.23246202869774</v>
      </c>
      <c r="K5280" s="24">
        <f>MAX(0, K5279-G5280+I5280*B$6-J5280)</f>
        <v>3069.9881952586675</v>
      </c>
      <c r="L5280" s="24">
        <f t="shared" si="336"/>
        <v>0</v>
      </c>
      <c r="M5280" s="24">
        <f>IF(H5280&gt;0, C5280-F5280-J5280, 0)</f>
        <v>0</v>
      </c>
      <c r="N5280" s="4">
        <f>MIN(C5280, F5280)</f>
        <v>0</v>
      </c>
    </row>
    <row r="5281" spans="1:14" x14ac:dyDescent="0.2">
      <c r="A5281" s="27">
        <v>43684.791666666672</v>
      </c>
      <c r="B5281" s="4">
        <v>0</v>
      </c>
      <c r="C5281" s="4">
        <v>1441.9578367209047</v>
      </c>
      <c r="F5281" s="4">
        <f t="shared" si="334"/>
        <v>0</v>
      </c>
      <c r="G5281" s="24">
        <f t="shared" si="335"/>
        <v>0</v>
      </c>
      <c r="H5281" s="24">
        <f t="shared" si="337"/>
        <v>1441.9578367209047</v>
      </c>
      <c r="I5281" s="24">
        <f>IF(H5281&lt;=0, MIN(F5281-C5281, B$7, (D$5-K5280+G5281)/B$6), 0)</f>
        <v>0</v>
      </c>
      <c r="J5281" s="24">
        <f>IF(H5281&gt;0, MIN(C5281-F5281, B$8, K5280), 0)</f>
        <v>1441.9578367209047</v>
      </c>
      <c r="K5281" s="24">
        <f>MAX(0, K5280-G5281+I5281*B$6-J5281)</f>
        <v>1628.0303585377628</v>
      </c>
      <c r="L5281" s="24">
        <f t="shared" si="336"/>
        <v>0</v>
      </c>
      <c r="M5281" s="24">
        <f>IF(H5281&gt;0, C5281-F5281-J5281, 0)</f>
        <v>0</v>
      </c>
      <c r="N5281" s="4">
        <f>MIN(C5281, F5281)</f>
        <v>0</v>
      </c>
    </row>
    <row r="5282" spans="1:14" x14ac:dyDescent="0.2">
      <c r="A5282" s="27">
        <v>43684.833333333336</v>
      </c>
      <c r="B5282" s="4">
        <v>0</v>
      </c>
      <c r="C5282" s="4">
        <v>779.53755926120073</v>
      </c>
      <c r="F5282" s="4">
        <f t="shared" si="334"/>
        <v>0</v>
      </c>
      <c r="G5282" s="24">
        <f t="shared" si="335"/>
        <v>0</v>
      </c>
      <c r="H5282" s="24">
        <f t="shared" si="337"/>
        <v>779.53755926120073</v>
      </c>
      <c r="I5282" s="24">
        <f>IF(H5282&lt;=0, MIN(F5282-C5282, B$7, (D$5-K5281+G5282)/B$6), 0)</f>
        <v>0</v>
      </c>
      <c r="J5282" s="24">
        <f>IF(H5282&gt;0, MIN(C5282-F5282, B$8, K5281), 0)</f>
        <v>779.53755926120073</v>
      </c>
      <c r="K5282" s="24">
        <f>MAX(0, K5281-G5282+I5282*B$6-J5282)</f>
        <v>848.4927992765621</v>
      </c>
      <c r="L5282" s="24">
        <f t="shared" si="336"/>
        <v>0</v>
      </c>
      <c r="M5282" s="24">
        <f>IF(H5282&gt;0, C5282-F5282-J5282, 0)</f>
        <v>0</v>
      </c>
      <c r="N5282" s="4">
        <f>MIN(C5282, F5282)</f>
        <v>0</v>
      </c>
    </row>
    <row r="5283" spans="1:14" x14ac:dyDescent="0.2">
      <c r="A5283" s="27">
        <v>43684.875</v>
      </c>
      <c r="B5283" s="4">
        <v>0</v>
      </c>
      <c r="C5283" s="4">
        <v>1370.2780305778772</v>
      </c>
      <c r="F5283" s="4">
        <f t="shared" si="334"/>
        <v>0</v>
      </c>
      <c r="G5283" s="24">
        <f t="shared" si="335"/>
        <v>0</v>
      </c>
      <c r="H5283" s="24">
        <f t="shared" si="337"/>
        <v>1370.2780305778772</v>
      </c>
      <c r="I5283" s="24">
        <f>IF(H5283&lt;=0, MIN(F5283-C5283, B$7, (D$5-K5282+G5283)/B$6), 0)</f>
        <v>0</v>
      </c>
      <c r="J5283" s="24">
        <f>IF(H5283&gt;0, MIN(C5283-F5283, B$8, K5282), 0)</f>
        <v>848.4927992765621</v>
      </c>
      <c r="K5283" s="24">
        <f>MAX(0, K5282-G5283+I5283*B$6-J5283)</f>
        <v>0</v>
      </c>
      <c r="L5283" s="24">
        <f t="shared" si="336"/>
        <v>0</v>
      </c>
      <c r="M5283" s="24">
        <f>IF(H5283&gt;0, C5283-F5283-J5283, 0)</f>
        <v>521.78523130131509</v>
      </c>
      <c r="N5283" s="4">
        <f>MIN(C5283, F5283)</f>
        <v>0</v>
      </c>
    </row>
    <row r="5284" spans="1:14" x14ac:dyDescent="0.2">
      <c r="A5284" s="27">
        <v>43684.916666666672</v>
      </c>
      <c r="B5284" s="4">
        <v>0</v>
      </c>
      <c r="C5284" s="4">
        <v>391.47791910756831</v>
      </c>
      <c r="F5284" s="4">
        <f t="shared" si="334"/>
        <v>0</v>
      </c>
      <c r="G5284" s="24">
        <f t="shared" si="335"/>
        <v>0</v>
      </c>
      <c r="H5284" s="24">
        <f t="shared" si="337"/>
        <v>391.47791910756831</v>
      </c>
      <c r="I5284" s="24">
        <f>IF(H5284&lt;=0, MIN(F5284-C5284, B$7, (D$5-K5283+G5284)/B$6), 0)</f>
        <v>0</v>
      </c>
      <c r="J5284" s="24">
        <f>IF(H5284&gt;0, MIN(C5284-F5284, B$8, K5283), 0)</f>
        <v>0</v>
      </c>
      <c r="K5284" s="24">
        <f>MAX(0, K5283-G5284+I5284*B$6-J5284)</f>
        <v>0</v>
      </c>
      <c r="L5284" s="24">
        <f t="shared" si="336"/>
        <v>0</v>
      </c>
      <c r="M5284" s="24">
        <f>IF(H5284&gt;0, C5284-F5284-J5284, 0)</f>
        <v>391.47791910756831</v>
      </c>
      <c r="N5284" s="4">
        <f>MIN(C5284, F5284)</f>
        <v>0</v>
      </c>
    </row>
    <row r="5285" spans="1:14" x14ac:dyDescent="0.2">
      <c r="A5285" s="27">
        <v>43684.958333333336</v>
      </c>
      <c r="B5285" s="4">
        <v>0</v>
      </c>
      <c r="C5285" s="4">
        <v>240.70315446188951</v>
      </c>
      <c r="F5285" s="4">
        <f t="shared" si="334"/>
        <v>0</v>
      </c>
      <c r="G5285" s="24">
        <f t="shared" si="335"/>
        <v>0</v>
      </c>
      <c r="H5285" s="24">
        <f t="shared" si="337"/>
        <v>240.70315446188951</v>
      </c>
      <c r="I5285" s="24">
        <f>IF(H5285&lt;=0, MIN(F5285-C5285, B$7, (D$5-K5284+G5285)/B$6), 0)</f>
        <v>0</v>
      </c>
      <c r="J5285" s="24">
        <f>IF(H5285&gt;0, MIN(C5285-F5285, B$8, K5284), 0)</f>
        <v>0</v>
      </c>
      <c r="K5285" s="24">
        <f>MAX(0, K5284-G5285+I5285*B$6-J5285)</f>
        <v>0</v>
      </c>
      <c r="L5285" s="24">
        <f t="shared" si="336"/>
        <v>0</v>
      </c>
      <c r="M5285" s="24">
        <f>IF(H5285&gt;0, C5285-F5285-J5285, 0)</f>
        <v>240.70315446188951</v>
      </c>
      <c r="N5285" s="4">
        <f>MIN(C5285, F5285)</f>
        <v>0</v>
      </c>
    </row>
    <row r="5286" spans="1:14" x14ac:dyDescent="0.2">
      <c r="A5286" s="27">
        <v>43685</v>
      </c>
      <c r="B5286" s="4">
        <v>0</v>
      </c>
      <c r="C5286" s="4">
        <v>117.11728180149709</v>
      </c>
      <c r="F5286" s="4">
        <f t="shared" si="334"/>
        <v>0</v>
      </c>
      <c r="G5286" s="24">
        <f t="shared" si="335"/>
        <v>0</v>
      </c>
      <c r="H5286" s="24">
        <f t="shared" si="337"/>
        <v>117.11728180149709</v>
      </c>
      <c r="I5286" s="24">
        <f>IF(H5286&lt;=0, MIN(F5286-C5286, B$7, (D$5-K5285+G5286)/B$6), 0)</f>
        <v>0</v>
      </c>
      <c r="J5286" s="24">
        <f>IF(H5286&gt;0, MIN(C5286-F5286, B$8, K5285), 0)</f>
        <v>0</v>
      </c>
      <c r="K5286" s="24">
        <f>MAX(0, K5285-G5286+I5286*B$6-J5286)</f>
        <v>0</v>
      </c>
      <c r="L5286" s="24">
        <f t="shared" si="336"/>
        <v>0</v>
      </c>
      <c r="M5286" s="24">
        <f>IF(H5286&gt;0, C5286-F5286-J5286, 0)</f>
        <v>117.11728180149709</v>
      </c>
      <c r="N5286" s="4">
        <f>MIN(C5286, F5286)</f>
        <v>0</v>
      </c>
    </row>
    <row r="5287" spans="1:14" x14ac:dyDescent="0.2">
      <c r="A5287" s="27">
        <v>43685.041666666672</v>
      </c>
      <c r="B5287" s="4">
        <v>0</v>
      </c>
      <c r="C5287" s="4">
        <v>169.02334831886191</v>
      </c>
      <c r="F5287" s="4">
        <f t="shared" si="334"/>
        <v>0</v>
      </c>
      <c r="G5287" s="24">
        <f t="shared" si="335"/>
        <v>0</v>
      </c>
      <c r="H5287" s="24">
        <f t="shared" si="337"/>
        <v>169.02334831886191</v>
      </c>
      <c r="I5287" s="24">
        <f>IF(H5287&lt;=0, MIN(F5287-C5287, B$7, (D$5-K5286+G5287)/B$6), 0)</f>
        <v>0</v>
      </c>
      <c r="J5287" s="24">
        <f>IF(H5287&gt;0, MIN(C5287-F5287, B$8, K5286), 0)</f>
        <v>0</v>
      </c>
      <c r="K5287" s="24">
        <f>MAX(0, K5286-G5287+I5287*B$6-J5287)</f>
        <v>0</v>
      </c>
      <c r="L5287" s="24">
        <f t="shared" si="336"/>
        <v>0</v>
      </c>
      <c r="M5287" s="24">
        <f>IF(H5287&gt;0, C5287-F5287-J5287, 0)</f>
        <v>169.02334831886191</v>
      </c>
      <c r="N5287" s="4">
        <f>MIN(C5287, F5287)</f>
        <v>0</v>
      </c>
    </row>
    <row r="5288" spans="1:14" x14ac:dyDescent="0.2">
      <c r="A5288" s="27">
        <v>43685.083333333336</v>
      </c>
      <c r="B5288" s="4">
        <v>0</v>
      </c>
      <c r="C5288" s="4">
        <v>206.09911011697966</v>
      </c>
      <c r="F5288" s="4">
        <f t="shared" si="334"/>
        <v>0</v>
      </c>
      <c r="G5288" s="24">
        <f t="shared" si="335"/>
        <v>0</v>
      </c>
      <c r="H5288" s="24">
        <f t="shared" si="337"/>
        <v>206.09911011697966</v>
      </c>
      <c r="I5288" s="24">
        <f>IF(H5288&lt;=0, MIN(F5288-C5288, B$7, (D$5-K5287+G5288)/B$6), 0)</f>
        <v>0</v>
      </c>
      <c r="J5288" s="24">
        <f>IF(H5288&gt;0, MIN(C5288-F5288, B$8, K5287), 0)</f>
        <v>0</v>
      </c>
      <c r="K5288" s="24">
        <f>MAX(0, K5287-G5288+I5288*B$6-J5288)</f>
        <v>0</v>
      </c>
      <c r="L5288" s="24">
        <f t="shared" si="336"/>
        <v>0</v>
      </c>
      <c r="M5288" s="24">
        <f>IF(H5288&gt;0, C5288-F5288-J5288, 0)</f>
        <v>206.09911011697966</v>
      </c>
      <c r="N5288" s="4">
        <f>MIN(C5288, F5288)</f>
        <v>0</v>
      </c>
    </row>
    <row r="5289" spans="1:14" x14ac:dyDescent="0.2">
      <c r="A5289" s="27">
        <v>43685.125</v>
      </c>
      <c r="B5289" s="4">
        <v>0</v>
      </c>
      <c r="C5289" s="4">
        <v>117.11728180149709</v>
      </c>
      <c r="F5289" s="4">
        <f t="shared" si="334"/>
        <v>0</v>
      </c>
      <c r="G5289" s="24">
        <f t="shared" si="335"/>
        <v>0</v>
      </c>
      <c r="H5289" s="24">
        <f t="shared" si="337"/>
        <v>117.11728180149709</v>
      </c>
      <c r="I5289" s="24">
        <f>IF(H5289&lt;=0, MIN(F5289-C5289, B$7, (D$5-K5288+G5289)/B$6), 0)</f>
        <v>0</v>
      </c>
      <c r="J5289" s="24">
        <f>IF(H5289&gt;0, MIN(C5289-F5289, B$8, K5288), 0)</f>
        <v>0</v>
      </c>
      <c r="K5289" s="24">
        <f>MAX(0, K5288-G5289+I5289*B$6-J5289)</f>
        <v>0</v>
      </c>
      <c r="L5289" s="24">
        <f t="shared" si="336"/>
        <v>0</v>
      </c>
      <c r="M5289" s="24">
        <f>IF(H5289&gt;0, C5289-F5289-J5289, 0)</f>
        <v>117.11728180149709</v>
      </c>
      <c r="N5289" s="4">
        <f>MIN(C5289, F5289)</f>
        <v>0</v>
      </c>
    </row>
    <row r="5290" spans="1:14" x14ac:dyDescent="0.2">
      <c r="A5290" s="27">
        <v>43685.166666666672</v>
      </c>
      <c r="B5290" s="4">
        <v>2.1695072478026991</v>
      </c>
      <c r="C5290" s="4">
        <v>169.02334831886191</v>
      </c>
      <c r="F5290" s="4">
        <f t="shared" si="334"/>
        <v>13.017043486816195</v>
      </c>
      <c r="G5290" s="24">
        <f t="shared" si="335"/>
        <v>0.34722222222222221</v>
      </c>
      <c r="H5290" s="24">
        <f t="shared" si="337"/>
        <v>156.00630483204571</v>
      </c>
      <c r="I5290" s="24">
        <f>IF(H5290&lt;=0, MIN(F5290-C5290, B$7, (D$5-K5289+G5290)/B$6), 0)</f>
        <v>0</v>
      </c>
      <c r="J5290" s="24">
        <f>IF(H5290&gt;0, MIN(C5290-F5290, B$8, K5289), 0)</f>
        <v>0</v>
      </c>
      <c r="K5290" s="24">
        <f>MAX(0, K5289-G5290+I5290*B$6-J5290)</f>
        <v>0</v>
      </c>
      <c r="L5290" s="24">
        <f t="shared" si="336"/>
        <v>0</v>
      </c>
      <c r="M5290" s="24">
        <f>IF(H5290&gt;0, C5290-F5290-J5290, 0)</f>
        <v>156.00630483204571</v>
      </c>
      <c r="N5290" s="4">
        <f>MIN(C5290, F5290)</f>
        <v>13.017043486816195</v>
      </c>
    </row>
    <row r="5291" spans="1:14" x14ac:dyDescent="0.2">
      <c r="A5291" s="27">
        <v>43685.208333333336</v>
      </c>
      <c r="B5291" s="4">
        <v>22.655668902666093</v>
      </c>
      <c r="C5291" s="4">
        <v>206.09911011697966</v>
      </c>
      <c r="F5291" s="4">
        <f t="shared" si="334"/>
        <v>135.93401341599656</v>
      </c>
      <c r="G5291" s="24">
        <f t="shared" si="335"/>
        <v>0.34722222222222221</v>
      </c>
      <c r="H5291" s="24">
        <f t="shared" si="337"/>
        <v>70.165096700983099</v>
      </c>
      <c r="I5291" s="24">
        <f>IF(H5291&lt;=0, MIN(F5291-C5291, B$7, (D$5-K5290+G5291)/B$6), 0)</f>
        <v>0</v>
      </c>
      <c r="J5291" s="24">
        <f>IF(H5291&gt;0, MIN(C5291-F5291, B$8, K5290), 0)</f>
        <v>0</v>
      </c>
      <c r="K5291" s="24">
        <f>MAX(0, K5290-G5291+I5291*B$6-J5291)</f>
        <v>0</v>
      </c>
      <c r="L5291" s="24">
        <f t="shared" si="336"/>
        <v>0</v>
      </c>
      <c r="M5291" s="24">
        <f>IF(H5291&gt;0, C5291-F5291-J5291, 0)</f>
        <v>70.165096700983099</v>
      </c>
      <c r="N5291" s="4">
        <f>MIN(C5291, F5291)</f>
        <v>135.93401341599656</v>
      </c>
    </row>
    <row r="5292" spans="1:14" x14ac:dyDescent="0.2">
      <c r="A5292" s="27">
        <v>43685.25</v>
      </c>
      <c r="B5292" s="4">
        <v>74.029098942332638</v>
      </c>
      <c r="C5292" s="4">
        <v>480.459747423051</v>
      </c>
      <c r="F5292" s="4">
        <f t="shared" si="334"/>
        <v>444.17459365399583</v>
      </c>
      <c r="G5292" s="24">
        <f t="shared" si="335"/>
        <v>0.34722222222222221</v>
      </c>
      <c r="H5292" s="24">
        <f t="shared" si="337"/>
        <v>36.285153769055171</v>
      </c>
      <c r="I5292" s="24">
        <f>IF(H5292&lt;=0, MIN(F5292-C5292, B$7, (D$5-K5291+G5292)/B$6), 0)</f>
        <v>0</v>
      </c>
      <c r="J5292" s="24">
        <f>IF(H5292&gt;0, MIN(C5292-F5292, B$8, K5291), 0)</f>
        <v>0</v>
      </c>
      <c r="K5292" s="24">
        <f>MAX(0, K5291-G5292+I5292*B$6-J5292)</f>
        <v>0</v>
      </c>
      <c r="L5292" s="24">
        <f t="shared" si="336"/>
        <v>0</v>
      </c>
      <c r="M5292" s="24">
        <f>IF(H5292&gt;0, C5292-F5292-J5292, 0)</f>
        <v>36.285153769055171</v>
      </c>
      <c r="N5292" s="4">
        <f>MIN(C5292, F5292)</f>
        <v>444.17459365399583</v>
      </c>
    </row>
    <row r="5293" spans="1:14" x14ac:dyDescent="0.2">
      <c r="A5293" s="27">
        <v>43685.291666666672</v>
      </c>
      <c r="B5293" s="4">
        <v>482.59442701349337</v>
      </c>
      <c r="C5293" s="4">
        <v>1221.15107756767</v>
      </c>
      <c r="F5293" s="4">
        <f t="shared" si="334"/>
        <v>2895.5665620809605</v>
      </c>
      <c r="G5293" s="24">
        <f t="shared" si="335"/>
        <v>0.34722222222222221</v>
      </c>
      <c r="H5293" s="24">
        <f t="shared" si="337"/>
        <v>-1674.4154845132905</v>
      </c>
      <c r="I5293" s="24">
        <f>IF(H5293&lt;=0, MIN(F5293-C5293, B$7, (D$5-K5292+G5293)/B$6), 0)</f>
        <v>1674.4154845132905</v>
      </c>
      <c r="J5293" s="24">
        <f>IF(H5293&gt;0, MIN(C5293-F5293, B$8, K5292), 0)</f>
        <v>0</v>
      </c>
      <c r="K5293" s="24">
        <f>MAX(0, K5292-G5293+I5293*B$6-J5293)</f>
        <v>1506.6267138397393</v>
      </c>
      <c r="L5293" s="24">
        <f t="shared" si="336"/>
        <v>0</v>
      </c>
      <c r="M5293" s="24">
        <f>IF(H5293&gt;0, C5293-F5293-J5293, 0)</f>
        <v>0</v>
      </c>
      <c r="N5293" s="4">
        <f>MIN(C5293, F5293)</f>
        <v>1221.15107756767</v>
      </c>
    </row>
    <row r="5294" spans="1:14" x14ac:dyDescent="0.2">
      <c r="A5294" s="27">
        <v>43685.333333333336</v>
      </c>
      <c r="B5294" s="4">
        <v>614.97313838483637</v>
      </c>
      <c r="C5294" s="4">
        <v>341.50409753465379</v>
      </c>
      <c r="F5294" s="4">
        <f t="shared" si="334"/>
        <v>3689.8388303090182</v>
      </c>
      <c r="G5294" s="24">
        <f t="shared" si="335"/>
        <v>0.34722222222222221</v>
      </c>
      <c r="H5294" s="24">
        <f t="shared" si="337"/>
        <v>-3348.3347327743645</v>
      </c>
      <c r="I5294" s="24">
        <f>IF(H5294&lt;=0, MIN(F5294-C5294, B$7, (D$5-K5293+G5294)/B$6), 0)</f>
        <v>3348.3347327743645</v>
      </c>
      <c r="J5294" s="24">
        <f>IF(H5294&gt;0, MIN(C5294-F5294, B$8, K5293), 0)</f>
        <v>0</v>
      </c>
      <c r="K5294" s="24">
        <f>MAX(0, K5293-G5294+I5294*B$6-J5294)</f>
        <v>4519.7807511144456</v>
      </c>
      <c r="L5294" s="24">
        <f t="shared" si="336"/>
        <v>0</v>
      </c>
      <c r="M5294" s="24">
        <f>IF(H5294&gt;0, C5294-F5294-J5294, 0)</f>
        <v>0</v>
      </c>
      <c r="N5294" s="4">
        <f>MIN(C5294, F5294)</f>
        <v>341.50409753465379</v>
      </c>
    </row>
    <row r="5295" spans="1:14" x14ac:dyDescent="0.2">
      <c r="A5295" s="27">
        <v>43685.375</v>
      </c>
      <c r="B5295" s="4">
        <v>674.54696560812204</v>
      </c>
      <c r="C5295" s="4">
        <v>273.44242554021287</v>
      </c>
      <c r="F5295" s="4">
        <f t="shared" si="334"/>
        <v>4047.2817936487322</v>
      </c>
      <c r="G5295" s="24">
        <f t="shared" si="335"/>
        <v>0.34722222222222221</v>
      </c>
      <c r="H5295" s="24">
        <f t="shared" si="337"/>
        <v>-3773.8393681085195</v>
      </c>
      <c r="I5295" s="24">
        <f>IF(H5295&lt;=0, MIN(F5295-C5295, B$7, (D$5-K5294+G5295)/B$6), 0)</f>
        <v>533.96274567530736</v>
      </c>
      <c r="J5295" s="24">
        <f>IF(H5295&gt;0, MIN(C5295-F5295, B$8, K5294), 0)</f>
        <v>0</v>
      </c>
      <c r="K5295" s="24">
        <f>MAX(0, K5294-G5295+I5295*B$6-J5295)</f>
        <v>5000</v>
      </c>
      <c r="L5295" s="24">
        <f t="shared" si="336"/>
        <v>3239.8766224332121</v>
      </c>
      <c r="M5295" s="24">
        <f>IF(H5295&gt;0, C5295-F5295-J5295, 0)</f>
        <v>0</v>
      </c>
      <c r="N5295" s="4">
        <f>MIN(C5295, F5295)</f>
        <v>273.44242554021287</v>
      </c>
    </row>
    <row r="5296" spans="1:14" x14ac:dyDescent="0.2">
      <c r="A5296" s="27">
        <v>43685.416666666672</v>
      </c>
      <c r="B5296" s="4">
        <v>722.33584582737922</v>
      </c>
      <c r="C5296" s="4">
        <v>187.39489145719307</v>
      </c>
      <c r="F5296" s="4">
        <f t="shared" si="334"/>
        <v>4334.0150749642753</v>
      </c>
      <c r="G5296" s="24">
        <f t="shared" si="335"/>
        <v>0.34722222222222221</v>
      </c>
      <c r="H5296" s="24">
        <f t="shared" si="337"/>
        <v>-4146.6201835070824</v>
      </c>
      <c r="I5296" s="24">
        <f>IF(H5296&lt;=0, MIN(F5296-C5296, B$7, (D$5-K5295+G5296)/B$6), 0)</f>
        <v>0.38580246913580246</v>
      </c>
      <c r="J5296" s="24">
        <f>IF(H5296&gt;0, MIN(C5296-F5296, B$8, K5295), 0)</f>
        <v>0</v>
      </c>
      <c r="K5296" s="24">
        <f>MAX(0, K5295-G5296+I5296*B$6-J5296)</f>
        <v>5000</v>
      </c>
      <c r="L5296" s="24">
        <f t="shared" si="336"/>
        <v>4146.2343810379462</v>
      </c>
      <c r="M5296" s="24">
        <f>IF(H5296&gt;0, C5296-F5296-J5296, 0)</f>
        <v>0</v>
      </c>
      <c r="N5296" s="4">
        <f>MIN(C5296, F5296)</f>
        <v>187.39489145719307</v>
      </c>
    </row>
    <row r="5297" spans="1:14" x14ac:dyDescent="0.2">
      <c r="A5297" s="27">
        <v>43685.458333333336</v>
      </c>
      <c r="B5297" s="4">
        <v>704.70079273508009</v>
      </c>
      <c r="C5297" s="4">
        <v>1474.316349085283</v>
      </c>
      <c r="F5297" s="4">
        <f t="shared" si="334"/>
        <v>4228.2047564104805</v>
      </c>
      <c r="G5297" s="24">
        <f t="shared" si="335"/>
        <v>0.34722222222222221</v>
      </c>
      <c r="H5297" s="24">
        <f t="shared" si="337"/>
        <v>-2753.8884073251975</v>
      </c>
      <c r="I5297" s="24">
        <f>IF(H5297&lt;=0, MIN(F5297-C5297, B$7, (D$5-K5296+G5297)/B$6), 0)</f>
        <v>0.38580246913580246</v>
      </c>
      <c r="J5297" s="24">
        <f>IF(H5297&gt;0, MIN(C5297-F5297, B$8, K5296), 0)</f>
        <v>0</v>
      </c>
      <c r="K5297" s="24">
        <f>MAX(0, K5296-G5297+I5297*B$6-J5297)</f>
        <v>5000</v>
      </c>
      <c r="L5297" s="24">
        <f t="shared" si="336"/>
        <v>2753.5026048560617</v>
      </c>
      <c r="M5297" s="24">
        <f>IF(H5297&gt;0, C5297-F5297-J5297, 0)</f>
        <v>0</v>
      </c>
      <c r="N5297" s="4">
        <f>MIN(C5297, F5297)</f>
        <v>1474.316349085283</v>
      </c>
    </row>
    <row r="5298" spans="1:14" x14ac:dyDescent="0.2">
      <c r="A5298" s="27">
        <v>43685.5</v>
      </c>
      <c r="B5298" s="4">
        <v>643.2757650313381</v>
      </c>
      <c r="C5298" s="4">
        <v>222.29245261800457</v>
      </c>
      <c r="F5298" s="4">
        <f t="shared" si="334"/>
        <v>3859.6545901880286</v>
      </c>
      <c r="G5298" s="24">
        <f t="shared" si="335"/>
        <v>0.34722222222222221</v>
      </c>
      <c r="H5298" s="24">
        <f t="shared" si="337"/>
        <v>-3637.3621375700241</v>
      </c>
      <c r="I5298" s="24">
        <f>IF(H5298&lt;=0, MIN(F5298-C5298, B$7, (D$5-K5297+G5298)/B$6), 0)</f>
        <v>0.38580246913580246</v>
      </c>
      <c r="J5298" s="24">
        <f>IF(H5298&gt;0, MIN(C5298-F5298, B$8, K5297), 0)</f>
        <v>0</v>
      </c>
      <c r="K5298" s="24">
        <f>MAX(0, K5297-G5298+I5298*B$6-J5298)</f>
        <v>5000</v>
      </c>
      <c r="L5298" s="24">
        <f t="shared" si="336"/>
        <v>3636.9763351008883</v>
      </c>
      <c r="M5298" s="24">
        <f>IF(H5298&gt;0, C5298-F5298-J5298, 0)</f>
        <v>0</v>
      </c>
      <c r="N5298" s="4">
        <f>MIN(C5298, F5298)</f>
        <v>222.29245261800457</v>
      </c>
    </row>
    <row r="5299" spans="1:14" x14ac:dyDescent="0.2">
      <c r="A5299" s="27">
        <v>43685.541666666672</v>
      </c>
      <c r="B5299" s="4">
        <v>551.26726862273892</v>
      </c>
      <c r="C5299" s="4">
        <v>202.14633429215124</v>
      </c>
      <c r="F5299" s="4">
        <f t="shared" si="334"/>
        <v>3307.6036117364338</v>
      </c>
      <c r="G5299" s="24">
        <f t="shared" si="335"/>
        <v>0.34722222222222221</v>
      </c>
      <c r="H5299" s="24">
        <f t="shared" si="337"/>
        <v>-3105.4572774442827</v>
      </c>
      <c r="I5299" s="24">
        <f>IF(H5299&lt;=0, MIN(F5299-C5299, B$7, (D$5-K5298+G5299)/B$6), 0)</f>
        <v>0.38580246913580246</v>
      </c>
      <c r="J5299" s="24">
        <f>IF(H5299&gt;0, MIN(C5299-F5299, B$8, K5298), 0)</f>
        <v>0</v>
      </c>
      <c r="K5299" s="24">
        <f>MAX(0, K5298-G5299+I5299*B$6-J5299)</f>
        <v>5000</v>
      </c>
      <c r="L5299" s="24">
        <f t="shared" si="336"/>
        <v>3105.0714749751469</v>
      </c>
      <c r="M5299" s="24">
        <f>IF(H5299&gt;0, C5299-F5299-J5299, 0)</f>
        <v>0</v>
      </c>
      <c r="N5299" s="4">
        <f>MIN(C5299, F5299)</f>
        <v>202.14633429215124</v>
      </c>
    </row>
    <row r="5300" spans="1:14" x14ac:dyDescent="0.2">
      <c r="A5300" s="27">
        <v>43685.583333333336</v>
      </c>
      <c r="B5300" s="4">
        <v>416.44367524505054</v>
      </c>
      <c r="C5300" s="4">
        <v>1434.6367849802807</v>
      </c>
      <c r="F5300" s="4">
        <f t="shared" si="334"/>
        <v>2498.6620514703031</v>
      </c>
      <c r="G5300" s="24">
        <f t="shared" si="335"/>
        <v>0.34722222222222221</v>
      </c>
      <c r="H5300" s="24">
        <f t="shared" si="337"/>
        <v>-1064.0252664900224</v>
      </c>
      <c r="I5300" s="24">
        <f>IF(H5300&lt;=0, MIN(F5300-C5300, B$7, (D$5-K5299+G5300)/B$6), 0)</f>
        <v>0.38580246913580246</v>
      </c>
      <c r="J5300" s="24">
        <f>IF(H5300&gt;0, MIN(C5300-F5300, B$8, K5299), 0)</f>
        <v>0</v>
      </c>
      <c r="K5300" s="24">
        <f>MAX(0, K5299-G5300+I5300*B$6-J5300)</f>
        <v>5000</v>
      </c>
      <c r="L5300" s="24">
        <f t="shared" si="336"/>
        <v>1063.6394640208866</v>
      </c>
      <c r="M5300" s="24">
        <f>IF(H5300&gt;0, C5300-F5300-J5300, 0)</f>
        <v>0</v>
      </c>
      <c r="N5300" s="4">
        <f>MIN(C5300, F5300)</f>
        <v>1434.6367849802807</v>
      </c>
    </row>
    <row r="5301" spans="1:14" x14ac:dyDescent="0.2">
      <c r="A5301" s="27">
        <v>43685.625</v>
      </c>
      <c r="B5301" s="4">
        <v>262.06699638066107</v>
      </c>
      <c r="C5301" s="4">
        <v>690.6738915075473</v>
      </c>
      <c r="F5301" s="4">
        <f t="shared" si="334"/>
        <v>1572.4019782839664</v>
      </c>
      <c r="G5301" s="24">
        <f t="shared" si="335"/>
        <v>0.34722222222222221</v>
      </c>
      <c r="H5301" s="24">
        <f t="shared" si="337"/>
        <v>-881.7280867764191</v>
      </c>
      <c r="I5301" s="24">
        <f>IF(H5301&lt;=0, MIN(F5301-C5301, B$7, (D$5-K5300+G5301)/B$6), 0)</f>
        <v>0.38580246913580246</v>
      </c>
      <c r="J5301" s="24">
        <f>IF(H5301&gt;0, MIN(C5301-F5301, B$8, K5300), 0)</f>
        <v>0</v>
      </c>
      <c r="K5301" s="24">
        <f>MAX(0, K5300-G5301+I5301*B$6-J5301)</f>
        <v>5000</v>
      </c>
      <c r="L5301" s="24">
        <f t="shared" si="336"/>
        <v>881.34228430728331</v>
      </c>
      <c r="M5301" s="24">
        <f>IF(H5301&gt;0, C5301-F5301-J5301, 0)</f>
        <v>0</v>
      </c>
      <c r="N5301" s="4">
        <f>MIN(C5301, F5301)</f>
        <v>690.6738915075473</v>
      </c>
    </row>
    <row r="5302" spans="1:14" x14ac:dyDescent="0.2">
      <c r="A5302" s="27">
        <v>43685.666666666672</v>
      </c>
      <c r="B5302" s="4">
        <v>111.9547880761846</v>
      </c>
      <c r="C5302" s="4">
        <v>717.74462293100464</v>
      </c>
      <c r="F5302" s="4">
        <f t="shared" si="334"/>
        <v>671.72872845710754</v>
      </c>
      <c r="G5302" s="24">
        <f t="shared" si="335"/>
        <v>0.34722222222222221</v>
      </c>
      <c r="H5302" s="24">
        <f t="shared" si="337"/>
        <v>46.015894473897106</v>
      </c>
      <c r="I5302" s="24">
        <f>IF(H5302&lt;=0, MIN(F5302-C5302, B$7, (D$5-K5301+G5302)/B$6), 0)</f>
        <v>0</v>
      </c>
      <c r="J5302" s="24">
        <f>IF(H5302&gt;0, MIN(C5302-F5302, B$8, K5301), 0)</f>
        <v>46.015894473897106</v>
      </c>
      <c r="K5302" s="24">
        <f>MAX(0, K5301-G5302+I5302*B$6-J5302)</f>
        <v>4953.6368833038805</v>
      </c>
      <c r="L5302" s="24">
        <f t="shared" si="336"/>
        <v>0</v>
      </c>
      <c r="M5302" s="24">
        <f>IF(H5302&gt;0, C5302-F5302-J5302, 0)</f>
        <v>0</v>
      </c>
      <c r="N5302" s="4">
        <f>MIN(C5302, F5302)</f>
        <v>671.72872845710754</v>
      </c>
    </row>
    <row r="5303" spans="1:14" x14ac:dyDescent="0.2">
      <c r="A5303" s="27">
        <v>43685.708333333336</v>
      </c>
      <c r="B5303" s="4">
        <v>49.235971201996918</v>
      </c>
      <c r="C5303" s="4">
        <v>754.82038472912234</v>
      </c>
      <c r="F5303" s="4">
        <f t="shared" si="334"/>
        <v>295.41582721198154</v>
      </c>
      <c r="G5303" s="24">
        <f t="shared" si="335"/>
        <v>0.34722222222222221</v>
      </c>
      <c r="H5303" s="24">
        <f t="shared" si="337"/>
        <v>459.4045575171408</v>
      </c>
      <c r="I5303" s="24">
        <f>IF(H5303&lt;=0, MIN(F5303-C5303, B$7, (D$5-K5302+G5303)/B$6), 0)</f>
        <v>0</v>
      </c>
      <c r="J5303" s="24">
        <f>IF(H5303&gt;0, MIN(C5303-F5303, B$8, K5302), 0)</f>
        <v>459.4045575171408</v>
      </c>
      <c r="K5303" s="24">
        <f>MAX(0, K5302-G5303+I5303*B$6-J5303)</f>
        <v>4493.8851035645166</v>
      </c>
      <c r="L5303" s="24">
        <f t="shared" si="336"/>
        <v>0</v>
      </c>
      <c r="M5303" s="24">
        <f>IF(H5303&gt;0, C5303-F5303-J5303, 0)</f>
        <v>0</v>
      </c>
      <c r="N5303" s="4">
        <f>MIN(C5303, F5303)</f>
        <v>295.41582721198154</v>
      </c>
    </row>
    <row r="5304" spans="1:14" x14ac:dyDescent="0.2">
      <c r="A5304" s="27">
        <v>43685.75</v>
      </c>
      <c r="B5304" s="4">
        <v>0</v>
      </c>
      <c r="C5304" s="4">
        <v>369.23246202869774</v>
      </c>
      <c r="F5304" s="4">
        <f t="shared" si="334"/>
        <v>0</v>
      </c>
      <c r="G5304" s="24">
        <f t="shared" si="335"/>
        <v>0</v>
      </c>
      <c r="H5304" s="24">
        <f t="shared" si="337"/>
        <v>369.23246202869774</v>
      </c>
      <c r="I5304" s="24">
        <f>IF(H5304&lt;=0, MIN(F5304-C5304, B$7, (D$5-K5303+G5304)/B$6), 0)</f>
        <v>0</v>
      </c>
      <c r="J5304" s="24">
        <f>IF(H5304&gt;0, MIN(C5304-F5304, B$8, K5303), 0)</f>
        <v>369.23246202869774</v>
      </c>
      <c r="K5304" s="24">
        <f>MAX(0, K5303-G5304+I5304*B$6-J5304)</f>
        <v>4124.6526415358185</v>
      </c>
      <c r="L5304" s="24">
        <f t="shared" si="336"/>
        <v>0</v>
      </c>
      <c r="M5304" s="24">
        <f>IF(H5304&gt;0, C5304-F5304-J5304, 0)</f>
        <v>0</v>
      </c>
      <c r="N5304" s="4">
        <f>MIN(C5304, F5304)</f>
        <v>0</v>
      </c>
    </row>
    <row r="5305" spans="1:14" x14ac:dyDescent="0.2">
      <c r="A5305" s="27">
        <v>43685.791666666672</v>
      </c>
      <c r="B5305" s="4">
        <v>0</v>
      </c>
      <c r="C5305" s="4">
        <v>4197.9227970476577</v>
      </c>
      <c r="F5305" s="4">
        <f t="shared" si="334"/>
        <v>0</v>
      </c>
      <c r="G5305" s="24">
        <f t="shared" si="335"/>
        <v>0</v>
      </c>
      <c r="H5305" s="24">
        <f t="shared" si="337"/>
        <v>4197.9227970476577</v>
      </c>
      <c r="I5305" s="24">
        <f>IF(H5305&lt;=0, MIN(F5305-C5305, B$7, (D$5-K5304+G5305)/B$6), 0)</f>
        <v>0</v>
      </c>
      <c r="J5305" s="24">
        <f>IF(H5305&gt;0, MIN(C5305-F5305, B$8, K5304), 0)</f>
        <v>4124.6526415358185</v>
      </c>
      <c r="K5305" s="24">
        <f>MAX(0, K5304-G5305+I5305*B$6-J5305)</f>
        <v>0</v>
      </c>
      <c r="L5305" s="24">
        <f t="shared" si="336"/>
        <v>0</v>
      </c>
      <c r="M5305" s="24">
        <f>IF(H5305&gt;0, C5305-F5305-J5305, 0)</f>
        <v>73.270155511839221</v>
      </c>
      <c r="N5305" s="4">
        <f>MIN(C5305, F5305)</f>
        <v>0</v>
      </c>
    </row>
    <row r="5306" spans="1:14" x14ac:dyDescent="0.2">
      <c r="A5306" s="27">
        <v>43685.833333333336</v>
      </c>
      <c r="B5306" s="4">
        <v>0</v>
      </c>
      <c r="C5306" s="4">
        <v>458.21429034418026</v>
      </c>
      <c r="F5306" s="4">
        <f t="shared" si="334"/>
        <v>0</v>
      </c>
      <c r="G5306" s="24">
        <f t="shared" si="335"/>
        <v>0</v>
      </c>
      <c r="H5306" s="24">
        <f t="shared" si="337"/>
        <v>458.21429034418026</v>
      </c>
      <c r="I5306" s="24">
        <f>IF(H5306&lt;=0, MIN(F5306-C5306, B$7, (D$5-K5305+G5306)/B$6), 0)</f>
        <v>0</v>
      </c>
      <c r="J5306" s="24">
        <f>IF(H5306&gt;0, MIN(C5306-F5306, B$8, K5305), 0)</f>
        <v>0</v>
      </c>
      <c r="K5306" s="24">
        <f>MAX(0, K5305-G5306+I5306*B$6-J5306)</f>
        <v>0</v>
      </c>
      <c r="L5306" s="24">
        <f t="shared" si="336"/>
        <v>0</v>
      </c>
      <c r="M5306" s="24">
        <f>IF(H5306&gt;0, C5306-F5306-J5306, 0)</f>
        <v>458.21429034418026</v>
      </c>
      <c r="N5306" s="4">
        <f>MIN(C5306, F5306)</f>
        <v>0</v>
      </c>
    </row>
    <row r="5307" spans="1:14" x14ac:dyDescent="0.2">
      <c r="A5307" s="27">
        <v>43685.875</v>
      </c>
      <c r="B5307" s="4">
        <v>0</v>
      </c>
      <c r="C5307" s="4">
        <v>369.23246202869774</v>
      </c>
      <c r="F5307" s="4">
        <f t="shared" si="334"/>
        <v>0</v>
      </c>
      <c r="G5307" s="24">
        <f t="shared" si="335"/>
        <v>0</v>
      </c>
      <c r="H5307" s="24">
        <f t="shared" si="337"/>
        <v>369.23246202869774</v>
      </c>
      <c r="I5307" s="24">
        <f>IF(H5307&lt;=0, MIN(F5307-C5307, B$7, (D$5-K5306+G5307)/B$6), 0)</f>
        <v>0</v>
      </c>
      <c r="J5307" s="24">
        <f>IF(H5307&gt;0, MIN(C5307-F5307, B$8, K5306), 0)</f>
        <v>0</v>
      </c>
      <c r="K5307" s="24">
        <f>MAX(0, K5306-G5307+I5307*B$6-J5307)</f>
        <v>0</v>
      </c>
      <c r="L5307" s="24">
        <f t="shared" si="336"/>
        <v>0</v>
      </c>
      <c r="M5307" s="24">
        <f>IF(H5307&gt;0, C5307-F5307-J5307, 0)</f>
        <v>369.23246202869774</v>
      </c>
      <c r="N5307" s="4">
        <f>MIN(C5307, F5307)</f>
        <v>0</v>
      </c>
    </row>
    <row r="5308" spans="1:14" x14ac:dyDescent="0.2">
      <c r="A5308" s="27">
        <v>43685.916666666672</v>
      </c>
      <c r="B5308" s="4">
        <v>0</v>
      </c>
      <c r="C5308" s="4">
        <v>391.47791910756831</v>
      </c>
      <c r="F5308" s="4">
        <f t="shared" si="334"/>
        <v>0</v>
      </c>
      <c r="G5308" s="24">
        <f t="shared" si="335"/>
        <v>0</v>
      </c>
      <c r="H5308" s="24">
        <f t="shared" si="337"/>
        <v>391.47791910756831</v>
      </c>
      <c r="I5308" s="24">
        <f>IF(H5308&lt;=0, MIN(F5308-C5308, B$7, (D$5-K5307+G5308)/B$6), 0)</f>
        <v>0</v>
      </c>
      <c r="J5308" s="24">
        <f>IF(H5308&gt;0, MIN(C5308-F5308, B$8, K5307), 0)</f>
        <v>0</v>
      </c>
      <c r="K5308" s="24">
        <f>MAX(0, K5307-G5308+I5308*B$6-J5308)</f>
        <v>0</v>
      </c>
      <c r="L5308" s="24">
        <f t="shared" si="336"/>
        <v>0</v>
      </c>
      <c r="M5308" s="24">
        <f>IF(H5308&gt;0, C5308-F5308-J5308, 0)</f>
        <v>391.47791910756831</v>
      </c>
      <c r="N5308" s="4">
        <f>MIN(C5308, F5308)</f>
        <v>0</v>
      </c>
    </row>
    <row r="5309" spans="1:14" x14ac:dyDescent="0.2">
      <c r="A5309" s="27">
        <v>43685.958333333336</v>
      </c>
      <c r="B5309" s="4">
        <v>0</v>
      </c>
      <c r="C5309" s="4">
        <v>240.70315446188951</v>
      </c>
      <c r="F5309" s="4">
        <f t="shared" si="334"/>
        <v>0</v>
      </c>
      <c r="G5309" s="24">
        <f t="shared" si="335"/>
        <v>0</v>
      </c>
      <c r="H5309" s="24">
        <f t="shared" si="337"/>
        <v>240.70315446188951</v>
      </c>
      <c r="I5309" s="24">
        <f>IF(H5309&lt;=0, MIN(F5309-C5309, B$7, (D$5-K5308+G5309)/B$6), 0)</f>
        <v>0</v>
      </c>
      <c r="J5309" s="24">
        <f>IF(H5309&gt;0, MIN(C5309-F5309, B$8, K5308), 0)</f>
        <v>0</v>
      </c>
      <c r="K5309" s="24">
        <f>MAX(0, K5308-G5309+I5309*B$6-J5309)</f>
        <v>0</v>
      </c>
      <c r="L5309" s="24">
        <f t="shared" si="336"/>
        <v>0</v>
      </c>
      <c r="M5309" s="24">
        <f>IF(H5309&gt;0, C5309-F5309-J5309, 0)</f>
        <v>240.70315446188951</v>
      </c>
      <c r="N5309" s="4">
        <f>MIN(C5309, F5309)</f>
        <v>0</v>
      </c>
    </row>
    <row r="5310" spans="1:14" x14ac:dyDescent="0.2">
      <c r="A5310" s="27">
        <v>43686</v>
      </c>
      <c r="B5310" s="4">
        <v>0</v>
      </c>
      <c r="C5310" s="4">
        <v>117.11728180149709</v>
      </c>
      <c r="F5310" s="4">
        <f t="shared" si="334"/>
        <v>0</v>
      </c>
      <c r="G5310" s="24">
        <f t="shared" si="335"/>
        <v>0</v>
      </c>
      <c r="H5310" s="24">
        <f t="shared" si="337"/>
        <v>117.11728180149709</v>
      </c>
      <c r="I5310" s="24">
        <f>IF(H5310&lt;=0, MIN(F5310-C5310, B$7, (D$5-K5309+G5310)/B$6), 0)</f>
        <v>0</v>
      </c>
      <c r="J5310" s="24">
        <f>IF(H5310&gt;0, MIN(C5310-F5310, B$8, K5309), 0)</f>
        <v>0</v>
      </c>
      <c r="K5310" s="24">
        <f>MAX(0, K5309-G5310+I5310*B$6-J5310)</f>
        <v>0</v>
      </c>
      <c r="L5310" s="24">
        <f t="shared" si="336"/>
        <v>0</v>
      </c>
      <c r="M5310" s="24">
        <f>IF(H5310&gt;0, C5310-F5310-J5310, 0)</f>
        <v>117.11728180149709</v>
      </c>
      <c r="N5310" s="4">
        <f>MIN(C5310, F5310)</f>
        <v>0</v>
      </c>
    </row>
    <row r="5311" spans="1:14" x14ac:dyDescent="0.2">
      <c r="A5311" s="27">
        <v>43686.041666666672</v>
      </c>
      <c r="B5311" s="4">
        <v>0</v>
      </c>
      <c r="C5311" s="4">
        <v>169.02334831886191</v>
      </c>
      <c r="F5311" s="4">
        <f t="shared" si="334"/>
        <v>0</v>
      </c>
      <c r="G5311" s="24">
        <f t="shared" si="335"/>
        <v>0</v>
      </c>
      <c r="H5311" s="24">
        <f t="shared" si="337"/>
        <v>169.02334831886191</v>
      </c>
      <c r="I5311" s="24">
        <f>IF(H5311&lt;=0, MIN(F5311-C5311, B$7, (D$5-K5310+G5311)/B$6), 0)</f>
        <v>0</v>
      </c>
      <c r="J5311" s="24">
        <f>IF(H5311&gt;0, MIN(C5311-F5311, B$8, K5310), 0)</f>
        <v>0</v>
      </c>
      <c r="K5311" s="24">
        <f>MAX(0, K5310-G5311+I5311*B$6-J5311)</f>
        <v>0</v>
      </c>
      <c r="L5311" s="24">
        <f t="shared" si="336"/>
        <v>0</v>
      </c>
      <c r="M5311" s="24">
        <f>IF(H5311&gt;0, C5311-F5311-J5311, 0)</f>
        <v>169.02334831886191</v>
      </c>
      <c r="N5311" s="4">
        <f>MIN(C5311, F5311)</f>
        <v>0</v>
      </c>
    </row>
    <row r="5312" spans="1:14" x14ac:dyDescent="0.2">
      <c r="A5312" s="27">
        <v>43686.083333333336</v>
      </c>
      <c r="B5312" s="4">
        <v>0</v>
      </c>
      <c r="C5312" s="4">
        <v>206.09911011697966</v>
      </c>
      <c r="F5312" s="4">
        <f t="shared" si="334"/>
        <v>0</v>
      </c>
      <c r="G5312" s="24">
        <f t="shared" si="335"/>
        <v>0</v>
      </c>
      <c r="H5312" s="24">
        <f t="shared" si="337"/>
        <v>206.09911011697966</v>
      </c>
      <c r="I5312" s="24">
        <f>IF(H5312&lt;=0, MIN(F5312-C5312, B$7, (D$5-K5311+G5312)/B$6), 0)</f>
        <v>0</v>
      </c>
      <c r="J5312" s="24">
        <f>IF(H5312&gt;0, MIN(C5312-F5312, B$8, K5311), 0)</f>
        <v>0</v>
      </c>
      <c r="K5312" s="24">
        <f>MAX(0, K5311-G5312+I5312*B$6-J5312)</f>
        <v>0</v>
      </c>
      <c r="L5312" s="24">
        <f t="shared" si="336"/>
        <v>0</v>
      </c>
      <c r="M5312" s="24">
        <f>IF(H5312&gt;0, C5312-F5312-J5312, 0)</f>
        <v>206.09911011697966</v>
      </c>
      <c r="N5312" s="4">
        <f>MIN(C5312, F5312)</f>
        <v>0</v>
      </c>
    </row>
    <row r="5313" spans="1:14" x14ac:dyDescent="0.2">
      <c r="A5313" s="27">
        <v>43686.125</v>
      </c>
      <c r="B5313" s="4">
        <v>0</v>
      </c>
      <c r="C5313" s="4">
        <v>117.11728180149709</v>
      </c>
      <c r="F5313" s="4">
        <f t="shared" si="334"/>
        <v>0</v>
      </c>
      <c r="G5313" s="24">
        <f t="shared" si="335"/>
        <v>0</v>
      </c>
      <c r="H5313" s="24">
        <f t="shared" si="337"/>
        <v>117.11728180149709</v>
      </c>
      <c r="I5313" s="24">
        <f>IF(H5313&lt;=0, MIN(F5313-C5313, B$7, (D$5-K5312+G5313)/B$6), 0)</f>
        <v>0</v>
      </c>
      <c r="J5313" s="24">
        <f>IF(H5313&gt;0, MIN(C5313-F5313, B$8, K5312), 0)</f>
        <v>0</v>
      </c>
      <c r="K5313" s="24">
        <f>MAX(0, K5312-G5313+I5313*B$6-J5313)</f>
        <v>0</v>
      </c>
      <c r="L5313" s="24">
        <f t="shared" si="336"/>
        <v>0</v>
      </c>
      <c r="M5313" s="24">
        <f>IF(H5313&gt;0, C5313-F5313-J5313, 0)</f>
        <v>117.11728180149709</v>
      </c>
      <c r="N5313" s="4">
        <f>MIN(C5313, F5313)</f>
        <v>0</v>
      </c>
    </row>
    <row r="5314" spans="1:14" x14ac:dyDescent="0.2">
      <c r="A5314" s="27">
        <v>43686.166666666672</v>
      </c>
      <c r="B5314" s="4">
        <v>11.514899548507518</v>
      </c>
      <c r="C5314" s="4">
        <v>169.02334831886191</v>
      </c>
      <c r="F5314" s="4">
        <f t="shared" si="334"/>
        <v>69.089397291045117</v>
      </c>
      <c r="G5314" s="24">
        <f t="shared" si="335"/>
        <v>0.34722222222222221</v>
      </c>
      <c r="H5314" s="24">
        <f t="shared" si="337"/>
        <v>99.933951027816789</v>
      </c>
      <c r="I5314" s="24">
        <f>IF(H5314&lt;=0, MIN(F5314-C5314, B$7, (D$5-K5313+G5314)/B$6), 0)</f>
        <v>0</v>
      </c>
      <c r="J5314" s="24">
        <f>IF(H5314&gt;0, MIN(C5314-F5314, B$8, K5313), 0)</f>
        <v>0</v>
      </c>
      <c r="K5314" s="24">
        <f>MAX(0, K5313-G5314+I5314*B$6-J5314)</f>
        <v>0</v>
      </c>
      <c r="L5314" s="24">
        <f t="shared" si="336"/>
        <v>0</v>
      </c>
      <c r="M5314" s="24">
        <f>IF(H5314&gt;0, C5314-F5314-J5314, 0)</f>
        <v>99.933951027816789</v>
      </c>
      <c r="N5314" s="4">
        <f>MIN(C5314, F5314)</f>
        <v>69.089397291045117</v>
      </c>
    </row>
    <row r="5315" spans="1:14" x14ac:dyDescent="0.2">
      <c r="A5315" s="27">
        <v>43686.208333333336</v>
      </c>
      <c r="B5315" s="4">
        <v>30.264860525955267</v>
      </c>
      <c r="C5315" s="4">
        <v>198.68395775735613</v>
      </c>
      <c r="F5315" s="4">
        <f t="shared" si="334"/>
        <v>181.5891631557316</v>
      </c>
      <c r="G5315" s="24">
        <f t="shared" si="335"/>
        <v>0.34722222222222221</v>
      </c>
      <c r="H5315" s="24">
        <f t="shared" si="337"/>
        <v>17.094794601624528</v>
      </c>
      <c r="I5315" s="24">
        <f>IF(H5315&lt;=0, MIN(F5315-C5315, B$7, (D$5-K5314+G5315)/B$6), 0)</f>
        <v>0</v>
      </c>
      <c r="J5315" s="24">
        <f>IF(H5315&gt;0, MIN(C5315-F5315, B$8, K5314), 0)</f>
        <v>0</v>
      </c>
      <c r="K5315" s="24">
        <f>MAX(0, K5314-G5315+I5315*B$6-J5315)</f>
        <v>0</v>
      </c>
      <c r="L5315" s="24">
        <f t="shared" si="336"/>
        <v>0</v>
      </c>
      <c r="M5315" s="24">
        <f>IF(H5315&gt;0, C5315-F5315-J5315, 0)</f>
        <v>17.094794601624528</v>
      </c>
      <c r="N5315" s="4">
        <f>MIN(C5315, F5315)</f>
        <v>181.5891631557316</v>
      </c>
    </row>
    <row r="5316" spans="1:14" x14ac:dyDescent="0.2">
      <c r="A5316" s="27">
        <v>43686.25</v>
      </c>
      <c r="B5316" s="4">
        <v>107.92954411076512</v>
      </c>
      <c r="C5316" s="4">
        <v>551.3156477483426</v>
      </c>
      <c r="F5316" s="4">
        <f t="shared" si="334"/>
        <v>647.57726466459076</v>
      </c>
      <c r="G5316" s="24">
        <f t="shared" si="335"/>
        <v>0.34722222222222221</v>
      </c>
      <c r="H5316" s="24">
        <f t="shared" si="337"/>
        <v>-96.261616916248158</v>
      </c>
      <c r="I5316" s="24">
        <f>IF(H5316&lt;=0, MIN(F5316-C5316, B$7, (D$5-K5315+G5316)/B$6), 0)</f>
        <v>96.261616916248158</v>
      </c>
      <c r="J5316" s="24">
        <f>IF(H5316&gt;0, MIN(C5316-F5316, B$8, K5315), 0)</f>
        <v>0</v>
      </c>
      <c r="K5316" s="24">
        <f>MAX(0, K5315-G5316+I5316*B$6-J5316)</f>
        <v>86.288233002401114</v>
      </c>
      <c r="L5316" s="24">
        <f t="shared" si="336"/>
        <v>0</v>
      </c>
      <c r="M5316" s="24">
        <f>IF(H5316&gt;0, C5316-F5316-J5316, 0)</f>
        <v>0</v>
      </c>
      <c r="N5316" s="4">
        <f>MIN(C5316, F5316)</f>
        <v>551.3156477483426</v>
      </c>
    </row>
    <row r="5317" spans="1:14" x14ac:dyDescent="0.2">
      <c r="A5317" s="27">
        <v>43686.291666666672</v>
      </c>
      <c r="B5317" s="4">
        <v>32.830533114128393</v>
      </c>
      <c r="C5317" s="4">
        <v>899.82780865064956</v>
      </c>
      <c r="F5317" s="4">
        <f t="shared" si="334"/>
        <v>196.98319868477034</v>
      </c>
      <c r="G5317" s="24">
        <f t="shared" si="335"/>
        <v>0.34722222222222221</v>
      </c>
      <c r="H5317" s="24">
        <f t="shared" si="337"/>
        <v>702.84460996587927</v>
      </c>
      <c r="I5317" s="24">
        <f>IF(H5317&lt;=0, MIN(F5317-C5317, B$7, (D$5-K5316+G5317)/B$6), 0)</f>
        <v>0</v>
      </c>
      <c r="J5317" s="24">
        <f>IF(H5317&gt;0, MIN(C5317-F5317, B$8, K5316), 0)</f>
        <v>86.288233002401114</v>
      </c>
      <c r="K5317" s="24">
        <f>MAX(0, K5316-G5317+I5317*B$6-J5317)</f>
        <v>0</v>
      </c>
      <c r="L5317" s="24">
        <f t="shared" si="336"/>
        <v>0</v>
      </c>
      <c r="M5317" s="24">
        <f>IF(H5317&gt;0, C5317-F5317-J5317, 0)</f>
        <v>616.55637696347821</v>
      </c>
      <c r="N5317" s="4">
        <f>MIN(C5317, F5317)</f>
        <v>196.98319868477034</v>
      </c>
    </row>
    <row r="5318" spans="1:14" x14ac:dyDescent="0.2">
      <c r="A5318" s="27">
        <v>43686.333333333336</v>
      </c>
      <c r="B5318" s="4">
        <v>172.24824896884905</v>
      </c>
      <c r="C5318" s="4">
        <v>366.67998809119911</v>
      </c>
      <c r="F5318" s="4">
        <f t="shared" si="334"/>
        <v>1033.4894938130942</v>
      </c>
      <c r="G5318" s="24">
        <f t="shared" si="335"/>
        <v>0.34722222222222221</v>
      </c>
      <c r="H5318" s="24">
        <f t="shared" si="337"/>
        <v>-666.80950572189511</v>
      </c>
      <c r="I5318" s="24">
        <f>IF(H5318&lt;=0, MIN(F5318-C5318, B$7, (D$5-K5317+G5318)/B$6), 0)</f>
        <v>666.80950572189511</v>
      </c>
      <c r="J5318" s="24">
        <f>IF(H5318&gt;0, MIN(C5318-F5318, B$8, K5317), 0)</f>
        <v>0</v>
      </c>
      <c r="K5318" s="24">
        <f>MAX(0, K5317-G5318+I5318*B$6-J5318)</f>
        <v>599.78133292748339</v>
      </c>
      <c r="L5318" s="24">
        <f t="shared" si="336"/>
        <v>0</v>
      </c>
      <c r="M5318" s="24">
        <f>IF(H5318&gt;0, C5318-F5318-J5318, 0)</f>
        <v>0</v>
      </c>
      <c r="N5318" s="4">
        <f>MIN(C5318, F5318)</f>
        <v>366.67998809119911</v>
      </c>
    </row>
    <row r="5319" spans="1:14" x14ac:dyDescent="0.2">
      <c r="A5319" s="27">
        <v>43686.375</v>
      </c>
      <c r="B5319" s="4">
        <v>247.54447340596056</v>
      </c>
      <c r="C5319" s="4">
        <v>186.48605906409503</v>
      </c>
      <c r="F5319" s="4">
        <f t="shared" si="334"/>
        <v>1485.2668404357632</v>
      </c>
      <c r="G5319" s="24">
        <f t="shared" si="335"/>
        <v>0.34722222222222221</v>
      </c>
      <c r="H5319" s="24">
        <f t="shared" si="337"/>
        <v>-1298.7807813716681</v>
      </c>
      <c r="I5319" s="24">
        <f>IF(H5319&lt;=0, MIN(F5319-C5319, B$7, (D$5-K5318+G5319)/B$6), 0)</f>
        <v>1298.7807813716681</v>
      </c>
      <c r="J5319" s="24">
        <f>IF(H5319&gt;0, MIN(C5319-F5319, B$8, K5318), 0)</f>
        <v>0</v>
      </c>
      <c r="K5319" s="24">
        <f>MAX(0, K5318-G5319+I5319*B$6-J5319)</f>
        <v>1768.3368139397626</v>
      </c>
      <c r="L5319" s="24">
        <f t="shared" si="336"/>
        <v>0</v>
      </c>
      <c r="M5319" s="24">
        <f>IF(H5319&gt;0, C5319-F5319-J5319, 0)</f>
        <v>0</v>
      </c>
      <c r="N5319" s="4">
        <f>MIN(C5319, F5319)</f>
        <v>186.48605906409503</v>
      </c>
    </row>
    <row r="5320" spans="1:14" x14ac:dyDescent="0.2">
      <c r="A5320" s="27">
        <v>43686.416666666672</v>
      </c>
      <c r="B5320" s="4">
        <v>143.38142624794349</v>
      </c>
      <c r="C5320" s="4">
        <v>161.32458621612045</v>
      </c>
      <c r="F5320" s="4">
        <f t="shared" si="334"/>
        <v>860.28855748766091</v>
      </c>
      <c r="G5320" s="24">
        <f t="shared" si="335"/>
        <v>0.34722222222222221</v>
      </c>
      <c r="H5320" s="24">
        <f t="shared" si="337"/>
        <v>-698.96397127154046</v>
      </c>
      <c r="I5320" s="24">
        <f>IF(H5320&lt;=0, MIN(F5320-C5320, B$7, (D$5-K5319+G5320)/B$6), 0)</f>
        <v>698.96397127154046</v>
      </c>
      <c r="J5320" s="24">
        <f>IF(H5320&gt;0, MIN(C5320-F5320, B$8, K5319), 0)</f>
        <v>0</v>
      </c>
      <c r="K5320" s="24">
        <f>MAX(0, K5319-G5320+I5320*B$6-J5320)</f>
        <v>2397.0571658619269</v>
      </c>
      <c r="L5320" s="24">
        <f t="shared" si="336"/>
        <v>0</v>
      </c>
      <c r="M5320" s="24">
        <f>IF(H5320&gt;0, C5320-F5320-J5320, 0)</f>
        <v>0</v>
      </c>
      <c r="N5320" s="4">
        <f>MIN(C5320, F5320)</f>
        <v>161.32458621612045</v>
      </c>
    </row>
    <row r="5321" spans="1:14" x14ac:dyDescent="0.2">
      <c r="A5321" s="27">
        <v>43686.458333333336</v>
      </c>
      <c r="B5321" s="4">
        <v>253.4239885170214</v>
      </c>
      <c r="C5321" s="4">
        <v>1451.9358650003303</v>
      </c>
      <c r="F5321" s="4">
        <f t="shared" si="334"/>
        <v>1520.5439311021285</v>
      </c>
      <c r="G5321" s="24">
        <f t="shared" si="335"/>
        <v>0.34722222222222221</v>
      </c>
      <c r="H5321" s="24">
        <f t="shared" si="337"/>
        <v>-68.608066101798158</v>
      </c>
      <c r="I5321" s="24">
        <f>IF(H5321&lt;=0, MIN(F5321-C5321, B$7, (D$5-K5320+G5321)/B$6), 0)</f>
        <v>68.608066101798158</v>
      </c>
      <c r="J5321" s="24">
        <f>IF(H5321&gt;0, MIN(C5321-F5321, B$8, K5320), 0)</f>
        <v>0</v>
      </c>
      <c r="K5321" s="24">
        <f>MAX(0, K5320-G5321+I5321*B$6-J5321)</f>
        <v>2458.4572031313232</v>
      </c>
      <c r="L5321" s="24">
        <f t="shared" si="336"/>
        <v>0</v>
      </c>
      <c r="M5321" s="24">
        <f>IF(H5321&gt;0, C5321-F5321-J5321, 0)</f>
        <v>0</v>
      </c>
      <c r="N5321" s="4">
        <f>MIN(C5321, F5321)</f>
        <v>1451.9358650003303</v>
      </c>
    </row>
    <row r="5322" spans="1:14" x14ac:dyDescent="0.2">
      <c r="A5322" s="27">
        <v>43686.5</v>
      </c>
      <c r="B5322" s="4">
        <v>471.91871799262378</v>
      </c>
      <c r="C5322" s="4">
        <v>199.93291189513539</v>
      </c>
      <c r="F5322" s="4">
        <f t="shared" si="334"/>
        <v>2831.5123079557425</v>
      </c>
      <c r="G5322" s="24">
        <f t="shared" si="335"/>
        <v>0.34722222222222221</v>
      </c>
      <c r="H5322" s="24">
        <f t="shared" si="337"/>
        <v>-2631.579396060607</v>
      </c>
      <c r="I5322" s="24">
        <f>IF(H5322&lt;=0, MIN(F5322-C5322, B$7, (D$5-K5321+G5322)/B$6), 0)</f>
        <v>2631.579396060607</v>
      </c>
      <c r="J5322" s="24">
        <f>IF(H5322&gt;0, MIN(C5322-F5322, B$8, K5321), 0)</f>
        <v>0</v>
      </c>
      <c r="K5322" s="24">
        <f>MAX(0, K5321-G5322+I5322*B$6-J5322)</f>
        <v>4826.5314373636475</v>
      </c>
      <c r="L5322" s="24">
        <f t="shared" si="336"/>
        <v>0</v>
      </c>
      <c r="M5322" s="24">
        <f>IF(H5322&gt;0, C5322-F5322-J5322, 0)</f>
        <v>0</v>
      </c>
      <c r="N5322" s="4">
        <f>MIN(C5322, F5322)</f>
        <v>199.93291189513539</v>
      </c>
    </row>
    <row r="5323" spans="1:14" x14ac:dyDescent="0.2">
      <c r="A5323" s="27">
        <v>43686.541666666672</v>
      </c>
      <c r="B5323" s="4">
        <v>581.47636278256221</v>
      </c>
      <c r="C5323" s="4">
        <v>179.78020907956329</v>
      </c>
      <c r="F5323" s="4">
        <f t="shared" si="334"/>
        <v>3488.858176695373</v>
      </c>
      <c r="G5323" s="24">
        <f t="shared" si="335"/>
        <v>0.34722222222222221</v>
      </c>
      <c r="H5323" s="24">
        <f t="shared" si="337"/>
        <v>-3309.0779676158099</v>
      </c>
      <c r="I5323" s="24">
        <f>IF(H5323&lt;=0, MIN(F5323-C5323, B$7, (D$5-K5322+G5323)/B$6), 0)</f>
        <v>193.12864984286085</v>
      </c>
      <c r="J5323" s="24">
        <f>IF(H5323&gt;0, MIN(C5323-F5323, B$8, K5322), 0)</f>
        <v>0</v>
      </c>
      <c r="K5323" s="24">
        <f>MAX(0, K5322-G5323+I5323*B$6-J5323)</f>
        <v>5000</v>
      </c>
      <c r="L5323" s="24">
        <f t="shared" si="336"/>
        <v>3115.9493177729491</v>
      </c>
      <c r="M5323" s="24">
        <f>IF(H5323&gt;0, C5323-F5323-J5323, 0)</f>
        <v>0</v>
      </c>
      <c r="N5323" s="4">
        <f>MIN(C5323, F5323)</f>
        <v>179.78020907956329</v>
      </c>
    </row>
    <row r="5324" spans="1:14" x14ac:dyDescent="0.2">
      <c r="A5324" s="27">
        <v>43686.583333333336</v>
      </c>
      <c r="B5324" s="4">
        <v>402.30528905083196</v>
      </c>
      <c r="C5324" s="4">
        <v>188.77991575854222</v>
      </c>
      <c r="F5324" s="4">
        <f t="shared" si="334"/>
        <v>2413.8317343049916</v>
      </c>
      <c r="G5324" s="24">
        <f t="shared" si="335"/>
        <v>0.34722222222222221</v>
      </c>
      <c r="H5324" s="24">
        <f t="shared" si="337"/>
        <v>-2225.0518185464493</v>
      </c>
      <c r="I5324" s="24">
        <f>IF(H5324&lt;=0, MIN(F5324-C5324, B$7, (D$5-K5323+G5324)/B$6), 0)</f>
        <v>0.38580246913580246</v>
      </c>
      <c r="J5324" s="24">
        <f>IF(H5324&gt;0, MIN(C5324-F5324, B$8, K5323), 0)</f>
        <v>0</v>
      </c>
      <c r="K5324" s="24">
        <f>MAX(0, K5323-G5324+I5324*B$6-J5324)</f>
        <v>5000</v>
      </c>
      <c r="L5324" s="24">
        <f t="shared" si="336"/>
        <v>2224.6660160773135</v>
      </c>
      <c r="M5324" s="24">
        <f>IF(H5324&gt;0, C5324-F5324-J5324, 0)</f>
        <v>0</v>
      </c>
      <c r="N5324" s="4">
        <f>MIN(C5324, F5324)</f>
        <v>188.77991575854222</v>
      </c>
    </row>
    <row r="5325" spans="1:14" x14ac:dyDescent="0.2">
      <c r="A5325" s="27">
        <v>43686.625</v>
      </c>
      <c r="B5325" s="4">
        <v>243.62437940908265</v>
      </c>
      <c r="C5325" s="4">
        <v>223.41062575517523</v>
      </c>
      <c r="F5325" s="4">
        <f t="shared" si="334"/>
        <v>1461.746276454496</v>
      </c>
      <c r="G5325" s="24">
        <f t="shared" si="335"/>
        <v>0.34722222222222221</v>
      </c>
      <c r="H5325" s="24">
        <f t="shared" si="337"/>
        <v>-1238.3356506993207</v>
      </c>
      <c r="I5325" s="24">
        <f>IF(H5325&lt;=0, MIN(F5325-C5325, B$7, (D$5-K5324+G5325)/B$6), 0)</f>
        <v>0.38580246913580246</v>
      </c>
      <c r="J5325" s="24">
        <f>IF(H5325&gt;0, MIN(C5325-F5325, B$8, K5324), 0)</f>
        <v>0</v>
      </c>
      <c r="K5325" s="24">
        <f>MAX(0, K5324-G5325+I5325*B$6-J5325)</f>
        <v>5000</v>
      </c>
      <c r="L5325" s="24">
        <f t="shared" si="336"/>
        <v>1237.9498482301849</v>
      </c>
      <c r="M5325" s="24">
        <f>IF(H5325&gt;0, C5325-F5325-J5325, 0)</f>
        <v>0</v>
      </c>
      <c r="N5325" s="4">
        <f>MIN(C5325, F5325)</f>
        <v>223.41062575517523</v>
      </c>
    </row>
    <row r="5326" spans="1:14" x14ac:dyDescent="0.2">
      <c r="A5326" s="27">
        <v>43686.666666666672</v>
      </c>
      <c r="B5326" s="4">
        <v>117.45571310431754</v>
      </c>
      <c r="C5326" s="4">
        <v>253.04106478307278</v>
      </c>
      <c r="F5326" s="4">
        <f t="shared" si="334"/>
        <v>704.73427862590529</v>
      </c>
      <c r="G5326" s="24">
        <f t="shared" si="335"/>
        <v>0.34722222222222221</v>
      </c>
      <c r="H5326" s="24">
        <f t="shared" si="337"/>
        <v>-451.69321384283251</v>
      </c>
      <c r="I5326" s="24">
        <f>IF(H5326&lt;=0, MIN(F5326-C5326, B$7, (D$5-K5325+G5326)/B$6), 0)</f>
        <v>0.38580246913580246</v>
      </c>
      <c r="J5326" s="24">
        <f>IF(H5326&gt;0, MIN(C5326-F5326, B$8, K5325), 0)</f>
        <v>0</v>
      </c>
      <c r="K5326" s="24">
        <f>MAX(0, K5325-G5326+I5326*B$6-J5326)</f>
        <v>5000</v>
      </c>
      <c r="L5326" s="24">
        <f t="shared" si="336"/>
        <v>451.30741137369671</v>
      </c>
      <c r="M5326" s="24">
        <f>IF(H5326&gt;0, C5326-F5326-J5326, 0)</f>
        <v>0</v>
      </c>
      <c r="N5326" s="4">
        <f>MIN(C5326, F5326)</f>
        <v>253.04106478307278</v>
      </c>
    </row>
    <row r="5327" spans="1:14" x14ac:dyDescent="0.2">
      <c r="A5327" s="27">
        <v>43686.708333333336</v>
      </c>
      <c r="B5327" s="4">
        <v>48.873502916362661</v>
      </c>
      <c r="C5327" s="4">
        <v>290.11248014310911</v>
      </c>
      <c r="F5327" s="4">
        <f t="shared" si="334"/>
        <v>293.24101749817595</v>
      </c>
      <c r="G5327" s="24">
        <f t="shared" si="335"/>
        <v>0.34722222222222221</v>
      </c>
      <c r="H5327" s="24">
        <f t="shared" si="337"/>
        <v>-3.1285373550668396</v>
      </c>
      <c r="I5327" s="24">
        <f>IF(H5327&lt;=0, MIN(F5327-C5327, B$7, (D$5-K5326+G5327)/B$6), 0)</f>
        <v>0.38580246913580246</v>
      </c>
      <c r="J5327" s="24">
        <f>IF(H5327&gt;0, MIN(C5327-F5327, B$8, K5326), 0)</f>
        <v>0</v>
      </c>
      <c r="K5327" s="24">
        <f>MAX(0, K5326-G5327+I5327*B$6-J5327)</f>
        <v>5000</v>
      </c>
      <c r="L5327" s="24">
        <f t="shared" si="336"/>
        <v>2.742734885931037</v>
      </c>
      <c r="M5327" s="24">
        <f>IF(H5327&gt;0, C5327-F5327-J5327, 0)</f>
        <v>0</v>
      </c>
      <c r="N5327" s="4">
        <f>MIN(C5327, F5327)</f>
        <v>290.11248014310911</v>
      </c>
    </row>
    <row r="5328" spans="1:14" x14ac:dyDescent="0.2">
      <c r="A5328" s="27">
        <v>43686.75</v>
      </c>
      <c r="B5328" s="4">
        <v>0</v>
      </c>
      <c r="C5328" s="4">
        <v>346.89737800325634</v>
      </c>
      <c r="F5328" s="4">
        <f t="shared" si="334"/>
        <v>0</v>
      </c>
      <c r="G5328" s="24">
        <f t="shared" si="335"/>
        <v>0</v>
      </c>
      <c r="H5328" s="24">
        <f t="shared" si="337"/>
        <v>346.89737800325634</v>
      </c>
      <c r="I5328" s="24">
        <f>IF(H5328&lt;=0, MIN(F5328-C5328, B$7, (D$5-K5327+G5328)/B$6), 0)</f>
        <v>0</v>
      </c>
      <c r="J5328" s="24">
        <f>IF(H5328&gt;0, MIN(C5328-F5328, B$8, K5327), 0)</f>
        <v>346.89737800325634</v>
      </c>
      <c r="K5328" s="24">
        <f>MAX(0, K5327-G5328+I5328*B$6-J5328)</f>
        <v>4653.1026219967434</v>
      </c>
      <c r="L5328" s="24">
        <f t="shared" si="336"/>
        <v>0</v>
      </c>
      <c r="M5328" s="24">
        <f>IF(H5328&gt;0, C5328-F5328-J5328, 0)</f>
        <v>0</v>
      </c>
      <c r="N5328" s="4">
        <f>MIN(C5328, F5328)</f>
        <v>0</v>
      </c>
    </row>
    <row r="5329" spans="1:14" x14ac:dyDescent="0.2">
      <c r="A5329" s="27">
        <v>43686.791666666672</v>
      </c>
      <c r="B5329" s="4">
        <v>0</v>
      </c>
      <c r="C5329" s="4">
        <v>1419.6227526954631</v>
      </c>
      <c r="F5329" s="4">
        <f t="shared" si="334"/>
        <v>0</v>
      </c>
      <c r="G5329" s="24">
        <f t="shared" si="335"/>
        <v>0</v>
      </c>
      <c r="H5329" s="24">
        <f t="shared" si="337"/>
        <v>1419.6227526954631</v>
      </c>
      <c r="I5329" s="24">
        <f>IF(H5329&lt;=0, MIN(F5329-C5329, B$7, (D$5-K5328+G5329)/B$6), 0)</f>
        <v>0</v>
      </c>
      <c r="J5329" s="24">
        <f>IF(H5329&gt;0, MIN(C5329-F5329, B$8, K5328), 0)</f>
        <v>1419.6227526954631</v>
      </c>
      <c r="K5329" s="24">
        <f>MAX(0, K5328-G5329+I5329*B$6-J5329)</f>
        <v>3233.4798693012804</v>
      </c>
      <c r="L5329" s="24">
        <f t="shared" si="336"/>
        <v>0</v>
      </c>
      <c r="M5329" s="24">
        <f>IF(H5329&gt;0, C5329-F5329-J5329, 0)</f>
        <v>0</v>
      </c>
      <c r="N5329" s="4">
        <f>MIN(C5329, F5329)</f>
        <v>0</v>
      </c>
    </row>
    <row r="5330" spans="1:14" x14ac:dyDescent="0.2">
      <c r="A5330" s="27">
        <v>43686.833333333336</v>
      </c>
      <c r="B5330" s="4">
        <v>0</v>
      </c>
      <c r="C5330" s="4">
        <v>779.53755926120073</v>
      </c>
      <c r="F5330" s="4">
        <f t="shared" si="334"/>
        <v>0</v>
      </c>
      <c r="G5330" s="24">
        <f t="shared" si="335"/>
        <v>0</v>
      </c>
      <c r="H5330" s="24">
        <f t="shared" si="337"/>
        <v>779.53755926120073</v>
      </c>
      <c r="I5330" s="24">
        <f>IF(H5330&lt;=0, MIN(F5330-C5330, B$7, (D$5-K5329+G5330)/B$6), 0)</f>
        <v>0</v>
      </c>
      <c r="J5330" s="24">
        <f>IF(H5330&gt;0, MIN(C5330-F5330, B$8, K5329), 0)</f>
        <v>779.53755926120073</v>
      </c>
      <c r="K5330" s="24">
        <f>MAX(0, K5329-G5330+I5330*B$6-J5330)</f>
        <v>2453.9423100400795</v>
      </c>
      <c r="L5330" s="24">
        <f t="shared" si="336"/>
        <v>0</v>
      </c>
      <c r="M5330" s="24">
        <f>IF(H5330&gt;0, C5330-F5330-J5330, 0)</f>
        <v>0</v>
      </c>
      <c r="N5330" s="4">
        <f>MIN(C5330, F5330)</f>
        <v>0</v>
      </c>
    </row>
    <row r="5331" spans="1:14" x14ac:dyDescent="0.2">
      <c r="A5331" s="27">
        <v>43686.875</v>
      </c>
      <c r="B5331" s="4">
        <v>0</v>
      </c>
      <c r="C5331" s="4">
        <v>1370.2780305778772</v>
      </c>
      <c r="F5331" s="4">
        <f t="shared" si="334"/>
        <v>0</v>
      </c>
      <c r="G5331" s="24">
        <f t="shared" si="335"/>
        <v>0</v>
      </c>
      <c r="H5331" s="24">
        <f t="shared" si="337"/>
        <v>1370.2780305778772</v>
      </c>
      <c r="I5331" s="24">
        <f>IF(H5331&lt;=0, MIN(F5331-C5331, B$7, (D$5-K5330+G5331)/B$6), 0)</f>
        <v>0</v>
      </c>
      <c r="J5331" s="24">
        <f>IF(H5331&gt;0, MIN(C5331-F5331, B$8, K5330), 0)</f>
        <v>1370.2780305778772</v>
      </c>
      <c r="K5331" s="24">
        <f>MAX(0, K5330-G5331+I5331*B$6-J5331)</f>
        <v>1083.6642794622023</v>
      </c>
      <c r="L5331" s="24">
        <f t="shared" si="336"/>
        <v>0</v>
      </c>
      <c r="M5331" s="24">
        <f>IF(H5331&gt;0, C5331-F5331-J5331, 0)</f>
        <v>0</v>
      </c>
      <c r="N5331" s="4">
        <f>MIN(C5331, F5331)</f>
        <v>0</v>
      </c>
    </row>
    <row r="5332" spans="1:14" x14ac:dyDescent="0.2">
      <c r="A5332" s="27">
        <v>43686.916666666672</v>
      </c>
      <c r="B5332" s="4">
        <v>0</v>
      </c>
      <c r="C5332" s="4">
        <v>391.47791910756831</v>
      </c>
      <c r="F5332" s="4">
        <f t="shared" si="334"/>
        <v>0</v>
      </c>
      <c r="G5332" s="24">
        <f t="shared" si="335"/>
        <v>0</v>
      </c>
      <c r="H5332" s="24">
        <f t="shared" si="337"/>
        <v>391.47791910756831</v>
      </c>
      <c r="I5332" s="24">
        <f>IF(H5332&lt;=0, MIN(F5332-C5332, B$7, (D$5-K5331+G5332)/B$6), 0)</f>
        <v>0</v>
      </c>
      <c r="J5332" s="24">
        <f>IF(H5332&gt;0, MIN(C5332-F5332, B$8, K5331), 0)</f>
        <v>391.47791910756831</v>
      </c>
      <c r="K5332" s="24">
        <f>MAX(0, K5331-G5332+I5332*B$6-J5332)</f>
        <v>692.18636035463396</v>
      </c>
      <c r="L5332" s="24">
        <f t="shared" si="336"/>
        <v>0</v>
      </c>
      <c r="M5332" s="24">
        <f>IF(H5332&gt;0, C5332-F5332-J5332, 0)</f>
        <v>0</v>
      </c>
      <c r="N5332" s="4">
        <f>MIN(C5332, F5332)</f>
        <v>0</v>
      </c>
    </row>
    <row r="5333" spans="1:14" x14ac:dyDescent="0.2">
      <c r="A5333" s="27">
        <v>43686.958333333336</v>
      </c>
      <c r="B5333" s="4">
        <v>0</v>
      </c>
      <c r="C5333" s="4">
        <v>240.70315446188951</v>
      </c>
      <c r="F5333" s="4">
        <f t="shared" si="334"/>
        <v>0</v>
      </c>
      <c r="G5333" s="24">
        <f t="shared" si="335"/>
        <v>0</v>
      </c>
      <c r="H5333" s="24">
        <f t="shared" si="337"/>
        <v>240.70315446188951</v>
      </c>
      <c r="I5333" s="24">
        <f>IF(H5333&lt;=0, MIN(F5333-C5333, B$7, (D$5-K5332+G5333)/B$6), 0)</f>
        <v>0</v>
      </c>
      <c r="J5333" s="24">
        <f>IF(H5333&gt;0, MIN(C5333-F5333, B$8, K5332), 0)</f>
        <v>240.70315446188951</v>
      </c>
      <c r="K5333" s="24">
        <f>MAX(0, K5332-G5333+I5333*B$6-J5333)</f>
        <v>451.48320589274442</v>
      </c>
      <c r="L5333" s="24">
        <f t="shared" si="336"/>
        <v>0</v>
      </c>
      <c r="M5333" s="24">
        <f>IF(H5333&gt;0, C5333-F5333-J5333, 0)</f>
        <v>0</v>
      </c>
      <c r="N5333" s="4">
        <f>MIN(C5333, F5333)</f>
        <v>0</v>
      </c>
    </row>
    <row r="5334" spans="1:14" x14ac:dyDescent="0.2">
      <c r="A5334" s="27">
        <v>43687</v>
      </c>
      <c r="B5334" s="4">
        <v>0</v>
      </c>
      <c r="C5334" s="4">
        <v>117.11728180149709</v>
      </c>
      <c r="F5334" s="4">
        <f t="shared" si="334"/>
        <v>0</v>
      </c>
      <c r="G5334" s="24">
        <f t="shared" si="335"/>
        <v>0</v>
      </c>
      <c r="H5334" s="24">
        <f t="shared" si="337"/>
        <v>117.11728180149709</v>
      </c>
      <c r="I5334" s="24">
        <f>IF(H5334&lt;=0, MIN(F5334-C5334, B$7, (D$5-K5333+G5334)/B$6), 0)</f>
        <v>0</v>
      </c>
      <c r="J5334" s="24">
        <f>IF(H5334&gt;0, MIN(C5334-F5334, B$8, K5333), 0)</f>
        <v>117.11728180149709</v>
      </c>
      <c r="K5334" s="24">
        <f>MAX(0, K5333-G5334+I5334*B$6-J5334)</f>
        <v>334.36592409124734</v>
      </c>
      <c r="L5334" s="24">
        <f t="shared" si="336"/>
        <v>0</v>
      </c>
      <c r="M5334" s="24">
        <f>IF(H5334&gt;0, C5334-F5334-J5334, 0)</f>
        <v>0</v>
      </c>
      <c r="N5334" s="4">
        <f>MIN(C5334, F5334)</f>
        <v>0</v>
      </c>
    </row>
    <row r="5335" spans="1:14" x14ac:dyDescent="0.2">
      <c r="A5335" s="27">
        <v>43687.041666666672</v>
      </c>
      <c r="B5335" s="4">
        <v>0</v>
      </c>
      <c r="C5335" s="4">
        <v>169.02334831886191</v>
      </c>
      <c r="F5335" s="4">
        <f t="shared" si="334"/>
        <v>0</v>
      </c>
      <c r="G5335" s="24">
        <f t="shared" si="335"/>
        <v>0</v>
      </c>
      <c r="H5335" s="24">
        <f t="shared" si="337"/>
        <v>169.02334831886191</v>
      </c>
      <c r="I5335" s="24">
        <f>IF(H5335&lt;=0, MIN(F5335-C5335, B$7, (D$5-K5334+G5335)/B$6), 0)</f>
        <v>0</v>
      </c>
      <c r="J5335" s="24">
        <f>IF(H5335&gt;0, MIN(C5335-F5335, B$8, K5334), 0)</f>
        <v>169.02334831886191</v>
      </c>
      <c r="K5335" s="24">
        <f>MAX(0, K5334-G5335+I5335*B$6-J5335)</f>
        <v>165.34257577238543</v>
      </c>
      <c r="L5335" s="24">
        <f t="shared" si="336"/>
        <v>0</v>
      </c>
      <c r="M5335" s="24">
        <f>IF(H5335&gt;0, C5335-F5335-J5335, 0)</f>
        <v>0</v>
      </c>
      <c r="N5335" s="4">
        <f>MIN(C5335, F5335)</f>
        <v>0</v>
      </c>
    </row>
    <row r="5336" spans="1:14" x14ac:dyDescent="0.2">
      <c r="A5336" s="27">
        <v>43687.083333333336</v>
      </c>
      <c r="B5336" s="4">
        <v>0</v>
      </c>
      <c r="C5336" s="4">
        <v>206.09911011697966</v>
      </c>
      <c r="F5336" s="4">
        <f t="shared" si="334"/>
        <v>0</v>
      </c>
      <c r="G5336" s="24">
        <f t="shared" si="335"/>
        <v>0</v>
      </c>
      <c r="H5336" s="24">
        <f t="shared" si="337"/>
        <v>206.09911011697966</v>
      </c>
      <c r="I5336" s="24">
        <f>IF(H5336&lt;=0, MIN(F5336-C5336, B$7, (D$5-K5335+G5336)/B$6), 0)</f>
        <v>0</v>
      </c>
      <c r="J5336" s="24">
        <f>IF(H5336&gt;0, MIN(C5336-F5336, B$8, K5335), 0)</f>
        <v>165.34257577238543</v>
      </c>
      <c r="K5336" s="24">
        <f>MAX(0, K5335-G5336+I5336*B$6-J5336)</f>
        <v>0</v>
      </c>
      <c r="L5336" s="24">
        <f t="shared" si="336"/>
        <v>0</v>
      </c>
      <c r="M5336" s="24">
        <f>IF(H5336&gt;0, C5336-F5336-J5336, 0)</f>
        <v>40.756534344594229</v>
      </c>
      <c r="N5336" s="4">
        <f>MIN(C5336, F5336)</f>
        <v>0</v>
      </c>
    </row>
    <row r="5337" spans="1:14" x14ac:dyDescent="0.2">
      <c r="A5337" s="27">
        <v>43687.125</v>
      </c>
      <c r="B5337" s="4">
        <v>0</v>
      </c>
      <c r="C5337" s="4">
        <v>117.11728180149709</v>
      </c>
      <c r="F5337" s="4">
        <f t="shared" si="334"/>
        <v>0</v>
      </c>
      <c r="G5337" s="24">
        <f t="shared" si="335"/>
        <v>0</v>
      </c>
      <c r="H5337" s="24">
        <f t="shared" si="337"/>
        <v>117.11728180149709</v>
      </c>
      <c r="I5337" s="24">
        <f>IF(H5337&lt;=0, MIN(F5337-C5337, B$7, (D$5-K5336+G5337)/B$6), 0)</f>
        <v>0</v>
      </c>
      <c r="J5337" s="24">
        <f>IF(H5337&gt;0, MIN(C5337-F5337, B$8, K5336), 0)</f>
        <v>0</v>
      </c>
      <c r="K5337" s="24">
        <f>MAX(0, K5336-G5337+I5337*B$6-J5337)</f>
        <v>0</v>
      </c>
      <c r="L5337" s="24">
        <f t="shared" si="336"/>
        <v>0</v>
      </c>
      <c r="M5337" s="24">
        <f>IF(H5337&gt;0, C5337-F5337-J5337, 0)</f>
        <v>117.11728180149709</v>
      </c>
      <c r="N5337" s="4">
        <f>MIN(C5337, F5337)</f>
        <v>0</v>
      </c>
    </row>
    <row r="5338" spans="1:14" x14ac:dyDescent="0.2">
      <c r="A5338" s="27">
        <v>43687.166666666672</v>
      </c>
      <c r="B5338" s="4">
        <v>11.164053749108181</v>
      </c>
      <c r="C5338" s="4">
        <v>169.02334831886191</v>
      </c>
      <c r="F5338" s="4">
        <f t="shared" si="334"/>
        <v>66.984322494649092</v>
      </c>
      <c r="G5338" s="24">
        <f t="shared" si="335"/>
        <v>0.34722222222222221</v>
      </c>
      <c r="H5338" s="24">
        <f t="shared" si="337"/>
        <v>102.03902582421281</v>
      </c>
      <c r="I5338" s="24">
        <f>IF(H5338&lt;=0, MIN(F5338-C5338, B$7, (D$5-K5337+G5338)/B$6), 0)</f>
        <v>0</v>
      </c>
      <c r="J5338" s="24">
        <f>IF(H5338&gt;0, MIN(C5338-F5338, B$8, K5337), 0)</f>
        <v>0</v>
      </c>
      <c r="K5338" s="24">
        <f>MAX(0, K5337-G5338+I5338*B$6-J5338)</f>
        <v>0</v>
      </c>
      <c r="L5338" s="24">
        <f t="shared" si="336"/>
        <v>0</v>
      </c>
      <c r="M5338" s="24">
        <f>IF(H5338&gt;0, C5338-F5338-J5338, 0)</f>
        <v>102.03902582421281</v>
      </c>
      <c r="N5338" s="4">
        <f>MIN(C5338, F5338)</f>
        <v>66.984322494649092</v>
      </c>
    </row>
    <row r="5339" spans="1:14" x14ac:dyDescent="0.2">
      <c r="A5339" s="27">
        <v>43687.208333333336</v>
      </c>
      <c r="B5339" s="4">
        <v>113.57193869352871</v>
      </c>
      <c r="C5339" s="4">
        <v>198.68395775735613</v>
      </c>
      <c r="F5339" s="4">
        <f t="shared" si="334"/>
        <v>681.43163216117227</v>
      </c>
      <c r="G5339" s="24">
        <f t="shared" si="335"/>
        <v>0.34722222222222221</v>
      </c>
      <c r="H5339" s="24">
        <f t="shared" si="337"/>
        <v>-482.74767440381618</v>
      </c>
      <c r="I5339" s="24">
        <f>IF(H5339&lt;=0, MIN(F5339-C5339, B$7, (D$5-K5338+G5339)/B$6), 0)</f>
        <v>482.74767440381618</v>
      </c>
      <c r="J5339" s="24">
        <f>IF(H5339&gt;0, MIN(C5339-F5339, B$8, K5338), 0)</f>
        <v>0</v>
      </c>
      <c r="K5339" s="24">
        <f>MAX(0, K5338-G5339+I5339*B$6-J5339)</f>
        <v>434.12568474121235</v>
      </c>
      <c r="L5339" s="24">
        <f t="shared" si="336"/>
        <v>0</v>
      </c>
      <c r="M5339" s="24">
        <f>IF(H5339&gt;0, C5339-F5339-J5339, 0)</f>
        <v>0</v>
      </c>
      <c r="N5339" s="4">
        <f>MIN(C5339, F5339)</f>
        <v>198.68395775735613</v>
      </c>
    </row>
    <row r="5340" spans="1:14" x14ac:dyDescent="0.2">
      <c r="A5340" s="27">
        <v>43687.25</v>
      </c>
      <c r="B5340" s="4">
        <v>290.51434690882274</v>
      </c>
      <c r="C5340" s="4">
        <v>159.1364785060305</v>
      </c>
      <c r="F5340" s="4">
        <f t="shared" si="334"/>
        <v>1743.0860814529365</v>
      </c>
      <c r="G5340" s="24">
        <f t="shared" si="335"/>
        <v>0.34722222222222221</v>
      </c>
      <c r="H5340" s="24">
        <f t="shared" si="337"/>
        <v>-1583.949602946906</v>
      </c>
      <c r="I5340" s="24">
        <f>IF(H5340&lt;=0, MIN(F5340-C5340, B$7, (D$5-K5339+G5340)/B$6), 0)</f>
        <v>1583.949602946906</v>
      </c>
      <c r="J5340" s="24">
        <f>IF(H5340&gt;0, MIN(C5340-F5340, B$8, K5339), 0)</f>
        <v>0</v>
      </c>
      <c r="K5340" s="24">
        <f>MAX(0, K5339-G5340+I5340*B$6-J5340)</f>
        <v>1859.3331051712057</v>
      </c>
      <c r="L5340" s="24">
        <f t="shared" si="336"/>
        <v>0</v>
      </c>
      <c r="M5340" s="24">
        <f>IF(H5340&gt;0, C5340-F5340-J5340, 0)</f>
        <v>0</v>
      </c>
      <c r="N5340" s="4">
        <f>MIN(C5340, F5340)</f>
        <v>159.1364785060305</v>
      </c>
    </row>
    <row r="5341" spans="1:14" x14ac:dyDescent="0.2">
      <c r="A5341" s="27">
        <v>43687.291666666672</v>
      </c>
      <c r="B5341" s="4">
        <v>473.22114817111407</v>
      </c>
      <c r="C5341" s="4">
        <v>1471.6184461593987</v>
      </c>
      <c r="F5341" s="4">
        <f t="shared" si="334"/>
        <v>2839.3268890266845</v>
      </c>
      <c r="G5341" s="24">
        <f t="shared" si="335"/>
        <v>0.34722222222222221</v>
      </c>
      <c r="H5341" s="24">
        <f t="shared" si="337"/>
        <v>-1367.7084428672858</v>
      </c>
      <c r="I5341" s="24">
        <f>IF(H5341&lt;=0, MIN(F5341-C5341, B$7, (D$5-K5340+G5341)/B$6), 0)</f>
        <v>1367.7084428672858</v>
      </c>
      <c r="J5341" s="24">
        <f>IF(H5341&gt;0, MIN(C5341-F5341, B$8, K5340), 0)</f>
        <v>0</v>
      </c>
      <c r="K5341" s="24">
        <f>MAX(0, K5340-G5341+I5341*B$6-J5341)</f>
        <v>3089.9234815295408</v>
      </c>
      <c r="L5341" s="24">
        <f t="shared" si="336"/>
        <v>0</v>
      </c>
      <c r="M5341" s="24">
        <f>IF(H5341&gt;0, C5341-F5341-J5341, 0)</f>
        <v>0</v>
      </c>
      <c r="N5341" s="4">
        <f>MIN(C5341, F5341)</f>
        <v>1471.6184461593987</v>
      </c>
    </row>
    <row r="5342" spans="1:14" x14ac:dyDescent="0.2">
      <c r="A5342" s="27">
        <v>43687.333333333336</v>
      </c>
      <c r="B5342" s="4">
        <v>645.4803745185128</v>
      </c>
      <c r="C5342" s="4">
        <v>319.61613753783013</v>
      </c>
      <c r="F5342" s="4">
        <f t="shared" ref="F5342:F5405" si="338">B5342*B$4</f>
        <v>3872.882247111077</v>
      </c>
      <c r="G5342" s="24">
        <f t="shared" ref="G5342:G5405" si="339">MIN(F5342, B$9)</f>
        <v>0.34722222222222221</v>
      </c>
      <c r="H5342" s="24">
        <f t="shared" si="337"/>
        <v>-3553.2661095732469</v>
      </c>
      <c r="I5342" s="24">
        <f>IF(H5342&lt;=0, MIN(F5342-C5342, B$7, (D$5-K5341+G5342)/B$6), 0)</f>
        <v>2122.6930452140905</v>
      </c>
      <c r="J5342" s="24">
        <f>IF(H5342&gt;0, MIN(C5342-F5342, B$8, K5341), 0)</f>
        <v>0</v>
      </c>
      <c r="K5342" s="24">
        <f>MAX(0, K5341-G5342+I5342*B$6-J5342)</f>
        <v>5000</v>
      </c>
      <c r="L5342" s="24">
        <f t="shared" ref="L5342:L5405" si="340">IF(H5342&lt;=0, -I5342-H5342, 0)</f>
        <v>1430.5730643591564</v>
      </c>
      <c r="M5342" s="24">
        <f>IF(H5342&gt;0, C5342-F5342-J5342, 0)</f>
        <v>0</v>
      </c>
      <c r="N5342" s="4">
        <f>MIN(C5342, F5342)</f>
        <v>319.61613753783013</v>
      </c>
    </row>
    <row r="5343" spans="1:14" x14ac:dyDescent="0.2">
      <c r="A5343" s="27">
        <v>43687.375</v>
      </c>
      <c r="B5343" s="4">
        <v>728.02187376531663</v>
      </c>
      <c r="C5343" s="4">
        <v>350.09290583051956</v>
      </c>
      <c r="F5343" s="4">
        <f t="shared" si="338"/>
        <v>4368.1312425918995</v>
      </c>
      <c r="G5343" s="24">
        <f t="shared" si="339"/>
        <v>0.34722222222222221</v>
      </c>
      <c r="H5343" s="24">
        <f t="shared" ref="H5343:H5406" si="341">C5343-F5343</f>
        <v>-4018.0383367613799</v>
      </c>
      <c r="I5343" s="24">
        <f>IF(H5343&lt;=0, MIN(F5343-C5343, B$7, (D$5-K5342+G5343)/B$6), 0)</f>
        <v>0.38580246913580246</v>
      </c>
      <c r="J5343" s="24">
        <f>IF(H5343&gt;0, MIN(C5343-F5343, B$8, K5342), 0)</f>
        <v>0</v>
      </c>
      <c r="K5343" s="24">
        <f>MAX(0, K5342-G5343+I5343*B$6-J5343)</f>
        <v>5000</v>
      </c>
      <c r="L5343" s="24">
        <f t="shared" si="340"/>
        <v>4017.6525342922441</v>
      </c>
      <c r="M5343" s="24">
        <f>IF(H5343&gt;0, C5343-F5343-J5343, 0)</f>
        <v>0</v>
      </c>
      <c r="N5343" s="4">
        <f>MIN(C5343, F5343)</f>
        <v>350.09290583051956</v>
      </c>
    </row>
    <row r="5344" spans="1:14" x14ac:dyDescent="0.2">
      <c r="A5344" s="27">
        <v>43687.416666666672</v>
      </c>
      <c r="B5344" s="4">
        <v>760.37458678710527</v>
      </c>
      <c r="C5344" s="4">
        <v>194.7911025313106</v>
      </c>
      <c r="F5344" s="4">
        <f t="shared" si="338"/>
        <v>4562.2475207226316</v>
      </c>
      <c r="G5344" s="24">
        <f t="shared" si="339"/>
        <v>0.34722222222222221</v>
      </c>
      <c r="H5344" s="24">
        <f t="shared" si="341"/>
        <v>-4367.4564181913211</v>
      </c>
      <c r="I5344" s="24">
        <f>IF(H5344&lt;=0, MIN(F5344-C5344, B$7, (D$5-K5343+G5344)/B$6), 0)</f>
        <v>0.38580246913580246</v>
      </c>
      <c r="J5344" s="24">
        <f>IF(H5344&gt;0, MIN(C5344-F5344, B$8, K5343), 0)</f>
        <v>0</v>
      </c>
      <c r="K5344" s="24">
        <f>MAX(0, K5343-G5344+I5344*B$6-J5344)</f>
        <v>5000</v>
      </c>
      <c r="L5344" s="24">
        <f t="shared" si="340"/>
        <v>4367.0706157221848</v>
      </c>
      <c r="M5344" s="24">
        <f>IF(H5344&gt;0, C5344-F5344-J5344, 0)</f>
        <v>0</v>
      </c>
      <c r="N5344" s="4">
        <f>MIN(C5344, F5344)</f>
        <v>194.7911025313106</v>
      </c>
    </row>
    <row r="5345" spans="1:14" x14ac:dyDescent="0.2">
      <c r="A5345" s="27">
        <v>43687.458333333336</v>
      </c>
      <c r="B5345" s="4">
        <v>740.13877617374567</v>
      </c>
      <c r="C5345" s="4">
        <v>1474.370762223336</v>
      </c>
      <c r="F5345" s="4">
        <f t="shared" si="338"/>
        <v>4440.8326570424742</v>
      </c>
      <c r="G5345" s="24">
        <f t="shared" si="339"/>
        <v>0.34722222222222221</v>
      </c>
      <c r="H5345" s="24">
        <f t="shared" si="341"/>
        <v>-2966.4618948191383</v>
      </c>
      <c r="I5345" s="24">
        <f>IF(H5345&lt;=0, MIN(F5345-C5345, B$7, (D$5-K5344+G5345)/B$6), 0)</f>
        <v>0.38580246913580246</v>
      </c>
      <c r="J5345" s="24">
        <f>IF(H5345&gt;0, MIN(C5345-F5345, B$8, K5344), 0)</f>
        <v>0</v>
      </c>
      <c r="K5345" s="24">
        <f>MAX(0, K5344-G5345+I5345*B$6-J5345)</f>
        <v>5000</v>
      </c>
      <c r="L5345" s="24">
        <f t="shared" si="340"/>
        <v>2966.0760923500025</v>
      </c>
      <c r="M5345" s="24">
        <f>IF(H5345&gt;0, C5345-F5345-J5345, 0)</f>
        <v>0</v>
      </c>
      <c r="N5345" s="4">
        <f>MIN(C5345, F5345)</f>
        <v>1474.370762223336</v>
      </c>
    </row>
    <row r="5346" spans="1:14" x14ac:dyDescent="0.2">
      <c r="A5346" s="27">
        <v>43687.5</v>
      </c>
      <c r="B5346" s="4">
        <v>657.82899855463847</v>
      </c>
      <c r="C5346" s="4">
        <v>222.2274373414316</v>
      </c>
      <c r="F5346" s="4">
        <f t="shared" si="338"/>
        <v>3946.9739913278308</v>
      </c>
      <c r="G5346" s="24">
        <f t="shared" si="339"/>
        <v>0.34722222222222221</v>
      </c>
      <c r="H5346" s="24">
        <f t="shared" si="341"/>
        <v>-3724.7465539863992</v>
      </c>
      <c r="I5346" s="24">
        <f>IF(H5346&lt;=0, MIN(F5346-C5346, B$7, (D$5-K5345+G5346)/B$6), 0)</f>
        <v>0.38580246913580246</v>
      </c>
      <c r="J5346" s="24">
        <f>IF(H5346&gt;0, MIN(C5346-F5346, B$8, K5345), 0)</f>
        <v>0</v>
      </c>
      <c r="K5346" s="24">
        <f>MAX(0, K5345-G5346+I5346*B$6-J5346)</f>
        <v>5000</v>
      </c>
      <c r="L5346" s="24">
        <f t="shared" si="340"/>
        <v>3724.3607515172635</v>
      </c>
      <c r="M5346" s="24">
        <f>IF(H5346&gt;0, C5346-F5346-J5346, 0)</f>
        <v>0</v>
      </c>
      <c r="N5346" s="4">
        <f>MIN(C5346, F5346)</f>
        <v>222.2274373414316</v>
      </c>
    </row>
    <row r="5347" spans="1:14" x14ac:dyDescent="0.2">
      <c r="A5347" s="27">
        <v>43687.541666666672</v>
      </c>
      <c r="B5347" s="4">
        <v>561.51627538792241</v>
      </c>
      <c r="C5347" s="4">
        <v>202.06879059108405</v>
      </c>
      <c r="F5347" s="4">
        <f t="shared" si="338"/>
        <v>3369.0976523275344</v>
      </c>
      <c r="G5347" s="24">
        <f t="shared" si="339"/>
        <v>0.34722222222222221</v>
      </c>
      <c r="H5347" s="24">
        <f t="shared" si="341"/>
        <v>-3167.0288617364504</v>
      </c>
      <c r="I5347" s="24">
        <f>IF(H5347&lt;=0, MIN(F5347-C5347, B$7, (D$5-K5346+G5347)/B$6), 0)</f>
        <v>0.38580246913580246</v>
      </c>
      <c r="J5347" s="24">
        <f>IF(H5347&gt;0, MIN(C5347-F5347, B$8, K5346), 0)</f>
        <v>0</v>
      </c>
      <c r="K5347" s="24">
        <f>MAX(0, K5346-G5347+I5347*B$6-J5347)</f>
        <v>5000</v>
      </c>
      <c r="L5347" s="24">
        <f t="shared" si="340"/>
        <v>3166.6430592673146</v>
      </c>
      <c r="M5347" s="24">
        <f>IF(H5347&gt;0, C5347-F5347-J5347, 0)</f>
        <v>0</v>
      </c>
      <c r="N5347" s="4">
        <f>MIN(C5347, F5347)</f>
        <v>202.06879059108405</v>
      </c>
    </row>
    <row r="5348" spans="1:14" x14ac:dyDescent="0.2">
      <c r="A5348" s="27">
        <v>43687.583333333336</v>
      </c>
      <c r="B5348" s="4">
        <v>414.48954871591536</v>
      </c>
      <c r="C5348" s="4">
        <v>1412.2529644978836</v>
      </c>
      <c r="F5348" s="4">
        <f t="shared" si="338"/>
        <v>2486.9372922954922</v>
      </c>
      <c r="G5348" s="24">
        <f t="shared" si="339"/>
        <v>0.34722222222222221</v>
      </c>
      <c r="H5348" s="24">
        <f t="shared" si="341"/>
        <v>-1074.6843277976086</v>
      </c>
      <c r="I5348" s="24">
        <f>IF(H5348&lt;=0, MIN(F5348-C5348, B$7, (D$5-K5347+G5348)/B$6), 0)</f>
        <v>0.38580246913580246</v>
      </c>
      <c r="J5348" s="24">
        <f>IF(H5348&gt;0, MIN(C5348-F5348, B$8, K5347), 0)</f>
        <v>0</v>
      </c>
      <c r="K5348" s="24">
        <f>MAX(0, K5347-G5348+I5348*B$6-J5348)</f>
        <v>5000</v>
      </c>
      <c r="L5348" s="24">
        <f t="shared" si="340"/>
        <v>1074.2985253284728</v>
      </c>
      <c r="M5348" s="24">
        <f>IF(H5348&gt;0, C5348-F5348-J5348, 0)</f>
        <v>0</v>
      </c>
      <c r="N5348" s="4">
        <f>MIN(C5348, F5348)</f>
        <v>1412.2529644978836</v>
      </c>
    </row>
    <row r="5349" spans="1:14" x14ac:dyDescent="0.2">
      <c r="A5349" s="27">
        <v>43687.625</v>
      </c>
      <c r="B5349" s="4">
        <v>263.7637363842573</v>
      </c>
      <c r="C5349" s="4">
        <v>690.63627796920775</v>
      </c>
      <c r="F5349" s="4">
        <f t="shared" si="338"/>
        <v>1582.5824183055438</v>
      </c>
      <c r="G5349" s="24">
        <f t="shared" si="339"/>
        <v>0.34722222222222221</v>
      </c>
      <c r="H5349" s="24">
        <f t="shared" si="341"/>
        <v>-891.94614033633604</v>
      </c>
      <c r="I5349" s="24">
        <f>IF(H5349&lt;=0, MIN(F5349-C5349, B$7, (D$5-K5348+G5349)/B$6), 0)</f>
        <v>0.38580246913580246</v>
      </c>
      <c r="J5349" s="24">
        <f>IF(H5349&gt;0, MIN(C5349-F5349, B$8, K5348), 0)</f>
        <v>0</v>
      </c>
      <c r="K5349" s="24">
        <f>MAX(0, K5348-G5349+I5349*B$6-J5349)</f>
        <v>5000</v>
      </c>
      <c r="L5349" s="24">
        <f t="shared" si="340"/>
        <v>891.56033786720025</v>
      </c>
      <c r="M5349" s="24">
        <f>IF(H5349&gt;0, C5349-F5349-J5349, 0)</f>
        <v>0</v>
      </c>
      <c r="N5349" s="4">
        <f>MIN(C5349, F5349)</f>
        <v>690.63627796920775</v>
      </c>
    </row>
    <row r="5350" spans="1:14" x14ac:dyDescent="0.2">
      <c r="A5350" s="27">
        <v>43687.666666666672</v>
      </c>
      <c r="B5350" s="4">
        <v>117.31482437484325</v>
      </c>
      <c r="C5350" s="4">
        <v>720.26869687836938</v>
      </c>
      <c r="F5350" s="4">
        <f t="shared" si="338"/>
        <v>703.88894624905947</v>
      </c>
      <c r="G5350" s="24">
        <f t="shared" si="339"/>
        <v>0.34722222222222221</v>
      </c>
      <c r="H5350" s="24">
        <f t="shared" si="341"/>
        <v>16.37975062930991</v>
      </c>
      <c r="I5350" s="24">
        <f>IF(H5350&lt;=0, MIN(F5350-C5350, B$7, (D$5-K5349+G5350)/B$6), 0)</f>
        <v>0</v>
      </c>
      <c r="J5350" s="24">
        <f>IF(H5350&gt;0, MIN(C5350-F5350, B$8, K5349), 0)</f>
        <v>16.37975062930991</v>
      </c>
      <c r="K5350" s="24">
        <f>MAX(0, K5349-G5350+I5350*B$6-J5350)</f>
        <v>4983.273027148467</v>
      </c>
      <c r="L5350" s="24">
        <f t="shared" si="340"/>
        <v>0</v>
      </c>
      <c r="M5350" s="24">
        <f>IF(H5350&gt;0, C5350-F5350-J5350, 0)</f>
        <v>0</v>
      </c>
      <c r="N5350" s="4">
        <f>MIN(C5350, F5350)</f>
        <v>703.88894624905947</v>
      </c>
    </row>
    <row r="5351" spans="1:14" x14ac:dyDescent="0.2">
      <c r="A5351" s="27">
        <v>43687.708333333336</v>
      </c>
      <c r="B5351" s="4">
        <v>29.860329145375971</v>
      </c>
      <c r="C5351" s="4">
        <v>873.46282248309922</v>
      </c>
      <c r="F5351" s="4">
        <f t="shared" si="338"/>
        <v>179.16197487225583</v>
      </c>
      <c r="G5351" s="24">
        <f t="shared" si="339"/>
        <v>0.34722222222222221</v>
      </c>
      <c r="H5351" s="24">
        <f t="shared" si="341"/>
        <v>694.30084761084345</v>
      </c>
      <c r="I5351" s="24">
        <f>IF(H5351&lt;=0, MIN(F5351-C5351, B$7, (D$5-K5350+G5351)/B$6), 0)</f>
        <v>0</v>
      </c>
      <c r="J5351" s="24">
        <f>IF(H5351&gt;0, MIN(C5351-F5351, B$8, K5350), 0)</f>
        <v>694.30084761084345</v>
      </c>
      <c r="K5351" s="24">
        <f>MAX(0, K5350-G5351+I5351*B$6-J5351)</f>
        <v>4288.6249573154009</v>
      </c>
      <c r="L5351" s="24">
        <f t="shared" si="340"/>
        <v>0</v>
      </c>
      <c r="M5351" s="24">
        <f>IF(H5351&gt;0, C5351-F5351-J5351, 0)</f>
        <v>0</v>
      </c>
      <c r="N5351" s="4">
        <f>MIN(C5351, F5351)</f>
        <v>179.16197487225583</v>
      </c>
    </row>
    <row r="5352" spans="1:14" x14ac:dyDescent="0.2">
      <c r="A5352" s="27">
        <v>43687.75</v>
      </c>
      <c r="B5352" s="4">
        <v>0</v>
      </c>
      <c r="C5352" s="4">
        <v>369.23246202869774</v>
      </c>
      <c r="F5352" s="4">
        <f t="shared" si="338"/>
        <v>0</v>
      </c>
      <c r="G5352" s="24">
        <f t="shared" si="339"/>
        <v>0</v>
      </c>
      <c r="H5352" s="24">
        <f t="shared" si="341"/>
        <v>369.23246202869774</v>
      </c>
      <c r="I5352" s="24">
        <f>IF(H5352&lt;=0, MIN(F5352-C5352, B$7, (D$5-K5351+G5352)/B$6), 0)</f>
        <v>0</v>
      </c>
      <c r="J5352" s="24">
        <f>IF(H5352&gt;0, MIN(C5352-F5352, B$8, K5351), 0)</f>
        <v>369.23246202869774</v>
      </c>
      <c r="K5352" s="24">
        <f>MAX(0, K5351-G5352+I5352*B$6-J5352)</f>
        <v>3919.3924952867033</v>
      </c>
      <c r="L5352" s="24">
        <f t="shared" si="340"/>
        <v>0</v>
      </c>
      <c r="M5352" s="24">
        <f>IF(H5352&gt;0, C5352-F5352-J5352, 0)</f>
        <v>0</v>
      </c>
      <c r="N5352" s="4">
        <f>MIN(C5352, F5352)</f>
        <v>0</v>
      </c>
    </row>
    <row r="5353" spans="1:14" x14ac:dyDescent="0.2">
      <c r="A5353" s="27">
        <v>43687.791666666672</v>
      </c>
      <c r="B5353" s="4">
        <v>0</v>
      </c>
      <c r="C5353" s="4">
        <v>1441.9578367209047</v>
      </c>
      <c r="F5353" s="4">
        <f t="shared" si="338"/>
        <v>0</v>
      </c>
      <c r="G5353" s="24">
        <f t="shared" si="339"/>
        <v>0</v>
      </c>
      <c r="H5353" s="24">
        <f t="shared" si="341"/>
        <v>1441.9578367209047</v>
      </c>
      <c r="I5353" s="24">
        <f>IF(H5353&lt;=0, MIN(F5353-C5353, B$7, (D$5-K5352+G5353)/B$6), 0)</f>
        <v>0</v>
      </c>
      <c r="J5353" s="24">
        <f>IF(H5353&gt;0, MIN(C5353-F5353, B$8, K5352), 0)</f>
        <v>1441.9578367209047</v>
      </c>
      <c r="K5353" s="24">
        <f>MAX(0, K5352-G5353+I5353*B$6-J5353)</f>
        <v>2477.4346585657986</v>
      </c>
      <c r="L5353" s="24">
        <f t="shared" si="340"/>
        <v>0</v>
      </c>
      <c r="M5353" s="24">
        <f>IF(H5353&gt;0, C5353-F5353-J5353, 0)</f>
        <v>0</v>
      </c>
      <c r="N5353" s="4">
        <f>MIN(C5353, F5353)</f>
        <v>0</v>
      </c>
    </row>
    <row r="5354" spans="1:14" x14ac:dyDescent="0.2">
      <c r="A5354" s="27">
        <v>43687.833333333336</v>
      </c>
      <c r="B5354" s="4">
        <v>0</v>
      </c>
      <c r="C5354" s="4">
        <v>779.53755926120073</v>
      </c>
      <c r="F5354" s="4">
        <f t="shared" si="338"/>
        <v>0</v>
      </c>
      <c r="G5354" s="24">
        <f t="shared" si="339"/>
        <v>0</v>
      </c>
      <c r="H5354" s="24">
        <f t="shared" si="341"/>
        <v>779.53755926120073</v>
      </c>
      <c r="I5354" s="24">
        <f>IF(H5354&lt;=0, MIN(F5354-C5354, B$7, (D$5-K5353+G5354)/B$6), 0)</f>
        <v>0</v>
      </c>
      <c r="J5354" s="24">
        <f>IF(H5354&gt;0, MIN(C5354-F5354, B$8, K5353), 0)</f>
        <v>779.53755926120073</v>
      </c>
      <c r="K5354" s="24">
        <f>MAX(0, K5353-G5354+I5354*B$6-J5354)</f>
        <v>1697.8970993045978</v>
      </c>
      <c r="L5354" s="24">
        <f t="shared" si="340"/>
        <v>0</v>
      </c>
      <c r="M5354" s="24">
        <f>IF(H5354&gt;0, C5354-F5354-J5354, 0)</f>
        <v>0</v>
      </c>
      <c r="N5354" s="4">
        <f>MIN(C5354, F5354)</f>
        <v>0</v>
      </c>
    </row>
    <row r="5355" spans="1:14" x14ac:dyDescent="0.2">
      <c r="A5355" s="27">
        <v>43687.875</v>
      </c>
      <c r="B5355" s="4">
        <v>0</v>
      </c>
      <c r="C5355" s="4">
        <v>1370.2780305778772</v>
      </c>
      <c r="F5355" s="4">
        <f t="shared" si="338"/>
        <v>0</v>
      </c>
      <c r="G5355" s="24">
        <f t="shared" si="339"/>
        <v>0</v>
      </c>
      <c r="H5355" s="24">
        <f t="shared" si="341"/>
        <v>1370.2780305778772</v>
      </c>
      <c r="I5355" s="24">
        <f>IF(H5355&lt;=0, MIN(F5355-C5355, B$7, (D$5-K5354+G5355)/B$6), 0)</f>
        <v>0</v>
      </c>
      <c r="J5355" s="24">
        <f>IF(H5355&gt;0, MIN(C5355-F5355, B$8, K5354), 0)</f>
        <v>1370.2780305778772</v>
      </c>
      <c r="K5355" s="24">
        <f>MAX(0, K5354-G5355+I5355*B$6-J5355)</f>
        <v>327.61906872672057</v>
      </c>
      <c r="L5355" s="24">
        <f t="shared" si="340"/>
        <v>0</v>
      </c>
      <c r="M5355" s="24">
        <f>IF(H5355&gt;0, C5355-F5355-J5355, 0)</f>
        <v>0</v>
      </c>
      <c r="N5355" s="4">
        <f>MIN(C5355, F5355)</f>
        <v>0</v>
      </c>
    </row>
    <row r="5356" spans="1:14" x14ac:dyDescent="0.2">
      <c r="A5356" s="27">
        <v>43687.916666666672</v>
      </c>
      <c r="B5356" s="4">
        <v>0</v>
      </c>
      <c r="C5356" s="4">
        <v>391.47791910756831</v>
      </c>
      <c r="F5356" s="4">
        <f t="shared" si="338"/>
        <v>0</v>
      </c>
      <c r="G5356" s="24">
        <f t="shared" si="339"/>
        <v>0</v>
      </c>
      <c r="H5356" s="24">
        <f t="shared" si="341"/>
        <v>391.47791910756831</v>
      </c>
      <c r="I5356" s="24">
        <f>IF(H5356&lt;=0, MIN(F5356-C5356, B$7, (D$5-K5355+G5356)/B$6), 0)</f>
        <v>0</v>
      </c>
      <c r="J5356" s="24">
        <f>IF(H5356&gt;0, MIN(C5356-F5356, B$8, K5355), 0)</f>
        <v>327.61906872672057</v>
      </c>
      <c r="K5356" s="24">
        <f>MAX(0, K5355-G5356+I5356*B$6-J5356)</f>
        <v>0</v>
      </c>
      <c r="L5356" s="24">
        <f t="shared" si="340"/>
        <v>0</v>
      </c>
      <c r="M5356" s="24">
        <f>IF(H5356&gt;0, C5356-F5356-J5356, 0)</f>
        <v>63.858850380847741</v>
      </c>
      <c r="N5356" s="4">
        <f>MIN(C5356, F5356)</f>
        <v>0</v>
      </c>
    </row>
    <row r="5357" spans="1:14" x14ac:dyDescent="0.2">
      <c r="A5357" s="27">
        <v>43687.958333333336</v>
      </c>
      <c r="B5357" s="4">
        <v>0</v>
      </c>
      <c r="C5357" s="4">
        <v>240.70315446188951</v>
      </c>
      <c r="F5357" s="4">
        <f t="shared" si="338"/>
        <v>0</v>
      </c>
      <c r="G5357" s="24">
        <f t="shared" si="339"/>
        <v>0</v>
      </c>
      <c r="H5357" s="24">
        <f t="shared" si="341"/>
        <v>240.70315446188951</v>
      </c>
      <c r="I5357" s="24">
        <f>IF(H5357&lt;=0, MIN(F5357-C5357, B$7, (D$5-K5356+G5357)/B$6), 0)</f>
        <v>0</v>
      </c>
      <c r="J5357" s="24">
        <f>IF(H5357&gt;0, MIN(C5357-F5357, B$8, K5356), 0)</f>
        <v>0</v>
      </c>
      <c r="K5357" s="24">
        <f>MAX(0, K5356-G5357+I5357*B$6-J5357)</f>
        <v>0</v>
      </c>
      <c r="L5357" s="24">
        <f t="shared" si="340"/>
        <v>0</v>
      </c>
      <c r="M5357" s="24">
        <f>IF(H5357&gt;0, C5357-F5357-J5357, 0)</f>
        <v>240.70315446188951</v>
      </c>
      <c r="N5357" s="4">
        <f>MIN(C5357, F5357)</f>
        <v>0</v>
      </c>
    </row>
    <row r="5358" spans="1:14" x14ac:dyDescent="0.2">
      <c r="A5358" s="27">
        <v>43688</v>
      </c>
      <c r="B5358" s="4">
        <v>0</v>
      </c>
      <c r="C5358" s="4">
        <v>117.11728180149709</v>
      </c>
      <c r="F5358" s="4">
        <f t="shared" si="338"/>
        <v>0</v>
      </c>
      <c r="G5358" s="24">
        <f t="shared" si="339"/>
        <v>0</v>
      </c>
      <c r="H5358" s="24">
        <f t="shared" si="341"/>
        <v>117.11728180149709</v>
      </c>
      <c r="I5358" s="24">
        <f>IF(H5358&lt;=0, MIN(F5358-C5358, B$7, (D$5-K5357+G5358)/B$6), 0)</f>
        <v>0</v>
      </c>
      <c r="J5358" s="24">
        <f>IF(H5358&gt;0, MIN(C5358-F5358, B$8, K5357), 0)</f>
        <v>0</v>
      </c>
      <c r="K5358" s="24">
        <f>MAX(0, K5357-G5358+I5358*B$6-J5358)</f>
        <v>0</v>
      </c>
      <c r="L5358" s="24">
        <f t="shared" si="340"/>
        <v>0</v>
      </c>
      <c r="M5358" s="24">
        <f>IF(H5358&gt;0, C5358-F5358-J5358, 0)</f>
        <v>117.11728180149709</v>
      </c>
      <c r="N5358" s="4">
        <f>MIN(C5358, F5358)</f>
        <v>0</v>
      </c>
    </row>
    <row r="5359" spans="1:14" x14ac:dyDescent="0.2">
      <c r="A5359" s="27">
        <v>43688.041666666672</v>
      </c>
      <c r="B5359" s="4">
        <v>0</v>
      </c>
      <c r="C5359" s="4">
        <v>169.02334831886191</v>
      </c>
      <c r="F5359" s="4">
        <f t="shared" si="338"/>
        <v>0</v>
      </c>
      <c r="G5359" s="24">
        <f t="shared" si="339"/>
        <v>0</v>
      </c>
      <c r="H5359" s="24">
        <f t="shared" si="341"/>
        <v>169.02334831886191</v>
      </c>
      <c r="I5359" s="24">
        <f>IF(H5359&lt;=0, MIN(F5359-C5359, B$7, (D$5-K5358+G5359)/B$6), 0)</f>
        <v>0</v>
      </c>
      <c r="J5359" s="24">
        <f>IF(H5359&gt;0, MIN(C5359-F5359, B$8, K5358), 0)</f>
        <v>0</v>
      </c>
      <c r="K5359" s="24">
        <f>MAX(0, K5358-G5359+I5359*B$6-J5359)</f>
        <v>0</v>
      </c>
      <c r="L5359" s="24">
        <f t="shared" si="340"/>
        <v>0</v>
      </c>
      <c r="M5359" s="24">
        <f>IF(H5359&gt;0, C5359-F5359-J5359, 0)</f>
        <v>169.02334831886191</v>
      </c>
      <c r="N5359" s="4">
        <f>MIN(C5359, F5359)</f>
        <v>0</v>
      </c>
    </row>
    <row r="5360" spans="1:14" x14ac:dyDescent="0.2">
      <c r="A5360" s="27">
        <v>43688.083333333336</v>
      </c>
      <c r="B5360" s="4">
        <v>0</v>
      </c>
      <c r="C5360" s="4">
        <v>206.09911011697966</v>
      </c>
      <c r="F5360" s="4">
        <f t="shared" si="338"/>
        <v>0</v>
      </c>
      <c r="G5360" s="24">
        <f t="shared" si="339"/>
        <v>0</v>
      </c>
      <c r="H5360" s="24">
        <f t="shared" si="341"/>
        <v>206.09911011697966</v>
      </c>
      <c r="I5360" s="24">
        <f>IF(H5360&lt;=0, MIN(F5360-C5360, B$7, (D$5-K5359+G5360)/B$6), 0)</f>
        <v>0</v>
      </c>
      <c r="J5360" s="24">
        <f>IF(H5360&gt;0, MIN(C5360-F5360, B$8, K5359), 0)</f>
        <v>0</v>
      </c>
      <c r="K5360" s="24">
        <f>MAX(0, K5359-G5360+I5360*B$6-J5360)</f>
        <v>0</v>
      </c>
      <c r="L5360" s="24">
        <f t="shared" si="340"/>
        <v>0</v>
      </c>
      <c r="M5360" s="24">
        <f>IF(H5360&gt;0, C5360-F5360-J5360, 0)</f>
        <v>206.09911011697966</v>
      </c>
      <c r="N5360" s="4">
        <f>MIN(C5360, F5360)</f>
        <v>0</v>
      </c>
    </row>
    <row r="5361" spans="1:14" x14ac:dyDescent="0.2">
      <c r="A5361" s="27">
        <v>43688.125</v>
      </c>
      <c r="B5361" s="4">
        <v>0</v>
      </c>
      <c r="C5361" s="4">
        <v>117.11728180149709</v>
      </c>
      <c r="F5361" s="4">
        <f t="shared" si="338"/>
        <v>0</v>
      </c>
      <c r="G5361" s="24">
        <f t="shared" si="339"/>
        <v>0</v>
      </c>
      <c r="H5361" s="24">
        <f t="shared" si="341"/>
        <v>117.11728180149709</v>
      </c>
      <c r="I5361" s="24">
        <f>IF(H5361&lt;=0, MIN(F5361-C5361, B$7, (D$5-K5360+G5361)/B$6), 0)</f>
        <v>0</v>
      </c>
      <c r="J5361" s="24">
        <f>IF(H5361&gt;0, MIN(C5361-F5361, B$8, K5360), 0)</f>
        <v>0</v>
      </c>
      <c r="K5361" s="24">
        <f>MAX(0, K5360-G5361+I5361*B$6-J5361)</f>
        <v>0</v>
      </c>
      <c r="L5361" s="24">
        <f t="shared" si="340"/>
        <v>0</v>
      </c>
      <c r="M5361" s="24">
        <f>IF(H5361&gt;0, C5361-F5361-J5361, 0)</f>
        <v>117.11728180149709</v>
      </c>
      <c r="N5361" s="4">
        <f>MIN(C5361, F5361)</f>
        <v>0</v>
      </c>
    </row>
    <row r="5362" spans="1:14" x14ac:dyDescent="0.2">
      <c r="A5362" s="27">
        <v>43688.166666666672</v>
      </c>
      <c r="B5362" s="4">
        <v>9.712385773258335</v>
      </c>
      <c r="C5362" s="4">
        <v>169.02334831886191</v>
      </c>
      <c r="F5362" s="4">
        <f t="shared" si="338"/>
        <v>58.274314639550013</v>
      </c>
      <c r="G5362" s="24">
        <f t="shared" si="339"/>
        <v>0.34722222222222221</v>
      </c>
      <c r="H5362" s="24">
        <f t="shared" si="341"/>
        <v>110.74903367931189</v>
      </c>
      <c r="I5362" s="24">
        <f>IF(H5362&lt;=0, MIN(F5362-C5362, B$7, (D$5-K5361+G5362)/B$6), 0)</f>
        <v>0</v>
      </c>
      <c r="J5362" s="24">
        <f>IF(H5362&gt;0, MIN(C5362-F5362, B$8, K5361), 0)</f>
        <v>0</v>
      </c>
      <c r="K5362" s="24">
        <f>MAX(0, K5361-G5362+I5362*B$6-J5362)</f>
        <v>0</v>
      </c>
      <c r="L5362" s="24">
        <f t="shared" si="340"/>
        <v>0</v>
      </c>
      <c r="M5362" s="24">
        <f>IF(H5362&gt;0, C5362-F5362-J5362, 0)</f>
        <v>110.74903367931189</v>
      </c>
      <c r="N5362" s="4">
        <f>MIN(C5362, F5362)</f>
        <v>58.274314639550013</v>
      </c>
    </row>
    <row r="5363" spans="1:14" x14ac:dyDescent="0.2">
      <c r="A5363" s="27">
        <v>43688.208333333336</v>
      </c>
      <c r="B5363" s="4">
        <v>136.19897551076943</v>
      </c>
      <c r="C5363" s="4">
        <v>206.09911011697966</v>
      </c>
      <c r="F5363" s="4">
        <f t="shared" si="338"/>
        <v>817.19385306461663</v>
      </c>
      <c r="G5363" s="24">
        <f t="shared" si="339"/>
        <v>0.34722222222222221</v>
      </c>
      <c r="H5363" s="24">
        <f t="shared" si="341"/>
        <v>-611.09474294763697</v>
      </c>
      <c r="I5363" s="24">
        <f>IF(H5363&lt;=0, MIN(F5363-C5363, B$7, (D$5-K5362+G5363)/B$6), 0)</f>
        <v>611.09474294763697</v>
      </c>
      <c r="J5363" s="24">
        <f>IF(H5363&gt;0, MIN(C5363-F5363, B$8, K5362), 0)</f>
        <v>0</v>
      </c>
      <c r="K5363" s="24">
        <f>MAX(0, K5362-G5363+I5363*B$6-J5363)</f>
        <v>549.63804643065112</v>
      </c>
      <c r="L5363" s="24">
        <f t="shared" si="340"/>
        <v>0</v>
      </c>
      <c r="M5363" s="24">
        <f>IF(H5363&gt;0, C5363-F5363-J5363, 0)</f>
        <v>0</v>
      </c>
      <c r="N5363" s="4">
        <f>MIN(C5363, F5363)</f>
        <v>206.09911011697966</v>
      </c>
    </row>
    <row r="5364" spans="1:14" x14ac:dyDescent="0.2">
      <c r="A5364" s="27">
        <v>43688.25</v>
      </c>
      <c r="B5364" s="4">
        <v>335.43182589910566</v>
      </c>
      <c r="C5364" s="4">
        <v>480.459747423051</v>
      </c>
      <c r="F5364" s="4">
        <f t="shared" si="338"/>
        <v>2012.590955394634</v>
      </c>
      <c r="G5364" s="24">
        <f t="shared" si="339"/>
        <v>0.34722222222222221</v>
      </c>
      <c r="H5364" s="24">
        <f t="shared" si="341"/>
        <v>-1532.1312079715831</v>
      </c>
      <c r="I5364" s="24">
        <f>IF(H5364&lt;=0, MIN(F5364-C5364, B$7, (D$5-K5363+G5364)/B$6), 0)</f>
        <v>1532.1312079715831</v>
      </c>
      <c r="J5364" s="24">
        <f>IF(H5364&gt;0, MIN(C5364-F5364, B$8, K5363), 0)</f>
        <v>0</v>
      </c>
      <c r="K5364" s="24">
        <f>MAX(0, K5363-G5364+I5364*B$6-J5364)</f>
        <v>1928.2089113828538</v>
      </c>
      <c r="L5364" s="24">
        <f t="shared" si="340"/>
        <v>0</v>
      </c>
      <c r="M5364" s="24">
        <f>IF(H5364&gt;0, C5364-F5364-J5364, 0)</f>
        <v>0</v>
      </c>
      <c r="N5364" s="4">
        <f>MIN(C5364, F5364)</f>
        <v>480.459747423051</v>
      </c>
    </row>
    <row r="5365" spans="1:14" x14ac:dyDescent="0.2">
      <c r="A5365" s="27">
        <v>43688.291666666672</v>
      </c>
      <c r="B5365" s="4">
        <v>495.04847396145459</v>
      </c>
      <c r="C5365" s="4">
        <v>1150.2951772423785</v>
      </c>
      <c r="F5365" s="4">
        <f t="shared" si="338"/>
        <v>2970.2908437687274</v>
      </c>
      <c r="G5365" s="24">
        <f t="shared" si="339"/>
        <v>0.34722222222222221</v>
      </c>
      <c r="H5365" s="24">
        <f t="shared" si="341"/>
        <v>-1819.9956665263489</v>
      </c>
      <c r="I5365" s="24">
        <f>IF(H5365&lt;=0, MIN(F5365-C5365, B$7, (D$5-K5364+G5365)/B$6), 0)</f>
        <v>1819.9956665263489</v>
      </c>
      <c r="J5365" s="24">
        <f>IF(H5365&gt;0, MIN(C5365-F5365, B$8, K5364), 0)</f>
        <v>0</v>
      </c>
      <c r="K5365" s="24">
        <f>MAX(0, K5364-G5365+I5365*B$6-J5365)</f>
        <v>3565.8577890343458</v>
      </c>
      <c r="L5365" s="24">
        <f t="shared" si="340"/>
        <v>0</v>
      </c>
      <c r="M5365" s="24">
        <f>IF(H5365&gt;0, C5365-F5365-J5365, 0)</f>
        <v>0</v>
      </c>
      <c r="N5365" s="4">
        <f>MIN(C5365, F5365)</f>
        <v>1150.2951772423785</v>
      </c>
    </row>
    <row r="5366" spans="1:14" x14ac:dyDescent="0.2">
      <c r="A5366" s="27">
        <v>43688.333333333336</v>
      </c>
      <c r="B5366" s="4">
        <v>570.34895413318498</v>
      </c>
      <c r="C5366" s="4">
        <v>295.74890868211247</v>
      </c>
      <c r="F5366" s="4">
        <f t="shared" si="338"/>
        <v>3422.0937247991096</v>
      </c>
      <c r="G5366" s="24">
        <f t="shared" si="339"/>
        <v>0.34722222222222221</v>
      </c>
      <c r="H5366" s="24">
        <f t="shared" si="341"/>
        <v>-3126.3448161169972</v>
      </c>
      <c r="I5366" s="24">
        <f>IF(H5366&lt;=0, MIN(F5366-C5366, B$7, (D$5-K5365+G5366)/B$6), 0)</f>
        <v>1593.8771479865293</v>
      </c>
      <c r="J5366" s="24">
        <f>IF(H5366&gt;0, MIN(C5366-F5366, B$8, K5365), 0)</f>
        <v>0</v>
      </c>
      <c r="K5366" s="24">
        <f>MAX(0, K5365-G5366+I5366*B$6-J5366)</f>
        <v>5000</v>
      </c>
      <c r="L5366" s="24">
        <f t="shared" si="340"/>
        <v>1532.4676681304679</v>
      </c>
      <c r="M5366" s="24">
        <f>IF(H5366&gt;0, C5366-F5366-J5366, 0)</f>
        <v>0</v>
      </c>
      <c r="N5366" s="4">
        <f>MIN(C5366, F5366)</f>
        <v>295.74890868211247</v>
      </c>
    </row>
    <row r="5367" spans="1:14" x14ac:dyDescent="0.2">
      <c r="A5367" s="27">
        <v>43688.375</v>
      </c>
      <c r="B5367" s="4">
        <v>677.60397158191665</v>
      </c>
      <c r="C5367" s="4">
        <v>280.24715439327588</v>
      </c>
      <c r="F5367" s="4">
        <f t="shared" si="338"/>
        <v>4065.6238294915001</v>
      </c>
      <c r="G5367" s="24">
        <f t="shared" si="339"/>
        <v>0.34722222222222221</v>
      </c>
      <c r="H5367" s="24">
        <f t="shared" si="341"/>
        <v>-3785.376675098224</v>
      </c>
      <c r="I5367" s="24">
        <f>IF(H5367&lt;=0, MIN(F5367-C5367, B$7, (D$5-K5366+G5367)/B$6), 0)</f>
        <v>0.38580246913580246</v>
      </c>
      <c r="J5367" s="24">
        <f>IF(H5367&gt;0, MIN(C5367-F5367, B$8, K5366), 0)</f>
        <v>0</v>
      </c>
      <c r="K5367" s="24">
        <f>MAX(0, K5366-G5367+I5367*B$6-J5367)</f>
        <v>5000</v>
      </c>
      <c r="L5367" s="24">
        <f t="shared" si="340"/>
        <v>3784.9908726290882</v>
      </c>
      <c r="M5367" s="24">
        <f>IF(H5367&gt;0, C5367-F5367-J5367, 0)</f>
        <v>0</v>
      </c>
      <c r="N5367" s="4">
        <f>MIN(C5367, F5367)</f>
        <v>280.24715439327588</v>
      </c>
    </row>
    <row r="5368" spans="1:14" x14ac:dyDescent="0.2">
      <c r="A5368" s="27">
        <v>43688.416666666672</v>
      </c>
      <c r="B5368" s="4">
        <v>663.50324954414828</v>
      </c>
      <c r="C5368" s="4">
        <v>245.02939527380141</v>
      </c>
      <c r="F5368" s="4">
        <f t="shared" si="338"/>
        <v>3981.0194972648897</v>
      </c>
      <c r="G5368" s="24">
        <f t="shared" si="339"/>
        <v>0.34722222222222221</v>
      </c>
      <c r="H5368" s="24">
        <f t="shared" si="341"/>
        <v>-3735.9901019910881</v>
      </c>
      <c r="I5368" s="24">
        <f>IF(H5368&lt;=0, MIN(F5368-C5368, B$7, (D$5-K5367+G5368)/B$6), 0)</f>
        <v>0.38580246913580246</v>
      </c>
      <c r="J5368" s="24">
        <f>IF(H5368&gt;0, MIN(C5368-F5368, B$8, K5367), 0)</f>
        <v>0</v>
      </c>
      <c r="K5368" s="24">
        <f>MAX(0, K5367-G5368+I5368*B$6-J5368)</f>
        <v>5000</v>
      </c>
      <c r="L5368" s="24">
        <f t="shared" si="340"/>
        <v>3735.6042995219523</v>
      </c>
      <c r="M5368" s="24">
        <f>IF(H5368&gt;0, C5368-F5368-J5368, 0)</f>
        <v>0</v>
      </c>
      <c r="N5368" s="4">
        <f>MIN(C5368, F5368)</f>
        <v>245.02939527380141</v>
      </c>
    </row>
    <row r="5369" spans="1:14" x14ac:dyDescent="0.2">
      <c r="A5369" s="27">
        <v>43688.458333333336</v>
      </c>
      <c r="B5369" s="4">
        <v>675.01622875575413</v>
      </c>
      <c r="C5369" s="4">
        <v>1517.0291930412684</v>
      </c>
      <c r="F5369" s="4">
        <f t="shared" si="338"/>
        <v>4050.0973725345248</v>
      </c>
      <c r="G5369" s="24">
        <f t="shared" si="339"/>
        <v>0.34722222222222221</v>
      </c>
      <c r="H5369" s="24">
        <f t="shared" si="341"/>
        <v>-2533.0681794932561</v>
      </c>
      <c r="I5369" s="24">
        <f>IF(H5369&lt;=0, MIN(F5369-C5369, B$7, (D$5-K5368+G5369)/B$6), 0)</f>
        <v>0.38580246913580246</v>
      </c>
      <c r="J5369" s="24">
        <f>IF(H5369&gt;0, MIN(C5369-F5369, B$8, K5368), 0)</f>
        <v>0</v>
      </c>
      <c r="K5369" s="24">
        <f>MAX(0, K5368-G5369+I5369*B$6-J5369)</f>
        <v>5000</v>
      </c>
      <c r="L5369" s="24">
        <f t="shared" si="340"/>
        <v>2532.6823770241203</v>
      </c>
      <c r="M5369" s="24">
        <f>IF(H5369&gt;0, C5369-F5369-J5369, 0)</f>
        <v>0</v>
      </c>
      <c r="N5369" s="4">
        <f>MIN(C5369, F5369)</f>
        <v>1517.0291930412684</v>
      </c>
    </row>
    <row r="5370" spans="1:14" x14ac:dyDescent="0.2">
      <c r="A5370" s="27">
        <v>43688.5</v>
      </c>
      <c r="B5370" s="4">
        <v>620.47992332985723</v>
      </c>
      <c r="C5370" s="4">
        <v>222.60110945753269</v>
      </c>
      <c r="F5370" s="4">
        <f t="shared" si="338"/>
        <v>3722.8795399791434</v>
      </c>
      <c r="G5370" s="24">
        <f t="shared" si="339"/>
        <v>0.34722222222222221</v>
      </c>
      <c r="H5370" s="24">
        <f t="shared" si="341"/>
        <v>-3500.2784305216105</v>
      </c>
      <c r="I5370" s="24">
        <f>IF(H5370&lt;=0, MIN(F5370-C5370, B$7, (D$5-K5369+G5370)/B$6), 0)</f>
        <v>0.38580246913580246</v>
      </c>
      <c r="J5370" s="24">
        <f>IF(H5370&gt;0, MIN(C5370-F5370, B$8, K5369), 0)</f>
        <v>0</v>
      </c>
      <c r="K5370" s="24">
        <f>MAX(0, K5369-G5370+I5370*B$6-J5370)</f>
        <v>5000</v>
      </c>
      <c r="L5370" s="24">
        <f t="shared" si="340"/>
        <v>3499.8926280524747</v>
      </c>
      <c r="M5370" s="24">
        <f>IF(H5370&gt;0, C5370-F5370-J5370, 0)</f>
        <v>0</v>
      </c>
      <c r="N5370" s="4">
        <f>MIN(C5370, F5370)</f>
        <v>222.60110945753269</v>
      </c>
    </row>
    <row r="5371" spans="1:14" x14ac:dyDescent="0.2">
      <c r="A5371" s="27">
        <v>43688.541666666672</v>
      </c>
      <c r="B5371" s="4">
        <v>523.86149823517178</v>
      </c>
      <c r="C5371" s="4">
        <v>202.03514246955052</v>
      </c>
      <c r="F5371" s="4">
        <f t="shared" si="338"/>
        <v>3143.1689894110305</v>
      </c>
      <c r="G5371" s="24">
        <f t="shared" si="339"/>
        <v>0.34722222222222221</v>
      </c>
      <c r="H5371" s="24">
        <f t="shared" si="341"/>
        <v>-2941.13384694148</v>
      </c>
      <c r="I5371" s="24">
        <f>IF(H5371&lt;=0, MIN(F5371-C5371, B$7, (D$5-K5370+G5371)/B$6), 0)</f>
        <v>0.38580246913580246</v>
      </c>
      <c r="J5371" s="24">
        <f>IF(H5371&gt;0, MIN(C5371-F5371, B$8, K5370), 0)</f>
        <v>0</v>
      </c>
      <c r="K5371" s="24">
        <f>MAX(0, K5370-G5371+I5371*B$6-J5371)</f>
        <v>5000</v>
      </c>
      <c r="L5371" s="24">
        <f t="shared" si="340"/>
        <v>2940.7480444723442</v>
      </c>
      <c r="M5371" s="24">
        <f>IF(H5371&gt;0, C5371-F5371-J5371, 0)</f>
        <v>0</v>
      </c>
      <c r="N5371" s="4">
        <f>MIN(C5371, F5371)</f>
        <v>202.03514246955052</v>
      </c>
    </row>
    <row r="5372" spans="1:14" x14ac:dyDescent="0.2">
      <c r="A5372" s="27">
        <v>43688.583333333336</v>
      </c>
      <c r="B5372" s="4">
        <v>396.81936001847674</v>
      </c>
      <c r="C5372" s="4">
        <v>198.68395775735613</v>
      </c>
      <c r="F5372" s="4">
        <f t="shared" si="338"/>
        <v>2380.9161601108603</v>
      </c>
      <c r="G5372" s="24">
        <f t="shared" si="339"/>
        <v>0.34722222222222221</v>
      </c>
      <c r="H5372" s="24">
        <f t="shared" si="341"/>
        <v>-2182.2322023535044</v>
      </c>
      <c r="I5372" s="24">
        <f>IF(H5372&lt;=0, MIN(F5372-C5372, B$7, (D$5-K5371+G5372)/B$6), 0)</f>
        <v>0.38580246913580246</v>
      </c>
      <c r="J5372" s="24">
        <f>IF(H5372&gt;0, MIN(C5372-F5372, B$8, K5371), 0)</f>
        <v>0</v>
      </c>
      <c r="K5372" s="24">
        <f>MAX(0, K5371-G5372+I5372*B$6-J5372)</f>
        <v>5000</v>
      </c>
      <c r="L5372" s="24">
        <f t="shared" si="340"/>
        <v>2181.8463998843686</v>
      </c>
      <c r="M5372" s="24">
        <f>IF(H5372&gt;0, C5372-F5372-J5372, 0)</f>
        <v>0</v>
      </c>
      <c r="N5372" s="4">
        <f>MIN(C5372, F5372)</f>
        <v>198.68395775735613</v>
      </c>
    </row>
    <row r="5373" spans="1:14" x14ac:dyDescent="0.2">
      <c r="A5373" s="27">
        <v>43688.625</v>
      </c>
      <c r="B5373" s="4">
        <v>127.76854367742695</v>
      </c>
      <c r="C5373" s="4">
        <v>258.03282223589673</v>
      </c>
      <c r="F5373" s="4">
        <f t="shared" si="338"/>
        <v>766.61126206456174</v>
      </c>
      <c r="G5373" s="24">
        <f t="shared" si="339"/>
        <v>0.34722222222222221</v>
      </c>
      <c r="H5373" s="24">
        <f t="shared" si="341"/>
        <v>-508.57843982866501</v>
      </c>
      <c r="I5373" s="24">
        <f>IF(H5373&lt;=0, MIN(F5373-C5373, B$7, (D$5-K5372+G5373)/B$6), 0)</f>
        <v>0.38580246913580246</v>
      </c>
      <c r="J5373" s="24">
        <f>IF(H5373&gt;0, MIN(C5373-F5373, B$8, K5372), 0)</f>
        <v>0</v>
      </c>
      <c r="K5373" s="24">
        <f>MAX(0, K5372-G5373+I5373*B$6-J5373)</f>
        <v>5000</v>
      </c>
      <c r="L5373" s="24">
        <f t="shared" si="340"/>
        <v>508.19263735952921</v>
      </c>
      <c r="M5373" s="24">
        <f>IF(H5373&gt;0, C5373-F5373-J5373, 0)</f>
        <v>0</v>
      </c>
      <c r="N5373" s="4">
        <f>MIN(C5373, F5373)</f>
        <v>258.03282223589673</v>
      </c>
    </row>
    <row r="5374" spans="1:14" x14ac:dyDescent="0.2">
      <c r="A5374" s="27">
        <v>43688.666666666672</v>
      </c>
      <c r="B5374" s="4">
        <v>36.63377002626266</v>
      </c>
      <c r="C5374" s="4">
        <v>275.39739457393739</v>
      </c>
      <c r="F5374" s="4">
        <f t="shared" si="338"/>
        <v>219.80262015757597</v>
      </c>
      <c r="G5374" s="24">
        <f t="shared" si="339"/>
        <v>0.34722222222222221</v>
      </c>
      <c r="H5374" s="24">
        <f t="shared" si="341"/>
        <v>55.594774416361417</v>
      </c>
      <c r="I5374" s="24">
        <f>IF(H5374&lt;=0, MIN(F5374-C5374, B$7, (D$5-K5373+G5374)/B$6), 0)</f>
        <v>0</v>
      </c>
      <c r="J5374" s="24">
        <f>IF(H5374&gt;0, MIN(C5374-F5374, B$8, K5373), 0)</f>
        <v>55.594774416361417</v>
      </c>
      <c r="K5374" s="24">
        <f>MAX(0, K5373-G5374+I5374*B$6-J5374)</f>
        <v>4944.058003361416</v>
      </c>
      <c r="L5374" s="24">
        <f t="shared" si="340"/>
        <v>0</v>
      </c>
      <c r="M5374" s="24">
        <f>IF(H5374&gt;0, C5374-F5374-J5374, 0)</f>
        <v>0</v>
      </c>
      <c r="N5374" s="4">
        <f>MIN(C5374, F5374)</f>
        <v>219.80262015757597</v>
      </c>
    </row>
    <row r="5375" spans="1:14" x14ac:dyDescent="0.2">
      <c r="A5375" s="27">
        <v>43688.708333333336</v>
      </c>
      <c r="B5375" s="4">
        <v>31.340145737386951</v>
      </c>
      <c r="C5375" s="4">
        <v>312.4330802082165</v>
      </c>
      <c r="F5375" s="4">
        <f t="shared" si="338"/>
        <v>188.04087442432171</v>
      </c>
      <c r="G5375" s="24">
        <f t="shared" si="339"/>
        <v>0.34722222222222221</v>
      </c>
      <c r="H5375" s="24">
        <f t="shared" si="341"/>
        <v>124.39220578389478</v>
      </c>
      <c r="I5375" s="24">
        <f>IF(H5375&lt;=0, MIN(F5375-C5375, B$7, (D$5-K5374+G5375)/B$6), 0)</f>
        <v>0</v>
      </c>
      <c r="J5375" s="24">
        <f>IF(H5375&gt;0, MIN(C5375-F5375, B$8, K5374), 0)</f>
        <v>124.39220578389478</v>
      </c>
      <c r="K5375" s="24">
        <f>MAX(0, K5374-G5375+I5375*B$6-J5375)</f>
        <v>4819.3185753552989</v>
      </c>
      <c r="L5375" s="24">
        <f t="shared" si="340"/>
        <v>0</v>
      </c>
      <c r="M5375" s="24">
        <f>IF(H5375&gt;0, C5375-F5375-J5375, 0)</f>
        <v>0</v>
      </c>
      <c r="N5375" s="4">
        <f>MIN(C5375, F5375)</f>
        <v>188.04087442432171</v>
      </c>
    </row>
    <row r="5376" spans="1:14" x14ac:dyDescent="0.2">
      <c r="A5376" s="27">
        <v>43688.75</v>
      </c>
      <c r="B5376" s="4">
        <v>0</v>
      </c>
      <c r="C5376" s="4">
        <v>250.59002427472095</v>
      </c>
      <c r="F5376" s="4">
        <f t="shared" si="338"/>
        <v>0</v>
      </c>
      <c r="G5376" s="24">
        <f t="shared" si="339"/>
        <v>0</v>
      </c>
      <c r="H5376" s="24">
        <f t="shared" si="341"/>
        <v>250.59002427472095</v>
      </c>
      <c r="I5376" s="24">
        <f>IF(H5376&lt;=0, MIN(F5376-C5376, B$7, (D$5-K5375+G5376)/B$6), 0)</f>
        <v>0</v>
      </c>
      <c r="J5376" s="24">
        <f>IF(H5376&gt;0, MIN(C5376-F5376, B$8, K5375), 0)</f>
        <v>250.59002427472095</v>
      </c>
      <c r="K5376" s="24">
        <f>MAX(0, K5375-G5376+I5376*B$6-J5376)</f>
        <v>4568.7285510805777</v>
      </c>
      <c r="L5376" s="24">
        <f t="shared" si="340"/>
        <v>0</v>
      </c>
      <c r="M5376" s="24">
        <f>IF(H5376&gt;0, C5376-F5376-J5376, 0)</f>
        <v>0</v>
      </c>
      <c r="N5376" s="4">
        <f>MIN(C5376, F5376)</f>
        <v>0</v>
      </c>
    </row>
    <row r="5377" spans="1:14" x14ac:dyDescent="0.2">
      <c r="A5377" s="27">
        <v>43688.791666666672</v>
      </c>
      <c r="B5377" s="4">
        <v>0</v>
      </c>
      <c r="C5377" s="4">
        <v>1441.9578367209047</v>
      </c>
      <c r="F5377" s="4">
        <f t="shared" si="338"/>
        <v>0</v>
      </c>
      <c r="G5377" s="24">
        <f t="shared" si="339"/>
        <v>0</v>
      </c>
      <c r="H5377" s="24">
        <f t="shared" si="341"/>
        <v>1441.9578367209047</v>
      </c>
      <c r="I5377" s="24">
        <f>IF(H5377&lt;=0, MIN(F5377-C5377, B$7, (D$5-K5376+G5377)/B$6), 0)</f>
        <v>0</v>
      </c>
      <c r="J5377" s="24">
        <f>IF(H5377&gt;0, MIN(C5377-F5377, B$8, K5376), 0)</f>
        <v>1441.9578367209047</v>
      </c>
      <c r="K5377" s="24">
        <f>MAX(0, K5376-G5377+I5377*B$6-J5377)</f>
        <v>3126.7707143596731</v>
      </c>
      <c r="L5377" s="24">
        <f t="shared" si="340"/>
        <v>0</v>
      </c>
      <c r="M5377" s="24">
        <f>IF(H5377&gt;0, C5377-F5377-J5377, 0)</f>
        <v>0</v>
      </c>
      <c r="N5377" s="4">
        <f>MIN(C5377, F5377)</f>
        <v>0</v>
      </c>
    </row>
    <row r="5378" spans="1:14" x14ac:dyDescent="0.2">
      <c r="A5378" s="27">
        <v>43688.833333333336</v>
      </c>
      <c r="B5378" s="4">
        <v>0</v>
      </c>
      <c r="C5378" s="4">
        <v>779.53755926120073</v>
      </c>
      <c r="F5378" s="4">
        <f t="shared" si="338"/>
        <v>0</v>
      </c>
      <c r="G5378" s="24">
        <f t="shared" si="339"/>
        <v>0</v>
      </c>
      <c r="H5378" s="24">
        <f t="shared" si="341"/>
        <v>779.53755926120073</v>
      </c>
      <c r="I5378" s="24">
        <f>IF(H5378&lt;=0, MIN(F5378-C5378, B$7, (D$5-K5377+G5378)/B$6), 0)</f>
        <v>0</v>
      </c>
      <c r="J5378" s="24">
        <f>IF(H5378&gt;0, MIN(C5378-F5378, B$8, K5377), 0)</f>
        <v>779.53755926120073</v>
      </c>
      <c r="K5378" s="24">
        <f>MAX(0, K5377-G5378+I5378*B$6-J5378)</f>
        <v>2347.2331550984723</v>
      </c>
      <c r="L5378" s="24">
        <f t="shared" si="340"/>
        <v>0</v>
      </c>
      <c r="M5378" s="24">
        <f>IF(H5378&gt;0, C5378-F5378-J5378, 0)</f>
        <v>0</v>
      </c>
      <c r="N5378" s="4">
        <f>MIN(C5378, F5378)</f>
        <v>0</v>
      </c>
    </row>
    <row r="5379" spans="1:14" x14ac:dyDescent="0.2">
      <c r="A5379" s="27">
        <v>43688.875</v>
      </c>
      <c r="B5379" s="4">
        <v>0</v>
      </c>
      <c r="C5379" s="4">
        <v>1370.2780305778772</v>
      </c>
      <c r="F5379" s="4">
        <f t="shared" si="338"/>
        <v>0</v>
      </c>
      <c r="G5379" s="24">
        <f t="shared" si="339"/>
        <v>0</v>
      </c>
      <c r="H5379" s="24">
        <f t="shared" si="341"/>
        <v>1370.2780305778772</v>
      </c>
      <c r="I5379" s="24">
        <f>IF(H5379&lt;=0, MIN(F5379-C5379, B$7, (D$5-K5378+G5379)/B$6), 0)</f>
        <v>0</v>
      </c>
      <c r="J5379" s="24">
        <f>IF(H5379&gt;0, MIN(C5379-F5379, B$8, K5378), 0)</f>
        <v>1370.2780305778772</v>
      </c>
      <c r="K5379" s="24">
        <f>MAX(0, K5378-G5379+I5379*B$6-J5379)</f>
        <v>976.95512452059506</v>
      </c>
      <c r="L5379" s="24">
        <f t="shared" si="340"/>
        <v>0</v>
      </c>
      <c r="M5379" s="24">
        <f>IF(H5379&gt;0, C5379-F5379-J5379, 0)</f>
        <v>0</v>
      </c>
      <c r="N5379" s="4">
        <f>MIN(C5379, F5379)</f>
        <v>0</v>
      </c>
    </row>
    <row r="5380" spans="1:14" x14ac:dyDescent="0.2">
      <c r="A5380" s="27">
        <v>43688.916666666672</v>
      </c>
      <c r="B5380" s="4">
        <v>0</v>
      </c>
      <c r="C5380" s="4">
        <v>391.47791910756831</v>
      </c>
      <c r="F5380" s="4">
        <f t="shared" si="338"/>
        <v>0</v>
      </c>
      <c r="G5380" s="24">
        <f t="shared" si="339"/>
        <v>0</v>
      </c>
      <c r="H5380" s="24">
        <f t="shared" si="341"/>
        <v>391.47791910756831</v>
      </c>
      <c r="I5380" s="24">
        <f>IF(H5380&lt;=0, MIN(F5380-C5380, B$7, (D$5-K5379+G5380)/B$6), 0)</f>
        <v>0</v>
      </c>
      <c r="J5380" s="24">
        <f>IF(H5380&gt;0, MIN(C5380-F5380, B$8, K5379), 0)</f>
        <v>391.47791910756831</v>
      </c>
      <c r="K5380" s="24">
        <f>MAX(0, K5379-G5380+I5380*B$6-J5380)</f>
        <v>585.4772054130267</v>
      </c>
      <c r="L5380" s="24">
        <f t="shared" si="340"/>
        <v>0</v>
      </c>
      <c r="M5380" s="24">
        <f>IF(H5380&gt;0, C5380-F5380-J5380, 0)</f>
        <v>0</v>
      </c>
      <c r="N5380" s="4">
        <f>MIN(C5380, F5380)</f>
        <v>0</v>
      </c>
    </row>
    <row r="5381" spans="1:14" x14ac:dyDescent="0.2">
      <c r="A5381" s="27">
        <v>43688.958333333336</v>
      </c>
      <c r="B5381" s="4">
        <v>0</v>
      </c>
      <c r="C5381" s="4">
        <v>240.70315446188951</v>
      </c>
      <c r="F5381" s="4">
        <f t="shared" si="338"/>
        <v>0</v>
      </c>
      <c r="G5381" s="24">
        <f t="shared" si="339"/>
        <v>0</v>
      </c>
      <c r="H5381" s="24">
        <f t="shared" si="341"/>
        <v>240.70315446188951</v>
      </c>
      <c r="I5381" s="24">
        <f>IF(H5381&lt;=0, MIN(F5381-C5381, B$7, (D$5-K5380+G5381)/B$6), 0)</f>
        <v>0</v>
      </c>
      <c r="J5381" s="24">
        <f>IF(H5381&gt;0, MIN(C5381-F5381, B$8, K5380), 0)</f>
        <v>240.70315446188951</v>
      </c>
      <c r="K5381" s="24">
        <f>MAX(0, K5380-G5381+I5381*B$6-J5381)</f>
        <v>344.77405095113716</v>
      </c>
      <c r="L5381" s="24">
        <f t="shared" si="340"/>
        <v>0</v>
      </c>
      <c r="M5381" s="24">
        <f>IF(H5381&gt;0, C5381-F5381-J5381, 0)</f>
        <v>0</v>
      </c>
      <c r="N5381" s="4">
        <f>MIN(C5381, F5381)</f>
        <v>0</v>
      </c>
    </row>
    <row r="5382" spans="1:14" x14ac:dyDescent="0.2">
      <c r="A5382" s="27">
        <v>43689</v>
      </c>
      <c r="B5382" s="4">
        <v>0</v>
      </c>
      <c r="C5382" s="4">
        <v>117.11728180149709</v>
      </c>
      <c r="F5382" s="4">
        <f t="shared" si="338"/>
        <v>0</v>
      </c>
      <c r="G5382" s="24">
        <f t="shared" si="339"/>
        <v>0</v>
      </c>
      <c r="H5382" s="24">
        <f t="shared" si="341"/>
        <v>117.11728180149709</v>
      </c>
      <c r="I5382" s="24">
        <f>IF(H5382&lt;=0, MIN(F5382-C5382, B$7, (D$5-K5381+G5382)/B$6), 0)</f>
        <v>0</v>
      </c>
      <c r="J5382" s="24">
        <f>IF(H5382&gt;0, MIN(C5382-F5382, B$8, K5381), 0)</f>
        <v>117.11728180149709</v>
      </c>
      <c r="K5382" s="24">
        <f>MAX(0, K5381-G5382+I5382*B$6-J5382)</f>
        <v>227.65676914964007</v>
      </c>
      <c r="L5382" s="24">
        <f t="shared" si="340"/>
        <v>0</v>
      </c>
      <c r="M5382" s="24">
        <f>IF(H5382&gt;0, C5382-F5382-J5382, 0)</f>
        <v>0</v>
      </c>
      <c r="N5382" s="4">
        <f>MIN(C5382, F5382)</f>
        <v>0</v>
      </c>
    </row>
    <row r="5383" spans="1:14" x14ac:dyDescent="0.2">
      <c r="A5383" s="27">
        <v>43689.041666666672</v>
      </c>
      <c r="B5383" s="4">
        <v>0</v>
      </c>
      <c r="C5383" s="4">
        <v>169.02334831886191</v>
      </c>
      <c r="F5383" s="4">
        <f t="shared" si="338"/>
        <v>0</v>
      </c>
      <c r="G5383" s="24">
        <f t="shared" si="339"/>
        <v>0</v>
      </c>
      <c r="H5383" s="24">
        <f t="shared" si="341"/>
        <v>169.02334831886191</v>
      </c>
      <c r="I5383" s="24">
        <f>IF(H5383&lt;=0, MIN(F5383-C5383, B$7, (D$5-K5382+G5383)/B$6), 0)</f>
        <v>0</v>
      </c>
      <c r="J5383" s="24">
        <f>IF(H5383&gt;0, MIN(C5383-F5383, B$8, K5382), 0)</f>
        <v>169.02334831886191</v>
      </c>
      <c r="K5383" s="24">
        <f>MAX(0, K5382-G5383+I5383*B$6-J5383)</f>
        <v>58.633420830778164</v>
      </c>
      <c r="L5383" s="24">
        <f t="shared" si="340"/>
        <v>0</v>
      </c>
      <c r="M5383" s="24">
        <f>IF(H5383&gt;0, C5383-F5383-J5383, 0)</f>
        <v>0</v>
      </c>
      <c r="N5383" s="4">
        <f>MIN(C5383, F5383)</f>
        <v>0</v>
      </c>
    </row>
    <row r="5384" spans="1:14" x14ac:dyDescent="0.2">
      <c r="A5384" s="27">
        <v>43689.083333333336</v>
      </c>
      <c r="B5384" s="4">
        <v>0</v>
      </c>
      <c r="C5384" s="4">
        <v>1429.5992494548655</v>
      </c>
      <c r="F5384" s="4">
        <f t="shared" si="338"/>
        <v>0</v>
      </c>
      <c r="G5384" s="24">
        <f t="shared" si="339"/>
        <v>0</v>
      </c>
      <c r="H5384" s="24">
        <f t="shared" si="341"/>
        <v>1429.5992494548655</v>
      </c>
      <c r="I5384" s="24">
        <f>IF(H5384&lt;=0, MIN(F5384-C5384, B$7, (D$5-K5383+G5384)/B$6), 0)</f>
        <v>0</v>
      </c>
      <c r="J5384" s="24">
        <f>IF(H5384&gt;0, MIN(C5384-F5384, B$8, K5383), 0)</f>
        <v>58.633420830778164</v>
      </c>
      <c r="K5384" s="24">
        <f>MAX(0, K5383-G5384+I5384*B$6-J5384)</f>
        <v>0</v>
      </c>
      <c r="L5384" s="24">
        <f t="shared" si="340"/>
        <v>0</v>
      </c>
      <c r="M5384" s="24">
        <f>IF(H5384&gt;0, C5384-F5384-J5384, 0)</f>
        <v>1370.9658286240874</v>
      </c>
      <c r="N5384" s="4">
        <f>MIN(C5384, F5384)</f>
        <v>0</v>
      </c>
    </row>
    <row r="5385" spans="1:14" x14ac:dyDescent="0.2">
      <c r="A5385" s="27">
        <v>43689.125</v>
      </c>
      <c r="B5385" s="4">
        <v>0</v>
      </c>
      <c r="C5385" s="4">
        <v>562.02642337891007</v>
      </c>
      <c r="F5385" s="4">
        <f t="shared" si="338"/>
        <v>0</v>
      </c>
      <c r="G5385" s="24">
        <f t="shared" si="339"/>
        <v>0</v>
      </c>
      <c r="H5385" s="24">
        <f t="shared" si="341"/>
        <v>562.02642337891007</v>
      </c>
      <c r="I5385" s="24">
        <f>IF(H5385&lt;=0, MIN(F5385-C5385, B$7, (D$5-K5384+G5385)/B$6), 0)</f>
        <v>0</v>
      </c>
      <c r="J5385" s="24">
        <f>IF(H5385&gt;0, MIN(C5385-F5385, B$8, K5384), 0)</f>
        <v>0</v>
      </c>
      <c r="K5385" s="24">
        <f>MAX(0, K5384-G5385+I5385*B$6-J5385)</f>
        <v>0</v>
      </c>
      <c r="L5385" s="24">
        <f t="shared" si="340"/>
        <v>0</v>
      </c>
      <c r="M5385" s="24">
        <f>IF(H5385&gt;0, C5385-F5385-J5385, 0)</f>
        <v>562.02642337891007</v>
      </c>
      <c r="N5385" s="4">
        <f>MIN(C5385, F5385)</f>
        <v>0</v>
      </c>
    </row>
    <row r="5386" spans="1:14" x14ac:dyDescent="0.2">
      <c r="A5386" s="27">
        <v>43689.166666666672</v>
      </c>
      <c r="B5386" s="4">
        <v>9.6409167619556992</v>
      </c>
      <c r="C5386" s="4">
        <v>613.93248989627489</v>
      </c>
      <c r="F5386" s="4">
        <f t="shared" si="338"/>
        <v>57.845500571734192</v>
      </c>
      <c r="G5386" s="24">
        <f t="shared" si="339"/>
        <v>0.34722222222222221</v>
      </c>
      <c r="H5386" s="24">
        <f t="shared" si="341"/>
        <v>556.0869893245407</v>
      </c>
      <c r="I5386" s="24">
        <f>IF(H5386&lt;=0, MIN(F5386-C5386, B$7, (D$5-K5385+G5386)/B$6), 0)</f>
        <v>0</v>
      </c>
      <c r="J5386" s="24">
        <f>IF(H5386&gt;0, MIN(C5386-F5386, B$8, K5385), 0)</f>
        <v>0</v>
      </c>
      <c r="K5386" s="24">
        <f>MAX(0, K5385-G5386+I5386*B$6-J5386)</f>
        <v>0</v>
      </c>
      <c r="L5386" s="24">
        <f t="shared" si="340"/>
        <v>0</v>
      </c>
      <c r="M5386" s="24">
        <f>IF(H5386&gt;0, C5386-F5386-J5386, 0)</f>
        <v>556.0869893245407</v>
      </c>
      <c r="N5386" s="4">
        <f>MIN(C5386, F5386)</f>
        <v>57.845500571734192</v>
      </c>
    </row>
    <row r="5387" spans="1:14" x14ac:dyDescent="0.2">
      <c r="A5387" s="27">
        <v>43689.208333333336</v>
      </c>
      <c r="B5387" s="4">
        <v>141.14931556343154</v>
      </c>
      <c r="C5387" s="4">
        <v>651.00825169439258</v>
      </c>
      <c r="F5387" s="4">
        <f t="shared" si="338"/>
        <v>846.89589338058931</v>
      </c>
      <c r="G5387" s="24">
        <f t="shared" si="339"/>
        <v>0.34722222222222221</v>
      </c>
      <c r="H5387" s="24">
        <f t="shared" si="341"/>
        <v>-195.88764168619673</v>
      </c>
      <c r="I5387" s="24">
        <f>IF(H5387&lt;=0, MIN(F5387-C5387, B$7, (D$5-K5386+G5387)/B$6), 0)</f>
        <v>195.88764168619673</v>
      </c>
      <c r="J5387" s="24">
        <f>IF(H5387&gt;0, MIN(C5387-F5387, B$8, K5386), 0)</f>
        <v>0</v>
      </c>
      <c r="K5387" s="24">
        <f>MAX(0, K5386-G5387+I5387*B$6-J5387)</f>
        <v>175.95165529535484</v>
      </c>
      <c r="L5387" s="24">
        <f t="shared" si="340"/>
        <v>0</v>
      </c>
      <c r="M5387" s="24">
        <f>IF(H5387&gt;0, C5387-F5387-J5387, 0)</f>
        <v>0</v>
      </c>
      <c r="N5387" s="4">
        <f>MIN(C5387, F5387)</f>
        <v>651.00825169439258</v>
      </c>
    </row>
    <row r="5388" spans="1:14" x14ac:dyDescent="0.2">
      <c r="A5388" s="27">
        <v>43689.25</v>
      </c>
      <c r="B5388" s="4">
        <v>338.21161506699292</v>
      </c>
      <c r="C5388" s="4">
        <v>510.12035686154513</v>
      </c>
      <c r="F5388" s="4">
        <f t="shared" si="338"/>
        <v>2029.2696904019576</v>
      </c>
      <c r="G5388" s="24">
        <f t="shared" si="339"/>
        <v>0.34722222222222221</v>
      </c>
      <c r="H5388" s="24">
        <f t="shared" si="341"/>
        <v>-1519.1493335404125</v>
      </c>
      <c r="I5388" s="24">
        <f>IF(H5388&lt;=0, MIN(F5388-C5388, B$7, (D$5-K5387+G5388)/B$6), 0)</f>
        <v>1519.1493335404125</v>
      </c>
      <c r="J5388" s="24">
        <f>IF(H5388&gt;0, MIN(C5388-F5388, B$8, K5387), 0)</f>
        <v>0</v>
      </c>
      <c r="K5388" s="24">
        <f>MAX(0, K5387-G5388+I5388*B$6-J5388)</f>
        <v>1542.8388332595039</v>
      </c>
      <c r="L5388" s="24">
        <f t="shared" si="340"/>
        <v>0</v>
      </c>
      <c r="M5388" s="24">
        <f>IF(H5388&gt;0, C5388-F5388-J5388, 0)</f>
        <v>0</v>
      </c>
      <c r="N5388" s="4">
        <f>MIN(C5388, F5388)</f>
        <v>510.12035686154513</v>
      </c>
    </row>
    <row r="5389" spans="1:14" x14ac:dyDescent="0.2">
      <c r="A5389" s="27">
        <v>43689.291666666672</v>
      </c>
      <c r="B5389" s="4">
        <v>497.19183567365502</v>
      </c>
      <c r="C5389" s="4">
        <v>1150.2951772423785</v>
      </c>
      <c r="F5389" s="4">
        <f t="shared" si="338"/>
        <v>2983.15101404193</v>
      </c>
      <c r="G5389" s="24">
        <f t="shared" si="339"/>
        <v>0.34722222222222221</v>
      </c>
      <c r="H5389" s="24">
        <f t="shared" si="341"/>
        <v>-1832.8558367995515</v>
      </c>
      <c r="I5389" s="24">
        <f>IF(H5389&lt;=0, MIN(F5389-C5389, B$7, (D$5-K5388+G5389)/B$6), 0)</f>
        <v>1832.8558367995515</v>
      </c>
      <c r="J5389" s="24">
        <f>IF(H5389&gt;0, MIN(C5389-F5389, B$8, K5388), 0)</f>
        <v>0</v>
      </c>
      <c r="K5389" s="24">
        <f>MAX(0, K5388-G5389+I5389*B$6-J5389)</f>
        <v>3192.0618641568781</v>
      </c>
      <c r="L5389" s="24">
        <f t="shared" si="340"/>
        <v>0</v>
      </c>
      <c r="M5389" s="24">
        <f>IF(H5389&gt;0, C5389-F5389-J5389, 0)</f>
        <v>0</v>
      </c>
      <c r="N5389" s="4">
        <f>MIN(C5389, F5389)</f>
        <v>1150.2951772423785</v>
      </c>
    </row>
    <row r="5390" spans="1:14" x14ac:dyDescent="0.2">
      <c r="A5390" s="27">
        <v>43689.333333333336</v>
      </c>
      <c r="B5390" s="4">
        <v>634.75396171176783</v>
      </c>
      <c r="C5390" s="4">
        <v>269.53985808264781</v>
      </c>
      <c r="F5390" s="4">
        <f t="shared" si="338"/>
        <v>3808.5237702706072</v>
      </c>
      <c r="G5390" s="24">
        <f t="shared" si="339"/>
        <v>0.34722222222222221</v>
      </c>
      <c r="H5390" s="24">
        <f t="shared" si="341"/>
        <v>-3538.9839121879595</v>
      </c>
      <c r="I5390" s="24">
        <f>IF(H5390&lt;=0, MIN(F5390-C5390, B$7, (D$5-K5389+G5390)/B$6), 0)</f>
        <v>2009.2059534059379</v>
      </c>
      <c r="J5390" s="24">
        <f>IF(H5390&gt;0, MIN(C5390-F5390, B$8, K5389), 0)</f>
        <v>0</v>
      </c>
      <c r="K5390" s="24">
        <f>MAX(0, K5389-G5390+I5390*B$6-J5390)</f>
        <v>5000</v>
      </c>
      <c r="L5390" s="24">
        <f t="shared" si="340"/>
        <v>1529.7779587820216</v>
      </c>
      <c r="M5390" s="24">
        <f>IF(H5390&gt;0, C5390-F5390-J5390, 0)</f>
        <v>0</v>
      </c>
      <c r="N5390" s="4">
        <f>MIN(C5390, F5390)</f>
        <v>269.53985808264781</v>
      </c>
    </row>
    <row r="5391" spans="1:14" x14ac:dyDescent="0.2">
      <c r="A5391" s="27">
        <v>43689.375</v>
      </c>
      <c r="B5391" s="4">
        <v>717.84346235466751</v>
      </c>
      <c r="C5391" s="4">
        <v>139.36273888036771</v>
      </c>
      <c r="F5391" s="4">
        <f t="shared" si="338"/>
        <v>4307.0607741280055</v>
      </c>
      <c r="G5391" s="24">
        <f t="shared" si="339"/>
        <v>0.34722222222222221</v>
      </c>
      <c r="H5391" s="24">
        <f t="shared" si="341"/>
        <v>-4167.6980352476376</v>
      </c>
      <c r="I5391" s="24">
        <f>IF(H5391&lt;=0, MIN(F5391-C5391, B$7, (D$5-K5390+G5391)/B$6), 0)</f>
        <v>0.38580246913580246</v>
      </c>
      <c r="J5391" s="24">
        <f>IF(H5391&gt;0, MIN(C5391-F5391, B$8, K5390), 0)</f>
        <v>0</v>
      </c>
      <c r="K5391" s="24">
        <f>MAX(0, K5390-G5391+I5391*B$6-J5391)</f>
        <v>5000</v>
      </c>
      <c r="L5391" s="24">
        <f t="shared" si="340"/>
        <v>4167.3122327785013</v>
      </c>
      <c r="M5391" s="24">
        <f>IF(H5391&gt;0, C5391-F5391-J5391, 0)</f>
        <v>0</v>
      </c>
      <c r="N5391" s="4">
        <f>MIN(C5391, F5391)</f>
        <v>139.36273888036771</v>
      </c>
    </row>
    <row r="5392" spans="1:14" x14ac:dyDescent="0.2">
      <c r="A5392" s="27">
        <v>43689.416666666672</v>
      </c>
      <c r="B5392" s="4">
        <v>590.56002343015552</v>
      </c>
      <c r="C5392" s="4">
        <v>161.60819595923834</v>
      </c>
      <c r="F5392" s="4">
        <f t="shared" si="338"/>
        <v>3543.3601405809331</v>
      </c>
      <c r="G5392" s="24">
        <f t="shared" si="339"/>
        <v>0.34722222222222221</v>
      </c>
      <c r="H5392" s="24">
        <f t="shared" si="341"/>
        <v>-3381.7519446216947</v>
      </c>
      <c r="I5392" s="24">
        <f>IF(H5392&lt;=0, MIN(F5392-C5392, B$7, (D$5-K5391+G5392)/B$6), 0)</f>
        <v>0.38580246913580246</v>
      </c>
      <c r="J5392" s="24">
        <f>IF(H5392&gt;0, MIN(C5392-F5392, B$8, K5391), 0)</f>
        <v>0</v>
      </c>
      <c r="K5392" s="24">
        <f>MAX(0, K5391-G5392+I5392*B$6-J5392)</f>
        <v>5000</v>
      </c>
      <c r="L5392" s="24">
        <f t="shared" si="340"/>
        <v>3381.366142152559</v>
      </c>
      <c r="M5392" s="24">
        <f>IF(H5392&gt;0, C5392-F5392-J5392, 0)</f>
        <v>0</v>
      </c>
      <c r="N5392" s="4">
        <f>MIN(C5392, F5392)</f>
        <v>161.60819595923834</v>
      </c>
    </row>
    <row r="5393" spans="1:14" x14ac:dyDescent="0.2">
      <c r="A5393" s="27">
        <v>43689.458333333336</v>
      </c>
      <c r="B5393" s="4">
        <v>623.11770645323884</v>
      </c>
      <c r="C5393" s="4">
        <v>1542.4743464846906</v>
      </c>
      <c r="F5393" s="4">
        <f t="shared" si="338"/>
        <v>3738.7062387194328</v>
      </c>
      <c r="G5393" s="24">
        <f t="shared" si="339"/>
        <v>0.34722222222222221</v>
      </c>
      <c r="H5393" s="24">
        <f t="shared" si="341"/>
        <v>-2196.2318922347422</v>
      </c>
      <c r="I5393" s="24">
        <f>IF(H5393&lt;=0, MIN(F5393-C5393, B$7, (D$5-K5392+G5393)/B$6), 0)</f>
        <v>0.38580246913580246</v>
      </c>
      <c r="J5393" s="24">
        <f>IF(H5393&gt;0, MIN(C5393-F5393, B$8, K5392), 0)</f>
        <v>0</v>
      </c>
      <c r="K5393" s="24">
        <f>MAX(0, K5392-G5393+I5393*B$6-J5393)</f>
        <v>5000</v>
      </c>
      <c r="L5393" s="24">
        <f t="shared" si="340"/>
        <v>2195.8460897656064</v>
      </c>
      <c r="M5393" s="24">
        <f>IF(H5393&gt;0, C5393-F5393-J5393, 0)</f>
        <v>0</v>
      </c>
      <c r="N5393" s="4">
        <f>MIN(C5393, F5393)</f>
        <v>1542.4743464846906</v>
      </c>
    </row>
    <row r="5394" spans="1:14" x14ac:dyDescent="0.2">
      <c r="A5394" s="27">
        <v>43689.5</v>
      </c>
      <c r="B5394" s="4">
        <v>478.92132268842846</v>
      </c>
      <c r="C5394" s="4">
        <v>265.09779647056212</v>
      </c>
      <c r="F5394" s="4">
        <f t="shared" si="338"/>
        <v>2873.5279361305707</v>
      </c>
      <c r="G5394" s="24">
        <f t="shared" si="339"/>
        <v>0.34722222222222221</v>
      </c>
      <c r="H5394" s="24">
        <f t="shared" si="341"/>
        <v>-2608.4301396600085</v>
      </c>
      <c r="I5394" s="24">
        <f>IF(H5394&lt;=0, MIN(F5394-C5394, B$7, (D$5-K5393+G5394)/B$6), 0)</f>
        <v>0.38580246913580246</v>
      </c>
      <c r="J5394" s="24">
        <f>IF(H5394&gt;0, MIN(C5394-F5394, B$8, K5393), 0)</f>
        <v>0</v>
      </c>
      <c r="K5394" s="24">
        <f>MAX(0, K5393-G5394+I5394*B$6-J5394)</f>
        <v>5000</v>
      </c>
      <c r="L5394" s="24">
        <f t="shared" si="340"/>
        <v>2608.0443371908727</v>
      </c>
      <c r="M5394" s="24">
        <f>IF(H5394&gt;0, C5394-F5394-J5394, 0)</f>
        <v>0</v>
      </c>
      <c r="N5394" s="4">
        <f>MIN(C5394, F5394)</f>
        <v>265.09779647056212</v>
      </c>
    </row>
    <row r="5395" spans="1:14" x14ac:dyDescent="0.2">
      <c r="A5395" s="27">
        <v>43689.541666666672</v>
      </c>
      <c r="B5395" s="4">
        <v>529.89216342380894</v>
      </c>
      <c r="C5395" s="4">
        <v>331.33279441284401</v>
      </c>
      <c r="F5395" s="4">
        <f t="shared" si="338"/>
        <v>3179.3529805428534</v>
      </c>
      <c r="G5395" s="24">
        <f t="shared" si="339"/>
        <v>0.34722222222222221</v>
      </c>
      <c r="H5395" s="24">
        <f t="shared" si="341"/>
        <v>-2848.0201861300093</v>
      </c>
      <c r="I5395" s="24">
        <f>IF(H5395&lt;=0, MIN(F5395-C5395, B$7, (D$5-K5394+G5395)/B$6), 0)</f>
        <v>0.38580246913580246</v>
      </c>
      <c r="J5395" s="24">
        <f>IF(H5395&gt;0, MIN(C5395-F5395, B$8, K5394), 0)</f>
        <v>0</v>
      </c>
      <c r="K5395" s="24">
        <f>MAX(0, K5394-G5395+I5395*B$6-J5395)</f>
        <v>5000</v>
      </c>
      <c r="L5395" s="24">
        <f t="shared" si="340"/>
        <v>2847.6343836608735</v>
      </c>
      <c r="M5395" s="24">
        <f>IF(H5395&gt;0, C5395-F5395-J5395, 0)</f>
        <v>0</v>
      </c>
      <c r="N5395" s="4">
        <f>MIN(C5395, F5395)</f>
        <v>331.33279441284401</v>
      </c>
    </row>
    <row r="5396" spans="1:14" x14ac:dyDescent="0.2">
      <c r="A5396" s="27">
        <v>43689.583333333336</v>
      </c>
      <c r="B5396" s="4">
        <v>421.93363838941889</v>
      </c>
      <c r="C5396" s="4">
        <v>1604.2672828148866</v>
      </c>
      <c r="F5396" s="4">
        <f t="shared" si="338"/>
        <v>2531.6018303365136</v>
      </c>
      <c r="G5396" s="24">
        <f t="shared" si="339"/>
        <v>0.34722222222222221</v>
      </c>
      <c r="H5396" s="24">
        <f t="shared" si="341"/>
        <v>-927.33454752162697</v>
      </c>
      <c r="I5396" s="24">
        <f>IF(H5396&lt;=0, MIN(F5396-C5396, B$7, (D$5-K5395+G5396)/B$6), 0)</f>
        <v>0.38580246913580246</v>
      </c>
      <c r="J5396" s="24">
        <f>IF(H5396&gt;0, MIN(C5396-F5396, B$8, K5395), 0)</f>
        <v>0</v>
      </c>
      <c r="K5396" s="24">
        <f>MAX(0, K5395-G5396+I5396*B$6-J5396)</f>
        <v>5000</v>
      </c>
      <c r="L5396" s="24">
        <f t="shared" si="340"/>
        <v>926.94874505249118</v>
      </c>
      <c r="M5396" s="24">
        <f>IF(H5396&gt;0, C5396-F5396-J5396, 0)</f>
        <v>0</v>
      </c>
      <c r="N5396" s="4">
        <f>MIN(C5396, F5396)</f>
        <v>1604.2672828148866</v>
      </c>
    </row>
    <row r="5397" spans="1:14" x14ac:dyDescent="0.2">
      <c r="A5397" s="27">
        <v>43689.625</v>
      </c>
      <c r="B5397" s="4">
        <v>252.9843831068242</v>
      </c>
      <c r="C5397" s="4">
        <v>758.93991381780211</v>
      </c>
      <c r="F5397" s="4">
        <f t="shared" si="338"/>
        <v>1517.9062986409451</v>
      </c>
      <c r="G5397" s="24">
        <f t="shared" si="339"/>
        <v>0.34722222222222221</v>
      </c>
      <c r="H5397" s="24">
        <f t="shared" si="341"/>
        <v>-758.96638482314302</v>
      </c>
      <c r="I5397" s="24">
        <f>IF(H5397&lt;=0, MIN(F5397-C5397, B$7, (D$5-K5396+G5397)/B$6), 0)</f>
        <v>0.38580246913580246</v>
      </c>
      <c r="J5397" s="24">
        <f>IF(H5397&gt;0, MIN(C5397-F5397, B$8, K5396), 0)</f>
        <v>0</v>
      </c>
      <c r="K5397" s="24">
        <f>MAX(0, K5396-G5397+I5397*B$6-J5397)</f>
        <v>5000</v>
      </c>
      <c r="L5397" s="24">
        <f t="shared" si="340"/>
        <v>758.58058235400722</v>
      </c>
      <c r="M5397" s="24">
        <f>IF(H5397&gt;0, C5397-F5397-J5397, 0)</f>
        <v>0</v>
      </c>
      <c r="N5397" s="4">
        <f>MIN(C5397, F5397)</f>
        <v>758.93991381780211</v>
      </c>
    </row>
    <row r="5398" spans="1:14" x14ac:dyDescent="0.2">
      <c r="A5398" s="27">
        <v>43689.666666666672</v>
      </c>
      <c r="B5398" s="4">
        <v>109.77313535441544</v>
      </c>
      <c r="C5398" s="4">
        <v>717.74462293100464</v>
      </c>
      <c r="F5398" s="4">
        <f t="shared" si="338"/>
        <v>658.63881212649267</v>
      </c>
      <c r="G5398" s="24">
        <f t="shared" si="339"/>
        <v>0.34722222222222221</v>
      </c>
      <c r="H5398" s="24">
        <f t="shared" si="341"/>
        <v>59.105810804511975</v>
      </c>
      <c r="I5398" s="24">
        <f>IF(H5398&lt;=0, MIN(F5398-C5398, B$7, (D$5-K5397+G5398)/B$6), 0)</f>
        <v>0</v>
      </c>
      <c r="J5398" s="24">
        <f>IF(H5398&gt;0, MIN(C5398-F5398, B$8, K5397), 0)</f>
        <v>59.105810804511975</v>
      </c>
      <c r="K5398" s="24">
        <f>MAX(0, K5397-G5398+I5398*B$6-J5398)</f>
        <v>4940.5469669732656</v>
      </c>
      <c r="L5398" s="24">
        <f t="shared" si="340"/>
        <v>0</v>
      </c>
      <c r="M5398" s="24">
        <f>IF(H5398&gt;0, C5398-F5398-J5398, 0)</f>
        <v>0</v>
      </c>
      <c r="N5398" s="4">
        <f>MIN(C5398, F5398)</f>
        <v>658.63881212649267</v>
      </c>
    </row>
    <row r="5399" spans="1:14" x14ac:dyDescent="0.2">
      <c r="A5399" s="27">
        <v>43689.708333333336</v>
      </c>
      <c r="B5399" s="4">
        <v>45.374618694184868</v>
      </c>
      <c r="C5399" s="4">
        <v>754.82038472912234</v>
      </c>
      <c r="F5399" s="4">
        <f t="shared" si="338"/>
        <v>272.24771216510919</v>
      </c>
      <c r="G5399" s="24">
        <f t="shared" si="339"/>
        <v>0.34722222222222221</v>
      </c>
      <c r="H5399" s="24">
        <f t="shared" si="341"/>
        <v>482.57267256401315</v>
      </c>
      <c r="I5399" s="24">
        <f>IF(H5399&lt;=0, MIN(F5399-C5399, B$7, (D$5-K5398+G5399)/B$6), 0)</f>
        <v>0</v>
      </c>
      <c r="J5399" s="24">
        <f>IF(H5399&gt;0, MIN(C5399-F5399, B$8, K5398), 0)</f>
        <v>482.57267256401315</v>
      </c>
      <c r="K5399" s="24">
        <f>MAX(0, K5398-G5399+I5399*B$6-J5399)</f>
        <v>4457.6270721870296</v>
      </c>
      <c r="L5399" s="24">
        <f t="shared" si="340"/>
        <v>0</v>
      </c>
      <c r="M5399" s="24">
        <f>IF(H5399&gt;0, C5399-F5399-J5399, 0)</f>
        <v>0</v>
      </c>
      <c r="N5399" s="4">
        <f>MIN(C5399, F5399)</f>
        <v>272.24771216510919</v>
      </c>
    </row>
    <row r="5400" spans="1:14" x14ac:dyDescent="0.2">
      <c r="A5400" s="27">
        <v>43689.75</v>
      </c>
      <c r="B5400" s="4">
        <v>0</v>
      </c>
      <c r="C5400" s="4">
        <v>369.23246202869774</v>
      </c>
      <c r="F5400" s="4">
        <f t="shared" si="338"/>
        <v>0</v>
      </c>
      <c r="G5400" s="24">
        <f t="shared" si="339"/>
        <v>0</v>
      </c>
      <c r="H5400" s="24">
        <f t="shared" si="341"/>
        <v>369.23246202869774</v>
      </c>
      <c r="I5400" s="24">
        <f>IF(H5400&lt;=0, MIN(F5400-C5400, B$7, (D$5-K5399+G5400)/B$6), 0)</f>
        <v>0</v>
      </c>
      <c r="J5400" s="24">
        <f>IF(H5400&gt;0, MIN(C5400-F5400, B$8, K5399), 0)</f>
        <v>369.23246202869774</v>
      </c>
      <c r="K5400" s="24">
        <f>MAX(0, K5399-G5400+I5400*B$6-J5400)</f>
        <v>4088.3946101583319</v>
      </c>
      <c r="L5400" s="24">
        <f t="shared" si="340"/>
        <v>0</v>
      </c>
      <c r="M5400" s="24">
        <f>IF(H5400&gt;0, C5400-F5400-J5400, 0)</f>
        <v>0</v>
      </c>
      <c r="N5400" s="4">
        <f>MIN(C5400, F5400)</f>
        <v>0</v>
      </c>
    </row>
    <row r="5401" spans="1:14" x14ac:dyDescent="0.2">
      <c r="A5401" s="27">
        <v>43689.791666666672</v>
      </c>
      <c r="B5401" s="4">
        <v>0</v>
      </c>
      <c r="C5401" s="4">
        <v>3147.4428794343207</v>
      </c>
      <c r="F5401" s="4">
        <f t="shared" si="338"/>
        <v>0</v>
      </c>
      <c r="G5401" s="24">
        <f t="shared" si="339"/>
        <v>0</v>
      </c>
      <c r="H5401" s="24">
        <f t="shared" si="341"/>
        <v>3147.4428794343207</v>
      </c>
      <c r="I5401" s="24">
        <f>IF(H5401&lt;=0, MIN(F5401-C5401, B$7, (D$5-K5400+G5401)/B$6), 0)</f>
        <v>0</v>
      </c>
      <c r="J5401" s="24">
        <f>IF(H5401&gt;0, MIN(C5401-F5401, B$8, K5400), 0)</f>
        <v>3147.4428794343207</v>
      </c>
      <c r="K5401" s="24">
        <f>MAX(0, K5400-G5401+I5401*B$6-J5401)</f>
        <v>940.95173072401121</v>
      </c>
      <c r="L5401" s="24">
        <f t="shared" si="340"/>
        <v>0</v>
      </c>
      <c r="M5401" s="24">
        <f>IF(H5401&gt;0, C5401-F5401-J5401, 0)</f>
        <v>0</v>
      </c>
      <c r="N5401" s="4">
        <f>MIN(C5401, F5401)</f>
        <v>0</v>
      </c>
    </row>
    <row r="5402" spans="1:14" x14ac:dyDescent="0.2">
      <c r="A5402" s="27">
        <v>43689.833333333336</v>
      </c>
      <c r="B5402" s="4">
        <v>0</v>
      </c>
      <c r="C5402" s="4">
        <v>458.21429034418026</v>
      </c>
      <c r="F5402" s="4">
        <f t="shared" si="338"/>
        <v>0</v>
      </c>
      <c r="G5402" s="24">
        <f t="shared" si="339"/>
        <v>0</v>
      </c>
      <c r="H5402" s="24">
        <f t="shared" si="341"/>
        <v>458.21429034418026</v>
      </c>
      <c r="I5402" s="24">
        <f>IF(H5402&lt;=0, MIN(F5402-C5402, B$7, (D$5-K5401+G5402)/B$6), 0)</f>
        <v>0</v>
      </c>
      <c r="J5402" s="24">
        <f>IF(H5402&gt;0, MIN(C5402-F5402, B$8, K5401), 0)</f>
        <v>458.21429034418026</v>
      </c>
      <c r="K5402" s="24">
        <f>MAX(0, K5401-G5402+I5402*B$6-J5402)</f>
        <v>482.73744037983096</v>
      </c>
      <c r="L5402" s="24">
        <f t="shared" si="340"/>
        <v>0</v>
      </c>
      <c r="M5402" s="24">
        <f>IF(H5402&gt;0, C5402-F5402-J5402, 0)</f>
        <v>0</v>
      </c>
      <c r="N5402" s="4">
        <f>MIN(C5402, F5402)</f>
        <v>0</v>
      </c>
    </row>
    <row r="5403" spans="1:14" x14ac:dyDescent="0.2">
      <c r="A5403" s="27">
        <v>43689.875</v>
      </c>
      <c r="B5403" s="4">
        <v>0</v>
      </c>
      <c r="C5403" s="4">
        <v>369.23246202869774</v>
      </c>
      <c r="F5403" s="4">
        <f t="shared" si="338"/>
        <v>0</v>
      </c>
      <c r="G5403" s="24">
        <f t="shared" si="339"/>
        <v>0</v>
      </c>
      <c r="H5403" s="24">
        <f t="shared" si="341"/>
        <v>369.23246202869774</v>
      </c>
      <c r="I5403" s="24">
        <f>IF(H5403&lt;=0, MIN(F5403-C5403, B$7, (D$5-K5402+G5403)/B$6), 0)</f>
        <v>0</v>
      </c>
      <c r="J5403" s="24">
        <f>IF(H5403&gt;0, MIN(C5403-F5403, B$8, K5402), 0)</f>
        <v>369.23246202869774</v>
      </c>
      <c r="K5403" s="24">
        <f>MAX(0, K5402-G5403+I5403*B$6-J5403)</f>
        <v>113.50497835113322</v>
      </c>
      <c r="L5403" s="24">
        <f t="shared" si="340"/>
        <v>0</v>
      </c>
      <c r="M5403" s="24">
        <f>IF(H5403&gt;0, C5403-F5403-J5403, 0)</f>
        <v>0</v>
      </c>
      <c r="N5403" s="4">
        <f>MIN(C5403, F5403)</f>
        <v>0</v>
      </c>
    </row>
    <row r="5404" spans="1:14" x14ac:dyDescent="0.2">
      <c r="A5404" s="27">
        <v>43689.916666666672</v>
      </c>
      <c r="B5404" s="4">
        <v>0</v>
      </c>
      <c r="C5404" s="4">
        <v>391.47791910756831</v>
      </c>
      <c r="F5404" s="4">
        <f t="shared" si="338"/>
        <v>0</v>
      </c>
      <c r="G5404" s="24">
        <f t="shared" si="339"/>
        <v>0</v>
      </c>
      <c r="H5404" s="24">
        <f t="shared" si="341"/>
        <v>391.47791910756831</v>
      </c>
      <c r="I5404" s="24">
        <f>IF(H5404&lt;=0, MIN(F5404-C5404, B$7, (D$5-K5403+G5404)/B$6), 0)</f>
        <v>0</v>
      </c>
      <c r="J5404" s="24">
        <f>IF(H5404&gt;0, MIN(C5404-F5404, B$8, K5403), 0)</f>
        <v>113.50497835113322</v>
      </c>
      <c r="K5404" s="24">
        <f>MAX(0, K5403-G5404+I5404*B$6-J5404)</f>
        <v>0</v>
      </c>
      <c r="L5404" s="24">
        <f t="shared" si="340"/>
        <v>0</v>
      </c>
      <c r="M5404" s="24">
        <f>IF(H5404&gt;0, C5404-F5404-J5404, 0)</f>
        <v>277.97294075643509</v>
      </c>
      <c r="N5404" s="4">
        <f>MIN(C5404, F5404)</f>
        <v>0</v>
      </c>
    </row>
    <row r="5405" spans="1:14" x14ac:dyDescent="0.2">
      <c r="A5405" s="27">
        <v>43689.958333333336</v>
      </c>
      <c r="B5405" s="4">
        <v>0</v>
      </c>
      <c r="C5405" s="4">
        <v>240.70315446188951</v>
      </c>
      <c r="F5405" s="4">
        <f t="shared" si="338"/>
        <v>0</v>
      </c>
      <c r="G5405" s="24">
        <f t="shared" si="339"/>
        <v>0</v>
      </c>
      <c r="H5405" s="24">
        <f t="shared" si="341"/>
        <v>240.70315446188951</v>
      </c>
      <c r="I5405" s="24">
        <f>IF(H5405&lt;=0, MIN(F5405-C5405, B$7, (D$5-K5404+G5405)/B$6), 0)</f>
        <v>0</v>
      </c>
      <c r="J5405" s="24">
        <f>IF(H5405&gt;0, MIN(C5405-F5405, B$8, K5404), 0)</f>
        <v>0</v>
      </c>
      <c r="K5405" s="24">
        <f>MAX(0, K5404-G5405+I5405*B$6-J5405)</f>
        <v>0</v>
      </c>
      <c r="L5405" s="24">
        <f t="shared" si="340"/>
        <v>0</v>
      </c>
      <c r="M5405" s="24">
        <f>IF(H5405&gt;0, C5405-F5405-J5405, 0)</f>
        <v>240.70315446188951</v>
      </c>
      <c r="N5405" s="4">
        <f>MIN(C5405, F5405)</f>
        <v>0</v>
      </c>
    </row>
    <row r="5406" spans="1:14" x14ac:dyDescent="0.2">
      <c r="A5406" s="27">
        <v>43690</v>
      </c>
      <c r="B5406" s="4">
        <v>0</v>
      </c>
      <c r="C5406" s="4">
        <v>117.11728180149709</v>
      </c>
      <c r="F5406" s="4">
        <f t="shared" ref="F5406:F5469" si="342">B5406*B$4</f>
        <v>0</v>
      </c>
      <c r="G5406" s="24">
        <f t="shared" ref="G5406:G5469" si="343">MIN(F5406, B$9)</f>
        <v>0</v>
      </c>
      <c r="H5406" s="24">
        <f t="shared" si="341"/>
        <v>117.11728180149709</v>
      </c>
      <c r="I5406" s="24">
        <f>IF(H5406&lt;=0, MIN(F5406-C5406, B$7, (D$5-K5405+G5406)/B$6), 0)</f>
        <v>0</v>
      </c>
      <c r="J5406" s="24">
        <f>IF(H5406&gt;0, MIN(C5406-F5406, B$8, K5405), 0)</f>
        <v>0</v>
      </c>
      <c r="K5406" s="24">
        <f>MAX(0, K5405-G5406+I5406*B$6-J5406)</f>
        <v>0</v>
      </c>
      <c r="L5406" s="24">
        <f t="shared" ref="L5406:L5469" si="344">IF(H5406&lt;=0, -I5406-H5406, 0)</f>
        <v>0</v>
      </c>
      <c r="M5406" s="24">
        <f>IF(H5406&gt;0, C5406-F5406-J5406, 0)</f>
        <v>117.11728180149709</v>
      </c>
      <c r="N5406" s="4">
        <f>MIN(C5406, F5406)</f>
        <v>0</v>
      </c>
    </row>
    <row r="5407" spans="1:14" x14ac:dyDescent="0.2">
      <c r="A5407" s="27">
        <v>43690.041666666672</v>
      </c>
      <c r="B5407" s="4">
        <v>0</v>
      </c>
      <c r="C5407" s="4">
        <v>169.02334831886191</v>
      </c>
      <c r="F5407" s="4">
        <f t="shared" si="342"/>
        <v>0</v>
      </c>
      <c r="G5407" s="24">
        <f t="shared" si="343"/>
        <v>0</v>
      </c>
      <c r="H5407" s="24">
        <f t="shared" ref="H5407:H5470" si="345">C5407-F5407</f>
        <v>169.02334831886191</v>
      </c>
      <c r="I5407" s="24">
        <f>IF(H5407&lt;=0, MIN(F5407-C5407, B$7, (D$5-K5406+G5407)/B$6), 0)</f>
        <v>0</v>
      </c>
      <c r="J5407" s="24">
        <f>IF(H5407&gt;0, MIN(C5407-F5407, B$8, K5406), 0)</f>
        <v>0</v>
      </c>
      <c r="K5407" s="24">
        <f>MAX(0, K5406-G5407+I5407*B$6-J5407)</f>
        <v>0</v>
      </c>
      <c r="L5407" s="24">
        <f t="shared" si="344"/>
        <v>0</v>
      </c>
      <c r="M5407" s="24">
        <f>IF(H5407&gt;0, C5407-F5407-J5407, 0)</f>
        <v>169.02334831886191</v>
      </c>
      <c r="N5407" s="4">
        <f>MIN(C5407, F5407)</f>
        <v>0</v>
      </c>
    </row>
    <row r="5408" spans="1:14" x14ac:dyDescent="0.2">
      <c r="A5408" s="27">
        <v>43690.083333333336</v>
      </c>
      <c r="B5408" s="4">
        <v>0</v>
      </c>
      <c r="C5408" s="4">
        <v>206.09911011697966</v>
      </c>
      <c r="F5408" s="4">
        <f t="shared" si="342"/>
        <v>0</v>
      </c>
      <c r="G5408" s="24">
        <f t="shared" si="343"/>
        <v>0</v>
      </c>
      <c r="H5408" s="24">
        <f t="shared" si="345"/>
        <v>206.09911011697966</v>
      </c>
      <c r="I5408" s="24">
        <f>IF(H5408&lt;=0, MIN(F5408-C5408, B$7, (D$5-K5407+G5408)/B$6), 0)</f>
        <v>0</v>
      </c>
      <c r="J5408" s="24">
        <f>IF(H5408&gt;0, MIN(C5408-F5408, B$8, K5407), 0)</f>
        <v>0</v>
      </c>
      <c r="K5408" s="24">
        <f>MAX(0, K5407-G5408+I5408*B$6-J5408)</f>
        <v>0</v>
      </c>
      <c r="L5408" s="24">
        <f t="shared" si="344"/>
        <v>0</v>
      </c>
      <c r="M5408" s="24">
        <f>IF(H5408&gt;0, C5408-F5408-J5408, 0)</f>
        <v>206.09911011697966</v>
      </c>
      <c r="N5408" s="4">
        <f>MIN(C5408, F5408)</f>
        <v>0</v>
      </c>
    </row>
    <row r="5409" spans="1:14" x14ac:dyDescent="0.2">
      <c r="A5409" s="27">
        <v>43690.125</v>
      </c>
      <c r="B5409" s="4">
        <v>0</v>
      </c>
      <c r="C5409" s="4">
        <v>117.11728180149709</v>
      </c>
      <c r="F5409" s="4">
        <f t="shared" si="342"/>
        <v>0</v>
      </c>
      <c r="G5409" s="24">
        <f t="shared" si="343"/>
        <v>0</v>
      </c>
      <c r="H5409" s="24">
        <f t="shared" si="345"/>
        <v>117.11728180149709</v>
      </c>
      <c r="I5409" s="24">
        <f>IF(H5409&lt;=0, MIN(F5409-C5409, B$7, (D$5-K5408+G5409)/B$6), 0)</f>
        <v>0</v>
      </c>
      <c r="J5409" s="24">
        <f>IF(H5409&gt;0, MIN(C5409-F5409, B$8, K5408), 0)</f>
        <v>0</v>
      </c>
      <c r="K5409" s="24">
        <f>MAX(0, K5408-G5409+I5409*B$6-J5409)</f>
        <v>0</v>
      </c>
      <c r="L5409" s="24">
        <f t="shared" si="344"/>
        <v>0</v>
      </c>
      <c r="M5409" s="24">
        <f>IF(H5409&gt;0, C5409-F5409-J5409, 0)</f>
        <v>117.11728180149709</v>
      </c>
      <c r="N5409" s="4">
        <f>MIN(C5409, F5409)</f>
        <v>0</v>
      </c>
    </row>
    <row r="5410" spans="1:14" x14ac:dyDescent="0.2">
      <c r="A5410" s="27">
        <v>43690.166666666672</v>
      </c>
      <c r="B5410" s="4">
        <v>9.2789791581571386</v>
      </c>
      <c r="C5410" s="4">
        <v>169.02334831886191</v>
      </c>
      <c r="F5410" s="4">
        <f t="shared" si="342"/>
        <v>55.673874948942832</v>
      </c>
      <c r="G5410" s="24">
        <f t="shared" si="343"/>
        <v>0.34722222222222221</v>
      </c>
      <c r="H5410" s="24">
        <f t="shared" si="345"/>
        <v>113.34947336991908</v>
      </c>
      <c r="I5410" s="24">
        <f>IF(H5410&lt;=0, MIN(F5410-C5410, B$7, (D$5-K5409+G5410)/B$6), 0)</f>
        <v>0</v>
      </c>
      <c r="J5410" s="24">
        <f>IF(H5410&gt;0, MIN(C5410-F5410, B$8, K5409), 0)</f>
        <v>0</v>
      </c>
      <c r="K5410" s="24">
        <f>MAX(0, K5409-G5410+I5410*B$6-J5410)</f>
        <v>0</v>
      </c>
      <c r="L5410" s="24">
        <f t="shared" si="344"/>
        <v>0</v>
      </c>
      <c r="M5410" s="24">
        <f>IF(H5410&gt;0, C5410-F5410-J5410, 0)</f>
        <v>113.34947336991908</v>
      </c>
      <c r="N5410" s="4">
        <f>MIN(C5410, F5410)</f>
        <v>55.673874948942832</v>
      </c>
    </row>
    <row r="5411" spans="1:14" x14ac:dyDescent="0.2">
      <c r="A5411" s="27">
        <v>43690.208333333336</v>
      </c>
      <c r="B5411" s="4">
        <v>121.57245063419496</v>
      </c>
      <c r="C5411" s="4">
        <v>206.09911011697966</v>
      </c>
      <c r="F5411" s="4">
        <f t="shared" si="342"/>
        <v>729.43470380516976</v>
      </c>
      <c r="G5411" s="24">
        <f t="shared" si="343"/>
        <v>0.34722222222222221</v>
      </c>
      <c r="H5411" s="24">
        <f t="shared" si="345"/>
        <v>-523.3355936881901</v>
      </c>
      <c r="I5411" s="24">
        <f>IF(H5411&lt;=0, MIN(F5411-C5411, B$7, (D$5-K5410+G5411)/B$6), 0)</f>
        <v>523.3355936881901</v>
      </c>
      <c r="J5411" s="24">
        <f>IF(H5411&gt;0, MIN(C5411-F5411, B$8, K5410), 0)</f>
        <v>0</v>
      </c>
      <c r="K5411" s="24">
        <f>MAX(0, K5410-G5411+I5411*B$6-J5411)</f>
        <v>470.65481209714886</v>
      </c>
      <c r="L5411" s="24">
        <f t="shared" si="344"/>
        <v>0</v>
      </c>
      <c r="M5411" s="24">
        <f>IF(H5411&gt;0, C5411-F5411-J5411, 0)</f>
        <v>0</v>
      </c>
      <c r="N5411" s="4">
        <f>MIN(C5411, F5411)</f>
        <v>206.09911011697966</v>
      </c>
    </row>
    <row r="5412" spans="1:14" x14ac:dyDescent="0.2">
      <c r="A5412" s="27">
        <v>43690.25</v>
      </c>
      <c r="B5412" s="4">
        <v>317.51398799059274</v>
      </c>
      <c r="C5412" s="4">
        <v>801.78301634007141</v>
      </c>
      <c r="F5412" s="4">
        <f t="shared" si="342"/>
        <v>1905.0839279435563</v>
      </c>
      <c r="G5412" s="24">
        <f t="shared" si="343"/>
        <v>0.34722222222222221</v>
      </c>
      <c r="H5412" s="24">
        <f t="shared" si="345"/>
        <v>-1103.300911603485</v>
      </c>
      <c r="I5412" s="24">
        <f>IF(H5412&lt;=0, MIN(F5412-C5412, B$7, (D$5-K5411+G5412)/B$6), 0)</f>
        <v>1103.300911603485</v>
      </c>
      <c r="J5412" s="24">
        <f>IF(H5412&gt;0, MIN(C5412-F5412, B$8, K5411), 0)</f>
        <v>0</v>
      </c>
      <c r="K5412" s="24">
        <f>MAX(0, K5411-G5412+I5412*B$6-J5412)</f>
        <v>1463.2784103180632</v>
      </c>
      <c r="L5412" s="24">
        <f t="shared" si="344"/>
        <v>0</v>
      </c>
      <c r="M5412" s="24">
        <f>IF(H5412&gt;0, C5412-F5412-J5412, 0)</f>
        <v>0</v>
      </c>
      <c r="N5412" s="4">
        <f>MIN(C5412, F5412)</f>
        <v>801.78301634007141</v>
      </c>
    </row>
    <row r="5413" spans="1:14" x14ac:dyDescent="0.2">
      <c r="A5413" s="27">
        <v>43690.291666666672</v>
      </c>
      <c r="B5413" s="4">
        <v>471.52958555195085</v>
      </c>
      <c r="C5413" s="4">
        <v>899.82780865064956</v>
      </c>
      <c r="F5413" s="4">
        <f t="shared" si="342"/>
        <v>2829.1775133117053</v>
      </c>
      <c r="G5413" s="24">
        <f t="shared" si="343"/>
        <v>0.34722222222222221</v>
      </c>
      <c r="H5413" s="24">
        <f t="shared" si="345"/>
        <v>-1929.3497046610557</v>
      </c>
      <c r="I5413" s="24">
        <f>IF(H5413&lt;=0, MIN(F5413-C5413, B$7, (D$5-K5412+G5413)/B$6), 0)</f>
        <v>1929.3497046610557</v>
      </c>
      <c r="J5413" s="24">
        <f>IF(H5413&gt;0, MIN(C5413-F5413, B$8, K5412), 0)</f>
        <v>0</v>
      </c>
      <c r="K5413" s="24">
        <f>MAX(0, K5412-G5413+I5413*B$6-J5413)</f>
        <v>3199.3459222907913</v>
      </c>
      <c r="L5413" s="24">
        <f t="shared" si="344"/>
        <v>0</v>
      </c>
      <c r="M5413" s="24">
        <f>IF(H5413&gt;0, C5413-F5413-J5413, 0)</f>
        <v>0</v>
      </c>
      <c r="N5413" s="4">
        <f>MIN(C5413, F5413)</f>
        <v>899.82780865064956</v>
      </c>
    </row>
    <row r="5414" spans="1:14" x14ac:dyDescent="0.2">
      <c r="A5414" s="27">
        <v>43690.333333333336</v>
      </c>
      <c r="B5414" s="4">
        <v>634.03307121544435</v>
      </c>
      <c r="C5414" s="4">
        <v>412.89947036870308</v>
      </c>
      <c r="F5414" s="4">
        <f t="shared" si="342"/>
        <v>3804.1984272926661</v>
      </c>
      <c r="G5414" s="24">
        <f t="shared" si="343"/>
        <v>0.34722222222222221</v>
      </c>
      <c r="H5414" s="24">
        <f t="shared" si="345"/>
        <v>-3391.298956923963</v>
      </c>
      <c r="I5414" s="24">
        <f>IF(H5414&lt;=0, MIN(F5414-C5414, B$7, (D$5-K5413+G5414)/B$6), 0)</f>
        <v>2001.1125554793675</v>
      </c>
      <c r="J5414" s="24">
        <f>IF(H5414&gt;0, MIN(C5414-F5414, B$8, K5413), 0)</f>
        <v>0</v>
      </c>
      <c r="K5414" s="24">
        <f>MAX(0, K5413-G5414+I5414*B$6-J5414)</f>
        <v>5000</v>
      </c>
      <c r="L5414" s="24">
        <f t="shared" si="344"/>
        <v>1390.1864014445955</v>
      </c>
      <c r="M5414" s="24">
        <f>IF(H5414&gt;0, C5414-F5414-J5414, 0)</f>
        <v>0</v>
      </c>
      <c r="N5414" s="4">
        <f>MIN(C5414, F5414)</f>
        <v>412.89947036870308</v>
      </c>
    </row>
    <row r="5415" spans="1:14" x14ac:dyDescent="0.2">
      <c r="A5415" s="27">
        <v>43690.375</v>
      </c>
      <c r="B5415" s="4">
        <v>719.92221326611332</v>
      </c>
      <c r="C5415" s="4">
        <v>213.38180707522218</v>
      </c>
      <c r="F5415" s="4">
        <f t="shared" si="342"/>
        <v>4319.5332795966797</v>
      </c>
      <c r="G5415" s="24">
        <f t="shared" si="343"/>
        <v>0.34722222222222221</v>
      </c>
      <c r="H5415" s="24">
        <f t="shared" si="345"/>
        <v>-4106.1514725214574</v>
      </c>
      <c r="I5415" s="24">
        <f>IF(H5415&lt;=0, MIN(F5415-C5415, B$7, (D$5-K5414+G5415)/B$6), 0)</f>
        <v>0.38580246913580246</v>
      </c>
      <c r="J5415" s="24">
        <f>IF(H5415&gt;0, MIN(C5415-F5415, B$8, K5414), 0)</f>
        <v>0</v>
      </c>
      <c r="K5415" s="24">
        <f>MAX(0, K5414-G5415+I5415*B$6-J5415)</f>
        <v>5000</v>
      </c>
      <c r="L5415" s="24">
        <f t="shared" si="344"/>
        <v>4105.7656700523212</v>
      </c>
      <c r="M5415" s="24">
        <f>IF(H5415&gt;0, C5415-F5415-J5415, 0)</f>
        <v>0</v>
      </c>
      <c r="N5415" s="4">
        <f>MIN(C5415, F5415)</f>
        <v>213.38180707522218</v>
      </c>
    </row>
    <row r="5416" spans="1:14" x14ac:dyDescent="0.2">
      <c r="A5416" s="27">
        <v>43690.416666666672</v>
      </c>
      <c r="B5416" s="4">
        <v>732.51053356300656</v>
      </c>
      <c r="C5416" s="4">
        <v>184.25035437508885</v>
      </c>
      <c r="F5416" s="4">
        <f t="shared" si="342"/>
        <v>4395.0632013780396</v>
      </c>
      <c r="G5416" s="24">
        <f t="shared" si="343"/>
        <v>0.34722222222222221</v>
      </c>
      <c r="H5416" s="24">
        <f t="shared" si="345"/>
        <v>-4210.8128470029505</v>
      </c>
      <c r="I5416" s="24">
        <f>IF(H5416&lt;=0, MIN(F5416-C5416, B$7, (D$5-K5415+G5416)/B$6), 0)</f>
        <v>0.38580246913580246</v>
      </c>
      <c r="J5416" s="24">
        <f>IF(H5416&gt;0, MIN(C5416-F5416, B$8, K5415), 0)</f>
        <v>0</v>
      </c>
      <c r="K5416" s="24">
        <f>MAX(0, K5415-G5416+I5416*B$6-J5416)</f>
        <v>5000</v>
      </c>
      <c r="L5416" s="24">
        <f t="shared" si="344"/>
        <v>4210.4270445338143</v>
      </c>
      <c r="M5416" s="24">
        <f>IF(H5416&gt;0, C5416-F5416-J5416, 0)</f>
        <v>0</v>
      </c>
      <c r="N5416" s="4">
        <f>MIN(C5416, F5416)</f>
        <v>184.25035437508885</v>
      </c>
    </row>
    <row r="5417" spans="1:14" x14ac:dyDescent="0.2">
      <c r="A5417" s="27">
        <v>43690.458333333336</v>
      </c>
      <c r="B5417" s="4">
        <v>754.82616722074567</v>
      </c>
      <c r="C5417" s="4">
        <v>1451.9109966353215</v>
      </c>
      <c r="F5417" s="4">
        <f t="shared" si="342"/>
        <v>4528.9570033244745</v>
      </c>
      <c r="G5417" s="24">
        <f t="shared" si="343"/>
        <v>0.34722222222222221</v>
      </c>
      <c r="H5417" s="24">
        <f t="shared" si="345"/>
        <v>-3077.0460066891528</v>
      </c>
      <c r="I5417" s="24">
        <f>IF(H5417&lt;=0, MIN(F5417-C5417, B$7, (D$5-K5416+G5417)/B$6), 0)</f>
        <v>0.38580246913580246</v>
      </c>
      <c r="J5417" s="24">
        <f>IF(H5417&gt;0, MIN(C5417-F5417, B$8, K5416), 0)</f>
        <v>0</v>
      </c>
      <c r="K5417" s="24">
        <f>MAX(0, K5416-G5417+I5417*B$6-J5417)</f>
        <v>5000</v>
      </c>
      <c r="L5417" s="24">
        <f t="shared" si="344"/>
        <v>3076.660204220017</v>
      </c>
      <c r="M5417" s="24">
        <f>IF(H5417&gt;0, C5417-F5417-J5417, 0)</f>
        <v>0</v>
      </c>
      <c r="N5417" s="4">
        <f>MIN(C5417, F5417)</f>
        <v>1451.9109966353215</v>
      </c>
    </row>
    <row r="5418" spans="1:14" x14ac:dyDescent="0.2">
      <c r="A5418" s="27">
        <v>43690.5</v>
      </c>
      <c r="B5418" s="4">
        <v>686.65383372935605</v>
      </c>
      <c r="C5418" s="4">
        <v>199.76919274196916</v>
      </c>
      <c r="F5418" s="4">
        <f t="shared" si="342"/>
        <v>4119.9230023761365</v>
      </c>
      <c r="G5418" s="24">
        <f t="shared" si="343"/>
        <v>0.34722222222222221</v>
      </c>
      <c r="H5418" s="24">
        <f t="shared" si="345"/>
        <v>-3920.1538096341674</v>
      </c>
      <c r="I5418" s="24">
        <f>IF(H5418&lt;=0, MIN(F5418-C5418, B$7, (D$5-K5417+G5418)/B$6), 0)</f>
        <v>0.38580246913580246</v>
      </c>
      <c r="J5418" s="24">
        <f>IF(H5418&gt;0, MIN(C5418-F5418, B$8, K5417), 0)</f>
        <v>0</v>
      </c>
      <c r="K5418" s="24">
        <f>MAX(0, K5417-G5418+I5418*B$6-J5418)</f>
        <v>5000</v>
      </c>
      <c r="L5418" s="24">
        <f t="shared" si="344"/>
        <v>3919.7680071650316</v>
      </c>
      <c r="M5418" s="24">
        <f>IF(H5418&gt;0, C5418-F5418-J5418, 0)</f>
        <v>0</v>
      </c>
      <c r="N5418" s="4">
        <f>MIN(C5418, F5418)</f>
        <v>199.76919274196916</v>
      </c>
    </row>
    <row r="5419" spans="1:14" x14ac:dyDescent="0.2">
      <c r="A5419" s="27">
        <v>43690.541666666672</v>
      </c>
      <c r="B5419" s="4">
        <v>577.88062502046853</v>
      </c>
      <c r="C5419" s="4">
        <v>278.43811829541789</v>
      </c>
      <c r="F5419" s="4">
        <f t="shared" si="342"/>
        <v>3467.2837501228114</v>
      </c>
      <c r="G5419" s="24">
        <f t="shared" si="343"/>
        <v>0.34722222222222221</v>
      </c>
      <c r="H5419" s="24">
        <f t="shared" si="345"/>
        <v>-3188.8456318273934</v>
      </c>
      <c r="I5419" s="24">
        <f>IF(H5419&lt;=0, MIN(F5419-C5419, B$7, (D$5-K5418+G5419)/B$6), 0)</f>
        <v>0.38580246913580246</v>
      </c>
      <c r="J5419" s="24">
        <f>IF(H5419&gt;0, MIN(C5419-F5419, B$8, K5418), 0)</f>
        <v>0</v>
      </c>
      <c r="K5419" s="24">
        <f>MAX(0, K5418-G5419+I5419*B$6-J5419)</f>
        <v>5000</v>
      </c>
      <c r="L5419" s="24">
        <f t="shared" si="344"/>
        <v>3188.4598293582576</v>
      </c>
      <c r="M5419" s="24">
        <f>IF(H5419&gt;0, C5419-F5419-J5419, 0)</f>
        <v>0</v>
      </c>
      <c r="N5419" s="4">
        <f>MIN(C5419, F5419)</f>
        <v>278.43811829541789</v>
      </c>
    </row>
    <row r="5420" spans="1:14" x14ac:dyDescent="0.2">
      <c r="A5420" s="27">
        <v>43690.583333333336</v>
      </c>
      <c r="B5420" s="4">
        <v>435.15045158391331</v>
      </c>
      <c r="C5420" s="4">
        <v>1523.4275827987212</v>
      </c>
      <c r="F5420" s="4">
        <f t="shared" si="342"/>
        <v>2610.9027095034799</v>
      </c>
      <c r="G5420" s="24">
        <f t="shared" si="343"/>
        <v>0.34722222222222221</v>
      </c>
      <c r="H5420" s="24">
        <f t="shared" si="345"/>
        <v>-1087.4751267047586</v>
      </c>
      <c r="I5420" s="24">
        <f>IF(H5420&lt;=0, MIN(F5420-C5420, B$7, (D$5-K5419+G5420)/B$6), 0)</f>
        <v>0.38580246913580246</v>
      </c>
      <c r="J5420" s="24">
        <f>IF(H5420&gt;0, MIN(C5420-F5420, B$8, K5419), 0)</f>
        <v>0</v>
      </c>
      <c r="K5420" s="24">
        <f>MAX(0, K5419-G5420+I5420*B$6-J5420)</f>
        <v>5000</v>
      </c>
      <c r="L5420" s="24">
        <f t="shared" si="344"/>
        <v>1087.0893242356228</v>
      </c>
      <c r="M5420" s="24">
        <f>IF(H5420&gt;0, C5420-F5420-J5420, 0)</f>
        <v>0</v>
      </c>
      <c r="N5420" s="4">
        <f>MIN(C5420, F5420)</f>
        <v>1523.4275827987212</v>
      </c>
    </row>
    <row r="5421" spans="1:14" x14ac:dyDescent="0.2">
      <c r="A5421" s="27">
        <v>43690.625</v>
      </c>
      <c r="B5421" s="4">
        <v>260.4852754154648</v>
      </c>
      <c r="C5421" s="4">
        <v>668.28952966447014</v>
      </c>
      <c r="F5421" s="4">
        <f t="shared" si="342"/>
        <v>1562.9116524927888</v>
      </c>
      <c r="G5421" s="24">
        <f t="shared" si="343"/>
        <v>0.34722222222222221</v>
      </c>
      <c r="H5421" s="24">
        <f t="shared" si="345"/>
        <v>-894.62212282831865</v>
      </c>
      <c r="I5421" s="24">
        <f>IF(H5421&lt;=0, MIN(F5421-C5421, B$7, (D$5-K5420+G5421)/B$6), 0)</f>
        <v>0.38580246913580246</v>
      </c>
      <c r="J5421" s="24">
        <f>IF(H5421&gt;0, MIN(C5421-F5421, B$8, K5420), 0)</f>
        <v>0</v>
      </c>
      <c r="K5421" s="24">
        <f>MAX(0, K5420-G5421+I5421*B$6-J5421)</f>
        <v>5000</v>
      </c>
      <c r="L5421" s="24">
        <f t="shared" si="344"/>
        <v>894.23632035918286</v>
      </c>
      <c r="M5421" s="24">
        <f>IF(H5421&gt;0, C5421-F5421-J5421, 0)</f>
        <v>0</v>
      </c>
      <c r="N5421" s="4">
        <f>MIN(C5421, F5421)</f>
        <v>668.28952966447014</v>
      </c>
    </row>
    <row r="5422" spans="1:14" x14ac:dyDescent="0.2">
      <c r="A5422" s="27">
        <v>43690.666666666672</v>
      </c>
      <c r="B5422" s="4">
        <v>114.1210250123539</v>
      </c>
      <c r="C5422" s="4">
        <v>697.9213843321869</v>
      </c>
      <c r="F5422" s="4">
        <f t="shared" si="342"/>
        <v>684.72615007412332</v>
      </c>
      <c r="G5422" s="24">
        <f t="shared" si="343"/>
        <v>0.34722222222222221</v>
      </c>
      <c r="H5422" s="24">
        <f t="shared" si="345"/>
        <v>13.195234258063579</v>
      </c>
      <c r="I5422" s="24">
        <f>IF(H5422&lt;=0, MIN(F5422-C5422, B$7, (D$5-K5421+G5422)/B$6), 0)</f>
        <v>0</v>
      </c>
      <c r="J5422" s="24">
        <f>IF(H5422&gt;0, MIN(C5422-F5422, B$8, K5421), 0)</f>
        <v>13.195234258063579</v>
      </c>
      <c r="K5422" s="24">
        <f>MAX(0, K5421-G5422+I5422*B$6-J5422)</f>
        <v>4986.4575435197139</v>
      </c>
      <c r="L5422" s="24">
        <f t="shared" si="344"/>
        <v>0</v>
      </c>
      <c r="M5422" s="24">
        <f>IF(H5422&gt;0, C5422-F5422-J5422, 0)</f>
        <v>0</v>
      </c>
      <c r="N5422" s="4">
        <f>MIN(C5422, F5422)</f>
        <v>684.72615007412332</v>
      </c>
    </row>
    <row r="5423" spans="1:14" x14ac:dyDescent="0.2">
      <c r="A5423" s="27">
        <v>43690.708333333336</v>
      </c>
      <c r="B5423" s="4">
        <v>36.951323396324</v>
      </c>
      <c r="C5423" s="4">
        <v>734.99390325343893</v>
      </c>
      <c r="F5423" s="4">
        <f t="shared" si="342"/>
        <v>221.707940377944</v>
      </c>
      <c r="G5423" s="24">
        <f t="shared" si="343"/>
        <v>0.34722222222222221</v>
      </c>
      <c r="H5423" s="24">
        <f t="shared" si="345"/>
        <v>513.28596287549499</v>
      </c>
      <c r="I5423" s="24">
        <f>IF(H5423&lt;=0, MIN(F5423-C5423, B$7, (D$5-K5422+G5423)/B$6), 0)</f>
        <v>0</v>
      </c>
      <c r="J5423" s="24">
        <f>IF(H5423&gt;0, MIN(C5423-F5423, B$8, K5422), 0)</f>
        <v>513.28596287549499</v>
      </c>
      <c r="K5423" s="24">
        <f>MAX(0, K5422-G5423+I5423*B$6-J5423)</f>
        <v>4472.8243584219963</v>
      </c>
      <c r="L5423" s="24">
        <f t="shared" si="344"/>
        <v>0</v>
      </c>
      <c r="M5423" s="24">
        <f>IF(H5423&gt;0, C5423-F5423-J5423, 0)</f>
        <v>0</v>
      </c>
      <c r="N5423" s="4">
        <f>MIN(C5423, F5423)</f>
        <v>221.707940377944</v>
      </c>
    </row>
    <row r="5424" spans="1:14" x14ac:dyDescent="0.2">
      <c r="A5424" s="27">
        <v>43690.75</v>
      </c>
      <c r="B5424" s="4">
        <v>0</v>
      </c>
      <c r="C5424" s="4">
        <v>369.23246202869774</v>
      </c>
      <c r="F5424" s="4">
        <f t="shared" si="342"/>
        <v>0</v>
      </c>
      <c r="G5424" s="24">
        <f t="shared" si="343"/>
        <v>0</v>
      </c>
      <c r="H5424" s="24">
        <f t="shared" si="345"/>
        <v>369.23246202869774</v>
      </c>
      <c r="I5424" s="24">
        <f>IF(H5424&lt;=0, MIN(F5424-C5424, B$7, (D$5-K5423+G5424)/B$6), 0)</f>
        <v>0</v>
      </c>
      <c r="J5424" s="24">
        <f>IF(H5424&gt;0, MIN(C5424-F5424, B$8, K5423), 0)</f>
        <v>369.23246202869774</v>
      </c>
      <c r="K5424" s="24">
        <f>MAX(0, K5423-G5424+I5424*B$6-J5424)</f>
        <v>4103.5918963932982</v>
      </c>
      <c r="L5424" s="24">
        <f t="shared" si="344"/>
        <v>0</v>
      </c>
      <c r="M5424" s="24">
        <f>IF(H5424&gt;0, C5424-F5424-J5424, 0)</f>
        <v>0</v>
      </c>
      <c r="N5424" s="4">
        <f>MIN(C5424, F5424)</f>
        <v>0</v>
      </c>
    </row>
    <row r="5425" spans="1:14" x14ac:dyDescent="0.2">
      <c r="A5425" s="27">
        <v>43690.791666666672</v>
      </c>
      <c r="B5425" s="4">
        <v>0</v>
      </c>
      <c r="C5425" s="4">
        <v>2764.3266741871043</v>
      </c>
      <c r="F5425" s="4">
        <f t="shared" si="342"/>
        <v>0</v>
      </c>
      <c r="G5425" s="24">
        <f t="shared" si="343"/>
        <v>0</v>
      </c>
      <c r="H5425" s="24">
        <f t="shared" si="345"/>
        <v>2764.3266741871043</v>
      </c>
      <c r="I5425" s="24">
        <f>IF(H5425&lt;=0, MIN(F5425-C5425, B$7, (D$5-K5424+G5425)/B$6), 0)</f>
        <v>0</v>
      </c>
      <c r="J5425" s="24">
        <f>IF(H5425&gt;0, MIN(C5425-F5425, B$8, K5424), 0)</f>
        <v>2764.3266741871043</v>
      </c>
      <c r="K5425" s="24">
        <f>MAX(0, K5424-G5425+I5425*B$6-J5425)</f>
        <v>1339.2652222061938</v>
      </c>
      <c r="L5425" s="24">
        <f t="shared" si="344"/>
        <v>0</v>
      </c>
      <c r="M5425" s="24">
        <f>IF(H5425&gt;0, C5425-F5425-J5425, 0)</f>
        <v>0</v>
      </c>
      <c r="N5425" s="4">
        <f>MIN(C5425, F5425)</f>
        <v>0</v>
      </c>
    </row>
    <row r="5426" spans="1:14" x14ac:dyDescent="0.2">
      <c r="A5426" s="27">
        <v>43690.833333333336</v>
      </c>
      <c r="B5426" s="4">
        <v>0</v>
      </c>
      <c r="C5426" s="4">
        <v>458.21429034418026</v>
      </c>
      <c r="F5426" s="4">
        <f t="shared" si="342"/>
        <v>0</v>
      </c>
      <c r="G5426" s="24">
        <f t="shared" si="343"/>
        <v>0</v>
      </c>
      <c r="H5426" s="24">
        <f t="shared" si="345"/>
        <v>458.21429034418026</v>
      </c>
      <c r="I5426" s="24">
        <f>IF(H5426&lt;=0, MIN(F5426-C5426, B$7, (D$5-K5425+G5426)/B$6), 0)</f>
        <v>0</v>
      </c>
      <c r="J5426" s="24">
        <f>IF(H5426&gt;0, MIN(C5426-F5426, B$8, K5425), 0)</f>
        <v>458.21429034418026</v>
      </c>
      <c r="K5426" s="24">
        <f>MAX(0, K5425-G5426+I5426*B$6-J5426)</f>
        <v>881.05093186201361</v>
      </c>
      <c r="L5426" s="24">
        <f t="shared" si="344"/>
        <v>0</v>
      </c>
      <c r="M5426" s="24">
        <f>IF(H5426&gt;0, C5426-F5426-J5426, 0)</f>
        <v>0</v>
      </c>
      <c r="N5426" s="4">
        <f>MIN(C5426, F5426)</f>
        <v>0</v>
      </c>
    </row>
    <row r="5427" spans="1:14" x14ac:dyDescent="0.2">
      <c r="A5427" s="27">
        <v>43690.875</v>
      </c>
      <c r="B5427" s="4">
        <v>0</v>
      </c>
      <c r="C5427" s="4">
        <v>369.23246202869774</v>
      </c>
      <c r="F5427" s="4">
        <f t="shared" si="342"/>
        <v>0</v>
      </c>
      <c r="G5427" s="24">
        <f t="shared" si="343"/>
        <v>0</v>
      </c>
      <c r="H5427" s="24">
        <f t="shared" si="345"/>
        <v>369.23246202869774</v>
      </c>
      <c r="I5427" s="24">
        <f>IF(H5427&lt;=0, MIN(F5427-C5427, B$7, (D$5-K5426+G5427)/B$6), 0)</f>
        <v>0</v>
      </c>
      <c r="J5427" s="24">
        <f>IF(H5427&gt;0, MIN(C5427-F5427, B$8, K5426), 0)</f>
        <v>369.23246202869774</v>
      </c>
      <c r="K5427" s="24">
        <f>MAX(0, K5426-G5427+I5427*B$6-J5427)</f>
        <v>511.81846983331587</v>
      </c>
      <c r="L5427" s="24">
        <f t="shared" si="344"/>
        <v>0</v>
      </c>
      <c r="M5427" s="24">
        <f>IF(H5427&gt;0, C5427-F5427-J5427, 0)</f>
        <v>0</v>
      </c>
      <c r="N5427" s="4">
        <f>MIN(C5427, F5427)</f>
        <v>0</v>
      </c>
    </row>
    <row r="5428" spans="1:14" x14ac:dyDescent="0.2">
      <c r="A5428" s="27">
        <v>43690.916666666672</v>
      </c>
      <c r="B5428" s="4">
        <v>0</v>
      </c>
      <c r="C5428" s="4">
        <v>391.47791910756831</v>
      </c>
      <c r="F5428" s="4">
        <f t="shared" si="342"/>
        <v>0</v>
      </c>
      <c r="G5428" s="24">
        <f t="shared" si="343"/>
        <v>0</v>
      </c>
      <c r="H5428" s="24">
        <f t="shared" si="345"/>
        <v>391.47791910756831</v>
      </c>
      <c r="I5428" s="24">
        <f>IF(H5428&lt;=0, MIN(F5428-C5428, B$7, (D$5-K5427+G5428)/B$6), 0)</f>
        <v>0</v>
      </c>
      <c r="J5428" s="24">
        <f>IF(H5428&gt;0, MIN(C5428-F5428, B$8, K5427), 0)</f>
        <v>391.47791910756831</v>
      </c>
      <c r="K5428" s="24">
        <f>MAX(0, K5427-G5428+I5428*B$6-J5428)</f>
        <v>120.34055072574756</v>
      </c>
      <c r="L5428" s="24">
        <f t="shared" si="344"/>
        <v>0</v>
      </c>
      <c r="M5428" s="24">
        <f>IF(H5428&gt;0, C5428-F5428-J5428, 0)</f>
        <v>0</v>
      </c>
      <c r="N5428" s="4">
        <f>MIN(C5428, F5428)</f>
        <v>0</v>
      </c>
    </row>
    <row r="5429" spans="1:14" x14ac:dyDescent="0.2">
      <c r="A5429" s="27">
        <v>43690.958333333336</v>
      </c>
      <c r="B5429" s="4">
        <v>0</v>
      </c>
      <c r="C5429" s="4">
        <v>240.70315446188951</v>
      </c>
      <c r="F5429" s="4">
        <f t="shared" si="342"/>
        <v>0</v>
      </c>
      <c r="G5429" s="24">
        <f t="shared" si="343"/>
        <v>0</v>
      </c>
      <c r="H5429" s="24">
        <f t="shared" si="345"/>
        <v>240.70315446188951</v>
      </c>
      <c r="I5429" s="24">
        <f>IF(H5429&lt;=0, MIN(F5429-C5429, B$7, (D$5-K5428+G5429)/B$6), 0)</f>
        <v>0</v>
      </c>
      <c r="J5429" s="24">
        <f>IF(H5429&gt;0, MIN(C5429-F5429, B$8, K5428), 0)</f>
        <v>120.34055072574756</v>
      </c>
      <c r="K5429" s="24">
        <f>MAX(0, K5428-G5429+I5429*B$6-J5429)</f>
        <v>0</v>
      </c>
      <c r="L5429" s="24">
        <f t="shared" si="344"/>
        <v>0</v>
      </c>
      <c r="M5429" s="24">
        <f>IF(H5429&gt;0, C5429-F5429-J5429, 0)</f>
        <v>120.36260373614195</v>
      </c>
      <c r="N5429" s="4">
        <f>MIN(C5429, F5429)</f>
        <v>0</v>
      </c>
    </row>
    <row r="5430" spans="1:14" x14ac:dyDescent="0.2">
      <c r="A5430" s="27">
        <v>43691</v>
      </c>
      <c r="B5430" s="4">
        <v>0</v>
      </c>
      <c r="C5430" s="4">
        <v>117.11728180149709</v>
      </c>
      <c r="F5430" s="4">
        <f t="shared" si="342"/>
        <v>0</v>
      </c>
      <c r="G5430" s="24">
        <f t="shared" si="343"/>
        <v>0</v>
      </c>
      <c r="H5430" s="24">
        <f t="shared" si="345"/>
        <v>117.11728180149709</v>
      </c>
      <c r="I5430" s="24">
        <f>IF(H5430&lt;=0, MIN(F5430-C5430, B$7, (D$5-K5429+G5430)/B$6), 0)</f>
        <v>0</v>
      </c>
      <c r="J5430" s="24">
        <f>IF(H5430&gt;0, MIN(C5430-F5430, B$8, K5429), 0)</f>
        <v>0</v>
      </c>
      <c r="K5430" s="24">
        <f>MAX(0, K5429-G5430+I5430*B$6-J5430)</f>
        <v>0</v>
      </c>
      <c r="L5430" s="24">
        <f t="shared" si="344"/>
        <v>0</v>
      </c>
      <c r="M5430" s="24">
        <f>IF(H5430&gt;0, C5430-F5430-J5430, 0)</f>
        <v>117.11728180149709</v>
      </c>
      <c r="N5430" s="4">
        <f>MIN(C5430, F5430)</f>
        <v>0</v>
      </c>
    </row>
    <row r="5431" spans="1:14" x14ac:dyDescent="0.2">
      <c r="A5431" s="27">
        <v>43691.041666666672</v>
      </c>
      <c r="B5431" s="4">
        <v>0</v>
      </c>
      <c r="C5431" s="4">
        <v>169.02334831886191</v>
      </c>
      <c r="F5431" s="4">
        <f t="shared" si="342"/>
        <v>0</v>
      </c>
      <c r="G5431" s="24">
        <f t="shared" si="343"/>
        <v>0</v>
      </c>
      <c r="H5431" s="24">
        <f t="shared" si="345"/>
        <v>169.02334831886191</v>
      </c>
      <c r="I5431" s="24">
        <f>IF(H5431&lt;=0, MIN(F5431-C5431, B$7, (D$5-K5430+G5431)/B$6), 0)</f>
        <v>0</v>
      </c>
      <c r="J5431" s="24">
        <f>IF(H5431&gt;0, MIN(C5431-F5431, B$8, K5430), 0)</f>
        <v>0</v>
      </c>
      <c r="K5431" s="24">
        <f>MAX(0, K5430-G5431+I5431*B$6-J5431)</f>
        <v>0</v>
      </c>
      <c r="L5431" s="24">
        <f t="shared" si="344"/>
        <v>0</v>
      </c>
      <c r="M5431" s="24">
        <f>IF(H5431&gt;0, C5431-F5431-J5431, 0)</f>
        <v>169.02334831886191</v>
      </c>
      <c r="N5431" s="4">
        <f>MIN(C5431, F5431)</f>
        <v>0</v>
      </c>
    </row>
    <row r="5432" spans="1:14" x14ac:dyDescent="0.2">
      <c r="A5432" s="27">
        <v>43691.083333333336</v>
      </c>
      <c r="B5432" s="4">
        <v>0</v>
      </c>
      <c r="C5432" s="4">
        <v>206.09911011697966</v>
      </c>
      <c r="F5432" s="4">
        <f t="shared" si="342"/>
        <v>0</v>
      </c>
      <c r="G5432" s="24">
        <f t="shared" si="343"/>
        <v>0</v>
      </c>
      <c r="H5432" s="24">
        <f t="shared" si="345"/>
        <v>206.09911011697966</v>
      </c>
      <c r="I5432" s="24">
        <f>IF(H5432&lt;=0, MIN(F5432-C5432, B$7, (D$5-K5431+G5432)/B$6), 0)</f>
        <v>0</v>
      </c>
      <c r="J5432" s="24">
        <f>IF(H5432&gt;0, MIN(C5432-F5432, B$8, K5431), 0)</f>
        <v>0</v>
      </c>
      <c r="K5432" s="24">
        <f>MAX(0, K5431-G5432+I5432*B$6-J5432)</f>
        <v>0</v>
      </c>
      <c r="L5432" s="24">
        <f t="shared" si="344"/>
        <v>0</v>
      </c>
      <c r="M5432" s="24">
        <f>IF(H5432&gt;0, C5432-F5432-J5432, 0)</f>
        <v>206.09911011697966</v>
      </c>
      <c r="N5432" s="4">
        <f>MIN(C5432, F5432)</f>
        <v>0</v>
      </c>
    </row>
    <row r="5433" spans="1:14" x14ac:dyDescent="0.2">
      <c r="A5433" s="27">
        <v>43691.125</v>
      </c>
      <c r="B5433" s="4">
        <v>0</v>
      </c>
      <c r="C5433" s="4">
        <v>117.11728180149709</v>
      </c>
      <c r="F5433" s="4">
        <f t="shared" si="342"/>
        <v>0</v>
      </c>
      <c r="G5433" s="24">
        <f t="shared" si="343"/>
        <v>0</v>
      </c>
      <c r="H5433" s="24">
        <f t="shared" si="345"/>
        <v>117.11728180149709</v>
      </c>
      <c r="I5433" s="24">
        <f>IF(H5433&lt;=0, MIN(F5433-C5433, B$7, (D$5-K5432+G5433)/B$6), 0)</f>
        <v>0</v>
      </c>
      <c r="J5433" s="24">
        <f>IF(H5433&gt;0, MIN(C5433-F5433, B$8, K5432), 0)</f>
        <v>0</v>
      </c>
      <c r="K5433" s="24">
        <f>MAX(0, K5432-G5433+I5433*B$6-J5433)</f>
        <v>0</v>
      </c>
      <c r="L5433" s="24">
        <f t="shared" si="344"/>
        <v>0</v>
      </c>
      <c r="M5433" s="24">
        <f>IF(H5433&gt;0, C5433-F5433-J5433, 0)</f>
        <v>117.11728180149709</v>
      </c>
      <c r="N5433" s="4">
        <f>MIN(C5433, F5433)</f>
        <v>0</v>
      </c>
    </row>
    <row r="5434" spans="1:14" x14ac:dyDescent="0.2">
      <c r="A5434" s="27">
        <v>43691.166666666672</v>
      </c>
      <c r="B5434" s="4">
        <v>8.2975379042353268</v>
      </c>
      <c r="C5434" s="4">
        <v>169.02334831886191</v>
      </c>
      <c r="F5434" s="4">
        <f t="shared" si="342"/>
        <v>49.785227425411961</v>
      </c>
      <c r="G5434" s="24">
        <f t="shared" si="343"/>
        <v>0.34722222222222221</v>
      </c>
      <c r="H5434" s="24">
        <f t="shared" si="345"/>
        <v>119.23812089344995</v>
      </c>
      <c r="I5434" s="24">
        <f>IF(H5434&lt;=0, MIN(F5434-C5434, B$7, (D$5-K5433+G5434)/B$6), 0)</f>
        <v>0</v>
      </c>
      <c r="J5434" s="24">
        <f>IF(H5434&gt;0, MIN(C5434-F5434, B$8, K5433), 0)</f>
        <v>0</v>
      </c>
      <c r="K5434" s="24">
        <f>MAX(0, K5433-G5434+I5434*B$6-J5434)</f>
        <v>0</v>
      </c>
      <c r="L5434" s="24">
        <f t="shared" si="344"/>
        <v>0</v>
      </c>
      <c r="M5434" s="24">
        <f>IF(H5434&gt;0, C5434-F5434-J5434, 0)</f>
        <v>119.23812089344995</v>
      </c>
      <c r="N5434" s="4">
        <f>MIN(C5434, F5434)</f>
        <v>49.785227425411961</v>
      </c>
    </row>
    <row r="5435" spans="1:14" x14ac:dyDescent="0.2">
      <c r="A5435" s="27">
        <v>43691.208333333336</v>
      </c>
      <c r="B5435" s="4">
        <v>68.785385640940262</v>
      </c>
      <c r="C5435" s="4">
        <v>198.68395775735613</v>
      </c>
      <c r="F5435" s="4">
        <f t="shared" si="342"/>
        <v>412.71231384564157</v>
      </c>
      <c r="G5435" s="24">
        <f t="shared" si="343"/>
        <v>0.34722222222222221</v>
      </c>
      <c r="H5435" s="24">
        <f t="shared" si="345"/>
        <v>-214.02835608828545</v>
      </c>
      <c r="I5435" s="24">
        <f>IF(H5435&lt;=0, MIN(F5435-C5435, B$7, (D$5-K5434+G5435)/B$6), 0)</f>
        <v>214.02835608828545</v>
      </c>
      <c r="J5435" s="24">
        <f>IF(H5435&gt;0, MIN(C5435-F5435, B$8, K5434), 0)</f>
        <v>0</v>
      </c>
      <c r="K5435" s="24">
        <f>MAX(0, K5434-G5435+I5435*B$6-J5435)</f>
        <v>192.27829825723467</v>
      </c>
      <c r="L5435" s="24">
        <f t="shared" si="344"/>
        <v>0</v>
      </c>
      <c r="M5435" s="24">
        <f>IF(H5435&gt;0, C5435-F5435-J5435, 0)</f>
        <v>0</v>
      </c>
      <c r="N5435" s="4">
        <f>MIN(C5435, F5435)</f>
        <v>198.68395775735613</v>
      </c>
    </row>
    <row r="5436" spans="1:14" x14ac:dyDescent="0.2">
      <c r="A5436" s="27">
        <v>43691.25</v>
      </c>
      <c r="B5436" s="4">
        <v>98.276263217409181</v>
      </c>
      <c r="C5436" s="4">
        <v>480.459747423051</v>
      </c>
      <c r="F5436" s="4">
        <f t="shared" si="342"/>
        <v>589.65757930445511</v>
      </c>
      <c r="G5436" s="24">
        <f t="shared" si="343"/>
        <v>0.34722222222222221</v>
      </c>
      <c r="H5436" s="24">
        <f t="shared" si="345"/>
        <v>-109.19783188140411</v>
      </c>
      <c r="I5436" s="24">
        <f>IF(H5436&lt;=0, MIN(F5436-C5436, B$7, (D$5-K5435+G5436)/B$6), 0)</f>
        <v>109.19783188140411</v>
      </c>
      <c r="J5436" s="24">
        <f>IF(H5436&gt;0, MIN(C5436-F5436, B$8, K5435), 0)</f>
        <v>0</v>
      </c>
      <c r="K5436" s="24">
        <f>MAX(0, K5435-G5436+I5436*B$6-J5436)</f>
        <v>290.20912472827615</v>
      </c>
      <c r="L5436" s="24">
        <f t="shared" si="344"/>
        <v>0</v>
      </c>
      <c r="M5436" s="24">
        <f>IF(H5436&gt;0, C5436-F5436-J5436, 0)</f>
        <v>0</v>
      </c>
      <c r="N5436" s="4">
        <f>MIN(C5436, F5436)</f>
        <v>480.459747423051</v>
      </c>
    </row>
    <row r="5437" spans="1:14" x14ac:dyDescent="0.2">
      <c r="A5437" s="27">
        <v>43691.291666666672</v>
      </c>
      <c r="B5437" s="4">
        <v>139.88257924844689</v>
      </c>
      <c r="C5437" s="4">
        <v>1150.2951772423785</v>
      </c>
      <c r="F5437" s="4">
        <f t="shared" si="342"/>
        <v>839.29547549068138</v>
      </c>
      <c r="G5437" s="24">
        <f t="shared" si="343"/>
        <v>0.34722222222222221</v>
      </c>
      <c r="H5437" s="24">
        <f t="shared" si="345"/>
        <v>310.9997017516971</v>
      </c>
      <c r="I5437" s="24">
        <f>IF(H5437&lt;=0, MIN(F5437-C5437, B$7, (D$5-K5436+G5437)/B$6), 0)</f>
        <v>0</v>
      </c>
      <c r="J5437" s="24">
        <f>IF(H5437&gt;0, MIN(C5437-F5437, B$8, K5436), 0)</f>
        <v>290.20912472827615</v>
      </c>
      <c r="K5437" s="24">
        <f>MAX(0, K5436-G5437+I5437*B$6-J5437)</f>
        <v>0</v>
      </c>
      <c r="L5437" s="24">
        <f t="shared" si="344"/>
        <v>0</v>
      </c>
      <c r="M5437" s="24">
        <f>IF(H5437&gt;0, C5437-F5437-J5437, 0)</f>
        <v>20.790577023420951</v>
      </c>
      <c r="N5437" s="4">
        <f>MIN(C5437, F5437)</f>
        <v>839.29547549068138</v>
      </c>
    </row>
    <row r="5438" spans="1:14" x14ac:dyDescent="0.2">
      <c r="A5438" s="27">
        <v>43691.333333333336</v>
      </c>
      <c r="B5438" s="4">
        <v>196.80660072019069</v>
      </c>
      <c r="C5438" s="4">
        <v>345.52589558896335</v>
      </c>
      <c r="F5438" s="4">
        <f t="shared" si="342"/>
        <v>1180.8396043211442</v>
      </c>
      <c r="G5438" s="24">
        <f t="shared" si="343"/>
        <v>0.34722222222222221</v>
      </c>
      <c r="H5438" s="24">
        <f t="shared" si="345"/>
        <v>-835.31370873218088</v>
      </c>
      <c r="I5438" s="24">
        <f>IF(H5438&lt;=0, MIN(F5438-C5438, B$7, (D$5-K5437+G5438)/B$6), 0)</f>
        <v>835.31370873218088</v>
      </c>
      <c r="J5438" s="24">
        <f>IF(H5438&gt;0, MIN(C5438-F5438, B$8, K5437), 0)</f>
        <v>0</v>
      </c>
      <c r="K5438" s="24">
        <f>MAX(0, K5437-G5438+I5438*B$6-J5438)</f>
        <v>751.43511563674065</v>
      </c>
      <c r="L5438" s="24">
        <f t="shared" si="344"/>
        <v>0</v>
      </c>
      <c r="M5438" s="24">
        <f>IF(H5438&gt;0, C5438-F5438-J5438, 0)</f>
        <v>0</v>
      </c>
      <c r="N5438" s="4">
        <f>MIN(C5438, F5438)</f>
        <v>345.52589558896335</v>
      </c>
    </row>
    <row r="5439" spans="1:14" x14ac:dyDescent="0.2">
      <c r="A5439" s="27">
        <v>43691.375</v>
      </c>
      <c r="B5439" s="4">
        <v>281.81390068092946</v>
      </c>
      <c r="C5439" s="4">
        <v>325.54741457108088</v>
      </c>
      <c r="F5439" s="4">
        <f t="shared" si="342"/>
        <v>1690.8834040855768</v>
      </c>
      <c r="G5439" s="24">
        <f t="shared" si="343"/>
        <v>0.34722222222222221</v>
      </c>
      <c r="H5439" s="24">
        <f t="shared" si="345"/>
        <v>-1365.3359895144959</v>
      </c>
      <c r="I5439" s="24">
        <f>IF(H5439&lt;=0, MIN(F5439-C5439, B$7, (D$5-K5438+G5439)/B$6), 0)</f>
        <v>1365.3359895144959</v>
      </c>
      <c r="J5439" s="24">
        <f>IF(H5439&gt;0, MIN(C5439-F5439, B$8, K5438), 0)</f>
        <v>0</v>
      </c>
      <c r="K5439" s="24">
        <f>MAX(0, K5438-G5439+I5439*B$6-J5439)</f>
        <v>1979.8902839775649</v>
      </c>
      <c r="L5439" s="24">
        <f t="shared" si="344"/>
        <v>0</v>
      </c>
      <c r="M5439" s="24">
        <f>IF(H5439&gt;0, C5439-F5439-J5439, 0)</f>
        <v>0</v>
      </c>
      <c r="N5439" s="4">
        <f>MIN(C5439, F5439)</f>
        <v>325.54741457108088</v>
      </c>
    </row>
    <row r="5440" spans="1:14" x14ac:dyDescent="0.2">
      <c r="A5440" s="27">
        <v>43691.416666666672</v>
      </c>
      <c r="B5440" s="4">
        <v>425.14491670436462</v>
      </c>
      <c r="C5440" s="4">
        <v>191.77666087672375</v>
      </c>
      <c r="F5440" s="4">
        <f t="shared" si="342"/>
        <v>2550.8695002261875</v>
      </c>
      <c r="G5440" s="24">
        <f t="shared" si="343"/>
        <v>0.34722222222222221</v>
      </c>
      <c r="H5440" s="24">
        <f t="shared" si="345"/>
        <v>-2359.0928393494637</v>
      </c>
      <c r="I5440" s="24">
        <f>IF(H5440&lt;=0, MIN(F5440-C5440, B$7, (D$5-K5439+G5440)/B$6), 0)</f>
        <v>2359.0928393494637</v>
      </c>
      <c r="J5440" s="24">
        <f>IF(H5440&gt;0, MIN(C5440-F5440, B$8, K5439), 0)</f>
        <v>0</v>
      </c>
      <c r="K5440" s="24">
        <f>MAX(0, K5439-G5440+I5440*B$6-J5440)</f>
        <v>4102.7266171698602</v>
      </c>
      <c r="L5440" s="24">
        <f t="shared" si="344"/>
        <v>0</v>
      </c>
      <c r="M5440" s="24">
        <f>IF(H5440&gt;0, C5440-F5440-J5440, 0)</f>
        <v>0</v>
      </c>
      <c r="N5440" s="4">
        <f>MIN(C5440, F5440)</f>
        <v>191.77666087672375</v>
      </c>
    </row>
    <row r="5441" spans="1:14" x14ac:dyDescent="0.2">
      <c r="A5441" s="27">
        <v>43691.458333333336</v>
      </c>
      <c r="B5441" s="4">
        <v>743.82438379570419</v>
      </c>
      <c r="C5441" s="4">
        <v>1474.301767277351</v>
      </c>
      <c r="F5441" s="4">
        <f t="shared" si="342"/>
        <v>4462.9463027742249</v>
      </c>
      <c r="G5441" s="24">
        <f t="shared" si="343"/>
        <v>0.34722222222222221</v>
      </c>
      <c r="H5441" s="24">
        <f t="shared" si="345"/>
        <v>-2988.6445354968737</v>
      </c>
      <c r="I5441" s="24">
        <f>IF(H5441&lt;=0, MIN(F5441-C5441, B$7, (D$5-K5440+G5441)/B$6), 0)</f>
        <v>997.35622783595772</v>
      </c>
      <c r="J5441" s="24">
        <f>IF(H5441&gt;0, MIN(C5441-F5441, B$8, K5440), 0)</f>
        <v>0</v>
      </c>
      <c r="K5441" s="24">
        <f>MAX(0, K5440-G5441+I5441*B$6-J5441)</f>
        <v>5000</v>
      </c>
      <c r="L5441" s="24">
        <f t="shared" si="344"/>
        <v>1991.288307660916</v>
      </c>
      <c r="M5441" s="24">
        <f>IF(H5441&gt;0, C5441-F5441-J5441, 0)</f>
        <v>0</v>
      </c>
      <c r="N5441" s="4">
        <f>MIN(C5441, F5441)</f>
        <v>1474.301767277351</v>
      </c>
    </row>
    <row r="5442" spans="1:14" x14ac:dyDescent="0.2">
      <c r="A5442" s="27">
        <v>43691.5</v>
      </c>
      <c r="B5442" s="4">
        <v>692.06116724246635</v>
      </c>
      <c r="C5442" s="4">
        <v>199.69665737166895</v>
      </c>
      <c r="F5442" s="4">
        <f t="shared" si="342"/>
        <v>4152.3670034547977</v>
      </c>
      <c r="G5442" s="24">
        <f t="shared" si="343"/>
        <v>0.34722222222222221</v>
      </c>
      <c r="H5442" s="24">
        <f t="shared" si="345"/>
        <v>-3952.6703460831286</v>
      </c>
      <c r="I5442" s="24">
        <f>IF(H5442&lt;=0, MIN(F5442-C5442, B$7, (D$5-K5441+G5442)/B$6), 0)</f>
        <v>0.38580246913580246</v>
      </c>
      <c r="J5442" s="24">
        <f>IF(H5442&gt;0, MIN(C5442-F5442, B$8, K5441), 0)</f>
        <v>0</v>
      </c>
      <c r="K5442" s="24">
        <f>MAX(0, K5441-G5442+I5442*B$6-J5442)</f>
        <v>5000</v>
      </c>
      <c r="L5442" s="24">
        <f t="shared" si="344"/>
        <v>3952.2845436139928</v>
      </c>
      <c r="M5442" s="24">
        <f>IF(H5442&gt;0, C5442-F5442-J5442, 0)</f>
        <v>0</v>
      </c>
      <c r="N5442" s="4">
        <f>MIN(C5442, F5442)</f>
        <v>199.69665737166895</v>
      </c>
    </row>
    <row r="5443" spans="1:14" x14ac:dyDescent="0.2">
      <c r="A5443" s="27">
        <v>43691.541666666672</v>
      </c>
      <c r="B5443" s="4">
        <v>437.67745417813336</v>
      </c>
      <c r="C5443" s="4">
        <v>353.48862454514386</v>
      </c>
      <c r="F5443" s="4">
        <f t="shared" si="342"/>
        <v>2626.0647250688003</v>
      </c>
      <c r="G5443" s="24">
        <f t="shared" si="343"/>
        <v>0.34722222222222221</v>
      </c>
      <c r="H5443" s="24">
        <f t="shared" si="345"/>
        <v>-2272.5761005236564</v>
      </c>
      <c r="I5443" s="24">
        <f>IF(H5443&lt;=0, MIN(F5443-C5443, B$7, (D$5-K5442+G5443)/B$6), 0)</f>
        <v>0.38580246913580246</v>
      </c>
      <c r="J5443" s="24">
        <f>IF(H5443&gt;0, MIN(C5443-F5443, B$8, K5442), 0)</f>
        <v>0</v>
      </c>
      <c r="K5443" s="24">
        <f>MAX(0, K5442-G5443+I5443*B$6-J5443)</f>
        <v>5000</v>
      </c>
      <c r="L5443" s="24">
        <f t="shared" si="344"/>
        <v>2272.1902980545206</v>
      </c>
      <c r="M5443" s="24">
        <f>IF(H5443&gt;0, C5443-F5443-J5443, 0)</f>
        <v>0</v>
      </c>
      <c r="N5443" s="4">
        <f>MIN(C5443, F5443)</f>
        <v>353.48862454514386</v>
      </c>
    </row>
    <row r="5444" spans="1:14" x14ac:dyDescent="0.2">
      <c r="A5444" s="27">
        <v>43691.583333333336</v>
      </c>
      <c r="B5444" s="4">
        <v>426.42765053719955</v>
      </c>
      <c r="C5444" s="4">
        <v>228.717955078621</v>
      </c>
      <c r="F5444" s="4">
        <f t="shared" si="342"/>
        <v>2558.5659032231974</v>
      </c>
      <c r="G5444" s="24">
        <f t="shared" si="343"/>
        <v>0.34722222222222221</v>
      </c>
      <c r="H5444" s="24">
        <f t="shared" si="345"/>
        <v>-2329.8479481445765</v>
      </c>
      <c r="I5444" s="24">
        <f>IF(H5444&lt;=0, MIN(F5444-C5444, B$7, (D$5-K5443+G5444)/B$6), 0)</f>
        <v>0.38580246913580246</v>
      </c>
      <c r="J5444" s="24">
        <f>IF(H5444&gt;0, MIN(C5444-F5444, B$8, K5443), 0)</f>
        <v>0</v>
      </c>
      <c r="K5444" s="24">
        <f>MAX(0, K5443-G5444+I5444*B$6-J5444)</f>
        <v>5000</v>
      </c>
      <c r="L5444" s="24">
        <f t="shared" si="344"/>
        <v>2329.4621456754408</v>
      </c>
      <c r="M5444" s="24">
        <f>IF(H5444&gt;0, C5444-F5444-J5444, 0)</f>
        <v>0</v>
      </c>
      <c r="N5444" s="4">
        <f>MIN(C5444, F5444)</f>
        <v>228.717955078621</v>
      </c>
    </row>
    <row r="5445" spans="1:14" x14ac:dyDescent="0.2">
      <c r="A5445" s="27">
        <v>43691.625</v>
      </c>
      <c r="B5445" s="4">
        <v>264.28198494547047</v>
      </c>
      <c r="C5445" s="4">
        <v>223.92359915574633</v>
      </c>
      <c r="F5445" s="4">
        <f t="shared" si="342"/>
        <v>1585.6919096728229</v>
      </c>
      <c r="G5445" s="24">
        <f t="shared" si="343"/>
        <v>0.34722222222222221</v>
      </c>
      <c r="H5445" s="24">
        <f t="shared" si="345"/>
        <v>-1361.7683105170765</v>
      </c>
      <c r="I5445" s="24">
        <f>IF(H5445&lt;=0, MIN(F5445-C5445, B$7, (D$5-K5444+G5445)/B$6), 0)</f>
        <v>0.38580246913580246</v>
      </c>
      <c r="J5445" s="24">
        <f>IF(H5445&gt;0, MIN(C5445-F5445, B$8, K5444), 0)</f>
        <v>0</v>
      </c>
      <c r="K5445" s="24">
        <f>MAX(0, K5444-G5445+I5445*B$6-J5445)</f>
        <v>5000</v>
      </c>
      <c r="L5445" s="24">
        <f t="shared" si="344"/>
        <v>1361.3825080479407</v>
      </c>
      <c r="M5445" s="24">
        <f>IF(H5445&gt;0, C5445-F5445-J5445, 0)</f>
        <v>0</v>
      </c>
      <c r="N5445" s="4">
        <f>MIN(C5445, F5445)</f>
        <v>223.92359915574633</v>
      </c>
    </row>
    <row r="5446" spans="1:14" x14ac:dyDescent="0.2">
      <c r="A5446" s="27">
        <v>43691.666666666672</v>
      </c>
      <c r="B5446" s="4">
        <v>109.0602010369784</v>
      </c>
      <c r="C5446" s="4">
        <v>253.035086405031</v>
      </c>
      <c r="F5446" s="4">
        <f t="shared" si="342"/>
        <v>654.36120622187036</v>
      </c>
      <c r="G5446" s="24">
        <f t="shared" si="343"/>
        <v>0.34722222222222221</v>
      </c>
      <c r="H5446" s="24">
        <f t="shared" si="345"/>
        <v>-401.32611981683937</v>
      </c>
      <c r="I5446" s="24">
        <f>IF(H5446&lt;=0, MIN(F5446-C5446, B$7, (D$5-K5445+G5446)/B$6), 0)</f>
        <v>0.38580246913580246</v>
      </c>
      <c r="J5446" s="24">
        <f>IF(H5446&gt;0, MIN(C5446-F5446, B$8, K5445), 0)</f>
        <v>0</v>
      </c>
      <c r="K5446" s="24">
        <f>MAX(0, K5445-G5446+I5446*B$6-J5446)</f>
        <v>5000</v>
      </c>
      <c r="L5446" s="24">
        <f t="shared" si="344"/>
        <v>400.94031734770357</v>
      </c>
      <c r="M5446" s="24">
        <f>IF(H5446&gt;0, C5446-F5446-J5446, 0)</f>
        <v>0</v>
      </c>
      <c r="N5446" s="4">
        <f>MIN(C5446, F5446)</f>
        <v>253.035086405031</v>
      </c>
    </row>
    <row r="5447" spans="1:14" x14ac:dyDescent="0.2">
      <c r="A5447" s="27">
        <v>43691.708333333336</v>
      </c>
      <c r="B5447" s="4">
        <v>31.945894062486797</v>
      </c>
      <c r="C5447" s="4">
        <v>290.1057282254572</v>
      </c>
      <c r="F5447" s="4">
        <f t="shared" si="342"/>
        <v>191.67536437492078</v>
      </c>
      <c r="G5447" s="24">
        <f t="shared" si="343"/>
        <v>0.34722222222222221</v>
      </c>
      <c r="H5447" s="24">
        <f t="shared" si="345"/>
        <v>98.430363850536423</v>
      </c>
      <c r="I5447" s="24">
        <f>IF(H5447&lt;=0, MIN(F5447-C5447, B$7, (D$5-K5446+G5447)/B$6), 0)</f>
        <v>0</v>
      </c>
      <c r="J5447" s="24">
        <f>IF(H5447&gt;0, MIN(C5447-F5447, B$8, K5446), 0)</f>
        <v>98.430363850536423</v>
      </c>
      <c r="K5447" s="24">
        <f>MAX(0, K5446-G5447+I5447*B$6-J5447)</f>
        <v>4901.2224139272412</v>
      </c>
      <c r="L5447" s="24">
        <f t="shared" si="344"/>
        <v>0</v>
      </c>
      <c r="M5447" s="24">
        <f>IF(H5447&gt;0, C5447-F5447-J5447, 0)</f>
        <v>0</v>
      </c>
      <c r="N5447" s="4">
        <f>MIN(C5447, F5447)</f>
        <v>191.67536437492078</v>
      </c>
    </row>
    <row r="5448" spans="1:14" x14ac:dyDescent="0.2">
      <c r="A5448" s="27">
        <v>43691.75</v>
      </c>
      <c r="B5448" s="4">
        <v>0</v>
      </c>
      <c r="C5448" s="4">
        <v>440.08836235398945</v>
      </c>
      <c r="F5448" s="4">
        <f t="shared" si="342"/>
        <v>0</v>
      </c>
      <c r="G5448" s="24">
        <f t="shared" si="343"/>
        <v>0</v>
      </c>
      <c r="H5448" s="24">
        <f t="shared" si="345"/>
        <v>440.08836235398945</v>
      </c>
      <c r="I5448" s="24">
        <f>IF(H5448&lt;=0, MIN(F5448-C5448, B$7, (D$5-K5447+G5448)/B$6), 0)</f>
        <v>0</v>
      </c>
      <c r="J5448" s="24">
        <f>IF(H5448&gt;0, MIN(C5448-F5448, B$8, K5447), 0)</f>
        <v>440.08836235398945</v>
      </c>
      <c r="K5448" s="24">
        <f>MAX(0, K5447-G5448+I5448*B$6-J5448)</f>
        <v>4461.1340515732518</v>
      </c>
      <c r="L5448" s="24">
        <f t="shared" si="344"/>
        <v>0</v>
      </c>
      <c r="M5448" s="24">
        <f>IF(H5448&gt;0, C5448-F5448-J5448, 0)</f>
        <v>0</v>
      </c>
      <c r="N5448" s="4">
        <f>MIN(C5448, F5448)</f>
        <v>0</v>
      </c>
    </row>
    <row r="5449" spans="1:14" x14ac:dyDescent="0.2">
      <c r="A5449" s="27">
        <v>43691.791666666672</v>
      </c>
      <c r="B5449" s="4">
        <v>0</v>
      </c>
      <c r="C5449" s="4">
        <v>1441.9578367209047</v>
      </c>
      <c r="F5449" s="4">
        <f t="shared" si="342"/>
        <v>0</v>
      </c>
      <c r="G5449" s="24">
        <f t="shared" si="343"/>
        <v>0</v>
      </c>
      <c r="H5449" s="24">
        <f t="shared" si="345"/>
        <v>1441.9578367209047</v>
      </c>
      <c r="I5449" s="24">
        <f>IF(H5449&lt;=0, MIN(F5449-C5449, B$7, (D$5-K5448+G5449)/B$6), 0)</f>
        <v>0</v>
      </c>
      <c r="J5449" s="24">
        <f>IF(H5449&gt;0, MIN(C5449-F5449, B$8, K5448), 0)</f>
        <v>1441.9578367209047</v>
      </c>
      <c r="K5449" s="24">
        <f>MAX(0, K5448-G5449+I5449*B$6-J5449)</f>
        <v>3019.1762148523471</v>
      </c>
      <c r="L5449" s="24">
        <f t="shared" si="344"/>
        <v>0</v>
      </c>
      <c r="M5449" s="24">
        <f>IF(H5449&gt;0, C5449-F5449-J5449, 0)</f>
        <v>0</v>
      </c>
      <c r="N5449" s="4">
        <f>MIN(C5449, F5449)</f>
        <v>0</v>
      </c>
    </row>
    <row r="5450" spans="1:14" x14ac:dyDescent="0.2">
      <c r="A5450" s="27">
        <v>43691.833333333336</v>
      </c>
      <c r="B5450" s="4">
        <v>0</v>
      </c>
      <c r="C5450" s="4">
        <v>779.53755926120073</v>
      </c>
      <c r="F5450" s="4">
        <f t="shared" si="342"/>
        <v>0</v>
      </c>
      <c r="G5450" s="24">
        <f t="shared" si="343"/>
        <v>0</v>
      </c>
      <c r="H5450" s="24">
        <f t="shared" si="345"/>
        <v>779.53755926120073</v>
      </c>
      <c r="I5450" s="24">
        <f>IF(H5450&lt;=0, MIN(F5450-C5450, B$7, (D$5-K5449+G5450)/B$6), 0)</f>
        <v>0</v>
      </c>
      <c r="J5450" s="24">
        <f>IF(H5450&gt;0, MIN(C5450-F5450, B$8, K5449), 0)</f>
        <v>779.53755926120073</v>
      </c>
      <c r="K5450" s="24">
        <f>MAX(0, K5449-G5450+I5450*B$6-J5450)</f>
        <v>2239.6386555911463</v>
      </c>
      <c r="L5450" s="24">
        <f t="shared" si="344"/>
        <v>0</v>
      </c>
      <c r="M5450" s="24">
        <f>IF(H5450&gt;0, C5450-F5450-J5450, 0)</f>
        <v>0</v>
      </c>
      <c r="N5450" s="4">
        <f>MIN(C5450, F5450)</f>
        <v>0</v>
      </c>
    </row>
    <row r="5451" spans="1:14" x14ac:dyDescent="0.2">
      <c r="A5451" s="27">
        <v>43691.875</v>
      </c>
      <c r="B5451" s="4">
        <v>0</v>
      </c>
      <c r="C5451" s="4">
        <v>1370.2780305778772</v>
      </c>
      <c r="F5451" s="4">
        <f t="shared" si="342"/>
        <v>0</v>
      </c>
      <c r="G5451" s="24">
        <f t="shared" si="343"/>
        <v>0</v>
      </c>
      <c r="H5451" s="24">
        <f t="shared" si="345"/>
        <v>1370.2780305778772</v>
      </c>
      <c r="I5451" s="24">
        <f>IF(H5451&lt;=0, MIN(F5451-C5451, B$7, (D$5-K5450+G5451)/B$6), 0)</f>
        <v>0</v>
      </c>
      <c r="J5451" s="24">
        <f>IF(H5451&gt;0, MIN(C5451-F5451, B$8, K5450), 0)</f>
        <v>1370.2780305778772</v>
      </c>
      <c r="K5451" s="24">
        <f>MAX(0, K5450-G5451+I5451*B$6-J5451)</f>
        <v>869.3606250132691</v>
      </c>
      <c r="L5451" s="24">
        <f t="shared" si="344"/>
        <v>0</v>
      </c>
      <c r="M5451" s="24">
        <f>IF(H5451&gt;0, C5451-F5451-J5451, 0)</f>
        <v>0</v>
      </c>
      <c r="N5451" s="4">
        <f>MIN(C5451, F5451)</f>
        <v>0</v>
      </c>
    </row>
    <row r="5452" spans="1:14" x14ac:dyDescent="0.2">
      <c r="A5452" s="27">
        <v>43691.916666666672</v>
      </c>
      <c r="B5452" s="4">
        <v>0</v>
      </c>
      <c r="C5452" s="4">
        <v>391.47791910756831</v>
      </c>
      <c r="F5452" s="4">
        <f t="shared" si="342"/>
        <v>0</v>
      </c>
      <c r="G5452" s="24">
        <f t="shared" si="343"/>
        <v>0</v>
      </c>
      <c r="H5452" s="24">
        <f t="shared" si="345"/>
        <v>391.47791910756831</v>
      </c>
      <c r="I5452" s="24">
        <f>IF(H5452&lt;=0, MIN(F5452-C5452, B$7, (D$5-K5451+G5452)/B$6), 0)</f>
        <v>0</v>
      </c>
      <c r="J5452" s="24">
        <f>IF(H5452&gt;0, MIN(C5452-F5452, B$8, K5451), 0)</f>
        <v>391.47791910756831</v>
      </c>
      <c r="K5452" s="24">
        <f>MAX(0, K5451-G5452+I5452*B$6-J5452)</f>
        <v>477.88270590570079</v>
      </c>
      <c r="L5452" s="24">
        <f t="shared" si="344"/>
        <v>0</v>
      </c>
      <c r="M5452" s="24">
        <f>IF(H5452&gt;0, C5452-F5452-J5452, 0)</f>
        <v>0</v>
      </c>
      <c r="N5452" s="4">
        <f>MIN(C5452, F5452)</f>
        <v>0</v>
      </c>
    </row>
    <row r="5453" spans="1:14" x14ac:dyDescent="0.2">
      <c r="A5453" s="27">
        <v>43691.958333333336</v>
      </c>
      <c r="B5453" s="4">
        <v>0</v>
      </c>
      <c r="C5453" s="4">
        <v>240.70315446188951</v>
      </c>
      <c r="F5453" s="4">
        <f t="shared" si="342"/>
        <v>0</v>
      </c>
      <c r="G5453" s="24">
        <f t="shared" si="343"/>
        <v>0</v>
      </c>
      <c r="H5453" s="24">
        <f t="shared" si="345"/>
        <v>240.70315446188951</v>
      </c>
      <c r="I5453" s="24">
        <f>IF(H5453&lt;=0, MIN(F5453-C5453, B$7, (D$5-K5452+G5453)/B$6), 0)</f>
        <v>0</v>
      </c>
      <c r="J5453" s="24">
        <f>IF(H5453&gt;0, MIN(C5453-F5453, B$8, K5452), 0)</f>
        <v>240.70315446188951</v>
      </c>
      <c r="K5453" s="24">
        <f>MAX(0, K5452-G5453+I5453*B$6-J5453)</f>
        <v>237.17955144381128</v>
      </c>
      <c r="L5453" s="24">
        <f t="shared" si="344"/>
        <v>0</v>
      </c>
      <c r="M5453" s="24">
        <f>IF(H5453&gt;0, C5453-F5453-J5453, 0)</f>
        <v>0</v>
      </c>
      <c r="N5453" s="4">
        <f>MIN(C5453, F5453)</f>
        <v>0</v>
      </c>
    </row>
    <row r="5454" spans="1:14" x14ac:dyDescent="0.2">
      <c r="A5454" s="27">
        <v>43692</v>
      </c>
      <c r="B5454" s="4">
        <v>0</v>
      </c>
      <c r="C5454" s="4">
        <v>117.11728180149709</v>
      </c>
      <c r="F5454" s="4">
        <f t="shared" si="342"/>
        <v>0</v>
      </c>
      <c r="G5454" s="24">
        <f t="shared" si="343"/>
        <v>0</v>
      </c>
      <c r="H5454" s="24">
        <f t="shared" si="345"/>
        <v>117.11728180149709</v>
      </c>
      <c r="I5454" s="24">
        <f>IF(H5454&lt;=0, MIN(F5454-C5454, B$7, (D$5-K5453+G5454)/B$6), 0)</f>
        <v>0</v>
      </c>
      <c r="J5454" s="24">
        <f>IF(H5454&gt;0, MIN(C5454-F5454, B$8, K5453), 0)</f>
        <v>117.11728180149709</v>
      </c>
      <c r="K5454" s="24">
        <f>MAX(0, K5453-G5454+I5454*B$6-J5454)</f>
        <v>120.06226964231419</v>
      </c>
      <c r="L5454" s="24">
        <f t="shared" si="344"/>
        <v>0</v>
      </c>
      <c r="M5454" s="24">
        <f>IF(H5454&gt;0, C5454-F5454-J5454, 0)</f>
        <v>0</v>
      </c>
      <c r="N5454" s="4">
        <f>MIN(C5454, F5454)</f>
        <v>0</v>
      </c>
    </row>
    <row r="5455" spans="1:14" x14ac:dyDescent="0.2">
      <c r="A5455" s="27">
        <v>43692.041666666672</v>
      </c>
      <c r="B5455" s="4">
        <v>0</v>
      </c>
      <c r="C5455" s="4">
        <v>169.02334831886191</v>
      </c>
      <c r="F5455" s="4">
        <f t="shared" si="342"/>
        <v>0</v>
      </c>
      <c r="G5455" s="24">
        <f t="shared" si="343"/>
        <v>0</v>
      </c>
      <c r="H5455" s="24">
        <f t="shared" si="345"/>
        <v>169.02334831886191</v>
      </c>
      <c r="I5455" s="24">
        <f>IF(H5455&lt;=0, MIN(F5455-C5455, B$7, (D$5-K5454+G5455)/B$6), 0)</f>
        <v>0</v>
      </c>
      <c r="J5455" s="24">
        <f>IF(H5455&gt;0, MIN(C5455-F5455, B$8, K5454), 0)</f>
        <v>120.06226964231419</v>
      </c>
      <c r="K5455" s="24">
        <f>MAX(0, K5454-G5455+I5455*B$6-J5455)</f>
        <v>0</v>
      </c>
      <c r="L5455" s="24">
        <f t="shared" si="344"/>
        <v>0</v>
      </c>
      <c r="M5455" s="24">
        <f>IF(H5455&gt;0, C5455-F5455-J5455, 0)</f>
        <v>48.961078676547714</v>
      </c>
      <c r="N5455" s="4">
        <f>MIN(C5455, F5455)</f>
        <v>0</v>
      </c>
    </row>
    <row r="5456" spans="1:14" x14ac:dyDescent="0.2">
      <c r="A5456" s="27">
        <v>43692.083333333336</v>
      </c>
      <c r="B5456" s="4">
        <v>0</v>
      </c>
      <c r="C5456" s="4">
        <v>206.09911011697966</v>
      </c>
      <c r="F5456" s="4">
        <f t="shared" si="342"/>
        <v>0</v>
      </c>
      <c r="G5456" s="24">
        <f t="shared" si="343"/>
        <v>0</v>
      </c>
      <c r="H5456" s="24">
        <f t="shared" si="345"/>
        <v>206.09911011697966</v>
      </c>
      <c r="I5456" s="24">
        <f>IF(H5456&lt;=0, MIN(F5456-C5456, B$7, (D$5-K5455+G5456)/B$6), 0)</f>
        <v>0</v>
      </c>
      <c r="J5456" s="24">
        <f>IF(H5456&gt;0, MIN(C5456-F5456, B$8, K5455), 0)</f>
        <v>0</v>
      </c>
      <c r="K5456" s="24">
        <f>MAX(0, K5455-G5456+I5456*B$6-J5456)</f>
        <v>0</v>
      </c>
      <c r="L5456" s="24">
        <f t="shared" si="344"/>
        <v>0</v>
      </c>
      <c r="M5456" s="24">
        <f>IF(H5456&gt;0, C5456-F5456-J5456, 0)</f>
        <v>206.09911011697966</v>
      </c>
      <c r="N5456" s="4">
        <f>MIN(C5456, F5456)</f>
        <v>0</v>
      </c>
    </row>
    <row r="5457" spans="1:14" x14ac:dyDescent="0.2">
      <c r="A5457" s="27">
        <v>43692.125</v>
      </c>
      <c r="B5457" s="4">
        <v>0</v>
      </c>
      <c r="C5457" s="4">
        <v>117.11728180149709</v>
      </c>
      <c r="F5457" s="4">
        <f t="shared" si="342"/>
        <v>0</v>
      </c>
      <c r="G5457" s="24">
        <f t="shared" si="343"/>
        <v>0</v>
      </c>
      <c r="H5457" s="24">
        <f t="shared" si="345"/>
        <v>117.11728180149709</v>
      </c>
      <c r="I5457" s="24">
        <f>IF(H5457&lt;=0, MIN(F5457-C5457, B$7, (D$5-K5456+G5457)/B$6), 0)</f>
        <v>0</v>
      </c>
      <c r="J5457" s="24">
        <f>IF(H5457&gt;0, MIN(C5457-F5457, B$8, K5456), 0)</f>
        <v>0</v>
      </c>
      <c r="K5457" s="24">
        <f>MAX(0, K5456-G5457+I5457*B$6-J5457)</f>
        <v>0</v>
      </c>
      <c r="L5457" s="24">
        <f t="shared" si="344"/>
        <v>0</v>
      </c>
      <c r="M5457" s="24">
        <f>IF(H5457&gt;0, C5457-F5457-J5457, 0)</f>
        <v>117.11728180149709</v>
      </c>
      <c r="N5457" s="4">
        <f>MIN(C5457, F5457)</f>
        <v>0</v>
      </c>
    </row>
    <row r="5458" spans="1:14" x14ac:dyDescent="0.2">
      <c r="A5458" s="27">
        <v>43692.166666666672</v>
      </c>
      <c r="B5458" s="4">
        <v>7.5188867442158296</v>
      </c>
      <c r="C5458" s="4">
        <v>169.02334831886191</v>
      </c>
      <c r="F5458" s="4">
        <f t="shared" si="342"/>
        <v>45.113320465294976</v>
      </c>
      <c r="G5458" s="24">
        <f t="shared" si="343"/>
        <v>0.34722222222222221</v>
      </c>
      <c r="H5458" s="24">
        <f t="shared" si="345"/>
        <v>123.91002785356693</v>
      </c>
      <c r="I5458" s="24">
        <f>IF(H5458&lt;=0, MIN(F5458-C5458, B$7, (D$5-K5457+G5458)/B$6), 0)</f>
        <v>0</v>
      </c>
      <c r="J5458" s="24">
        <f>IF(H5458&gt;0, MIN(C5458-F5458, B$8, K5457), 0)</f>
        <v>0</v>
      </c>
      <c r="K5458" s="24">
        <f>MAX(0, K5457-G5458+I5458*B$6-J5458)</f>
        <v>0</v>
      </c>
      <c r="L5458" s="24">
        <f t="shared" si="344"/>
        <v>0</v>
      </c>
      <c r="M5458" s="24">
        <f>IF(H5458&gt;0, C5458-F5458-J5458, 0)</f>
        <v>123.91002785356693</v>
      </c>
      <c r="N5458" s="4">
        <f>MIN(C5458, F5458)</f>
        <v>45.113320465294976</v>
      </c>
    </row>
    <row r="5459" spans="1:14" x14ac:dyDescent="0.2">
      <c r="A5459" s="27">
        <v>43692.208333333336</v>
      </c>
      <c r="B5459" s="4">
        <v>139.84749081452401</v>
      </c>
      <c r="C5459" s="4">
        <v>198.68395775735613</v>
      </c>
      <c r="F5459" s="4">
        <f t="shared" si="342"/>
        <v>839.08494488714405</v>
      </c>
      <c r="G5459" s="24">
        <f t="shared" si="343"/>
        <v>0.34722222222222221</v>
      </c>
      <c r="H5459" s="24">
        <f t="shared" si="345"/>
        <v>-640.40098712978795</v>
      </c>
      <c r="I5459" s="24">
        <f>IF(H5459&lt;=0, MIN(F5459-C5459, B$7, (D$5-K5458+G5459)/B$6), 0)</f>
        <v>640.40098712978795</v>
      </c>
      <c r="J5459" s="24">
        <f>IF(H5459&gt;0, MIN(C5459-F5459, B$8, K5458), 0)</f>
        <v>0</v>
      </c>
      <c r="K5459" s="24">
        <f>MAX(0, K5458-G5459+I5459*B$6-J5459)</f>
        <v>576.01366619458702</v>
      </c>
      <c r="L5459" s="24">
        <f t="shared" si="344"/>
        <v>0</v>
      </c>
      <c r="M5459" s="24">
        <f>IF(H5459&gt;0, C5459-F5459-J5459, 0)</f>
        <v>0</v>
      </c>
      <c r="N5459" s="4">
        <f>MIN(C5459, F5459)</f>
        <v>198.68395775735613</v>
      </c>
    </row>
    <row r="5460" spans="1:14" x14ac:dyDescent="0.2">
      <c r="A5460" s="27">
        <v>43692.25</v>
      </c>
      <c r="B5460" s="4">
        <v>117.99240134691907</v>
      </c>
      <c r="C5460" s="4">
        <v>872.63891666536324</v>
      </c>
      <c r="F5460" s="4">
        <f t="shared" si="342"/>
        <v>707.95440808151443</v>
      </c>
      <c r="G5460" s="24">
        <f t="shared" si="343"/>
        <v>0.34722222222222221</v>
      </c>
      <c r="H5460" s="24">
        <f t="shared" si="345"/>
        <v>164.68450858384881</v>
      </c>
      <c r="I5460" s="24">
        <f>IF(H5460&lt;=0, MIN(F5460-C5460, B$7, (D$5-K5459+G5460)/B$6), 0)</f>
        <v>0</v>
      </c>
      <c r="J5460" s="24">
        <f>IF(H5460&gt;0, MIN(C5460-F5460, B$8, K5459), 0)</f>
        <v>164.68450858384881</v>
      </c>
      <c r="K5460" s="24">
        <f>MAX(0, K5459-G5460+I5460*B$6-J5460)</f>
        <v>410.98193538851604</v>
      </c>
      <c r="L5460" s="24">
        <f t="shared" si="344"/>
        <v>0</v>
      </c>
      <c r="M5460" s="24">
        <f>IF(H5460&gt;0, C5460-F5460-J5460, 0)</f>
        <v>0</v>
      </c>
      <c r="N5460" s="4">
        <f>MIN(C5460, F5460)</f>
        <v>707.95440808151443</v>
      </c>
    </row>
    <row r="5461" spans="1:14" x14ac:dyDescent="0.2">
      <c r="A5461" s="27">
        <v>43692.291666666672</v>
      </c>
      <c r="B5461" s="4">
        <v>243.87979995866257</v>
      </c>
      <c r="C5461" s="4">
        <v>899.82780865064956</v>
      </c>
      <c r="F5461" s="4">
        <f t="shared" si="342"/>
        <v>1463.2787997519754</v>
      </c>
      <c r="G5461" s="24">
        <f t="shared" si="343"/>
        <v>0.34722222222222221</v>
      </c>
      <c r="H5461" s="24">
        <f t="shared" si="345"/>
        <v>-563.45099110132583</v>
      </c>
      <c r="I5461" s="24">
        <f>IF(H5461&lt;=0, MIN(F5461-C5461, B$7, (D$5-K5460+G5461)/B$6), 0)</f>
        <v>563.45099110132583</v>
      </c>
      <c r="J5461" s="24">
        <f>IF(H5461&gt;0, MIN(C5461-F5461, B$8, K5460), 0)</f>
        <v>0</v>
      </c>
      <c r="K5461" s="24">
        <f>MAX(0, K5460-G5461+I5461*B$6-J5461)</f>
        <v>917.74060515748704</v>
      </c>
      <c r="L5461" s="24">
        <f t="shared" si="344"/>
        <v>0</v>
      </c>
      <c r="M5461" s="24">
        <f>IF(H5461&gt;0, C5461-F5461-J5461, 0)</f>
        <v>0</v>
      </c>
      <c r="N5461" s="4">
        <f>MIN(C5461, F5461)</f>
        <v>899.82780865064956</v>
      </c>
    </row>
    <row r="5462" spans="1:14" x14ac:dyDescent="0.2">
      <c r="A5462" s="27">
        <v>43692.333333333336</v>
      </c>
      <c r="B5462" s="4">
        <v>604.96341903102291</v>
      </c>
      <c r="C5462" s="4">
        <v>358.62591730193225</v>
      </c>
      <c r="F5462" s="4">
        <f t="shared" si="342"/>
        <v>3629.7805141861372</v>
      </c>
      <c r="G5462" s="24">
        <f t="shared" si="343"/>
        <v>0.34722222222222221</v>
      </c>
      <c r="H5462" s="24">
        <f t="shared" si="345"/>
        <v>-3271.1545968842051</v>
      </c>
      <c r="I5462" s="24">
        <f>IF(H5462&lt;=0, MIN(F5462-C5462, B$7, (D$5-K5461+G5462)/B$6), 0)</f>
        <v>3271.1545968842051</v>
      </c>
      <c r="J5462" s="24">
        <f>IF(H5462&gt;0, MIN(C5462-F5462, B$8, K5461), 0)</f>
        <v>0</v>
      </c>
      <c r="K5462" s="24">
        <f>MAX(0, K5461-G5462+I5462*B$6-J5462)</f>
        <v>3861.4325201310498</v>
      </c>
      <c r="L5462" s="24">
        <f t="shared" si="344"/>
        <v>0</v>
      </c>
      <c r="M5462" s="24">
        <f>IF(H5462&gt;0, C5462-F5462-J5462, 0)</f>
        <v>0</v>
      </c>
      <c r="N5462" s="4">
        <f>MIN(C5462, F5462)</f>
        <v>358.62591730193225</v>
      </c>
    </row>
    <row r="5463" spans="1:14" x14ac:dyDescent="0.2">
      <c r="A5463" s="27">
        <v>43692.375</v>
      </c>
      <c r="B5463" s="4">
        <v>437.70456935031865</v>
      </c>
      <c r="C5463" s="4">
        <v>190.90348475213381</v>
      </c>
      <c r="F5463" s="4">
        <f t="shared" si="342"/>
        <v>2626.2274161019118</v>
      </c>
      <c r="G5463" s="24">
        <f t="shared" si="343"/>
        <v>0.34722222222222221</v>
      </c>
      <c r="H5463" s="24">
        <f t="shared" si="345"/>
        <v>-2435.3239313497779</v>
      </c>
      <c r="I5463" s="24">
        <f>IF(H5463&lt;=0, MIN(F5463-C5463, B$7, (D$5-K5462+G5463)/B$6), 0)</f>
        <v>1265.4607801013026</v>
      </c>
      <c r="J5463" s="24">
        <f>IF(H5463&gt;0, MIN(C5463-F5463, B$8, K5462), 0)</f>
        <v>0</v>
      </c>
      <c r="K5463" s="24">
        <f>MAX(0, K5462-G5463+I5463*B$6-J5463)</f>
        <v>5000</v>
      </c>
      <c r="L5463" s="24">
        <f t="shared" si="344"/>
        <v>1169.8631512484753</v>
      </c>
      <c r="M5463" s="24">
        <f>IF(H5463&gt;0, C5463-F5463-J5463, 0)</f>
        <v>0</v>
      </c>
      <c r="N5463" s="4">
        <f>MIN(C5463, F5463)</f>
        <v>190.90348475213381</v>
      </c>
    </row>
    <row r="5464" spans="1:14" x14ac:dyDescent="0.2">
      <c r="A5464" s="27">
        <v>43692.416666666672</v>
      </c>
      <c r="B5464" s="4">
        <v>646.35132911812491</v>
      </c>
      <c r="C5464" s="4">
        <v>183.74828614618693</v>
      </c>
      <c r="F5464" s="4">
        <f t="shared" si="342"/>
        <v>3878.1079747087497</v>
      </c>
      <c r="G5464" s="24">
        <f t="shared" si="343"/>
        <v>0.34722222222222221</v>
      </c>
      <c r="H5464" s="24">
        <f t="shared" si="345"/>
        <v>-3694.359688562563</v>
      </c>
      <c r="I5464" s="24">
        <f>IF(H5464&lt;=0, MIN(F5464-C5464, B$7, (D$5-K5463+G5464)/B$6), 0)</f>
        <v>0.38580246913580246</v>
      </c>
      <c r="J5464" s="24">
        <f>IF(H5464&gt;0, MIN(C5464-F5464, B$8, K5463), 0)</f>
        <v>0</v>
      </c>
      <c r="K5464" s="24">
        <f>MAX(0, K5463-G5464+I5464*B$6-J5464)</f>
        <v>5000</v>
      </c>
      <c r="L5464" s="24">
        <f t="shared" si="344"/>
        <v>3693.9738860934272</v>
      </c>
      <c r="M5464" s="24">
        <f>IF(H5464&gt;0, C5464-F5464-J5464, 0)</f>
        <v>0</v>
      </c>
      <c r="N5464" s="4">
        <f>MIN(C5464, F5464)</f>
        <v>183.74828614618693</v>
      </c>
    </row>
    <row r="5465" spans="1:14" x14ac:dyDescent="0.2">
      <c r="A5465" s="27">
        <v>43692.458333333336</v>
      </c>
      <c r="B5465" s="4">
        <v>712.47538235509865</v>
      </c>
      <c r="C5465" s="4">
        <v>1474.2427224727835</v>
      </c>
      <c r="F5465" s="4">
        <f t="shared" si="342"/>
        <v>4274.8522941305919</v>
      </c>
      <c r="G5465" s="24">
        <f t="shared" si="343"/>
        <v>0.34722222222222221</v>
      </c>
      <c r="H5465" s="24">
        <f t="shared" si="345"/>
        <v>-2800.6095716578084</v>
      </c>
      <c r="I5465" s="24">
        <f>IF(H5465&lt;=0, MIN(F5465-C5465, B$7, (D$5-K5464+G5465)/B$6), 0)</f>
        <v>0.38580246913580246</v>
      </c>
      <c r="J5465" s="24">
        <f>IF(H5465&gt;0, MIN(C5465-F5465, B$8, K5464), 0)</f>
        <v>0</v>
      </c>
      <c r="K5465" s="24">
        <f>MAX(0, K5464-G5465+I5465*B$6-J5465)</f>
        <v>5000</v>
      </c>
      <c r="L5465" s="24">
        <f t="shared" si="344"/>
        <v>2800.2237691886726</v>
      </c>
      <c r="M5465" s="24">
        <f>IF(H5465&gt;0, C5465-F5465-J5465, 0)</f>
        <v>0</v>
      </c>
      <c r="N5465" s="4">
        <f>MIN(C5465, F5465)</f>
        <v>1474.2427224727835</v>
      </c>
    </row>
    <row r="5466" spans="1:14" x14ac:dyDescent="0.2">
      <c r="A5466" s="27">
        <v>43692.5</v>
      </c>
      <c r="B5466" s="4">
        <v>426.57510268160331</v>
      </c>
      <c r="C5466" s="4">
        <v>222.26833707513103</v>
      </c>
      <c r="F5466" s="4">
        <f t="shared" si="342"/>
        <v>2559.4506160896199</v>
      </c>
      <c r="G5466" s="24">
        <f t="shared" si="343"/>
        <v>0.34722222222222221</v>
      </c>
      <c r="H5466" s="24">
        <f t="shared" si="345"/>
        <v>-2337.1822790144888</v>
      </c>
      <c r="I5466" s="24">
        <f>IF(H5466&lt;=0, MIN(F5466-C5466, B$7, (D$5-K5465+G5466)/B$6), 0)</f>
        <v>0.38580246913580246</v>
      </c>
      <c r="J5466" s="24">
        <f>IF(H5466&gt;0, MIN(C5466-F5466, B$8, K5465), 0)</f>
        <v>0</v>
      </c>
      <c r="K5466" s="24">
        <f>MAX(0, K5465-G5466+I5466*B$6-J5466)</f>
        <v>5000</v>
      </c>
      <c r="L5466" s="24">
        <f t="shared" si="344"/>
        <v>2336.796476545353</v>
      </c>
      <c r="M5466" s="24">
        <f>IF(H5466&gt;0, C5466-F5466-J5466, 0)</f>
        <v>0</v>
      </c>
      <c r="N5466" s="4">
        <f>MIN(C5466, F5466)</f>
        <v>222.26833707513103</v>
      </c>
    </row>
    <row r="5467" spans="1:14" x14ac:dyDescent="0.2">
      <c r="A5467" s="27">
        <v>43692.541666666672</v>
      </c>
      <c r="B5467" s="4">
        <v>264.97123681764282</v>
      </c>
      <c r="C5467" s="4">
        <v>278.6420087287965</v>
      </c>
      <c r="F5467" s="4">
        <f t="shared" si="342"/>
        <v>1589.8274209058568</v>
      </c>
      <c r="G5467" s="24">
        <f t="shared" si="343"/>
        <v>0.34722222222222221</v>
      </c>
      <c r="H5467" s="24">
        <f t="shared" si="345"/>
        <v>-1311.1854121770602</v>
      </c>
      <c r="I5467" s="24">
        <f>IF(H5467&lt;=0, MIN(F5467-C5467, B$7, (D$5-K5466+G5467)/B$6), 0)</f>
        <v>0.38580246913580246</v>
      </c>
      <c r="J5467" s="24">
        <f>IF(H5467&gt;0, MIN(C5467-F5467, B$8, K5466), 0)</f>
        <v>0</v>
      </c>
      <c r="K5467" s="24">
        <f>MAX(0, K5466-G5467+I5467*B$6-J5467)</f>
        <v>5000</v>
      </c>
      <c r="L5467" s="24">
        <f t="shared" si="344"/>
        <v>1310.7996097079244</v>
      </c>
      <c r="M5467" s="24">
        <f>IF(H5467&gt;0, C5467-F5467-J5467, 0)</f>
        <v>0</v>
      </c>
      <c r="N5467" s="4">
        <f>MIN(C5467, F5467)</f>
        <v>278.6420087287965</v>
      </c>
    </row>
    <row r="5468" spans="1:14" x14ac:dyDescent="0.2">
      <c r="A5468" s="27">
        <v>43692.583333333336</v>
      </c>
      <c r="B5468" s="4">
        <v>291.26988601828077</v>
      </c>
      <c r="C5468" s="4">
        <v>1725.2918110755002</v>
      </c>
      <c r="F5468" s="4">
        <f t="shared" si="342"/>
        <v>1747.6193161096846</v>
      </c>
      <c r="G5468" s="24">
        <f t="shared" si="343"/>
        <v>0.34722222222222221</v>
      </c>
      <c r="H5468" s="24">
        <f t="shared" si="345"/>
        <v>-22.327505034184469</v>
      </c>
      <c r="I5468" s="24">
        <f>IF(H5468&lt;=0, MIN(F5468-C5468, B$7, (D$5-K5467+G5468)/B$6), 0)</f>
        <v>0.38580246913580246</v>
      </c>
      <c r="J5468" s="24">
        <f>IF(H5468&gt;0, MIN(C5468-F5468, B$8, K5467), 0)</f>
        <v>0</v>
      </c>
      <c r="K5468" s="24">
        <f>MAX(0, K5467-G5468+I5468*B$6-J5468)</f>
        <v>5000</v>
      </c>
      <c r="L5468" s="24">
        <f t="shared" si="344"/>
        <v>21.941702565048665</v>
      </c>
      <c r="M5468" s="24">
        <f>IF(H5468&gt;0, C5468-F5468-J5468, 0)</f>
        <v>0</v>
      </c>
      <c r="N5468" s="4">
        <f>MIN(C5468, F5468)</f>
        <v>1725.2918110755002</v>
      </c>
    </row>
    <row r="5469" spans="1:14" x14ac:dyDescent="0.2">
      <c r="A5469" s="27">
        <v>43692.625</v>
      </c>
      <c r="B5469" s="4">
        <v>256.2281530927911</v>
      </c>
      <c r="C5469" s="4">
        <v>680.80353827207136</v>
      </c>
      <c r="F5469" s="4">
        <f t="shared" si="342"/>
        <v>1537.3689185567466</v>
      </c>
      <c r="G5469" s="24">
        <f t="shared" si="343"/>
        <v>0.34722222222222221</v>
      </c>
      <c r="H5469" s="24">
        <f t="shared" si="345"/>
        <v>-856.56538028467526</v>
      </c>
      <c r="I5469" s="24">
        <f>IF(H5469&lt;=0, MIN(F5469-C5469, B$7, (D$5-K5468+G5469)/B$6), 0)</f>
        <v>0.38580246913580246</v>
      </c>
      <c r="J5469" s="24">
        <f>IF(H5469&gt;0, MIN(C5469-F5469, B$8, K5468), 0)</f>
        <v>0</v>
      </c>
      <c r="K5469" s="24">
        <f>MAX(0, K5468-G5469+I5469*B$6-J5469)</f>
        <v>5000</v>
      </c>
      <c r="L5469" s="24">
        <f t="shared" si="344"/>
        <v>856.17957781553946</v>
      </c>
      <c r="M5469" s="24">
        <f>IF(H5469&gt;0, C5469-F5469-J5469, 0)</f>
        <v>0</v>
      </c>
      <c r="N5469" s="4">
        <f>MIN(C5469, F5469)</f>
        <v>680.80353827207136</v>
      </c>
    </row>
    <row r="5470" spans="1:14" x14ac:dyDescent="0.2">
      <c r="A5470" s="27">
        <v>43692.666666666672</v>
      </c>
      <c r="B5470" s="4">
        <v>105.46237376826022</v>
      </c>
      <c r="C5470" s="4">
        <v>698.00497149454759</v>
      </c>
      <c r="F5470" s="4">
        <f t="shared" ref="F5470:F5533" si="346">B5470*B$4</f>
        <v>632.77424260956127</v>
      </c>
      <c r="G5470" s="24">
        <f t="shared" ref="G5470:G5533" si="347">MIN(F5470, B$9)</f>
        <v>0.34722222222222221</v>
      </c>
      <c r="H5470" s="24">
        <f t="shared" si="345"/>
        <v>65.23072888498632</v>
      </c>
      <c r="I5470" s="24">
        <f>IF(H5470&lt;=0, MIN(F5470-C5470, B$7, (D$5-K5469+G5470)/B$6), 0)</f>
        <v>0</v>
      </c>
      <c r="J5470" s="24">
        <f>IF(H5470&gt;0, MIN(C5470-F5470, B$8, K5469), 0)</f>
        <v>65.23072888498632</v>
      </c>
      <c r="K5470" s="24">
        <f>MAX(0, K5469-G5470+I5470*B$6-J5470)</f>
        <v>4934.4220488927913</v>
      </c>
      <c r="L5470" s="24">
        <f t="shared" ref="L5470:L5533" si="348">IF(H5470&lt;=0, -I5470-H5470, 0)</f>
        <v>0</v>
      </c>
      <c r="M5470" s="24">
        <f>IF(H5470&gt;0, C5470-F5470-J5470, 0)</f>
        <v>0</v>
      </c>
      <c r="N5470" s="4">
        <f>MIN(C5470, F5470)</f>
        <v>632.77424260956127</v>
      </c>
    </row>
    <row r="5471" spans="1:14" x14ac:dyDescent="0.2">
      <c r="A5471" s="27">
        <v>43692.708333333336</v>
      </c>
      <c r="B5471" s="4">
        <v>42.514123158013511</v>
      </c>
      <c r="C5471" s="4">
        <v>754.82038472912234</v>
      </c>
      <c r="F5471" s="4">
        <f t="shared" si="346"/>
        <v>255.08473894808105</v>
      </c>
      <c r="G5471" s="24">
        <f t="shared" si="347"/>
        <v>0.34722222222222221</v>
      </c>
      <c r="H5471" s="24">
        <f t="shared" ref="H5471:H5534" si="349">C5471-F5471</f>
        <v>499.73564578104128</v>
      </c>
      <c r="I5471" s="24">
        <f>IF(H5471&lt;=0, MIN(F5471-C5471, B$7, (D$5-K5470+G5471)/B$6), 0)</f>
        <v>0</v>
      </c>
      <c r="J5471" s="24">
        <f>IF(H5471&gt;0, MIN(C5471-F5471, B$8, K5470), 0)</f>
        <v>499.73564578104128</v>
      </c>
      <c r="K5471" s="24">
        <f>MAX(0, K5470-G5471+I5471*B$6-J5471)</f>
        <v>4434.3391808895276</v>
      </c>
      <c r="L5471" s="24">
        <f t="shared" si="348"/>
        <v>0</v>
      </c>
      <c r="M5471" s="24">
        <f>IF(H5471&gt;0, C5471-F5471-J5471, 0)</f>
        <v>0</v>
      </c>
      <c r="N5471" s="4">
        <f>MIN(C5471, F5471)</f>
        <v>255.08473894808105</v>
      </c>
    </row>
    <row r="5472" spans="1:14" x14ac:dyDescent="0.2">
      <c r="A5472" s="27">
        <v>43692.75</v>
      </c>
      <c r="B5472" s="4">
        <v>0</v>
      </c>
      <c r="C5472" s="4">
        <v>369.23246202869774</v>
      </c>
      <c r="F5472" s="4">
        <f t="shared" si="346"/>
        <v>0</v>
      </c>
      <c r="G5472" s="24">
        <f t="shared" si="347"/>
        <v>0</v>
      </c>
      <c r="H5472" s="24">
        <f t="shared" si="349"/>
        <v>369.23246202869774</v>
      </c>
      <c r="I5472" s="24">
        <f>IF(H5472&lt;=0, MIN(F5472-C5472, B$7, (D$5-K5471+G5472)/B$6), 0)</f>
        <v>0</v>
      </c>
      <c r="J5472" s="24">
        <f>IF(H5472&gt;0, MIN(C5472-F5472, B$8, K5471), 0)</f>
        <v>369.23246202869774</v>
      </c>
      <c r="K5472" s="24">
        <f>MAX(0, K5471-G5472+I5472*B$6-J5472)</f>
        <v>4065.1067188608299</v>
      </c>
      <c r="L5472" s="24">
        <f t="shared" si="348"/>
        <v>0</v>
      </c>
      <c r="M5472" s="24">
        <f>IF(H5472&gt;0, C5472-F5472-J5472, 0)</f>
        <v>0</v>
      </c>
      <c r="N5472" s="4">
        <f>MIN(C5472, F5472)</f>
        <v>0</v>
      </c>
    </row>
    <row r="5473" spans="1:14" x14ac:dyDescent="0.2">
      <c r="A5473" s="27">
        <v>43692.791666666672</v>
      </c>
      <c r="B5473" s="4">
        <v>0</v>
      </c>
      <c r="C5473" s="4">
        <v>2764.3266741871043</v>
      </c>
      <c r="F5473" s="4">
        <f t="shared" si="346"/>
        <v>0</v>
      </c>
      <c r="G5473" s="24">
        <f t="shared" si="347"/>
        <v>0</v>
      </c>
      <c r="H5473" s="24">
        <f t="shared" si="349"/>
        <v>2764.3266741871043</v>
      </c>
      <c r="I5473" s="24">
        <f>IF(H5473&lt;=0, MIN(F5473-C5473, B$7, (D$5-K5472+G5473)/B$6), 0)</f>
        <v>0</v>
      </c>
      <c r="J5473" s="24">
        <f>IF(H5473&gt;0, MIN(C5473-F5473, B$8, K5472), 0)</f>
        <v>2764.3266741871043</v>
      </c>
      <c r="K5473" s="24">
        <f>MAX(0, K5472-G5473+I5473*B$6-J5473)</f>
        <v>1300.7800446737256</v>
      </c>
      <c r="L5473" s="24">
        <f t="shared" si="348"/>
        <v>0</v>
      </c>
      <c r="M5473" s="24">
        <f>IF(H5473&gt;0, C5473-F5473-J5473, 0)</f>
        <v>0</v>
      </c>
      <c r="N5473" s="4">
        <f>MIN(C5473, F5473)</f>
        <v>0</v>
      </c>
    </row>
    <row r="5474" spans="1:14" x14ac:dyDescent="0.2">
      <c r="A5474" s="27">
        <v>43692.833333333336</v>
      </c>
      <c r="B5474" s="4">
        <v>0</v>
      </c>
      <c r="C5474" s="4">
        <v>458.21429034418026</v>
      </c>
      <c r="F5474" s="4">
        <f t="shared" si="346"/>
        <v>0</v>
      </c>
      <c r="G5474" s="24">
        <f t="shared" si="347"/>
        <v>0</v>
      </c>
      <c r="H5474" s="24">
        <f t="shared" si="349"/>
        <v>458.21429034418026</v>
      </c>
      <c r="I5474" s="24">
        <f>IF(H5474&lt;=0, MIN(F5474-C5474, B$7, (D$5-K5473+G5474)/B$6), 0)</f>
        <v>0</v>
      </c>
      <c r="J5474" s="24">
        <f>IF(H5474&gt;0, MIN(C5474-F5474, B$8, K5473), 0)</f>
        <v>458.21429034418026</v>
      </c>
      <c r="K5474" s="24">
        <f>MAX(0, K5473-G5474+I5474*B$6-J5474)</f>
        <v>842.56575432954537</v>
      </c>
      <c r="L5474" s="24">
        <f t="shared" si="348"/>
        <v>0</v>
      </c>
      <c r="M5474" s="24">
        <f>IF(H5474&gt;0, C5474-F5474-J5474, 0)</f>
        <v>0</v>
      </c>
      <c r="N5474" s="4">
        <f>MIN(C5474, F5474)</f>
        <v>0</v>
      </c>
    </row>
    <row r="5475" spans="1:14" x14ac:dyDescent="0.2">
      <c r="A5475" s="27">
        <v>43692.875</v>
      </c>
      <c r="B5475" s="4">
        <v>0</v>
      </c>
      <c r="C5475" s="4">
        <v>369.23246202869774</v>
      </c>
      <c r="F5475" s="4">
        <f t="shared" si="346"/>
        <v>0</v>
      </c>
      <c r="G5475" s="24">
        <f t="shared" si="347"/>
        <v>0</v>
      </c>
      <c r="H5475" s="24">
        <f t="shared" si="349"/>
        <v>369.23246202869774</v>
      </c>
      <c r="I5475" s="24">
        <f>IF(H5475&lt;=0, MIN(F5475-C5475, B$7, (D$5-K5474+G5475)/B$6), 0)</f>
        <v>0</v>
      </c>
      <c r="J5475" s="24">
        <f>IF(H5475&gt;0, MIN(C5475-F5475, B$8, K5474), 0)</f>
        <v>369.23246202869774</v>
      </c>
      <c r="K5475" s="24">
        <f>MAX(0, K5474-G5475+I5475*B$6-J5475)</f>
        <v>473.33329230084763</v>
      </c>
      <c r="L5475" s="24">
        <f t="shared" si="348"/>
        <v>0</v>
      </c>
      <c r="M5475" s="24">
        <f>IF(H5475&gt;0, C5475-F5475-J5475, 0)</f>
        <v>0</v>
      </c>
      <c r="N5475" s="4">
        <f>MIN(C5475, F5475)</f>
        <v>0</v>
      </c>
    </row>
    <row r="5476" spans="1:14" x14ac:dyDescent="0.2">
      <c r="A5476" s="27">
        <v>43692.916666666672</v>
      </c>
      <c r="B5476" s="4">
        <v>0</v>
      </c>
      <c r="C5476" s="4">
        <v>391.47791910756831</v>
      </c>
      <c r="F5476" s="4">
        <f t="shared" si="346"/>
        <v>0</v>
      </c>
      <c r="G5476" s="24">
        <f t="shared" si="347"/>
        <v>0</v>
      </c>
      <c r="H5476" s="24">
        <f t="shared" si="349"/>
        <v>391.47791910756831</v>
      </c>
      <c r="I5476" s="24">
        <f>IF(H5476&lt;=0, MIN(F5476-C5476, B$7, (D$5-K5475+G5476)/B$6), 0)</f>
        <v>0</v>
      </c>
      <c r="J5476" s="24">
        <f>IF(H5476&gt;0, MIN(C5476-F5476, B$8, K5475), 0)</f>
        <v>391.47791910756831</v>
      </c>
      <c r="K5476" s="24">
        <f>MAX(0, K5475-G5476+I5476*B$6-J5476)</f>
        <v>81.85537319327932</v>
      </c>
      <c r="L5476" s="24">
        <f t="shared" si="348"/>
        <v>0</v>
      </c>
      <c r="M5476" s="24">
        <f>IF(H5476&gt;0, C5476-F5476-J5476, 0)</f>
        <v>0</v>
      </c>
      <c r="N5476" s="4">
        <f>MIN(C5476, F5476)</f>
        <v>0</v>
      </c>
    </row>
    <row r="5477" spans="1:14" x14ac:dyDescent="0.2">
      <c r="A5477" s="27">
        <v>43692.958333333336</v>
      </c>
      <c r="B5477" s="4">
        <v>0</v>
      </c>
      <c r="C5477" s="4">
        <v>240.70315446188951</v>
      </c>
      <c r="F5477" s="4">
        <f t="shared" si="346"/>
        <v>0</v>
      </c>
      <c r="G5477" s="24">
        <f t="shared" si="347"/>
        <v>0</v>
      </c>
      <c r="H5477" s="24">
        <f t="shared" si="349"/>
        <v>240.70315446188951</v>
      </c>
      <c r="I5477" s="24">
        <f>IF(H5477&lt;=0, MIN(F5477-C5477, B$7, (D$5-K5476+G5477)/B$6), 0)</f>
        <v>0</v>
      </c>
      <c r="J5477" s="24">
        <f>IF(H5477&gt;0, MIN(C5477-F5477, B$8, K5476), 0)</f>
        <v>81.85537319327932</v>
      </c>
      <c r="K5477" s="24">
        <f>MAX(0, K5476-G5477+I5477*B$6-J5477)</f>
        <v>0</v>
      </c>
      <c r="L5477" s="24">
        <f t="shared" si="348"/>
        <v>0</v>
      </c>
      <c r="M5477" s="24">
        <f>IF(H5477&gt;0, C5477-F5477-J5477, 0)</f>
        <v>158.84778126861019</v>
      </c>
      <c r="N5477" s="4">
        <f>MIN(C5477, F5477)</f>
        <v>0</v>
      </c>
    </row>
    <row r="5478" spans="1:14" x14ac:dyDescent="0.2">
      <c r="A5478" s="27">
        <v>43693</v>
      </c>
      <c r="B5478" s="4">
        <v>0</v>
      </c>
      <c r="C5478" s="4">
        <v>117.11728180149709</v>
      </c>
      <c r="F5478" s="4">
        <f t="shared" si="346"/>
        <v>0</v>
      </c>
      <c r="G5478" s="24">
        <f t="shared" si="347"/>
        <v>0</v>
      </c>
      <c r="H5478" s="24">
        <f t="shared" si="349"/>
        <v>117.11728180149709</v>
      </c>
      <c r="I5478" s="24">
        <f>IF(H5478&lt;=0, MIN(F5478-C5478, B$7, (D$5-K5477+G5478)/B$6), 0)</f>
        <v>0</v>
      </c>
      <c r="J5478" s="24">
        <f>IF(H5478&gt;0, MIN(C5478-F5478, B$8, K5477), 0)</f>
        <v>0</v>
      </c>
      <c r="K5478" s="24">
        <f>MAX(0, K5477-G5478+I5478*B$6-J5478)</f>
        <v>0</v>
      </c>
      <c r="L5478" s="24">
        <f t="shared" si="348"/>
        <v>0</v>
      </c>
      <c r="M5478" s="24">
        <f>IF(H5478&gt;0, C5478-F5478-J5478, 0)</f>
        <v>117.11728180149709</v>
      </c>
      <c r="N5478" s="4">
        <f>MIN(C5478, F5478)</f>
        <v>0</v>
      </c>
    </row>
    <row r="5479" spans="1:14" x14ac:dyDescent="0.2">
      <c r="A5479" s="27">
        <v>43693.041666666672</v>
      </c>
      <c r="B5479" s="4">
        <v>0</v>
      </c>
      <c r="C5479" s="4">
        <v>169.02334831886191</v>
      </c>
      <c r="F5479" s="4">
        <f t="shared" si="346"/>
        <v>0</v>
      </c>
      <c r="G5479" s="24">
        <f t="shared" si="347"/>
        <v>0</v>
      </c>
      <c r="H5479" s="24">
        <f t="shared" si="349"/>
        <v>169.02334831886191</v>
      </c>
      <c r="I5479" s="24">
        <f>IF(H5479&lt;=0, MIN(F5479-C5479, B$7, (D$5-K5478+G5479)/B$6), 0)</f>
        <v>0</v>
      </c>
      <c r="J5479" s="24">
        <f>IF(H5479&gt;0, MIN(C5479-F5479, B$8, K5478), 0)</f>
        <v>0</v>
      </c>
      <c r="K5479" s="24">
        <f>MAX(0, K5478-G5479+I5479*B$6-J5479)</f>
        <v>0</v>
      </c>
      <c r="L5479" s="24">
        <f t="shared" si="348"/>
        <v>0</v>
      </c>
      <c r="M5479" s="24">
        <f>IF(H5479&gt;0, C5479-F5479-J5479, 0)</f>
        <v>169.02334831886191</v>
      </c>
      <c r="N5479" s="4">
        <f>MIN(C5479, F5479)</f>
        <v>0</v>
      </c>
    </row>
    <row r="5480" spans="1:14" x14ac:dyDescent="0.2">
      <c r="A5480" s="27">
        <v>43693.083333333336</v>
      </c>
      <c r="B5480" s="4">
        <v>0</v>
      </c>
      <c r="C5480" s="4">
        <v>206.09911011697966</v>
      </c>
      <c r="F5480" s="4">
        <f t="shared" si="346"/>
        <v>0</v>
      </c>
      <c r="G5480" s="24">
        <f t="shared" si="347"/>
        <v>0</v>
      </c>
      <c r="H5480" s="24">
        <f t="shared" si="349"/>
        <v>206.09911011697966</v>
      </c>
      <c r="I5480" s="24">
        <f>IF(H5480&lt;=0, MIN(F5480-C5480, B$7, (D$5-K5479+G5480)/B$6), 0)</f>
        <v>0</v>
      </c>
      <c r="J5480" s="24">
        <f>IF(H5480&gt;0, MIN(C5480-F5480, B$8, K5479), 0)</f>
        <v>0</v>
      </c>
      <c r="K5480" s="24">
        <f>MAX(0, K5479-G5480+I5480*B$6-J5480)</f>
        <v>0</v>
      </c>
      <c r="L5480" s="24">
        <f t="shared" si="348"/>
        <v>0</v>
      </c>
      <c r="M5480" s="24">
        <f>IF(H5480&gt;0, C5480-F5480-J5480, 0)</f>
        <v>206.09911011697966</v>
      </c>
      <c r="N5480" s="4">
        <f>MIN(C5480, F5480)</f>
        <v>0</v>
      </c>
    </row>
    <row r="5481" spans="1:14" x14ac:dyDescent="0.2">
      <c r="A5481" s="27">
        <v>43693.125</v>
      </c>
      <c r="B5481" s="4">
        <v>0</v>
      </c>
      <c r="C5481" s="4">
        <v>117.11728180149709</v>
      </c>
      <c r="F5481" s="4">
        <f t="shared" si="346"/>
        <v>0</v>
      </c>
      <c r="G5481" s="24">
        <f t="shared" si="347"/>
        <v>0</v>
      </c>
      <c r="H5481" s="24">
        <f t="shared" si="349"/>
        <v>117.11728180149709</v>
      </c>
      <c r="I5481" s="24">
        <f>IF(H5481&lt;=0, MIN(F5481-C5481, B$7, (D$5-K5480+G5481)/B$6), 0)</f>
        <v>0</v>
      </c>
      <c r="J5481" s="24">
        <f>IF(H5481&gt;0, MIN(C5481-F5481, B$8, K5480), 0)</f>
        <v>0</v>
      </c>
      <c r="K5481" s="24">
        <f>MAX(0, K5480-G5481+I5481*B$6-J5481)</f>
        <v>0</v>
      </c>
      <c r="L5481" s="24">
        <f t="shared" si="348"/>
        <v>0</v>
      </c>
      <c r="M5481" s="24">
        <f>IF(H5481&gt;0, C5481-F5481-J5481, 0)</f>
        <v>117.11728180149709</v>
      </c>
      <c r="N5481" s="4">
        <f>MIN(C5481, F5481)</f>
        <v>0</v>
      </c>
    </row>
    <row r="5482" spans="1:14" x14ac:dyDescent="0.2">
      <c r="A5482" s="27">
        <v>43693.166666666672</v>
      </c>
      <c r="B5482" s="4">
        <v>1.0608386822388165</v>
      </c>
      <c r="C5482" s="4">
        <v>169.02334831886191</v>
      </c>
      <c r="F5482" s="4">
        <f t="shared" si="346"/>
        <v>6.365032093432899</v>
      </c>
      <c r="G5482" s="24">
        <f t="shared" si="347"/>
        <v>0.34722222222222221</v>
      </c>
      <c r="H5482" s="24">
        <f t="shared" si="349"/>
        <v>162.65831622542902</v>
      </c>
      <c r="I5482" s="24">
        <f>IF(H5482&lt;=0, MIN(F5482-C5482, B$7, (D$5-K5481+G5482)/B$6), 0)</f>
        <v>0</v>
      </c>
      <c r="J5482" s="24">
        <f>IF(H5482&gt;0, MIN(C5482-F5482, B$8, K5481), 0)</f>
        <v>0</v>
      </c>
      <c r="K5482" s="24">
        <f>MAX(0, K5481-G5482+I5482*B$6-J5482)</f>
        <v>0</v>
      </c>
      <c r="L5482" s="24">
        <f t="shared" si="348"/>
        <v>0</v>
      </c>
      <c r="M5482" s="24">
        <f>IF(H5482&gt;0, C5482-F5482-J5482, 0)</f>
        <v>162.65831622542902</v>
      </c>
      <c r="N5482" s="4">
        <f>MIN(C5482, F5482)</f>
        <v>6.365032093432899</v>
      </c>
    </row>
    <row r="5483" spans="1:14" x14ac:dyDescent="0.2">
      <c r="A5483" s="27">
        <v>43693.208333333336</v>
      </c>
      <c r="B5483" s="4">
        <v>82.741849526236891</v>
      </c>
      <c r="C5483" s="4">
        <v>198.68395775735613</v>
      </c>
      <c r="F5483" s="4">
        <f t="shared" si="346"/>
        <v>496.45109715742137</v>
      </c>
      <c r="G5483" s="24">
        <f t="shared" si="347"/>
        <v>0.34722222222222221</v>
      </c>
      <c r="H5483" s="24">
        <f t="shared" si="349"/>
        <v>-297.76713940006528</v>
      </c>
      <c r="I5483" s="24">
        <f>IF(H5483&lt;=0, MIN(F5483-C5483, B$7, (D$5-K5482+G5483)/B$6), 0)</f>
        <v>297.76713940006528</v>
      </c>
      <c r="J5483" s="24">
        <f>IF(H5483&gt;0, MIN(C5483-F5483, B$8, K5482), 0)</f>
        <v>0</v>
      </c>
      <c r="K5483" s="24">
        <f>MAX(0, K5482-G5483+I5483*B$6-J5483)</f>
        <v>267.64320323783653</v>
      </c>
      <c r="L5483" s="24">
        <f t="shared" si="348"/>
        <v>0</v>
      </c>
      <c r="M5483" s="24">
        <f>IF(H5483&gt;0, C5483-F5483-J5483, 0)</f>
        <v>0</v>
      </c>
      <c r="N5483" s="4">
        <f>MIN(C5483, F5483)</f>
        <v>198.68395775735613</v>
      </c>
    </row>
    <row r="5484" spans="1:14" x14ac:dyDescent="0.2">
      <c r="A5484" s="27">
        <v>43693.25</v>
      </c>
      <c r="B5484" s="4">
        <v>196.77256197909455</v>
      </c>
      <c r="C5484" s="4">
        <v>480.459747423051</v>
      </c>
      <c r="F5484" s="4">
        <f t="shared" si="346"/>
        <v>1180.6353718745672</v>
      </c>
      <c r="G5484" s="24">
        <f t="shared" si="347"/>
        <v>0.34722222222222221</v>
      </c>
      <c r="H5484" s="24">
        <f t="shared" si="349"/>
        <v>-700.17562445151623</v>
      </c>
      <c r="I5484" s="24">
        <f>IF(H5484&lt;=0, MIN(F5484-C5484, B$7, (D$5-K5483+G5484)/B$6), 0)</f>
        <v>700.17562445151623</v>
      </c>
      <c r="J5484" s="24">
        <f>IF(H5484&gt;0, MIN(C5484-F5484, B$8, K5483), 0)</f>
        <v>0</v>
      </c>
      <c r="K5484" s="24">
        <f>MAX(0, K5483-G5484+I5484*B$6-J5484)</f>
        <v>897.45404302197892</v>
      </c>
      <c r="L5484" s="24">
        <f t="shared" si="348"/>
        <v>0</v>
      </c>
      <c r="M5484" s="24">
        <f>IF(H5484&gt;0, C5484-F5484-J5484, 0)</f>
        <v>0</v>
      </c>
      <c r="N5484" s="4">
        <f>MIN(C5484, F5484)</f>
        <v>480.459747423051</v>
      </c>
    </row>
    <row r="5485" spans="1:14" x14ac:dyDescent="0.2">
      <c r="A5485" s="27">
        <v>43693.291666666672</v>
      </c>
      <c r="B5485" s="4">
        <v>527.24166399046544</v>
      </c>
      <c r="C5485" s="4">
        <v>899.82780865064956</v>
      </c>
      <c r="F5485" s="4">
        <f t="shared" si="346"/>
        <v>3163.4499839427926</v>
      </c>
      <c r="G5485" s="24">
        <f t="shared" si="347"/>
        <v>0.34722222222222221</v>
      </c>
      <c r="H5485" s="24">
        <f t="shared" si="349"/>
        <v>-2263.6221752921429</v>
      </c>
      <c r="I5485" s="24">
        <f>IF(H5485&lt;=0, MIN(F5485-C5485, B$7, (D$5-K5484+G5485)/B$6), 0)</f>
        <v>2263.6221752921429</v>
      </c>
      <c r="J5485" s="24">
        <f>IF(H5485&gt;0, MIN(C5485-F5485, B$8, K5484), 0)</f>
        <v>0</v>
      </c>
      <c r="K5485" s="24">
        <f>MAX(0, K5484-G5485+I5485*B$6-J5485)</f>
        <v>2934.3667785626853</v>
      </c>
      <c r="L5485" s="24">
        <f t="shared" si="348"/>
        <v>0</v>
      </c>
      <c r="M5485" s="24">
        <f>IF(H5485&gt;0, C5485-F5485-J5485, 0)</f>
        <v>0</v>
      </c>
      <c r="N5485" s="4">
        <f>MIN(C5485, F5485)</f>
        <v>899.82780865064956</v>
      </c>
    </row>
    <row r="5486" spans="1:14" x14ac:dyDescent="0.2">
      <c r="A5486" s="27">
        <v>43693.333333333336</v>
      </c>
      <c r="B5486" s="4">
        <v>473.61395384022694</v>
      </c>
      <c r="C5486" s="4">
        <v>376.76609165241615</v>
      </c>
      <c r="F5486" s="4">
        <f t="shared" si="346"/>
        <v>2841.6837230413616</v>
      </c>
      <c r="G5486" s="24">
        <f t="shared" si="347"/>
        <v>0.34722222222222221</v>
      </c>
      <c r="H5486" s="24">
        <f t="shared" si="349"/>
        <v>-2464.9176313889457</v>
      </c>
      <c r="I5486" s="24">
        <f>IF(H5486&lt;=0, MIN(F5486-C5486, B$7, (D$5-K5485+G5486)/B$6), 0)</f>
        <v>2295.5338262883743</v>
      </c>
      <c r="J5486" s="24">
        <f>IF(H5486&gt;0, MIN(C5486-F5486, B$8, K5485), 0)</f>
        <v>0</v>
      </c>
      <c r="K5486" s="24">
        <f>MAX(0, K5485-G5486+I5486*B$6-J5486)</f>
        <v>5000</v>
      </c>
      <c r="L5486" s="24">
        <f t="shared" si="348"/>
        <v>169.38380510057141</v>
      </c>
      <c r="M5486" s="24">
        <f>IF(H5486&gt;0, C5486-F5486-J5486, 0)</f>
        <v>0</v>
      </c>
      <c r="N5486" s="4">
        <f>MIN(C5486, F5486)</f>
        <v>376.76609165241615</v>
      </c>
    </row>
    <row r="5487" spans="1:14" x14ac:dyDescent="0.2">
      <c r="A5487" s="27">
        <v>43693.375</v>
      </c>
      <c r="B5487" s="4">
        <v>243.80625911933791</v>
      </c>
      <c r="C5487" s="4">
        <v>239.04521378885286</v>
      </c>
      <c r="F5487" s="4">
        <f t="shared" si="346"/>
        <v>1462.8375547160274</v>
      </c>
      <c r="G5487" s="24">
        <f t="shared" si="347"/>
        <v>0.34722222222222221</v>
      </c>
      <c r="H5487" s="24">
        <f t="shared" si="349"/>
        <v>-1223.7923409271746</v>
      </c>
      <c r="I5487" s="24">
        <f>IF(H5487&lt;=0, MIN(F5487-C5487, B$7, (D$5-K5486+G5487)/B$6), 0)</f>
        <v>0.38580246913580246</v>
      </c>
      <c r="J5487" s="24">
        <f>IF(H5487&gt;0, MIN(C5487-F5487, B$8, K5486), 0)</f>
        <v>0</v>
      </c>
      <c r="K5487" s="24">
        <f>MAX(0, K5486-G5487+I5487*B$6-J5487)</f>
        <v>5000</v>
      </c>
      <c r="L5487" s="24">
        <f t="shared" si="348"/>
        <v>1223.4065384580388</v>
      </c>
      <c r="M5487" s="24">
        <f>IF(H5487&gt;0, C5487-F5487-J5487, 0)</f>
        <v>0</v>
      </c>
      <c r="N5487" s="4">
        <f>MIN(C5487, F5487)</f>
        <v>239.04521378885286</v>
      </c>
    </row>
    <row r="5488" spans="1:14" x14ac:dyDescent="0.2">
      <c r="A5488" s="27">
        <v>43693.416666666672</v>
      </c>
      <c r="B5488" s="4">
        <v>247.02970327003968</v>
      </c>
      <c r="C5488" s="4">
        <v>185.32090755385454</v>
      </c>
      <c r="F5488" s="4">
        <f t="shared" si="346"/>
        <v>1482.178219620238</v>
      </c>
      <c r="G5488" s="24">
        <f t="shared" si="347"/>
        <v>0.34722222222222221</v>
      </c>
      <c r="H5488" s="24">
        <f t="shared" si="349"/>
        <v>-1296.8573120663834</v>
      </c>
      <c r="I5488" s="24">
        <f>IF(H5488&lt;=0, MIN(F5488-C5488, B$7, (D$5-K5487+G5488)/B$6), 0)</f>
        <v>0.38580246913580246</v>
      </c>
      <c r="J5488" s="24">
        <f>IF(H5488&gt;0, MIN(C5488-F5488, B$8, K5487), 0)</f>
        <v>0</v>
      </c>
      <c r="K5488" s="24">
        <f>MAX(0, K5487-G5488+I5488*B$6-J5488)</f>
        <v>5000</v>
      </c>
      <c r="L5488" s="24">
        <f t="shared" si="348"/>
        <v>1296.4715095972476</v>
      </c>
      <c r="M5488" s="24">
        <f>IF(H5488&gt;0, C5488-F5488-J5488, 0)</f>
        <v>0</v>
      </c>
      <c r="N5488" s="4">
        <f>MIN(C5488, F5488)</f>
        <v>185.32090755385454</v>
      </c>
    </row>
    <row r="5489" spans="1:14" x14ac:dyDescent="0.2">
      <c r="A5489" s="27">
        <v>43693.458333333336</v>
      </c>
      <c r="B5489" s="4">
        <v>84.233924101986545</v>
      </c>
      <c r="C5489" s="4">
        <v>1474.2479724024076</v>
      </c>
      <c r="F5489" s="4">
        <f t="shared" si="346"/>
        <v>505.4035446119193</v>
      </c>
      <c r="G5489" s="24">
        <f t="shared" si="347"/>
        <v>0.34722222222222221</v>
      </c>
      <c r="H5489" s="24">
        <f t="shared" si="349"/>
        <v>968.84442779048834</v>
      </c>
      <c r="I5489" s="24">
        <f>IF(H5489&lt;=0, MIN(F5489-C5489, B$7, (D$5-K5488+G5489)/B$6), 0)</f>
        <v>0</v>
      </c>
      <c r="J5489" s="24">
        <f>IF(H5489&gt;0, MIN(C5489-F5489, B$8, K5488), 0)</f>
        <v>968.84442779048834</v>
      </c>
      <c r="K5489" s="24">
        <f>MAX(0, K5488-G5489+I5489*B$6-J5489)</f>
        <v>4030.8083499872891</v>
      </c>
      <c r="L5489" s="24">
        <f t="shared" si="348"/>
        <v>0</v>
      </c>
      <c r="M5489" s="24">
        <f>IF(H5489&gt;0, C5489-F5489-J5489, 0)</f>
        <v>0</v>
      </c>
      <c r="N5489" s="4">
        <f>MIN(C5489, F5489)</f>
        <v>505.4035446119193</v>
      </c>
    </row>
    <row r="5490" spans="1:14" x14ac:dyDescent="0.2">
      <c r="A5490" s="27">
        <v>43693.5</v>
      </c>
      <c r="B5490" s="4">
        <v>68.767674102121433</v>
      </c>
      <c r="C5490" s="4">
        <v>222.22103400302123</v>
      </c>
      <c r="F5490" s="4">
        <f t="shared" si="346"/>
        <v>412.60604461272862</v>
      </c>
      <c r="G5490" s="24">
        <f t="shared" si="347"/>
        <v>0.34722222222222221</v>
      </c>
      <c r="H5490" s="24">
        <f t="shared" si="349"/>
        <v>-190.38501060970739</v>
      </c>
      <c r="I5490" s="24">
        <f>IF(H5490&lt;=0, MIN(F5490-C5490, B$7, (D$5-K5489+G5490)/B$6), 0)</f>
        <v>190.38501060970739</v>
      </c>
      <c r="J5490" s="24">
        <f>IF(H5490&gt;0, MIN(C5490-F5490, B$8, K5489), 0)</f>
        <v>0</v>
      </c>
      <c r="K5490" s="24">
        <f>MAX(0, K5489-G5490+I5490*B$6-J5490)</f>
        <v>4201.8076373138038</v>
      </c>
      <c r="L5490" s="24">
        <f t="shared" si="348"/>
        <v>0</v>
      </c>
      <c r="M5490" s="24">
        <f>IF(H5490&gt;0, C5490-F5490-J5490, 0)</f>
        <v>0</v>
      </c>
      <c r="N5490" s="4">
        <f>MIN(C5490, F5490)</f>
        <v>222.22103400302123</v>
      </c>
    </row>
    <row r="5491" spans="1:14" x14ac:dyDescent="0.2">
      <c r="A5491" s="27">
        <v>43693.541666666672</v>
      </c>
      <c r="B5491" s="4">
        <v>274.14857504698335</v>
      </c>
      <c r="C5491" s="4">
        <v>375.82370857058532</v>
      </c>
      <c r="F5491" s="4">
        <f t="shared" si="346"/>
        <v>1644.8914502819002</v>
      </c>
      <c r="G5491" s="24">
        <f t="shared" si="347"/>
        <v>0.34722222222222221</v>
      </c>
      <c r="H5491" s="24">
        <f t="shared" si="349"/>
        <v>-1269.067741711315</v>
      </c>
      <c r="I5491" s="24">
        <f>IF(H5491&lt;=0, MIN(F5491-C5491, B$7, (D$5-K5490+G5491)/B$6), 0)</f>
        <v>887.26620545379819</v>
      </c>
      <c r="J5491" s="24">
        <f>IF(H5491&gt;0, MIN(C5491-F5491, B$8, K5490), 0)</f>
        <v>0</v>
      </c>
      <c r="K5491" s="24">
        <f>MAX(0, K5490-G5491+I5491*B$6-J5491)</f>
        <v>5000</v>
      </c>
      <c r="L5491" s="24">
        <f t="shared" si="348"/>
        <v>381.80153625751677</v>
      </c>
      <c r="M5491" s="24">
        <f>IF(H5491&gt;0, C5491-F5491-J5491, 0)</f>
        <v>0</v>
      </c>
      <c r="N5491" s="4">
        <f>MIN(C5491, F5491)</f>
        <v>375.82370857058532</v>
      </c>
    </row>
    <row r="5492" spans="1:14" x14ac:dyDescent="0.2">
      <c r="A5492" s="27">
        <v>43693.583333333336</v>
      </c>
      <c r="B5492" s="4">
        <v>438.44756844634196</v>
      </c>
      <c r="C5492" s="4">
        <v>229.00545136021552</v>
      </c>
      <c r="F5492" s="4">
        <f t="shared" si="346"/>
        <v>2630.685410678052</v>
      </c>
      <c r="G5492" s="24">
        <f t="shared" si="347"/>
        <v>0.34722222222222221</v>
      </c>
      <c r="H5492" s="24">
        <f t="shared" si="349"/>
        <v>-2401.6799593178366</v>
      </c>
      <c r="I5492" s="24">
        <f>IF(H5492&lt;=0, MIN(F5492-C5492, B$7, (D$5-K5491+G5492)/B$6), 0)</f>
        <v>0.38580246913580246</v>
      </c>
      <c r="J5492" s="24">
        <f>IF(H5492&gt;0, MIN(C5492-F5492, B$8, K5491), 0)</f>
        <v>0</v>
      </c>
      <c r="K5492" s="24">
        <f>MAX(0, K5491-G5492+I5492*B$6-J5492)</f>
        <v>5000</v>
      </c>
      <c r="L5492" s="24">
        <f t="shared" si="348"/>
        <v>2401.2941568487008</v>
      </c>
      <c r="M5492" s="24">
        <f>IF(H5492&gt;0, C5492-F5492-J5492, 0)</f>
        <v>0</v>
      </c>
      <c r="N5492" s="4">
        <f>MIN(C5492, F5492)</f>
        <v>229.00545136021552</v>
      </c>
    </row>
    <row r="5493" spans="1:14" x14ac:dyDescent="0.2">
      <c r="A5493" s="27">
        <v>43693.625</v>
      </c>
      <c r="B5493" s="4">
        <v>76.648515913754267</v>
      </c>
      <c r="C5493" s="4">
        <v>223.93630508608504</v>
      </c>
      <c r="F5493" s="4">
        <f t="shared" si="346"/>
        <v>459.8910954825256</v>
      </c>
      <c r="G5493" s="24">
        <f t="shared" si="347"/>
        <v>0.34722222222222221</v>
      </c>
      <c r="H5493" s="24">
        <f t="shared" si="349"/>
        <v>-235.95479039644056</v>
      </c>
      <c r="I5493" s="24">
        <f>IF(H5493&lt;=0, MIN(F5493-C5493, B$7, (D$5-K5492+G5493)/B$6), 0)</f>
        <v>0.38580246913580246</v>
      </c>
      <c r="J5493" s="24">
        <f>IF(H5493&gt;0, MIN(C5493-F5493, B$8, K5492), 0)</f>
        <v>0</v>
      </c>
      <c r="K5493" s="24">
        <f>MAX(0, K5492-G5493+I5493*B$6-J5493)</f>
        <v>5000</v>
      </c>
      <c r="L5493" s="24">
        <f t="shared" si="348"/>
        <v>235.56898792730476</v>
      </c>
      <c r="M5493" s="24">
        <f>IF(H5493&gt;0, C5493-F5493-J5493, 0)</f>
        <v>0</v>
      </c>
      <c r="N5493" s="4">
        <f>MIN(C5493, F5493)</f>
        <v>223.93630508608504</v>
      </c>
    </row>
    <row r="5494" spans="1:14" x14ac:dyDescent="0.2">
      <c r="A5494" s="27">
        <v>43693.666666666672</v>
      </c>
      <c r="B5494" s="4">
        <v>102.48427487467123</v>
      </c>
      <c r="C5494" s="4">
        <v>253.05053767876024</v>
      </c>
      <c r="F5494" s="4">
        <f t="shared" si="346"/>
        <v>614.90564924802743</v>
      </c>
      <c r="G5494" s="24">
        <f t="shared" si="347"/>
        <v>0.34722222222222221</v>
      </c>
      <c r="H5494" s="24">
        <f t="shared" si="349"/>
        <v>-361.85511156926719</v>
      </c>
      <c r="I5494" s="24">
        <f>IF(H5494&lt;=0, MIN(F5494-C5494, B$7, (D$5-K5493+G5494)/B$6), 0)</f>
        <v>0.38580246913580246</v>
      </c>
      <c r="J5494" s="24">
        <f>IF(H5494&gt;0, MIN(C5494-F5494, B$8, K5493), 0)</f>
        <v>0</v>
      </c>
      <c r="K5494" s="24">
        <f>MAX(0, K5493-G5494+I5494*B$6-J5494)</f>
        <v>5000</v>
      </c>
      <c r="L5494" s="24">
        <f t="shared" si="348"/>
        <v>361.4693091001314</v>
      </c>
      <c r="M5494" s="24">
        <f>IF(H5494&gt;0, C5494-F5494-J5494, 0)</f>
        <v>0</v>
      </c>
      <c r="N5494" s="4">
        <f>MIN(C5494, F5494)</f>
        <v>253.05053767876024</v>
      </c>
    </row>
    <row r="5495" spans="1:14" x14ac:dyDescent="0.2">
      <c r="A5495" s="27">
        <v>43693.708333333336</v>
      </c>
      <c r="B5495" s="4">
        <v>36.453233018910545</v>
      </c>
      <c r="C5495" s="4">
        <v>358.43205945155961</v>
      </c>
      <c r="F5495" s="4">
        <f t="shared" si="346"/>
        <v>218.71939811346328</v>
      </c>
      <c r="G5495" s="24">
        <f t="shared" si="347"/>
        <v>0.34722222222222221</v>
      </c>
      <c r="H5495" s="24">
        <f t="shared" si="349"/>
        <v>139.71266133809632</v>
      </c>
      <c r="I5495" s="24">
        <f>IF(H5495&lt;=0, MIN(F5495-C5495, B$7, (D$5-K5494+G5495)/B$6), 0)</f>
        <v>0</v>
      </c>
      <c r="J5495" s="24">
        <f>IF(H5495&gt;0, MIN(C5495-F5495, B$8, K5494), 0)</f>
        <v>139.71266133809632</v>
      </c>
      <c r="K5495" s="24">
        <f>MAX(0, K5494-G5495+I5495*B$6-J5495)</f>
        <v>4859.9401164396813</v>
      </c>
      <c r="L5495" s="24">
        <f t="shared" si="348"/>
        <v>0</v>
      </c>
      <c r="M5495" s="24">
        <f>IF(H5495&gt;0, C5495-F5495-J5495, 0)</f>
        <v>0</v>
      </c>
      <c r="N5495" s="4">
        <f>MIN(C5495, F5495)</f>
        <v>218.71939811346328</v>
      </c>
    </row>
    <row r="5496" spans="1:14" x14ac:dyDescent="0.2">
      <c r="A5496" s="27">
        <v>43693.75</v>
      </c>
      <c r="B5496" s="4">
        <v>0</v>
      </c>
      <c r="C5496" s="4">
        <v>250.59002427472095</v>
      </c>
      <c r="F5496" s="4">
        <f t="shared" si="346"/>
        <v>0</v>
      </c>
      <c r="G5496" s="24">
        <f t="shared" si="347"/>
        <v>0</v>
      </c>
      <c r="H5496" s="24">
        <f t="shared" si="349"/>
        <v>250.59002427472095</v>
      </c>
      <c r="I5496" s="24">
        <f>IF(H5496&lt;=0, MIN(F5496-C5496, B$7, (D$5-K5495+G5496)/B$6), 0)</f>
        <v>0</v>
      </c>
      <c r="J5496" s="24">
        <f>IF(H5496&gt;0, MIN(C5496-F5496, B$8, K5495), 0)</f>
        <v>250.59002427472095</v>
      </c>
      <c r="K5496" s="24">
        <f>MAX(0, K5495-G5496+I5496*B$6-J5496)</f>
        <v>4609.3500921649602</v>
      </c>
      <c r="L5496" s="24">
        <f t="shared" si="348"/>
        <v>0</v>
      </c>
      <c r="M5496" s="24">
        <f>IF(H5496&gt;0, C5496-F5496-J5496, 0)</f>
        <v>0</v>
      </c>
      <c r="N5496" s="4">
        <f>MIN(C5496, F5496)</f>
        <v>0</v>
      </c>
    </row>
    <row r="5497" spans="1:14" x14ac:dyDescent="0.2">
      <c r="A5497" s="27">
        <v>43693.791666666672</v>
      </c>
      <c r="B5497" s="4">
        <v>0</v>
      </c>
      <c r="C5497" s="4">
        <v>1441.9578367209047</v>
      </c>
      <c r="F5497" s="4">
        <f t="shared" si="346"/>
        <v>0</v>
      </c>
      <c r="G5497" s="24">
        <f t="shared" si="347"/>
        <v>0</v>
      </c>
      <c r="H5497" s="24">
        <f t="shared" si="349"/>
        <v>1441.9578367209047</v>
      </c>
      <c r="I5497" s="24">
        <f>IF(H5497&lt;=0, MIN(F5497-C5497, B$7, (D$5-K5496+G5497)/B$6), 0)</f>
        <v>0</v>
      </c>
      <c r="J5497" s="24">
        <f>IF(H5497&gt;0, MIN(C5497-F5497, B$8, K5496), 0)</f>
        <v>1441.9578367209047</v>
      </c>
      <c r="K5497" s="24">
        <f>MAX(0, K5496-G5497+I5497*B$6-J5497)</f>
        <v>3167.3922554440555</v>
      </c>
      <c r="L5497" s="24">
        <f t="shared" si="348"/>
        <v>0</v>
      </c>
      <c r="M5497" s="24">
        <f>IF(H5497&gt;0, C5497-F5497-J5497, 0)</f>
        <v>0</v>
      </c>
      <c r="N5497" s="4">
        <f>MIN(C5497, F5497)</f>
        <v>0</v>
      </c>
    </row>
    <row r="5498" spans="1:14" x14ac:dyDescent="0.2">
      <c r="A5498" s="27">
        <v>43693.833333333336</v>
      </c>
      <c r="B5498" s="4">
        <v>0</v>
      </c>
      <c r="C5498" s="4">
        <v>779.53755926120073</v>
      </c>
      <c r="F5498" s="4">
        <f t="shared" si="346"/>
        <v>0</v>
      </c>
      <c r="G5498" s="24">
        <f t="shared" si="347"/>
        <v>0</v>
      </c>
      <c r="H5498" s="24">
        <f t="shared" si="349"/>
        <v>779.53755926120073</v>
      </c>
      <c r="I5498" s="24">
        <f>IF(H5498&lt;=0, MIN(F5498-C5498, B$7, (D$5-K5497+G5498)/B$6), 0)</f>
        <v>0</v>
      </c>
      <c r="J5498" s="24">
        <f>IF(H5498&gt;0, MIN(C5498-F5498, B$8, K5497), 0)</f>
        <v>779.53755926120073</v>
      </c>
      <c r="K5498" s="24">
        <f>MAX(0, K5497-G5498+I5498*B$6-J5498)</f>
        <v>2387.8546961828547</v>
      </c>
      <c r="L5498" s="24">
        <f t="shared" si="348"/>
        <v>0</v>
      </c>
      <c r="M5498" s="24">
        <f>IF(H5498&gt;0, C5498-F5498-J5498, 0)</f>
        <v>0</v>
      </c>
      <c r="N5498" s="4">
        <f>MIN(C5498, F5498)</f>
        <v>0</v>
      </c>
    </row>
    <row r="5499" spans="1:14" x14ac:dyDescent="0.2">
      <c r="A5499" s="27">
        <v>43693.875</v>
      </c>
      <c r="B5499" s="4">
        <v>0</v>
      </c>
      <c r="C5499" s="4">
        <v>1370.2780305778772</v>
      </c>
      <c r="F5499" s="4">
        <f t="shared" si="346"/>
        <v>0</v>
      </c>
      <c r="G5499" s="24">
        <f t="shared" si="347"/>
        <v>0</v>
      </c>
      <c r="H5499" s="24">
        <f t="shared" si="349"/>
        <v>1370.2780305778772</v>
      </c>
      <c r="I5499" s="24">
        <f>IF(H5499&lt;=0, MIN(F5499-C5499, B$7, (D$5-K5498+G5499)/B$6), 0)</f>
        <v>0</v>
      </c>
      <c r="J5499" s="24">
        <f>IF(H5499&gt;0, MIN(C5499-F5499, B$8, K5498), 0)</f>
        <v>1370.2780305778772</v>
      </c>
      <c r="K5499" s="24">
        <f>MAX(0, K5498-G5499+I5499*B$6-J5499)</f>
        <v>1017.5766656049775</v>
      </c>
      <c r="L5499" s="24">
        <f t="shared" si="348"/>
        <v>0</v>
      </c>
      <c r="M5499" s="24">
        <f>IF(H5499&gt;0, C5499-F5499-J5499, 0)</f>
        <v>0</v>
      </c>
      <c r="N5499" s="4">
        <f>MIN(C5499, F5499)</f>
        <v>0</v>
      </c>
    </row>
    <row r="5500" spans="1:14" x14ac:dyDescent="0.2">
      <c r="A5500" s="27">
        <v>43693.916666666672</v>
      </c>
      <c r="B5500" s="4">
        <v>0</v>
      </c>
      <c r="C5500" s="4">
        <v>391.47791910756831</v>
      </c>
      <c r="F5500" s="4">
        <f t="shared" si="346"/>
        <v>0</v>
      </c>
      <c r="G5500" s="24">
        <f t="shared" si="347"/>
        <v>0</v>
      </c>
      <c r="H5500" s="24">
        <f t="shared" si="349"/>
        <v>391.47791910756831</v>
      </c>
      <c r="I5500" s="24">
        <f>IF(H5500&lt;=0, MIN(F5500-C5500, B$7, (D$5-K5499+G5500)/B$6), 0)</f>
        <v>0</v>
      </c>
      <c r="J5500" s="24">
        <f>IF(H5500&gt;0, MIN(C5500-F5500, B$8, K5499), 0)</f>
        <v>391.47791910756831</v>
      </c>
      <c r="K5500" s="24">
        <f>MAX(0, K5499-G5500+I5500*B$6-J5500)</f>
        <v>626.09874649740914</v>
      </c>
      <c r="L5500" s="24">
        <f t="shared" si="348"/>
        <v>0</v>
      </c>
      <c r="M5500" s="24">
        <f>IF(H5500&gt;0, C5500-F5500-J5500, 0)</f>
        <v>0</v>
      </c>
      <c r="N5500" s="4">
        <f>MIN(C5500, F5500)</f>
        <v>0</v>
      </c>
    </row>
    <row r="5501" spans="1:14" x14ac:dyDescent="0.2">
      <c r="A5501" s="27">
        <v>43693.958333333336</v>
      </c>
      <c r="B5501" s="4">
        <v>0</v>
      </c>
      <c r="C5501" s="4">
        <v>240.70315446188951</v>
      </c>
      <c r="F5501" s="4">
        <f t="shared" si="346"/>
        <v>0</v>
      </c>
      <c r="G5501" s="24">
        <f t="shared" si="347"/>
        <v>0</v>
      </c>
      <c r="H5501" s="24">
        <f t="shared" si="349"/>
        <v>240.70315446188951</v>
      </c>
      <c r="I5501" s="24">
        <f>IF(H5501&lt;=0, MIN(F5501-C5501, B$7, (D$5-K5500+G5501)/B$6), 0)</f>
        <v>0</v>
      </c>
      <c r="J5501" s="24">
        <f>IF(H5501&gt;0, MIN(C5501-F5501, B$8, K5500), 0)</f>
        <v>240.70315446188951</v>
      </c>
      <c r="K5501" s="24">
        <f>MAX(0, K5500-G5501+I5501*B$6-J5501)</f>
        <v>385.3955920355196</v>
      </c>
      <c r="L5501" s="24">
        <f t="shared" si="348"/>
        <v>0</v>
      </c>
      <c r="M5501" s="24">
        <f>IF(H5501&gt;0, C5501-F5501-J5501, 0)</f>
        <v>0</v>
      </c>
      <c r="N5501" s="4">
        <f>MIN(C5501, F5501)</f>
        <v>0</v>
      </c>
    </row>
    <row r="5502" spans="1:14" x14ac:dyDescent="0.2">
      <c r="A5502" s="27">
        <v>43694</v>
      </c>
      <c r="B5502" s="4">
        <v>0</v>
      </c>
      <c r="C5502" s="4">
        <v>117.11728180149709</v>
      </c>
      <c r="F5502" s="4">
        <f t="shared" si="346"/>
        <v>0</v>
      </c>
      <c r="G5502" s="24">
        <f t="shared" si="347"/>
        <v>0</v>
      </c>
      <c r="H5502" s="24">
        <f t="shared" si="349"/>
        <v>117.11728180149709</v>
      </c>
      <c r="I5502" s="24">
        <f>IF(H5502&lt;=0, MIN(F5502-C5502, B$7, (D$5-K5501+G5502)/B$6), 0)</f>
        <v>0</v>
      </c>
      <c r="J5502" s="24">
        <f>IF(H5502&gt;0, MIN(C5502-F5502, B$8, K5501), 0)</f>
        <v>117.11728180149709</v>
      </c>
      <c r="K5502" s="24">
        <f>MAX(0, K5501-G5502+I5502*B$6-J5502)</f>
        <v>268.27831023402251</v>
      </c>
      <c r="L5502" s="24">
        <f t="shared" si="348"/>
        <v>0</v>
      </c>
      <c r="M5502" s="24">
        <f>IF(H5502&gt;0, C5502-F5502-J5502, 0)</f>
        <v>0</v>
      </c>
      <c r="N5502" s="4">
        <f>MIN(C5502, F5502)</f>
        <v>0</v>
      </c>
    </row>
    <row r="5503" spans="1:14" x14ac:dyDescent="0.2">
      <c r="A5503" s="27">
        <v>43694.041666666672</v>
      </c>
      <c r="B5503" s="4">
        <v>0</v>
      </c>
      <c r="C5503" s="4">
        <v>169.02334831886191</v>
      </c>
      <c r="F5503" s="4">
        <f t="shared" si="346"/>
        <v>0</v>
      </c>
      <c r="G5503" s="24">
        <f t="shared" si="347"/>
        <v>0</v>
      </c>
      <c r="H5503" s="24">
        <f t="shared" si="349"/>
        <v>169.02334831886191</v>
      </c>
      <c r="I5503" s="24">
        <f>IF(H5503&lt;=0, MIN(F5503-C5503, B$7, (D$5-K5502+G5503)/B$6), 0)</f>
        <v>0</v>
      </c>
      <c r="J5503" s="24">
        <f>IF(H5503&gt;0, MIN(C5503-F5503, B$8, K5502), 0)</f>
        <v>169.02334831886191</v>
      </c>
      <c r="K5503" s="24">
        <f>MAX(0, K5502-G5503+I5503*B$6-J5503)</f>
        <v>99.254961915160607</v>
      </c>
      <c r="L5503" s="24">
        <f t="shared" si="348"/>
        <v>0</v>
      </c>
      <c r="M5503" s="24">
        <f>IF(H5503&gt;0, C5503-F5503-J5503, 0)</f>
        <v>0</v>
      </c>
      <c r="N5503" s="4">
        <f>MIN(C5503, F5503)</f>
        <v>0</v>
      </c>
    </row>
    <row r="5504" spans="1:14" x14ac:dyDescent="0.2">
      <c r="A5504" s="27">
        <v>43694.083333333336</v>
      </c>
      <c r="B5504" s="4">
        <v>0</v>
      </c>
      <c r="C5504" s="4">
        <v>206.09911011697966</v>
      </c>
      <c r="F5504" s="4">
        <f t="shared" si="346"/>
        <v>0</v>
      </c>
      <c r="G5504" s="24">
        <f t="shared" si="347"/>
        <v>0</v>
      </c>
      <c r="H5504" s="24">
        <f t="shared" si="349"/>
        <v>206.09911011697966</v>
      </c>
      <c r="I5504" s="24">
        <f>IF(H5504&lt;=0, MIN(F5504-C5504, B$7, (D$5-K5503+G5504)/B$6), 0)</f>
        <v>0</v>
      </c>
      <c r="J5504" s="24">
        <f>IF(H5504&gt;0, MIN(C5504-F5504, B$8, K5503), 0)</f>
        <v>99.254961915160607</v>
      </c>
      <c r="K5504" s="24">
        <f>MAX(0, K5503-G5504+I5504*B$6-J5504)</f>
        <v>0</v>
      </c>
      <c r="L5504" s="24">
        <f t="shared" si="348"/>
        <v>0</v>
      </c>
      <c r="M5504" s="24">
        <f>IF(H5504&gt;0, C5504-F5504-J5504, 0)</f>
        <v>106.84414820181905</v>
      </c>
      <c r="N5504" s="4">
        <f>MIN(C5504, F5504)</f>
        <v>0</v>
      </c>
    </row>
    <row r="5505" spans="1:14" x14ac:dyDescent="0.2">
      <c r="A5505" s="27">
        <v>43694.125</v>
      </c>
      <c r="B5505" s="4">
        <v>0</v>
      </c>
      <c r="C5505" s="4">
        <v>117.11728180149709</v>
      </c>
      <c r="F5505" s="4">
        <f t="shared" si="346"/>
        <v>0</v>
      </c>
      <c r="G5505" s="24">
        <f t="shared" si="347"/>
        <v>0</v>
      </c>
      <c r="H5505" s="24">
        <f t="shared" si="349"/>
        <v>117.11728180149709</v>
      </c>
      <c r="I5505" s="24">
        <f>IF(H5505&lt;=0, MIN(F5505-C5505, B$7, (D$5-K5504+G5505)/B$6), 0)</f>
        <v>0</v>
      </c>
      <c r="J5505" s="24">
        <f>IF(H5505&gt;0, MIN(C5505-F5505, B$8, K5504), 0)</f>
        <v>0</v>
      </c>
      <c r="K5505" s="24">
        <f>MAX(0, K5504-G5505+I5505*B$6-J5505)</f>
        <v>0</v>
      </c>
      <c r="L5505" s="24">
        <f t="shared" si="348"/>
        <v>0</v>
      </c>
      <c r="M5505" s="24">
        <f>IF(H5505&gt;0, C5505-F5505-J5505, 0)</f>
        <v>117.11728180149709</v>
      </c>
      <c r="N5505" s="4">
        <f>MIN(C5505, F5505)</f>
        <v>0</v>
      </c>
    </row>
    <row r="5506" spans="1:14" x14ac:dyDescent="0.2">
      <c r="A5506" s="27">
        <v>43694.166666666672</v>
      </c>
      <c r="B5506" s="4">
        <v>1.6120428127115223</v>
      </c>
      <c r="C5506" s="4">
        <v>169.02334831886191</v>
      </c>
      <c r="F5506" s="4">
        <f t="shared" si="346"/>
        <v>9.6722568762691346</v>
      </c>
      <c r="G5506" s="24">
        <f t="shared" si="347"/>
        <v>0.34722222222222221</v>
      </c>
      <c r="H5506" s="24">
        <f t="shared" si="349"/>
        <v>159.35109144259278</v>
      </c>
      <c r="I5506" s="24">
        <f>IF(H5506&lt;=0, MIN(F5506-C5506, B$7, (D$5-K5505+G5506)/B$6), 0)</f>
        <v>0</v>
      </c>
      <c r="J5506" s="24">
        <f>IF(H5506&gt;0, MIN(C5506-F5506, B$8, K5505), 0)</f>
        <v>0</v>
      </c>
      <c r="K5506" s="24">
        <f>MAX(0, K5505-G5506+I5506*B$6-J5506)</f>
        <v>0</v>
      </c>
      <c r="L5506" s="24">
        <f t="shared" si="348"/>
        <v>0</v>
      </c>
      <c r="M5506" s="24">
        <f>IF(H5506&gt;0, C5506-F5506-J5506, 0)</f>
        <v>159.35109144259278</v>
      </c>
      <c r="N5506" s="4">
        <f>MIN(C5506, F5506)</f>
        <v>9.6722568762691346</v>
      </c>
    </row>
    <row r="5507" spans="1:14" x14ac:dyDescent="0.2">
      <c r="A5507" s="27">
        <v>43694.208333333336</v>
      </c>
      <c r="B5507" s="4">
        <v>34.033763635351285</v>
      </c>
      <c r="C5507" s="4">
        <v>206.09911011697966</v>
      </c>
      <c r="F5507" s="4">
        <f t="shared" si="346"/>
        <v>204.20258181210772</v>
      </c>
      <c r="G5507" s="24">
        <f t="shared" si="347"/>
        <v>0.34722222222222221</v>
      </c>
      <c r="H5507" s="24">
        <f t="shared" si="349"/>
        <v>1.8965283048719357</v>
      </c>
      <c r="I5507" s="24">
        <f>IF(H5507&lt;=0, MIN(F5507-C5507, B$7, (D$5-K5506+G5507)/B$6), 0)</f>
        <v>0</v>
      </c>
      <c r="J5507" s="24">
        <f>IF(H5507&gt;0, MIN(C5507-F5507, B$8, K5506), 0)</f>
        <v>0</v>
      </c>
      <c r="K5507" s="24">
        <f>MAX(0, K5506-G5507+I5507*B$6-J5507)</f>
        <v>0</v>
      </c>
      <c r="L5507" s="24">
        <f t="shared" si="348"/>
        <v>0</v>
      </c>
      <c r="M5507" s="24">
        <f>IF(H5507&gt;0, C5507-F5507-J5507, 0)</f>
        <v>1.8965283048719357</v>
      </c>
      <c r="N5507" s="4">
        <f>MIN(C5507, F5507)</f>
        <v>204.20258181210772</v>
      </c>
    </row>
    <row r="5508" spans="1:14" x14ac:dyDescent="0.2">
      <c r="A5508" s="27">
        <v>43694.25</v>
      </c>
      <c r="B5508" s="4">
        <v>326.92025285325298</v>
      </c>
      <c r="C5508" s="4">
        <v>159.1364785060305</v>
      </c>
      <c r="F5508" s="4">
        <f t="shared" si="346"/>
        <v>1961.5215171195177</v>
      </c>
      <c r="G5508" s="24">
        <f t="shared" si="347"/>
        <v>0.34722222222222221</v>
      </c>
      <c r="H5508" s="24">
        <f t="shared" si="349"/>
        <v>-1802.3850386134873</v>
      </c>
      <c r="I5508" s="24">
        <f>IF(H5508&lt;=0, MIN(F5508-C5508, B$7, (D$5-K5507+G5508)/B$6), 0)</f>
        <v>1802.3850386134873</v>
      </c>
      <c r="J5508" s="24">
        <f>IF(H5508&gt;0, MIN(C5508-F5508, B$8, K5507), 0)</f>
        <v>0</v>
      </c>
      <c r="K5508" s="24">
        <f>MAX(0, K5507-G5508+I5508*B$6-J5508)</f>
        <v>1621.7993125299165</v>
      </c>
      <c r="L5508" s="24">
        <f t="shared" si="348"/>
        <v>0</v>
      </c>
      <c r="M5508" s="24">
        <f>IF(H5508&gt;0, C5508-F5508-J5508, 0)</f>
        <v>0</v>
      </c>
      <c r="N5508" s="4">
        <f>MIN(C5508, F5508)</f>
        <v>159.1364785060305</v>
      </c>
    </row>
    <row r="5509" spans="1:14" x14ac:dyDescent="0.2">
      <c r="A5509" s="27">
        <v>43694.291666666672</v>
      </c>
      <c r="B5509" s="4">
        <v>503.37896751843982</v>
      </c>
      <c r="C5509" s="4">
        <v>1471.6184461593987</v>
      </c>
      <c r="F5509" s="4">
        <f t="shared" si="346"/>
        <v>3020.2738051106389</v>
      </c>
      <c r="G5509" s="24">
        <f t="shared" si="347"/>
        <v>0.34722222222222221</v>
      </c>
      <c r="H5509" s="24">
        <f t="shared" si="349"/>
        <v>-1548.6553589512403</v>
      </c>
      <c r="I5509" s="24">
        <f>IF(H5509&lt;=0, MIN(F5509-C5509, B$7, (D$5-K5508+G5509)/B$6), 0)</f>
        <v>1548.6553589512403</v>
      </c>
      <c r="J5509" s="24">
        <f>IF(H5509&gt;0, MIN(C5509-F5509, B$8, K5508), 0)</f>
        <v>0</v>
      </c>
      <c r="K5509" s="24">
        <f>MAX(0, K5508-G5509+I5509*B$6-J5509)</f>
        <v>3015.2419133638105</v>
      </c>
      <c r="L5509" s="24">
        <f t="shared" si="348"/>
        <v>0</v>
      </c>
      <c r="M5509" s="24">
        <f>IF(H5509&gt;0, C5509-F5509-J5509, 0)</f>
        <v>0</v>
      </c>
      <c r="N5509" s="4">
        <f>MIN(C5509, F5509)</f>
        <v>1471.6184461593987</v>
      </c>
    </row>
    <row r="5510" spans="1:14" x14ac:dyDescent="0.2">
      <c r="A5510" s="27">
        <v>43694.333333333336</v>
      </c>
      <c r="B5510" s="4">
        <v>599.13253670849474</v>
      </c>
      <c r="C5510" s="4">
        <v>269.53985808264781</v>
      </c>
      <c r="F5510" s="4">
        <f t="shared" si="346"/>
        <v>3594.7952202509687</v>
      </c>
      <c r="G5510" s="24">
        <f t="shared" si="347"/>
        <v>0.34722222222222221</v>
      </c>
      <c r="H5510" s="24">
        <f t="shared" si="349"/>
        <v>-3325.255362168321</v>
      </c>
      <c r="I5510" s="24">
        <f>IF(H5510&lt;=0, MIN(F5510-C5510, B$7, (D$5-K5509+G5510)/B$6), 0)</f>
        <v>2205.6725653982353</v>
      </c>
      <c r="J5510" s="24">
        <f>IF(H5510&gt;0, MIN(C5510-F5510, B$8, K5509), 0)</f>
        <v>0</v>
      </c>
      <c r="K5510" s="24">
        <f>MAX(0, K5509-G5510+I5510*B$6-J5510)</f>
        <v>5000</v>
      </c>
      <c r="L5510" s="24">
        <f t="shared" si="348"/>
        <v>1119.5827967700857</v>
      </c>
      <c r="M5510" s="24">
        <f>IF(H5510&gt;0, C5510-F5510-J5510, 0)</f>
        <v>0</v>
      </c>
      <c r="N5510" s="4">
        <f>MIN(C5510, F5510)</f>
        <v>269.53985808264781</v>
      </c>
    </row>
    <row r="5511" spans="1:14" x14ac:dyDescent="0.2">
      <c r="A5511" s="27">
        <v>43694.375</v>
      </c>
      <c r="B5511" s="4">
        <v>630.01894528834373</v>
      </c>
      <c r="C5511" s="4">
        <v>263.52120972026484</v>
      </c>
      <c r="F5511" s="4">
        <f t="shared" si="346"/>
        <v>3780.1136717300624</v>
      </c>
      <c r="G5511" s="24">
        <f t="shared" si="347"/>
        <v>0.34722222222222221</v>
      </c>
      <c r="H5511" s="24">
        <f t="shared" si="349"/>
        <v>-3516.5924620097976</v>
      </c>
      <c r="I5511" s="24">
        <f>IF(H5511&lt;=0, MIN(F5511-C5511, B$7, (D$5-K5510+G5511)/B$6), 0)</f>
        <v>0.38580246913580246</v>
      </c>
      <c r="J5511" s="24">
        <f>IF(H5511&gt;0, MIN(C5511-F5511, B$8, K5510), 0)</f>
        <v>0</v>
      </c>
      <c r="K5511" s="24">
        <f>MAX(0, K5510-G5511+I5511*B$6-J5511)</f>
        <v>5000</v>
      </c>
      <c r="L5511" s="24">
        <f t="shared" si="348"/>
        <v>3516.2066595406618</v>
      </c>
      <c r="M5511" s="24">
        <f>IF(H5511&gt;0, C5511-F5511-J5511, 0)</f>
        <v>0</v>
      </c>
      <c r="N5511" s="4">
        <f>MIN(C5511, F5511)</f>
        <v>263.52120972026484</v>
      </c>
    </row>
    <row r="5512" spans="1:14" x14ac:dyDescent="0.2">
      <c r="A5512" s="27">
        <v>43694.416666666672</v>
      </c>
      <c r="B5512" s="4">
        <v>302.48992203756461</v>
      </c>
      <c r="C5512" s="4">
        <v>238.90565594160086</v>
      </c>
      <c r="F5512" s="4">
        <f t="shared" si="346"/>
        <v>1814.9395322253877</v>
      </c>
      <c r="G5512" s="24">
        <f t="shared" si="347"/>
        <v>0.34722222222222221</v>
      </c>
      <c r="H5512" s="24">
        <f t="shared" si="349"/>
        <v>-1576.0338762837869</v>
      </c>
      <c r="I5512" s="24">
        <f>IF(H5512&lt;=0, MIN(F5512-C5512, B$7, (D$5-K5511+G5512)/B$6), 0)</f>
        <v>0.38580246913580246</v>
      </c>
      <c r="J5512" s="24">
        <f>IF(H5512&gt;0, MIN(C5512-F5512, B$8, K5511), 0)</f>
        <v>0</v>
      </c>
      <c r="K5512" s="24">
        <f>MAX(0, K5511-G5512+I5512*B$6-J5512)</f>
        <v>5000</v>
      </c>
      <c r="L5512" s="24">
        <f t="shared" si="348"/>
        <v>1575.6480738146511</v>
      </c>
      <c r="M5512" s="24">
        <f>IF(H5512&gt;0, C5512-F5512-J5512, 0)</f>
        <v>0</v>
      </c>
      <c r="N5512" s="4">
        <f>MIN(C5512, F5512)</f>
        <v>238.90565594160086</v>
      </c>
    </row>
    <row r="5513" spans="1:14" x14ac:dyDescent="0.2">
      <c r="A5513" s="27">
        <v>43694.458333333336</v>
      </c>
      <c r="B5513" s="4">
        <v>351.42611352432175</v>
      </c>
      <c r="C5513" s="4">
        <v>1542.4743464846906</v>
      </c>
      <c r="F5513" s="4">
        <f t="shared" si="346"/>
        <v>2108.5566811459303</v>
      </c>
      <c r="G5513" s="24">
        <f t="shared" si="347"/>
        <v>0.34722222222222221</v>
      </c>
      <c r="H5513" s="24">
        <f t="shared" si="349"/>
        <v>-566.08233466123966</v>
      </c>
      <c r="I5513" s="24">
        <f>IF(H5513&lt;=0, MIN(F5513-C5513, B$7, (D$5-K5512+G5513)/B$6), 0)</f>
        <v>0.38580246913580246</v>
      </c>
      <c r="J5513" s="24">
        <f>IF(H5513&gt;0, MIN(C5513-F5513, B$8, K5512), 0)</f>
        <v>0</v>
      </c>
      <c r="K5513" s="24">
        <f>MAX(0, K5512-G5513+I5513*B$6-J5513)</f>
        <v>5000</v>
      </c>
      <c r="L5513" s="24">
        <f t="shared" si="348"/>
        <v>565.69653219210386</v>
      </c>
      <c r="M5513" s="24">
        <f>IF(H5513&gt;0, C5513-F5513-J5513, 0)</f>
        <v>0</v>
      </c>
      <c r="N5513" s="4">
        <f>MIN(C5513, F5513)</f>
        <v>1542.4743464846906</v>
      </c>
    </row>
    <row r="5514" spans="1:14" x14ac:dyDescent="0.2">
      <c r="A5514" s="27">
        <v>43694.5</v>
      </c>
      <c r="B5514" s="4">
        <v>235.70380398052359</v>
      </c>
      <c r="C5514" s="4">
        <v>246.25043267409174</v>
      </c>
      <c r="F5514" s="4">
        <f t="shared" si="346"/>
        <v>1414.2228238831415</v>
      </c>
      <c r="G5514" s="24">
        <f t="shared" si="347"/>
        <v>0.34722222222222221</v>
      </c>
      <c r="H5514" s="24">
        <f t="shared" si="349"/>
        <v>-1167.9723912090496</v>
      </c>
      <c r="I5514" s="24">
        <f>IF(H5514&lt;=0, MIN(F5514-C5514, B$7, (D$5-K5513+G5514)/B$6), 0)</f>
        <v>0.38580246913580246</v>
      </c>
      <c r="J5514" s="24">
        <f>IF(H5514&gt;0, MIN(C5514-F5514, B$8, K5513), 0)</f>
        <v>0</v>
      </c>
      <c r="K5514" s="24">
        <f>MAX(0, K5513-G5514+I5514*B$6-J5514)</f>
        <v>5000</v>
      </c>
      <c r="L5514" s="24">
        <f t="shared" si="348"/>
        <v>1167.5865887399139</v>
      </c>
      <c r="M5514" s="24">
        <f>IF(H5514&gt;0, C5514-F5514-J5514, 0)</f>
        <v>0</v>
      </c>
      <c r="N5514" s="4">
        <f>MIN(C5514, F5514)</f>
        <v>246.25043267409174</v>
      </c>
    </row>
    <row r="5515" spans="1:14" x14ac:dyDescent="0.2">
      <c r="A5515" s="27">
        <v>43694.541666666672</v>
      </c>
      <c r="B5515" s="4">
        <v>248.19632753937873</v>
      </c>
      <c r="C5515" s="4">
        <v>202.54642182636223</v>
      </c>
      <c r="F5515" s="4">
        <f t="shared" si="346"/>
        <v>1489.1779652362725</v>
      </c>
      <c r="G5515" s="24">
        <f t="shared" si="347"/>
        <v>0.34722222222222221</v>
      </c>
      <c r="H5515" s="24">
        <f t="shared" si="349"/>
        <v>-1286.6315434099101</v>
      </c>
      <c r="I5515" s="24">
        <f>IF(H5515&lt;=0, MIN(F5515-C5515, B$7, (D$5-K5514+G5515)/B$6), 0)</f>
        <v>0.38580246913580246</v>
      </c>
      <c r="J5515" s="24">
        <f>IF(H5515&gt;0, MIN(C5515-F5515, B$8, K5514), 0)</f>
        <v>0</v>
      </c>
      <c r="K5515" s="24">
        <f>MAX(0, K5514-G5515+I5515*B$6-J5515)</f>
        <v>5000</v>
      </c>
      <c r="L5515" s="24">
        <f t="shared" si="348"/>
        <v>1286.2457409407743</v>
      </c>
      <c r="M5515" s="24">
        <f>IF(H5515&gt;0, C5515-F5515-J5515, 0)</f>
        <v>0</v>
      </c>
      <c r="N5515" s="4">
        <f>MIN(C5515, F5515)</f>
        <v>202.54642182636223</v>
      </c>
    </row>
    <row r="5516" spans="1:14" x14ac:dyDescent="0.2">
      <c r="A5516" s="27">
        <v>43694.583333333336</v>
      </c>
      <c r="B5516" s="4">
        <v>161.58314083463358</v>
      </c>
      <c r="C5516" s="4">
        <v>1422.1840970952419</v>
      </c>
      <c r="F5516" s="4">
        <f t="shared" si="346"/>
        <v>969.49884500780149</v>
      </c>
      <c r="G5516" s="24">
        <f t="shared" si="347"/>
        <v>0.34722222222222221</v>
      </c>
      <c r="H5516" s="24">
        <f t="shared" si="349"/>
        <v>452.6852520874404</v>
      </c>
      <c r="I5516" s="24">
        <f>IF(H5516&lt;=0, MIN(F5516-C5516, B$7, (D$5-K5515+G5516)/B$6), 0)</f>
        <v>0</v>
      </c>
      <c r="J5516" s="24">
        <f>IF(H5516&gt;0, MIN(C5516-F5516, B$8, K5515), 0)</f>
        <v>452.6852520874404</v>
      </c>
      <c r="K5516" s="24">
        <f>MAX(0, K5515-G5516+I5516*B$6-J5516)</f>
        <v>4546.9675256903374</v>
      </c>
      <c r="L5516" s="24">
        <f t="shared" si="348"/>
        <v>0</v>
      </c>
      <c r="M5516" s="24">
        <f>IF(H5516&gt;0, C5516-F5516-J5516, 0)</f>
        <v>0</v>
      </c>
      <c r="N5516" s="4">
        <f>MIN(C5516, F5516)</f>
        <v>969.49884500780149</v>
      </c>
    </row>
    <row r="5517" spans="1:14" x14ac:dyDescent="0.2">
      <c r="A5517" s="27">
        <v>43694.625</v>
      </c>
      <c r="B5517" s="4">
        <v>172.14006435225838</v>
      </c>
      <c r="C5517" s="4">
        <v>688.08401349251051</v>
      </c>
      <c r="F5517" s="4">
        <f t="shared" si="346"/>
        <v>1032.8403861135503</v>
      </c>
      <c r="G5517" s="24">
        <f t="shared" si="347"/>
        <v>0.34722222222222221</v>
      </c>
      <c r="H5517" s="24">
        <f t="shared" si="349"/>
        <v>-344.75637262103976</v>
      </c>
      <c r="I5517" s="24">
        <f>IF(H5517&lt;=0, MIN(F5517-C5517, B$7, (D$5-K5516+G5517)/B$6), 0)</f>
        <v>344.75637262103976</v>
      </c>
      <c r="J5517" s="24">
        <f>IF(H5517&gt;0, MIN(C5517-F5517, B$8, K5516), 0)</f>
        <v>0</v>
      </c>
      <c r="K5517" s="24">
        <f>MAX(0, K5516-G5517+I5517*B$6-J5517)</f>
        <v>4856.9010388270508</v>
      </c>
      <c r="L5517" s="24">
        <f t="shared" si="348"/>
        <v>0</v>
      </c>
      <c r="M5517" s="24">
        <f>IF(H5517&gt;0, C5517-F5517-J5517, 0)</f>
        <v>0</v>
      </c>
      <c r="N5517" s="4">
        <f>MIN(C5517, F5517)</f>
        <v>688.08401349251051</v>
      </c>
    </row>
    <row r="5518" spans="1:14" x14ac:dyDescent="0.2">
      <c r="A5518" s="27">
        <v>43694.666666666672</v>
      </c>
      <c r="B5518" s="4">
        <v>79.026103650886071</v>
      </c>
      <c r="C5518" s="4">
        <v>836.38706068498129</v>
      </c>
      <c r="F5518" s="4">
        <f t="shared" si="346"/>
        <v>474.15662190531646</v>
      </c>
      <c r="G5518" s="24">
        <f t="shared" si="347"/>
        <v>0.34722222222222221</v>
      </c>
      <c r="H5518" s="24">
        <f t="shared" si="349"/>
        <v>362.23043877966484</v>
      </c>
      <c r="I5518" s="24">
        <f>IF(H5518&lt;=0, MIN(F5518-C5518, B$7, (D$5-K5517+G5518)/B$6), 0)</f>
        <v>0</v>
      </c>
      <c r="J5518" s="24">
        <f>IF(H5518&gt;0, MIN(C5518-F5518, B$8, K5517), 0)</f>
        <v>362.23043877966484</v>
      </c>
      <c r="K5518" s="24">
        <f>MAX(0, K5517-G5518+I5518*B$6-J5518)</f>
        <v>4494.3233778251633</v>
      </c>
      <c r="L5518" s="24">
        <f t="shared" si="348"/>
        <v>0</v>
      </c>
      <c r="M5518" s="24">
        <f>IF(H5518&gt;0, C5518-F5518-J5518, 0)</f>
        <v>0</v>
      </c>
      <c r="N5518" s="4">
        <f>MIN(C5518, F5518)</f>
        <v>474.15662190531646</v>
      </c>
    </row>
    <row r="5519" spans="1:14" x14ac:dyDescent="0.2">
      <c r="A5519" s="27">
        <v>43694.708333333336</v>
      </c>
      <c r="B5519" s="4">
        <v>36.213369048049948</v>
      </c>
      <c r="C5519" s="4">
        <v>873.46282248309922</v>
      </c>
      <c r="F5519" s="4">
        <f t="shared" si="346"/>
        <v>217.2802142882997</v>
      </c>
      <c r="G5519" s="24">
        <f t="shared" si="347"/>
        <v>0.34722222222222221</v>
      </c>
      <c r="H5519" s="24">
        <f t="shared" si="349"/>
        <v>656.18260819479951</v>
      </c>
      <c r="I5519" s="24">
        <f>IF(H5519&lt;=0, MIN(F5519-C5519, B$7, (D$5-K5518+G5519)/B$6), 0)</f>
        <v>0</v>
      </c>
      <c r="J5519" s="24">
        <f>IF(H5519&gt;0, MIN(C5519-F5519, B$8, K5518), 0)</f>
        <v>656.18260819479951</v>
      </c>
      <c r="K5519" s="24">
        <f>MAX(0, K5518-G5519+I5519*B$6-J5519)</f>
        <v>3837.7935474081414</v>
      </c>
      <c r="L5519" s="24">
        <f t="shared" si="348"/>
        <v>0</v>
      </c>
      <c r="M5519" s="24">
        <f>IF(H5519&gt;0, C5519-F5519-J5519, 0)</f>
        <v>0</v>
      </c>
      <c r="N5519" s="4">
        <f>MIN(C5519, F5519)</f>
        <v>217.2802142882997</v>
      </c>
    </row>
    <row r="5520" spans="1:14" x14ac:dyDescent="0.2">
      <c r="A5520" s="27">
        <v>43694.75</v>
      </c>
      <c r="B5520" s="4">
        <v>0</v>
      </c>
      <c r="C5520" s="4">
        <v>369.23246202869774</v>
      </c>
      <c r="F5520" s="4">
        <f t="shared" si="346"/>
        <v>0</v>
      </c>
      <c r="G5520" s="24">
        <f t="shared" si="347"/>
        <v>0</v>
      </c>
      <c r="H5520" s="24">
        <f t="shared" si="349"/>
        <v>369.23246202869774</v>
      </c>
      <c r="I5520" s="24">
        <f>IF(H5520&lt;=0, MIN(F5520-C5520, B$7, (D$5-K5519+G5520)/B$6), 0)</f>
        <v>0</v>
      </c>
      <c r="J5520" s="24">
        <f>IF(H5520&gt;0, MIN(C5520-F5520, B$8, K5519), 0)</f>
        <v>369.23246202869774</v>
      </c>
      <c r="K5520" s="24">
        <f>MAX(0, K5519-G5520+I5520*B$6-J5520)</f>
        <v>3468.5610853794437</v>
      </c>
      <c r="L5520" s="24">
        <f t="shared" si="348"/>
        <v>0</v>
      </c>
      <c r="M5520" s="24">
        <f>IF(H5520&gt;0, C5520-F5520-J5520, 0)</f>
        <v>0</v>
      </c>
      <c r="N5520" s="4">
        <f>MIN(C5520, F5520)</f>
        <v>0</v>
      </c>
    </row>
    <row r="5521" spans="1:14" x14ac:dyDescent="0.2">
      <c r="A5521" s="27">
        <v>43694.791666666672</v>
      </c>
      <c r="B5521" s="4">
        <v>0</v>
      </c>
      <c r="C5521" s="4">
        <v>1441.9578367209047</v>
      </c>
      <c r="F5521" s="4">
        <f t="shared" si="346"/>
        <v>0</v>
      </c>
      <c r="G5521" s="24">
        <f t="shared" si="347"/>
        <v>0</v>
      </c>
      <c r="H5521" s="24">
        <f t="shared" si="349"/>
        <v>1441.9578367209047</v>
      </c>
      <c r="I5521" s="24">
        <f>IF(H5521&lt;=0, MIN(F5521-C5521, B$7, (D$5-K5520+G5521)/B$6), 0)</f>
        <v>0</v>
      </c>
      <c r="J5521" s="24">
        <f>IF(H5521&gt;0, MIN(C5521-F5521, B$8, K5520), 0)</f>
        <v>1441.9578367209047</v>
      </c>
      <c r="K5521" s="24">
        <f>MAX(0, K5520-G5521+I5521*B$6-J5521)</f>
        <v>2026.6032486585391</v>
      </c>
      <c r="L5521" s="24">
        <f t="shared" si="348"/>
        <v>0</v>
      </c>
      <c r="M5521" s="24">
        <f>IF(H5521&gt;0, C5521-F5521-J5521, 0)</f>
        <v>0</v>
      </c>
      <c r="N5521" s="4">
        <f>MIN(C5521, F5521)</f>
        <v>0</v>
      </c>
    </row>
    <row r="5522" spans="1:14" x14ac:dyDescent="0.2">
      <c r="A5522" s="27">
        <v>43694.833333333336</v>
      </c>
      <c r="B5522" s="4">
        <v>0</v>
      </c>
      <c r="C5522" s="4">
        <v>779.53755926120073</v>
      </c>
      <c r="F5522" s="4">
        <f t="shared" si="346"/>
        <v>0</v>
      </c>
      <c r="G5522" s="24">
        <f t="shared" si="347"/>
        <v>0</v>
      </c>
      <c r="H5522" s="24">
        <f t="shared" si="349"/>
        <v>779.53755926120073</v>
      </c>
      <c r="I5522" s="24">
        <f>IF(H5522&lt;=0, MIN(F5522-C5522, B$7, (D$5-K5521+G5522)/B$6), 0)</f>
        <v>0</v>
      </c>
      <c r="J5522" s="24">
        <f>IF(H5522&gt;0, MIN(C5522-F5522, B$8, K5521), 0)</f>
        <v>779.53755926120073</v>
      </c>
      <c r="K5522" s="24">
        <f>MAX(0, K5521-G5522+I5522*B$6-J5522)</f>
        <v>1247.0656893973382</v>
      </c>
      <c r="L5522" s="24">
        <f t="shared" si="348"/>
        <v>0</v>
      </c>
      <c r="M5522" s="24">
        <f>IF(H5522&gt;0, C5522-F5522-J5522, 0)</f>
        <v>0</v>
      </c>
      <c r="N5522" s="4">
        <f>MIN(C5522, F5522)</f>
        <v>0</v>
      </c>
    </row>
    <row r="5523" spans="1:14" x14ac:dyDescent="0.2">
      <c r="A5523" s="27">
        <v>43694.875</v>
      </c>
      <c r="B5523" s="4">
        <v>0</v>
      </c>
      <c r="C5523" s="4">
        <v>1370.2780305778772</v>
      </c>
      <c r="F5523" s="4">
        <f t="shared" si="346"/>
        <v>0</v>
      </c>
      <c r="G5523" s="24">
        <f t="shared" si="347"/>
        <v>0</v>
      </c>
      <c r="H5523" s="24">
        <f t="shared" si="349"/>
        <v>1370.2780305778772</v>
      </c>
      <c r="I5523" s="24">
        <f>IF(H5523&lt;=0, MIN(F5523-C5523, B$7, (D$5-K5522+G5523)/B$6), 0)</f>
        <v>0</v>
      </c>
      <c r="J5523" s="24">
        <f>IF(H5523&gt;0, MIN(C5523-F5523, B$8, K5522), 0)</f>
        <v>1247.0656893973382</v>
      </c>
      <c r="K5523" s="24">
        <f>MAX(0, K5522-G5523+I5523*B$6-J5523)</f>
        <v>0</v>
      </c>
      <c r="L5523" s="24">
        <f t="shared" si="348"/>
        <v>0</v>
      </c>
      <c r="M5523" s="24">
        <f>IF(H5523&gt;0, C5523-F5523-J5523, 0)</f>
        <v>123.21234118053894</v>
      </c>
      <c r="N5523" s="4">
        <f>MIN(C5523, F5523)</f>
        <v>0</v>
      </c>
    </row>
    <row r="5524" spans="1:14" x14ac:dyDescent="0.2">
      <c r="A5524" s="27">
        <v>43694.916666666672</v>
      </c>
      <c r="B5524" s="4">
        <v>0</v>
      </c>
      <c r="C5524" s="4">
        <v>391.47791910756831</v>
      </c>
      <c r="F5524" s="4">
        <f t="shared" si="346"/>
        <v>0</v>
      </c>
      <c r="G5524" s="24">
        <f t="shared" si="347"/>
        <v>0</v>
      </c>
      <c r="H5524" s="24">
        <f t="shared" si="349"/>
        <v>391.47791910756831</v>
      </c>
      <c r="I5524" s="24">
        <f>IF(H5524&lt;=0, MIN(F5524-C5524, B$7, (D$5-K5523+G5524)/B$6), 0)</f>
        <v>0</v>
      </c>
      <c r="J5524" s="24">
        <f>IF(H5524&gt;0, MIN(C5524-F5524, B$8, K5523), 0)</f>
        <v>0</v>
      </c>
      <c r="K5524" s="24">
        <f>MAX(0, K5523-G5524+I5524*B$6-J5524)</f>
        <v>0</v>
      </c>
      <c r="L5524" s="24">
        <f t="shared" si="348"/>
        <v>0</v>
      </c>
      <c r="M5524" s="24">
        <f>IF(H5524&gt;0, C5524-F5524-J5524, 0)</f>
        <v>391.47791910756831</v>
      </c>
      <c r="N5524" s="4">
        <f>MIN(C5524, F5524)</f>
        <v>0</v>
      </c>
    </row>
    <row r="5525" spans="1:14" x14ac:dyDescent="0.2">
      <c r="A5525" s="27">
        <v>43694.958333333336</v>
      </c>
      <c r="B5525" s="4">
        <v>0</v>
      </c>
      <c r="C5525" s="4">
        <v>240.70315446188951</v>
      </c>
      <c r="F5525" s="4">
        <f t="shared" si="346"/>
        <v>0</v>
      </c>
      <c r="G5525" s="24">
        <f t="shared" si="347"/>
        <v>0</v>
      </c>
      <c r="H5525" s="24">
        <f t="shared" si="349"/>
        <v>240.70315446188951</v>
      </c>
      <c r="I5525" s="24">
        <f>IF(H5525&lt;=0, MIN(F5525-C5525, B$7, (D$5-K5524+G5525)/B$6), 0)</f>
        <v>0</v>
      </c>
      <c r="J5525" s="24">
        <f>IF(H5525&gt;0, MIN(C5525-F5525, B$8, K5524), 0)</f>
        <v>0</v>
      </c>
      <c r="K5525" s="24">
        <f>MAX(0, K5524-G5525+I5525*B$6-J5525)</f>
        <v>0</v>
      </c>
      <c r="L5525" s="24">
        <f t="shared" si="348"/>
        <v>0</v>
      </c>
      <c r="M5525" s="24">
        <f>IF(H5525&gt;0, C5525-F5525-J5525, 0)</f>
        <v>240.70315446188951</v>
      </c>
      <c r="N5525" s="4">
        <f>MIN(C5525, F5525)</f>
        <v>0</v>
      </c>
    </row>
    <row r="5526" spans="1:14" x14ac:dyDescent="0.2">
      <c r="A5526" s="27">
        <v>43695</v>
      </c>
      <c r="B5526" s="4">
        <v>0</v>
      </c>
      <c r="C5526" s="4">
        <v>117.11728180149709</v>
      </c>
      <c r="F5526" s="4">
        <f t="shared" si="346"/>
        <v>0</v>
      </c>
      <c r="G5526" s="24">
        <f t="shared" si="347"/>
        <v>0</v>
      </c>
      <c r="H5526" s="24">
        <f t="shared" si="349"/>
        <v>117.11728180149709</v>
      </c>
      <c r="I5526" s="24">
        <f>IF(H5526&lt;=0, MIN(F5526-C5526, B$7, (D$5-K5525+G5526)/B$6), 0)</f>
        <v>0</v>
      </c>
      <c r="J5526" s="24">
        <f>IF(H5526&gt;0, MIN(C5526-F5526, B$8, K5525), 0)</f>
        <v>0</v>
      </c>
      <c r="K5526" s="24">
        <f>MAX(0, K5525-G5526+I5526*B$6-J5526)</f>
        <v>0</v>
      </c>
      <c r="L5526" s="24">
        <f t="shared" si="348"/>
        <v>0</v>
      </c>
      <c r="M5526" s="24">
        <f>IF(H5526&gt;0, C5526-F5526-J5526, 0)</f>
        <v>117.11728180149709</v>
      </c>
      <c r="N5526" s="4">
        <f>MIN(C5526, F5526)</f>
        <v>0</v>
      </c>
    </row>
    <row r="5527" spans="1:14" x14ac:dyDescent="0.2">
      <c r="A5527" s="27">
        <v>43695.041666666672</v>
      </c>
      <c r="B5527" s="4">
        <v>0</v>
      </c>
      <c r="C5527" s="4">
        <v>169.02334831886191</v>
      </c>
      <c r="F5527" s="4">
        <f t="shared" si="346"/>
        <v>0</v>
      </c>
      <c r="G5527" s="24">
        <f t="shared" si="347"/>
        <v>0</v>
      </c>
      <c r="H5527" s="24">
        <f t="shared" si="349"/>
        <v>169.02334831886191</v>
      </c>
      <c r="I5527" s="24">
        <f>IF(H5527&lt;=0, MIN(F5527-C5527, B$7, (D$5-K5526+G5527)/B$6), 0)</f>
        <v>0</v>
      </c>
      <c r="J5527" s="24">
        <f>IF(H5527&gt;0, MIN(C5527-F5527, B$8, K5526), 0)</f>
        <v>0</v>
      </c>
      <c r="K5527" s="24">
        <f>MAX(0, K5526-G5527+I5527*B$6-J5527)</f>
        <v>0</v>
      </c>
      <c r="L5527" s="24">
        <f t="shared" si="348"/>
        <v>0</v>
      </c>
      <c r="M5527" s="24">
        <f>IF(H5527&gt;0, C5527-F5527-J5527, 0)</f>
        <v>169.02334831886191</v>
      </c>
      <c r="N5527" s="4">
        <f>MIN(C5527, F5527)</f>
        <v>0</v>
      </c>
    </row>
    <row r="5528" spans="1:14" x14ac:dyDescent="0.2">
      <c r="A5528" s="27">
        <v>43695.083333333336</v>
      </c>
      <c r="B5528" s="4">
        <v>0</v>
      </c>
      <c r="C5528" s="4">
        <v>206.09911011697966</v>
      </c>
      <c r="F5528" s="4">
        <f t="shared" si="346"/>
        <v>0</v>
      </c>
      <c r="G5528" s="24">
        <f t="shared" si="347"/>
        <v>0</v>
      </c>
      <c r="H5528" s="24">
        <f t="shared" si="349"/>
        <v>206.09911011697966</v>
      </c>
      <c r="I5528" s="24">
        <f>IF(H5528&lt;=0, MIN(F5528-C5528, B$7, (D$5-K5527+G5528)/B$6), 0)</f>
        <v>0</v>
      </c>
      <c r="J5528" s="24">
        <f>IF(H5528&gt;0, MIN(C5528-F5528, B$8, K5527), 0)</f>
        <v>0</v>
      </c>
      <c r="K5528" s="24">
        <f>MAX(0, K5527-G5528+I5528*B$6-J5528)</f>
        <v>0</v>
      </c>
      <c r="L5528" s="24">
        <f t="shared" si="348"/>
        <v>0</v>
      </c>
      <c r="M5528" s="24">
        <f>IF(H5528&gt;0, C5528-F5528-J5528, 0)</f>
        <v>206.09911011697966</v>
      </c>
      <c r="N5528" s="4">
        <f>MIN(C5528, F5528)</f>
        <v>0</v>
      </c>
    </row>
    <row r="5529" spans="1:14" x14ac:dyDescent="0.2">
      <c r="A5529" s="27">
        <v>43695.125</v>
      </c>
      <c r="B5529" s="4">
        <v>0</v>
      </c>
      <c r="C5529" s="4">
        <v>117.11728180149709</v>
      </c>
      <c r="F5529" s="4">
        <f t="shared" si="346"/>
        <v>0</v>
      </c>
      <c r="G5529" s="24">
        <f t="shared" si="347"/>
        <v>0</v>
      </c>
      <c r="H5529" s="24">
        <f t="shared" si="349"/>
        <v>117.11728180149709</v>
      </c>
      <c r="I5529" s="24">
        <f>IF(H5529&lt;=0, MIN(F5529-C5529, B$7, (D$5-K5528+G5529)/B$6), 0)</f>
        <v>0</v>
      </c>
      <c r="J5529" s="24">
        <f>IF(H5529&gt;0, MIN(C5529-F5529, B$8, K5528), 0)</f>
        <v>0</v>
      </c>
      <c r="K5529" s="24">
        <f>MAX(0, K5528-G5529+I5529*B$6-J5529)</f>
        <v>0</v>
      </c>
      <c r="L5529" s="24">
        <f t="shared" si="348"/>
        <v>0</v>
      </c>
      <c r="M5529" s="24">
        <f>IF(H5529&gt;0, C5529-F5529-J5529, 0)</f>
        <v>117.11728180149709</v>
      </c>
      <c r="N5529" s="4">
        <f>MIN(C5529, F5529)</f>
        <v>0</v>
      </c>
    </row>
    <row r="5530" spans="1:14" x14ac:dyDescent="0.2">
      <c r="A5530" s="27">
        <v>43695.166666666672</v>
      </c>
      <c r="B5530" s="4">
        <v>0.49488053115130026</v>
      </c>
      <c r="C5530" s="4">
        <v>169.02334831886191</v>
      </c>
      <c r="F5530" s="4">
        <f t="shared" si="346"/>
        <v>2.9692831869078016</v>
      </c>
      <c r="G5530" s="24">
        <f t="shared" si="347"/>
        <v>0.34722222222222221</v>
      </c>
      <c r="H5530" s="24">
        <f t="shared" si="349"/>
        <v>166.0540651319541</v>
      </c>
      <c r="I5530" s="24">
        <f>IF(H5530&lt;=0, MIN(F5530-C5530, B$7, (D$5-K5529+G5530)/B$6), 0)</f>
        <v>0</v>
      </c>
      <c r="J5530" s="24">
        <f>IF(H5530&gt;0, MIN(C5530-F5530, B$8, K5529), 0)</f>
        <v>0</v>
      </c>
      <c r="K5530" s="24">
        <f>MAX(0, K5529-G5530+I5530*B$6-J5530)</f>
        <v>0</v>
      </c>
      <c r="L5530" s="24">
        <f t="shared" si="348"/>
        <v>0</v>
      </c>
      <c r="M5530" s="24">
        <f>IF(H5530&gt;0, C5530-F5530-J5530, 0)</f>
        <v>166.0540651319541</v>
      </c>
      <c r="N5530" s="4">
        <f>MIN(C5530, F5530)</f>
        <v>2.9692831869078016</v>
      </c>
    </row>
    <row r="5531" spans="1:14" x14ac:dyDescent="0.2">
      <c r="A5531" s="27">
        <v>43695.208333333336</v>
      </c>
      <c r="B5531" s="4">
        <v>29.320230351512784</v>
      </c>
      <c r="C5531" s="4">
        <v>206.09911011697966</v>
      </c>
      <c r="F5531" s="4">
        <f t="shared" si="346"/>
        <v>175.92138210907672</v>
      </c>
      <c r="G5531" s="24">
        <f t="shared" si="347"/>
        <v>0.34722222222222221</v>
      </c>
      <c r="H5531" s="24">
        <f t="shared" si="349"/>
        <v>30.177728007902942</v>
      </c>
      <c r="I5531" s="24">
        <f>IF(H5531&lt;=0, MIN(F5531-C5531, B$7, (D$5-K5530+G5531)/B$6), 0)</f>
        <v>0</v>
      </c>
      <c r="J5531" s="24">
        <f>IF(H5531&gt;0, MIN(C5531-F5531, B$8, K5530), 0)</f>
        <v>0</v>
      </c>
      <c r="K5531" s="24">
        <f>MAX(0, K5530-G5531+I5531*B$6-J5531)</f>
        <v>0</v>
      </c>
      <c r="L5531" s="24">
        <f t="shared" si="348"/>
        <v>0</v>
      </c>
      <c r="M5531" s="24">
        <f>IF(H5531&gt;0, C5531-F5531-J5531, 0)</f>
        <v>30.177728007902942</v>
      </c>
      <c r="N5531" s="4">
        <f>MIN(C5531, F5531)</f>
        <v>175.92138210907672</v>
      </c>
    </row>
    <row r="5532" spans="1:14" x14ac:dyDescent="0.2">
      <c r="A5532" s="27">
        <v>43695.25</v>
      </c>
      <c r="B5532" s="4">
        <v>121.40474596468593</v>
      </c>
      <c r="C5532" s="4">
        <v>480.459747423051</v>
      </c>
      <c r="F5532" s="4">
        <f t="shared" si="346"/>
        <v>728.42847578811552</v>
      </c>
      <c r="G5532" s="24">
        <f t="shared" si="347"/>
        <v>0.34722222222222221</v>
      </c>
      <c r="H5532" s="24">
        <f t="shared" si="349"/>
        <v>-247.96872836506452</v>
      </c>
      <c r="I5532" s="24">
        <f>IF(H5532&lt;=0, MIN(F5532-C5532, B$7, (D$5-K5531+G5532)/B$6), 0)</f>
        <v>247.96872836506452</v>
      </c>
      <c r="J5532" s="24">
        <f>IF(H5532&gt;0, MIN(C5532-F5532, B$8, K5531), 0)</f>
        <v>0</v>
      </c>
      <c r="K5532" s="24">
        <f>MAX(0, K5531-G5532+I5532*B$6-J5532)</f>
        <v>222.82463330633584</v>
      </c>
      <c r="L5532" s="24">
        <f t="shared" si="348"/>
        <v>0</v>
      </c>
      <c r="M5532" s="24">
        <f>IF(H5532&gt;0, C5532-F5532-J5532, 0)</f>
        <v>0</v>
      </c>
      <c r="N5532" s="4">
        <f>MIN(C5532, F5532)</f>
        <v>480.459747423051</v>
      </c>
    </row>
    <row r="5533" spans="1:14" x14ac:dyDescent="0.2">
      <c r="A5533" s="27">
        <v>43695.291666666672</v>
      </c>
      <c r="B5533" s="4">
        <v>309.0137714414297</v>
      </c>
      <c r="C5533" s="4">
        <v>1221.15107756767</v>
      </c>
      <c r="F5533" s="4">
        <f t="shared" si="346"/>
        <v>1854.0826286485781</v>
      </c>
      <c r="G5533" s="24">
        <f t="shared" si="347"/>
        <v>0.34722222222222221</v>
      </c>
      <c r="H5533" s="24">
        <f t="shared" si="349"/>
        <v>-632.93155108090809</v>
      </c>
      <c r="I5533" s="24">
        <f>IF(H5533&lt;=0, MIN(F5533-C5533, B$7, (D$5-K5532+G5533)/B$6), 0)</f>
        <v>632.93155108090809</v>
      </c>
      <c r="J5533" s="24">
        <f>IF(H5533&gt;0, MIN(C5533-F5533, B$8, K5532), 0)</f>
        <v>0</v>
      </c>
      <c r="K5533" s="24">
        <f>MAX(0, K5532-G5533+I5533*B$6-J5533)</f>
        <v>792.11580705693086</v>
      </c>
      <c r="L5533" s="24">
        <f t="shared" si="348"/>
        <v>0</v>
      </c>
      <c r="M5533" s="24">
        <f>IF(H5533&gt;0, C5533-F5533-J5533, 0)</f>
        <v>0</v>
      </c>
      <c r="N5533" s="4">
        <f>MIN(C5533, F5533)</f>
        <v>1221.15107756767</v>
      </c>
    </row>
    <row r="5534" spans="1:14" x14ac:dyDescent="0.2">
      <c r="A5534" s="27">
        <v>43695.333333333336</v>
      </c>
      <c r="B5534" s="4">
        <v>595.40408723319035</v>
      </c>
      <c r="C5534" s="4">
        <v>269.53985808264781</v>
      </c>
      <c r="F5534" s="4">
        <f t="shared" ref="F5534:F5597" si="350">B5534*B$4</f>
        <v>3572.4245233991423</v>
      </c>
      <c r="G5534" s="24">
        <f t="shared" ref="G5534:G5597" si="351">MIN(F5534, B$9)</f>
        <v>0.34722222222222221</v>
      </c>
      <c r="H5534" s="24">
        <f t="shared" si="349"/>
        <v>-3302.8846653164946</v>
      </c>
      <c r="I5534" s="24">
        <f>IF(H5534&lt;=0, MIN(F5534-C5534, B$7, (D$5-K5533+G5534)/B$6), 0)</f>
        <v>3302.8846653164946</v>
      </c>
      <c r="J5534" s="24">
        <f>IF(H5534&gt;0, MIN(C5534-F5534, B$8, K5533), 0)</f>
        <v>0</v>
      </c>
      <c r="K5534" s="24">
        <f>MAX(0, K5533-G5534+I5534*B$6-J5534)</f>
        <v>3764.3647836195541</v>
      </c>
      <c r="L5534" s="24">
        <f t="shared" ref="L5534:L5597" si="352">IF(H5534&lt;=0, -I5534-H5534, 0)</f>
        <v>0</v>
      </c>
      <c r="M5534" s="24">
        <f>IF(H5534&gt;0, C5534-F5534-J5534, 0)</f>
        <v>0</v>
      </c>
      <c r="N5534" s="4">
        <f>MIN(C5534, F5534)</f>
        <v>269.53985808264781</v>
      </c>
    </row>
    <row r="5535" spans="1:14" x14ac:dyDescent="0.2">
      <c r="A5535" s="27">
        <v>43695.375</v>
      </c>
      <c r="B5535" s="4">
        <v>640.42303923684074</v>
      </c>
      <c r="C5535" s="4">
        <v>214.24939500455963</v>
      </c>
      <c r="F5535" s="4">
        <f t="shared" si="350"/>
        <v>3842.5382354210442</v>
      </c>
      <c r="G5535" s="24">
        <f t="shared" si="351"/>
        <v>0.34722222222222221</v>
      </c>
      <c r="H5535" s="24">
        <f t="shared" ref="H5535:H5598" si="353">C5535-F5535</f>
        <v>-3628.2888404164846</v>
      </c>
      <c r="I5535" s="24">
        <f>IF(H5535&lt;=0, MIN(F5535-C5535, B$7, (D$5-K5534+G5535)/B$6), 0)</f>
        <v>1373.313820669631</v>
      </c>
      <c r="J5535" s="24">
        <f>IF(H5535&gt;0, MIN(C5535-F5535, B$8, K5534), 0)</f>
        <v>0</v>
      </c>
      <c r="K5535" s="24">
        <f>MAX(0, K5534-G5535+I5535*B$6-J5535)</f>
        <v>5000</v>
      </c>
      <c r="L5535" s="24">
        <f t="shared" si="352"/>
        <v>2254.9750197468538</v>
      </c>
      <c r="M5535" s="24">
        <f>IF(H5535&gt;0, C5535-F5535-J5535, 0)</f>
        <v>0</v>
      </c>
      <c r="N5535" s="4">
        <f>MIN(C5535, F5535)</f>
        <v>214.24939500455963</v>
      </c>
    </row>
    <row r="5536" spans="1:14" x14ac:dyDescent="0.2">
      <c r="A5536" s="27">
        <v>43695.416666666672</v>
      </c>
      <c r="B5536" s="4">
        <v>709.95416353845792</v>
      </c>
      <c r="C5536" s="4">
        <v>268.83448155747084</v>
      </c>
      <c r="F5536" s="4">
        <f t="shared" si="350"/>
        <v>4259.7249812307473</v>
      </c>
      <c r="G5536" s="24">
        <f t="shared" si="351"/>
        <v>0.34722222222222221</v>
      </c>
      <c r="H5536" s="24">
        <f t="shared" si="353"/>
        <v>-3990.8904996732763</v>
      </c>
      <c r="I5536" s="24">
        <f>IF(H5536&lt;=0, MIN(F5536-C5536, B$7, (D$5-K5535+G5536)/B$6), 0)</f>
        <v>0.38580246913580246</v>
      </c>
      <c r="J5536" s="24">
        <f>IF(H5536&gt;0, MIN(C5536-F5536, B$8, K5535), 0)</f>
        <v>0</v>
      </c>
      <c r="K5536" s="24">
        <f>MAX(0, K5535-G5536+I5536*B$6-J5536)</f>
        <v>5000</v>
      </c>
      <c r="L5536" s="24">
        <f t="shared" si="352"/>
        <v>3990.5046972041405</v>
      </c>
      <c r="M5536" s="24">
        <f>IF(H5536&gt;0, C5536-F5536-J5536, 0)</f>
        <v>0</v>
      </c>
      <c r="N5536" s="4">
        <f>MIN(C5536, F5536)</f>
        <v>268.83448155747084</v>
      </c>
    </row>
    <row r="5537" spans="1:14" x14ac:dyDescent="0.2">
      <c r="A5537" s="27">
        <v>43695.458333333336</v>
      </c>
      <c r="B5537" s="4">
        <v>661.94907030454954</v>
      </c>
      <c r="C5537" s="4">
        <v>1471.6184461593987</v>
      </c>
      <c r="F5537" s="4">
        <f t="shared" si="350"/>
        <v>3971.6944218272974</v>
      </c>
      <c r="G5537" s="24">
        <f t="shared" si="351"/>
        <v>0.34722222222222221</v>
      </c>
      <c r="H5537" s="24">
        <f t="shared" si="353"/>
        <v>-2500.075975667899</v>
      </c>
      <c r="I5537" s="24">
        <f>IF(H5537&lt;=0, MIN(F5537-C5537, B$7, (D$5-K5536+G5537)/B$6), 0)</f>
        <v>0.38580246913580246</v>
      </c>
      <c r="J5537" s="24">
        <f>IF(H5537&gt;0, MIN(C5537-F5537, B$8, K5536), 0)</f>
        <v>0</v>
      </c>
      <c r="K5537" s="24">
        <f>MAX(0, K5536-G5537+I5537*B$6-J5537)</f>
        <v>5000</v>
      </c>
      <c r="L5537" s="24">
        <f t="shared" si="352"/>
        <v>2499.6901731987632</v>
      </c>
      <c r="M5537" s="24">
        <f>IF(H5537&gt;0, C5537-F5537-J5537, 0)</f>
        <v>0</v>
      </c>
      <c r="N5537" s="4">
        <f>MIN(C5537, F5537)</f>
        <v>1471.6184461593987</v>
      </c>
    </row>
    <row r="5538" spans="1:14" x14ac:dyDescent="0.2">
      <c r="A5538" s="27">
        <v>43695.5</v>
      </c>
      <c r="B5538" s="4">
        <v>506.30102262577009</v>
      </c>
      <c r="C5538" s="4">
        <v>275.42177931274455</v>
      </c>
      <c r="F5538" s="4">
        <f t="shared" si="350"/>
        <v>3037.8061357546203</v>
      </c>
      <c r="G5538" s="24">
        <f t="shared" si="351"/>
        <v>0.34722222222222221</v>
      </c>
      <c r="H5538" s="24">
        <f t="shared" si="353"/>
        <v>-2762.3843564418758</v>
      </c>
      <c r="I5538" s="24">
        <f>IF(H5538&lt;=0, MIN(F5538-C5538, B$7, (D$5-K5537+G5538)/B$6), 0)</f>
        <v>0.38580246913580246</v>
      </c>
      <c r="J5538" s="24">
        <f>IF(H5538&gt;0, MIN(C5538-F5538, B$8, K5537), 0)</f>
        <v>0</v>
      </c>
      <c r="K5538" s="24">
        <f>MAX(0, K5537-G5538+I5538*B$6-J5538)</f>
        <v>5000</v>
      </c>
      <c r="L5538" s="24">
        <f t="shared" si="352"/>
        <v>2761.99855397274</v>
      </c>
      <c r="M5538" s="24">
        <f>IF(H5538&gt;0, C5538-F5538-J5538, 0)</f>
        <v>0</v>
      </c>
      <c r="N5538" s="4">
        <f>MIN(C5538, F5538)</f>
        <v>275.42177931274455</v>
      </c>
    </row>
    <row r="5539" spans="1:14" x14ac:dyDescent="0.2">
      <c r="A5539" s="27">
        <v>43695.541666666672</v>
      </c>
      <c r="B5539" s="4">
        <v>355.14043362253881</v>
      </c>
      <c r="C5539" s="4">
        <v>250.59002427472095</v>
      </c>
      <c r="F5539" s="4">
        <f t="shared" si="350"/>
        <v>2130.8426017352331</v>
      </c>
      <c r="G5539" s="24">
        <f t="shared" si="351"/>
        <v>0.34722222222222221</v>
      </c>
      <c r="H5539" s="24">
        <f t="shared" si="353"/>
        <v>-1880.2525774605122</v>
      </c>
      <c r="I5539" s="24">
        <f>IF(H5539&lt;=0, MIN(F5539-C5539, B$7, (D$5-K5538+G5539)/B$6), 0)</f>
        <v>0.38580246913580246</v>
      </c>
      <c r="J5539" s="24">
        <f>IF(H5539&gt;0, MIN(C5539-F5539, B$8, K5538), 0)</f>
        <v>0</v>
      </c>
      <c r="K5539" s="24">
        <f>MAX(0, K5538-G5539+I5539*B$6-J5539)</f>
        <v>5000</v>
      </c>
      <c r="L5539" s="24">
        <f t="shared" si="352"/>
        <v>1879.8667749913764</v>
      </c>
      <c r="M5539" s="24">
        <f>IF(H5539&gt;0, C5539-F5539-J5539, 0)</f>
        <v>0</v>
      </c>
      <c r="N5539" s="4">
        <f>MIN(C5539, F5539)</f>
        <v>250.59002427472095</v>
      </c>
    </row>
    <row r="5540" spans="1:14" x14ac:dyDescent="0.2">
      <c r="A5540" s="27">
        <v>43695.583333333336</v>
      </c>
      <c r="B5540" s="4">
        <v>175.19047205826837</v>
      </c>
      <c r="C5540" s="4">
        <v>198.68395775735613</v>
      </c>
      <c r="F5540" s="4">
        <f t="shared" si="350"/>
        <v>1051.1428323496102</v>
      </c>
      <c r="G5540" s="24">
        <f t="shared" si="351"/>
        <v>0.34722222222222221</v>
      </c>
      <c r="H5540" s="24">
        <f t="shared" si="353"/>
        <v>-852.45887459225412</v>
      </c>
      <c r="I5540" s="24">
        <f>IF(H5540&lt;=0, MIN(F5540-C5540, B$7, (D$5-K5539+G5540)/B$6), 0)</f>
        <v>0.38580246913580246</v>
      </c>
      <c r="J5540" s="24">
        <f>IF(H5540&gt;0, MIN(C5540-F5540, B$8, K5539), 0)</f>
        <v>0</v>
      </c>
      <c r="K5540" s="24">
        <f>MAX(0, K5539-G5540+I5540*B$6-J5540)</f>
        <v>5000</v>
      </c>
      <c r="L5540" s="24">
        <f t="shared" si="352"/>
        <v>852.07307212311832</v>
      </c>
      <c r="M5540" s="24">
        <f>IF(H5540&gt;0, C5540-F5540-J5540, 0)</f>
        <v>0</v>
      </c>
      <c r="N5540" s="4">
        <f>MIN(C5540, F5540)</f>
        <v>198.68395775735613</v>
      </c>
    </row>
    <row r="5541" spans="1:14" x14ac:dyDescent="0.2">
      <c r="A5541" s="27">
        <v>43695.625</v>
      </c>
      <c r="B5541" s="4">
        <v>107.33806333602267</v>
      </c>
      <c r="C5541" s="4">
        <v>243.17487191509738</v>
      </c>
      <c r="F5541" s="4">
        <f t="shared" si="350"/>
        <v>644.028380016136</v>
      </c>
      <c r="G5541" s="24">
        <f t="shared" si="351"/>
        <v>0.34722222222222221</v>
      </c>
      <c r="H5541" s="24">
        <f t="shared" si="353"/>
        <v>-400.85350810103864</v>
      </c>
      <c r="I5541" s="24">
        <f>IF(H5541&lt;=0, MIN(F5541-C5541, B$7, (D$5-K5540+G5541)/B$6), 0)</f>
        <v>0.38580246913580246</v>
      </c>
      <c r="J5541" s="24">
        <f>IF(H5541&gt;0, MIN(C5541-F5541, B$8, K5540), 0)</f>
        <v>0</v>
      </c>
      <c r="K5541" s="24">
        <f>MAX(0, K5540-G5541+I5541*B$6-J5541)</f>
        <v>5000</v>
      </c>
      <c r="L5541" s="24">
        <f t="shared" si="352"/>
        <v>400.46770563190285</v>
      </c>
      <c r="M5541" s="24">
        <f>IF(H5541&gt;0, C5541-F5541-J5541, 0)</f>
        <v>0</v>
      </c>
      <c r="N5541" s="4">
        <f>MIN(C5541, F5541)</f>
        <v>243.17487191509738</v>
      </c>
    </row>
    <row r="5542" spans="1:14" x14ac:dyDescent="0.2">
      <c r="A5542" s="27">
        <v>43695.666666666672</v>
      </c>
      <c r="B5542" s="4">
        <v>65.285174648930848</v>
      </c>
      <c r="C5542" s="4">
        <v>331.90678016090027</v>
      </c>
      <c r="F5542" s="4">
        <f t="shared" si="350"/>
        <v>391.71104789358509</v>
      </c>
      <c r="G5542" s="24">
        <f t="shared" si="351"/>
        <v>0.34722222222222221</v>
      </c>
      <c r="H5542" s="24">
        <f t="shared" si="353"/>
        <v>-59.804267732684821</v>
      </c>
      <c r="I5542" s="24">
        <f>IF(H5542&lt;=0, MIN(F5542-C5542, B$7, (D$5-K5541+G5542)/B$6), 0)</f>
        <v>0.38580246913580246</v>
      </c>
      <c r="J5542" s="24">
        <f>IF(H5542&gt;0, MIN(C5542-F5542, B$8, K5541), 0)</f>
        <v>0</v>
      </c>
      <c r="K5542" s="24">
        <f>MAX(0, K5541-G5542+I5542*B$6-J5542)</f>
        <v>5000</v>
      </c>
      <c r="L5542" s="24">
        <f t="shared" si="352"/>
        <v>59.418465263549017</v>
      </c>
      <c r="M5542" s="24">
        <f>IF(H5542&gt;0, C5542-F5542-J5542, 0)</f>
        <v>0</v>
      </c>
      <c r="N5542" s="4">
        <f>MIN(C5542, F5542)</f>
        <v>331.90678016090027</v>
      </c>
    </row>
    <row r="5543" spans="1:14" x14ac:dyDescent="0.2">
      <c r="A5543" s="27">
        <v>43695.708333333336</v>
      </c>
      <c r="B5543" s="4">
        <v>34.445224029164748</v>
      </c>
      <c r="C5543" s="4">
        <v>309.91124315170936</v>
      </c>
      <c r="F5543" s="4">
        <f t="shared" si="350"/>
        <v>206.67134417498849</v>
      </c>
      <c r="G5543" s="24">
        <f t="shared" si="351"/>
        <v>0.34722222222222221</v>
      </c>
      <c r="H5543" s="24">
        <f t="shared" si="353"/>
        <v>103.23989897672087</v>
      </c>
      <c r="I5543" s="24">
        <f>IF(H5543&lt;=0, MIN(F5543-C5543, B$7, (D$5-K5542+G5543)/B$6), 0)</f>
        <v>0</v>
      </c>
      <c r="J5543" s="24">
        <f>IF(H5543&gt;0, MIN(C5543-F5543, B$8, K5542), 0)</f>
        <v>103.23989897672087</v>
      </c>
      <c r="K5543" s="24">
        <f>MAX(0, K5542-G5543+I5543*B$6-J5543)</f>
        <v>4896.4128788010566</v>
      </c>
      <c r="L5543" s="24">
        <f t="shared" si="352"/>
        <v>0</v>
      </c>
      <c r="M5543" s="24">
        <f>IF(H5543&gt;0, C5543-F5543-J5543, 0)</f>
        <v>0</v>
      </c>
      <c r="N5543" s="4">
        <f>MIN(C5543, F5543)</f>
        <v>206.67134417498849</v>
      </c>
    </row>
    <row r="5544" spans="1:14" x14ac:dyDescent="0.2">
      <c r="A5544" s="27">
        <v>43695.75</v>
      </c>
      <c r="B5544" s="4">
        <v>0</v>
      </c>
      <c r="C5544" s="4">
        <v>369.23246202869774</v>
      </c>
      <c r="F5544" s="4">
        <f t="shared" si="350"/>
        <v>0</v>
      </c>
      <c r="G5544" s="24">
        <f t="shared" si="351"/>
        <v>0</v>
      </c>
      <c r="H5544" s="24">
        <f t="shared" si="353"/>
        <v>369.23246202869774</v>
      </c>
      <c r="I5544" s="24">
        <f>IF(H5544&lt;=0, MIN(F5544-C5544, B$7, (D$5-K5543+G5544)/B$6), 0)</f>
        <v>0</v>
      </c>
      <c r="J5544" s="24">
        <f>IF(H5544&gt;0, MIN(C5544-F5544, B$8, K5543), 0)</f>
        <v>369.23246202869774</v>
      </c>
      <c r="K5544" s="24">
        <f>MAX(0, K5543-G5544+I5544*B$6-J5544)</f>
        <v>4527.1804167723585</v>
      </c>
      <c r="L5544" s="24">
        <f t="shared" si="352"/>
        <v>0</v>
      </c>
      <c r="M5544" s="24">
        <f>IF(H5544&gt;0, C5544-F5544-J5544, 0)</f>
        <v>0</v>
      </c>
      <c r="N5544" s="4">
        <f>MIN(C5544, F5544)</f>
        <v>0</v>
      </c>
    </row>
    <row r="5545" spans="1:14" x14ac:dyDescent="0.2">
      <c r="A5545" s="27">
        <v>43695.791666666672</v>
      </c>
      <c r="B5545" s="4">
        <v>0</v>
      </c>
      <c r="C5545" s="4">
        <v>1441.9578367209047</v>
      </c>
      <c r="F5545" s="4">
        <f t="shared" si="350"/>
        <v>0</v>
      </c>
      <c r="G5545" s="24">
        <f t="shared" si="351"/>
        <v>0</v>
      </c>
      <c r="H5545" s="24">
        <f t="shared" si="353"/>
        <v>1441.9578367209047</v>
      </c>
      <c r="I5545" s="24">
        <f>IF(H5545&lt;=0, MIN(F5545-C5545, B$7, (D$5-K5544+G5545)/B$6), 0)</f>
        <v>0</v>
      </c>
      <c r="J5545" s="24">
        <f>IF(H5545&gt;0, MIN(C5545-F5545, B$8, K5544), 0)</f>
        <v>1441.9578367209047</v>
      </c>
      <c r="K5545" s="24">
        <f>MAX(0, K5544-G5545+I5545*B$6-J5545)</f>
        <v>3085.2225800514539</v>
      </c>
      <c r="L5545" s="24">
        <f t="shared" si="352"/>
        <v>0</v>
      </c>
      <c r="M5545" s="24">
        <f>IF(H5545&gt;0, C5545-F5545-J5545, 0)</f>
        <v>0</v>
      </c>
      <c r="N5545" s="4">
        <f>MIN(C5545, F5545)</f>
        <v>0</v>
      </c>
    </row>
    <row r="5546" spans="1:14" x14ac:dyDescent="0.2">
      <c r="A5546" s="27">
        <v>43695.833333333336</v>
      </c>
      <c r="B5546" s="4">
        <v>0</v>
      </c>
      <c r="C5546" s="4">
        <v>779.53755926120073</v>
      </c>
      <c r="F5546" s="4">
        <f t="shared" si="350"/>
        <v>0</v>
      </c>
      <c r="G5546" s="24">
        <f t="shared" si="351"/>
        <v>0</v>
      </c>
      <c r="H5546" s="24">
        <f t="shared" si="353"/>
        <v>779.53755926120073</v>
      </c>
      <c r="I5546" s="24">
        <f>IF(H5546&lt;=0, MIN(F5546-C5546, B$7, (D$5-K5545+G5546)/B$6), 0)</f>
        <v>0</v>
      </c>
      <c r="J5546" s="24">
        <f>IF(H5546&gt;0, MIN(C5546-F5546, B$8, K5545), 0)</f>
        <v>779.53755926120073</v>
      </c>
      <c r="K5546" s="24">
        <f>MAX(0, K5545-G5546+I5546*B$6-J5546)</f>
        <v>2305.685020790253</v>
      </c>
      <c r="L5546" s="24">
        <f t="shared" si="352"/>
        <v>0</v>
      </c>
      <c r="M5546" s="24">
        <f>IF(H5546&gt;0, C5546-F5546-J5546, 0)</f>
        <v>0</v>
      </c>
      <c r="N5546" s="4">
        <f>MIN(C5546, F5546)</f>
        <v>0</v>
      </c>
    </row>
    <row r="5547" spans="1:14" x14ac:dyDescent="0.2">
      <c r="A5547" s="27">
        <v>43695.875</v>
      </c>
      <c r="B5547" s="4">
        <v>0</v>
      </c>
      <c r="C5547" s="4">
        <v>1370.2780305778772</v>
      </c>
      <c r="F5547" s="4">
        <f t="shared" si="350"/>
        <v>0</v>
      </c>
      <c r="G5547" s="24">
        <f t="shared" si="351"/>
        <v>0</v>
      </c>
      <c r="H5547" s="24">
        <f t="shared" si="353"/>
        <v>1370.2780305778772</v>
      </c>
      <c r="I5547" s="24">
        <f>IF(H5547&lt;=0, MIN(F5547-C5547, B$7, (D$5-K5546+G5547)/B$6), 0)</f>
        <v>0</v>
      </c>
      <c r="J5547" s="24">
        <f>IF(H5547&gt;0, MIN(C5547-F5547, B$8, K5546), 0)</f>
        <v>1370.2780305778772</v>
      </c>
      <c r="K5547" s="24">
        <f>MAX(0, K5546-G5547+I5547*B$6-J5547)</f>
        <v>935.40699021237583</v>
      </c>
      <c r="L5547" s="24">
        <f t="shared" si="352"/>
        <v>0</v>
      </c>
      <c r="M5547" s="24">
        <f>IF(H5547&gt;0, C5547-F5547-J5547, 0)</f>
        <v>0</v>
      </c>
      <c r="N5547" s="4">
        <f>MIN(C5547, F5547)</f>
        <v>0</v>
      </c>
    </row>
    <row r="5548" spans="1:14" x14ac:dyDescent="0.2">
      <c r="A5548" s="27">
        <v>43695.916666666672</v>
      </c>
      <c r="B5548" s="4">
        <v>0</v>
      </c>
      <c r="C5548" s="4">
        <v>391.47791910756831</v>
      </c>
      <c r="F5548" s="4">
        <f t="shared" si="350"/>
        <v>0</v>
      </c>
      <c r="G5548" s="24">
        <f t="shared" si="351"/>
        <v>0</v>
      </c>
      <c r="H5548" s="24">
        <f t="shared" si="353"/>
        <v>391.47791910756831</v>
      </c>
      <c r="I5548" s="24">
        <f>IF(H5548&lt;=0, MIN(F5548-C5548, B$7, (D$5-K5547+G5548)/B$6), 0)</f>
        <v>0</v>
      </c>
      <c r="J5548" s="24">
        <f>IF(H5548&gt;0, MIN(C5548-F5548, B$8, K5547), 0)</f>
        <v>391.47791910756831</v>
      </c>
      <c r="K5548" s="24">
        <f>MAX(0, K5547-G5548+I5548*B$6-J5548)</f>
        <v>543.92907110480746</v>
      </c>
      <c r="L5548" s="24">
        <f t="shared" si="352"/>
        <v>0</v>
      </c>
      <c r="M5548" s="24">
        <f>IF(H5548&gt;0, C5548-F5548-J5548, 0)</f>
        <v>0</v>
      </c>
      <c r="N5548" s="4">
        <f>MIN(C5548, F5548)</f>
        <v>0</v>
      </c>
    </row>
    <row r="5549" spans="1:14" x14ac:dyDescent="0.2">
      <c r="A5549" s="27">
        <v>43695.958333333336</v>
      </c>
      <c r="B5549" s="4">
        <v>0</v>
      </c>
      <c r="C5549" s="4">
        <v>240.70315446188951</v>
      </c>
      <c r="F5549" s="4">
        <f t="shared" si="350"/>
        <v>0</v>
      </c>
      <c r="G5549" s="24">
        <f t="shared" si="351"/>
        <v>0</v>
      </c>
      <c r="H5549" s="24">
        <f t="shared" si="353"/>
        <v>240.70315446188951</v>
      </c>
      <c r="I5549" s="24">
        <f>IF(H5549&lt;=0, MIN(F5549-C5549, B$7, (D$5-K5548+G5549)/B$6), 0)</f>
        <v>0</v>
      </c>
      <c r="J5549" s="24">
        <f>IF(H5549&gt;0, MIN(C5549-F5549, B$8, K5548), 0)</f>
        <v>240.70315446188951</v>
      </c>
      <c r="K5549" s="24">
        <f>MAX(0, K5548-G5549+I5549*B$6-J5549)</f>
        <v>303.22591664291792</v>
      </c>
      <c r="L5549" s="24">
        <f t="shared" si="352"/>
        <v>0</v>
      </c>
      <c r="M5549" s="24">
        <f>IF(H5549&gt;0, C5549-F5549-J5549, 0)</f>
        <v>0</v>
      </c>
      <c r="N5549" s="4">
        <f>MIN(C5549, F5549)</f>
        <v>0</v>
      </c>
    </row>
    <row r="5550" spans="1:14" x14ac:dyDescent="0.2">
      <c r="A5550" s="27">
        <v>43696</v>
      </c>
      <c r="B5550" s="4">
        <v>0</v>
      </c>
      <c r="C5550" s="4">
        <v>117.11728180149709</v>
      </c>
      <c r="F5550" s="4">
        <f t="shared" si="350"/>
        <v>0</v>
      </c>
      <c r="G5550" s="24">
        <f t="shared" si="351"/>
        <v>0</v>
      </c>
      <c r="H5550" s="24">
        <f t="shared" si="353"/>
        <v>117.11728180149709</v>
      </c>
      <c r="I5550" s="24">
        <f>IF(H5550&lt;=0, MIN(F5550-C5550, B$7, (D$5-K5549+G5550)/B$6), 0)</f>
        <v>0</v>
      </c>
      <c r="J5550" s="24">
        <f>IF(H5550&gt;0, MIN(C5550-F5550, B$8, K5549), 0)</f>
        <v>117.11728180149709</v>
      </c>
      <c r="K5550" s="24">
        <f>MAX(0, K5549-G5550+I5550*B$6-J5550)</f>
        <v>186.10863484142084</v>
      </c>
      <c r="L5550" s="24">
        <f t="shared" si="352"/>
        <v>0</v>
      </c>
      <c r="M5550" s="24">
        <f>IF(H5550&gt;0, C5550-F5550-J5550, 0)</f>
        <v>0</v>
      </c>
      <c r="N5550" s="4">
        <f>MIN(C5550, F5550)</f>
        <v>0</v>
      </c>
    </row>
    <row r="5551" spans="1:14" x14ac:dyDescent="0.2">
      <c r="A5551" s="27">
        <v>43696.041666666672</v>
      </c>
      <c r="B5551" s="4">
        <v>0</v>
      </c>
      <c r="C5551" s="4">
        <v>169.02334831886191</v>
      </c>
      <c r="F5551" s="4">
        <f t="shared" si="350"/>
        <v>0</v>
      </c>
      <c r="G5551" s="24">
        <f t="shared" si="351"/>
        <v>0</v>
      </c>
      <c r="H5551" s="24">
        <f t="shared" si="353"/>
        <v>169.02334831886191</v>
      </c>
      <c r="I5551" s="24">
        <f>IF(H5551&lt;=0, MIN(F5551-C5551, B$7, (D$5-K5550+G5551)/B$6), 0)</f>
        <v>0</v>
      </c>
      <c r="J5551" s="24">
        <f>IF(H5551&gt;0, MIN(C5551-F5551, B$8, K5550), 0)</f>
        <v>169.02334831886191</v>
      </c>
      <c r="K5551" s="24">
        <f>MAX(0, K5550-G5551+I5551*B$6-J5551)</f>
        <v>17.085286522558931</v>
      </c>
      <c r="L5551" s="24">
        <f t="shared" si="352"/>
        <v>0</v>
      </c>
      <c r="M5551" s="24">
        <f>IF(H5551&gt;0, C5551-F5551-J5551, 0)</f>
        <v>0</v>
      </c>
      <c r="N5551" s="4">
        <f>MIN(C5551, F5551)</f>
        <v>0</v>
      </c>
    </row>
    <row r="5552" spans="1:14" x14ac:dyDescent="0.2">
      <c r="A5552" s="27">
        <v>43696.083333333336</v>
      </c>
      <c r="B5552" s="4">
        <v>0</v>
      </c>
      <c r="C5552" s="4">
        <v>1429.5992494548655</v>
      </c>
      <c r="F5552" s="4">
        <f t="shared" si="350"/>
        <v>0</v>
      </c>
      <c r="G5552" s="24">
        <f t="shared" si="351"/>
        <v>0</v>
      </c>
      <c r="H5552" s="24">
        <f t="shared" si="353"/>
        <v>1429.5992494548655</v>
      </c>
      <c r="I5552" s="24">
        <f>IF(H5552&lt;=0, MIN(F5552-C5552, B$7, (D$5-K5551+G5552)/B$6), 0)</f>
        <v>0</v>
      </c>
      <c r="J5552" s="24">
        <f>IF(H5552&gt;0, MIN(C5552-F5552, B$8, K5551), 0)</f>
        <v>17.085286522558931</v>
      </c>
      <c r="K5552" s="24">
        <f>MAX(0, K5551-G5552+I5552*B$6-J5552)</f>
        <v>0</v>
      </c>
      <c r="L5552" s="24">
        <f t="shared" si="352"/>
        <v>0</v>
      </c>
      <c r="M5552" s="24">
        <f>IF(H5552&gt;0, C5552-F5552-J5552, 0)</f>
        <v>1412.5139629323066</v>
      </c>
      <c r="N5552" s="4">
        <f>MIN(C5552, F5552)</f>
        <v>0</v>
      </c>
    </row>
    <row r="5553" spans="1:14" x14ac:dyDescent="0.2">
      <c r="A5553" s="27">
        <v>43696.125</v>
      </c>
      <c r="B5553" s="4">
        <v>0</v>
      </c>
      <c r="C5553" s="4">
        <v>562.02642337891007</v>
      </c>
      <c r="F5553" s="4">
        <f t="shared" si="350"/>
        <v>0</v>
      </c>
      <c r="G5553" s="24">
        <f t="shared" si="351"/>
        <v>0</v>
      </c>
      <c r="H5553" s="24">
        <f t="shared" si="353"/>
        <v>562.02642337891007</v>
      </c>
      <c r="I5553" s="24">
        <f>IF(H5553&lt;=0, MIN(F5553-C5553, B$7, (D$5-K5552+G5553)/B$6), 0)</f>
        <v>0</v>
      </c>
      <c r="J5553" s="24">
        <f>IF(H5553&gt;0, MIN(C5553-F5553, B$8, K5552), 0)</f>
        <v>0</v>
      </c>
      <c r="K5553" s="24">
        <f>MAX(0, K5552-G5553+I5553*B$6-J5553)</f>
        <v>0</v>
      </c>
      <c r="L5553" s="24">
        <f t="shared" si="352"/>
        <v>0</v>
      </c>
      <c r="M5553" s="24">
        <f>IF(H5553&gt;0, C5553-F5553-J5553, 0)</f>
        <v>562.02642337891007</v>
      </c>
      <c r="N5553" s="4">
        <f>MIN(C5553, F5553)</f>
        <v>0</v>
      </c>
    </row>
    <row r="5554" spans="1:14" x14ac:dyDescent="0.2">
      <c r="A5554" s="27">
        <v>43696.166666666672</v>
      </c>
      <c r="B5554" s="4">
        <v>0</v>
      </c>
      <c r="C5554" s="4">
        <v>613.93248989627489</v>
      </c>
      <c r="F5554" s="4">
        <f t="shared" si="350"/>
        <v>0</v>
      </c>
      <c r="G5554" s="24">
        <f t="shared" si="351"/>
        <v>0</v>
      </c>
      <c r="H5554" s="24">
        <f t="shared" si="353"/>
        <v>613.93248989627489</v>
      </c>
      <c r="I5554" s="24">
        <f>IF(H5554&lt;=0, MIN(F5554-C5554, B$7, (D$5-K5553+G5554)/B$6), 0)</f>
        <v>0</v>
      </c>
      <c r="J5554" s="24">
        <f>IF(H5554&gt;0, MIN(C5554-F5554, B$8, K5553), 0)</f>
        <v>0</v>
      </c>
      <c r="K5554" s="24">
        <f>MAX(0, K5553-G5554+I5554*B$6-J5554)</f>
        <v>0</v>
      </c>
      <c r="L5554" s="24">
        <f t="shared" si="352"/>
        <v>0</v>
      </c>
      <c r="M5554" s="24">
        <f>IF(H5554&gt;0, C5554-F5554-J5554, 0)</f>
        <v>613.93248989627489</v>
      </c>
      <c r="N5554" s="4">
        <f>MIN(C5554, F5554)</f>
        <v>0</v>
      </c>
    </row>
    <row r="5555" spans="1:14" x14ac:dyDescent="0.2">
      <c r="A5555" s="27">
        <v>43696.208333333336</v>
      </c>
      <c r="B5555" s="4">
        <v>116.64801795083626</v>
      </c>
      <c r="C5555" s="4">
        <v>651.00825169439258</v>
      </c>
      <c r="F5555" s="4">
        <f t="shared" si="350"/>
        <v>699.88810770501755</v>
      </c>
      <c r="G5555" s="24">
        <f t="shared" si="351"/>
        <v>0.34722222222222221</v>
      </c>
      <c r="H5555" s="24">
        <f t="shared" si="353"/>
        <v>-48.879856010624962</v>
      </c>
      <c r="I5555" s="24">
        <f>IF(H5555&lt;=0, MIN(F5555-C5555, B$7, (D$5-K5554+G5555)/B$6), 0)</f>
        <v>48.879856010624962</v>
      </c>
      <c r="J5555" s="24">
        <f>IF(H5555&gt;0, MIN(C5555-F5555, B$8, K5554), 0)</f>
        <v>0</v>
      </c>
      <c r="K5555" s="24">
        <f>MAX(0, K5554-G5555+I5555*B$6-J5555)</f>
        <v>43.644648187340245</v>
      </c>
      <c r="L5555" s="24">
        <f t="shared" si="352"/>
        <v>0</v>
      </c>
      <c r="M5555" s="24">
        <f>IF(H5555&gt;0, C5555-F5555-J5555, 0)</f>
        <v>0</v>
      </c>
      <c r="N5555" s="4">
        <f>MIN(C5555, F5555)</f>
        <v>651.00825169439258</v>
      </c>
    </row>
    <row r="5556" spans="1:14" x14ac:dyDescent="0.2">
      <c r="A5556" s="27">
        <v>43696.25</v>
      </c>
      <c r="B5556" s="4">
        <v>264.99173997331224</v>
      </c>
      <c r="C5556" s="4">
        <v>480.459747423051</v>
      </c>
      <c r="F5556" s="4">
        <f t="shared" si="350"/>
        <v>1589.9504398398735</v>
      </c>
      <c r="G5556" s="24">
        <f t="shared" si="351"/>
        <v>0.34722222222222221</v>
      </c>
      <c r="H5556" s="24">
        <f t="shared" si="353"/>
        <v>-1109.4906924168226</v>
      </c>
      <c r="I5556" s="24">
        <f>IF(H5556&lt;=0, MIN(F5556-C5556, B$7, (D$5-K5555+G5556)/B$6), 0)</f>
        <v>1109.4906924168226</v>
      </c>
      <c r="J5556" s="24">
        <f>IF(H5556&gt;0, MIN(C5556-F5556, B$8, K5555), 0)</f>
        <v>0</v>
      </c>
      <c r="K5556" s="24">
        <f>MAX(0, K5555-G5556+I5556*B$6-J5556)</f>
        <v>1041.8390491402586</v>
      </c>
      <c r="L5556" s="24">
        <f t="shared" si="352"/>
        <v>0</v>
      </c>
      <c r="M5556" s="24">
        <f>IF(H5556&gt;0, C5556-F5556-J5556, 0)</f>
        <v>0</v>
      </c>
      <c r="N5556" s="4">
        <f>MIN(C5556, F5556)</f>
        <v>480.459747423051</v>
      </c>
    </row>
    <row r="5557" spans="1:14" x14ac:dyDescent="0.2">
      <c r="A5557" s="27">
        <v>43696.291666666672</v>
      </c>
      <c r="B5557" s="4">
        <v>397.11727517932155</v>
      </c>
      <c r="C5557" s="4">
        <v>1150.2951772423785</v>
      </c>
      <c r="F5557" s="4">
        <f t="shared" si="350"/>
        <v>2382.7036510759294</v>
      </c>
      <c r="G5557" s="24">
        <f t="shared" si="351"/>
        <v>0.34722222222222221</v>
      </c>
      <c r="H5557" s="24">
        <f t="shared" si="353"/>
        <v>-1232.4084738335509</v>
      </c>
      <c r="I5557" s="24">
        <f>IF(H5557&lt;=0, MIN(F5557-C5557, B$7, (D$5-K5556+G5557)/B$6), 0)</f>
        <v>1232.4084738335509</v>
      </c>
      <c r="J5557" s="24">
        <f>IF(H5557&gt;0, MIN(C5557-F5557, B$8, K5556), 0)</f>
        <v>0</v>
      </c>
      <c r="K5557" s="24">
        <f>MAX(0, K5556-G5557+I5557*B$6-J5557)</f>
        <v>2150.6594533682323</v>
      </c>
      <c r="L5557" s="24">
        <f t="shared" si="352"/>
        <v>0</v>
      </c>
      <c r="M5557" s="24">
        <f>IF(H5557&gt;0, C5557-F5557-J5557, 0)</f>
        <v>0</v>
      </c>
      <c r="N5557" s="4">
        <f>MIN(C5557, F5557)</f>
        <v>1150.2951772423785</v>
      </c>
    </row>
    <row r="5558" spans="1:14" x14ac:dyDescent="0.2">
      <c r="A5558" s="27">
        <v>43696.333333333336</v>
      </c>
      <c r="B5558" s="4">
        <v>582.4376812556427</v>
      </c>
      <c r="C5558" s="4">
        <v>269.53985808264781</v>
      </c>
      <c r="F5558" s="4">
        <f t="shared" si="350"/>
        <v>3494.6260875338562</v>
      </c>
      <c r="G5558" s="24">
        <f t="shared" si="351"/>
        <v>0.34722222222222221</v>
      </c>
      <c r="H5558" s="24">
        <f t="shared" si="353"/>
        <v>-3225.0862294512085</v>
      </c>
      <c r="I5558" s="24">
        <f>IF(H5558&lt;=0, MIN(F5558-C5558, B$7, (D$5-K5557+G5558)/B$6), 0)</f>
        <v>3166.3197431710996</v>
      </c>
      <c r="J5558" s="24">
        <f>IF(H5558&gt;0, MIN(C5558-F5558, B$8, K5557), 0)</f>
        <v>0</v>
      </c>
      <c r="K5558" s="24">
        <f>MAX(0, K5557-G5558+I5558*B$6-J5558)</f>
        <v>5000</v>
      </c>
      <c r="L5558" s="24">
        <f t="shared" si="352"/>
        <v>58.766486280108893</v>
      </c>
      <c r="M5558" s="24">
        <f>IF(H5558&gt;0, C5558-F5558-J5558, 0)</f>
        <v>0</v>
      </c>
      <c r="N5558" s="4">
        <f>MIN(C5558, F5558)</f>
        <v>269.53985808264781</v>
      </c>
    </row>
    <row r="5559" spans="1:14" x14ac:dyDescent="0.2">
      <c r="A5559" s="27">
        <v>43696.375</v>
      </c>
      <c r="B5559" s="4">
        <v>647.5687281814611</v>
      </c>
      <c r="C5559" s="4">
        <v>210.21863920565943</v>
      </c>
      <c r="F5559" s="4">
        <f t="shared" si="350"/>
        <v>3885.4123690887664</v>
      </c>
      <c r="G5559" s="24">
        <f t="shared" si="351"/>
        <v>0.34722222222222221</v>
      </c>
      <c r="H5559" s="24">
        <f t="shared" si="353"/>
        <v>-3675.1937298831072</v>
      </c>
      <c r="I5559" s="24">
        <f>IF(H5559&lt;=0, MIN(F5559-C5559, B$7, (D$5-K5558+G5559)/B$6), 0)</f>
        <v>0.38580246913580246</v>
      </c>
      <c r="J5559" s="24">
        <f>IF(H5559&gt;0, MIN(C5559-F5559, B$8, K5558), 0)</f>
        <v>0</v>
      </c>
      <c r="K5559" s="24">
        <f>MAX(0, K5558-G5559+I5559*B$6-J5559)</f>
        <v>5000</v>
      </c>
      <c r="L5559" s="24">
        <f t="shared" si="352"/>
        <v>3674.8079274139714</v>
      </c>
      <c r="M5559" s="24">
        <f>IF(H5559&gt;0, C5559-F5559-J5559, 0)</f>
        <v>0</v>
      </c>
      <c r="N5559" s="4">
        <f>MIN(C5559, F5559)</f>
        <v>210.21863920565943</v>
      </c>
    </row>
    <row r="5560" spans="1:14" x14ac:dyDescent="0.2">
      <c r="A5560" s="27">
        <v>43696.416666666672</v>
      </c>
      <c r="B5560" s="4">
        <v>618.72551441563394</v>
      </c>
      <c r="C5560" s="4">
        <v>367.74953579853008</v>
      </c>
      <c r="F5560" s="4">
        <f t="shared" si="350"/>
        <v>3712.3530864938039</v>
      </c>
      <c r="G5560" s="24">
        <f t="shared" si="351"/>
        <v>0.34722222222222221</v>
      </c>
      <c r="H5560" s="24">
        <f t="shared" si="353"/>
        <v>-3344.603550695274</v>
      </c>
      <c r="I5560" s="24">
        <f>IF(H5560&lt;=0, MIN(F5560-C5560, B$7, (D$5-K5559+G5560)/B$6), 0)</f>
        <v>0.38580246913580246</v>
      </c>
      <c r="J5560" s="24">
        <f>IF(H5560&gt;0, MIN(C5560-F5560, B$8, K5559), 0)</f>
        <v>0</v>
      </c>
      <c r="K5560" s="24">
        <f>MAX(0, K5559-G5560+I5560*B$6-J5560)</f>
        <v>5000</v>
      </c>
      <c r="L5560" s="24">
        <f t="shared" si="352"/>
        <v>3344.2177482261382</v>
      </c>
      <c r="M5560" s="24">
        <f>IF(H5560&gt;0, C5560-F5560-J5560, 0)</f>
        <v>0</v>
      </c>
      <c r="N5560" s="4">
        <f>MIN(C5560, F5560)</f>
        <v>367.74953579853008</v>
      </c>
    </row>
    <row r="5561" spans="1:14" x14ac:dyDescent="0.2">
      <c r="A5561" s="27">
        <v>43696.458333333336</v>
      </c>
      <c r="B5561" s="4">
        <v>397.78901995813453</v>
      </c>
      <c r="C5561" s="4">
        <v>1485.6085307225751</v>
      </c>
      <c r="F5561" s="4">
        <f t="shared" si="350"/>
        <v>2386.7341197488072</v>
      </c>
      <c r="G5561" s="24">
        <f t="shared" si="351"/>
        <v>0.34722222222222221</v>
      </c>
      <c r="H5561" s="24">
        <f t="shared" si="353"/>
        <v>-901.12558902623209</v>
      </c>
      <c r="I5561" s="24">
        <f>IF(H5561&lt;=0, MIN(F5561-C5561, B$7, (D$5-K5560+G5561)/B$6), 0)</f>
        <v>0.38580246913580246</v>
      </c>
      <c r="J5561" s="24">
        <f>IF(H5561&gt;0, MIN(C5561-F5561, B$8, K5560), 0)</f>
        <v>0</v>
      </c>
      <c r="K5561" s="24">
        <f>MAX(0, K5560-G5561+I5561*B$6-J5561)</f>
        <v>5000</v>
      </c>
      <c r="L5561" s="24">
        <f t="shared" si="352"/>
        <v>900.73978655709629</v>
      </c>
      <c r="M5561" s="24">
        <f>IF(H5561&gt;0, C5561-F5561-J5561, 0)</f>
        <v>0</v>
      </c>
      <c r="N5561" s="4">
        <f>MIN(C5561, F5561)</f>
        <v>1485.6085307225751</v>
      </c>
    </row>
    <row r="5562" spans="1:14" x14ac:dyDescent="0.2">
      <c r="A5562" s="27">
        <v>43696.5</v>
      </c>
      <c r="B5562" s="4">
        <v>445.93765524259021</v>
      </c>
      <c r="C5562" s="4">
        <v>221.81772123964657</v>
      </c>
      <c r="F5562" s="4">
        <f t="shared" si="350"/>
        <v>2675.6259314555414</v>
      </c>
      <c r="G5562" s="24">
        <f t="shared" si="351"/>
        <v>0.34722222222222221</v>
      </c>
      <c r="H5562" s="24">
        <f t="shared" si="353"/>
        <v>-2453.8082102158946</v>
      </c>
      <c r="I5562" s="24">
        <f>IF(H5562&lt;=0, MIN(F5562-C5562, B$7, (D$5-K5561+G5562)/B$6), 0)</f>
        <v>0.38580246913580246</v>
      </c>
      <c r="J5562" s="24">
        <f>IF(H5562&gt;0, MIN(C5562-F5562, B$8, K5561), 0)</f>
        <v>0</v>
      </c>
      <c r="K5562" s="24">
        <f>MAX(0, K5561-G5562+I5562*B$6-J5562)</f>
        <v>5000</v>
      </c>
      <c r="L5562" s="24">
        <f t="shared" si="352"/>
        <v>2453.4224077467588</v>
      </c>
      <c r="M5562" s="24">
        <f>IF(H5562&gt;0, C5562-F5562-J5562, 0)</f>
        <v>0</v>
      </c>
      <c r="N5562" s="4">
        <f>MIN(C5562, F5562)</f>
        <v>221.81772123964657</v>
      </c>
    </row>
    <row r="5563" spans="1:14" x14ac:dyDescent="0.2">
      <c r="A5563" s="27">
        <v>43696.541666666672</v>
      </c>
      <c r="B5563" s="4">
        <v>99.862631565006708</v>
      </c>
      <c r="C5563" s="4">
        <v>300.33216527291307</v>
      </c>
      <c r="F5563" s="4">
        <f t="shared" si="350"/>
        <v>599.17578939004022</v>
      </c>
      <c r="G5563" s="24">
        <f t="shared" si="351"/>
        <v>0.34722222222222221</v>
      </c>
      <c r="H5563" s="24">
        <f t="shared" si="353"/>
        <v>-298.84362411712715</v>
      </c>
      <c r="I5563" s="24">
        <f>IF(H5563&lt;=0, MIN(F5563-C5563, B$7, (D$5-K5562+G5563)/B$6), 0)</f>
        <v>0.38580246913580246</v>
      </c>
      <c r="J5563" s="24">
        <f>IF(H5563&gt;0, MIN(C5563-F5563, B$8, K5562), 0)</f>
        <v>0</v>
      </c>
      <c r="K5563" s="24">
        <f>MAX(0, K5562-G5563+I5563*B$6-J5563)</f>
        <v>5000</v>
      </c>
      <c r="L5563" s="24">
        <f t="shared" si="352"/>
        <v>298.45782164799135</v>
      </c>
      <c r="M5563" s="24">
        <f>IF(H5563&gt;0, C5563-F5563-J5563, 0)</f>
        <v>0</v>
      </c>
      <c r="N5563" s="4">
        <f>MIN(C5563, F5563)</f>
        <v>300.33216527291307</v>
      </c>
    </row>
    <row r="5564" spans="1:14" x14ac:dyDescent="0.2">
      <c r="A5564" s="27">
        <v>43696.583333333336</v>
      </c>
      <c r="B5564" s="4">
        <v>34.926645398537325</v>
      </c>
      <c r="C5564" s="4">
        <v>1545.6722303423066</v>
      </c>
      <c r="F5564" s="4">
        <f t="shared" si="350"/>
        <v>209.55987239122396</v>
      </c>
      <c r="G5564" s="24">
        <f t="shared" si="351"/>
        <v>0.34722222222222221</v>
      </c>
      <c r="H5564" s="24">
        <f t="shared" si="353"/>
        <v>1336.1123579510827</v>
      </c>
      <c r="I5564" s="24">
        <f>IF(H5564&lt;=0, MIN(F5564-C5564, B$7, (D$5-K5563+G5564)/B$6), 0)</f>
        <v>0</v>
      </c>
      <c r="J5564" s="24">
        <f>IF(H5564&gt;0, MIN(C5564-F5564, B$8, K5563), 0)</f>
        <v>1336.1123579510827</v>
      </c>
      <c r="K5564" s="24">
        <f>MAX(0, K5563-G5564+I5564*B$6-J5564)</f>
        <v>3663.5404198266947</v>
      </c>
      <c r="L5564" s="24">
        <f t="shared" si="352"/>
        <v>0</v>
      </c>
      <c r="M5564" s="24">
        <f>IF(H5564&gt;0, C5564-F5564-J5564, 0)</f>
        <v>0</v>
      </c>
      <c r="N5564" s="4">
        <f>MIN(C5564, F5564)</f>
        <v>209.55987239122396</v>
      </c>
    </row>
    <row r="5565" spans="1:14" x14ac:dyDescent="0.2">
      <c r="A5565" s="27">
        <v>43696.625</v>
      </c>
      <c r="B5565" s="4">
        <v>206.5020529669205</v>
      </c>
      <c r="C5565" s="4">
        <v>690.65884302758366</v>
      </c>
      <c r="F5565" s="4">
        <f t="shared" si="350"/>
        <v>1239.0123178015231</v>
      </c>
      <c r="G5565" s="24">
        <f t="shared" si="351"/>
        <v>0.34722222222222221</v>
      </c>
      <c r="H5565" s="24">
        <f t="shared" si="353"/>
        <v>-548.35347477393941</v>
      </c>
      <c r="I5565" s="24">
        <f>IF(H5565&lt;=0, MIN(F5565-C5565, B$7, (D$5-K5564+G5565)/B$6), 0)</f>
        <v>548.35347477393941</v>
      </c>
      <c r="J5565" s="24">
        <f>IF(H5565&gt;0, MIN(C5565-F5565, B$8, K5564), 0)</f>
        <v>0</v>
      </c>
      <c r="K5565" s="24">
        <f>MAX(0, K5564-G5565+I5565*B$6-J5565)</f>
        <v>4156.7113249010181</v>
      </c>
      <c r="L5565" s="24">
        <f t="shared" si="352"/>
        <v>0</v>
      </c>
      <c r="M5565" s="24">
        <f>IF(H5565&gt;0, C5565-F5565-J5565, 0)</f>
        <v>0</v>
      </c>
      <c r="N5565" s="4">
        <f>MIN(C5565, F5565)</f>
        <v>690.65884302758366</v>
      </c>
    </row>
    <row r="5566" spans="1:14" x14ac:dyDescent="0.2">
      <c r="A5566" s="27">
        <v>43696.666666666672</v>
      </c>
      <c r="B5566" s="4">
        <v>101.572174240826</v>
      </c>
      <c r="C5566" s="4">
        <v>720.29059120686031</v>
      </c>
      <c r="F5566" s="4">
        <f t="shared" si="350"/>
        <v>609.43304544495595</v>
      </c>
      <c r="G5566" s="24">
        <f t="shared" si="351"/>
        <v>0.34722222222222221</v>
      </c>
      <c r="H5566" s="24">
        <f t="shared" si="353"/>
        <v>110.85754576190436</v>
      </c>
      <c r="I5566" s="24">
        <f>IF(H5566&lt;=0, MIN(F5566-C5566, B$7, (D$5-K5565+G5566)/B$6), 0)</f>
        <v>0</v>
      </c>
      <c r="J5566" s="24">
        <f>IF(H5566&gt;0, MIN(C5566-F5566, B$8, K5565), 0)</f>
        <v>110.85754576190436</v>
      </c>
      <c r="K5566" s="24">
        <f>MAX(0, K5565-G5566+I5566*B$6-J5566)</f>
        <v>4045.506556916891</v>
      </c>
      <c r="L5566" s="24">
        <f t="shared" si="352"/>
        <v>0</v>
      </c>
      <c r="M5566" s="24">
        <f>IF(H5566&gt;0, C5566-F5566-J5566, 0)</f>
        <v>0</v>
      </c>
      <c r="N5566" s="4">
        <f>MIN(C5566, F5566)</f>
        <v>609.43304544495595</v>
      </c>
    </row>
    <row r="5567" spans="1:14" x14ac:dyDescent="0.2">
      <c r="A5567" s="27">
        <v>43696.708333333336</v>
      </c>
      <c r="B5567" s="4">
        <v>36.521694634763705</v>
      </c>
      <c r="C5567" s="4">
        <v>757.36245964894874</v>
      </c>
      <c r="F5567" s="4">
        <f t="shared" si="350"/>
        <v>219.13016780858223</v>
      </c>
      <c r="G5567" s="24">
        <f t="shared" si="351"/>
        <v>0.34722222222222221</v>
      </c>
      <c r="H5567" s="24">
        <f t="shared" si="353"/>
        <v>538.23229184036654</v>
      </c>
      <c r="I5567" s="24">
        <f>IF(H5567&lt;=0, MIN(F5567-C5567, B$7, (D$5-K5566+G5567)/B$6), 0)</f>
        <v>0</v>
      </c>
      <c r="J5567" s="24">
        <f>IF(H5567&gt;0, MIN(C5567-F5567, B$8, K5566), 0)</f>
        <v>538.23229184036654</v>
      </c>
      <c r="K5567" s="24">
        <f>MAX(0, K5566-G5567+I5567*B$6-J5567)</f>
        <v>3506.9270428543023</v>
      </c>
      <c r="L5567" s="24">
        <f t="shared" si="352"/>
        <v>0</v>
      </c>
      <c r="M5567" s="24">
        <f>IF(H5567&gt;0, C5567-F5567-J5567, 0)</f>
        <v>0</v>
      </c>
      <c r="N5567" s="4">
        <f>MIN(C5567, F5567)</f>
        <v>219.13016780858223</v>
      </c>
    </row>
    <row r="5568" spans="1:14" x14ac:dyDescent="0.2">
      <c r="A5568" s="27">
        <v>43696.75</v>
      </c>
      <c r="B5568" s="4">
        <v>0</v>
      </c>
      <c r="C5568" s="4">
        <v>369.23246202869774</v>
      </c>
      <c r="F5568" s="4">
        <f t="shared" si="350"/>
        <v>0</v>
      </c>
      <c r="G5568" s="24">
        <f t="shared" si="351"/>
        <v>0</v>
      </c>
      <c r="H5568" s="24">
        <f t="shared" si="353"/>
        <v>369.23246202869774</v>
      </c>
      <c r="I5568" s="24">
        <f>IF(H5568&lt;=0, MIN(F5568-C5568, B$7, (D$5-K5567+G5568)/B$6), 0)</f>
        <v>0</v>
      </c>
      <c r="J5568" s="24">
        <f>IF(H5568&gt;0, MIN(C5568-F5568, B$8, K5567), 0)</f>
        <v>369.23246202869774</v>
      </c>
      <c r="K5568" s="24">
        <f>MAX(0, K5567-G5568+I5568*B$6-J5568)</f>
        <v>3137.6945808256046</v>
      </c>
      <c r="L5568" s="24">
        <f t="shared" si="352"/>
        <v>0</v>
      </c>
      <c r="M5568" s="24">
        <f>IF(H5568&gt;0, C5568-F5568-J5568, 0)</f>
        <v>0</v>
      </c>
      <c r="N5568" s="4">
        <f>MIN(C5568, F5568)</f>
        <v>0</v>
      </c>
    </row>
    <row r="5569" spans="1:14" x14ac:dyDescent="0.2">
      <c r="A5569" s="27">
        <v>43696.791666666672</v>
      </c>
      <c r="B5569" s="4">
        <v>0</v>
      </c>
      <c r="C5569" s="4">
        <v>3147.4428794343207</v>
      </c>
      <c r="F5569" s="4">
        <f t="shared" si="350"/>
        <v>0</v>
      </c>
      <c r="G5569" s="24">
        <f t="shared" si="351"/>
        <v>0</v>
      </c>
      <c r="H5569" s="24">
        <f t="shared" si="353"/>
        <v>3147.4428794343207</v>
      </c>
      <c r="I5569" s="24">
        <f>IF(H5569&lt;=0, MIN(F5569-C5569, B$7, (D$5-K5568+G5569)/B$6), 0)</f>
        <v>0</v>
      </c>
      <c r="J5569" s="24">
        <f>IF(H5569&gt;0, MIN(C5569-F5569, B$8, K5568), 0)</f>
        <v>3137.6945808256046</v>
      </c>
      <c r="K5569" s="24">
        <f>MAX(0, K5568-G5569+I5569*B$6-J5569)</f>
        <v>0</v>
      </c>
      <c r="L5569" s="24">
        <f t="shared" si="352"/>
        <v>0</v>
      </c>
      <c r="M5569" s="24">
        <f>IF(H5569&gt;0, C5569-F5569-J5569, 0)</f>
        <v>9.7482986087161407</v>
      </c>
      <c r="N5569" s="4">
        <f>MIN(C5569, F5569)</f>
        <v>0</v>
      </c>
    </row>
    <row r="5570" spans="1:14" x14ac:dyDescent="0.2">
      <c r="A5570" s="27">
        <v>43696.833333333336</v>
      </c>
      <c r="B5570" s="4">
        <v>0</v>
      </c>
      <c r="C5570" s="4">
        <v>458.21429034418026</v>
      </c>
      <c r="F5570" s="4">
        <f t="shared" si="350"/>
        <v>0</v>
      </c>
      <c r="G5570" s="24">
        <f t="shared" si="351"/>
        <v>0</v>
      </c>
      <c r="H5570" s="24">
        <f t="shared" si="353"/>
        <v>458.21429034418026</v>
      </c>
      <c r="I5570" s="24">
        <f>IF(H5570&lt;=0, MIN(F5570-C5570, B$7, (D$5-K5569+G5570)/B$6), 0)</f>
        <v>0</v>
      </c>
      <c r="J5570" s="24">
        <f>IF(H5570&gt;0, MIN(C5570-F5570, B$8, K5569), 0)</f>
        <v>0</v>
      </c>
      <c r="K5570" s="24">
        <f>MAX(0, K5569-G5570+I5570*B$6-J5570)</f>
        <v>0</v>
      </c>
      <c r="L5570" s="24">
        <f t="shared" si="352"/>
        <v>0</v>
      </c>
      <c r="M5570" s="24">
        <f>IF(H5570&gt;0, C5570-F5570-J5570, 0)</f>
        <v>458.21429034418026</v>
      </c>
      <c r="N5570" s="4">
        <f>MIN(C5570, F5570)</f>
        <v>0</v>
      </c>
    </row>
    <row r="5571" spans="1:14" x14ac:dyDescent="0.2">
      <c r="A5571" s="27">
        <v>43696.875</v>
      </c>
      <c r="B5571" s="4">
        <v>0</v>
      </c>
      <c r="C5571" s="4">
        <v>369.23246202869774</v>
      </c>
      <c r="F5571" s="4">
        <f t="shared" si="350"/>
        <v>0</v>
      </c>
      <c r="G5571" s="24">
        <f t="shared" si="351"/>
        <v>0</v>
      </c>
      <c r="H5571" s="24">
        <f t="shared" si="353"/>
        <v>369.23246202869774</v>
      </c>
      <c r="I5571" s="24">
        <f>IF(H5571&lt;=0, MIN(F5571-C5571, B$7, (D$5-K5570+G5571)/B$6), 0)</f>
        <v>0</v>
      </c>
      <c r="J5571" s="24">
        <f>IF(H5571&gt;0, MIN(C5571-F5571, B$8, K5570), 0)</f>
        <v>0</v>
      </c>
      <c r="K5571" s="24">
        <f>MAX(0, K5570-G5571+I5571*B$6-J5571)</f>
        <v>0</v>
      </c>
      <c r="L5571" s="24">
        <f t="shared" si="352"/>
        <v>0</v>
      </c>
      <c r="M5571" s="24">
        <f>IF(H5571&gt;0, C5571-F5571-J5571, 0)</f>
        <v>369.23246202869774</v>
      </c>
      <c r="N5571" s="4">
        <f>MIN(C5571, F5571)</f>
        <v>0</v>
      </c>
    </row>
    <row r="5572" spans="1:14" x14ac:dyDescent="0.2">
      <c r="A5572" s="27">
        <v>43696.916666666672</v>
      </c>
      <c r="B5572" s="4">
        <v>0</v>
      </c>
      <c r="C5572" s="4">
        <v>391.47791910756831</v>
      </c>
      <c r="F5572" s="4">
        <f t="shared" si="350"/>
        <v>0</v>
      </c>
      <c r="G5572" s="24">
        <f t="shared" si="351"/>
        <v>0</v>
      </c>
      <c r="H5572" s="24">
        <f t="shared" si="353"/>
        <v>391.47791910756831</v>
      </c>
      <c r="I5572" s="24">
        <f>IF(H5572&lt;=0, MIN(F5572-C5572, B$7, (D$5-K5571+G5572)/B$6), 0)</f>
        <v>0</v>
      </c>
      <c r="J5572" s="24">
        <f>IF(H5572&gt;0, MIN(C5572-F5572, B$8, K5571), 0)</f>
        <v>0</v>
      </c>
      <c r="K5572" s="24">
        <f>MAX(0, K5571-G5572+I5572*B$6-J5572)</f>
        <v>0</v>
      </c>
      <c r="L5572" s="24">
        <f t="shared" si="352"/>
        <v>0</v>
      </c>
      <c r="M5572" s="24">
        <f>IF(H5572&gt;0, C5572-F5572-J5572, 0)</f>
        <v>391.47791910756831</v>
      </c>
      <c r="N5572" s="4">
        <f>MIN(C5572, F5572)</f>
        <v>0</v>
      </c>
    </row>
    <row r="5573" spans="1:14" x14ac:dyDescent="0.2">
      <c r="A5573" s="27">
        <v>43696.958333333336</v>
      </c>
      <c r="B5573" s="4">
        <v>0</v>
      </c>
      <c r="C5573" s="4">
        <v>240.70315446188951</v>
      </c>
      <c r="F5573" s="4">
        <f t="shared" si="350"/>
        <v>0</v>
      </c>
      <c r="G5573" s="24">
        <f t="shared" si="351"/>
        <v>0</v>
      </c>
      <c r="H5573" s="24">
        <f t="shared" si="353"/>
        <v>240.70315446188951</v>
      </c>
      <c r="I5573" s="24">
        <f>IF(H5573&lt;=0, MIN(F5573-C5573, B$7, (D$5-K5572+G5573)/B$6), 0)</f>
        <v>0</v>
      </c>
      <c r="J5573" s="24">
        <f>IF(H5573&gt;0, MIN(C5573-F5573, B$8, K5572), 0)</f>
        <v>0</v>
      </c>
      <c r="K5573" s="24">
        <f>MAX(0, K5572-G5573+I5573*B$6-J5573)</f>
        <v>0</v>
      </c>
      <c r="L5573" s="24">
        <f t="shared" si="352"/>
        <v>0</v>
      </c>
      <c r="M5573" s="24">
        <f>IF(H5573&gt;0, C5573-F5573-J5573, 0)</f>
        <v>240.70315446188951</v>
      </c>
      <c r="N5573" s="4">
        <f>MIN(C5573, F5573)</f>
        <v>0</v>
      </c>
    </row>
    <row r="5574" spans="1:14" x14ac:dyDescent="0.2">
      <c r="A5574" s="27">
        <v>43697</v>
      </c>
      <c r="B5574" s="4">
        <v>0</v>
      </c>
      <c r="C5574" s="4">
        <v>117.11728180149709</v>
      </c>
      <c r="F5574" s="4">
        <f t="shared" si="350"/>
        <v>0</v>
      </c>
      <c r="G5574" s="24">
        <f t="shared" si="351"/>
        <v>0</v>
      </c>
      <c r="H5574" s="24">
        <f t="shared" si="353"/>
        <v>117.11728180149709</v>
      </c>
      <c r="I5574" s="24">
        <f>IF(H5574&lt;=0, MIN(F5574-C5574, B$7, (D$5-K5573+G5574)/B$6), 0)</f>
        <v>0</v>
      </c>
      <c r="J5574" s="24">
        <f>IF(H5574&gt;0, MIN(C5574-F5574, B$8, K5573), 0)</f>
        <v>0</v>
      </c>
      <c r="K5574" s="24">
        <f>MAX(0, K5573-G5574+I5574*B$6-J5574)</f>
        <v>0</v>
      </c>
      <c r="L5574" s="24">
        <f t="shared" si="352"/>
        <v>0</v>
      </c>
      <c r="M5574" s="24">
        <f>IF(H5574&gt;0, C5574-F5574-J5574, 0)</f>
        <v>117.11728180149709</v>
      </c>
      <c r="N5574" s="4">
        <f>MIN(C5574, F5574)</f>
        <v>0</v>
      </c>
    </row>
    <row r="5575" spans="1:14" x14ac:dyDescent="0.2">
      <c r="A5575" s="27">
        <v>43697.041666666672</v>
      </c>
      <c r="B5575" s="4">
        <v>0</v>
      </c>
      <c r="C5575" s="4">
        <v>169.02334831886191</v>
      </c>
      <c r="F5575" s="4">
        <f t="shared" si="350"/>
        <v>0</v>
      </c>
      <c r="G5575" s="24">
        <f t="shared" si="351"/>
        <v>0</v>
      </c>
      <c r="H5575" s="24">
        <f t="shared" si="353"/>
        <v>169.02334831886191</v>
      </c>
      <c r="I5575" s="24">
        <f>IF(H5575&lt;=0, MIN(F5575-C5575, B$7, (D$5-K5574+G5575)/B$6), 0)</f>
        <v>0</v>
      </c>
      <c r="J5575" s="24">
        <f>IF(H5575&gt;0, MIN(C5575-F5575, B$8, K5574), 0)</f>
        <v>0</v>
      </c>
      <c r="K5575" s="24">
        <f>MAX(0, K5574-G5575+I5575*B$6-J5575)</f>
        <v>0</v>
      </c>
      <c r="L5575" s="24">
        <f t="shared" si="352"/>
        <v>0</v>
      </c>
      <c r="M5575" s="24">
        <f>IF(H5575&gt;0, C5575-F5575-J5575, 0)</f>
        <v>169.02334831886191</v>
      </c>
      <c r="N5575" s="4">
        <f>MIN(C5575, F5575)</f>
        <v>0</v>
      </c>
    </row>
    <row r="5576" spans="1:14" x14ac:dyDescent="0.2">
      <c r="A5576" s="27">
        <v>43697.083333333336</v>
      </c>
      <c r="B5576" s="4">
        <v>0</v>
      </c>
      <c r="C5576" s="4">
        <v>206.09911011697966</v>
      </c>
      <c r="F5576" s="4">
        <f t="shared" si="350"/>
        <v>0</v>
      </c>
      <c r="G5576" s="24">
        <f t="shared" si="351"/>
        <v>0</v>
      </c>
      <c r="H5576" s="24">
        <f t="shared" si="353"/>
        <v>206.09911011697966</v>
      </c>
      <c r="I5576" s="24">
        <f>IF(H5576&lt;=0, MIN(F5576-C5576, B$7, (D$5-K5575+G5576)/B$6), 0)</f>
        <v>0</v>
      </c>
      <c r="J5576" s="24">
        <f>IF(H5576&gt;0, MIN(C5576-F5576, B$8, K5575), 0)</f>
        <v>0</v>
      </c>
      <c r="K5576" s="24">
        <f>MAX(0, K5575-G5576+I5576*B$6-J5576)</f>
        <v>0</v>
      </c>
      <c r="L5576" s="24">
        <f t="shared" si="352"/>
        <v>0</v>
      </c>
      <c r="M5576" s="24">
        <f>IF(H5576&gt;0, C5576-F5576-J5576, 0)</f>
        <v>206.09911011697966</v>
      </c>
      <c r="N5576" s="4">
        <f>MIN(C5576, F5576)</f>
        <v>0</v>
      </c>
    </row>
    <row r="5577" spans="1:14" x14ac:dyDescent="0.2">
      <c r="A5577" s="27">
        <v>43697.125</v>
      </c>
      <c r="B5577" s="4">
        <v>0</v>
      </c>
      <c r="C5577" s="4">
        <v>117.11728180149709</v>
      </c>
      <c r="F5577" s="4">
        <f t="shared" si="350"/>
        <v>0</v>
      </c>
      <c r="G5577" s="24">
        <f t="shared" si="351"/>
        <v>0</v>
      </c>
      <c r="H5577" s="24">
        <f t="shared" si="353"/>
        <v>117.11728180149709</v>
      </c>
      <c r="I5577" s="24">
        <f>IF(H5577&lt;=0, MIN(F5577-C5577, B$7, (D$5-K5576+G5577)/B$6), 0)</f>
        <v>0</v>
      </c>
      <c r="J5577" s="24">
        <f>IF(H5577&gt;0, MIN(C5577-F5577, B$8, K5576), 0)</f>
        <v>0</v>
      </c>
      <c r="K5577" s="24">
        <f>MAX(0, K5576-G5577+I5577*B$6-J5577)</f>
        <v>0</v>
      </c>
      <c r="L5577" s="24">
        <f t="shared" si="352"/>
        <v>0</v>
      </c>
      <c r="M5577" s="24">
        <f>IF(H5577&gt;0, C5577-F5577-J5577, 0)</f>
        <v>117.11728180149709</v>
      </c>
      <c r="N5577" s="4">
        <f>MIN(C5577, F5577)</f>
        <v>0</v>
      </c>
    </row>
    <row r="5578" spans="1:14" x14ac:dyDescent="0.2">
      <c r="A5578" s="27">
        <v>43697.166666666672</v>
      </c>
      <c r="B5578" s="4">
        <v>0</v>
      </c>
      <c r="C5578" s="4">
        <v>169.02334831886191</v>
      </c>
      <c r="F5578" s="4">
        <f t="shared" si="350"/>
        <v>0</v>
      </c>
      <c r="G5578" s="24">
        <f t="shared" si="351"/>
        <v>0</v>
      </c>
      <c r="H5578" s="24">
        <f t="shared" si="353"/>
        <v>169.02334831886191</v>
      </c>
      <c r="I5578" s="24">
        <f>IF(H5578&lt;=0, MIN(F5578-C5578, B$7, (D$5-K5577+G5578)/B$6), 0)</f>
        <v>0</v>
      </c>
      <c r="J5578" s="24">
        <f>IF(H5578&gt;0, MIN(C5578-F5578, B$8, K5577), 0)</f>
        <v>0</v>
      </c>
      <c r="K5578" s="24">
        <f>MAX(0, K5577-G5578+I5578*B$6-J5578)</f>
        <v>0</v>
      </c>
      <c r="L5578" s="24">
        <f t="shared" si="352"/>
        <v>0</v>
      </c>
      <c r="M5578" s="24">
        <f>IF(H5578&gt;0, C5578-F5578-J5578, 0)</f>
        <v>169.02334831886191</v>
      </c>
      <c r="N5578" s="4">
        <f>MIN(C5578, F5578)</f>
        <v>0</v>
      </c>
    </row>
    <row r="5579" spans="1:14" x14ac:dyDescent="0.2">
      <c r="A5579" s="27">
        <v>43697.208333333336</v>
      </c>
      <c r="B5579" s="4">
        <v>100.39022057718761</v>
      </c>
      <c r="C5579" s="4">
        <v>206.09911011697966</v>
      </c>
      <c r="F5579" s="4">
        <f t="shared" si="350"/>
        <v>602.3413234631256</v>
      </c>
      <c r="G5579" s="24">
        <f t="shared" si="351"/>
        <v>0.34722222222222221</v>
      </c>
      <c r="H5579" s="24">
        <f t="shared" si="353"/>
        <v>-396.24221334614595</v>
      </c>
      <c r="I5579" s="24">
        <f>IF(H5579&lt;=0, MIN(F5579-C5579, B$7, (D$5-K5578+G5579)/B$6), 0)</f>
        <v>396.24221334614595</v>
      </c>
      <c r="J5579" s="24">
        <f>IF(H5579&gt;0, MIN(C5579-F5579, B$8, K5578), 0)</f>
        <v>0</v>
      </c>
      <c r="K5579" s="24">
        <f>MAX(0, K5578-G5579+I5579*B$6-J5579)</f>
        <v>356.27076978930916</v>
      </c>
      <c r="L5579" s="24">
        <f t="shared" si="352"/>
        <v>0</v>
      </c>
      <c r="M5579" s="24">
        <f>IF(H5579&gt;0, C5579-F5579-J5579, 0)</f>
        <v>0</v>
      </c>
      <c r="N5579" s="4">
        <f>MIN(C5579, F5579)</f>
        <v>206.09911011697966</v>
      </c>
    </row>
    <row r="5580" spans="1:14" x14ac:dyDescent="0.2">
      <c r="A5580" s="27">
        <v>43697.25</v>
      </c>
      <c r="B5580" s="4">
        <v>320.54192525861629</v>
      </c>
      <c r="C5580" s="4">
        <v>872.63891666536324</v>
      </c>
      <c r="F5580" s="4">
        <f t="shared" si="350"/>
        <v>1923.2515515516977</v>
      </c>
      <c r="G5580" s="24">
        <f t="shared" si="351"/>
        <v>0.34722222222222221</v>
      </c>
      <c r="H5580" s="24">
        <f t="shared" si="353"/>
        <v>-1050.6126348863345</v>
      </c>
      <c r="I5580" s="24">
        <f>IF(H5580&lt;=0, MIN(F5580-C5580, B$7, (D$5-K5579+G5580)/B$6), 0)</f>
        <v>1050.6126348863345</v>
      </c>
      <c r="J5580" s="24">
        <f>IF(H5580&gt;0, MIN(C5580-F5580, B$8, K5579), 0)</f>
        <v>0</v>
      </c>
      <c r="K5580" s="24">
        <f>MAX(0, K5579-G5580+I5580*B$6-J5580)</f>
        <v>1301.474918964788</v>
      </c>
      <c r="L5580" s="24">
        <f t="shared" si="352"/>
        <v>0</v>
      </c>
      <c r="M5580" s="24">
        <f>IF(H5580&gt;0, C5580-F5580-J5580, 0)</f>
        <v>0</v>
      </c>
      <c r="N5580" s="4">
        <f>MIN(C5580, F5580)</f>
        <v>872.63891666536324</v>
      </c>
    </row>
    <row r="5581" spans="1:14" x14ac:dyDescent="0.2">
      <c r="A5581" s="27">
        <v>43697.291666666672</v>
      </c>
      <c r="B5581" s="4">
        <v>502.4852761758379</v>
      </c>
      <c r="C5581" s="4">
        <v>917.40098003758214</v>
      </c>
      <c r="F5581" s="4">
        <f t="shared" si="350"/>
        <v>3014.9116570550273</v>
      </c>
      <c r="G5581" s="24">
        <f t="shared" si="351"/>
        <v>0.34722222222222221</v>
      </c>
      <c r="H5581" s="24">
        <f t="shared" si="353"/>
        <v>-2097.5106770174452</v>
      </c>
      <c r="I5581" s="24">
        <f>IF(H5581&lt;=0, MIN(F5581-C5581, B$7, (D$5-K5580+G5581)/B$6), 0)</f>
        <v>2097.5106770174452</v>
      </c>
      <c r="J5581" s="24">
        <f>IF(H5581&gt;0, MIN(C5581-F5581, B$8, K5580), 0)</f>
        <v>0</v>
      </c>
      <c r="K5581" s="24">
        <f>MAX(0, K5580-G5581+I5581*B$6-J5581)</f>
        <v>3188.8873060582664</v>
      </c>
      <c r="L5581" s="24">
        <f t="shared" si="352"/>
        <v>0</v>
      </c>
      <c r="M5581" s="24">
        <f>IF(H5581&gt;0, C5581-F5581-J5581, 0)</f>
        <v>0</v>
      </c>
      <c r="N5581" s="4">
        <f>MIN(C5581, F5581)</f>
        <v>917.40098003758214</v>
      </c>
    </row>
    <row r="5582" spans="1:14" x14ac:dyDescent="0.2">
      <c r="A5582" s="27">
        <v>43697.333333333336</v>
      </c>
      <c r="B5582" s="4">
        <v>409.83084984382583</v>
      </c>
      <c r="C5582" s="4">
        <v>341.07994089617296</v>
      </c>
      <c r="F5582" s="4">
        <f t="shared" si="350"/>
        <v>2458.9850990629548</v>
      </c>
      <c r="G5582" s="24">
        <f t="shared" si="351"/>
        <v>0.34722222222222221</v>
      </c>
      <c r="H5582" s="24">
        <f t="shared" si="353"/>
        <v>-2117.9051581667818</v>
      </c>
      <c r="I5582" s="24">
        <f>IF(H5582&lt;=0, MIN(F5582-C5582, B$7, (D$5-K5581+G5582)/B$6), 0)</f>
        <v>2012.7332401821729</v>
      </c>
      <c r="J5582" s="24">
        <f>IF(H5582&gt;0, MIN(C5582-F5582, B$8, K5581), 0)</f>
        <v>0</v>
      </c>
      <c r="K5582" s="24">
        <f>MAX(0, K5581-G5582+I5582*B$6-J5582)</f>
        <v>5000</v>
      </c>
      <c r="L5582" s="24">
        <f t="shared" si="352"/>
        <v>105.17191798460885</v>
      </c>
      <c r="M5582" s="24">
        <f>IF(H5582&gt;0, C5582-F5582-J5582, 0)</f>
        <v>0</v>
      </c>
      <c r="N5582" s="4">
        <f>MIN(C5582, F5582)</f>
        <v>341.07994089617296</v>
      </c>
    </row>
    <row r="5583" spans="1:14" x14ac:dyDescent="0.2">
      <c r="A5583" s="27">
        <v>43697.375</v>
      </c>
      <c r="B5583" s="4">
        <v>230.56877040711498</v>
      </c>
      <c r="C5583" s="4">
        <v>183.67283833880174</v>
      </c>
      <c r="F5583" s="4">
        <f t="shared" si="350"/>
        <v>1383.41262244269</v>
      </c>
      <c r="G5583" s="24">
        <f t="shared" si="351"/>
        <v>0.34722222222222221</v>
      </c>
      <c r="H5583" s="24">
        <f t="shared" si="353"/>
        <v>-1199.7397841038883</v>
      </c>
      <c r="I5583" s="24">
        <f>IF(H5583&lt;=0, MIN(F5583-C5583, B$7, (D$5-K5582+G5583)/B$6), 0)</f>
        <v>0.38580246913580246</v>
      </c>
      <c r="J5583" s="24">
        <f>IF(H5583&gt;0, MIN(C5583-F5583, B$8, K5582), 0)</f>
        <v>0</v>
      </c>
      <c r="K5583" s="24">
        <f>MAX(0, K5582-G5583+I5583*B$6-J5583)</f>
        <v>5000</v>
      </c>
      <c r="L5583" s="24">
        <f t="shared" si="352"/>
        <v>1199.3539816347525</v>
      </c>
      <c r="M5583" s="24">
        <f>IF(H5583&gt;0, C5583-F5583-J5583, 0)</f>
        <v>0</v>
      </c>
      <c r="N5583" s="4">
        <f>MIN(C5583, F5583)</f>
        <v>183.67283833880174</v>
      </c>
    </row>
    <row r="5584" spans="1:14" x14ac:dyDescent="0.2">
      <c r="A5584" s="27">
        <v>43697.416666666672</v>
      </c>
      <c r="B5584" s="4">
        <v>152.01047581770459</v>
      </c>
      <c r="C5584" s="4">
        <v>183.17785413945131</v>
      </c>
      <c r="F5584" s="4">
        <f t="shared" si="350"/>
        <v>912.06285490622759</v>
      </c>
      <c r="G5584" s="24">
        <f t="shared" si="351"/>
        <v>0.34722222222222221</v>
      </c>
      <c r="H5584" s="24">
        <f t="shared" si="353"/>
        <v>-728.88500076677633</v>
      </c>
      <c r="I5584" s="24">
        <f>IF(H5584&lt;=0, MIN(F5584-C5584, B$7, (D$5-K5583+G5584)/B$6), 0)</f>
        <v>0.38580246913580246</v>
      </c>
      <c r="J5584" s="24">
        <f>IF(H5584&gt;0, MIN(C5584-F5584, B$8, K5583), 0)</f>
        <v>0</v>
      </c>
      <c r="K5584" s="24">
        <f>MAX(0, K5583-G5584+I5584*B$6-J5584)</f>
        <v>5000</v>
      </c>
      <c r="L5584" s="24">
        <f t="shared" si="352"/>
        <v>728.49919829764053</v>
      </c>
      <c r="M5584" s="24">
        <f>IF(H5584&gt;0, C5584-F5584-J5584, 0)</f>
        <v>0</v>
      </c>
      <c r="N5584" s="4">
        <f>MIN(C5584, F5584)</f>
        <v>183.17785413945131</v>
      </c>
    </row>
    <row r="5585" spans="1:14" x14ac:dyDescent="0.2">
      <c r="A5585" s="27">
        <v>43697.458333333336</v>
      </c>
      <c r="B5585" s="4">
        <v>565.43459051289392</v>
      </c>
      <c r="C5585" s="4">
        <v>1474.2479532499333</v>
      </c>
      <c r="F5585" s="4">
        <f t="shared" si="350"/>
        <v>3392.6075430773635</v>
      </c>
      <c r="G5585" s="24">
        <f t="shared" si="351"/>
        <v>0.34722222222222221</v>
      </c>
      <c r="H5585" s="24">
        <f t="shared" si="353"/>
        <v>-1918.3595898274302</v>
      </c>
      <c r="I5585" s="24">
        <f>IF(H5585&lt;=0, MIN(F5585-C5585, B$7, (D$5-K5584+G5585)/B$6), 0)</f>
        <v>0.38580246913580246</v>
      </c>
      <c r="J5585" s="24">
        <f>IF(H5585&gt;0, MIN(C5585-F5585, B$8, K5584), 0)</f>
        <v>0</v>
      </c>
      <c r="K5585" s="24">
        <f>MAX(0, K5584-G5585+I5585*B$6-J5585)</f>
        <v>5000</v>
      </c>
      <c r="L5585" s="24">
        <f t="shared" si="352"/>
        <v>1917.9737873582944</v>
      </c>
      <c r="M5585" s="24">
        <f>IF(H5585&gt;0, C5585-F5585-J5585, 0)</f>
        <v>0</v>
      </c>
      <c r="N5585" s="4">
        <f>MIN(C5585, F5585)</f>
        <v>1474.2479532499333</v>
      </c>
    </row>
    <row r="5586" spans="1:14" x14ac:dyDescent="0.2">
      <c r="A5586" s="27">
        <v>43697.5</v>
      </c>
      <c r="B5586" s="4">
        <v>682.95533615149418</v>
      </c>
      <c r="C5586" s="4">
        <v>221.61624479795728</v>
      </c>
      <c r="F5586" s="4">
        <f t="shared" si="350"/>
        <v>4097.7320169089653</v>
      </c>
      <c r="G5586" s="24">
        <f t="shared" si="351"/>
        <v>0.34722222222222221</v>
      </c>
      <c r="H5586" s="24">
        <f t="shared" si="353"/>
        <v>-3876.115772111008</v>
      </c>
      <c r="I5586" s="24">
        <f>IF(H5586&lt;=0, MIN(F5586-C5586, B$7, (D$5-K5585+G5586)/B$6), 0)</f>
        <v>0.38580246913580246</v>
      </c>
      <c r="J5586" s="24">
        <f>IF(H5586&gt;0, MIN(C5586-F5586, B$8, K5585), 0)</f>
        <v>0</v>
      </c>
      <c r="K5586" s="24">
        <f>MAX(0, K5585-G5586+I5586*B$6-J5586)</f>
        <v>5000</v>
      </c>
      <c r="L5586" s="24">
        <f t="shared" si="352"/>
        <v>3875.7299696418722</v>
      </c>
      <c r="M5586" s="24">
        <f>IF(H5586&gt;0, C5586-F5586-J5586, 0)</f>
        <v>0</v>
      </c>
      <c r="N5586" s="4">
        <f>MIN(C5586, F5586)</f>
        <v>221.61624479795728</v>
      </c>
    </row>
    <row r="5587" spans="1:14" x14ac:dyDescent="0.2">
      <c r="A5587" s="27">
        <v>43697.541666666672</v>
      </c>
      <c r="B5587" s="4">
        <v>479.62220587282667</v>
      </c>
      <c r="C5587" s="4">
        <v>277.78188714608467</v>
      </c>
      <c r="F5587" s="4">
        <f t="shared" si="350"/>
        <v>2877.7332352369599</v>
      </c>
      <c r="G5587" s="24">
        <f t="shared" si="351"/>
        <v>0.34722222222222221</v>
      </c>
      <c r="H5587" s="24">
        <f t="shared" si="353"/>
        <v>-2599.9513480908754</v>
      </c>
      <c r="I5587" s="24">
        <f>IF(H5587&lt;=0, MIN(F5587-C5587, B$7, (D$5-K5586+G5587)/B$6), 0)</f>
        <v>0.38580246913580246</v>
      </c>
      <c r="J5587" s="24">
        <f>IF(H5587&gt;0, MIN(C5587-F5587, B$8, K5586), 0)</f>
        <v>0</v>
      </c>
      <c r="K5587" s="24">
        <f>MAX(0, K5586-G5587+I5587*B$6-J5587)</f>
        <v>5000</v>
      </c>
      <c r="L5587" s="24">
        <f t="shared" si="352"/>
        <v>2599.5655456217396</v>
      </c>
      <c r="M5587" s="24">
        <f>IF(H5587&gt;0, C5587-F5587-J5587, 0)</f>
        <v>0</v>
      </c>
      <c r="N5587" s="4">
        <f>MIN(C5587, F5587)</f>
        <v>277.78188714608467</v>
      </c>
    </row>
    <row r="5588" spans="1:14" x14ac:dyDescent="0.2">
      <c r="A5588" s="27">
        <v>43697.583333333336</v>
      </c>
      <c r="B5588" s="4">
        <v>273.15952909114742</v>
      </c>
      <c r="C5588" s="4">
        <v>1523.2662421893817</v>
      </c>
      <c r="F5588" s="4">
        <f t="shared" si="350"/>
        <v>1638.9571745468845</v>
      </c>
      <c r="G5588" s="24">
        <f t="shared" si="351"/>
        <v>0.34722222222222221</v>
      </c>
      <c r="H5588" s="24">
        <f t="shared" si="353"/>
        <v>-115.69093235750279</v>
      </c>
      <c r="I5588" s="24">
        <f>IF(H5588&lt;=0, MIN(F5588-C5588, B$7, (D$5-K5587+G5588)/B$6), 0)</f>
        <v>0.38580246913580246</v>
      </c>
      <c r="J5588" s="24">
        <f>IF(H5588&gt;0, MIN(C5588-F5588, B$8, K5587), 0)</f>
        <v>0</v>
      </c>
      <c r="K5588" s="24">
        <f>MAX(0, K5587-G5588+I5588*B$6-J5588)</f>
        <v>5000</v>
      </c>
      <c r="L5588" s="24">
        <f t="shared" si="352"/>
        <v>115.30512988836699</v>
      </c>
      <c r="M5588" s="24">
        <f>IF(H5588&gt;0, C5588-F5588-J5588, 0)</f>
        <v>0</v>
      </c>
      <c r="N5588" s="4">
        <f>MIN(C5588, F5588)</f>
        <v>1523.2662421893817</v>
      </c>
    </row>
    <row r="5589" spans="1:14" x14ac:dyDescent="0.2">
      <c r="A5589" s="27">
        <v>43697.625</v>
      </c>
      <c r="B5589" s="4">
        <v>192.58749611746003</v>
      </c>
      <c r="C5589" s="4">
        <v>668.29898141188528</v>
      </c>
      <c r="F5589" s="4">
        <f t="shared" si="350"/>
        <v>1155.5249767047603</v>
      </c>
      <c r="G5589" s="24">
        <f t="shared" si="351"/>
        <v>0.34722222222222221</v>
      </c>
      <c r="H5589" s="24">
        <f t="shared" si="353"/>
        <v>-487.22599529287504</v>
      </c>
      <c r="I5589" s="24">
        <f>IF(H5589&lt;=0, MIN(F5589-C5589, B$7, (D$5-K5588+G5589)/B$6), 0)</f>
        <v>0.38580246913580246</v>
      </c>
      <c r="J5589" s="24">
        <f>IF(H5589&gt;0, MIN(C5589-F5589, B$8, K5588), 0)</f>
        <v>0</v>
      </c>
      <c r="K5589" s="24">
        <f>MAX(0, K5588-G5589+I5589*B$6-J5589)</f>
        <v>5000</v>
      </c>
      <c r="L5589" s="24">
        <f t="shared" si="352"/>
        <v>486.84019282373924</v>
      </c>
      <c r="M5589" s="24">
        <f>IF(H5589&gt;0, C5589-F5589-J5589, 0)</f>
        <v>0</v>
      </c>
      <c r="N5589" s="4">
        <f>MIN(C5589, F5589)</f>
        <v>668.29898141188528</v>
      </c>
    </row>
    <row r="5590" spans="1:14" x14ac:dyDescent="0.2">
      <c r="A5590" s="27">
        <v>43697.666666666672</v>
      </c>
      <c r="B5590" s="4">
        <v>84.782650380580293</v>
      </c>
      <c r="C5590" s="4">
        <v>697.93027521057763</v>
      </c>
      <c r="F5590" s="4">
        <f t="shared" si="350"/>
        <v>508.69590228348176</v>
      </c>
      <c r="G5590" s="24">
        <f t="shared" si="351"/>
        <v>0.34722222222222221</v>
      </c>
      <c r="H5590" s="24">
        <f t="shared" si="353"/>
        <v>189.23437292709588</v>
      </c>
      <c r="I5590" s="24">
        <f>IF(H5590&lt;=0, MIN(F5590-C5590, B$7, (D$5-K5589+G5590)/B$6), 0)</f>
        <v>0</v>
      </c>
      <c r="J5590" s="24">
        <f>IF(H5590&gt;0, MIN(C5590-F5590, B$8, K5589), 0)</f>
        <v>189.23437292709588</v>
      </c>
      <c r="K5590" s="24">
        <f>MAX(0, K5589-G5590+I5590*B$6-J5590)</f>
        <v>4810.4184048506813</v>
      </c>
      <c r="L5590" s="24">
        <f t="shared" si="352"/>
        <v>0</v>
      </c>
      <c r="M5590" s="24">
        <f>IF(H5590&gt;0, C5590-F5590-J5590, 0)</f>
        <v>0</v>
      </c>
      <c r="N5590" s="4">
        <f>MIN(C5590, F5590)</f>
        <v>508.69590228348176</v>
      </c>
    </row>
    <row r="5591" spans="1:14" x14ac:dyDescent="0.2">
      <c r="A5591" s="27">
        <v>43697.708333333336</v>
      </c>
      <c r="B5591" s="4">
        <v>20.18709501905002</v>
      </c>
      <c r="C5591" s="4">
        <v>732.48530070368076</v>
      </c>
      <c r="F5591" s="4">
        <f t="shared" si="350"/>
        <v>121.12257011430012</v>
      </c>
      <c r="G5591" s="24">
        <f t="shared" si="351"/>
        <v>0.34722222222222221</v>
      </c>
      <c r="H5591" s="24">
        <f t="shared" si="353"/>
        <v>611.36273058938059</v>
      </c>
      <c r="I5591" s="24">
        <f>IF(H5591&lt;=0, MIN(F5591-C5591, B$7, (D$5-K5590+G5591)/B$6), 0)</f>
        <v>0</v>
      </c>
      <c r="J5591" s="24">
        <f>IF(H5591&gt;0, MIN(C5591-F5591, B$8, K5590), 0)</f>
        <v>611.36273058938059</v>
      </c>
      <c r="K5591" s="24">
        <f>MAX(0, K5590-G5591+I5591*B$6-J5591)</f>
        <v>4198.7084520390781</v>
      </c>
      <c r="L5591" s="24">
        <f t="shared" si="352"/>
        <v>0</v>
      </c>
      <c r="M5591" s="24">
        <f>IF(H5591&gt;0, C5591-F5591-J5591, 0)</f>
        <v>0</v>
      </c>
      <c r="N5591" s="4">
        <f>MIN(C5591, F5591)</f>
        <v>121.12257011430012</v>
      </c>
    </row>
    <row r="5592" spans="1:14" x14ac:dyDescent="0.2">
      <c r="A5592" s="27">
        <v>43697.75</v>
      </c>
      <c r="B5592" s="4">
        <v>0</v>
      </c>
      <c r="C5592" s="4">
        <v>369.23246202869774</v>
      </c>
      <c r="F5592" s="4">
        <f t="shared" si="350"/>
        <v>0</v>
      </c>
      <c r="G5592" s="24">
        <f t="shared" si="351"/>
        <v>0</v>
      </c>
      <c r="H5592" s="24">
        <f t="shared" si="353"/>
        <v>369.23246202869774</v>
      </c>
      <c r="I5592" s="24">
        <f>IF(H5592&lt;=0, MIN(F5592-C5592, B$7, (D$5-K5591+G5592)/B$6), 0)</f>
        <v>0</v>
      </c>
      <c r="J5592" s="24">
        <f>IF(H5592&gt;0, MIN(C5592-F5592, B$8, K5591), 0)</f>
        <v>369.23246202869774</v>
      </c>
      <c r="K5592" s="24">
        <f>MAX(0, K5591-G5592+I5592*B$6-J5592)</f>
        <v>3829.4759900103804</v>
      </c>
      <c r="L5592" s="24">
        <f t="shared" si="352"/>
        <v>0</v>
      </c>
      <c r="M5592" s="24">
        <f>IF(H5592&gt;0, C5592-F5592-J5592, 0)</f>
        <v>0</v>
      </c>
      <c r="N5592" s="4">
        <f>MIN(C5592, F5592)</f>
        <v>0</v>
      </c>
    </row>
    <row r="5593" spans="1:14" x14ac:dyDescent="0.2">
      <c r="A5593" s="27">
        <v>43697.791666666672</v>
      </c>
      <c r="B5593" s="4">
        <v>0</v>
      </c>
      <c r="C5593" s="4">
        <v>2764.3266741871043</v>
      </c>
      <c r="F5593" s="4">
        <f t="shared" si="350"/>
        <v>0</v>
      </c>
      <c r="G5593" s="24">
        <f t="shared" si="351"/>
        <v>0</v>
      </c>
      <c r="H5593" s="24">
        <f t="shared" si="353"/>
        <v>2764.3266741871043</v>
      </c>
      <c r="I5593" s="24">
        <f>IF(H5593&lt;=0, MIN(F5593-C5593, B$7, (D$5-K5592+G5593)/B$6), 0)</f>
        <v>0</v>
      </c>
      <c r="J5593" s="24">
        <f>IF(H5593&gt;0, MIN(C5593-F5593, B$8, K5592), 0)</f>
        <v>2764.3266741871043</v>
      </c>
      <c r="K5593" s="24">
        <f>MAX(0, K5592-G5593+I5593*B$6-J5593)</f>
        <v>1065.1493158232761</v>
      </c>
      <c r="L5593" s="24">
        <f t="shared" si="352"/>
        <v>0</v>
      </c>
      <c r="M5593" s="24">
        <f>IF(H5593&gt;0, C5593-F5593-J5593, 0)</f>
        <v>0</v>
      </c>
      <c r="N5593" s="4">
        <f>MIN(C5593, F5593)</f>
        <v>0</v>
      </c>
    </row>
    <row r="5594" spans="1:14" x14ac:dyDescent="0.2">
      <c r="A5594" s="27">
        <v>43697.833333333336</v>
      </c>
      <c r="B5594" s="4">
        <v>0</v>
      </c>
      <c r="C5594" s="4">
        <v>458.21429034418026</v>
      </c>
      <c r="F5594" s="4">
        <f t="shared" si="350"/>
        <v>0</v>
      </c>
      <c r="G5594" s="24">
        <f t="shared" si="351"/>
        <v>0</v>
      </c>
      <c r="H5594" s="24">
        <f t="shared" si="353"/>
        <v>458.21429034418026</v>
      </c>
      <c r="I5594" s="24">
        <f>IF(H5594&lt;=0, MIN(F5594-C5594, B$7, (D$5-K5593+G5594)/B$6), 0)</f>
        <v>0</v>
      </c>
      <c r="J5594" s="24">
        <f>IF(H5594&gt;0, MIN(C5594-F5594, B$8, K5593), 0)</f>
        <v>458.21429034418026</v>
      </c>
      <c r="K5594" s="24">
        <f>MAX(0, K5593-G5594+I5594*B$6-J5594)</f>
        <v>606.93502547909588</v>
      </c>
      <c r="L5594" s="24">
        <f t="shared" si="352"/>
        <v>0</v>
      </c>
      <c r="M5594" s="24">
        <f>IF(H5594&gt;0, C5594-F5594-J5594, 0)</f>
        <v>0</v>
      </c>
      <c r="N5594" s="4">
        <f>MIN(C5594, F5594)</f>
        <v>0</v>
      </c>
    </row>
    <row r="5595" spans="1:14" x14ac:dyDescent="0.2">
      <c r="A5595" s="27">
        <v>43697.875</v>
      </c>
      <c r="B5595" s="4">
        <v>0</v>
      </c>
      <c r="C5595" s="4">
        <v>369.23246202869774</v>
      </c>
      <c r="F5595" s="4">
        <f t="shared" si="350"/>
        <v>0</v>
      </c>
      <c r="G5595" s="24">
        <f t="shared" si="351"/>
        <v>0</v>
      </c>
      <c r="H5595" s="24">
        <f t="shared" si="353"/>
        <v>369.23246202869774</v>
      </c>
      <c r="I5595" s="24">
        <f>IF(H5595&lt;=0, MIN(F5595-C5595, B$7, (D$5-K5594+G5595)/B$6), 0)</f>
        <v>0</v>
      </c>
      <c r="J5595" s="24">
        <f>IF(H5595&gt;0, MIN(C5595-F5595, B$8, K5594), 0)</f>
        <v>369.23246202869774</v>
      </c>
      <c r="K5595" s="24">
        <f>MAX(0, K5594-G5595+I5595*B$6-J5595)</f>
        <v>237.70256345039815</v>
      </c>
      <c r="L5595" s="24">
        <f t="shared" si="352"/>
        <v>0</v>
      </c>
      <c r="M5595" s="24">
        <f>IF(H5595&gt;0, C5595-F5595-J5595, 0)</f>
        <v>0</v>
      </c>
      <c r="N5595" s="4">
        <f>MIN(C5595, F5595)</f>
        <v>0</v>
      </c>
    </row>
    <row r="5596" spans="1:14" x14ac:dyDescent="0.2">
      <c r="A5596" s="27">
        <v>43697.916666666672</v>
      </c>
      <c r="B5596" s="4">
        <v>0</v>
      </c>
      <c r="C5596" s="4">
        <v>391.47791910756831</v>
      </c>
      <c r="F5596" s="4">
        <f t="shared" si="350"/>
        <v>0</v>
      </c>
      <c r="G5596" s="24">
        <f t="shared" si="351"/>
        <v>0</v>
      </c>
      <c r="H5596" s="24">
        <f t="shared" si="353"/>
        <v>391.47791910756831</v>
      </c>
      <c r="I5596" s="24">
        <f>IF(H5596&lt;=0, MIN(F5596-C5596, B$7, (D$5-K5595+G5596)/B$6), 0)</f>
        <v>0</v>
      </c>
      <c r="J5596" s="24">
        <f>IF(H5596&gt;0, MIN(C5596-F5596, B$8, K5595), 0)</f>
        <v>237.70256345039815</v>
      </c>
      <c r="K5596" s="24">
        <f>MAX(0, K5595-G5596+I5596*B$6-J5596)</f>
        <v>0</v>
      </c>
      <c r="L5596" s="24">
        <f t="shared" si="352"/>
        <v>0</v>
      </c>
      <c r="M5596" s="24">
        <f>IF(H5596&gt;0, C5596-F5596-J5596, 0)</f>
        <v>153.77535565717017</v>
      </c>
      <c r="N5596" s="4">
        <f>MIN(C5596, F5596)</f>
        <v>0</v>
      </c>
    </row>
    <row r="5597" spans="1:14" x14ac:dyDescent="0.2">
      <c r="A5597" s="27">
        <v>43697.958333333336</v>
      </c>
      <c r="B5597" s="4">
        <v>0</v>
      </c>
      <c r="C5597" s="4">
        <v>240.70315446188951</v>
      </c>
      <c r="F5597" s="4">
        <f t="shared" si="350"/>
        <v>0</v>
      </c>
      <c r="G5597" s="24">
        <f t="shared" si="351"/>
        <v>0</v>
      </c>
      <c r="H5597" s="24">
        <f t="shared" si="353"/>
        <v>240.70315446188951</v>
      </c>
      <c r="I5597" s="24">
        <f>IF(H5597&lt;=0, MIN(F5597-C5597, B$7, (D$5-K5596+G5597)/B$6), 0)</f>
        <v>0</v>
      </c>
      <c r="J5597" s="24">
        <f>IF(H5597&gt;0, MIN(C5597-F5597, B$8, K5596), 0)</f>
        <v>0</v>
      </c>
      <c r="K5597" s="24">
        <f>MAX(0, K5596-G5597+I5597*B$6-J5597)</f>
        <v>0</v>
      </c>
      <c r="L5597" s="24">
        <f t="shared" si="352"/>
        <v>0</v>
      </c>
      <c r="M5597" s="24">
        <f>IF(H5597&gt;0, C5597-F5597-J5597, 0)</f>
        <v>240.70315446188951</v>
      </c>
      <c r="N5597" s="4">
        <f>MIN(C5597, F5597)</f>
        <v>0</v>
      </c>
    </row>
    <row r="5598" spans="1:14" x14ac:dyDescent="0.2">
      <c r="A5598" s="27">
        <v>43698</v>
      </c>
      <c r="B5598" s="4">
        <v>0</v>
      </c>
      <c r="C5598" s="4">
        <v>117.11728180149709</v>
      </c>
      <c r="F5598" s="4">
        <f t="shared" ref="F5598:F5661" si="354">B5598*B$4</f>
        <v>0</v>
      </c>
      <c r="G5598" s="24">
        <f t="shared" ref="G5598:G5661" si="355">MIN(F5598, B$9)</f>
        <v>0</v>
      </c>
      <c r="H5598" s="24">
        <f t="shared" si="353"/>
        <v>117.11728180149709</v>
      </c>
      <c r="I5598" s="24">
        <f>IF(H5598&lt;=0, MIN(F5598-C5598, B$7, (D$5-K5597+G5598)/B$6), 0)</f>
        <v>0</v>
      </c>
      <c r="J5598" s="24">
        <f>IF(H5598&gt;0, MIN(C5598-F5598, B$8, K5597), 0)</f>
        <v>0</v>
      </c>
      <c r="K5598" s="24">
        <f>MAX(0, K5597-G5598+I5598*B$6-J5598)</f>
        <v>0</v>
      </c>
      <c r="L5598" s="24">
        <f t="shared" ref="L5598:L5661" si="356">IF(H5598&lt;=0, -I5598-H5598, 0)</f>
        <v>0</v>
      </c>
      <c r="M5598" s="24">
        <f>IF(H5598&gt;0, C5598-F5598-J5598, 0)</f>
        <v>117.11728180149709</v>
      </c>
      <c r="N5598" s="4">
        <f>MIN(C5598, F5598)</f>
        <v>0</v>
      </c>
    </row>
    <row r="5599" spans="1:14" x14ac:dyDescent="0.2">
      <c r="A5599" s="27">
        <v>43698.041666666672</v>
      </c>
      <c r="B5599" s="4">
        <v>0</v>
      </c>
      <c r="C5599" s="4">
        <v>169.02334831886191</v>
      </c>
      <c r="F5599" s="4">
        <f t="shared" si="354"/>
        <v>0</v>
      </c>
      <c r="G5599" s="24">
        <f t="shared" si="355"/>
        <v>0</v>
      </c>
      <c r="H5599" s="24">
        <f t="shared" ref="H5599:H5662" si="357">C5599-F5599</f>
        <v>169.02334831886191</v>
      </c>
      <c r="I5599" s="24">
        <f>IF(H5599&lt;=0, MIN(F5599-C5599, B$7, (D$5-K5598+G5599)/B$6), 0)</f>
        <v>0</v>
      </c>
      <c r="J5599" s="24">
        <f>IF(H5599&gt;0, MIN(C5599-F5599, B$8, K5598), 0)</f>
        <v>0</v>
      </c>
      <c r="K5599" s="24">
        <f>MAX(0, K5598-G5599+I5599*B$6-J5599)</f>
        <v>0</v>
      </c>
      <c r="L5599" s="24">
        <f t="shared" si="356"/>
        <v>0</v>
      </c>
      <c r="M5599" s="24">
        <f>IF(H5599&gt;0, C5599-F5599-J5599, 0)</f>
        <v>169.02334831886191</v>
      </c>
      <c r="N5599" s="4">
        <f>MIN(C5599, F5599)</f>
        <v>0</v>
      </c>
    </row>
    <row r="5600" spans="1:14" x14ac:dyDescent="0.2">
      <c r="A5600" s="27">
        <v>43698.083333333336</v>
      </c>
      <c r="B5600" s="4">
        <v>0</v>
      </c>
      <c r="C5600" s="4">
        <v>206.09911011697966</v>
      </c>
      <c r="F5600" s="4">
        <f t="shared" si="354"/>
        <v>0</v>
      </c>
      <c r="G5600" s="24">
        <f t="shared" si="355"/>
        <v>0</v>
      </c>
      <c r="H5600" s="24">
        <f t="shared" si="357"/>
        <v>206.09911011697966</v>
      </c>
      <c r="I5600" s="24">
        <f>IF(H5600&lt;=0, MIN(F5600-C5600, B$7, (D$5-K5599+G5600)/B$6), 0)</f>
        <v>0</v>
      </c>
      <c r="J5600" s="24">
        <f>IF(H5600&gt;0, MIN(C5600-F5600, B$8, K5599), 0)</f>
        <v>0</v>
      </c>
      <c r="K5600" s="24">
        <f>MAX(0, K5599-G5600+I5600*B$6-J5600)</f>
        <v>0</v>
      </c>
      <c r="L5600" s="24">
        <f t="shared" si="356"/>
        <v>0</v>
      </c>
      <c r="M5600" s="24">
        <f>IF(H5600&gt;0, C5600-F5600-J5600, 0)</f>
        <v>206.09911011697966</v>
      </c>
      <c r="N5600" s="4">
        <f>MIN(C5600, F5600)</f>
        <v>0</v>
      </c>
    </row>
    <row r="5601" spans="1:14" x14ac:dyDescent="0.2">
      <c r="A5601" s="27">
        <v>43698.125</v>
      </c>
      <c r="B5601" s="4">
        <v>0</v>
      </c>
      <c r="C5601" s="4">
        <v>117.11728180149709</v>
      </c>
      <c r="F5601" s="4">
        <f t="shared" si="354"/>
        <v>0</v>
      </c>
      <c r="G5601" s="24">
        <f t="shared" si="355"/>
        <v>0</v>
      </c>
      <c r="H5601" s="24">
        <f t="shared" si="357"/>
        <v>117.11728180149709</v>
      </c>
      <c r="I5601" s="24">
        <f>IF(H5601&lt;=0, MIN(F5601-C5601, B$7, (D$5-K5600+G5601)/B$6), 0)</f>
        <v>0</v>
      </c>
      <c r="J5601" s="24">
        <f>IF(H5601&gt;0, MIN(C5601-F5601, B$8, K5600), 0)</f>
        <v>0</v>
      </c>
      <c r="K5601" s="24">
        <f>MAX(0, K5600-G5601+I5601*B$6-J5601)</f>
        <v>0</v>
      </c>
      <c r="L5601" s="24">
        <f t="shared" si="356"/>
        <v>0</v>
      </c>
      <c r="M5601" s="24">
        <f>IF(H5601&gt;0, C5601-F5601-J5601, 0)</f>
        <v>117.11728180149709</v>
      </c>
      <c r="N5601" s="4">
        <f>MIN(C5601, F5601)</f>
        <v>0</v>
      </c>
    </row>
    <row r="5602" spans="1:14" x14ac:dyDescent="0.2">
      <c r="A5602" s="27">
        <v>43698.166666666672</v>
      </c>
      <c r="B5602" s="4">
        <v>0</v>
      </c>
      <c r="C5602" s="4">
        <v>169.02334831886191</v>
      </c>
      <c r="F5602" s="4">
        <f t="shared" si="354"/>
        <v>0</v>
      </c>
      <c r="G5602" s="24">
        <f t="shared" si="355"/>
        <v>0</v>
      </c>
      <c r="H5602" s="24">
        <f t="shared" si="357"/>
        <v>169.02334831886191</v>
      </c>
      <c r="I5602" s="24">
        <f>IF(H5602&lt;=0, MIN(F5602-C5602, B$7, (D$5-K5601+G5602)/B$6), 0)</f>
        <v>0</v>
      </c>
      <c r="J5602" s="24">
        <f>IF(H5602&gt;0, MIN(C5602-F5602, B$8, K5601), 0)</f>
        <v>0</v>
      </c>
      <c r="K5602" s="24">
        <f>MAX(0, K5601-G5602+I5602*B$6-J5602)</f>
        <v>0</v>
      </c>
      <c r="L5602" s="24">
        <f t="shared" si="356"/>
        <v>0</v>
      </c>
      <c r="M5602" s="24">
        <f>IF(H5602&gt;0, C5602-F5602-J5602, 0)</f>
        <v>169.02334831886191</v>
      </c>
      <c r="N5602" s="4">
        <f>MIN(C5602, F5602)</f>
        <v>0</v>
      </c>
    </row>
    <row r="5603" spans="1:14" x14ac:dyDescent="0.2">
      <c r="A5603" s="27">
        <v>43698.208333333336</v>
      </c>
      <c r="B5603" s="4">
        <v>88.104626858832333</v>
      </c>
      <c r="C5603" s="4">
        <v>206.09911011697966</v>
      </c>
      <c r="F5603" s="4">
        <f t="shared" si="354"/>
        <v>528.62776115299403</v>
      </c>
      <c r="G5603" s="24">
        <f t="shared" si="355"/>
        <v>0.34722222222222221</v>
      </c>
      <c r="H5603" s="24">
        <f t="shared" si="357"/>
        <v>-322.52865103601437</v>
      </c>
      <c r="I5603" s="24">
        <f>IF(H5603&lt;=0, MIN(F5603-C5603, B$7, (D$5-K5602+G5603)/B$6), 0)</f>
        <v>322.52865103601437</v>
      </c>
      <c r="J5603" s="24">
        <f>IF(H5603&gt;0, MIN(C5603-F5603, B$8, K5602), 0)</f>
        <v>0</v>
      </c>
      <c r="K5603" s="24">
        <f>MAX(0, K5602-G5603+I5603*B$6-J5603)</f>
        <v>289.9285637101907</v>
      </c>
      <c r="L5603" s="24">
        <f t="shared" si="356"/>
        <v>0</v>
      </c>
      <c r="M5603" s="24">
        <f>IF(H5603&gt;0, C5603-F5603-J5603, 0)</f>
        <v>0</v>
      </c>
      <c r="N5603" s="4">
        <f>MIN(C5603, F5603)</f>
        <v>206.09911011697966</v>
      </c>
    </row>
    <row r="5604" spans="1:14" x14ac:dyDescent="0.2">
      <c r="A5604" s="27">
        <v>43698.25</v>
      </c>
      <c r="B5604" s="4">
        <v>288.66146936808497</v>
      </c>
      <c r="C5604" s="4">
        <v>480.459747423051</v>
      </c>
      <c r="F5604" s="4">
        <f t="shared" si="354"/>
        <v>1731.9688162085099</v>
      </c>
      <c r="G5604" s="24">
        <f t="shared" si="355"/>
        <v>0.34722222222222221</v>
      </c>
      <c r="H5604" s="24">
        <f t="shared" si="357"/>
        <v>-1251.509068785459</v>
      </c>
      <c r="I5604" s="24">
        <f>IF(H5604&lt;=0, MIN(F5604-C5604, B$7, (D$5-K5603+G5604)/B$6), 0)</f>
        <v>1251.509068785459</v>
      </c>
      <c r="J5604" s="24">
        <f>IF(H5604&gt;0, MIN(C5604-F5604, B$8, K5603), 0)</f>
        <v>0</v>
      </c>
      <c r="K5604" s="24">
        <f>MAX(0, K5603-G5604+I5604*B$6-J5604)</f>
        <v>1415.9395033948817</v>
      </c>
      <c r="L5604" s="24">
        <f t="shared" si="356"/>
        <v>0</v>
      </c>
      <c r="M5604" s="24">
        <f>IF(H5604&gt;0, C5604-F5604-J5604, 0)</f>
        <v>0</v>
      </c>
      <c r="N5604" s="4">
        <f>MIN(C5604, F5604)</f>
        <v>480.459747423051</v>
      </c>
    </row>
    <row r="5605" spans="1:14" x14ac:dyDescent="0.2">
      <c r="A5605" s="27">
        <v>43698.291666666672</v>
      </c>
      <c r="B5605" s="4">
        <v>494.35282298942241</v>
      </c>
      <c r="C5605" s="4">
        <v>1221.15107756767</v>
      </c>
      <c r="F5605" s="4">
        <f t="shared" si="354"/>
        <v>2966.1169379365347</v>
      </c>
      <c r="G5605" s="24">
        <f t="shared" si="355"/>
        <v>0.34722222222222221</v>
      </c>
      <c r="H5605" s="24">
        <f t="shared" si="357"/>
        <v>-1744.9658603688647</v>
      </c>
      <c r="I5605" s="24">
        <f>IF(H5605&lt;=0, MIN(F5605-C5605, B$7, (D$5-K5604+G5605)/B$6), 0)</f>
        <v>1744.9658603688647</v>
      </c>
      <c r="J5605" s="24">
        <f>IF(H5605&gt;0, MIN(C5605-F5605, B$8, K5604), 0)</f>
        <v>0</v>
      </c>
      <c r="K5605" s="24">
        <f>MAX(0, K5604-G5605+I5605*B$6-J5605)</f>
        <v>2986.0615555046379</v>
      </c>
      <c r="L5605" s="24">
        <f t="shared" si="356"/>
        <v>0</v>
      </c>
      <c r="M5605" s="24">
        <f>IF(H5605&gt;0, C5605-F5605-J5605, 0)</f>
        <v>0</v>
      </c>
      <c r="N5605" s="4">
        <f>MIN(C5605, F5605)</f>
        <v>1221.15107756767</v>
      </c>
    </row>
    <row r="5606" spans="1:14" x14ac:dyDescent="0.2">
      <c r="A5606" s="27">
        <v>43698.333333333336</v>
      </c>
      <c r="B5606" s="4">
        <v>636.84895515683013</v>
      </c>
      <c r="C5606" s="4">
        <v>384.45842420447025</v>
      </c>
      <c r="F5606" s="4">
        <f t="shared" si="354"/>
        <v>3821.093730940981</v>
      </c>
      <c r="G5606" s="24">
        <f t="shared" si="355"/>
        <v>0.34722222222222221</v>
      </c>
      <c r="H5606" s="24">
        <f t="shared" si="357"/>
        <v>-3436.6353067365108</v>
      </c>
      <c r="I5606" s="24">
        <f>IF(H5606&lt;=0, MIN(F5606-C5606, B$7, (D$5-K5605+G5606)/B$6), 0)</f>
        <v>2238.0951852417602</v>
      </c>
      <c r="J5606" s="24">
        <f>IF(H5606&gt;0, MIN(C5606-F5606, B$8, K5605), 0)</f>
        <v>0</v>
      </c>
      <c r="K5606" s="24">
        <f>MAX(0, K5605-G5606+I5606*B$6-J5606)</f>
        <v>5000</v>
      </c>
      <c r="L5606" s="24">
        <f t="shared" si="356"/>
        <v>1198.5401214947506</v>
      </c>
      <c r="M5606" s="24">
        <f>IF(H5606&gt;0, C5606-F5606-J5606, 0)</f>
        <v>0</v>
      </c>
      <c r="N5606" s="4">
        <f>MIN(C5606, F5606)</f>
        <v>384.45842420447025</v>
      </c>
    </row>
    <row r="5607" spans="1:14" x14ac:dyDescent="0.2">
      <c r="A5607" s="27">
        <v>43698.375</v>
      </c>
      <c r="B5607" s="4">
        <v>723.98208223399376</v>
      </c>
      <c r="C5607" s="4">
        <v>223.41357922627319</v>
      </c>
      <c r="F5607" s="4">
        <f t="shared" si="354"/>
        <v>4343.8924934039624</v>
      </c>
      <c r="G5607" s="24">
        <f t="shared" si="355"/>
        <v>0.34722222222222221</v>
      </c>
      <c r="H5607" s="24">
        <f t="shared" si="357"/>
        <v>-4120.4789141776891</v>
      </c>
      <c r="I5607" s="24">
        <f>IF(H5607&lt;=0, MIN(F5607-C5607, B$7, (D$5-K5606+G5607)/B$6), 0)</f>
        <v>0.38580246913580246</v>
      </c>
      <c r="J5607" s="24">
        <f>IF(H5607&gt;0, MIN(C5607-F5607, B$8, K5606), 0)</f>
        <v>0</v>
      </c>
      <c r="K5607" s="24">
        <f>MAX(0, K5606-G5607+I5607*B$6-J5607)</f>
        <v>5000</v>
      </c>
      <c r="L5607" s="24">
        <f t="shared" si="356"/>
        <v>4120.0931117085529</v>
      </c>
      <c r="M5607" s="24">
        <f>IF(H5607&gt;0, C5607-F5607-J5607, 0)</f>
        <v>0</v>
      </c>
      <c r="N5607" s="4">
        <f>MIN(C5607, F5607)</f>
        <v>223.41357922627319</v>
      </c>
    </row>
    <row r="5608" spans="1:14" x14ac:dyDescent="0.2">
      <c r="A5608" s="27">
        <v>43698.416666666672</v>
      </c>
      <c r="B5608" s="4">
        <v>747.93198625918671</v>
      </c>
      <c r="C5608" s="4">
        <v>184.25388721469358</v>
      </c>
      <c r="F5608" s="4">
        <f t="shared" si="354"/>
        <v>4487.5919175551207</v>
      </c>
      <c r="G5608" s="24">
        <f t="shared" si="355"/>
        <v>0.34722222222222221</v>
      </c>
      <c r="H5608" s="24">
        <f t="shared" si="357"/>
        <v>-4303.3380303404274</v>
      </c>
      <c r="I5608" s="24">
        <f>IF(H5608&lt;=0, MIN(F5608-C5608, B$7, (D$5-K5607+G5608)/B$6), 0)</f>
        <v>0.38580246913580246</v>
      </c>
      <c r="J5608" s="24">
        <f>IF(H5608&gt;0, MIN(C5608-F5608, B$8, K5607), 0)</f>
        <v>0</v>
      </c>
      <c r="K5608" s="24">
        <f>MAX(0, K5607-G5608+I5608*B$6-J5608)</f>
        <v>5000</v>
      </c>
      <c r="L5608" s="24">
        <f t="shared" si="356"/>
        <v>4302.9522278712911</v>
      </c>
      <c r="M5608" s="24">
        <f>IF(H5608&gt;0, C5608-F5608-J5608, 0)</f>
        <v>0</v>
      </c>
      <c r="N5608" s="4">
        <f>MIN(C5608, F5608)</f>
        <v>184.25388721469358</v>
      </c>
    </row>
    <row r="5609" spans="1:14" x14ac:dyDescent="0.2">
      <c r="A5609" s="27">
        <v>43698.458333333336</v>
      </c>
      <c r="B5609" s="4">
        <v>718.63170392783979</v>
      </c>
      <c r="C5609" s="4">
        <v>1474.2382676798766</v>
      </c>
      <c r="F5609" s="4">
        <f t="shared" si="354"/>
        <v>4311.790223567039</v>
      </c>
      <c r="G5609" s="24">
        <f t="shared" si="355"/>
        <v>0.34722222222222221</v>
      </c>
      <c r="H5609" s="24">
        <f t="shared" si="357"/>
        <v>-2837.5519558871624</v>
      </c>
      <c r="I5609" s="24">
        <f>IF(H5609&lt;=0, MIN(F5609-C5609, B$7, (D$5-K5608+G5609)/B$6), 0)</f>
        <v>0.38580246913580246</v>
      </c>
      <c r="J5609" s="24">
        <f>IF(H5609&gt;0, MIN(C5609-F5609, B$8, K5608), 0)</f>
        <v>0</v>
      </c>
      <c r="K5609" s="24">
        <f>MAX(0, K5608-G5609+I5609*B$6-J5609)</f>
        <v>5000</v>
      </c>
      <c r="L5609" s="24">
        <f t="shared" si="356"/>
        <v>2837.1661534180266</v>
      </c>
      <c r="M5609" s="24">
        <f>IF(H5609&gt;0, C5609-F5609-J5609, 0)</f>
        <v>0</v>
      </c>
      <c r="N5609" s="4">
        <f>MIN(C5609, F5609)</f>
        <v>1474.2382676798766</v>
      </c>
    </row>
    <row r="5610" spans="1:14" x14ac:dyDescent="0.2">
      <c r="A5610" s="27">
        <v>43698.5</v>
      </c>
      <c r="B5610" s="4">
        <v>669.55716595948331</v>
      </c>
      <c r="C5610" s="4">
        <v>221.50936426729442</v>
      </c>
      <c r="F5610" s="4">
        <f t="shared" si="354"/>
        <v>4017.3429957568997</v>
      </c>
      <c r="G5610" s="24">
        <f t="shared" si="355"/>
        <v>0.34722222222222221</v>
      </c>
      <c r="H5610" s="24">
        <f t="shared" si="357"/>
        <v>-3795.8336314896051</v>
      </c>
      <c r="I5610" s="24">
        <f>IF(H5610&lt;=0, MIN(F5610-C5610, B$7, (D$5-K5609+G5610)/B$6), 0)</f>
        <v>0.38580246913580246</v>
      </c>
      <c r="J5610" s="24">
        <f>IF(H5610&gt;0, MIN(C5610-F5610, B$8, K5609), 0)</f>
        <v>0</v>
      </c>
      <c r="K5610" s="24">
        <f>MAX(0, K5609-G5610+I5610*B$6-J5610)</f>
        <v>5000</v>
      </c>
      <c r="L5610" s="24">
        <f t="shared" si="356"/>
        <v>3795.4478290204693</v>
      </c>
      <c r="M5610" s="24">
        <f>IF(H5610&gt;0, C5610-F5610-J5610, 0)</f>
        <v>0</v>
      </c>
      <c r="N5610" s="4">
        <f>MIN(C5610, F5610)</f>
        <v>221.50936426729442</v>
      </c>
    </row>
    <row r="5611" spans="1:14" x14ac:dyDescent="0.2">
      <c r="A5611" s="27">
        <v>43698.541666666672</v>
      </c>
      <c r="B5611" s="4">
        <v>562.61079894312275</v>
      </c>
      <c r="C5611" s="4">
        <v>201.11423596102651</v>
      </c>
      <c r="F5611" s="4">
        <f t="shared" si="354"/>
        <v>3375.6647936587365</v>
      </c>
      <c r="G5611" s="24">
        <f t="shared" si="355"/>
        <v>0.34722222222222221</v>
      </c>
      <c r="H5611" s="24">
        <f t="shared" si="357"/>
        <v>-3174.5505576977098</v>
      </c>
      <c r="I5611" s="24">
        <f>IF(H5611&lt;=0, MIN(F5611-C5611, B$7, (D$5-K5610+G5611)/B$6), 0)</f>
        <v>0.38580246913580246</v>
      </c>
      <c r="J5611" s="24">
        <f>IF(H5611&gt;0, MIN(C5611-F5611, B$8, K5610), 0)</f>
        <v>0</v>
      </c>
      <c r="K5611" s="24">
        <f>MAX(0, K5610-G5611+I5611*B$6-J5611)</f>
        <v>5000</v>
      </c>
      <c r="L5611" s="24">
        <f t="shared" si="356"/>
        <v>3174.164755228574</v>
      </c>
      <c r="M5611" s="24">
        <f>IF(H5611&gt;0, C5611-F5611-J5611, 0)</f>
        <v>0</v>
      </c>
      <c r="N5611" s="4">
        <f>MIN(C5611, F5611)</f>
        <v>201.11423596102651</v>
      </c>
    </row>
    <row r="5612" spans="1:14" x14ac:dyDescent="0.2">
      <c r="A5612" s="27">
        <v>43698.583333333336</v>
      </c>
      <c r="B5612" s="4">
        <v>419.5717884495632</v>
      </c>
      <c r="C5612" s="4">
        <v>210.82995440536089</v>
      </c>
      <c r="F5612" s="4">
        <f t="shared" si="354"/>
        <v>2517.4307306973792</v>
      </c>
      <c r="G5612" s="24">
        <f t="shared" si="355"/>
        <v>0.34722222222222221</v>
      </c>
      <c r="H5612" s="24">
        <f t="shared" si="357"/>
        <v>-2306.6007762920185</v>
      </c>
      <c r="I5612" s="24">
        <f>IF(H5612&lt;=0, MIN(F5612-C5612, B$7, (D$5-K5611+G5612)/B$6), 0)</f>
        <v>0.38580246913580246</v>
      </c>
      <c r="J5612" s="24">
        <f>IF(H5612&gt;0, MIN(C5612-F5612, B$8, K5611), 0)</f>
        <v>0</v>
      </c>
      <c r="K5612" s="24">
        <f>MAX(0, K5611-G5612+I5612*B$6-J5612)</f>
        <v>5000</v>
      </c>
      <c r="L5612" s="24">
        <f t="shared" si="356"/>
        <v>2306.2149738228827</v>
      </c>
      <c r="M5612" s="24">
        <f>IF(H5612&gt;0, C5612-F5612-J5612, 0)</f>
        <v>0</v>
      </c>
      <c r="N5612" s="4">
        <f>MIN(C5612, F5612)</f>
        <v>210.82995440536089</v>
      </c>
    </row>
    <row r="5613" spans="1:14" x14ac:dyDescent="0.2">
      <c r="A5613" s="27">
        <v>43698.625</v>
      </c>
      <c r="B5613" s="4">
        <v>246.95874138245296</v>
      </c>
      <c r="C5613" s="4">
        <v>245.71252774100142</v>
      </c>
      <c r="F5613" s="4">
        <f t="shared" si="354"/>
        <v>1481.7524482947179</v>
      </c>
      <c r="G5613" s="24">
        <f t="shared" si="355"/>
        <v>0.34722222222222221</v>
      </c>
      <c r="H5613" s="24">
        <f t="shared" si="357"/>
        <v>-1236.0399205537165</v>
      </c>
      <c r="I5613" s="24">
        <f>IF(H5613&lt;=0, MIN(F5613-C5613, B$7, (D$5-K5612+G5613)/B$6), 0)</f>
        <v>0.38580246913580246</v>
      </c>
      <c r="J5613" s="24">
        <f>IF(H5613&gt;0, MIN(C5613-F5613, B$8, K5612), 0)</f>
        <v>0</v>
      </c>
      <c r="K5613" s="24">
        <f>MAX(0, K5612-G5613+I5613*B$6-J5613)</f>
        <v>5000</v>
      </c>
      <c r="L5613" s="24">
        <f t="shared" si="356"/>
        <v>1235.6541180845807</v>
      </c>
      <c r="M5613" s="24">
        <f>IF(H5613&gt;0, C5613-F5613-J5613, 0)</f>
        <v>0</v>
      </c>
      <c r="N5613" s="4">
        <f>MIN(C5613, F5613)</f>
        <v>245.71252774100142</v>
      </c>
    </row>
    <row r="5614" spans="1:14" x14ac:dyDescent="0.2">
      <c r="A5614" s="27">
        <v>43698.666666666672</v>
      </c>
      <c r="B5614" s="4">
        <v>95.964171427499352</v>
      </c>
      <c r="C5614" s="4">
        <v>275.34537849153821</v>
      </c>
      <c r="F5614" s="4">
        <f t="shared" si="354"/>
        <v>575.78502856499608</v>
      </c>
      <c r="G5614" s="24">
        <f t="shared" si="355"/>
        <v>0.34722222222222221</v>
      </c>
      <c r="H5614" s="24">
        <f t="shared" si="357"/>
        <v>-300.43965007345787</v>
      </c>
      <c r="I5614" s="24">
        <f>IF(H5614&lt;=0, MIN(F5614-C5614, B$7, (D$5-K5613+G5614)/B$6), 0)</f>
        <v>0.38580246913580246</v>
      </c>
      <c r="J5614" s="24">
        <f>IF(H5614&gt;0, MIN(C5614-F5614, B$8, K5613), 0)</f>
        <v>0</v>
      </c>
      <c r="K5614" s="24">
        <f>MAX(0, K5613-G5614+I5614*B$6-J5614)</f>
        <v>5000</v>
      </c>
      <c r="L5614" s="24">
        <f t="shared" si="356"/>
        <v>300.05384760432207</v>
      </c>
      <c r="M5614" s="24">
        <f>IF(H5614&gt;0, C5614-F5614-J5614, 0)</f>
        <v>0</v>
      </c>
      <c r="N5614" s="4">
        <f>MIN(C5614, F5614)</f>
        <v>275.34537849153821</v>
      </c>
    </row>
    <row r="5615" spans="1:14" x14ac:dyDescent="0.2">
      <c r="A5615" s="27">
        <v>43698.708333333336</v>
      </c>
      <c r="B5615" s="4">
        <v>33.492454174373215</v>
      </c>
      <c r="C5615" s="4">
        <v>309.91124315170936</v>
      </c>
      <c r="F5615" s="4">
        <f t="shared" si="354"/>
        <v>200.95472504623928</v>
      </c>
      <c r="G5615" s="24">
        <f t="shared" si="355"/>
        <v>0.34722222222222221</v>
      </c>
      <c r="H5615" s="24">
        <f t="shared" si="357"/>
        <v>108.95651810547008</v>
      </c>
      <c r="I5615" s="24">
        <f>IF(H5615&lt;=0, MIN(F5615-C5615, B$7, (D$5-K5614+G5615)/B$6), 0)</f>
        <v>0</v>
      </c>
      <c r="J5615" s="24">
        <f>IF(H5615&gt;0, MIN(C5615-F5615, B$8, K5614), 0)</f>
        <v>108.95651810547008</v>
      </c>
      <c r="K5615" s="24">
        <f>MAX(0, K5614-G5615+I5615*B$6-J5615)</f>
        <v>4890.696259672307</v>
      </c>
      <c r="L5615" s="24">
        <f t="shared" si="356"/>
        <v>0</v>
      </c>
      <c r="M5615" s="24">
        <f>IF(H5615&gt;0, C5615-F5615-J5615, 0)</f>
        <v>0</v>
      </c>
      <c r="N5615" s="4">
        <f>MIN(C5615, F5615)</f>
        <v>200.95472504623928</v>
      </c>
    </row>
    <row r="5616" spans="1:14" x14ac:dyDescent="0.2">
      <c r="A5616" s="27">
        <v>43698.75</v>
      </c>
      <c r="B5616" s="4">
        <v>0</v>
      </c>
      <c r="C5616" s="4">
        <v>369.23246202869774</v>
      </c>
      <c r="F5616" s="4">
        <f t="shared" si="354"/>
        <v>0</v>
      </c>
      <c r="G5616" s="24">
        <f t="shared" si="355"/>
        <v>0</v>
      </c>
      <c r="H5616" s="24">
        <f t="shared" si="357"/>
        <v>369.23246202869774</v>
      </c>
      <c r="I5616" s="24">
        <f>IF(H5616&lt;=0, MIN(F5616-C5616, B$7, (D$5-K5615+G5616)/B$6), 0)</f>
        <v>0</v>
      </c>
      <c r="J5616" s="24">
        <f>IF(H5616&gt;0, MIN(C5616-F5616, B$8, K5615), 0)</f>
        <v>369.23246202869774</v>
      </c>
      <c r="K5616" s="24">
        <f>MAX(0, K5615-G5616+I5616*B$6-J5616)</f>
        <v>4521.4637976436088</v>
      </c>
      <c r="L5616" s="24">
        <f t="shared" si="356"/>
        <v>0</v>
      </c>
      <c r="M5616" s="24">
        <f>IF(H5616&gt;0, C5616-F5616-J5616, 0)</f>
        <v>0</v>
      </c>
      <c r="N5616" s="4">
        <f>MIN(C5616, F5616)</f>
        <v>0</v>
      </c>
    </row>
    <row r="5617" spans="1:14" x14ac:dyDescent="0.2">
      <c r="A5617" s="27">
        <v>43698.791666666672</v>
      </c>
      <c r="B5617" s="4">
        <v>0</v>
      </c>
      <c r="C5617" s="4">
        <v>1441.9578367209047</v>
      </c>
      <c r="F5617" s="4">
        <f t="shared" si="354"/>
        <v>0</v>
      </c>
      <c r="G5617" s="24">
        <f t="shared" si="355"/>
        <v>0</v>
      </c>
      <c r="H5617" s="24">
        <f t="shared" si="357"/>
        <v>1441.9578367209047</v>
      </c>
      <c r="I5617" s="24">
        <f>IF(H5617&lt;=0, MIN(F5617-C5617, B$7, (D$5-K5616+G5617)/B$6), 0)</f>
        <v>0</v>
      </c>
      <c r="J5617" s="24">
        <f>IF(H5617&gt;0, MIN(C5617-F5617, B$8, K5616), 0)</f>
        <v>1441.9578367209047</v>
      </c>
      <c r="K5617" s="24">
        <f>MAX(0, K5616-G5617+I5617*B$6-J5617)</f>
        <v>3079.5059609227042</v>
      </c>
      <c r="L5617" s="24">
        <f t="shared" si="356"/>
        <v>0</v>
      </c>
      <c r="M5617" s="24">
        <f>IF(H5617&gt;0, C5617-F5617-J5617, 0)</f>
        <v>0</v>
      </c>
      <c r="N5617" s="4">
        <f>MIN(C5617, F5617)</f>
        <v>0</v>
      </c>
    </row>
    <row r="5618" spans="1:14" x14ac:dyDescent="0.2">
      <c r="A5618" s="27">
        <v>43698.833333333336</v>
      </c>
      <c r="B5618" s="4">
        <v>0</v>
      </c>
      <c r="C5618" s="4">
        <v>779.53755926120073</v>
      </c>
      <c r="F5618" s="4">
        <f t="shared" si="354"/>
        <v>0</v>
      </c>
      <c r="G5618" s="24">
        <f t="shared" si="355"/>
        <v>0</v>
      </c>
      <c r="H5618" s="24">
        <f t="shared" si="357"/>
        <v>779.53755926120073</v>
      </c>
      <c r="I5618" s="24">
        <f>IF(H5618&lt;=0, MIN(F5618-C5618, B$7, (D$5-K5617+G5618)/B$6), 0)</f>
        <v>0</v>
      </c>
      <c r="J5618" s="24">
        <f>IF(H5618&gt;0, MIN(C5618-F5618, B$8, K5617), 0)</f>
        <v>779.53755926120073</v>
      </c>
      <c r="K5618" s="24">
        <f>MAX(0, K5617-G5618+I5618*B$6-J5618)</f>
        <v>2299.9684016615033</v>
      </c>
      <c r="L5618" s="24">
        <f t="shared" si="356"/>
        <v>0</v>
      </c>
      <c r="M5618" s="24">
        <f>IF(H5618&gt;0, C5618-F5618-J5618, 0)</f>
        <v>0</v>
      </c>
      <c r="N5618" s="4">
        <f>MIN(C5618, F5618)</f>
        <v>0</v>
      </c>
    </row>
    <row r="5619" spans="1:14" x14ac:dyDescent="0.2">
      <c r="A5619" s="27">
        <v>43698.875</v>
      </c>
      <c r="B5619" s="4">
        <v>0</v>
      </c>
      <c r="C5619" s="4">
        <v>1370.2780305778772</v>
      </c>
      <c r="F5619" s="4">
        <f t="shared" si="354"/>
        <v>0</v>
      </c>
      <c r="G5619" s="24">
        <f t="shared" si="355"/>
        <v>0</v>
      </c>
      <c r="H5619" s="24">
        <f t="shared" si="357"/>
        <v>1370.2780305778772</v>
      </c>
      <c r="I5619" s="24">
        <f>IF(H5619&lt;=0, MIN(F5619-C5619, B$7, (D$5-K5618+G5619)/B$6), 0)</f>
        <v>0</v>
      </c>
      <c r="J5619" s="24">
        <f>IF(H5619&gt;0, MIN(C5619-F5619, B$8, K5618), 0)</f>
        <v>1370.2780305778772</v>
      </c>
      <c r="K5619" s="24">
        <f>MAX(0, K5618-G5619+I5619*B$6-J5619)</f>
        <v>929.69037108362613</v>
      </c>
      <c r="L5619" s="24">
        <f t="shared" si="356"/>
        <v>0</v>
      </c>
      <c r="M5619" s="24">
        <f>IF(H5619&gt;0, C5619-F5619-J5619, 0)</f>
        <v>0</v>
      </c>
      <c r="N5619" s="4">
        <f>MIN(C5619, F5619)</f>
        <v>0</v>
      </c>
    </row>
    <row r="5620" spans="1:14" x14ac:dyDescent="0.2">
      <c r="A5620" s="27">
        <v>43698.916666666672</v>
      </c>
      <c r="B5620" s="4">
        <v>0</v>
      </c>
      <c r="C5620" s="4">
        <v>391.47791910756831</v>
      </c>
      <c r="F5620" s="4">
        <f t="shared" si="354"/>
        <v>0</v>
      </c>
      <c r="G5620" s="24">
        <f t="shared" si="355"/>
        <v>0</v>
      </c>
      <c r="H5620" s="24">
        <f t="shared" si="357"/>
        <v>391.47791910756831</v>
      </c>
      <c r="I5620" s="24">
        <f>IF(H5620&lt;=0, MIN(F5620-C5620, B$7, (D$5-K5619+G5620)/B$6), 0)</f>
        <v>0</v>
      </c>
      <c r="J5620" s="24">
        <f>IF(H5620&gt;0, MIN(C5620-F5620, B$8, K5619), 0)</f>
        <v>391.47791910756831</v>
      </c>
      <c r="K5620" s="24">
        <f>MAX(0, K5619-G5620+I5620*B$6-J5620)</f>
        <v>538.21245197605776</v>
      </c>
      <c r="L5620" s="24">
        <f t="shared" si="356"/>
        <v>0</v>
      </c>
      <c r="M5620" s="24">
        <f>IF(H5620&gt;0, C5620-F5620-J5620, 0)</f>
        <v>0</v>
      </c>
      <c r="N5620" s="4">
        <f>MIN(C5620, F5620)</f>
        <v>0</v>
      </c>
    </row>
    <row r="5621" spans="1:14" x14ac:dyDescent="0.2">
      <c r="A5621" s="27">
        <v>43698.958333333336</v>
      </c>
      <c r="B5621" s="4">
        <v>0</v>
      </c>
      <c r="C5621" s="4">
        <v>240.70315446188951</v>
      </c>
      <c r="F5621" s="4">
        <f t="shared" si="354"/>
        <v>0</v>
      </c>
      <c r="G5621" s="24">
        <f t="shared" si="355"/>
        <v>0</v>
      </c>
      <c r="H5621" s="24">
        <f t="shared" si="357"/>
        <v>240.70315446188951</v>
      </c>
      <c r="I5621" s="24">
        <f>IF(H5621&lt;=0, MIN(F5621-C5621, B$7, (D$5-K5620+G5621)/B$6), 0)</f>
        <v>0</v>
      </c>
      <c r="J5621" s="24">
        <f>IF(H5621&gt;0, MIN(C5621-F5621, B$8, K5620), 0)</f>
        <v>240.70315446188951</v>
      </c>
      <c r="K5621" s="24">
        <f>MAX(0, K5620-G5621+I5621*B$6-J5621)</f>
        <v>297.50929751416822</v>
      </c>
      <c r="L5621" s="24">
        <f t="shared" si="356"/>
        <v>0</v>
      </c>
      <c r="M5621" s="24">
        <f>IF(H5621&gt;0, C5621-F5621-J5621, 0)</f>
        <v>0</v>
      </c>
      <c r="N5621" s="4">
        <f>MIN(C5621, F5621)</f>
        <v>0</v>
      </c>
    </row>
    <row r="5622" spans="1:14" x14ac:dyDescent="0.2">
      <c r="A5622" s="27">
        <v>43699</v>
      </c>
      <c r="B5622" s="4">
        <v>0</v>
      </c>
      <c r="C5622" s="4">
        <v>117.11728180149709</v>
      </c>
      <c r="F5622" s="4">
        <f t="shared" si="354"/>
        <v>0</v>
      </c>
      <c r="G5622" s="24">
        <f t="shared" si="355"/>
        <v>0</v>
      </c>
      <c r="H5622" s="24">
        <f t="shared" si="357"/>
        <v>117.11728180149709</v>
      </c>
      <c r="I5622" s="24">
        <f>IF(H5622&lt;=0, MIN(F5622-C5622, B$7, (D$5-K5621+G5622)/B$6), 0)</f>
        <v>0</v>
      </c>
      <c r="J5622" s="24">
        <f>IF(H5622&gt;0, MIN(C5622-F5622, B$8, K5621), 0)</f>
        <v>117.11728180149709</v>
      </c>
      <c r="K5622" s="24">
        <f>MAX(0, K5621-G5622+I5622*B$6-J5622)</f>
        <v>180.39201571267114</v>
      </c>
      <c r="L5622" s="24">
        <f t="shared" si="356"/>
        <v>0</v>
      </c>
      <c r="M5622" s="24">
        <f>IF(H5622&gt;0, C5622-F5622-J5622, 0)</f>
        <v>0</v>
      </c>
      <c r="N5622" s="4">
        <f>MIN(C5622, F5622)</f>
        <v>0</v>
      </c>
    </row>
    <row r="5623" spans="1:14" x14ac:dyDescent="0.2">
      <c r="A5623" s="27">
        <v>43699.041666666672</v>
      </c>
      <c r="B5623" s="4">
        <v>0</v>
      </c>
      <c r="C5623" s="4">
        <v>169.02334831886191</v>
      </c>
      <c r="F5623" s="4">
        <f t="shared" si="354"/>
        <v>0</v>
      </c>
      <c r="G5623" s="24">
        <f t="shared" si="355"/>
        <v>0</v>
      </c>
      <c r="H5623" s="24">
        <f t="shared" si="357"/>
        <v>169.02334831886191</v>
      </c>
      <c r="I5623" s="24">
        <f>IF(H5623&lt;=0, MIN(F5623-C5623, B$7, (D$5-K5622+G5623)/B$6), 0)</f>
        <v>0</v>
      </c>
      <c r="J5623" s="24">
        <f>IF(H5623&gt;0, MIN(C5623-F5623, B$8, K5622), 0)</f>
        <v>169.02334831886191</v>
      </c>
      <c r="K5623" s="24">
        <f>MAX(0, K5622-G5623+I5623*B$6-J5623)</f>
        <v>11.368667393809233</v>
      </c>
      <c r="L5623" s="24">
        <f t="shared" si="356"/>
        <v>0</v>
      </c>
      <c r="M5623" s="24">
        <f>IF(H5623&gt;0, C5623-F5623-J5623, 0)</f>
        <v>0</v>
      </c>
      <c r="N5623" s="4">
        <f>MIN(C5623, F5623)</f>
        <v>0</v>
      </c>
    </row>
    <row r="5624" spans="1:14" x14ac:dyDescent="0.2">
      <c r="A5624" s="27">
        <v>43699.083333333336</v>
      </c>
      <c r="B5624" s="4">
        <v>0</v>
      </c>
      <c r="C5624" s="4">
        <v>206.09911011697966</v>
      </c>
      <c r="F5624" s="4">
        <f t="shared" si="354"/>
        <v>0</v>
      </c>
      <c r="G5624" s="24">
        <f t="shared" si="355"/>
        <v>0</v>
      </c>
      <c r="H5624" s="24">
        <f t="shared" si="357"/>
        <v>206.09911011697966</v>
      </c>
      <c r="I5624" s="24">
        <f>IF(H5624&lt;=0, MIN(F5624-C5624, B$7, (D$5-K5623+G5624)/B$6), 0)</f>
        <v>0</v>
      </c>
      <c r="J5624" s="24">
        <f>IF(H5624&gt;0, MIN(C5624-F5624, B$8, K5623), 0)</f>
        <v>11.368667393809233</v>
      </c>
      <c r="K5624" s="24">
        <f>MAX(0, K5623-G5624+I5624*B$6-J5624)</f>
        <v>0</v>
      </c>
      <c r="L5624" s="24">
        <f t="shared" si="356"/>
        <v>0</v>
      </c>
      <c r="M5624" s="24">
        <f>IF(H5624&gt;0, C5624-F5624-J5624, 0)</f>
        <v>194.73044272317043</v>
      </c>
      <c r="N5624" s="4">
        <f>MIN(C5624, F5624)</f>
        <v>0</v>
      </c>
    </row>
    <row r="5625" spans="1:14" x14ac:dyDescent="0.2">
      <c r="A5625" s="27">
        <v>43699.125</v>
      </c>
      <c r="B5625" s="4">
        <v>0</v>
      </c>
      <c r="C5625" s="4">
        <v>117.11728180149709</v>
      </c>
      <c r="F5625" s="4">
        <f t="shared" si="354"/>
        <v>0</v>
      </c>
      <c r="G5625" s="24">
        <f t="shared" si="355"/>
        <v>0</v>
      </c>
      <c r="H5625" s="24">
        <f t="shared" si="357"/>
        <v>117.11728180149709</v>
      </c>
      <c r="I5625" s="24">
        <f>IF(H5625&lt;=0, MIN(F5625-C5625, B$7, (D$5-K5624+G5625)/B$6), 0)</f>
        <v>0</v>
      </c>
      <c r="J5625" s="24">
        <f>IF(H5625&gt;0, MIN(C5625-F5625, B$8, K5624), 0)</f>
        <v>0</v>
      </c>
      <c r="K5625" s="24">
        <f>MAX(0, K5624-G5625+I5625*B$6-J5625)</f>
        <v>0</v>
      </c>
      <c r="L5625" s="24">
        <f t="shared" si="356"/>
        <v>0</v>
      </c>
      <c r="M5625" s="24">
        <f>IF(H5625&gt;0, C5625-F5625-J5625, 0)</f>
        <v>117.11728180149709</v>
      </c>
      <c r="N5625" s="4">
        <f>MIN(C5625, F5625)</f>
        <v>0</v>
      </c>
    </row>
    <row r="5626" spans="1:14" x14ac:dyDescent="0.2">
      <c r="A5626" s="27">
        <v>43699.166666666672</v>
      </c>
      <c r="B5626" s="4">
        <v>0</v>
      </c>
      <c r="C5626" s="4">
        <v>169.02334831886191</v>
      </c>
      <c r="F5626" s="4">
        <f t="shared" si="354"/>
        <v>0</v>
      </c>
      <c r="G5626" s="24">
        <f t="shared" si="355"/>
        <v>0</v>
      </c>
      <c r="H5626" s="24">
        <f t="shared" si="357"/>
        <v>169.02334831886191</v>
      </c>
      <c r="I5626" s="24">
        <f>IF(H5626&lt;=0, MIN(F5626-C5626, B$7, (D$5-K5625+G5626)/B$6), 0)</f>
        <v>0</v>
      </c>
      <c r="J5626" s="24">
        <f>IF(H5626&gt;0, MIN(C5626-F5626, B$8, K5625), 0)</f>
        <v>0</v>
      </c>
      <c r="K5626" s="24">
        <f>MAX(0, K5625-G5626+I5626*B$6-J5626)</f>
        <v>0</v>
      </c>
      <c r="L5626" s="24">
        <f t="shared" si="356"/>
        <v>0</v>
      </c>
      <c r="M5626" s="24">
        <f>IF(H5626&gt;0, C5626-F5626-J5626, 0)</f>
        <v>169.02334831886191</v>
      </c>
      <c r="N5626" s="4">
        <f>MIN(C5626, F5626)</f>
        <v>0</v>
      </c>
    </row>
    <row r="5627" spans="1:14" x14ac:dyDescent="0.2">
      <c r="A5627" s="27">
        <v>43699.208333333336</v>
      </c>
      <c r="B5627" s="4">
        <v>115.85356131191466</v>
      </c>
      <c r="C5627" s="4">
        <v>206.09911011697966</v>
      </c>
      <c r="F5627" s="4">
        <f t="shared" si="354"/>
        <v>695.12136787148802</v>
      </c>
      <c r="G5627" s="24">
        <f t="shared" si="355"/>
        <v>0.34722222222222221</v>
      </c>
      <c r="H5627" s="24">
        <f t="shared" si="357"/>
        <v>-489.02225775450836</v>
      </c>
      <c r="I5627" s="24">
        <f>IF(H5627&lt;=0, MIN(F5627-C5627, B$7, (D$5-K5626+G5627)/B$6), 0)</f>
        <v>489.02225775450836</v>
      </c>
      <c r="J5627" s="24">
        <f>IF(H5627&gt;0, MIN(C5627-F5627, B$8, K5626), 0)</f>
        <v>0</v>
      </c>
      <c r="K5627" s="24">
        <f>MAX(0, K5626-G5627+I5627*B$6-J5627)</f>
        <v>439.77280975683533</v>
      </c>
      <c r="L5627" s="24">
        <f t="shared" si="356"/>
        <v>0</v>
      </c>
      <c r="M5627" s="24">
        <f>IF(H5627&gt;0, C5627-F5627-J5627, 0)</f>
        <v>0</v>
      </c>
      <c r="N5627" s="4">
        <f>MIN(C5627, F5627)</f>
        <v>206.09911011697966</v>
      </c>
    </row>
    <row r="5628" spans="1:14" x14ac:dyDescent="0.2">
      <c r="A5628" s="27">
        <v>43699.25</v>
      </c>
      <c r="B5628" s="4">
        <v>322.73406755892677</v>
      </c>
      <c r="C5628" s="4">
        <v>480.459747423051</v>
      </c>
      <c r="F5628" s="4">
        <f t="shared" si="354"/>
        <v>1936.4044053535606</v>
      </c>
      <c r="G5628" s="24">
        <f t="shared" si="355"/>
        <v>0.34722222222222221</v>
      </c>
      <c r="H5628" s="24">
        <f t="shared" si="357"/>
        <v>-1455.9446579305095</v>
      </c>
      <c r="I5628" s="24">
        <f>IF(H5628&lt;=0, MIN(F5628-C5628, B$7, (D$5-K5627+G5628)/B$6), 0)</f>
        <v>1455.9446579305095</v>
      </c>
      <c r="J5628" s="24">
        <f>IF(H5628&gt;0, MIN(C5628-F5628, B$8, K5627), 0)</f>
        <v>0</v>
      </c>
      <c r="K5628" s="24">
        <f>MAX(0, K5627-G5628+I5628*B$6-J5628)</f>
        <v>1749.7757796720716</v>
      </c>
      <c r="L5628" s="24">
        <f t="shared" si="356"/>
        <v>0</v>
      </c>
      <c r="M5628" s="24">
        <f>IF(H5628&gt;0, C5628-F5628-J5628, 0)</f>
        <v>0</v>
      </c>
      <c r="N5628" s="4">
        <f>MIN(C5628, F5628)</f>
        <v>480.459747423051</v>
      </c>
    </row>
    <row r="5629" spans="1:14" x14ac:dyDescent="0.2">
      <c r="A5629" s="27">
        <v>43699.291666666672</v>
      </c>
      <c r="B5629" s="4">
        <v>492.19758658527735</v>
      </c>
      <c r="C5629" s="4">
        <v>1221.15107756767</v>
      </c>
      <c r="F5629" s="4">
        <f t="shared" si="354"/>
        <v>2953.1855195116641</v>
      </c>
      <c r="G5629" s="24">
        <f t="shared" si="355"/>
        <v>0.34722222222222221</v>
      </c>
      <c r="H5629" s="24">
        <f t="shared" si="357"/>
        <v>-1732.0344419439941</v>
      </c>
      <c r="I5629" s="24">
        <f>IF(H5629&lt;=0, MIN(F5629-C5629, B$7, (D$5-K5628+G5629)/B$6), 0)</f>
        <v>1732.0344419439941</v>
      </c>
      <c r="J5629" s="24">
        <f>IF(H5629&gt;0, MIN(C5629-F5629, B$8, K5628), 0)</f>
        <v>0</v>
      </c>
      <c r="K5629" s="24">
        <f>MAX(0, K5628-G5629+I5629*B$6-J5629)</f>
        <v>3308.2595551994441</v>
      </c>
      <c r="L5629" s="24">
        <f t="shared" si="356"/>
        <v>0</v>
      </c>
      <c r="M5629" s="24">
        <f>IF(H5629&gt;0, C5629-F5629-J5629, 0)</f>
        <v>0</v>
      </c>
      <c r="N5629" s="4">
        <f>MIN(C5629, F5629)</f>
        <v>1221.15107756767</v>
      </c>
    </row>
    <row r="5630" spans="1:14" x14ac:dyDescent="0.2">
      <c r="A5630" s="27">
        <v>43699.333333333336</v>
      </c>
      <c r="B5630" s="4">
        <v>634.32395099032203</v>
      </c>
      <c r="C5630" s="4">
        <v>412.89947036870308</v>
      </c>
      <c r="F5630" s="4">
        <f t="shared" si="354"/>
        <v>3805.9437059419324</v>
      </c>
      <c r="G5630" s="24">
        <f t="shared" si="355"/>
        <v>0.34722222222222221</v>
      </c>
      <c r="H5630" s="24">
        <f t="shared" si="357"/>
        <v>-3393.0442355732293</v>
      </c>
      <c r="I5630" s="24">
        <f>IF(H5630&lt;=0, MIN(F5630-C5630, B$7, (D$5-K5629+G5630)/B$6), 0)</f>
        <v>1880.0974078030868</v>
      </c>
      <c r="J5630" s="24">
        <f>IF(H5630&gt;0, MIN(C5630-F5630, B$8, K5629), 0)</f>
        <v>0</v>
      </c>
      <c r="K5630" s="24">
        <f>MAX(0, K5629-G5630+I5630*B$6-J5630)</f>
        <v>5000</v>
      </c>
      <c r="L5630" s="24">
        <f t="shared" si="356"/>
        <v>1512.9468277701426</v>
      </c>
      <c r="M5630" s="24">
        <f>IF(H5630&gt;0, C5630-F5630-J5630, 0)</f>
        <v>0</v>
      </c>
      <c r="N5630" s="4">
        <f>MIN(C5630, F5630)</f>
        <v>412.89947036870308</v>
      </c>
    </row>
    <row r="5631" spans="1:14" x14ac:dyDescent="0.2">
      <c r="A5631" s="27">
        <v>43699.375</v>
      </c>
      <c r="B5631" s="4">
        <v>717.67805286875785</v>
      </c>
      <c r="C5631" s="4">
        <v>195.62124067099697</v>
      </c>
      <c r="F5631" s="4">
        <f t="shared" si="354"/>
        <v>4306.0683172125473</v>
      </c>
      <c r="G5631" s="24">
        <f t="shared" si="355"/>
        <v>0.34722222222222221</v>
      </c>
      <c r="H5631" s="24">
        <f t="shared" si="357"/>
        <v>-4110.4470765415499</v>
      </c>
      <c r="I5631" s="24">
        <f>IF(H5631&lt;=0, MIN(F5631-C5631, B$7, (D$5-K5630+G5631)/B$6), 0)</f>
        <v>0.38580246913580246</v>
      </c>
      <c r="J5631" s="24">
        <f>IF(H5631&gt;0, MIN(C5631-F5631, B$8, K5630), 0)</f>
        <v>0</v>
      </c>
      <c r="K5631" s="24">
        <f>MAX(0, K5630-G5631+I5631*B$6-J5631)</f>
        <v>5000</v>
      </c>
      <c r="L5631" s="24">
        <f t="shared" si="356"/>
        <v>4110.0612740724137</v>
      </c>
      <c r="M5631" s="24">
        <f>IF(H5631&gt;0, C5631-F5631-J5631, 0)</f>
        <v>0</v>
      </c>
      <c r="N5631" s="4">
        <f>MIN(C5631, F5631)</f>
        <v>195.62124067099697</v>
      </c>
    </row>
    <row r="5632" spans="1:14" x14ac:dyDescent="0.2">
      <c r="A5632" s="27">
        <v>43699.416666666672</v>
      </c>
      <c r="B5632" s="4">
        <v>741.60498175699706</v>
      </c>
      <c r="C5632" s="4">
        <v>183.30693559520265</v>
      </c>
      <c r="F5632" s="4">
        <f t="shared" si="354"/>
        <v>4449.6298905419826</v>
      </c>
      <c r="G5632" s="24">
        <f t="shared" si="355"/>
        <v>0.34722222222222221</v>
      </c>
      <c r="H5632" s="24">
        <f t="shared" si="357"/>
        <v>-4266.3229549467796</v>
      </c>
      <c r="I5632" s="24">
        <f>IF(H5632&lt;=0, MIN(F5632-C5632, B$7, (D$5-K5631+G5632)/B$6), 0)</f>
        <v>0.38580246913580246</v>
      </c>
      <c r="J5632" s="24">
        <f>IF(H5632&gt;0, MIN(C5632-F5632, B$8, K5631), 0)</f>
        <v>0</v>
      </c>
      <c r="K5632" s="24">
        <f>MAX(0, K5631-G5632+I5632*B$6-J5632)</f>
        <v>5000</v>
      </c>
      <c r="L5632" s="24">
        <f t="shared" si="356"/>
        <v>4265.9371524776434</v>
      </c>
      <c r="M5632" s="24">
        <f>IF(H5632&gt;0, C5632-F5632-J5632, 0)</f>
        <v>0</v>
      </c>
      <c r="N5632" s="4">
        <f>MIN(C5632, F5632)</f>
        <v>183.30693559520265</v>
      </c>
    </row>
    <row r="5633" spans="1:14" x14ac:dyDescent="0.2">
      <c r="A5633" s="27">
        <v>43699.458333333336</v>
      </c>
      <c r="B5633" s="4">
        <v>728.13914885044824</v>
      </c>
      <c r="C5633" s="4">
        <v>1474.2265372240367</v>
      </c>
      <c r="F5633" s="4">
        <f t="shared" si="354"/>
        <v>4368.8348931026894</v>
      </c>
      <c r="G5633" s="24">
        <f t="shared" si="355"/>
        <v>0.34722222222222221</v>
      </c>
      <c r="H5633" s="24">
        <f t="shared" si="357"/>
        <v>-2894.6083558786527</v>
      </c>
      <c r="I5633" s="24">
        <f>IF(H5633&lt;=0, MIN(F5633-C5633, B$7, (D$5-K5632+G5633)/B$6), 0)</f>
        <v>0.38580246913580246</v>
      </c>
      <c r="J5633" s="24">
        <f>IF(H5633&gt;0, MIN(C5633-F5633, B$8, K5632), 0)</f>
        <v>0</v>
      </c>
      <c r="K5633" s="24">
        <f>MAX(0, K5632-G5633+I5633*B$6-J5633)</f>
        <v>5000</v>
      </c>
      <c r="L5633" s="24">
        <f t="shared" si="356"/>
        <v>2894.2225534095169</v>
      </c>
      <c r="M5633" s="24">
        <f>IF(H5633&gt;0, C5633-F5633-J5633, 0)</f>
        <v>0</v>
      </c>
      <c r="N5633" s="4">
        <f>MIN(C5633, F5633)</f>
        <v>1474.2265372240367</v>
      </c>
    </row>
    <row r="5634" spans="1:14" x14ac:dyDescent="0.2">
      <c r="A5634" s="27">
        <v>43699.5</v>
      </c>
      <c r="B5634" s="4">
        <v>665.58306203583481</v>
      </c>
      <c r="C5634" s="4">
        <v>221.42686318212188</v>
      </c>
      <c r="F5634" s="4">
        <f t="shared" si="354"/>
        <v>3993.4983722150091</v>
      </c>
      <c r="G5634" s="24">
        <f t="shared" si="355"/>
        <v>0.34722222222222221</v>
      </c>
      <c r="H5634" s="24">
        <f t="shared" si="357"/>
        <v>-3772.0715090328872</v>
      </c>
      <c r="I5634" s="24">
        <f>IF(H5634&lt;=0, MIN(F5634-C5634, B$7, (D$5-K5633+G5634)/B$6), 0)</f>
        <v>0.38580246913580246</v>
      </c>
      <c r="J5634" s="24">
        <f>IF(H5634&gt;0, MIN(C5634-F5634, B$8, K5633), 0)</f>
        <v>0</v>
      </c>
      <c r="K5634" s="24">
        <f>MAX(0, K5633-G5634+I5634*B$6-J5634)</f>
        <v>5000</v>
      </c>
      <c r="L5634" s="24">
        <f t="shared" si="356"/>
        <v>3771.6857065637514</v>
      </c>
      <c r="M5634" s="24">
        <f>IF(H5634&gt;0, C5634-F5634-J5634, 0)</f>
        <v>0</v>
      </c>
      <c r="N5634" s="4">
        <f>MIN(C5634, F5634)</f>
        <v>221.42686318212188</v>
      </c>
    </row>
    <row r="5635" spans="1:14" x14ac:dyDescent="0.2">
      <c r="A5635" s="27">
        <v>43699.541666666672</v>
      </c>
      <c r="B5635" s="4">
        <v>558.49420281821438</v>
      </c>
      <c r="C5635" s="4">
        <v>201.00583448998384</v>
      </c>
      <c r="F5635" s="4">
        <f t="shared" si="354"/>
        <v>3350.965216909286</v>
      </c>
      <c r="G5635" s="24">
        <f t="shared" si="355"/>
        <v>0.34722222222222221</v>
      </c>
      <c r="H5635" s="24">
        <f t="shared" si="357"/>
        <v>-3149.9593824193021</v>
      </c>
      <c r="I5635" s="24">
        <f>IF(H5635&lt;=0, MIN(F5635-C5635, B$7, (D$5-K5634+G5635)/B$6), 0)</f>
        <v>0.38580246913580246</v>
      </c>
      <c r="J5635" s="24">
        <f>IF(H5635&gt;0, MIN(C5635-F5635, B$8, K5634), 0)</f>
        <v>0</v>
      </c>
      <c r="K5635" s="24">
        <f>MAX(0, K5634-G5635+I5635*B$6-J5635)</f>
        <v>5000</v>
      </c>
      <c r="L5635" s="24">
        <f t="shared" si="356"/>
        <v>3149.5735799501663</v>
      </c>
      <c r="M5635" s="24">
        <f>IF(H5635&gt;0, C5635-F5635-J5635, 0)</f>
        <v>0</v>
      </c>
      <c r="N5635" s="4">
        <f>MIN(C5635, F5635)</f>
        <v>201.00583448998384</v>
      </c>
    </row>
    <row r="5636" spans="1:14" x14ac:dyDescent="0.2">
      <c r="A5636" s="27">
        <v>43699.583333333336</v>
      </c>
      <c r="B5636" s="4">
        <v>412.13391559242308</v>
      </c>
      <c r="C5636" s="4">
        <v>1434.299790407679</v>
      </c>
      <c r="F5636" s="4">
        <f t="shared" si="354"/>
        <v>2472.8034935545384</v>
      </c>
      <c r="G5636" s="24">
        <f t="shared" si="355"/>
        <v>0.34722222222222221</v>
      </c>
      <c r="H5636" s="24">
        <f t="shared" si="357"/>
        <v>-1038.5037031468594</v>
      </c>
      <c r="I5636" s="24">
        <f>IF(H5636&lt;=0, MIN(F5636-C5636, B$7, (D$5-K5635+G5636)/B$6), 0)</f>
        <v>0.38580246913580246</v>
      </c>
      <c r="J5636" s="24">
        <f>IF(H5636&gt;0, MIN(C5636-F5636, B$8, K5635), 0)</f>
        <v>0</v>
      </c>
      <c r="K5636" s="24">
        <f>MAX(0, K5635-G5636+I5636*B$6-J5636)</f>
        <v>5000</v>
      </c>
      <c r="L5636" s="24">
        <f t="shared" si="356"/>
        <v>1038.1179006777236</v>
      </c>
      <c r="M5636" s="24">
        <f>IF(H5636&gt;0, C5636-F5636-J5636, 0)</f>
        <v>0</v>
      </c>
      <c r="N5636" s="4">
        <f>MIN(C5636, F5636)</f>
        <v>1434.299790407679</v>
      </c>
    </row>
    <row r="5637" spans="1:14" x14ac:dyDescent="0.2">
      <c r="A5637" s="27">
        <v>43699.625</v>
      </c>
      <c r="B5637" s="4">
        <v>242.11472215282851</v>
      </c>
      <c r="C5637" s="4">
        <v>690.61758793897582</v>
      </c>
      <c r="F5637" s="4">
        <f t="shared" si="354"/>
        <v>1452.6883329169709</v>
      </c>
      <c r="G5637" s="24">
        <f t="shared" si="355"/>
        <v>0.34722222222222221</v>
      </c>
      <c r="H5637" s="24">
        <f t="shared" si="357"/>
        <v>-762.0707449779951</v>
      </c>
      <c r="I5637" s="24">
        <f>IF(H5637&lt;=0, MIN(F5637-C5637, B$7, (D$5-K5636+G5637)/B$6), 0)</f>
        <v>0.38580246913580246</v>
      </c>
      <c r="J5637" s="24">
        <f>IF(H5637&gt;0, MIN(C5637-F5637, B$8, K5636), 0)</f>
        <v>0</v>
      </c>
      <c r="K5637" s="24">
        <f>MAX(0, K5636-G5637+I5637*B$6-J5637)</f>
        <v>5000</v>
      </c>
      <c r="L5637" s="24">
        <f t="shared" si="356"/>
        <v>761.68494250885931</v>
      </c>
      <c r="M5637" s="24">
        <f>IF(H5637&gt;0, C5637-F5637-J5637, 0)</f>
        <v>0</v>
      </c>
      <c r="N5637" s="4">
        <f>MIN(C5637, F5637)</f>
        <v>690.61758793897582</v>
      </c>
    </row>
    <row r="5638" spans="1:14" x14ac:dyDescent="0.2">
      <c r="A5638" s="27">
        <v>43699.666666666672</v>
      </c>
      <c r="B5638" s="4">
        <v>93.812080635955283</v>
      </c>
      <c r="C5638" s="4">
        <v>720.24958412430919</v>
      </c>
      <c r="F5638" s="4">
        <f t="shared" si="354"/>
        <v>562.8724838157317</v>
      </c>
      <c r="G5638" s="24">
        <f t="shared" si="355"/>
        <v>0.34722222222222221</v>
      </c>
      <c r="H5638" s="24">
        <f t="shared" si="357"/>
        <v>157.3771003085775</v>
      </c>
      <c r="I5638" s="24">
        <f>IF(H5638&lt;=0, MIN(F5638-C5638, B$7, (D$5-K5637+G5638)/B$6), 0)</f>
        <v>0</v>
      </c>
      <c r="J5638" s="24">
        <f>IF(H5638&gt;0, MIN(C5638-F5638, B$8, K5637), 0)</f>
        <v>157.3771003085775</v>
      </c>
      <c r="K5638" s="24">
        <f>MAX(0, K5637-G5638+I5638*B$6-J5638)</f>
        <v>4842.2756774691998</v>
      </c>
      <c r="L5638" s="24">
        <f t="shared" si="356"/>
        <v>0</v>
      </c>
      <c r="M5638" s="24">
        <f>IF(H5638&gt;0, C5638-F5638-J5638, 0)</f>
        <v>0</v>
      </c>
      <c r="N5638" s="4">
        <f>MIN(C5638, F5638)</f>
        <v>562.8724838157317</v>
      </c>
    </row>
    <row r="5639" spans="1:14" x14ac:dyDescent="0.2">
      <c r="A5639" s="27">
        <v>43699.708333333336</v>
      </c>
      <c r="B5639" s="4">
        <v>32.075503519917191</v>
      </c>
      <c r="C5639" s="4">
        <v>757.32166347285249</v>
      </c>
      <c r="F5639" s="4">
        <f t="shared" si="354"/>
        <v>192.45302111950315</v>
      </c>
      <c r="G5639" s="24">
        <f t="shared" si="355"/>
        <v>0.34722222222222221</v>
      </c>
      <c r="H5639" s="24">
        <f t="shared" si="357"/>
        <v>564.86864235334929</v>
      </c>
      <c r="I5639" s="24">
        <f>IF(H5639&lt;=0, MIN(F5639-C5639, B$7, (D$5-K5638+G5639)/B$6), 0)</f>
        <v>0</v>
      </c>
      <c r="J5639" s="24">
        <f>IF(H5639&gt;0, MIN(C5639-F5639, B$8, K5638), 0)</f>
        <v>564.86864235334929</v>
      </c>
      <c r="K5639" s="24">
        <f>MAX(0, K5638-G5639+I5639*B$6-J5639)</f>
        <v>4277.0598128936281</v>
      </c>
      <c r="L5639" s="24">
        <f t="shared" si="356"/>
        <v>0</v>
      </c>
      <c r="M5639" s="24">
        <f>IF(H5639&gt;0, C5639-F5639-J5639, 0)</f>
        <v>0</v>
      </c>
      <c r="N5639" s="4">
        <f>MIN(C5639, F5639)</f>
        <v>192.45302111950315</v>
      </c>
    </row>
    <row r="5640" spans="1:14" x14ac:dyDescent="0.2">
      <c r="A5640" s="27">
        <v>43699.75</v>
      </c>
      <c r="B5640" s="4">
        <v>0</v>
      </c>
      <c r="C5640" s="4">
        <v>369.23246202869774</v>
      </c>
      <c r="F5640" s="4">
        <f t="shared" si="354"/>
        <v>0</v>
      </c>
      <c r="G5640" s="24">
        <f t="shared" si="355"/>
        <v>0</v>
      </c>
      <c r="H5640" s="24">
        <f t="shared" si="357"/>
        <v>369.23246202869774</v>
      </c>
      <c r="I5640" s="24">
        <f>IF(H5640&lt;=0, MIN(F5640-C5640, B$7, (D$5-K5639+G5640)/B$6), 0)</f>
        <v>0</v>
      </c>
      <c r="J5640" s="24">
        <f>IF(H5640&gt;0, MIN(C5640-F5640, B$8, K5639), 0)</f>
        <v>369.23246202869774</v>
      </c>
      <c r="K5640" s="24">
        <f>MAX(0, K5639-G5640+I5640*B$6-J5640)</f>
        <v>3907.8273508649304</v>
      </c>
      <c r="L5640" s="24">
        <f t="shared" si="356"/>
        <v>0</v>
      </c>
      <c r="M5640" s="24">
        <f>IF(H5640&gt;0, C5640-F5640-J5640, 0)</f>
        <v>0</v>
      </c>
      <c r="N5640" s="4">
        <f>MIN(C5640, F5640)</f>
        <v>0</v>
      </c>
    </row>
    <row r="5641" spans="1:14" x14ac:dyDescent="0.2">
      <c r="A5641" s="27">
        <v>43699.791666666672</v>
      </c>
      <c r="B5641" s="4">
        <v>0</v>
      </c>
      <c r="C5641" s="4">
        <v>4197.9227970476577</v>
      </c>
      <c r="F5641" s="4">
        <f t="shared" si="354"/>
        <v>0</v>
      </c>
      <c r="G5641" s="24">
        <f t="shared" si="355"/>
        <v>0</v>
      </c>
      <c r="H5641" s="24">
        <f t="shared" si="357"/>
        <v>4197.9227970476577</v>
      </c>
      <c r="I5641" s="24">
        <f>IF(H5641&lt;=0, MIN(F5641-C5641, B$7, (D$5-K5640+G5641)/B$6), 0)</f>
        <v>0</v>
      </c>
      <c r="J5641" s="24">
        <f>IF(H5641&gt;0, MIN(C5641-F5641, B$8, K5640), 0)</f>
        <v>3907.8273508649304</v>
      </c>
      <c r="K5641" s="24">
        <f>MAX(0, K5640-G5641+I5641*B$6-J5641)</f>
        <v>0</v>
      </c>
      <c r="L5641" s="24">
        <f t="shared" si="356"/>
        <v>0</v>
      </c>
      <c r="M5641" s="24">
        <f>IF(H5641&gt;0, C5641-F5641-J5641, 0)</f>
        <v>290.0954461827273</v>
      </c>
      <c r="N5641" s="4">
        <f>MIN(C5641, F5641)</f>
        <v>0</v>
      </c>
    </row>
    <row r="5642" spans="1:14" x14ac:dyDescent="0.2">
      <c r="A5642" s="27">
        <v>43699.833333333336</v>
      </c>
      <c r="B5642" s="4">
        <v>0</v>
      </c>
      <c r="C5642" s="4">
        <v>458.21429034418026</v>
      </c>
      <c r="F5642" s="4">
        <f t="shared" si="354"/>
        <v>0</v>
      </c>
      <c r="G5642" s="24">
        <f t="shared" si="355"/>
        <v>0</v>
      </c>
      <c r="H5642" s="24">
        <f t="shared" si="357"/>
        <v>458.21429034418026</v>
      </c>
      <c r="I5642" s="24">
        <f>IF(H5642&lt;=0, MIN(F5642-C5642, B$7, (D$5-K5641+G5642)/B$6), 0)</f>
        <v>0</v>
      </c>
      <c r="J5642" s="24">
        <f>IF(H5642&gt;0, MIN(C5642-F5642, B$8, K5641), 0)</f>
        <v>0</v>
      </c>
      <c r="K5642" s="24">
        <f>MAX(0, K5641-G5642+I5642*B$6-J5642)</f>
        <v>0</v>
      </c>
      <c r="L5642" s="24">
        <f t="shared" si="356"/>
        <v>0</v>
      </c>
      <c r="M5642" s="24">
        <f>IF(H5642&gt;0, C5642-F5642-J5642, 0)</f>
        <v>458.21429034418026</v>
      </c>
      <c r="N5642" s="4">
        <f>MIN(C5642, F5642)</f>
        <v>0</v>
      </c>
    </row>
    <row r="5643" spans="1:14" x14ac:dyDescent="0.2">
      <c r="A5643" s="27">
        <v>43699.875</v>
      </c>
      <c r="B5643" s="4">
        <v>0</v>
      </c>
      <c r="C5643" s="4">
        <v>369.23246202869774</v>
      </c>
      <c r="F5643" s="4">
        <f t="shared" si="354"/>
        <v>0</v>
      </c>
      <c r="G5643" s="24">
        <f t="shared" si="355"/>
        <v>0</v>
      </c>
      <c r="H5643" s="24">
        <f t="shared" si="357"/>
        <v>369.23246202869774</v>
      </c>
      <c r="I5643" s="24">
        <f>IF(H5643&lt;=0, MIN(F5643-C5643, B$7, (D$5-K5642+G5643)/B$6), 0)</f>
        <v>0</v>
      </c>
      <c r="J5643" s="24">
        <f>IF(H5643&gt;0, MIN(C5643-F5643, B$8, K5642), 0)</f>
        <v>0</v>
      </c>
      <c r="K5643" s="24">
        <f>MAX(0, K5642-G5643+I5643*B$6-J5643)</f>
        <v>0</v>
      </c>
      <c r="L5643" s="24">
        <f t="shared" si="356"/>
        <v>0</v>
      </c>
      <c r="M5643" s="24">
        <f>IF(H5643&gt;0, C5643-F5643-J5643, 0)</f>
        <v>369.23246202869774</v>
      </c>
      <c r="N5643" s="4">
        <f>MIN(C5643, F5643)</f>
        <v>0</v>
      </c>
    </row>
    <row r="5644" spans="1:14" x14ac:dyDescent="0.2">
      <c r="A5644" s="27">
        <v>43699.916666666672</v>
      </c>
      <c r="B5644" s="4">
        <v>0</v>
      </c>
      <c r="C5644" s="4">
        <v>391.47791910756831</v>
      </c>
      <c r="F5644" s="4">
        <f t="shared" si="354"/>
        <v>0</v>
      </c>
      <c r="G5644" s="24">
        <f t="shared" si="355"/>
        <v>0</v>
      </c>
      <c r="H5644" s="24">
        <f t="shared" si="357"/>
        <v>391.47791910756831</v>
      </c>
      <c r="I5644" s="24">
        <f>IF(H5644&lt;=0, MIN(F5644-C5644, B$7, (D$5-K5643+G5644)/B$6), 0)</f>
        <v>0</v>
      </c>
      <c r="J5644" s="24">
        <f>IF(H5644&gt;0, MIN(C5644-F5644, B$8, K5643), 0)</f>
        <v>0</v>
      </c>
      <c r="K5644" s="24">
        <f>MAX(0, K5643-G5644+I5644*B$6-J5644)</f>
        <v>0</v>
      </c>
      <c r="L5644" s="24">
        <f t="shared" si="356"/>
        <v>0</v>
      </c>
      <c r="M5644" s="24">
        <f>IF(H5644&gt;0, C5644-F5644-J5644, 0)</f>
        <v>391.47791910756831</v>
      </c>
      <c r="N5644" s="4">
        <f>MIN(C5644, F5644)</f>
        <v>0</v>
      </c>
    </row>
    <row r="5645" spans="1:14" x14ac:dyDescent="0.2">
      <c r="A5645" s="27">
        <v>43699.958333333336</v>
      </c>
      <c r="B5645" s="4">
        <v>0</v>
      </c>
      <c r="C5645" s="4">
        <v>240.70315446188951</v>
      </c>
      <c r="F5645" s="4">
        <f t="shared" si="354"/>
        <v>0</v>
      </c>
      <c r="G5645" s="24">
        <f t="shared" si="355"/>
        <v>0</v>
      </c>
      <c r="H5645" s="24">
        <f t="shared" si="357"/>
        <v>240.70315446188951</v>
      </c>
      <c r="I5645" s="24">
        <f>IF(H5645&lt;=0, MIN(F5645-C5645, B$7, (D$5-K5644+G5645)/B$6), 0)</f>
        <v>0</v>
      </c>
      <c r="J5645" s="24">
        <f>IF(H5645&gt;0, MIN(C5645-F5645, B$8, K5644), 0)</f>
        <v>0</v>
      </c>
      <c r="K5645" s="24">
        <f>MAX(0, K5644-G5645+I5645*B$6-J5645)</f>
        <v>0</v>
      </c>
      <c r="L5645" s="24">
        <f t="shared" si="356"/>
        <v>0</v>
      </c>
      <c r="M5645" s="24">
        <f>IF(H5645&gt;0, C5645-F5645-J5645, 0)</f>
        <v>240.70315446188951</v>
      </c>
      <c r="N5645" s="4">
        <f>MIN(C5645, F5645)</f>
        <v>0</v>
      </c>
    </row>
    <row r="5646" spans="1:14" x14ac:dyDescent="0.2">
      <c r="A5646" s="27">
        <v>43700</v>
      </c>
      <c r="B5646" s="4">
        <v>0</v>
      </c>
      <c r="C5646" s="4">
        <v>117.11728180149709</v>
      </c>
      <c r="F5646" s="4">
        <f t="shared" si="354"/>
        <v>0</v>
      </c>
      <c r="G5646" s="24">
        <f t="shared" si="355"/>
        <v>0</v>
      </c>
      <c r="H5646" s="24">
        <f t="shared" si="357"/>
        <v>117.11728180149709</v>
      </c>
      <c r="I5646" s="24">
        <f>IF(H5646&lt;=0, MIN(F5646-C5646, B$7, (D$5-K5645+G5646)/B$6), 0)</f>
        <v>0</v>
      </c>
      <c r="J5646" s="24">
        <f>IF(H5646&gt;0, MIN(C5646-F5646, B$8, K5645), 0)</f>
        <v>0</v>
      </c>
      <c r="K5646" s="24">
        <f>MAX(0, K5645-G5646+I5646*B$6-J5646)</f>
        <v>0</v>
      </c>
      <c r="L5646" s="24">
        <f t="shared" si="356"/>
        <v>0</v>
      </c>
      <c r="M5646" s="24">
        <f>IF(H5646&gt;0, C5646-F5646-J5646, 0)</f>
        <v>117.11728180149709</v>
      </c>
      <c r="N5646" s="4">
        <f>MIN(C5646, F5646)</f>
        <v>0</v>
      </c>
    </row>
    <row r="5647" spans="1:14" x14ac:dyDescent="0.2">
      <c r="A5647" s="27">
        <v>43700.041666666672</v>
      </c>
      <c r="B5647" s="4">
        <v>0</v>
      </c>
      <c r="C5647" s="4">
        <v>169.02334831886191</v>
      </c>
      <c r="F5647" s="4">
        <f t="shared" si="354"/>
        <v>0</v>
      </c>
      <c r="G5647" s="24">
        <f t="shared" si="355"/>
        <v>0</v>
      </c>
      <c r="H5647" s="24">
        <f t="shared" si="357"/>
        <v>169.02334831886191</v>
      </c>
      <c r="I5647" s="24">
        <f>IF(H5647&lt;=0, MIN(F5647-C5647, B$7, (D$5-K5646+G5647)/B$6), 0)</f>
        <v>0</v>
      </c>
      <c r="J5647" s="24">
        <f>IF(H5647&gt;0, MIN(C5647-F5647, B$8, K5646), 0)</f>
        <v>0</v>
      </c>
      <c r="K5647" s="24">
        <f>MAX(0, K5646-G5647+I5647*B$6-J5647)</f>
        <v>0</v>
      </c>
      <c r="L5647" s="24">
        <f t="shared" si="356"/>
        <v>0</v>
      </c>
      <c r="M5647" s="24">
        <f>IF(H5647&gt;0, C5647-F5647-J5647, 0)</f>
        <v>169.02334831886191</v>
      </c>
      <c r="N5647" s="4">
        <f>MIN(C5647, F5647)</f>
        <v>0</v>
      </c>
    </row>
    <row r="5648" spans="1:14" x14ac:dyDescent="0.2">
      <c r="A5648" s="27">
        <v>43700.083333333336</v>
      </c>
      <c r="B5648" s="4">
        <v>0</v>
      </c>
      <c r="C5648" s="4">
        <v>206.09911011697966</v>
      </c>
      <c r="F5648" s="4">
        <f t="shared" si="354"/>
        <v>0</v>
      </c>
      <c r="G5648" s="24">
        <f t="shared" si="355"/>
        <v>0</v>
      </c>
      <c r="H5648" s="24">
        <f t="shared" si="357"/>
        <v>206.09911011697966</v>
      </c>
      <c r="I5648" s="24">
        <f>IF(H5648&lt;=0, MIN(F5648-C5648, B$7, (D$5-K5647+G5648)/B$6), 0)</f>
        <v>0</v>
      </c>
      <c r="J5648" s="24">
        <f>IF(H5648&gt;0, MIN(C5648-F5648, B$8, K5647), 0)</f>
        <v>0</v>
      </c>
      <c r="K5648" s="24">
        <f>MAX(0, K5647-G5648+I5648*B$6-J5648)</f>
        <v>0</v>
      </c>
      <c r="L5648" s="24">
        <f t="shared" si="356"/>
        <v>0</v>
      </c>
      <c r="M5648" s="24">
        <f>IF(H5648&gt;0, C5648-F5648-J5648, 0)</f>
        <v>206.09911011697966</v>
      </c>
      <c r="N5648" s="4">
        <f>MIN(C5648, F5648)</f>
        <v>0</v>
      </c>
    </row>
    <row r="5649" spans="1:14" x14ac:dyDescent="0.2">
      <c r="A5649" s="27">
        <v>43700.125</v>
      </c>
      <c r="B5649" s="4">
        <v>0</v>
      </c>
      <c r="C5649" s="4">
        <v>117.11728180149709</v>
      </c>
      <c r="F5649" s="4">
        <f t="shared" si="354"/>
        <v>0</v>
      </c>
      <c r="G5649" s="24">
        <f t="shared" si="355"/>
        <v>0</v>
      </c>
      <c r="H5649" s="24">
        <f t="shared" si="357"/>
        <v>117.11728180149709</v>
      </c>
      <c r="I5649" s="24">
        <f>IF(H5649&lt;=0, MIN(F5649-C5649, B$7, (D$5-K5648+G5649)/B$6), 0)</f>
        <v>0</v>
      </c>
      <c r="J5649" s="24">
        <f>IF(H5649&gt;0, MIN(C5649-F5649, B$8, K5648), 0)</f>
        <v>0</v>
      </c>
      <c r="K5649" s="24">
        <f>MAX(0, K5648-G5649+I5649*B$6-J5649)</f>
        <v>0</v>
      </c>
      <c r="L5649" s="24">
        <f t="shared" si="356"/>
        <v>0</v>
      </c>
      <c r="M5649" s="24">
        <f>IF(H5649&gt;0, C5649-F5649-J5649, 0)</f>
        <v>117.11728180149709</v>
      </c>
      <c r="N5649" s="4">
        <f>MIN(C5649, F5649)</f>
        <v>0</v>
      </c>
    </row>
    <row r="5650" spans="1:14" x14ac:dyDescent="0.2">
      <c r="A5650" s="27">
        <v>43700.166666666672</v>
      </c>
      <c r="B5650" s="4">
        <v>0</v>
      </c>
      <c r="C5650" s="4">
        <v>169.02334831886191</v>
      </c>
      <c r="F5650" s="4">
        <f t="shared" si="354"/>
        <v>0</v>
      </c>
      <c r="G5650" s="24">
        <f t="shared" si="355"/>
        <v>0</v>
      </c>
      <c r="H5650" s="24">
        <f t="shared" si="357"/>
        <v>169.02334831886191</v>
      </c>
      <c r="I5650" s="24">
        <f>IF(H5650&lt;=0, MIN(F5650-C5650, B$7, (D$5-K5649+G5650)/B$6), 0)</f>
        <v>0</v>
      </c>
      <c r="J5650" s="24">
        <f>IF(H5650&gt;0, MIN(C5650-F5650, B$8, K5649), 0)</f>
        <v>0</v>
      </c>
      <c r="K5650" s="24">
        <f>MAX(0, K5649-G5650+I5650*B$6-J5650)</f>
        <v>0</v>
      </c>
      <c r="L5650" s="24">
        <f t="shared" si="356"/>
        <v>0</v>
      </c>
      <c r="M5650" s="24">
        <f>IF(H5650&gt;0, C5650-F5650-J5650, 0)</f>
        <v>169.02334831886191</v>
      </c>
      <c r="N5650" s="4">
        <f>MIN(C5650, F5650)</f>
        <v>0</v>
      </c>
    </row>
    <row r="5651" spans="1:14" x14ac:dyDescent="0.2">
      <c r="A5651" s="27">
        <v>43700.208333333336</v>
      </c>
      <c r="B5651" s="4">
        <v>119.23905821526913</v>
      </c>
      <c r="C5651" s="4">
        <v>206.09911011697966</v>
      </c>
      <c r="F5651" s="4">
        <f t="shared" si="354"/>
        <v>715.43434929161481</v>
      </c>
      <c r="G5651" s="24">
        <f t="shared" si="355"/>
        <v>0.34722222222222221</v>
      </c>
      <c r="H5651" s="24">
        <f t="shared" si="357"/>
        <v>-509.33523917463515</v>
      </c>
      <c r="I5651" s="24">
        <f>IF(H5651&lt;=0, MIN(F5651-C5651, B$7, (D$5-K5650+G5651)/B$6), 0)</f>
        <v>509.33523917463515</v>
      </c>
      <c r="J5651" s="24">
        <f>IF(H5651&gt;0, MIN(C5651-F5651, B$8, K5650), 0)</f>
        <v>0</v>
      </c>
      <c r="K5651" s="24">
        <f>MAX(0, K5650-G5651+I5651*B$6-J5651)</f>
        <v>458.05449303494942</v>
      </c>
      <c r="L5651" s="24">
        <f t="shared" si="356"/>
        <v>0</v>
      </c>
      <c r="M5651" s="24">
        <f>IF(H5651&gt;0, C5651-F5651-J5651, 0)</f>
        <v>0</v>
      </c>
      <c r="N5651" s="4">
        <f>MIN(C5651, F5651)</f>
        <v>206.09911011697966</v>
      </c>
    </row>
    <row r="5652" spans="1:14" x14ac:dyDescent="0.2">
      <c r="A5652" s="27">
        <v>43700.25</v>
      </c>
      <c r="B5652" s="4">
        <v>323.70287603124979</v>
      </c>
      <c r="C5652" s="4">
        <v>551.3156477483426</v>
      </c>
      <c r="F5652" s="4">
        <f t="shared" si="354"/>
        <v>1942.2172561874986</v>
      </c>
      <c r="G5652" s="24">
        <f t="shared" si="355"/>
        <v>0.34722222222222221</v>
      </c>
      <c r="H5652" s="24">
        <f t="shared" si="357"/>
        <v>-1390.901608439156</v>
      </c>
      <c r="I5652" s="24">
        <f>IF(H5652&lt;=0, MIN(F5652-C5652, B$7, (D$5-K5651+G5652)/B$6), 0)</f>
        <v>1390.901608439156</v>
      </c>
      <c r="J5652" s="24">
        <f>IF(H5652&gt;0, MIN(C5652-F5652, B$8, K5651), 0)</f>
        <v>0</v>
      </c>
      <c r="K5652" s="24">
        <f>MAX(0, K5651-G5652+I5652*B$6-J5652)</f>
        <v>1709.5187184079678</v>
      </c>
      <c r="L5652" s="24">
        <f t="shared" si="356"/>
        <v>0</v>
      </c>
      <c r="M5652" s="24">
        <f>IF(H5652&gt;0, C5652-F5652-J5652, 0)</f>
        <v>0</v>
      </c>
      <c r="N5652" s="4">
        <f>MIN(C5652, F5652)</f>
        <v>551.3156477483426</v>
      </c>
    </row>
    <row r="5653" spans="1:14" x14ac:dyDescent="0.2">
      <c r="A5653" s="27">
        <v>43700.291666666672</v>
      </c>
      <c r="B5653" s="4">
        <v>503.08827852522245</v>
      </c>
      <c r="C5653" s="4">
        <v>828.97190832535784</v>
      </c>
      <c r="F5653" s="4">
        <f t="shared" si="354"/>
        <v>3018.5296711513347</v>
      </c>
      <c r="G5653" s="24">
        <f t="shared" si="355"/>
        <v>0.34722222222222221</v>
      </c>
      <c r="H5653" s="24">
        <f t="shared" si="357"/>
        <v>-2189.5577628259771</v>
      </c>
      <c r="I5653" s="24">
        <f>IF(H5653&lt;=0, MIN(F5653-C5653, B$7, (D$5-K5652+G5653)/B$6), 0)</f>
        <v>2189.5577628259771</v>
      </c>
      <c r="J5653" s="24">
        <f>IF(H5653&gt;0, MIN(C5653-F5653, B$8, K5652), 0)</f>
        <v>0</v>
      </c>
      <c r="K5653" s="24">
        <f>MAX(0, K5652-G5653+I5653*B$6-J5653)</f>
        <v>3679.7734827291251</v>
      </c>
      <c r="L5653" s="24">
        <f t="shared" si="356"/>
        <v>0</v>
      </c>
      <c r="M5653" s="24">
        <f>IF(H5653&gt;0, C5653-F5653-J5653, 0)</f>
        <v>0</v>
      </c>
      <c r="N5653" s="4">
        <f>MIN(C5653, F5653)</f>
        <v>828.97190832535784</v>
      </c>
    </row>
    <row r="5654" spans="1:14" x14ac:dyDescent="0.2">
      <c r="A5654" s="27">
        <v>43700.333333333336</v>
      </c>
      <c r="B5654" s="4">
        <v>624.83260346586906</v>
      </c>
      <c r="C5654" s="4">
        <v>412.89947036870308</v>
      </c>
      <c r="F5654" s="4">
        <f t="shared" si="354"/>
        <v>3748.9956207952146</v>
      </c>
      <c r="G5654" s="24">
        <f t="shared" si="355"/>
        <v>0.34722222222222221</v>
      </c>
      <c r="H5654" s="24">
        <f t="shared" si="357"/>
        <v>-3336.0961504265115</v>
      </c>
      <c r="I5654" s="24">
        <f>IF(H5654&lt;=0, MIN(F5654-C5654, B$7, (D$5-K5653+G5654)/B$6), 0)</f>
        <v>1467.30415499233</v>
      </c>
      <c r="J5654" s="24">
        <f>IF(H5654&gt;0, MIN(C5654-F5654, B$8, K5653), 0)</f>
        <v>0</v>
      </c>
      <c r="K5654" s="24">
        <f>MAX(0, K5653-G5654+I5654*B$6-J5654)</f>
        <v>5000</v>
      </c>
      <c r="L5654" s="24">
        <f t="shared" si="356"/>
        <v>1868.7919954341814</v>
      </c>
      <c r="M5654" s="24">
        <f>IF(H5654&gt;0, C5654-F5654-J5654, 0)</f>
        <v>0</v>
      </c>
      <c r="N5654" s="4">
        <f>MIN(C5654, F5654)</f>
        <v>412.89947036870308</v>
      </c>
    </row>
    <row r="5655" spans="1:14" x14ac:dyDescent="0.2">
      <c r="A5655" s="27">
        <v>43700.375</v>
      </c>
      <c r="B5655" s="4">
        <v>711.90393470661729</v>
      </c>
      <c r="C5655" s="4">
        <v>194.51611508053853</v>
      </c>
      <c r="F5655" s="4">
        <f t="shared" si="354"/>
        <v>4271.4236082397038</v>
      </c>
      <c r="G5655" s="24">
        <f t="shared" si="355"/>
        <v>0.34722222222222221</v>
      </c>
      <c r="H5655" s="24">
        <f t="shared" si="357"/>
        <v>-4076.9074931591654</v>
      </c>
      <c r="I5655" s="24">
        <f>IF(H5655&lt;=0, MIN(F5655-C5655, B$7, (D$5-K5654+G5655)/B$6), 0)</f>
        <v>0.38580246913580246</v>
      </c>
      <c r="J5655" s="24">
        <f>IF(H5655&gt;0, MIN(C5655-F5655, B$8, K5654), 0)</f>
        <v>0</v>
      </c>
      <c r="K5655" s="24">
        <f>MAX(0, K5654-G5655+I5655*B$6-J5655)</f>
        <v>5000</v>
      </c>
      <c r="L5655" s="24">
        <f t="shared" si="356"/>
        <v>4076.5216906900296</v>
      </c>
      <c r="M5655" s="24">
        <f>IF(H5655&gt;0, C5655-F5655-J5655, 0)</f>
        <v>0</v>
      </c>
      <c r="N5655" s="4">
        <f>MIN(C5655, F5655)</f>
        <v>194.51611508053853</v>
      </c>
    </row>
    <row r="5656" spans="1:14" x14ac:dyDescent="0.2">
      <c r="A5656" s="27">
        <v>43700.416666666672</v>
      </c>
      <c r="B5656" s="4">
        <v>742.84508581663385</v>
      </c>
      <c r="C5656" s="4">
        <v>183.23586333335172</v>
      </c>
      <c r="F5656" s="4">
        <f t="shared" si="354"/>
        <v>4457.0705148998031</v>
      </c>
      <c r="G5656" s="24">
        <f t="shared" si="355"/>
        <v>0.34722222222222221</v>
      </c>
      <c r="H5656" s="24">
        <f t="shared" si="357"/>
        <v>-4273.8346515664516</v>
      </c>
      <c r="I5656" s="24">
        <f>IF(H5656&lt;=0, MIN(F5656-C5656, B$7, (D$5-K5655+G5656)/B$6), 0)</f>
        <v>0.38580246913580246</v>
      </c>
      <c r="J5656" s="24">
        <f>IF(H5656&gt;0, MIN(C5656-F5656, B$8, K5655), 0)</f>
        <v>0</v>
      </c>
      <c r="K5656" s="24">
        <f>MAX(0, K5655-G5656+I5656*B$6-J5656)</f>
        <v>5000</v>
      </c>
      <c r="L5656" s="24">
        <f t="shared" si="356"/>
        <v>4273.4488490973154</v>
      </c>
      <c r="M5656" s="24">
        <f>IF(H5656&gt;0, C5656-F5656-J5656, 0)</f>
        <v>0</v>
      </c>
      <c r="N5656" s="4">
        <f>MIN(C5656, F5656)</f>
        <v>183.23586333335172</v>
      </c>
    </row>
    <row r="5657" spans="1:14" x14ac:dyDescent="0.2">
      <c r="A5657" s="27">
        <v>43700.458333333336</v>
      </c>
      <c r="B5657" s="4">
        <v>723.53958410203711</v>
      </c>
      <c r="C5657" s="4">
        <v>1474.2310478202978</v>
      </c>
      <c r="F5657" s="4">
        <f t="shared" si="354"/>
        <v>4341.2375046122224</v>
      </c>
      <c r="G5657" s="24">
        <f t="shared" si="355"/>
        <v>0.34722222222222221</v>
      </c>
      <c r="H5657" s="24">
        <f t="shared" si="357"/>
        <v>-2867.0064567919244</v>
      </c>
      <c r="I5657" s="24">
        <f>IF(H5657&lt;=0, MIN(F5657-C5657, B$7, (D$5-K5656+G5657)/B$6), 0)</f>
        <v>0.38580246913580246</v>
      </c>
      <c r="J5657" s="24">
        <f>IF(H5657&gt;0, MIN(C5657-F5657, B$8, K5656), 0)</f>
        <v>0</v>
      </c>
      <c r="K5657" s="24">
        <f>MAX(0, K5656-G5657+I5657*B$6-J5657)</f>
        <v>5000</v>
      </c>
      <c r="L5657" s="24">
        <f t="shared" si="356"/>
        <v>2866.6206543227886</v>
      </c>
      <c r="M5657" s="24">
        <f>IF(H5657&gt;0, C5657-F5657-J5657, 0)</f>
        <v>0</v>
      </c>
      <c r="N5657" s="4">
        <f>MIN(C5657, F5657)</f>
        <v>1474.2310478202978</v>
      </c>
    </row>
    <row r="5658" spans="1:14" x14ac:dyDescent="0.2">
      <c r="A5658" s="27">
        <v>43700.5</v>
      </c>
      <c r="B5658" s="4">
        <v>661.78982886518099</v>
      </c>
      <c r="C5658" s="4">
        <v>221.35549261483791</v>
      </c>
      <c r="F5658" s="4">
        <f t="shared" si="354"/>
        <v>3970.7389731910862</v>
      </c>
      <c r="G5658" s="24">
        <f t="shared" si="355"/>
        <v>0.34722222222222221</v>
      </c>
      <c r="H5658" s="24">
        <f t="shared" si="357"/>
        <v>-3749.3834805762481</v>
      </c>
      <c r="I5658" s="24">
        <f>IF(H5658&lt;=0, MIN(F5658-C5658, B$7, (D$5-K5657+G5658)/B$6), 0)</f>
        <v>0.38580246913580246</v>
      </c>
      <c r="J5658" s="24">
        <f>IF(H5658&gt;0, MIN(C5658-F5658, B$8, K5657), 0)</f>
        <v>0</v>
      </c>
      <c r="K5658" s="24">
        <f>MAX(0, K5657-G5658+I5658*B$6-J5658)</f>
        <v>5000</v>
      </c>
      <c r="L5658" s="24">
        <f t="shared" si="356"/>
        <v>3748.9976781071123</v>
      </c>
      <c r="M5658" s="24">
        <f>IF(H5658&gt;0, C5658-F5658-J5658, 0)</f>
        <v>0</v>
      </c>
      <c r="N5658" s="4">
        <f>MIN(C5658, F5658)</f>
        <v>221.35549261483791</v>
      </c>
    </row>
    <row r="5659" spans="1:14" x14ac:dyDescent="0.2">
      <c r="A5659" s="27">
        <v>43700.541666666672</v>
      </c>
      <c r="B5659" s="4">
        <v>551.80626003922896</v>
      </c>
      <c r="C5659" s="4">
        <v>200.90933787273542</v>
      </c>
      <c r="F5659" s="4">
        <f t="shared" si="354"/>
        <v>3310.8375602353735</v>
      </c>
      <c r="G5659" s="24">
        <f t="shared" si="355"/>
        <v>0.34722222222222221</v>
      </c>
      <c r="H5659" s="24">
        <f t="shared" si="357"/>
        <v>-3109.9282223626383</v>
      </c>
      <c r="I5659" s="24">
        <f>IF(H5659&lt;=0, MIN(F5659-C5659, B$7, (D$5-K5658+G5659)/B$6), 0)</f>
        <v>0.38580246913580246</v>
      </c>
      <c r="J5659" s="24">
        <f>IF(H5659&gt;0, MIN(C5659-F5659, B$8, K5658), 0)</f>
        <v>0</v>
      </c>
      <c r="K5659" s="24">
        <f>MAX(0, K5658-G5659+I5659*B$6-J5659)</f>
        <v>5000</v>
      </c>
      <c r="L5659" s="24">
        <f t="shared" si="356"/>
        <v>3109.5424198935025</v>
      </c>
      <c r="M5659" s="24">
        <f>IF(H5659&gt;0, C5659-F5659-J5659, 0)</f>
        <v>0</v>
      </c>
      <c r="N5659" s="4">
        <f>MIN(C5659, F5659)</f>
        <v>200.90933787273542</v>
      </c>
    </row>
    <row r="5660" spans="1:14" x14ac:dyDescent="0.2">
      <c r="A5660" s="27">
        <v>43700.583333333336</v>
      </c>
      <c r="B5660" s="4">
        <v>407.45599661978014</v>
      </c>
      <c r="C5660" s="4">
        <v>210.77868588976156</v>
      </c>
      <c r="F5660" s="4">
        <f t="shared" si="354"/>
        <v>2444.7359797186809</v>
      </c>
      <c r="G5660" s="24">
        <f t="shared" si="355"/>
        <v>0.34722222222222221</v>
      </c>
      <c r="H5660" s="24">
        <f t="shared" si="357"/>
        <v>-2233.9572938289193</v>
      </c>
      <c r="I5660" s="24">
        <f>IF(H5660&lt;=0, MIN(F5660-C5660, B$7, (D$5-K5659+G5660)/B$6), 0)</f>
        <v>0.38580246913580246</v>
      </c>
      <c r="J5660" s="24">
        <f>IF(H5660&gt;0, MIN(C5660-F5660, B$8, K5659), 0)</f>
        <v>0</v>
      </c>
      <c r="K5660" s="24">
        <f>MAX(0, K5659-G5660+I5660*B$6-J5660)</f>
        <v>5000</v>
      </c>
      <c r="L5660" s="24">
        <f t="shared" si="356"/>
        <v>2233.5714913597835</v>
      </c>
      <c r="M5660" s="24">
        <f>IF(H5660&gt;0, C5660-F5660-J5660, 0)</f>
        <v>0</v>
      </c>
      <c r="N5660" s="4">
        <f>MIN(C5660, F5660)</f>
        <v>210.77868588976156</v>
      </c>
    </row>
    <row r="5661" spans="1:14" x14ac:dyDescent="0.2">
      <c r="A5661" s="27">
        <v>43700.625</v>
      </c>
      <c r="B5661" s="4">
        <v>238.72129669920133</v>
      </c>
      <c r="C5661" s="4">
        <v>245.71269970139173</v>
      </c>
      <c r="F5661" s="4">
        <f t="shared" si="354"/>
        <v>1432.3277801952081</v>
      </c>
      <c r="G5661" s="24">
        <f t="shared" si="355"/>
        <v>0.34722222222222221</v>
      </c>
      <c r="H5661" s="24">
        <f t="shared" si="357"/>
        <v>-1186.6150804938163</v>
      </c>
      <c r="I5661" s="24">
        <f>IF(H5661&lt;=0, MIN(F5661-C5661, B$7, (D$5-K5660+G5661)/B$6), 0)</f>
        <v>0.38580246913580246</v>
      </c>
      <c r="J5661" s="24">
        <f>IF(H5661&gt;0, MIN(C5661-F5661, B$8, K5660), 0)</f>
        <v>0</v>
      </c>
      <c r="K5661" s="24">
        <f>MAX(0, K5660-G5661+I5661*B$6-J5661)</f>
        <v>5000</v>
      </c>
      <c r="L5661" s="24">
        <f t="shared" si="356"/>
        <v>1186.2292780246805</v>
      </c>
      <c r="M5661" s="24">
        <f>IF(H5661&gt;0, C5661-F5661-J5661, 0)</f>
        <v>0</v>
      </c>
      <c r="N5661" s="4">
        <f>MIN(C5661, F5661)</f>
        <v>245.71269970139173</v>
      </c>
    </row>
    <row r="5662" spans="1:14" x14ac:dyDescent="0.2">
      <c r="A5662" s="27">
        <v>43700.666666666672</v>
      </c>
      <c r="B5662" s="4">
        <v>89.94616826594573</v>
      </c>
      <c r="C5662" s="4">
        <v>275.34594907652337</v>
      </c>
      <c r="F5662" s="4">
        <f t="shared" ref="F5662:F5725" si="358">B5662*B$4</f>
        <v>539.67700959567435</v>
      </c>
      <c r="G5662" s="24">
        <f t="shared" ref="G5662:G5725" si="359">MIN(F5662, B$9)</f>
        <v>0.34722222222222221</v>
      </c>
      <c r="H5662" s="24">
        <f t="shared" si="357"/>
        <v>-264.33106051915098</v>
      </c>
      <c r="I5662" s="24">
        <f>IF(H5662&lt;=0, MIN(F5662-C5662, B$7, (D$5-K5661+G5662)/B$6), 0)</f>
        <v>0.38580246913580246</v>
      </c>
      <c r="J5662" s="24">
        <f>IF(H5662&gt;0, MIN(C5662-F5662, B$8, K5661), 0)</f>
        <v>0</v>
      </c>
      <c r="K5662" s="24">
        <f>MAX(0, K5661-G5662+I5662*B$6-J5662)</f>
        <v>5000</v>
      </c>
      <c r="L5662" s="24">
        <f t="shared" ref="L5662:L5725" si="360">IF(H5662&lt;=0, -I5662-H5662, 0)</f>
        <v>263.94525805001518</v>
      </c>
      <c r="M5662" s="24">
        <f>IF(H5662&gt;0, C5662-F5662-J5662, 0)</f>
        <v>0</v>
      </c>
      <c r="N5662" s="4">
        <f>MIN(C5662, F5662)</f>
        <v>275.34594907652337</v>
      </c>
    </row>
    <row r="5663" spans="1:14" x14ac:dyDescent="0.2">
      <c r="A5663" s="27">
        <v>43700.708333333336</v>
      </c>
      <c r="B5663" s="4">
        <v>23.298115563090025</v>
      </c>
      <c r="C5663" s="4">
        <v>309.91124315170936</v>
      </c>
      <c r="F5663" s="4">
        <f t="shared" si="358"/>
        <v>139.78869337854016</v>
      </c>
      <c r="G5663" s="24">
        <f t="shared" si="359"/>
        <v>0.34722222222222221</v>
      </c>
      <c r="H5663" s="24">
        <f t="shared" ref="H5663:H5726" si="361">C5663-F5663</f>
        <v>170.1225497731692</v>
      </c>
      <c r="I5663" s="24">
        <f>IF(H5663&lt;=0, MIN(F5663-C5663, B$7, (D$5-K5662+G5663)/B$6), 0)</f>
        <v>0</v>
      </c>
      <c r="J5663" s="24">
        <f>IF(H5663&gt;0, MIN(C5663-F5663, B$8, K5662), 0)</f>
        <v>170.1225497731692</v>
      </c>
      <c r="K5663" s="24">
        <f>MAX(0, K5662-G5663+I5663*B$6-J5663)</f>
        <v>4829.530228004608</v>
      </c>
      <c r="L5663" s="24">
        <f t="shared" si="360"/>
        <v>0</v>
      </c>
      <c r="M5663" s="24">
        <f>IF(H5663&gt;0, C5663-F5663-J5663, 0)</f>
        <v>0</v>
      </c>
      <c r="N5663" s="4">
        <f>MIN(C5663, F5663)</f>
        <v>139.78869337854016</v>
      </c>
    </row>
    <row r="5664" spans="1:14" x14ac:dyDescent="0.2">
      <c r="A5664" s="27">
        <v>43700.75</v>
      </c>
      <c r="B5664" s="4">
        <v>0</v>
      </c>
      <c r="C5664" s="4">
        <v>369.23246202869774</v>
      </c>
      <c r="F5664" s="4">
        <f t="shared" si="358"/>
        <v>0</v>
      </c>
      <c r="G5664" s="24">
        <f t="shared" si="359"/>
        <v>0</v>
      </c>
      <c r="H5664" s="24">
        <f t="shared" si="361"/>
        <v>369.23246202869774</v>
      </c>
      <c r="I5664" s="24">
        <f>IF(H5664&lt;=0, MIN(F5664-C5664, B$7, (D$5-K5663+G5664)/B$6), 0)</f>
        <v>0</v>
      </c>
      <c r="J5664" s="24">
        <f>IF(H5664&gt;0, MIN(C5664-F5664, B$8, K5663), 0)</f>
        <v>369.23246202869774</v>
      </c>
      <c r="K5664" s="24">
        <f>MAX(0, K5663-G5664+I5664*B$6-J5664)</f>
        <v>4460.2977659759099</v>
      </c>
      <c r="L5664" s="24">
        <f t="shared" si="360"/>
        <v>0</v>
      </c>
      <c r="M5664" s="24">
        <f>IF(H5664&gt;0, C5664-F5664-J5664, 0)</f>
        <v>0</v>
      </c>
      <c r="N5664" s="4">
        <f>MIN(C5664, F5664)</f>
        <v>0</v>
      </c>
    </row>
    <row r="5665" spans="1:14" x14ac:dyDescent="0.2">
      <c r="A5665" s="27">
        <v>43700.791666666672</v>
      </c>
      <c r="B5665" s="4">
        <v>0</v>
      </c>
      <c r="C5665" s="4">
        <v>1441.9578367209047</v>
      </c>
      <c r="F5665" s="4">
        <f t="shared" si="358"/>
        <v>0</v>
      </c>
      <c r="G5665" s="24">
        <f t="shared" si="359"/>
        <v>0</v>
      </c>
      <c r="H5665" s="24">
        <f t="shared" si="361"/>
        <v>1441.9578367209047</v>
      </c>
      <c r="I5665" s="24">
        <f>IF(H5665&lt;=0, MIN(F5665-C5665, B$7, (D$5-K5664+G5665)/B$6), 0)</f>
        <v>0</v>
      </c>
      <c r="J5665" s="24">
        <f>IF(H5665&gt;0, MIN(C5665-F5665, B$8, K5664), 0)</f>
        <v>1441.9578367209047</v>
      </c>
      <c r="K5665" s="24">
        <f>MAX(0, K5664-G5665+I5665*B$6-J5665)</f>
        <v>3018.3399292550052</v>
      </c>
      <c r="L5665" s="24">
        <f t="shared" si="360"/>
        <v>0</v>
      </c>
      <c r="M5665" s="24">
        <f>IF(H5665&gt;0, C5665-F5665-J5665, 0)</f>
        <v>0</v>
      </c>
      <c r="N5665" s="4">
        <f>MIN(C5665, F5665)</f>
        <v>0</v>
      </c>
    </row>
    <row r="5666" spans="1:14" x14ac:dyDescent="0.2">
      <c r="A5666" s="27">
        <v>43700.833333333336</v>
      </c>
      <c r="B5666" s="4">
        <v>0</v>
      </c>
      <c r="C5666" s="4">
        <v>779.53755926120073</v>
      </c>
      <c r="F5666" s="4">
        <f t="shared" si="358"/>
        <v>0</v>
      </c>
      <c r="G5666" s="24">
        <f t="shared" si="359"/>
        <v>0</v>
      </c>
      <c r="H5666" s="24">
        <f t="shared" si="361"/>
        <v>779.53755926120073</v>
      </c>
      <c r="I5666" s="24">
        <f>IF(H5666&lt;=0, MIN(F5666-C5666, B$7, (D$5-K5665+G5666)/B$6), 0)</f>
        <v>0</v>
      </c>
      <c r="J5666" s="24">
        <f>IF(H5666&gt;0, MIN(C5666-F5666, B$8, K5665), 0)</f>
        <v>779.53755926120073</v>
      </c>
      <c r="K5666" s="24">
        <f>MAX(0, K5665-G5666+I5666*B$6-J5666)</f>
        <v>2238.8023699938044</v>
      </c>
      <c r="L5666" s="24">
        <f t="shared" si="360"/>
        <v>0</v>
      </c>
      <c r="M5666" s="24">
        <f>IF(H5666&gt;0, C5666-F5666-J5666, 0)</f>
        <v>0</v>
      </c>
      <c r="N5666" s="4">
        <f>MIN(C5666, F5666)</f>
        <v>0</v>
      </c>
    </row>
    <row r="5667" spans="1:14" x14ac:dyDescent="0.2">
      <c r="A5667" s="27">
        <v>43700.875</v>
      </c>
      <c r="B5667" s="4">
        <v>0</v>
      </c>
      <c r="C5667" s="4">
        <v>1370.2780305778772</v>
      </c>
      <c r="F5667" s="4">
        <f t="shared" si="358"/>
        <v>0</v>
      </c>
      <c r="G5667" s="24">
        <f t="shared" si="359"/>
        <v>0</v>
      </c>
      <c r="H5667" s="24">
        <f t="shared" si="361"/>
        <v>1370.2780305778772</v>
      </c>
      <c r="I5667" s="24">
        <f>IF(H5667&lt;=0, MIN(F5667-C5667, B$7, (D$5-K5666+G5667)/B$6), 0)</f>
        <v>0</v>
      </c>
      <c r="J5667" s="24">
        <f>IF(H5667&gt;0, MIN(C5667-F5667, B$8, K5666), 0)</f>
        <v>1370.2780305778772</v>
      </c>
      <c r="K5667" s="24">
        <f>MAX(0, K5666-G5667+I5667*B$6-J5667)</f>
        <v>868.52433941592722</v>
      </c>
      <c r="L5667" s="24">
        <f t="shared" si="360"/>
        <v>0</v>
      </c>
      <c r="M5667" s="24">
        <f>IF(H5667&gt;0, C5667-F5667-J5667, 0)</f>
        <v>0</v>
      </c>
      <c r="N5667" s="4">
        <f>MIN(C5667, F5667)</f>
        <v>0</v>
      </c>
    </row>
    <row r="5668" spans="1:14" x14ac:dyDescent="0.2">
      <c r="A5668" s="27">
        <v>43700.916666666672</v>
      </c>
      <c r="B5668" s="4">
        <v>0</v>
      </c>
      <c r="C5668" s="4">
        <v>391.47791910756831</v>
      </c>
      <c r="F5668" s="4">
        <f t="shared" si="358"/>
        <v>0</v>
      </c>
      <c r="G5668" s="24">
        <f t="shared" si="359"/>
        <v>0</v>
      </c>
      <c r="H5668" s="24">
        <f t="shared" si="361"/>
        <v>391.47791910756831</v>
      </c>
      <c r="I5668" s="24">
        <f>IF(H5668&lt;=0, MIN(F5668-C5668, B$7, (D$5-K5667+G5668)/B$6), 0)</f>
        <v>0</v>
      </c>
      <c r="J5668" s="24">
        <f>IF(H5668&gt;0, MIN(C5668-F5668, B$8, K5667), 0)</f>
        <v>391.47791910756831</v>
      </c>
      <c r="K5668" s="24">
        <f>MAX(0, K5667-G5668+I5668*B$6-J5668)</f>
        <v>477.0464203083589</v>
      </c>
      <c r="L5668" s="24">
        <f t="shared" si="360"/>
        <v>0</v>
      </c>
      <c r="M5668" s="24">
        <f>IF(H5668&gt;0, C5668-F5668-J5668, 0)</f>
        <v>0</v>
      </c>
      <c r="N5668" s="4">
        <f>MIN(C5668, F5668)</f>
        <v>0</v>
      </c>
    </row>
    <row r="5669" spans="1:14" x14ac:dyDescent="0.2">
      <c r="A5669" s="27">
        <v>43700.958333333336</v>
      </c>
      <c r="B5669" s="4">
        <v>0</v>
      </c>
      <c r="C5669" s="4">
        <v>240.70315446188951</v>
      </c>
      <c r="F5669" s="4">
        <f t="shared" si="358"/>
        <v>0</v>
      </c>
      <c r="G5669" s="24">
        <f t="shared" si="359"/>
        <v>0</v>
      </c>
      <c r="H5669" s="24">
        <f t="shared" si="361"/>
        <v>240.70315446188951</v>
      </c>
      <c r="I5669" s="24">
        <f>IF(H5669&lt;=0, MIN(F5669-C5669, B$7, (D$5-K5668+G5669)/B$6), 0)</f>
        <v>0</v>
      </c>
      <c r="J5669" s="24">
        <f>IF(H5669&gt;0, MIN(C5669-F5669, B$8, K5668), 0)</f>
        <v>240.70315446188951</v>
      </c>
      <c r="K5669" s="24">
        <f>MAX(0, K5668-G5669+I5669*B$6-J5669)</f>
        <v>236.34326584646939</v>
      </c>
      <c r="L5669" s="24">
        <f t="shared" si="360"/>
        <v>0</v>
      </c>
      <c r="M5669" s="24">
        <f>IF(H5669&gt;0, C5669-F5669-J5669, 0)</f>
        <v>0</v>
      </c>
      <c r="N5669" s="4">
        <f>MIN(C5669, F5669)</f>
        <v>0</v>
      </c>
    </row>
    <row r="5670" spans="1:14" x14ac:dyDescent="0.2">
      <c r="A5670" s="27">
        <v>43701</v>
      </c>
      <c r="B5670" s="4">
        <v>0</v>
      </c>
      <c r="C5670" s="4">
        <v>117.11728180149709</v>
      </c>
      <c r="F5670" s="4">
        <f t="shared" si="358"/>
        <v>0</v>
      </c>
      <c r="G5670" s="24">
        <f t="shared" si="359"/>
        <v>0</v>
      </c>
      <c r="H5670" s="24">
        <f t="shared" si="361"/>
        <v>117.11728180149709</v>
      </c>
      <c r="I5670" s="24">
        <f>IF(H5670&lt;=0, MIN(F5670-C5670, B$7, (D$5-K5669+G5670)/B$6), 0)</f>
        <v>0</v>
      </c>
      <c r="J5670" s="24">
        <f>IF(H5670&gt;0, MIN(C5670-F5670, B$8, K5669), 0)</f>
        <v>117.11728180149709</v>
      </c>
      <c r="K5670" s="24">
        <f>MAX(0, K5669-G5670+I5670*B$6-J5670)</f>
        <v>119.22598404497231</v>
      </c>
      <c r="L5670" s="24">
        <f t="shared" si="360"/>
        <v>0</v>
      </c>
      <c r="M5670" s="24">
        <f>IF(H5670&gt;0, C5670-F5670-J5670, 0)</f>
        <v>0</v>
      </c>
      <c r="N5670" s="4">
        <f>MIN(C5670, F5670)</f>
        <v>0</v>
      </c>
    </row>
    <row r="5671" spans="1:14" x14ac:dyDescent="0.2">
      <c r="A5671" s="27">
        <v>43701.041666666672</v>
      </c>
      <c r="B5671" s="4">
        <v>0</v>
      </c>
      <c r="C5671" s="4">
        <v>169.02334831886191</v>
      </c>
      <c r="F5671" s="4">
        <f t="shared" si="358"/>
        <v>0</v>
      </c>
      <c r="G5671" s="24">
        <f t="shared" si="359"/>
        <v>0</v>
      </c>
      <c r="H5671" s="24">
        <f t="shared" si="361"/>
        <v>169.02334831886191</v>
      </c>
      <c r="I5671" s="24">
        <f>IF(H5671&lt;=0, MIN(F5671-C5671, B$7, (D$5-K5670+G5671)/B$6), 0)</f>
        <v>0</v>
      </c>
      <c r="J5671" s="24">
        <f>IF(H5671&gt;0, MIN(C5671-F5671, B$8, K5670), 0)</f>
        <v>119.22598404497231</v>
      </c>
      <c r="K5671" s="24">
        <f>MAX(0, K5670-G5671+I5671*B$6-J5671)</f>
        <v>0</v>
      </c>
      <c r="L5671" s="24">
        <f t="shared" si="360"/>
        <v>0</v>
      </c>
      <c r="M5671" s="24">
        <f>IF(H5671&gt;0, C5671-F5671-J5671, 0)</f>
        <v>49.797364273889599</v>
      </c>
      <c r="N5671" s="4">
        <f>MIN(C5671, F5671)</f>
        <v>0</v>
      </c>
    </row>
    <row r="5672" spans="1:14" x14ac:dyDescent="0.2">
      <c r="A5672" s="27">
        <v>43701.083333333336</v>
      </c>
      <c r="B5672" s="4">
        <v>0</v>
      </c>
      <c r="C5672" s="4">
        <v>206.09911011697966</v>
      </c>
      <c r="F5672" s="4">
        <f t="shared" si="358"/>
        <v>0</v>
      </c>
      <c r="G5672" s="24">
        <f t="shared" si="359"/>
        <v>0</v>
      </c>
      <c r="H5672" s="24">
        <f t="shared" si="361"/>
        <v>206.09911011697966</v>
      </c>
      <c r="I5672" s="24">
        <f>IF(H5672&lt;=0, MIN(F5672-C5672, B$7, (D$5-K5671+G5672)/B$6), 0)</f>
        <v>0</v>
      </c>
      <c r="J5672" s="24">
        <f>IF(H5672&gt;0, MIN(C5672-F5672, B$8, K5671), 0)</f>
        <v>0</v>
      </c>
      <c r="K5672" s="24">
        <f>MAX(0, K5671-G5672+I5672*B$6-J5672)</f>
        <v>0</v>
      </c>
      <c r="L5672" s="24">
        <f t="shared" si="360"/>
        <v>0</v>
      </c>
      <c r="M5672" s="24">
        <f>IF(H5672&gt;0, C5672-F5672-J5672, 0)</f>
        <v>206.09911011697966</v>
      </c>
      <c r="N5672" s="4">
        <f>MIN(C5672, F5672)</f>
        <v>0</v>
      </c>
    </row>
    <row r="5673" spans="1:14" x14ac:dyDescent="0.2">
      <c r="A5673" s="27">
        <v>43701.125</v>
      </c>
      <c r="B5673" s="4">
        <v>0</v>
      </c>
      <c r="C5673" s="4">
        <v>117.11728180149709</v>
      </c>
      <c r="F5673" s="4">
        <f t="shared" si="358"/>
        <v>0</v>
      </c>
      <c r="G5673" s="24">
        <f t="shared" si="359"/>
        <v>0</v>
      </c>
      <c r="H5673" s="24">
        <f t="shared" si="361"/>
        <v>117.11728180149709</v>
      </c>
      <c r="I5673" s="24">
        <f>IF(H5673&lt;=0, MIN(F5673-C5673, B$7, (D$5-K5672+G5673)/B$6), 0)</f>
        <v>0</v>
      </c>
      <c r="J5673" s="24">
        <f>IF(H5673&gt;0, MIN(C5673-F5673, B$8, K5672), 0)</f>
        <v>0</v>
      </c>
      <c r="K5673" s="24">
        <f>MAX(0, K5672-G5673+I5673*B$6-J5673)</f>
        <v>0</v>
      </c>
      <c r="L5673" s="24">
        <f t="shared" si="360"/>
        <v>0</v>
      </c>
      <c r="M5673" s="24">
        <f>IF(H5673&gt;0, C5673-F5673-J5673, 0)</f>
        <v>117.11728180149709</v>
      </c>
      <c r="N5673" s="4">
        <f>MIN(C5673, F5673)</f>
        <v>0</v>
      </c>
    </row>
    <row r="5674" spans="1:14" x14ac:dyDescent="0.2">
      <c r="A5674" s="27">
        <v>43701.166666666672</v>
      </c>
      <c r="B5674" s="4">
        <v>0</v>
      </c>
      <c r="C5674" s="4">
        <v>169.02334831886191</v>
      </c>
      <c r="F5674" s="4">
        <f t="shared" si="358"/>
        <v>0</v>
      </c>
      <c r="G5674" s="24">
        <f t="shared" si="359"/>
        <v>0</v>
      </c>
      <c r="H5674" s="24">
        <f t="shared" si="361"/>
        <v>169.02334831886191</v>
      </c>
      <c r="I5674" s="24">
        <f>IF(H5674&lt;=0, MIN(F5674-C5674, B$7, (D$5-K5673+G5674)/B$6), 0)</f>
        <v>0</v>
      </c>
      <c r="J5674" s="24">
        <f>IF(H5674&gt;0, MIN(C5674-F5674, B$8, K5673), 0)</f>
        <v>0</v>
      </c>
      <c r="K5674" s="24">
        <f>MAX(0, K5673-G5674+I5674*B$6-J5674)</f>
        <v>0</v>
      </c>
      <c r="L5674" s="24">
        <f t="shared" si="360"/>
        <v>0</v>
      </c>
      <c r="M5674" s="24">
        <f>IF(H5674&gt;0, C5674-F5674-J5674, 0)</f>
        <v>169.02334831886191</v>
      </c>
      <c r="N5674" s="4">
        <f>MIN(C5674, F5674)</f>
        <v>0</v>
      </c>
    </row>
    <row r="5675" spans="1:14" x14ac:dyDescent="0.2">
      <c r="A5675" s="27">
        <v>43701.208333333336</v>
      </c>
      <c r="B5675" s="4">
        <v>74.083953402947273</v>
      </c>
      <c r="C5675" s="4">
        <v>206.09911011697966</v>
      </c>
      <c r="F5675" s="4">
        <f t="shared" si="358"/>
        <v>444.50372041768367</v>
      </c>
      <c r="G5675" s="24">
        <f t="shared" si="359"/>
        <v>0.34722222222222221</v>
      </c>
      <c r="H5675" s="24">
        <f t="shared" si="361"/>
        <v>-238.40461030070401</v>
      </c>
      <c r="I5675" s="24">
        <f>IF(H5675&lt;=0, MIN(F5675-C5675, B$7, (D$5-K5674+G5675)/B$6), 0)</f>
        <v>238.40461030070401</v>
      </c>
      <c r="J5675" s="24">
        <f>IF(H5675&gt;0, MIN(C5675-F5675, B$8, K5674), 0)</f>
        <v>0</v>
      </c>
      <c r="K5675" s="24">
        <f>MAX(0, K5674-G5675+I5675*B$6-J5675)</f>
        <v>214.21692704841138</v>
      </c>
      <c r="L5675" s="24">
        <f t="shared" si="360"/>
        <v>0</v>
      </c>
      <c r="M5675" s="24">
        <f>IF(H5675&gt;0, C5675-F5675-J5675, 0)</f>
        <v>0</v>
      </c>
      <c r="N5675" s="4">
        <f>MIN(C5675, F5675)</f>
        <v>206.09911011697966</v>
      </c>
    </row>
    <row r="5676" spans="1:14" x14ac:dyDescent="0.2">
      <c r="A5676" s="27">
        <v>43701.25</v>
      </c>
      <c r="B5676" s="4">
        <v>71.699837957011383</v>
      </c>
      <c r="C5676" s="4">
        <v>229.99237883132218</v>
      </c>
      <c r="F5676" s="4">
        <f t="shared" si="358"/>
        <v>430.19902774206832</v>
      </c>
      <c r="G5676" s="24">
        <f t="shared" si="359"/>
        <v>0.34722222222222221</v>
      </c>
      <c r="H5676" s="24">
        <f t="shared" si="361"/>
        <v>-200.20664891074614</v>
      </c>
      <c r="I5676" s="24">
        <f>IF(H5676&lt;=0, MIN(F5676-C5676, B$7, (D$5-K5675+G5676)/B$6), 0)</f>
        <v>200.20664891074614</v>
      </c>
      <c r="J5676" s="24">
        <f>IF(H5676&gt;0, MIN(C5676-F5676, B$8, K5675), 0)</f>
        <v>0</v>
      </c>
      <c r="K5676" s="24">
        <f>MAX(0, K5675-G5676+I5676*B$6-J5676)</f>
        <v>394.05568884586069</v>
      </c>
      <c r="L5676" s="24">
        <f t="shared" si="360"/>
        <v>0</v>
      </c>
      <c r="M5676" s="24">
        <f>IF(H5676&gt;0, C5676-F5676-J5676, 0)</f>
        <v>0</v>
      </c>
      <c r="N5676" s="4">
        <f>MIN(C5676, F5676)</f>
        <v>229.99237883132218</v>
      </c>
    </row>
    <row r="5677" spans="1:14" x14ac:dyDescent="0.2">
      <c r="A5677" s="27">
        <v>43701.291666666672</v>
      </c>
      <c r="B5677" s="4">
        <v>223.12218667572373</v>
      </c>
      <c r="C5677" s="4">
        <v>1542.4743464846906</v>
      </c>
      <c r="F5677" s="4">
        <f t="shared" si="358"/>
        <v>1338.7331200543424</v>
      </c>
      <c r="G5677" s="24">
        <f t="shared" si="359"/>
        <v>0.34722222222222221</v>
      </c>
      <c r="H5677" s="24">
        <f t="shared" si="361"/>
        <v>203.74122643034821</v>
      </c>
      <c r="I5677" s="24">
        <f>IF(H5677&lt;=0, MIN(F5677-C5677, B$7, (D$5-K5676+G5677)/B$6), 0)</f>
        <v>0</v>
      </c>
      <c r="J5677" s="24">
        <f>IF(H5677&gt;0, MIN(C5677-F5677, B$8, K5676), 0)</f>
        <v>203.74122643034821</v>
      </c>
      <c r="K5677" s="24">
        <f>MAX(0, K5676-G5677+I5677*B$6-J5677)</f>
        <v>189.96724019329025</v>
      </c>
      <c r="L5677" s="24">
        <f t="shared" si="360"/>
        <v>0</v>
      </c>
      <c r="M5677" s="24">
        <f>IF(H5677&gt;0, C5677-F5677-J5677, 0)</f>
        <v>0</v>
      </c>
      <c r="N5677" s="4">
        <f>MIN(C5677, F5677)</f>
        <v>1338.7331200543424</v>
      </c>
    </row>
    <row r="5678" spans="1:14" x14ac:dyDescent="0.2">
      <c r="A5678" s="27">
        <v>43701.333333333336</v>
      </c>
      <c r="B5678" s="4">
        <v>80.901783708171607</v>
      </c>
      <c r="C5678" s="4">
        <v>355.37544161660105</v>
      </c>
      <c r="F5678" s="4">
        <f t="shared" si="358"/>
        <v>485.41070224902967</v>
      </c>
      <c r="G5678" s="24">
        <f t="shared" si="359"/>
        <v>0.34722222222222221</v>
      </c>
      <c r="H5678" s="24">
        <f t="shared" si="361"/>
        <v>-130.03526063242862</v>
      </c>
      <c r="I5678" s="24">
        <f>IF(H5678&lt;=0, MIN(F5678-C5678, B$7, (D$5-K5677+G5678)/B$6), 0)</f>
        <v>130.03526063242862</v>
      </c>
      <c r="J5678" s="24">
        <f>IF(H5678&gt;0, MIN(C5678-F5678, B$8, K5677), 0)</f>
        <v>0</v>
      </c>
      <c r="K5678" s="24">
        <f>MAX(0, K5677-G5678+I5678*B$6-J5678)</f>
        <v>306.65175254025377</v>
      </c>
      <c r="L5678" s="24">
        <f t="shared" si="360"/>
        <v>0</v>
      </c>
      <c r="M5678" s="24">
        <f>IF(H5678&gt;0, C5678-F5678-J5678, 0)</f>
        <v>0</v>
      </c>
      <c r="N5678" s="4">
        <f>MIN(C5678, F5678)</f>
        <v>355.37544161660105</v>
      </c>
    </row>
    <row r="5679" spans="1:14" x14ac:dyDescent="0.2">
      <c r="A5679" s="27">
        <v>43701.375</v>
      </c>
      <c r="B5679" s="4">
        <v>46.301296977699117</v>
      </c>
      <c r="C5679" s="4">
        <v>184.51231992194474</v>
      </c>
      <c r="F5679" s="4">
        <f t="shared" si="358"/>
        <v>277.80778186619472</v>
      </c>
      <c r="G5679" s="24">
        <f t="shared" si="359"/>
        <v>0.34722222222222221</v>
      </c>
      <c r="H5679" s="24">
        <f t="shared" si="361"/>
        <v>-93.295461944249979</v>
      </c>
      <c r="I5679" s="24">
        <f>IF(H5679&lt;=0, MIN(F5679-C5679, B$7, (D$5-K5678+G5679)/B$6), 0)</f>
        <v>93.295461944249979</v>
      </c>
      <c r="J5679" s="24">
        <f>IF(H5679&gt;0, MIN(C5679-F5679, B$8, K5678), 0)</f>
        <v>0</v>
      </c>
      <c r="K5679" s="24">
        <f>MAX(0, K5678-G5679+I5679*B$6-J5679)</f>
        <v>390.27044606785654</v>
      </c>
      <c r="L5679" s="24">
        <f t="shared" si="360"/>
        <v>0</v>
      </c>
      <c r="M5679" s="24">
        <f>IF(H5679&gt;0, C5679-F5679-J5679, 0)</f>
        <v>0</v>
      </c>
      <c r="N5679" s="4">
        <f>MIN(C5679, F5679)</f>
        <v>184.51231992194474</v>
      </c>
    </row>
    <row r="5680" spans="1:14" x14ac:dyDescent="0.2">
      <c r="A5680" s="27">
        <v>43701.416666666672</v>
      </c>
      <c r="B5680" s="4">
        <v>74.262162116885705</v>
      </c>
      <c r="C5680" s="4">
        <v>182.97325221907298</v>
      </c>
      <c r="F5680" s="4">
        <f t="shared" si="358"/>
        <v>445.57297270131426</v>
      </c>
      <c r="G5680" s="24">
        <f t="shared" si="359"/>
        <v>0.34722222222222221</v>
      </c>
      <c r="H5680" s="24">
        <f t="shared" si="361"/>
        <v>-262.59972048224131</v>
      </c>
      <c r="I5680" s="24">
        <f>IF(H5680&lt;=0, MIN(F5680-C5680, B$7, (D$5-K5679+G5680)/B$6), 0)</f>
        <v>262.59972048224131</v>
      </c>
      <c r="J5680" s="24">
        <f>IF(H5680&gt;0, MIN(C5680-F5680, B$8, K5679), 0)</f>
        <v>0</v>
      </c>
      <c r="K5680" s="24">
        <f>MAX(0, K5679-G5680+I5680*B$6-J5680)</f>
        <v>626.26297227965154</v>
      </c>
      <c r="L5680" s="24">
        <f t="shared" si="360"/>
        <v>0</v>
      </c>
      <c r="M5680" s="24">
        <f>IF(H5680&gt;0, C5680-F5680-J5680, 0)</f>
        <v>0</v>
      </c>
      <c r="N5680" s="4">
        <f>MIN(C5680, F5680)</f>
        <v>182.97325221907298</v>
      </c>
    </row>
    <row r="5681" spans="1:14" x14ac:dyDescent="0.2">
      <c r="A5681" s="27">
        <v>43701.458333333336</v>
      </c>
      <c r="B5681" s="4">
        <v>71.513711020973375</v>
      </c>
      <c r="C5681" s="4">
        <v>1474.2410700577445</v>
      </c>
      <c r="F5681" s="4">
        <f t="shared" si="358"/>
        <v>429.08226612584025</v>
      </c>
      <c r="G5681" s="24">
        <f t="shared" si="359"/>
        <v>0.34722222222222221</v>
      </c>
      <c r="H5681" s="24">
        <f t="shared" si="361"/>
        <v>1045.1588039319042</v>
      </c>
      <c r="I5681" s="24">
        <f>IF(H5681&lt;=0, MIN(F5681-C5681, B$7, (D$5-K5680+G5681)/B$6), 0)</f>
        <v>0</v>
      </c>
      <c r="J5681" s="24">
        <f>IF(H5681&gt;0, MIN(C5681-F5681, B$8, K5680), 0)</f>
        <v>626.26297227965154</v>
      </c>
      <c r="K5681" s="24">
        <f>MAX(0, K5680-G5681+I5681*B$6-J5681)</f>
        <v>0</v>
      </c>
      <c r="L5681" s="24">
        <f t="shared" si="360"/>
        <v>0</v>
      </c>
      <c r="M5681" s="24">
        <f>IF(H5681&gt;0, C5681-F5681-J5681, 0)</f>
        <v>418.8958316522527</v>
      </c>
      <c r="N5681" s="4">
        <f>MIN(C5681, F5681)</f>
        <v>429.08226612584025</v>
      </c>
    </row>
    <row r="5682" spans="1:14" x14ac:dyDescent="0.2">
      <c r="A5682" s="27">
        <v>43701.5</v>
      </c>
      <c r="B5682" s="4">
        <v>64.412365691115909</v>
      </c>
      <c r="C5682" s="4">
        <v>221.28292975969154</v>
      </c>
      <c r="F5682" s="4">
        <f t="shared" si="358"/>
        <v>386.47419414669548</v>
      </c>
      <c r="G5682" s="24">
        <f t="shared" si="359"/>
        <v>0.34722222222222221</v>
      </c>
      <c r="H5682" s="24">
        <f t="shared" si="361"/>
        <v>-165.19126438700394</v>
      </c>
      <c r="I5682" s="24">
        <f>IF(H5682&lt;=0, MIN(F5682-C5682, B$7, (D$5-K5681+G5682)/B$6), 0)</f>
        <v>165.19126438700394</v>
      </c>
      <c r="J5682" s="24">
        <f>IF(H5682&gt;0, MIN(C5682-F5682, B$8, K5681), 0)</f>
        <v>0</v>
      </c>
      <c r="K5682" s="24">
        <f>MAX(0, K5681-G5682+I5682*B$6-J5682)</f>
        <v>148.32491572608131</v>
      </c>
      <c r="L5682" s="24">
        <f t="shared" si="360"/>
        <v>0</v>
      </c>
      <c r="M5682" s="24">
        <f>IF(H5682&gt;0, C5682-F5682-J5682, 0)</f>
        <v>0</v>
      </c>
      <c r="N5682" s="4">
        <f>MIN(C5682, F5682)</f>
        <v>221.28292975969154</v>
      </c>
    </row>
    <row r="5683" spans="1:14" x14ac:dyDescent="0.2">
      <c r="A5683" s="27">
        <v>43701.541666666672</v>
      </c>
      <c r="B5683" s="4">
        <v>163.47461074009374</v>
      </c>
      <c r="C5683" s="4">
        <v>200.80774414546445</v>
      </c>
      <c r="F5683" s="4">
        <f t="shared" si="358"/>
        <v>980.84766444056243</v>
      </c>
      <c r="G5683" s="24">
        <f t="shared" si="359"/>
        <v>0.34722222222222221</v>
      </c>
      <c r="H5683" s="24">
        <f t="shared" si="361"/>
        <v>-780.039920295098</v>
      </c>
      <c r="I5683" s="24">
        <f>IF(H5683&lt;=0, MIN(F5683-C5683, B$7, (D$5-K5682+G5683)/B$6), 0)</f>
        <v>780.039920295098</v>
      </c>
      <c r="J5683" s="24">
        <f>IF(H5683&gt;0, MIN(C5683-F5683, B$8, K5682), 0)</f>
        <v>0</v>
      </c>
      <c r="K5683" s="24">
        <f>MAX(0, K5682-G5683+I5683*B$6-J5683)</f>
        <v>850.01362176944735</v>
      </c>
      <c r="L5683" s="24">
        <f t="shared" si="360"/>
        <v>0</v>
      </c>
      <c r="M5683" s="24">
        <f>IF(H5683&gt;0, C5683-F5683-J5683, 0)</f>
        <v>0</v>
      </c>
      <c r="N5683" s="4">
        <f>MIN(C5683, F5683)</f>
        <v>200.80774414546445</v>
      </c>
    </row>
    <row r="5684" spans="1:14" x14ac:dyDescent="0.2">
      <c r="A5684" s="27">
        <v>43701.583333333336</v>
      </c>
      <c r="B5684" s="4">
        <v>310.72674935112002</v>
      </c>
      <c r="C5684" s="4">
        <v>1434.2613447903009</v>
      </c>
      <c r="F5684" s="4">
        <f t="shared" si="358"/>
        <v>1864.3604961067201</v>
      </c>
      <c r="G5684" s="24">
        <f t="shared" si="359"/>
        <v>0.34722222222222221</v>
      </c>
      <c r="H5684" s="24">
        <f t="shared" si="361"/>
        <v>-430.09915131641924</v>
      </c>
      <c r="I5684" s="24">
        <f>IF(H5684&lt;=0, MIN(F5684-C5684, B$7, (D$5-K5683+G5684)/B$6), 0)</f>
        <v>430.09915131641924</v>
      </c>
      <c r="J5684" s="24">
        <f>IF(H5684&gt;0, MIN(C5684-F5684, B$8, K5683), 0)</f>
        <v>0</v>
      </c>
      <c r="K5684" s="24">
        <f>MAX(0, K5683-G5684+I5684*B$6-J5684)</f>
        <v>1236.7556357320025</v>
      </c>
      <c r="L5684" s="24">
        <f t="shared" si="360"/>
        <v>0</v>
      </c>
      <c r="M5684" s="24">
        <f>IF(H5684&gt;0, C5684-F5684-J5684, 0)</f>
        <v>0</v>
      </c>
      <c r="N5684" s="4">
        <f>MIN(C5684, F5684)</f>
        <v>1434.2613447903009</v>
      </c>
    </row>
    <row r="5685" spans="1:14" x14ac:dyDescent="0.2">
      <c r="A5685" s="27">
        <v>43701.625</v>
      </c>
      <c r="B5685" s="4">
        <v>106.89028381115506</v>
      </c>
      <c r="C5685" s="4">
        <v>690.63218357192693</v>
      </c>
      <c r="F5685" s="4">
        <f t="shared" si="358"/>
        <v>641.34170286693029</v>
      </c>
      <c r="G5685" s="24">
        <f t="shared" si="359"/>
        <v>0.34722222222222221</v>
      </c>
      <c r="H5685" s="24">
        <f t="shared" si="361"/>
        <v>49.290480704996639</v>
      </c>
      <c r="I5685" s="24">
        <f>IF(H5685&lt;=0, MIN(F5685-C5685, B$7, (D$5-K5684+G5685)/B$6), 0)</f>
        <v>0</v>
      </c>
      <c r="J5685" s="24">
        <f>IF(H5685&gt;0, MIN(C5685-F5685, B$8, K5684), 0)</f>
        <v>49.290480704996639</v>
      </c>
      <c r="K5685" s="24">
        <f>MAX(0, K5684-G5685+I5685*B$6-J5685)</f>
        <v>1187.1179328047838</v>
      </c>
      <c r="L5685" s="24">
        <f t="shared" si="360"/>
        <v>0</v>
      </c>
      <c r="M5685" s="24">
        <f>IF(H5685&gt;0, C5685-F5685-J5685, 0)</f>
        <v>0</v>
      </c>
      <c r="N5685" s="4">
        <f>MIN(C5685, F5685)</f>
        <v>641.34170286693029</v>
      </c>
    </row>
    <row r="5686" spans="1:14" x14ac:dyDescent="0.2">
      <c r="A5686" s="27">
        <v>43701.666666666672</v>
      </c>
      <c r="B5686" s="4">
        <v>92.487310499084856</v>
      </c>
      <c r="C5686" s="4">
        <v>720.26405074599518</v>
      </c>
      <c r="F5686" s="4">
        <f t="shared" si="358"/>
        <v>554.92386299450914</v>
      </c>
      <c r="G5686" s="24">
        <f t="shared" si="359"/>
        <v>0.34722222222222221</v>
      </c>
      <c r="H5686" s="24">
        <f t="shared" si="361"/>
        <v>165.34018775148604</v>
      </c>
      <c r="I5686" s="24">
        <f>IF(H5686&lt;=0, MIN(F5686-C5686, B$7, (D$5-K5685+G5686)/B$6), 0)</f>
        <v>0</v>
      </c>
      <c r="J5686" s="24">
        <f>IF(H5686&gt;0, MIN(C5686-F5686, B$8, K5685), 0)</f>
        <v>165.34018775148604</v>
      </c>
      <c r="K5686" s="24">
        <f>MAX(0, K5685-G5686+I5686*B$6-J5686)</f>
        <v>1021.4305228310756</v>
      </c>
      <c r="L5686" s="24">
        <f t="shared" si="360"/>
        <v>0</v>
      </c>
      <c r="M5686" s="24">
        <f>IF(H5686&gt;0, C5686-F5686-J5686, 0)</f>
        <v>0</v>
      </c>
      <c r="N5686" s="4">
        <f>MIN(C5686, F5686)</f>
        <v>554.92386299450914</v>
      </c>
    </row>
    <row r="5687" spans="1:14" x14ac:dyDescent="0.2">
      <c r="A5687" s="27">
        <v>43701.708333333336</v>
      </c>
      <c r="B5687" s="4">
        <v>29.271055412348321</v>
      </c>
      <c r="C5687" s="4">
        <v>757.33594357704385</v>
      </c>
      <c r="F5687" s="4">
        <f t="shared" si="358"/>
        <v>175.62633247408993</v>
      </c>
      <c r="G5687" s="24">
        <f t="shared" si="359"/>
        <v>0.34722222222222221</v>
      </c>
      <c r="H5687" s="24">
        <f t="shared" si="361"/>
        <v>581.70961110295389</v>
      </c>
      <c r="I5687" s="24">
        <f>IF(H5687&lt;=0, MIN(F5687-C5687, B$7, (D$5-K5686+G5687)/B$6), 0)</f>
        <v>0</v>
      </c>
      <c r="J5687" s="24">
        <f>IF(H5687&gt;0, MIN(C5687-F5687, B$8, K5686), 0)</f>
        <v>581.70961110295389</v>
      </c>
      <c r="K5687" s="24">
        <f>MAX(0, K5686-G5687+I5687*B$6-J5687)</f>
        <v>439.37368950589951</v>
      </c>
      <c r="L5687" s="24">
        <f t="shared" si="360"/>
        <v>0</v>
      </c>
      <c r="M5687" s="24">
        <f>IF(H5687&gt;0, C5687-F5687-J5687, 0)</f>
        <v>0</v>
      </c>
      <c r="N5687" s="4">
        <f>MIN(C5687, F5687)</f>
        <v>175.62633247408993</v>
      </c>
    </row>
    <row r="5688" spans="1:14" x14ac:dyDescent="0.2">
      <c r="A5688" s="27">
        <v>43701.75</v>
      </c>
      <c r="B5688" s="4">
        <v>0</v>
      </c>
      <c r="C5688" s="4">
        <v>369.23246202869774</v>
      </c>
      <c r="F5688" s="4">
        <f t="shared" si="358"/>
        <v>0</v>
      </c>
      <c r="G5688" s="24">
        <f t="shared" si="359"/>
        <v>0</v>
      </c>
      <c r="H5688" s="24">
        <f t="shared" si="361"/>
        <v>369.23246202869774</v>
      </c>
      <c r="I5688" s="24">
        <f>IF(H5688&lt;=0, MIN(F5688-C5688, B$7, (D$5-K5687+G5688)/B$6), 0)</f>
        <v>0</v>
      </c>
      <c r="J5688" s="24">
        <f>IF(H5688&gt;0, MIN(C5688-F5688, B$8, K5687), 0)</f>
        <v>369.23246202869774</v>
      </c>
      <c r="K5688" s="24">
        <f>MAX(0, K5687-G5688+I5688*B$6-J5688)</f>
        <v>70.141227477201767</v>
      </c>
      <c r="L5688" s="24">
        <f t="shared" si="360"/>
        <v>0</v>
      </c>
      <c r="M5688" s="24">
        <f>IF(H5688&gt;0, C5688-F5688-J5688, 0)</f>
        <v>0</v>
      </c>
      <c r="N5688" s="4">
        <f>MIN(C5688, F5688)</f>
        <v>0</v>
      </c>
    </row>
    <row r="5689" spans="1:14" x14ac:dyDescent="0.2">
      <c r="A5689" s="27">
        <v>43701.791666666672</v>
      </c>
      <c r="B5689" s="4">
        <v>0</v>
      </c>
      <c r="C5689" s="4">
        <v>1441.9578367209047</v>
      </c>
      <c r="F5689" s="4">
        <f t="shared" si="358"/>
        <v>0</v>
      </c>
      <c r="G5689" s="24">
        <f t="shared" si="359"/>
        <v>0</v>
      </c>
      <c r="H5689" s="24">
        <f t="shared" si="361"/>
        <v>1441.9578367209047</v>
      </c>
      <c r="I5689" s="24">
        <f>IF(H5689&lt;=0, MIN(F5689-C5689, B$7, (D$5-K5688+G5689)/B$6), 0)</f>
        <v>0</v>
      </c>
      <c r="J5689" s="24">
        <f>IF(H5689&gt;0, MIN(C5689-F5689, B$8, K5688), 0)</f>
        <v>70.141227477201767</v>
      </c>
      <c r="K5689" s="24">
        <f>MAX(0, K5688-G5689+I5689*B$6-J5689)</f>
        <v>0</v>
      </c>
      <c r="L5689" s="24">
        <f t="shared" si="360"/>
        <v>0</v>
      </c>
      <c r="M5689" s="24">
        <f>IF(H5689&gt;0, C5689-F5689-J5689, 0)</f>
        <v>1371.8166092437029</v>
      </c>
      <c r="N5689" s="4">
        <f>MIN(C5689, F5689)</f>
        <v>0</v>
      </c>
    </row>
    <row r="5690" spans="1:14" x14ac:dyDescent="0.2">
      <c r="A5690" s="27">
        <v>43701.833333333336</v>
      </c>
      <c r="B5690" s="4">
        <v>0</v>
      </c>
      <c r="C5690" s="4">
        <v>779.53755926120073</v>
      </c>
      <c r="F5690" s="4">
        <f t="shared" si="358"/>
        <v>0</v>
      </c>
      <c r="G5690" s="24">
        <f t="shared" si="359"/>
        <v>0</v>
      </c>
      <c r="H5690" s="24">
        <f t="shared" si="361"/>
        <v>779.53755926120073</v>
      </c>
      <c r="I5690" s="24">
        <f>IF(H5690&lt;=0, MIN(F5690-C5690, B$7, (D$5-K5689+G5690)/B$6), 0)</f>
        <v>0</v>
      </c>
      <c r="J5690" s="24">
        <f>IF(H5690&gt;0, MIN(C5690-F5690, B$8, K5689), 0)</f>
        <v>0</v>
      </c>
      <c r="K5690" s="24">
        <f>MAX(0, K5689-G5690+I5690*B$6-J5690)</f>
        <v>0</v>
      </c>
      <c r="L5690" s="24">
        <f t="shared" si="360"/>
        <v>0</v>
      </c>
      <c r="M5690" s="24">
        <f>IF(H5690&gt;0, C5690-F5690-J5690, 0)</f>
        <v>779.53755926120073</v>
      </c>
      <c r="N5690" s="4">
        <f>MIN(C5690, F5690)</f>
        <v>0</v>
      </c>
    </row>
    <row r="5691" spans="1:14" x14ac:dyDescent="0.2">
      <c r="A5691" s="27">
        <v>43701.875</v>
      </c>
      <c r="B5691" s="4">
        <v>0</v>
      </c>
      <c r="C5691" s="4">
        <v>1370.2780305778772</v>
      </c>
      <c r="F5691" s="4">
        <f t="shared" si="358"/>
        <v>0</v>
      </c>
      <c r="G5691" s="24">
        <f t="shared" si="359"/>
        <v>0</v>
      </c>
      <c r="H5691" s="24">
        <f t="shared" si="361"/>
        <v>1370.2780305778772</v>
      </c>
      <c r="I5691" s="24">
        <f>IF(H5691&lt;=0, MIN(F5691-C5691, B$7, (D$5-K5690+G5691)/B$6), 0)</f>
        <v>0</v>
      </c>
      <c r="J5691" s="24">
        <f>IF(H5691&gt;0, MIN(C5691-F5691, B$8, K5690), 0)</f>
        <v>0</v>
      </c>
      <c r="K5691" s="24">
        <f>MAX(0, K5690-G5691+I5691*B$6-J5691)</f>
        <v>0</v>
      </c>
      <c r="L5691" s="24">
        <f t="shared" si="360"/>
        <v>0</v>
      </c>
      <c r="M5691" s="24">
        <f>IF(H5691&gt;0, C5691-F5691-J5691, 0)</f>
        <v>1370.2780305778772</v>
      </c>
      <c r="N5691" s="4">
        <f>MIN(C5691, F5691)</f>
        <v>0</v>
      </c>
    </row>
    <row r="5692" spans="1:14" x14ac:dyDescent="0.2">
      <c r="A5692" s="27">
        <v>43701.916666666672</v>
      </c>
      <c r="B5692" s="4">
        <v>0</v>
      </c>
      <c r="C5692" s="4">
        <v>391.47791910756831</v>
      </c>
      <c r="F5692" s="4">
        <f t="shared" si="358"/>
        <v>0</v>
      </c>
      <c r="G5692" s="24">
        <f t="shared" si="359"/>
        <v>0</v>
      </c>
      <c r="H5692" s="24">
        <f t="shared" si="361"/>
        <v>391.47791910756831</v>
      </c>
      <c r="I5692" s="24">
        <f>IF(H5692&lt;=0, MIN(F5692-C5692, B$7, (D$5-K5691+G5692)/B$6), 0)</f>
        <v>0</v>
      </c>
      <c r="J5692" s="24">
        <f>IF(H5692&gt;0, MIN(C5692-F5692, B$8, K5691), 0)</f>
        <v>0</v>
      </c>
      <c r="K5692" s="24">
        <f>MAX(0, K5691-G5692+I5692*B$6-J5692)</f>
        <v>0</v>
      </c>
      <c r="L5692" s="24">
        <f t="shared" si="360"/>
        <v>0</v>
      </c>
      <c r="M5692" s="24">
        <f>IF(H5692&gt;0, C5692-F5692-J5692, 0)</f>
        <v>391.47791910756831</v>
      </c>
      <c r="N5692" s="4">
        <f>MIN(C5692, F5692)</f>
        <v>0</v>
      </c>
    </row>
    <row r="5693" spans="1:14" x14ac:dyDescent="0.2">
      <c r="A5693" s="27">
        <v>43701.958333333336</v>
      </c>
      <c r="B5693" s="4">
        <v>0</v>
      </c>
      <c r="C5693" s="4">
        <v>240.70315446188951</v>
      </c>
      <c r="F5693" s="4">
        <f t="shared" si="358"/>
        <v>0</v>
      </c>
      <c r="G5693" s="24">
        <f t="shared" si="359"/>
        <v>0</v>
      </c>
      <c r="H5693" s="24">
        <f t="shared" si="361"/>
        <v>240.70315446188951</v>
      </c>
      <c r="I5693" s="24">
        <f>IF(H5693&lt;=0, MIN(F5693-C5693, B$7, (D$5-K5692+G5693)/B$6), 0)</f>
        <v>0</v>
      </c>
      <c r="J5693" s="24">
        <f>IF(H5693&gt;0, MIN(C5693-F5693, B$8, K5692), 0)</f>
        <v>0</v>
      </c>
      <c r="K5693" s="24">
        <f>MAX(0, K5692-G5693+I5693*B$6-J5693)</f>
        <v>0</v>
      </c>
      <c r="L5693" s="24">
        <f t="shared" si="360"/>
        <v>0</v>
      </c>
      <c r="M5693" s="24">
        <f>IF(H5693&gt;0, C5693-F5693-J5693, 0)</f>
        <v>240.70315446188951</v>
      </c>
      <c r="N5693" s="4">
        <f>MIN(C5693, F5693)</f>
        <v>0</v>
      </c>
    </row>
    <row r="5694" spans="1:14" x14ac:dyDescent="0.2">
      <c r="A5694" s="27">
        <v>43702</v>
      </c>
      <c r="B5694" s="4">
        <v>0</v>
      </c>
      <c r="C5694" s="4">
        <v>117.11728180149709</v>
      </c>
      <c r="F5694" s="4">
        <f t="shared" si="358"/>
        <v>0</v>
      </c>
      <c r="G5694" s="24">
        <f t="shared" si="359"/>
        <v>0</v>
      </c>
      <c r="H5694" s="24">
        <f t="shared" si="361"/>
        <v>117.11728180149709</v>
      </c>
      <c r="I5694" s="24">
        <f>IF(H5694&lt;=0, MIN(F5694-C5694, B$7, (D$5-K5693+G5694)/B$6), 0)</f>
        <v>0</v>
      </c>
      <c r="J5694" s="24">
        <f>IF(H5694&gt;0, MIN(C5694-F5694, B$8, K5693), 0)</f>
        <v>0</v>
      </c>
      <c r="K5694" s="24">
        <f>MAX(0, K5693-G5694+I5694*B$6-J5694)</f>
        <v>0</v>
      </c>
      <c r="L5694" s="24">
        <f t="shared" si="360"/>
        <v>0</v>
      </c>
      <c r="M5694" s="24">
        <f>IF(H5694&gt;0, C5694-F5694-J5694, 0)</f>
        <v>117.11728180149709</v>
      </c>
      <c r="N5694" s="4">
        <f>MIN(C5694, F5694)</f>
        <v>0</v>
      </c>
    </row>
    <row r="5695" spans="1:14" x14ac:dyDescent="0.2">
      <c r="A5695" s="27">
        <v>43702.041666666672</v>
      </c>
      <c r="B5695" s="4">
        <v>0</v>
      </c>
      <c r="C5695" s="4">
        <v>169.02334831886191</v>
      </c>
      <c r="F5695" s="4">
        <f t="shared" si="358"/>
        <v>0</v>
      </c>
      <c r="G5695" s="24">
        <f t="shared" si="359"/>
        <v>0</v>
      </c>
      <c r="H5695" s="24">
        <f t="shared" si="361"/>
        <v>169.02334831886191</v>
      </c>
      <c r="I5695" s="24">
        <f>IF(H5695&lt;=0, MIN(F5695-C5695, B$7, (D$5-K5694+G5695)/B$6), 0)</f>
        <v>0</v>
      </c>
      <c r="J5695" s="24">
        <f>IF(H5695&gt;0, MIN(C5695-F5695, B$8, K5694), 0)</f>
        <v>0</v>
      </c>
      <c r="K5695" s="24">
        <f>MAX(0, K5694-G5695+I5695*B$6-J5695)</f>
        <v>0</v>
      </c>
      <c r="L5695" s="24">
        <f t="shared" si="360"/>
        <v>0</v>
      </c>
      <c r="M5695" s="24">
        <f>IF(H5695&gt;0, C5695-F5695-J5695, 0)</f>
        <v>169.02334831886191</v>
      </c>
      <c r="N5695" s="4">
        <f>MIN(C5695, F5695)</f>
        <v>0</v>
      </c>
    </row>
    <row r="5696" spans="1:14" x14ac:dyDescent="0.2">
      <c r="A5696" s="27">
        <v>43702.083333333336</v>
      </c>
      <c r="B5696" s="4">
        <v>0</v>
      </c>
      <c r="C5696" s="4">
        <v>206.09911011697966</v>
      </c>
      <c r="F5696" s="4">
        <f t="shared" si="358"/>
        <v>0</v>
      </c>
      <c r="G5696" s="24">
        <f t="shared" si="359"/>
        <v>0</v>
      </c>
      <c r="H5696" s="24">
        <f t="shared" si="361"/>
        <v>206.09911011697966</v>
      </c>
      <c r="I5696" s="24">
        <f>IF(H5696&lt;=0, MIN(F5696-C5696, B$7, (D$5-K5695+G5696)/B$6), 0)</f>
        <v>0</v>
      </c>
      <c r="J5696" s="24">
        <f>IF(H5696&gt;0, MIN(C5696-F5696, B$8, K5695), 0)</f>
        <v>0</v>
      </c>
      <c r="K5696" s="24">
        <f>MAX(0, K5695-G5696+I5696*B$6-J5696)</f>
        <v>0</v>
      </c>
      <c r="L5696" s="24">
        <f t="shared" si="360"/>
        <v>0</v>
      </c>
      <c r="M5696" s="24">
        <f>IF(H5696&gt;0, C5696-F5696-J5696, 0)</f>
        <v>206.09911011697966</v>
      </c>
      <c r="N5696" s="4">
        <f>MIN(C5696, F5696)</f>
        <v>0</v>
      </c>
    </row>
    <row r="5697" spans="1:14" x14ac:dyDescent="0.2">
      <c r="A5697" s="27">
        <v>43702.125</v>
      </c>
      <c r="B5697" s="4">
        <v>0</v>
      </c>
      <c r="C5697" s="4">
        <v>117.11728180149709</v>
      </c>
      <c r="F5697" s="4">
        <f t="shared" si="358"/>
        <v>0</v>
      </c>
      <c r="G5697" s="24">
        <f t="shared" si="359"/>
        <v>0</v>
      </c>
      <c r="H5697" s="24">
        <f t="shared" si="361"/>
        <v>117.11728180149709</v>
      </c>
      <c r="I5697" s="24">
        <f>IF(H5697&lt;=0, MIN(F5697-C5697, B$7, (D$5-K5696+G5697)/B$6), 0)</f>
        <v>0</v>
      </c>
      <c r="J5697" s="24">
        <f>IF(H5697&gt;0, MIN(C5697-F5697, B$8, K5696), 0)</f>
        <v>0</v>
      </c>
      <c r="K5697" s="24">
        <f>MAX(0, K5696-G5697+I5697*B$6-J5697)</f>
        <v>0</v>
      </c>
      <c r="L5697" s="24">
        <f t="shared" si="360"/>
        <v>0</v>
      </c>
      <c r="M5697" s="24">
        <f>IF(H5697&gt;0, C5697-F5697-J5697, 0)</f>
        <v>117.11728180149709</v>
      </c>
      <c r="N5697" s="4">
        <f>MIN(C5697, F5697)</f>
        <v>0</v>
      </c>
    </row>
    <row r="5698" spans="1:14" x14ac:dyDescent="0.2">
      <c r="A5698" s="27">
        <v>43702.166666666672</v>
      </c>
      <c r="B5698" s="4">
        <v>0</v>
      </c>
      <c r="C5698" s="4">
        <v>146.6882642934205</v>
      </c>
      <c r="F5698" s="4">
        <f t="shared" si="358"/>
        <v>0</v>
      </c>
      <c r="G5698" s="24">
        <f t="shared" si="359"/>
        <v>0</v>
      </c>
      <c r="H5698" s="24">
        <f t="shared" si="361"/>
        <v>146.6882642934205</v>
      </c>
      <c r="I5698" s="24">
        <f>IF(H5698&lt;=0, MIN(F5698-C5698, B$7, (D$5-K5697+G5698)/B$6), 0)</f>
        <v>0</v>
      </c>
      <c r="J5698" s="24">
        <f>IF(H5698&gt;0, MIN(C5698-F5698, B$8, K5697), 0)</f>
        <v>0</v>
      </c>
      <c r="K5698" s="24">
        <f>MAX(0, K5697-G5698+I5698*B$6-J5698)</f>
        <v>0</v>
      </c>
      <c r="L5698" s="24">
        <f t="shared" si="360"/>
        <v>0</v>
      </c>
      <c r="M5698" s="24">
        <f>IF(H5698&gt;0, C5698-F5698-J5698, 0)</f>
        <v>146.6882642934205</v>
      </c>
      <c r="N5698" s="4">
        <f>MIN(C5698, F5698)</f>
        <v>0</v>
      </c>
    </row>
    <row r="5699" spans="1:14" x14ac:dyDescent="0.2">
      <c r="A5699" s="27">
        <v>43702.208333333336</v>
      </c>
      <c r="B5699" s="4">
        <v>34.240674464669517</v>
      </c>
      <c r="C5699" s="4">
        <v>183.76402609153823</v>
      </c>
      <c r="F5699" s="4">
        <f t="shared" si="358"/>
        <v>205.44404678801709</v>
      </c>
      <c r="G5699" s="24">
        <f t="shared" si="359"/>
        <v>0.34722222222222221</v>
      </c>
      <c r="H5699" s="24">
        <f t="shared" si="361"/>
        <v>-21.680020696478863</v>
      </c>
      <c r="I5699" s="24">
        <f>IF(H5699&lt;=0, MIN(F5699-C5699, B$7, (D$5-K5698+G5699)/B$6), 0)</f>
        <v>21.680020696478863</v>
      </c>
      <c r="J5699" s="24">
        <f>IF(H5699&gt;0, MIN(C5699-F5699, B$8, K5698), 0)</f>
        <v>0</v>
      </c>
      <c r="K5699" s="24">
        <f>MAX(0, K5698-G5699+I5699*B$6-J5699)</f>
        <v>19.164796404608754</v>
      </c>
      <c r="L5699" s="24">
        <f t="shared" si="360"/>
        <v>0</v>
      </c>
      <c r="M5699" s="24">
        <f>IF(H5699&gt;0, C5699-F5699-J5699, 0)</f>
        <v>0</v>
      </c>
      <c r="N5699" s="4">
        <f>MIN(C5699, F5699)</f>
        <v>183.76402609153823</v>
      </c>
    </row>
    <row r="5700" spans="1:14" x14ac:dyDescent="0.2">
      <c r="A5700" s="27">
        <v>43702.25</v>
      </c>
      <c r="B5700" s="4">
        <v>163.65523455839437</v>
      </c>
      <c r="C5700" s="4">
        <v>528.98056372290125</v>
      </c>
      <c r="F5700" s="4">
        <f t="shared" si="358"/>
        <v>981.93140735036627</v>
      </c>
      <c r="G5700" s="24">
        <f t="shared" si="359"/>
        <v>0.34722222222222221</v>
      </c>
      <c r="H5700" s="24">
        <f t="shared" si="361"/>
        <v>-452.95084362746502</v>
      </c>
      <c r="I5700" s="24">
        <f>IF(H5700&lt;=0, MIN(F5700-C5700, B$7, (D$5-K5699+G5700)/B$6), 0)</f>
        <v>452.95084362746502</v>
      </c>
      <c r="J5700" s="24">
        <f>IF(H5700&gt;0, MIN(C5700-F5700, B$8, K5699), 0)</f>
        <v>0</v>
      </c>
      <c r="K5700" s="24">
        <f>MAX(0, K5699-G5700+I5700*B$6-J5700)</f>
        <v>426.47333344710506</v>
      </c>
      <c r="L5700" s="24">
        <f t="shared" si="360"/>
        <v>0</v>
      </c>
      <c r="M5700" s="24">
        <f>IF(H5700&gt;0, C5700-F5700-J5700, 0)</f>
        <v>0</v>
      </c>
      <c r="N5700" s="4">
        <f>MIN(C5700, F5700)</f>
        <v>528.98056372290125</v>
      </c>
    </row>
    <row r="5701" spans="1:14" x14ac:dyDescent="0.2">
      <c r="A5701" s="27">
        <v>43702.291666666672</v>
      </c>
      <c r="B5701" s="4">
        <v>419.5980071218479</v>
      </c>
      <c r="C5701" s="4">
        <v>1235.4714150335581</v>
      </c>
      <c r="F5701" s="4">
        <f t="shared" si="358"/>
        <v>2517.5880427310876</v>
      </c>
      <c r="G5701" s="24">
        <f t="shared" si="359"/>
        <v>0.34722222222222221</v>
      </c>
      <c r="H5701" s="24">
        <f t="shared" si="361"/>
        <v>-1282.1166276975296</v>
      </c>
      <c r="I5701" s="24">
        <f>IF(H5701&lt;=0, MIN(F5701-C5701, B$7, (D$5-K5700+G5701)/B$6), 0)</f>
        <v>1282.1166276975296</v>
      </c>
      <c r="J5701" s="24">
        <f>IF(H5701&gt;0, MIN(C5701-F5701, B$8, K5700), 0)</f>
        <v>0</v>
      </c>
      <c r="K5701" s="24">
        <f>MAX(0, K5700-G5701+I5701*B$6-J5701)</f>
        <v>1580.0310761526596</v>
      </c>
      <c r="L5701" s="24">
        <f t="shared" si="360"/>
        <v>0</v>
      </c>
      <c r="M5701" s="24">
        <f>IF(H5701&gt;0, C5701-F5701-J5701, 0)</f>
        <v>0</v>
      </c>
      <c r="N5701" s="4">
        <f>MIN(C5701, F5701)</f>
        <v>1235.4714150335581</v>
      </c>
    </row>
    <row r="5702" spans="1:14" x14ac:dyDescent="0.2">
      <c r="A5702" s="27">
        <v>43702.333333333336</v>
      </c>
      <c r="B5702" s="4">
        <v>603.10499572560059</v>
      </c>
      <c r="C5702" s="4">
        <v>297.12132194603089</v>
      </c>
      <c r="F5702" s="4">
        <f t="shared" si="358"/>
        <v>3618.6299743536038</v>
      </c>
      <c r="G5702" s="24">
        <f t="shared" si="359"/>
        <v>0.34722222222222221</v>
      </c>
      <c r="H5702" s="24">
        <f t="shared" si="361"/>
        <v>-3321.5086524075728</v>
      </c>
      <c r="I5702" s="24">
        <f>IF(H5702&lt;=0, MIN(F5702-C5702, B$7, (D$5-K5701+G5702)/B$6), 0)</f>
        <v>3321.5086524075728</v>
      </c>
      <c r="J5702" s="24">
        <f>IF(H5702&gt;0, MIN(C5702-F5702, B$8, K5701), 0)</f>
        <v>0</v>
      </c>
      <c r="K5702" s="24">
        <f>MAX(0, K5701-G5702+I5702*B$6-J5702)</f>
        <v>4569.041641097253</v>
      </c>
      <c r="L5702" s="24">
        <f t="shared" si="360"/>
        <v>0</v>
      </c>
      <c r="M5702" s="24">
        <f>IF(H5702&gt;0, C5702-F5702-J5702, 0)</f>
        <v>0</v>
      </c>
      <c r="N5702" s="4">
        <f>MIN(C5702, F5702)</f>
        <v>297.12132194603089</v>
      </c>
    </row>
    <row r="5703" spans="1:14" x14ac:dyDescent="0.2">
      <c r="A5703" s="27">
        <v>43702.375</v>
      </c>
      <c r="B5703" s="4">
        <v>454.19903188913747</v>
      </c>
      <c r="C5703" s="4">
        <v>159.39512119434085</v>
      </c>
      <c r="F5703" s="4">
        <f t="shared" si="358"/>
        <v>2725.1941913348246</v>
      </c>
      <c r="G5703" s="24">
        <f t="shared" si="359"/>
        <v>0.34722222222222221</v>
      </c>
      <c r="H5703" s="24">
        <f t="shared" si="361"/>
        <v>-2565.7990701404838</v>
      </c>
      <c r="I5703" s="24">
        <f>IF(H5703&lt;=0, MIN(F5703-C5703, B$7, (D$5-K5702+G5703)/B$6), 0)</f>
        <v>479.22842347218807</v>
      </c>
      <c r="J5703" s="24">
        <f>IF(H5703&gt;0, MIN(C5703-F5703, B$8, K5702), 0)</f>
        <v>0</v>
      </c>
      <c r="K5703" s="24">
        <f>MAX(0, K5702-G5703+I5703*B$6-J5703)</f>
        <v>5000</v>
      </c>
      <c r="L5703" s="24">
        <f t="shared" si="360"/>
        <v>2086.5706466682959</v>
      </c>
      <c r="M5703" s="24">
        <f>IF(H5703&gt;0, C5703-F5703-J5703, 0)</f>
        <v>0</v>
      </c>
      <c r="N5703" s="4">
        <f>MIN(C5703, F5703)</f>
        <v>159.39512119434085</v>
      </c>
    </row>
    <row r="5704" spans="1:14" x14ac:dyDescent="0.2">
      <c r="A5704" s="27">
        <v>43702.416666666672</v>
      </c>
      <c r="B5704" s="4">
        <v>400.01821932903476</v>
      </c>
      <c r="C5704" s="4">
        <v>160.52686040667302</v>
      </c>
      <c r="F5704" s="4">
        <f t="shared" si="358"/>
        <v>2400.1093159742086</v>
      </c>
      <c r="G5704" s="24">
        <f t="shared" si="359"/>
        <v>0.34722222222222221</v>
      </c>
      <c r="H5704" s="24">
        <f t="shared" si="361"/>
        <v>-2239.5824555675354</v>
      </c>
      <c r="I5704" s="24">
        <f>IF(H5704&lt;=0, MIN(F5704-C5704, B$7, (D$5-K5703+G5704)/B$6), 0)</f>
        <v>0.38580246913580246</v>
      </c>
      <c r="J5704" s="24">
        <f>IF(H5704&gt;0, MIN(C5704-F5704, B$8, K5703), 0)</f>
        <v>0</v>
      </c>
      <c r="K5704" s="24">
        <f>MAX(0, K5703-G5704+I5704*B$6-J5704)</f>
        <v>5000</v>
      </c>
      <c r="L5704" s="24">
        <f t="shared" si="360"/>
        <v>2239.1966530983996</v>
      </c>
      <c r="M5704" s="24">
        <f>IF(H5704&gt;0, C5704-F5704-J5704, 0)</f>
        <v>0</v>
      </c>
      <c r="N5704" s="4">
        <f>MIN(C5704, F5704)</f>
        <v>160.52686040667302</v>
      </c>
    </row>
    <row r="5705" spans="1:14" x14ac:dyDescent="0.2">
      <c r="A5705" s="27">
        <v>43702.458333333336</v>
      </c>
      <c r="B5705" s="4">
        <v>330.4892924145089</v>
      </c>
      <c r="C5705" s="4">
        <v>1451.9032995687694</v>
      </c>
      <c r="F5705" s="4">
        <f t="shared" si="358"/>
        <v>1982.9357544870534</v>
      </c>
      <c r="G5705" s="24">
        <f t="shared" si="359"/>
        <v>0.34722222222222221</v>
      </c>
      <c r="H5705" s="24">
        <f t="shared" si="361"/>
        <v>-531.03245491828397</v>
      </c>
      <c r="I5705" s="24">
        <f>IF(H5705&lt;=0, MIN(F5705-C5705, B$7, (D$5-K5704+G5705)/B$6), 0)</f>
        <v>0.38580246913580246</v>
      </c>
      <c r="J5705" s="24">
        <f>IF(H5705&gt;0, MIN(C5705-F5705, B$8, K5704), 0)</f>
        <v>0</v>
      </c>
      <c r="K5705" s="24">
        <f>MAX(0, K5704-G5705+I5705*B$6-J5705)</f>
        <v>5000</v>
      </c>
      <c r="L5705" s="24">
        <f t="shared" si="360"/>
        <v>530.64665244914818</v>
      </c>
      <c r="M5705" s="24">
        <f>IF(H5705&gt;0, C5705-F5705-J5705, 0)</f>
        <v>0</v>
      </c>
      <c r="N5705" s="4">
        <f>MIN(C5705, F5705)</f>
        <v>1451.9032995687694</v>
      </c>
    </row>
    <row r="5706" spans="1:14" x14ac:dyDescent="0.2">
      <c r="A5706" s="27">
        <v>43702.5</v>
      </c>
      <c r="B5706" s="4">
        <v>231.83611181643272</v>
      </c>
      <c r="C5706" s="4">
        <v>221.19305650790699</v>
      </c>
      <c r="F5706" s="4">
        <f t="shared" si="358"/>
        <v>1391.0166708985962</v>
      </c>
      <c r="G5706" s="24">
        <f t="shared" si="359"/>
        <v>0.34722222222222221</v>
      </c>
      <c r="H5706" s="24">
        <f t="shared" si="361"/>
        <v>-1169.8236143906893</v>
      </c>
      <c r="I5706" s="24">
        <f>IF(H5706&lt;=0, MIN(F5706-C5706, B$7, (D$5-K5705+G5706)/B$6), 0)</f>
        <v>0.38580246913580246</v>
      </c>
      <c r="J5706" s="24">
        <f>IF(H5706&gt;0, MIN(C5706-F5706, B$8, K5705), 0)</f>
        <v>0</v>
      </c>
      <c r="K5706" s="24">
        <f>MAX(0, K5705-G5706+I5706*B$6-J5706)</f>
        <v>5000</v>
      </c>
      <c r="L5706" s="24">
        <f t="shared" si="360"/>
        <v>1169.4378119215535</v>
      </c>
      <c r="M5706" s="24">
        <f>IF(H5706&gt;0, C5706-F5706-J5706, 0)</f>
        <v>0</v>
      </c>
      <c r="N5706" s="4">
        <f>MIN(C5706, F5706)</f>
        <v>221.19305650790699</v>
      </c>
    </row>
    <row r="5707" spans="1:14" x14ac:dyDescent="0.2">
      <c r="A5707" s="27">
        <v>43702.541666666672</v>
      </c>
      <c r="B5707" s="4">
        <v>525.48724134472081</v>
      </c>
      <c r="C5707" s="4">
        <v>200.68941803019143</v>
      </c>
      <c r="F5707" s="4">
        <f t="shared" si="358"/>
        <v>3152.9234480683249</v>
      </c>
      <c r="G5707" s="24">
        <f t="shared" si="359"/>
        <v>0.34722222222222221</v>
      </c>
      <c r="H5707" s="24">
        <f t="shared" si="361"/>
        <v>-2952.2340300381334</v>
      </c>
      <c r="I5707" s="24">
        <f>IF(H5707&lt;=0, MIN(F5707-C5707, B$7, (D$5-K5706+G5707)/B$6), 0)</f>
        <v>0.38580246913580246</v>
      </c>
      <c r="J5707" s="24">
        <f>IF(H5707&gt;0, MIN(C5707-F5707, B$8, K5706), 0)</f>
        <v>0</v>
      </c>
      <c r="K5707" s="24">
        <f>MAX(0, K5706-G5707+I5707*B$6-J5707)</f>
        <v>5000</v>
      </c>
      <c r="L5707" s="24">
        <f t="shared" si="360"/>
        <v>2951.8482275689976</v>
      </c>
      <c r="M5707" s="24">
        <f>IF(H5707&gt;0, C5707-F5707-J5707, 0)</f>
        <v>0</v>
      </c>
      <c r="N5707" s="4">
        <f>MIN(C5707, F5707)</f>
        <v>200.68941803019143</v>
      </c>
    </row>
    <row r="5708" spans="1:14" x14ac:dyDescent="0.2">
      <c r="A5708" s="27">
        <v>43702.583333333336</v>
      </c>
      <c r="B5708" s="4">
        <v>395.38595470518334</v>
      </c>
      <c r="C5708" s="4">
        <v>210.72922116645375</v>
      </c>
      <c r="F5708" s="4">
        <f t="shared" si="358"/>
        <v>2372.3157282310999</v>
      </c>
      <c r="G5708" s="24">
        <f t="shared" si="359"/>
        <v>0.34722222222222221</v>
      </c>
      <c r="H5708" s="24">
        <f t="shared" si="361"/>
        <v>-2161.586507064646</v>
      </c>
      <c r="I5708" s="24">
        <f>IF(H5708&lt;=0, MIN(F5708-C5708, B$7, (D$5-K5707+G5708)/B$6), 0)</f>
        <v>0.38580246913580246</v>
      </c>
      <c r="J5708" s="24">
        <f>IF(H5708&gt;0, MIN(C5708-F5708, B$8, K5707), 0)</f>
        <v>0</v>
      </c>
      <c r="K5708" s="24">
        <f>MAX(0, K5707-G5708+I5708*B$6-J5708)</f>
        <v>5000</v>
      </c>
      <c r="L5708" s="24">
        <f t="shared" si="360"/>
        <v>2161.2007045955102</v>
      </c>
      <c r="M5708" s="24">
        <f>IF(H5708&gt;0, C5708-F5708-J5708, 0)</f>
        <v>0</v>
      </c>
      <c r="N5708" s="4">
        <f>MIN(C5708, F5708)</f>
        <v>210.72922116645375</v>
      </c>
    </row>
    <row r="5709" spans="1:14" x14ac:dyDescent="0.2">
      <c r="A5709" s="27">
        <v>43702.625</v>
      </c>
      <c r="B5709" s="4">
        <v>233.85552733837221</v>
      </c>
      <c r="C5709" s="4">
        <v>245.71920026469346</v>
      </c>
      <c r="F5709" s="4">
        <f t="shared" si="358"/>
        <v>1403.1331640302333</v>
      </c>
      <c r="G5709" s="24">
        <f t="shared" si="359"/>
        <v>0.34722222222222221</v>
      </c>
      <c r="H5709" s="24">
        <f t="shared" si="361"/>
        <v>-1157.4139637655398</v>
      </c>
      <c r="I5709" s="24">
        <f>IF(H5709&lt;=0, MIN(F5709-C5709, B$7, (D$5-K5708+G5709)/B$6), 0)</f>
        <v>0.38580246913580246</v>
      </c>
      <c r="J5709" s="24">
        <f>IF(H5709&gt;0, MIN(C5709-F5709, B$8, K5708), 0)</f>
        <v>0</v>
      </c>
      <c r="K5709" s="24">
        <f>MAX(0, K5708-G5709+I5709*B$6-J5709)</f>
        <v>5000</v>
      </c>
      <c r="L5709" s="24">
        <f t="shared" si="360"/>
        <v>1157.0281612964041</v>
      </c>
      <c r="M5709" s="24">
        <f>IF(H5709&gt;0, C5709-F5709-J5709, 0)</f>
        <v>0</v>
      </c>
      <c r="N5709" s="4">
        <f>MIN(C5709, F5709)</f>
        <v>245.71920026469346</v>
      </c>
    </row>
    <row r="5710" spans="1:14" x14ac:dyDescent="0.2">
      <c r="A5710" s="27">
        <v>43702.666666666672</v>
      </c>
      <c r="B5710" s="4">
        <v>91.656718976922107</v>
      </c>
      <c r="C5710" s="4">
        <v>275.35089998686317</v>
      </c>
      <c r="F5710" s="4">
        <f t="shared" si="358"/>
        <v>549.94031386153267</v>
      </c>
      <c r="G5710" s="24">
        <f t="shared" si="359"/>
        <v>0.34722222222222221</v>
      </c>
      <c r="H5710" s="24">
        <f t="shared" si="361"/>
        <v>-274.5894138746695</v>
      </c>
      <c r="I5710" s="24">
        <f>IF(H5710&lt;=0, MIN(F5710-C5710, B$7, (D$5-K5709+G5710)/B$6), 0)</f>
        <v>0.38580246913580246</v>
      </c>
      <c r="J5710" s="24">
        <f>IF(H5710&gt;0, MIN(C5710-F5710, B$8, K5709), 0)</f>
        <v>0</v>
      </c>
      <c r="K5710" s="24">
        <f>MAX(0, K5709-G5710+I5710*B$6-J5710)</f>
        <v>5000</v>
      </c>
      <c r="L5710" s="24">
        <f t="shared" si="360"/>
        <v>274.20361140553371</v>
      </c>
      <c r="M5710" s="24">
        <f>IF(H5710&gt;0, C5710-F5710-J5710, 0)</f>
        <v>0</v>
      </c>
      <c r="N5710" s="4">
        <f>MIN(C5710, F5710)</f>
        <v>275.35089998686317</v>
      </c>
    </row>
    <row r="5711" spans="1:14" x14ac:dyDescent="0.2">
      <c r="A5711" s="27">
        <v>43702.708333333336</v>
      </c>
      <c r="B5711" s="4">
        <v>28.081744598009841</v>
      </c>
      <c r="C5711" s="4">
        <v>312.42298079003365</v>
      </c>
      <c r="F5711" s="4">
        <f t="shared" si="358"/>
        <v>168.49046758805906</v>
      </c>
      <c r="G5711" s="24">
        <f t="shared" si="359"/>
        <v>0.34722222222222221</v>
      </c>
      <c r="H5711" s="24">
        <f t="shared" si="361"/>
        <v>143.93251320197459</v>
      </c>
      <c r="I5711" s="24">
        <f>IF(H5711&lt;=0, MIN(F5711-C5711, B$7, (D$5-K5710+G5711)/B$6), 0)</f>
        <v>0</v>
      </c>
      <c r="J5711" s="24">
        <f>IF(H5711&gt;0, MIN(C5711-F5711, B$8, K5710), 0)</f>
        <v>143.93251320197459</v>
      </c>
      <c r="K5711" s="24">
        <f>MAX(0, K5710-G5711+I5711*B$6-J5711)</f>
        <v>4855.7202645758025</v>
      </c>
      <c r="L5711" s="24">
        <f t="shared" si="360"/>
        <v>0</v>
      </c>
      <c r="M5711" s="24">
        <f>IF(H5711&gt;0, C5711-F5711-J5711, 0)</f>
        <v>0</v>
      </c>
      <c r="N5711" s="4">
        <f>MIN(C5711, F5711)</f>
        <v>168.49046758805906</v>
      </c>
    </row>
    <row r="5712" spans="1:14" x14ac:dyDescent="0.2">
      <c r="A5712" s="27">
        <v>43702.75</v>
      </c>
      <c r="B5712" s="4">
        <v>0</v>
      </c>
      <c r="C5712" s="4">
        <v>369.23246202869774</v>
      </c>
      <c r="F5712" s="4">
        <f t="shared" si="358"/>
        <v>0</v>
      </c>
      <c r="G5712" s="24">
        <f t="shared" si="359"/>
        <v>0</v>
      </c>
      <c r="H5712" s="24">
        <f t="shared" si="361"/>
        <v>369.23246202869774</v>
      </c>
      <c r="I5712" s="24">
        <f>IF(H5712&lt;=0, MIN(F5712-C5712, B$7, (D$5-K5711+G5712)/B$6), 0)</f>
        <v>0</v>
      </c>
      <c r="J5712" s="24">
        <f>IF(H5712&gt;0, MIN(C5712-F5712, B$8, K5711), 0)</f>
        <v>369.23246202869774</v>
      </c>
      <c r="K5712" s="24">
        <f>MAX(0, K5711-G5712+I5712*B$6-J5712)</f>
        <v>4486.4878025471044</v>
      </c>
      <c r="L5712" s="24">
        <f t="shared" si="360"/>
        <v>0</v>
      </c>
      <c r="M5712" s="24">
        <f>IF(H5712&gt;0, C5712-F5712-J5712, 0)</f>
        <v>0</v>
      </c>
      <c r="N5712" s="4">
        <f>MIN(C5712, F5712)</f>
        <v>0</v>
      </c>
    </row>
    <row r="5713" spans="1:14" x14ac:dyDescent="0.2">
      <c r="A5713" s="27">
        <v>43702.791666666672</v>
      </c>
      <c r="B5713" s="4">
        <v>0</v>
      </c>
      <c r="C5713" s="4">
        <v>1441.9578367209047</v>
      </c>
      <c r="F5713" s="4">
        <f t="shared" si="358"/>
        <v>0</v>
      </c>
      <c r="G5713" s="24">
        <f t="shared" si="359"/>
        <v>0</v>
      </c>
      <c r="H5713" s="24">
        <f t="shared" si="361"/>
        <v>1441.9578367209047</v>
      </c>
      <c r="I5713" s="24">
        <f>IF(H5713&lt;=0, MIN(F5713-C5713, B$7, (D$5-K5712+G5713)/B$6), 0)</f>
        <v>0</v>
      </c>
      <c r="J5713" s="24">
        <f>IF(H5713&gt;0, MIN(C5713-F5713, B$8, K5712), 0)</f>
        <v>1441.9578367209047</v>
      </c>
      <c r="K5713" s="24">
        <f>MAX(0, K5712-G5713+I5713*B$6-J5713)</f>
        <v>3044.5299658261997</v>
      </c>
      <c r="L5713" s="24">
        <f t="shared" si="360"/>
        <v>0</v>
      </c>
      <c r="M5713" s="24">
        <f>IF(H5713&gt;0, C5713-F5713-J5713, 0)</f>
        <v>0</v>
      </c>
      <c r="N5713" s="4">
        <f>MIN(C5713, F5713)</f>
        <v>0</v>
      </c>
    </row>
    <row r="5714" spans="1:14" x14ac:dyDescent="0.2">
      <c r="A5714" s="27">
        <v>43702.833333333336</v>
      </c>
      <c r="B5714" s="4">
        <v>0</v>
      </c>
      <c r="C5714" s="4">
        <v>779.53755926120073</v>
      </c>
      <c r="F5714" s="4">
        <f t="shared" si="358"/>
        <v>0</v>
      </c>
      <c r="G5714" s="24">
        <f t="shared" si="359"/>
        <v>0</v>
      </c>
      <c r="H5714" s="24">
        <f t="shared" si="361"/>
        <v>779.53755926120073</v>
      </c>
      <c r="I5714" s="24">
        <f>IF(H5714&lt;=0, MIN(F5714-C5714, B$7, (D$5-K5713+G5714)/B$6), 0)</f>
        <v>0</v>
      </c>
      <c r="J5714" s="24">
        <f>IF(H5714&gt;0, MIN(C5714-F5714, B$8, K5713), 0)</f>
        <v>779.53755926120073</v>
      </c>
      <c r="K5714" s="24">
        <f>MAX(0, K5713-G5714+I5714*B$6-J5714)</f>
        <v>2264.9924065649989</v>
      </c>
      <c r="L5714" s="24">
        <f t="shared" si="360"/>
        <v>0</v>
      </c>
      <c r="M5714" s="24">
        <f>IF(H5714&gt;0, C5714-F5714-J5714, 0)</f>
        <v>0</v>
      </c>
      <c r="N5714" s="4">
        <f>MIN(C5714, F5714)</f>
        <v>0</v>
      </c>
    </row>
    <row r="5715" spans="1:14" x14ac:dyDescent="0.2">
      <c r="A5715" s="27">
        <v>43702.875</v>
      </c>
      <c r="B5715" s="4">
        <v>0</v>
      </c>
      <c r="C5715" s="4">
        <v>1370.2780305778772</v>
      </c>
      <c r="F5715" s="4">
        <f t="shared" si="358"/>
        <v>0</v>
      </c>
      <c r="G5715" s="24">
        <f t="shared" si="359"/>
        <v>0</v>
      </c>
      <c r="H5715" s="24">
        <f t="shared" si="361"/>
        <v>1370.2780305778772</v>
      </c>
      <c r="I5715" s="24">
        <f>IF(H5715&lt;=0, MIN(F5715-C5715, B$7, (D$5-K5714+G5715)/B$6), 0)</f>
        <v>0</v>
      </c>
      <c r="J5715" s="24">
        <f>IF(H5715&gt;0, MIN(C5715-F5715, B$8, K5714), 0)</f>
        <v>1370.2780305778772</v>
      </c>
      <c r="K5715" s="24">
        <f>MAX(0, K5714-G5715+I5715*B$6-J5715)</f>
        <v>894.71437598712168</v>
      </c>
      <c r="L5715" s="24">
        <f t="shared" si="360"/>
        <v>0</v>
      </c>
      <c r="M5715" s="24">
        <f>IF(H5715&gt;0, C5715-F5715-J5715, 0)</f>
        <v>0</v>
      </c>
      <c r="N5715" s="4">
        <f>MIN(C5715, F5715)</f>
        <v>0</v>
      </c>
    </row>
    <row r="5716" spans="1:14" x14ac:dyDescent="0.2">
      <c r="A5716" s="27">
        <v>43702.916666666672</v>
      </c>
      <c r="B5716" s="4">
        <v>0</v>
      </c>
      <c r="C5716" s="4">
        <v>391.47791910756831</v>
      </c>
      <c r="F5716" s="4">
        <f t="shared" si="358"/>
        <v>0</v>
      </c>
      <c r="G5716" s="24">
        <f t="shared" si="359"/>
        <v>0</v>
      </c>
      <c r="H5716" s="24">
        <f t="shared" si="361"/>
        <v>391.47791910756831</v>
      </c>
      <c r="I5716" s="24">
        <f>IF(H5716&lt;=0, MIN(F5716-C5716, B$7, (D$5-K5715+G5716)/B$6), 0)</f>
        <v>0</v>
      </c>
      <c r="J5716" s="24">
        <f>IF(H5716&gt;0, MIN(C5716-F5716, B$8, K5715), 0)</f>
        <v>391.47791910756831</v>
      </c>
      <c r="K5716" s="24">
        <f>MAX(0, K5715-G5716+I5716*B$6-J5716)</f>
        <v>503.23645687955337</v>
      </c>
      <c r="L5716" s="24">
        <f t="shared" si="360"/>
        <v>0</v>
      </c>
      <c r="M5716" s="24">
        <f>IF(H5716&gt;0, C5716-F5716-J5716, 0)</f>
        <v>0</v>
      </c>
      <c r="N5716" s="4">
        <f>MIN(C5716, F5716)</f>
        <v>0</v>
      </c>
    </row>
    <row r="5717" spans="1:14" x14ac:dyDescent="0.2">
      <c r="A5717" s="27">
        <v>43702.958333333336</v>
      </c>
      <c r="B5717" s="4">
        <v>0</v>
      </c>
      <c r="C5717" s="4">
        <v>240.70315446188951</v>
      </c>
      <c r="F5717" s="4">
        <f t="shared" si="358"/>
        <v>0</v>
      </c>
      <c r="G5717" s="24">
        <f t="shared" si="359"/>
        <v>0</v>
      </c>
      <c r="H5717" s="24">
        <f t="shared" si="361"/>
        <v>240.70315446188951</v>
      </c>
      <c r="I5717" s="24">
        <f>IF(H5717&lt;=0, MIN(F5717-C5717, B$7, (D$5-K5716+G5717)/B$6), 0)</f>
        <v>0</v>
      </c>
      <c r="J5717" s="24">
        <f>IF(H5717&gt;0, MIN(C5717-F5717, B$8, K5716), 0)</f>
        <v>240.70315446188951</v>
      </c>
      <c r="K5717" s="24">
        <f>MAX(0, K5716-G5717+I5717*B$6-J5717)</f>
        <v>262.53330241766389</v>
      </c>
      <c r="L5717" s="24">
        <f t="shared" si="360"/>
        <v>0</v>
      </c>
      <c r="M5717" s="24">
        <f>IF(H5717&gt;0, C5717-F5717-J5717, 0)</f>
        <v>0</v>
      </c>
      <c r="N5717" s="4">
        <f>MIN(C5717, F5717)</f>
        <v>0</v>
      </c>
    </row>
    <row r="5718" spans="1:14" x14ac:dyDescent="0.2">
      <c r="A5718" s="27">
        <v>43703</v>
      </c>
      <c r="B5718" s="4">
        <v>0</v>
      </c>
      <c r="C5718" s="4">
        <v>117.11728180149709</v>
      </c>
      <c r="F5718" s="4">
        <f t="shared" si="358"/>
        <v>0</v>
      </c>
      <c r="G5718" s="24">
        <f t="shared" si="359"/>
        <v>0</v>
      </c>
      <c r="H5718" s="24">
        <f t="shared" si="361"/>
        <v>117.11728180149709</v>
      </c>
      <c r="I5718" s="24">
        <f>IF(H5718&lt;=0, MIN(F5718-C5718, B$7, (D$5-K5717+G5718)/B$6), 0)</f>
        <v>0</v>
      </c>
      <c r="J5718" s="24">
        <f>IF(H5718&gt;0, MIN(C5718-F5718, B$8, K5717), 0)</f>
        <v>117.11728180149709</v>
      </c>
      <c r="K5718" s="24">
        <f>MAX(0, K5717-G5718+I5718*B$6-J5718)</f>
        <v>145.4160206161668</v>
      </c>
      <c r="L5718" s="24">
        <f t="shared" si="360"/>
        <v>0</v>
      </c>
      <c r="M5718" s="24">
        <f>IF(H5718&gt;0, C5718-F5718-J5718, 0)</f>
        <v>0</v>
      </c>
      <c r="N5718" s="4">
        <f>MIN(C5718, F5718)</f>
        <v>0</v>
      </c>
    </row>
    <row r="5719" spans="1:14" x14ac:dyDescent="0.2">
      <c r="A5719" s="27">
        <v>43703.041666666672</v>
      </c>
      <c r="B5719" s="4">
        <v>0</v>
      </c>
      <c r="C5719" s="4">
        <v>169.02334831886191</v>
      </c>
      <c r="F5719" s="4">
        <f t="shared" si="358"/>
        <v>0</v>
      </c>
      <c r="G5719" s="24">
        <f t="shared" si="359"/>
        <v>0</v>
      </c>
      <c r="H5719" s="24">
        <f t="shared" si="361"/>
        <v>169.02334831886191</v>
      </c>
      <c r="I5719" s="24">
        <f>IF(H5719&lt;=0, MIN(F5719-C5719, B$7, (D$5-K5718+G5719)/B$6), 0)</f>
        <v>0</v>
      </c>
      <c r="J5719" s="24">
        <f>IF(H5719&gt;0, MIN(C5719-F5719, B$8, K5718), 0)</f>
        <v>145.4160206161668</v>
      </c>
      <c r="K5719" s="24">
        <f>MAX(0, K5718-G5719+I5719*B$6-J5719)</f>
        <v>0</v>
      </c>
      <c r="L5719" s="24">
        <f t="shared" si="360"/>
        <v>0</v>
      </c>
      <c r="M5719" s="24">
        <f>IF(H5719&gt;0, C5719-F5719-J5719, 0)</f>
        <v>23.607327702695102</v>
      </c>
      <c r="N5719" s="4">
        <f>MIN(C5719, F5719)</f>
        <v>0</v>
      </c>
    </row>
    <row r="5720" spans="1:14" x14ac:dyDescent="0.2">
      <c r="A5720" s="27">
        <v>43703.083333333336</v>
      </c>
      <c r="B5720" s="4">
        <v>0</v>
      </c>
      <c r="C5720" s="4">
        <v>1429.5992494548655</v>
      </c>
      <c r="F5720" s="4">
        <f t="shared" si="358"/>
        <v>0</v>
      </c>
      <c r="G5720" s="24">
        <f t="shared" si="359"/>
        <v>0</v>
      </c>
      <c r="H5720" s="24">
        <f t="shared" si="361"/>
        <v>1429.5992494548655</v>
      </c>
      <c r="I5720" s="24">
        <f>IF(H5720&lt;=0, MIN(F5720-C5720, B$7, (D$5-K5719+G5720)/B$6), 0)</f>
        <v>0</v>
      </c>
      <c r="J5720" s="24">
        <f>IF(H5720&gt;0, MIN(C5720-F5720, B$8, K5719), 0)</f>
        <v>0</v>
      </c>
      <c r="K5720" s="24">
        <f>MAX(0, K5719-G5720+I5720*B$6-J5720)</f>
        <v>0</v>
      </c>
      <c r="L5720" s="24">
        <f t="shared" si="360"/>
        <v>0</v>
      </c>
      <c r="M5720" s="24">
        <f>IF(H5720&gt;0, C5720-F5720-J5720, 0)</f>
        <v>1429.5992494548655</v>
      </c>
      <c r="N5720" s="4">
        <f>MIN(C5720, F5720)</f>
        <v>0</v>
      </c>
    </row>
    <row r="5721" spans="1:14" x14ac:dyDescent="0.2">
      <c r="A5721" s="27">
        <v>43703.125</v>
      </c>
      <c r="B5721" s="4">
        <v>0</v>
      </c>
      <c r="C5721" s="4">
        <v>562.02642337891007</v>
      </c>
      <c r="F5721" s="4">
        <f t="shared" si="358"/>
        <v>0</v>
      </c>
      <c r="G5721" s="24">
        <f t="shared" si="359"/>
        <v>0</v>
      </c>
      <c r="H5721" s="24">
        <f t="shared" si="361"/>
        <v>562.02642337891007</v>
      </c>
      <c r="I5721" s="24">
        <f>IF(H5721&lt;=0, MIN(F5721-C5721, B$7, (D$5-K5720+G5721)/B$6), 0)</f>
        <v>0</v>
      </c>
      <c r="J5721" s="24">
        <f>IF(H5721&gt;0, MIN(C5721-F5721, B$8, K5720), 0)</f>
        <v>0</v>
      </c>
      <c r="K5721" s="24">
        <f>MAX(0, K5720-G5721+I5721*B$6-J5721)</f>
        <v>0</v>
      </c>
      <c r="L5721" s="24">
        <f t="shared" si="360"/>
        <v>0</v>
      </c>
      <c r="M5721" s="24">
        <f>IF(H5721&gt;0, C5721-F5721-J5721, 0)</f>
        <v>562.02642337891007</v>
      </c>
      <c r="N5721" s="4">
        <f>MIN(C5721, F5721)</f>
        <v>0</v>
      </c>
    </row>
    <row r="5722" spans="1:14" x14ac:dyDescent="0.2">
      <c r="A5722" s="27">
        <v>43703.166666666672</v>
      </c>
      <c r="B5722" s="4">
        <v>0</v>
      </c>
      <c r="C5722" s="4">
        <v>613.93248989627489</v>
      </c>
      <c r="F5722" s="4">
        <f t="shared" si="358"/>
        <v>0</v>
      </c>
      <c r="G5722" s="24">
        <f t="shared" si="359"/>
        <v>0</v>
      </c>
      <c r="H5722" s="24">
        <f t="shared" si="361"/>
        <v>613.93248989627489</v>
      </c>
      <c r="I5722" s="24">
        <f>IF(H5722&lt;=0, MIN(F5722-C5722, B$7, (D$5-K5721+G5722)/B$6), 0)</f>
        <v>0</v>
      </c>
      <c r="J5722" s="24">
        <f>IF(H5722&gt;0, MIN(C5722-F5722, B$8, K5721), 0)</f>
        <v>0</v>
      </c>
      <c r="K5722" s="24">
        <f>MAX(0, K5721-G5722+I5722*B$6-J5722)</f>
        <v>0</v>
      </c>
      <c r="L5722" s="24">
        <f t="shared" si="360"/>
        <v>0</v>
      </c>
      <c r="M5722" s="24">
        <f>IF(H5722&gt;0, C5722-F5722-J5722, 0)</f>
        <v>613.93248989627489</v>
      </c>
      <c r="N5722" s="4">
        <f>MIN(C5722, F5722)</f>
        <v>0</v>
      </c>
    </row>
    <row r="5723" spans="1:14" x14ac:dyDescent="0.2">
      <c r="A5723" s="27">
        <v>43703.208333333336</v>
      </c>
      <c r="B5723" s="4">
        <v>39.752084639250441</v>
      </c>
      <c r="C5723" s="4">
        <v>651.00825169439258</v>
      </c>
      <c r="F5723" s="4">
        <f t="shared" si="358"/>
        <v>238.51250783550265</v>
      </c>
      <c r="G5723" s="24">
        <f t="shared" si="359"/>
        <v>0.34722222222222221</v>
      </c>
      <c r="H5723" s="24">
        <f t="shared" si="361"/>
        <v>412.49574385888991</v>
      </c>
      <c r="I5723" s="24">
        <f>IF(H5723&lt;=0, MIN(F5723-C5723, B$7, (D$5-K5722+G5723)/B$6), 0)</f>
        <v>0</v>
      </c>
      <c r="J5723" s="24">
        <f>IF(H5723&gt;0, MIN(C5723-F5723, B$8, K5722), 0)</f>
        <v>0</v>
      </c>
      <c r="K5723" s="24">
        <f>MAX(0, K5722-G5723+I5723*B$6-J5723)</f>
        <v>0</v>
      </c>
      <c r="L5723" s="24">
        <f t="shared" si="360"/>
        <v>0</v>
      </c>
      <c r="M5723" s="24">
        <f>IF(H5723&gt;0, C5723-F5723-J5723, 0)</f>
        <v>412.49574385888991</v>
      </c>
      <c r="N5723" s="4">
        <f>MIN(C5723, F5723)</f>
        <v>238.51250783550265</v>
      </c>
    </row>
    <row r="5724" spans="1:14" x14ac:dyDescent="0.2">
      <c r="A5724" s="27">
        <v>43703.25</v>
      </c>
      <c r="B5724" s="4">
        <v>101.76535377425155</v>
      </c>
      <c r="C5724" s="4">
        <v>458.12466339760954</v>
      </c>
      <c r="F5724" s="4">
        <f t="shared" si="358"/>
        <v>610.59212264550933</v>
      </c>
      <c r="G5724" s="24">
        <f t="shared" si="359"/>
        <v>0.34722222222222221</v>
      </c>
      <c r="H5724" s="24">
        <f t="shared" si="361"/>
        <v>-152.4674592478998</v>
      </c>
      <c r="I5724" s="24">
        <f>IF(H5724&lt;=0, MIN(F5724-C5724, B$7, (D$5-K5723+G5724)/B$6), 0)</f>
        <v>152.4674592478998</v>
      </c>
      <c r="J5724" s="24">
        <f>IF(H5724&gt;0, MIN(C5724-F5724, B$8, K5723), 0)</f>
        <v>0</v>
      </c>
      <c r="K5724" s="24">
        <f>MAX(0, K5723-G5724+I5724*B$6-J5724)</f>
        <v>136.87349110088761</v>
      </c>
      <c r="L5724" s="24">
        <f t="shared" si="360"/>
        <v>0</v>
      </c>
      <c r="M5724" s="24">
        <f>IF(H5724&gt;0, C5724-F5724-J5724, 0)</f>
        <v>0</v>
      </c>
      <c r="N5724" s="4">
        <f>MIN(C5724, F5724)</f>
        <v>458.12466339760954</v>
      </c>
    </row>
    <row r="5725" spans="1:14" x14ac:dyDescent="0.2">
      <c r="A5725" s="27">
        <v>43703.291666666672</v>
      </c>
      <c r="B5725" s="4">
        <v>193.74810885246936</v>
      </c>
      <c r="C5725" s="4">
        <v>1127.9600932169367</v>
      </c>
      <c r="F5725" s="4">
        <f t="shared" si="358"/>
        <v>1162.4886531148161</v>
      </c>
      <c r="G5725" s="24">
        <f t="shared" si="359"/>
        <v>0.34722222222222221</v>
      </c>
      <c r="H5725" s="24">
        <f t="shared" si="361"/>
        <v>-34.528559897879404</v>
      </c>
      <c r="I5725" s="24">
        <f>IF(H5725&lt;=0, MIN(F5725-C5725, B$7, (D$5-K5724+G5725)/B$6), 0)</f>
        <v>34.528559897879404</v>
      </c>
      <c r="J5725" s="24">
        <f>IF(H5725&gt;0, MIN(C5725-F5725, B$8, K5724), 0)</f>
        <v>0</v>
      </c>
      <c r="K5725" s="24">
        <f>MAX(0, K5724-G5725+I5725*B$6-J5725)</f>
        <v>167.60197278675685</v>
      </c>
      <c r="L5725" s="24">
        <f t="shared" si="360"/>
        <v>0</v>
      </c>
      <c r="M5725" s="24">
        <f>IF(H5725&gt;0, C5725-F5725-J5725, 0)</f>
        <v>0</v>
      </c>
      <c r="N5725" s="4">
        <f>MIN(C5725, F5725)</f>
        <v>1127.9600932169367</v>
      </c>
    </row>
    <row r="5726" spans="1:14" x14ac:dyDescent="0.2">
      <c r="A5726" s="27">
        <v>43703.333333333336</v>
      </c>
      <c r="B5726" s="4">
        <v>525.19240493154382</v>
      </c>
      <c r="C5726" s="4">
        <v>367.0063478223808</v>
      </c>
      <c r="F5726" s="4">
        <f t="shared" ref="F5726:F5789" si="362">B5726*B$4</f>
        <v>3151.1544295892627</v>
      </c>
      <c r="G5726" s="24">
        <f t="shared" ref="G5726:G5789" si="363">MIN(F5726, B$9)</f>
        <v>0.34722222222222221</v>
      </c>
      <c r="H5726" s="24">
        <f t="shared" si="361"/>
        <v>-2784.1480817668817</v>
      </c>
      <c r="I5726" s="24">
        <f>IF(H5726&lt;=0, MIN(F5726-C5726, B$7, (D$5-K5725+G5726)/B$6), 0)</f>
        <v>2784.1480817668817</v>
      </c>
      <c r="J5726" s="24">
        <f>IF(H5726&gt;0, MIN(C5726-F5726, B$8, K5725), 0)</f>
        <v>0</v>
      </c>
      <c r="K5726" s="24">
        <f>MAX(0, K5725-G5726+I5726*B$6-J5726)</f>
        <v>2672.9880241547285</v>
      </c>
      <c r="L5726" s="24">
        <f t="shared" ref="L5726:L5789" si="364">IF(H5726&lt;=0, -I5726-H5726, 0)</f>
        <v>0</v>
      </c>
      <c r="M5726" s="24">
        <f>IF(H5726&gt;0, C5726-F5726-J5726, 0)</f>
        <v>0</v>
      </c>
      <c r="N5726" s="4">
        <f>MIN(C5726, F5726)</f>
        <v>367.0063478223808</v>
      </c>
    </row>
    <row r="5727" spans="1:14" x14ac:dyDescent="0.2">
      <c r="A5727" s="27">
        <v>43703.375</v>
      </c>
      <c r="B5727" s="4">
        <v>673.19740915303385</v>
      </c>
      <c r="C5727" s="4">
        <v>276.69278293523894</v>
      </c>
      <c r="F5727" s="4">
        <f t="shared" si="362"/>
        <v>4039.1844549182033</v>
      </c>
      <c r="G5727" s="24">
        <f t="shared" si="363"/>
        <v>0.34722222222222221</v>
      </c>
      <c r="H5727" s="24">
        <f t="shared" ref="H5727:H5790" si="365">C5727-F5727</f>
        <v>-3762.4916719829644</v>
      </c>
      <c r="I5727" s="24">
        <f>IF(H5727&lt;=0, MIN(F5727-C5727, B$7, (D$5-K5726+G5727)/B$6), 0)</f>
        <v>2585.9546645194373</v>
      </c>
      <c r="J5727" s="24">
        <f>IF(H5727&gt;0, MIN(C5727-F5727, B$8, K5726), 0)</f>
        <v>0</v>
      </c>
      <c r="K5727" s="24">
        <f>MAX(0, K5726-G5727+I5727*B$6-J5727)</f>
        <v>5000</v>
      </c>
      <c r="L5727" s="24">
        <f t="shared" si="364"/>
        <v>1176.5370074635271</v>
      </c>
      <c r="M5727" s="24">
        <f>IF(H5727&gt;0, C5727-F5727-J5727, 0)</f>
        <v>0</v>
      </c>
      <c r="N5727" s="4">
        <f>MIN(C5727, F5727)</f>
        <v>276.69278293523894</v>
      </c>
    </row>
    <row r="5728" spans="1:14" x14ac:dyDescent="0.2">
      <c r="A5728" s="27">
        <v>43703.416666666672</v>
      </c>
      <c r="B5728" s="4">
        <v>753.60543264868591</v>
      </c>
      <c r="C5728" s="4">
        <v>187.0983006704158</v>
      </c>
      <c r="F5728" s="4">
        <f t="shared" si="362"/>
        <v>4521.6325958921152</v>
      </c>
      <c r="G5728" s="24">
        <f t="shared" si="363"/>
        <v>0.34722222222222221</v>
      </c>
      <c r="H5728" s="24">
        <f t="shared" si="365"/>
        <v>-4334.5342952216997</v>
      </c>
      <c r="I5728" s="24">
        <f>IF(H5728&lt;=0, MIN(F5728-C5728, B$7, (D$5-K5727+G5728)/B$6), 0)</f>
        <v>0.38580246913580246</v>
      </c>
      <c r="J5728" s="24">
        <f>IF(H5728&gt;0, MIN(C5728-F5728, B$8, K5727), 0)</f>
        <v>0</v>
      </c>
      <c r="K5728" s="24">
        <f>MAX(0, K5727-G5728+I5728*B$6-J5728)</f>
        <v>5000</v>
      </c>
      <c r="L5728" s="24">
        <f t="shared" si="364"/>
        <v>4334.1484927525635</v>
      </c>
      <c r="M5728" s="24">
        <f>IF(H5728&gt;0, C5728-F5728-J5728, 0)</f>
        <v>0</v>
      </c>
      <c r="N5728" s="4">
        <f>MIN(C5728, F5728)</f>
        <v>187.0983006704158</v>
      </c>
    </row>
    <row r="5729" spans="1:14" x14ac:dyDescent="0.2">
      <c r="A5729" s="27">
        <v>43703.458333333336</v>
      </c>
      <c r="B5729" s="4">
        <v>736.30164672046135</v>
      </c>
      <c r="C5729" s="4">
        <v>1474.2720188054232</v>
      </c>
      <c r="F5729" s="4">
        <f t="shared" si="362"/>
        <v>4417.8098803227676</v>
      </c>
      <c r="G5729" s="24">
        <f t="shared" si="363"/>
        <v>0.34722222222222221</v>
      </c>
      <c r="H5729" s="24">
        <f t="shared" si="365"/>
        <v>-2943.5378615173445</v>
      </c>
      <c r="I5729" s="24">
        <f>IF(H5729&lt;=0, MIN(F5729-C5729, B$7, (D$5-K5728+G5729)/B$6), 0)</f>
        <v>0.38580246913580246</v>
      </c>
      <c r="J5729" s="24">
        <f>IF(H5729&gt;0, MIN(C5729-F5729, B$8, K5728), 0)</f>
        <v>0</v>
      </c>
      <c r="K5729" s="24">
        <f>MAX(0, K5728-G5729+I5729*B$6-J5729)</f>
        <v>5000</v>
      </c>
      <c r="L5729" s="24">
        <f t="shared" si="364"/>
        <v>2943.1520590482087</v>
      </c>
      <c r="M5729" s="24">
        <f>IF(H5729&gt;0, C5729-F5729-J5729, 0)</f>
        <v>0</v>
      </c>
      <c r="N5729" s="4">
        <f>MIN(C5729, F5729)</f>
        <v>1474.2720188054232</v>
      </c>
    </row>
    <row r="5730" spans="1:14" x14ac:dyDescent="0.2">
      <c r="A5730" s="27">
        <v>43703.5</v>
      </c>
      <c r="B5730" s="4">
        <v>671.47795586799657</v>
      </c>
      <c r="C5730" s="4">
        <v>221.12121289478529</v>
      </c>
      <c r="F5730" s="4">
        <f t="shared" si="362"/>
        <v>4028.8677352079794</v>
      </c>
      <c r="G5730" s="24">
        <f t="shared" si="363"/>
        <v>0.34722222222222221</v>
      </c>
      <c r="H5730" s="24">
        <f t="shared" si="365"/>
        <v>-3807.746522313194</v>
      </c>
      <c r="I5730" s="24">
        <f>IF(H5730&lt;=0, MIN(F5730-C5730, B$7, (D$5-K5729+G5730)/B$6), 0)</f>
        <v>0.38580246913580246</v>
      </c>
      <c r="J5730" s="24">
        <f>IF(H5730&gt;0, MIN(C5730-F5730, B$8, K5729), 0)</f>
        <v>0</v>
      </c>
      <c r="K5730" s="24">
        <f>MAX(0, K5729-G5730+I5730*B$6-J5730)</f>
        <v>5000</v>
      </c>
      <c r="L5730" s="24">
        <f t="shared" si="364"/>
        <v>3807.3607198440582</v>
      </c>
      <c r="M5730" s="24">
        <f>IF(H5730&gt;0, C5730-F5730-J5730, 0)</f>
        <v>0</v>
      </c>
      <c r="N5730" s="4">
        <f>MIN(C5730, F5730)</f>
        <v>221.12121289478529</v>
      </c>
    </row>
    <row r="5731" spans="1:14" x14ac:dyDescent="0.2">
      <c r="A5731" s="27">
        <v>43703.541666666672</v>
      </c>
      <c r="B5731" s="4">
        <v>560.668229053603</v>
      </c>
      <c r="C5731" s="4">
        <v>299.46515604045044</v>
      </c>
      <c r="F5731" s="4">
        <f t="shared" si="362"/>
        <v>3364.009374321618</v>
      </c>
      <c r="G5731" s="24">
        <f t="shared" si="363"/>
        <v>0.34722222222222221</v>
      </c>
      <c r="H5731" s="24">
        <f t="shared" si="365"/>
        <v>-3064.5442182811676</v>
      </c>
      <c r="I5731" s="24">
        <f>IF(H5731&lt;=0, MIN(F5731-C5731, B$7, (D$5-K5730+G5731)/B$6), 0)</f>
        <v>0.38580246913580246</v>
      </c>
      <c r="J5731" s="24">
        <f>IF(H5731&gt;0, MIN(C5731-F5731, B$8, K5730), 0)</f>
        <v>0</v>
      </c>
      <c r="K5731" s="24">
        <f>MAX(0, K5730-G5731+I5731*B$6-J5731)</f>
        <v>5000</v>
      </c>
      <c r="L5731" s="24">
        <f t="shared" si="364"/>
        <v>3064.1584158120318</v>
      </c>
      <c r="M5731" s="24">
        <f>IF(H5731&gt;0, C5731-F5731-J5731, 0)</f>
        <v>0</v>
      </c>
      <c r="N5731" s="4">
        <f>MIN(C5731, F5731)</f>
        <v>299.46515604045044</v>
      </c>
    </row>
    <row r="5732" spans="1:14" x14ac:dyDescent="0.2">
      <c r="A5732" s="27">
        <v>43703.583333333336</v>
      </c>
      <c r="B5732" s="4">
        <v>412.53120845999132</v>
      </c>
      <c r="C5732" s="4">
        <v>1523.0900254638009</v>
      </c>
      <c r="F5732" s="4">
        <f t="shared" si="362"/>
        <v>2475.1872507599478</v>
      </c>
      <c r="G5732" s="24">
        <f t="shared" si="363"/>
        <v>0.34722222222222221</v>
      </c>
      <c r="H5732" s="24">
        <f t="shared" si="365"/>
        <v>-952.09722529614692</v>
      </c>
      <c r="I5732" s="24">
        <f>IF(H5732&lt;=0, MIN(F5732-C5732, B$7, (D$5-K5731+G5732)/B$6), 0)</f>
        <v>0.38580246913580246</v>
      </c>
      <c r="J5732" s="24">
        <f>IF(H5732&gt;0, MIN(C5732-F5732, B$8, K5731), 0)</f>
        <v>0</v>
      </c>
      <c r="K5732" s="24">
        <f>MAX(0, K5731-G5732+I5732*B$6-J5732)</f>
        <v>5000</v>
      </c>
      <c r="L5732" s="24">
        <f t="shared" si="364"/>
        <v>951.71142282701112</v>
      </c>
      <c r="M5732" s="24">
        <f>IF(H5732&gt;0, C5732-F5732-J5732, 0)</f>
        <v>0</v>
      </c>
      <c r="N5732" s="4">
        <f>MIN(C5732, F5732)</f>
        <v>1523.0900254638009</v>
      </c>
    </row>
    <row r="5733" spans="1:14" x14ac:dyDescent="0.2">
      <c r="A5733" s="27">
        <v>43703.625</v>
      </c>
      <c r="B5733" s="4">
        <v>235.60729723588275</v>
      </c>
      <c r="C5733" s="4">
        <v>668.28415437294916</v>
      </c>
      <c r="F5733" s="4">
        <f t="shared" si="362"/>
        <v>1413.6437834152966</v>
      </c>
      <c r="G5733" s="24">
        <f t="shared" si="363"/>
        <v>0.34722222222222221</v>
      </c>
      <c r="H5733" s="24">
        <f t="shared" si="365"/>
        <v>-745.35962904234748</v>
      </c>
      <c r="I5733" s="24">
        <f>IF(H5733&lt;=0, MIN(F5733-C5733, B$7, (D$5-K5732+G5733)/B$6), 0)</f>
        <v>0.38580246913580246</v>
      </c>
      <c r="J5733" s="24">
        <f>IF(H5733&gt;0, MIN(C5733-F5733, B$8, K5732), 0)</f>
        <v>0</v>
      </c>
      <c r="K5733" s="24">
        <f>MAX(0, K5732-G5733+I5733*B$6-J5733)</f>
        <v>5000</v>
      </c>
      <c r="L5733" s="24">
        <f t="shared" si="364"/>
        <v>744.97382657321168</v>
      </c>
      <c r="M5733" s="24">
        <f>IF(H5733&gt;0, C5733-F5733-J5733, 0)</f>
        <v>0</v>
      </c>
      <c r="N5733" s="4">
        <f>MIN(C5733, F5733)</f>
        <v>668.28415437294916</v>
      </c>
    </row>
    <row r="5734" spans="1:14" x14ac:dyDescent="0.2">
      <c r="A5734" s="27">
        <v>43703.666666666672</v>
      </c>
      <c r="B5734" s="4">
        <v>88.930743082844202</v>
      </c>
      <c r="C5734" s="4">
        <v>720.25093459825518</v>
      </c>
      <c r="F5734" s="4">
        <f t="shared" si="362"/>
        <v>533.58445849706527</v>
      </c>
      <c r="G5734" s="24">
        <f t="shared" si="363"/>
        <v>0.34722222222222221</v>
      </c>
      <c r="H5734" s="24">
        <f t="shared" si="365"/>
        <v>186.66647610118991</v>
      </c>
      <c r="I5734" s="24">
        <f>IF(H5734&lt;=0, MIN(F5734-C5734, B$7, (D$5-K5733+G5734)/B$6), 0)</f>
        <v>0</v>
      </c>
      <c r="J5734" s="24">
        <f>IF(H5734&gt;0, MIN(C5734-F5734, B$8, K5733), 0)</f>
        <v>186.66647610118991</v>
      </c>
      <c r="K5734" s="24">
        <f>MAX(0, K5733-G5734+I5734*B$6-J5734)</f>
        <v>4812.9863016765876</v>
      </c>
      <c r="L5734" s="24">
        <f t="shared" si="364"/>
        <v>0</v>
      </c>
      <c r="M5734" s="24">
        <f>IF(H5734&gt;0, C5734-F5734-J5734, 0)</f>
        <v>0</v>
      </c>
      <c r="N5734" s="4">
        <f>MIN(C5734, F5734)</f>
        <v>533.58445849706527</v>
      </c>
    </row>
    <row r="5735" spans="1:14" x14ac:dyDescent="0.2">
      <c r="A5735" s="27">
        <v>43703.708333333336</v>
      </c>
      <c r="B5735" s="4">
        <v>25.097019712624583</v>
      </c>
      <c r="C5735" s="4">
        <v>757.3231894441351</v>
      </c>
      <c r="F5735" s="4">
        <f t="shared" si="362"/>
        <v>150.58211827574749</v>
      </c>
      <c r="G5735" s="24">
        <f t="shared" si="363"/>
        <v>0.34722222222222221</v>
      </c>
      <c r="H5735" s="24">
        <f t="shared" si="365"/>
        <v>606.74107116838763</v>
      </c>
      <c r="I5735" s="24">
        <f>IF(H5735&lt;=0, MIN(F5735-C5735, B$7, (D$5-K5734+G5735)/B$6), 0)</f>
        <v>0</v>
      </c>
      <c r="J5735" s="24">
        <f>IF(H5735&gt;0, MIN(C5735-F5735, B$8, K5734), 0)</f>
        <v>606.74107116838763</v>
      </c>
      <c r="K5735" s="24">
        <f>MAX(0, K5734-G5735+I5735*B$6-J5735)</f>
        <v>4205.8980082859771</v>
      </c>
      <c r="L5735" s="24">
        <f t="shared" si="364"/>
        <v>0</v>
      </c>
      <c r="M5735" s="24">
        <f>IF(H5735&gt;0, C5735-F5735-J5735, 0)</f>
        <v>0</v>
      </c>
      <c r="N5735" s="4">
        <f>MIN(C5735, F5735)</f>
        <v>150.58211827574749</v>
      </c>
    </row>
    <row r="5736" spans="1:14" x14ac:dyDescent="0.2">
      <c r="A5736" s="27">
        <v>43703.75</v>
      </c>
      <c r="B5736" s="4">
        <v>0</v>
      </c>
      <c r="C5736" s="4">
        <v>369.23246202869774</v>
      </c>
      <c r="F5736" s="4">
        <f t="shared" si="362"/>
        <v>0</v>
      </c>
      <c r="G5736" s="24">
        <f t="shared" si="363"/>
        <v>0</v>
      </c>
      <c r="H5736" s="24">
        <f t="shared" si="365"/>
        <v>369.23246202869774</v>
      </c>
      <c r="I5736" s="24">
        <f>IF(H5736&lt;=0, MIN(F5736-C5736, B$7, (D$5-K5735+G5736)/B$6), 0)</f>
        <v>0</v>
      </c>
      <c r="J5736" s="24">
        <f>IF(H5736&gt;0, MIN(C5736-F5736, B$8, K5735), 0)</f>
        <v>369.23246202869774</v>
      </c>
      <c r="K5736" s="24">
        <f>MAX(0, K5735-G5736+I5736*B$6-J5736)</f>
        <v>3836.6655462572794</v>
      </c>
      <c r="L5736" s="24">
        <f t="shared" si="364"/>
        <v>0</v>
      </c>
      <c r="M5736" s="24">
        <f>IF(H5736&gt;0, C5736-F5736-J5736, 0)</f>
        <v>0</v>
      </c>
      <c r="N5736" s="4">
        <f>MIN(C5736, F5736)</f>
        <v>0</v>
      </c>
    </row>
    <row r="5737" spans="1:14" x14ac:dyDescent="0.2">
      <c r="A5737" s="27">
        <v>43703.791666666672</v>
      </c>
      <c r="B5737" s="4">
        <v>0</v>
      </c>
      <c r="C5737" s="4">
        <v>3147.4428794343207</v>
      </c>
      <c r="F5737" s="4">
        <f t="shared" si="362"/>
        <v>0</v>
      </c>
      <c r="G5737" s="24">
        <f t="shared" si="363"/>
        <v>0</v>
      </c>
      <c r="H5737" s="24">
        <f t="shared" si="365"/>
        <v>3147.4428794343207</v>
      </c>
      <c r="I5737" s="24">
        <f>IF(H5737&lt;=0, MIN(F5737-C5737, B$7, (D$5-K5736+G5737)/B$6), 0)</f>
        <v>0</v>
      </c>
      <c r="J5737" s="24">
        <f>IF(H5737&gt;0, MIN(C5737-F5737, B$8, K5736), 0)</f>
        <v>3147.4428794343207</v>
      </c>
      <c r="K5737" s="24">
        <f>MAX(0, K5736-G5737+I5737*B$6-J5737)</f>
        <v>689.22266682295867</v>
      </c>
      <c r="L5737" s="24">
        <f t="shared" si="364"/>
        <v>0</v>
      </c>
      <c r="M5737" s="24">
        <f>IF(H5737&gt;0, C5737-F5737-J5737, 0)</f>
        <v>0</v>
      </c>
      <c r="N5737" s="4">
        <f>MIN(C5737, F5737)</f>
        <v>0</v>
      </c>
    </row>
    <row r="5738" spans="1:14" x14ac:dyDescent="0.2">
      <c r="A5738" s="27">
        <v>43703.833333333336</v>
      </c>
      <c r="B5738" s="4">
        <v>0</v>
      </c>
      <c r="C5738" s="4">
        <v>458.21429034418026</v>
      </c>
      <c r="F5738" s="4">
        <f t="shared" si="362"/>
        <v>0</v>
      </c>
      <c r="G5738" s="24">
        <f t="shared" si="363"/>
        <v>0</v>
      </c>
      <c r="H5738" s="24">
        <f t="shared" si="365"/>
        <v>458.21429034418026</v>
      </c>
      <c r="I5738" s="24">
        <f>IF(H5738&lt;=0, MIN(F5738-C5738, B$7, (D$5-K5737+G5738)/B$6), 0)</f>
        <v>0</v>
      </c>
      <c r="J5738" s="24">
        <f>IF(H5738&gt;0, MIN(C5738-F5738, B$8, K5737), 0)</f>
        <v>458.21429034418026</v>
      </c>
      <c r="K5738" s="24">
        <f>MAX(0, K5737-G5738+I5738*B$6-J5738)</f>
        <v>231.00837647877842</v>
      </c>
      <c r="L5738" s="24">
        <f t="shared" si="364"/>
        <v>0</v>
      </c>
      <c r="M5738" s="24">
        <f>IF(H5738&gt;0, C5738-F5738-J5738, 0)</f>
        <v>0</v>
      </c>
      <c r="N5738" s="4">
        <f>MIN(C5738, F5738)</f>
        <v>0</v>
      </c>
    </row>
    <row r="5739" spans="1:14" x14ac:dyDescent="0.2">
      <c r="A5739" s="27">
        <v>43703.875</v>
      </c>
      <c r="B5739" s="4">
        <v>0</v>
      </c>
      <c r="C5739" s="4">
        <v>369.23246202869774</v>
      </c>
      <c r="F5739" s="4">
        <f t="shared" si="362"/>
        <v>0</v>
      </c>
      <c r="G5739" s="24">
        <f t="shared" si="363"/>
        <v>0</v>
      </c>
      <c r="H5739" s="24">
        <f t="shared" si="365"/>
        <v>369.23246202869774</v>
      </c>
      <c r="I5739" s="24">
        <f>IF(H5739&lt;=0, MIN(F5739-C5739, B$7, (D$5-K5738+G5739)/B$6), 0)</f>
        <v>0</v>
      </c>
      <c r="J5739" s="24">
        <f>IF(H5739&gt;0, MIN(C5739-F5739, B$8, K5738), 0)</f>
        <v>231.00837647877842</v>
      </c>
      <c r="K5739" s="24">
        <f>MAX(0, K5738-G5739+I5739*B$6-J5739)</f>
        <v>0</v>
      </c>
      <c r="L5739" s="24">
        <f t="shared" si="364"/>
        <v>0</v>
      </c>
      <c r="M5739" s="24">
        <f>IF(H5739&gt;0, C5739-F5739-J5739, 0)</f>
        <v>138.22408554991932</v>
      </c>
      <c r="N5739" s="4">
        <f>MIN(C5739, F5739)</f>
        <v>0</v>
      </c>
    </row>
    <row r="5740" spans="1:14" x14ac:dyDescent="0.2">
      <c r="A5740" s="27">
        <v>43703.916666666672</v>
      </c>
      <c r="B5740" s="4">
        <v>0</v>
      </c>
      <c r="C5740" s="4">
        <v>391.47791910756831</v>
      </c>
      <c r="F5740" s="4">
        <f t="shared" si="362"/>
        <v>0</v>
      </c>
      <c r="G5740" s="24">
        <f t="shared" si="363"/>
        <v>0</v>
      </c>
      <c r="H5740" s="24">
        <f t="shared" si="365"/>
        <v>391.47791910756831</v>
      </c>
      <c r="I5740" s="24">
        <f>IF(H5740&lt;=0, MIN(F5740-C5740, B$7, (D$5-K5739+G5740)/B$6), 0)</f>
        <v>0</v>
      </c>
      <c r="J5740" s="24">
        <f>IF(H5740&gt;0, MIN(C5740-F5740, B$8, K5739), 0)</f>
        <v>0</v>
      </c>
      <c r="K5740" s="24">
        <f>MAX(0, K5739-G5740+I5740*B$6-J5740)</f>
        <v>0</v>
      </c>
      <c r="L5740" s="24">
        <f t="shared" si="364"/>
        <v>0</v>
      </c>
      <c r="M5740" s="24">
        <f>IF(H5740&gt;0, C5740-F5740-J5740, 0)</f>
        <v>391.47791910756831</v>
      </c>
      <c r="N5740" s="4">
        <f>MIN(C5740, F5740)</f>
        <v>0</v>
      </c>
    </row>
    <row r="5741" spans="1:14" x14ac:dyDescent="0.2">
      <c r="A5741" s="27">
        <v>43703.958333333336</v>
      </c>
      <c r="B5741" s="4">
        <v>0</v>
      </c>
      <c r="C5741" s="4">
        <v>240.70315446188951</v>
      </c>
      <c r="F5741" s="4">
        <f t="shared" si="362"/>
        <v>0</v>
      </c>
      <c r="G5741" s="24">
        <f t="shared" si="363"/>
        <v>0</v>
      </c>
      <c r="H5741" s="24">
        <f t="shared" si="365"/>
        <v>240.70315446188951</v>
      </c>
      <c r="I5741" s="24">
        <f>IF(H5741&lt;=0, MIN(F5741-C5741, B$7, (D$5-K5740+G5741)/B$6), 0)</f>
        <v>0</v>
      </c>
      <c r="J5741" s="24">
        <f>IF(H5741&gt;0, MIN(C5741-F5741, B$8, K5740), 0)</f>
        <v>0</v>
      </c>
      <c r="K5741" s="24">
        <f>MAX(0, K5740-G5741+I5741*B$6-J5741)</f>
        <v>0</v>
      </c>
      <c r="L5741" s="24">
        <f t="shared" si="364"/>
        <v>0</v>
      </c>
      <c r="M5741" s="24">
        <f>IF(H5741&gt;0, C5741-F5741-J5741, 0)</f>
        <v>240.70315446188951</v>
      </c>
      <c r="N5741" s="4">
        <f>MIN(C5741, F5741)</f>
        <v>0</v>
      </c>
    </row>
    <row r="5742" spans="1:14" x14ac:dyDescent="0.2">
      <c r="A5742" s="27">
        <v>43704</v>
      </c>
      <c r="B5742" s="4">
        <v>0</v>
      </c>
      <c r="C5742" s="4">
        <v>117.11728180149709</v>
      </c>
      <c r="F5742" s="4">
        <f t="shared" si="362"/>
        <v>0</v>
      </c>
      <c r="G5742" s="24">
        <f t="shared" si="363"/>
        <v>0</v>
      </c>
      <c r="H5742" s="24">
        <f t="shared" si="365"/>
        <v>117.11728180149709</v>
      </c>
      <c r="I5742" s="24">
        <f>IF(H5742&lt;=0, MIN(F5742-C5742, B$7, (D$5-K5741+G5742)/B$6), 0)</f>
        <v>0</v>
      </c>
      <c r="J5742" s="24">
        <f>IF(H5742&gt;0, MIN(C5742-F5742, B$8, K5741), 0)</f>
        <v>0</v>
      </c>
      <c r="K5742" s="24">
        <f>MAX(0, K5741-G5742+I5742*B$6-J5742)</f>
        <v>0</v>
      </c>
      <c r="L5742" s="24">
        <f t="shared" si="364"/>
        <v>0</v>
      </c>
      <c r="M5742" s="24">
        <f>IF(H5742&gt;0, C5742-F5742-J5742, 0)</f>
        <v>117.11728180149709</v>
      </c>
      <c r="N5742" s="4">
        <f>MIN(C5742, F5742)</f>
        <v>0</v>
      </c>
    </row>
    <row r="5743" spans="1:14" x14ac:dyDescent="0.2">
      <c r="A5743" s="27">
        <v>43704.041666666672</v>
      </c>
      <c r="B5743" s="4">
        <v>0</v>
      </c>
      <c r="C5743" s="4">
        <v>169.02334831886191</v>
      </c>
      <c r="F5743" s="4">
        <f t="shared" si="362"/>
        <v>0</v>
      </c>
      <c r="G5743" s="24">
        <f t="shared" si="363"/>
        <v>0</v>
      </c>
      <c r="H5743" s="24">
        <f t="shared" si="365"/>
        <v>169.02334831886191</v>
      </c>
      <c r="I5743" s="24">
        <f>IF(H5743&lt;=0, MIN(F5743-C5743, B$7, (D$5-K5742+G5743)/B$6), 0)</f>
        <v>0</v>
      </c>
      <c r="J5743" s="24">
        <f>IF(H5743&gt;0, MIN(C5743-F5743, B$8, K5742), 0)</f>
        <v>0</v>
      </c>
      <c r="K5743" s="24">
        <f>MAX(0, K5742-G5743+I5743*B$6-J5743)</f>
        <v>0</v>
      </c>
      <c r="L5743" s="24">
        <f t="shared" si="364"/>
        <v>0</v>
      </c>
      <c r="M5743" s="24">
        <f>IF(H5743&gt;0, C5743-F5743-J5743, 0)</f>
        <v>169.02334831886191</v>
      </c>
      <c r="N5743" s="4">
        <f>MIN(C5743, F5743)</f>
        <v>0</v>
      </c>
    </row>
    <row r="5744" spans="1:14" x14ac:dyDescent="0.2">
      <c r="A5744" s="27">
        <v>43704.083333333336</v>
      </c>
      <c r="B5744" s="4">
        <v>0</v>
      </c>
      <c r="C5744" s="4">
        <v>206.09911011697966</v>
      </c>
      <c r="F5744" s="4">
        <f t="shared" si="362"/>
        <v>0</v>
      </c>
      <c r="G5744" s="24">
        <f t="shared" si="363"/>
        <v>0</v>
      </c>
      <c r="H5744" s="24">
        <f t="shared" si="365"/>
        <v>206.09911011697966</v>
      </c>
      <c r="I5744" s="24">
        <f>IF(H5744&lt;=0, MIN(F5744-C5744, B$7, (D$5-K5743+G5744)/B$6), 0)</f>
        <v>0</v>
      </c>
      <c r="J5744" s="24">
        <f>IF(H5744&gt;0, MIN(C5744-F5744, B$8, K5743), 0)</f>
        <v>0</v>
      </c>
      <c r="K5744" s="24">
        <f>MAX(0, K5743-G5744+I5744*B$6-J5744)</f>
        <v>0</v>
      </c>
      <c r="L5744" s="24">
        <f t="shared" si="364"/>
        <v>0</v>
      </c>
      <c r="M5744" s="24">
        <f>IF(H5744&gt;0, C5744-F5744-J5744, 0)</f>
        <v>206.09911011697966</v>
      </c>
      <c r="N5744" s="4">
        <f>MIN(C5744, F5744)</f>
        <v>0</v>
      </c>
    </row>
    <row r="5745" spans="1:14" x14ac:dyDescent="0.2">
      <c r="A5745" s="27">
        <v>43704.125</v>
      </c>
      <c r="B5745" s="4">
        <v>0</v>
      </c>
      <c r="C5745" s="4">
        <v>117.11728180149709</v>
      </c>
      <c r="F5745" s="4">
        <f t="shared" si="362"/>
        <v>0</v>
      </c>
      <c r="G5745" s="24">
        <f t="shared" si="363"/>
        <v>0</v>
      </c>
      <c r="H5745" s="24">
        <f t="shared" si="365"/>
        <v>117.11728180149709</v>
      </c>
      <c r="I5745" s="24">
        <f>IF(H5745&lt;=0, MIN(F5745-C5745, B$7, (D$5-K5744+G5745)/B$6), 0)</f>
        <v>0</v>
      </c>
      <c r="J5745" s="24">
        <f>IF(H5745&gt;0, MIN(C5745-F5745, B$8, K5744), 0)</f>
        <v>0</v>
      </c>
      <c r="K5745" s="24">
        <f>MAX(0, K5744-G5745+I5745*B$6-J5745)</f>
        <v>0</v>
      </c>
      <c r="L5745" s="24">
        <f t="shared" si="364"/>
        <v>0</v>
      </c>
      <c r="M5745" s="24">
        <f>IF(H5745&gt;0, C5745-F5745-J5745, 0)</f>
        <v>117.11728180149709</v>
      </c>
      <c r="N5745" s="4">
        <f>MIN(C5745, F5745)</f>
        <v>0</v>
      </c>
    </row>
    <row r="5746" spans="1:14" x14ac:dyDescent="0.2">
      <c r="A5746" s="27">
        <v>43704.166666666672</v>
      </c>
      <c r="B5746" s="4">
        <v>0</v>
      </c>
      <c r="C5746" s="4">
        <v>169.02334831886191</v>
      </c>
      <c r="F5746" s="4">
        <f t="shared" si="362"/>
        <v>0</v>
      </c>
      <c r="G5746" s="24">
        <f t="shared" si="363"/>
        <v>0</v>
      </c>
      <c r="H5746" s="24">
        <f t="shared" si="365"/>
        <v>169.02334831886191</v>
      </c>
      <c r="I5746" s="24">
        <f>IF(H5746&lt;=0, MIN(F5746-C5746, B$7, (D$5-K5745+G5746)/B$6), 0)</f>
        <v>0</v>
      </c>
      <c r="J5746" s="24">
        <f>IF(H5746&gt;0, MIN(C5746-F5746, B$8, K5745), 0)</f>
        <v>0</v>
      </c>
      <c r="K5746" s="24">
        <f>MAX(0, K5745-G5746+I5746*B$6-J5746)</f>
        <v>0</v>
      </c>
      <c r="L5746" s="24">
        <f t="shared" si="364"/>
        <v>0</v>
      </c>
      <c r="M5746" s="24">
        <f>IF(H5746&gt;0, C5746-F5746-J5746, 0)</f>
        <v>169.02334831886191</v>
      </c>
      <c r="N5746" s="4">
        <f>MIN(C5746, F5746)</f>
        <v>0</v>
      </c>
    </row>
    <row r="5747" spans="1:14" x14ac:dyDescent="0.2">
      <c r="A5747" s="27">
        <v>43704.208333333336</v>
      </c>
      <c r="B5747" s="4">
        <v>112.36266916727384</v>
      </c>
      <c r="C5747" s="4">
        <v>206.09911011697966</v>
      </c>
      <c r="F5747" s="4">
        <f t="shared" si="362"/>
        <v>674.17601500364299</v>
      </c>
      <c r="G5747" s="24">
        <f t="shared" si="363"/>
        <v>0.34722222222222221</v>
      </c>
      <c r="H5747" s="24">
        <f t="shared" si="365"/>
        <v>-468.07690488666333</v>
      </c>
      <c r="I5747" s="24">
        <f>IF(H5747&lt;=0, MIN(F5747-C5747, B$7, (D$5-K5746+G5747)/B$6), 0)</f>
        <v>468.07690488666333</v>
      </c>
      <c r="J5747" s="24">
        <f>IF(H5747&gt;0, MIN(C5747-F5747, B$8, K5746), 0)</f>
        <v>0</v>
      </c>
      <c r="K5747" s="24">
        <f>MAX(0, K5746-G5747+I5747*B$6-J5747)</f>
        <v>420.92199217577479</v>
      </c>
      <c r="L5747" s="24">
        <f t="shared" si="364"/>
        <v>0</v>
      </c>
      <c r="M5747" s="24">
        <f>IF(H5747&gt;0, C5747-F5747-J5747, 0)</f>
        <v>0</v>
      </c>
      <c r="N5747" s="4">
        <f>MIN(C5747, F5747)</f>
        <v>206.09911011697966</v>
      </c>
    </row>
    <row r="5748" spans="1:14" x14ac:dyDescent="0.2">
      <c r="A5748" s="27">
        <v>43704.25</v>
      </c>
      <c r="B5748" s="4">
        <v>44.446061994197926</v>
      </c>
      <c r="C5748" s="4">
        <v>801.78301634007141</v>
      </c>
      <c r="F5748" s="4">
        <f t="shared" si="362"/>
        <v>266.67637196518757</v>
      </c>
      <c r="G5748" s="24">
        <f t="shared" si="363"/>
        <v>0.34722222222222221</v>
      </c>
      <c r="H5748" s="24">
        <f t="shared" si="365"/>
        <v>535.1066443748839</v>
      </c>
      <c r="I5748" s="24">
        <f>IF(H5748&lt;=0, MIN(F5748-C5748, B$7, (D$5-K5747+G5748)/B$6), 0)</f>
        <v>0</v>
      </c>
      <c r="J5748" s="24">
        <f>IF(H5748&gt;0, MIN(C5748-F5748, B$8, K5747), 0)</f>
        <v>420.92199217577479</v>
      </c>
      <c r="K5748" s="24">
        <f>MAX(0, K5747-G5748+I5748*B$6-J5748)</f>
        <v>0</v>
      </c>
      <c r="L5748" s="24">
        <f t="shared" si="364"/>
        <v>0</v>
      </c>
      <c r="M5748" s="24">
        <f>IF(H5748&gt;0, C5748-F5748-J5748, 0)</f>
        <v>114.18465219910911</v>
      </c>
      <c r="N5748" s="4">
        <f>MIN(C5748, F5748)</f>
        <v>266.67637196518757</v>
      </c>
    </row>
    <row r="5749" spans="1:14" x14ac:dyDescent="0.2">
      <c r="A5749" s="27">
        <v>43704.291666666672</v>
      </c>
      <c r="B5749" s="4">
        <v>182.37675243802448</v>
      </c>
      <c r="C5749" s="4">
        <v>828.97190832535784</v>
      </c>
      <c r="F5749" s="4">
        <f t="shared" si="362"/>
        <v>1094.2605146281469</v>
      </c>
      <c r="G5749" s="24">
        <f t="shared" si="363"/>
        <v>0.34722222222222221</v>
      </c>
      <c r="H5749" s="24">
        <f t="shared" si="365"/>
        <v>-265.28860630278905</v>
      </c>
      <c r="I5749" s="24">
        <f>IF(H5749&lt;=0, MIN(F5749-C5749, B$7, (D$5-K5748+G5749)/B$6), 0)</f>
        <v>265.28860630278905</v>
      </c>
      <c r="J5749" s="24">
        <f>IF(H5749&gt;0, MIN(C5749-F5749, B$8, K5748), 0)</f>
        <v>0</v>
      </c>
      <c r="K5749" s="24">
        <f>MAX(0, K5748-G5749+I5749*B$6-J5749)</f>
        <v>238.41252345028792</v>
      </c>
      <c r="L5749" s="24">
        <f t="shared" si="364"/>
        <v>0</v>
      </c>
      <c r="M5749" s="24">
        <f>IF(H5749&gt;0, C5749-F5749-J5749, 0)</f>
        <v>0</v>
      </c>
      <c r="N5749" s="4">
        <f>MIN(C5749, F5749)</f>
        <v>828.97190832535784</v>
      </c>
    </row>
    <row r="5750" spans="1:14" x14ac:dyDescent="0.2">
      <c r="A5750" s="27">
        <v>43704.333333333336</v>
      </c>
      <c r="B5750" s="4">
        <v>568.57053124452364</v>
      </c>
      <c r="C5750" s="4">
        <v>412.89947036870308</v>
      </c>
      <c r="F5750" s="4">
        <f t="shared" si="362"/>
        <v>3411.4231874671418</v>
      </c>
      <c r="G5750" s="24">
        <f t="shared" si="363"/>
        <v>0.34722222222222221</v>
      </c>
      <c r="H5750" s="24">
        <f t="shared" si="365"/>
        <v>-2998.5237170984387</v>
      </c>
      <c r="I5750" s="24">
        <f>IF(H5750&lt;=0, MIN(F5750-C5750, B$7, (D$5-K5749+G5750)/B$6), 0)</f>
        <v>2998.5237170984387</v>
      </c>
      <c r="J5750" s="24">
        <f>IF(H5750&gt;0, MIN(C5750-F5750, B$8, K5749), 0)</f>
        <v>0</v>
      </c>
      <c r="K5750" s="24">
        <f>MAX(0, K5749-G5750+I5750*B$6-J5750)</f>
        <v>2936.7366466166609</v>
      </c>
      <c r="L5750" s="24">
        <f t="shared" si="364"/>
        <v>0</v>
      </c>
      <c r="M5750" s="24">
        <f>IF(H5750&gt;0, C5750-F5750-J5750, 0)</f>
        <v>0</v>
      </c>
      <c r="N5750" s="4">
        <f>MIN(C5750, F5750)</f>
        <v>412.89947036870308</v>
      </c>
    </row>
    <row r="5751" spans="1:14" x14ac:dyDescent="0.2">
      <c r="A5751" s="27">
        <v>43704.375</v>
      </c>
      <c r="B5751" s="4">
        <v>688.21629388681947</v>
      </c>
      <c r="C5751" s="4">
        <v>254.46823021302723</v>
      </c>
      <c r="F5751" s="4">
        <f t="shared" si="362"/>
        <v>4129.2977633209166</v>
      </c>
      <c r="G5751" s="24">
        <f t="shared" si="363"/>
        <v>0.34722222222222221</v>
      </c>
      <c r="H5751" s="24">
        <f t="shared" si="365"/>
        <v>-3874.8295331078893</v>
      </c>
      <c r="I5751" s="24">
        <f>IF(H5751&lt;=0, MIN(F5751-C5751, B$7, (D$5-K5750+G5751)/B$6), 0)</f>
        <v>2292.9006395617348</v>
      </c>
      <c r="J5751" s="24">
        <f>IF(H5751&gt;0, MIN(C5751-F5751, B$8, K5750), 0)</f>
        <v>0</v>
      </c>
      <c r="K5751" s="24">
        <f>MAX(0, K5750-G5751+I5751*B$6-J5751)</f>
        <v>5000</v>
      </c>
      <c r="L5751" s="24">
        <f t="shared" si="364"/>
        <v>1581.9288935461545</v>
      </c>
      <c r="M5751" s="24">
        <f>IF(H5751&gt;0, C5751-F5751-J5751, 0)</f>
        <v>0</v>
      </c>
      <c r="N5751" s="4">
        <f>MIN(C5751, F5751)</f>
        <v>254.46823021302723</v>
      </c>
    </row>
    <row r="5752" spans="1:14" x14ac:dyDescent="0.2">
      <c r="A5752" s="27">
        <v>43704.416666666672</v>
      </c>
      <c r="B5752" s="4">
        <v>499.57189794599242</v>
      </c>
      <c r="C5752" s="4">
        <v>185.55751918345487</v>
      </c>
      <c r="F5752" s="4">
        <f t="shared" si="362"/>
        <v>2997.4313876759543</v>
      </c>
      <c r="G5752" s="24">
        <f t="shared" si="363"/>
        <v>0.34722222222222221</v>
      </c>
      <c r="H5752" s="24">
        <f t="shared" si="365"/>
        <v>-2811.8738684924992</v>
      </c>
      <c r="I5752" s="24">
        <f>IF(H5752&lt;=0, MIN(F5752-C5752, B$7, (D$5-K5751+G5752)/B$6), 0)</f>
        <v>0.38580246913580246</v>
      </c>
      <c r="J5752" s="24">
        <f>IF(H5752&gt;0, MIN(C5752-F5752, B$8, K5751), 0)</f>
        <v>0</v>
      </c>
      <c r="K5752" s="24">
        <f>MAX(0, K5751-G5752+I5752*B$6-J5752)</f>
        <v>5000</v>
      </c>
      <c r="L5752" s="24">
        <f t="shared" si="364"/>
        <v>2811.4880660233634</v>
      </c>
      <c r="M5752" s="24">
        <f>IF(H5752&gt;0, C5752-F5752-J5752, 0)</f>
        <v>0</v>
      </c>
      <c r="N5752" s="4">
        <f>MIN(C5752, F5752)</f>
        <v>185.55751918345487</v>
      </c>
    </row>
    <row r="5753" spans="1:14" x14ac:dyDescent="0.2">
      <c r="A5753" s="27">
        <v>43704.458333333336</v>
      </c>
      <c r="B5753" s="4">
        <v>654.10675224821932</v>
      </c>
      <c r="C5753" s="4">
        <v>1471.6184461593987</v>
      </c>
      <c r="F5753" s="4">
        <f t="shared" si="362"/>
        <v>3924.6405134893157</v>
      </c>
      <c r="G5753" s="24">
        <f t="shared" si="363"/>
        <v>0.34722222222222221</v>
      </c>
      <c r="H5753" s="24">
        <f t="shared" si="365"/>
        <v>-2453.0220673299173</v>
      </c>
      <c r="I5753" s="24">
        <f>IF(H5753&lt;=0, MIN(F5753-C5753, B$7, (D$5-K5752+G5753)/B$6), 0)</f>
        <v>0.38580246913580246</v>
      </c>
      <c r="J5753" s="24">
        <f>IF(H5753&gt;0, MIN(C5753-F5753, B$8, K5752), 0)</f>
        <v>0</v>
      </c>
      <c r="K5753" s="24">
        <f>MAX(0, K5752-G5753+I5753*B$6-J5753)</f>
        <v>5000</v>
      </c>
      <c r="L5753" s="24">
        <f t="shared" si="364"/>
        <v>2452.6362648607815</v>
      </c>
      <c r="M5753" s="24">
        <f>IF(H5753&gt;0, C5753-F5753-J5753, 0)</f>
        <v>0</v>
      </c>
      <c r="N5753" s="4">
        <f>MIN(C5753, F5753)</f>
        <v>1471.6184461593987</v>
      </c>
    </row>
    <row r="5754" spans="1:14" x14ac:dyDescent="0.2">
      <c r="A5754" s="27">
        <v>43704.5</v>
      </c>
      <c r="B5754" s="4">
        <v>292.70262453781578</v>
      </c>
      <c r="C5754" s="4">
        <v>223.6094117022094</v>
      </c>
      <c r="F5754" s="4">
        <f t="shared" si="362"/>
        <v>1756.2157472268946</v>
      </c>
      <c r="G5754" s="24">
        <f t="shared" si="363"/>
        <v>0.34722222222222221</v>
      </c>
      <c r="H5754" s="24">
        <f t="shared" si="365"/>
        <v>-1532.6063355246852</v>
      </c>
      <c r="I5754" s="24">
        <f>IF(H5754&lt;=0, MIN(F5754-C5754, B$7, (D$5-K5753+G5754)/B$6), 0)</f>
        <v>0.38580246913580246</v>
      </c>
      <c r="J5754" s="24">
        <f>IF(H5754&gt;0, MIN(C5754-F5754, B$8, K5753), 0)</f>
        <v>0</v>
      </c>
      <c r="K5754" s="24">
        <f>MAX(0, K5753-G5754+I5754*B$6-J5754)</f>
        <v>5000</v>
      </c>
      <c r="L5754" s="24">
        <f t="shared" si="364"/>
        <v>1532.2205330555494</v>
      </c>
      <c r="M5754" s="24">
        <f>IF(H5754&gt;0, C5754-F5754-J5754, 0)</f>
        <v>0</v>
      </c>
      <c r="N5754" s="4">
        <f>MIN(C5754, F5754)</f>
        <v>223.6094117022094</v>
      </c>
    </row>
    <row r="5755" spans="1:14" x14ac:dyDescent="0.2">
      <c r="A5755" s="27">
        <v>43704.541666666672</v>
      </c>
      <c r="B5755" s="4">
        <v>414.27549958825591</v>
      </c>
      <c r="C5755" s="4">
        <v>299.4139340130198</v>
      </c>
      <c r="F5755" s="4">
        <f t="shared" si="362"/>
        <v>2485.6529975295352</v>
      </c>
      <c r="G5755" s="24">
        <f t="shared" si="363"/>
        <v>0.34722222222222221</v>
      </c>
      <c r="H5755" s="24">
        <f t="shared" si="365"/>
        <v>-2186.2390635165157</v>
      </c>
      <c r="I5755" s="24">
        <f>IF(H5755&lt;=0, MIN(F5755-C5755, B$7, (D$5-K5754+G5755)/B$6), 0)</f>
        <v>0.38580246913580246</v>
      </c>
      <c r="J5755" s="24">
        <f>IF(H5755&gt;0, MIN(C5755-F5755, B$8, K5754), 0)</f>
        <v>0</v>
      </c>
      <c r="K5755" s="24">
        <f>MAX(0, K5754-G5755+I5755*B$6-J5755)</f>
        <v>5000</v>
      </c>
      <c r="L5755" s="24">
        <f t="shared" si="364"/>
        <v>2185.8532610473799</v>
      </c>
      <c r="M5755" s="24">
        <f>IF(H5755&gt;0, C5755-F5755-J5755, 0)</f>
        <v>0</v>
      </c>
      <c r="N5755" s="4">
        <f>MIN(C5755, F5755)</f>
        <v>299.4139340130198</v>
      </c>
    </row>
    <row r="5756" spans="1:14" x14ac:dyDescent="0.2">
      <c r="A5756" s="27">
        <v>43704.583333333336</v>
      </c>
      <c r="B5756" s="4">
        <v>76.702361885391753</v>
      </c>
      <c r="C5756" s="4">
        <v>1545.4031810472852</v>
      </c>
      <c r="F5756" s="4">
        <f t="shared" si="362"/>
        <v>460.21417131235052</v>
      </c>
      <c r="G5756" s="24">
        <f t="shared" si="363"/>
        <v>0.34722222222222221</v>
      </c>
      <c r="H5756" s="24">
        <f t="shared" si="365"/>
        <v>1085.1890097349346</v>
      </c>
      <c r="I5756" s="24">
        <f>IF(H5756&lt;=0, MIN(F5756-C5756, B$7, (D$5-K5755+G5756)/B$6), 0)</f>
        <v>0</v>
      </c>
      <c r="J5756" s="24">
        <f>IF(H5756&gt;0, MIN(C5756-F5756, B$8, K5755), 0)</f>
        <v>1085.1890097349346</v>
      </c>
      <c r="K5756" s="24">
        <f>MAX(0, K5755-G5756+I5756*B$6-J5756)</f>
        <v>3914.4637680428427</v>
      </c>
      <c r="L5756" s="24">
        <f t="shared" si="364"/>
        <v>0</v>
      </c>
      <c r="M5756" s="24">
        <f>IF(H5756&gt;0, C5756-F5756-J5756, 0)</f>
        <v>0</v>
      </c>
      <c r="N5756" s="4">
        <f>MIN(C5756, F5756)</f>
        <v>460.21417131235052</v>
      </c>
    </row>
    <row r="5757" spans="1:14" x14ac:dyDescent="0.2">
      <c r="A5757" s="27">
        <v>43704.625</v>
      </c>
      <c r="B5757" s="4">
        <v>45.13184899256877</v>
      </c>
      <c r="C5757" s="4">
        <v>688.08401349251051</v>
      </c>
      <c r="F5757" s="4">
        <f t="shared" si="362"/>
        <v>270.79109395541263</v>
      </c>
      <c r="G5757" s="24">
        <f t="shared" si="363"/>
        <v>0.34722222222222221</v>
      </c>
      <c r="H5757" s="24">
        <f t="shared" si="365"/>
        <v>417.29291953709787</v>
      </c>
      <c r="I5757" s="24">
        <f>IF(H5757&lt;=0, MIN(F5757-C5757, B$7, (D$5-K5756+G5757)/B$6), 0)</f>
        <v>0</v>
      </c>
      <c r="J5757" s="24">
        <f>IF(H5757&gt;0, MIN(C5757-F5757, B$8, K5756), 0)</f>
        <v>417.29291953709787</v>
      </c>
      <c r="K5757" s="24">
        <f>MAX(0, K5756-G5757+I5757*B$6-J5757)</f>
        <v>3496.8236262835226</v>
      </c>
      <c r="L5757" s="24">
        <f t="shared" si="364"/>
        <v>0</v>
      </c>
      <c r="M5757" s="24">
        <f>IF(H5757&gt;0, C5757-F5757-J5757, 0)</f>
        <v>0</v>
      </c>
      <c r="N5757" s="4">
        <f>MIN(C5757, F5757)</f>
        <v>270.79109395541263</v>
      </c>
    </row>
    <row r="5758" spans="1:14" x14ac:dyDescent="0.2">
      <c r="A5758" s="27">
        <v>43704.666666666672</v>
      </c>
      <c r="B5758" s="4">
        <v>19.975531197131438</v>
      </c>
      <c r="C5758" s="4">
        <v>722.7765638052723</v>
      </c>
      <c r="F5758" s="4">
        <f t="shared" si="362"/>
        <v>119.85318718278863</v>
      </c>
      <c r="G5758" s="24">
        <f t="shared" si="363"/>
        <v>0.34722222222222221</v>
      </c>
      <c r="H5758" s="24">
        <f t="shared" si="365"/>
        <v>602.92337662248372</v>
      </c>
      <c r="I5758" s="24">
        <f>IF(H5758&lt;=0, MIN(F5758-C5758, B$7, (D$5-K5757+G5758)/B$6), 0)</f>
        <v>0</v>
      </c>
      <c r="J5758" s="24">
        <f>IF(H5758&gt;0, MIN(C5758-F5758, B$8, K5757), 0)</f>
        <v>602.92337662248372</v>
      </c>
      <c r="K5758" s="24">
        <f>MAX(0, K5757-G5758+I5758*B$6-J5758)</f>
        <v>2893.5530274388166</v>
      </c>
      <c r="L5758" s="24">
        <f t="shared" si="364"/>
        <v>0</v>
      </c>
      <c r="M5758" s="24">
        <f>IF(H5758&gt;0, C5758-F5758-J5758, 0)</f>
        <v>0</v>
      </c>
      <c r="N5758" s="4">
        <f>MIN(C5758, F5758)</f>
        <v>119.85318718278863</v>
      </c>
    </row>
    <row r="5759" spans="1:14" x14ac:dyDescent="0.2">
      <c r="A5759" s="27">
        <v>43704.708333333336</v>
      </c>
      <c r="B5759" s="4">
        <v>17.635013627670062</v>
      </c>
      <c r="C5759" s="4">
        <v>757.33191474849878</v>
      </c>
      <c r="F5759" s="4">
        <f t="shared" si="362"/>
        <v>105.81008176602037</v>
      </c>
      <c r="G5759" s="24">
        <f t="shared" si="363"/>
        <v>0.34722222222222221</v>
      </c>
      <c r="H5759" s="24">
        <f t="shared" si="365"/>
        <v>651.52183298247837</v>
      </c>
      <c r="I5759" s="24">
        <f>IF(H5759&lt;=0, MIN(F5759-C5759, B$7, (D$5-K5758+G5759)/B$6), 0)</f>
        <v>0</v>
      </c>
      <c r="J5759" s="24">
        <f>IF(H5759&gt;0, MIN(C5759-F5759, B$8, K5758), 0)</f>
        <v>651.52183298247837</v>
      </c>
      <c r="K5759" s="24">
        <f>MAX(0, K5758-G5759+I5759*B$6-J5759)</f>
        <v>2241.683972234116</v>
      </c>
      <c r="L5759" s="24">
        <f t="shared" si="364"/>
        <v>0</v>
      </c>
      <c r="M5759" s="24">
        <f>IF(H5759&gt;0, C5759-F5759-J5759, 0)</f>
        <v>0</v>
      </c>
      <c r="N5759" s="4">
        <f>MIN(C5759, F5759)</f>
        <v>105.81008176602037</v>
      </c>
    </row>
    <row r="5760" spans="1:14" x14ac:dyDescent="0.2">
      <c r="A5760" s="27">
        <v>43704.75</v>
      </c>
      <c r="B5760" s="4">
        <v>0</v>
      </c>
      <c r="C5760" s="4">
        <v>369.23246202869774</v>
      </c>
      <c r="F5760" s="4">
        <f t="shared" si="362"/>
        <v>0</v>
      </c>
      <c r="G5760" s="24">
        <f t="shared" si="363"/>
        <v>0</v>
      </c>
      <c r="H5760" s="24">
        <f t="shared" si="365"/>
        <v>369.23246202869774</v>
      </c>
      <c r="I5760" s="24">
        <f>IF(H5760&lt;=0, MIN(F5760-C5760, B$7, (D$5-K5759+G5760)/B$6), 0)</f>
        <v>0</v>
      </c>
      <c r="J5760" s="24">
        <f>IF(H5760&gt;0, MIN(C5760-F5760, B$8, K5759), 0)</f>
        <v>369.23246202869774</v>
      </c>
      <c r="K5760" s="24">
        <f>MAX(0, K5759-G5760+I5760*B$6-J5760)</f>
        <v>1872.4515102054183</v>
      </c>
      <c r="L5760" s="24">
        <f t="shared" si="364"/>
        <v>0</v>
      </c>
      <c r="M5760" s="24">
        <f>IF(H5760&gt;0, C5760-F5760-J5760, 0)</f>
        <v>0</v>
      </c>
      <c r="N5760" s="4">
        <f>MIN(C5760, F5760)</f>
        <v>0</v>
      </c>
    </row>
    <row r="5761" spans="1:14" x14ac:dyDescent="0.2">
      <c r="A5761" s="27">
        <v>43704.791666666672</v>
      </c>
      <c r="B5761" s="4">
        <v>0</v>
      </c>
      <c r="C5761" s="4">
        <v>2764.3266741871043</v>
      </c>
      <c r="F5761" s="4">
        <f t="shared" si="362"/>
        <v>0</v>
      </c>
      <c r="G5761" s="24">
        <f t="shared" si="363"/>
        <v>0</v>
      </c>
      <c r="H5761" s="24">
        <f t="shared" si="365"/>
        <v>2764.3266741871043</v>
      </c>
      <c r="I5761" s="24">
        <f>IF(H5761&lt;=0, MIN(F5761-C5761, B$7, (D$5-K5760+G5761)/B$6), 0)</f>
        <v>0</v>
      </c>
      <c r="J5761" s="24">
        <f>IF(H5761&gt;0, MIN(C5761-F5761, B$8, K5760), 0)</f>
        <v>1872.4515102054183</v>
      </c>
      <c r="K5761" s="24">
        <f>MAX(0, K5760-G5761+I5761*B$6-J5761)</f>
        <v>0</v>
      </c>
      <c r="L5761" s="24">
        <f t="shared" si="364"/>
        <v>0</v>
      </c>
      <c r="M5761" s="24">
        <f>IF(H5761&gt;0, C5761-F5761-J5761, 0)</f>
        <v>891.875163981686</v>
      </c>
      <c r="N5761" s="4">
        <f>MIN(C5761, F5761)</f>
        <v>0</v>
      </c>
    </row>
    <row r="5762" spans="1:14" x14ac:dyDescent="0.2">
      <c r="A5762" s="27">
        <v>43704.833333333336</v>
      </c>
      <c r="B5762" s="4">
        <v>0</v>
      </c>
      <c r="C5762" s="4">
        <v>458.21429034418026</v>
      </c>
      <c r="F5762" s="4">
        <f t="shared" si="362"/>
        <v>0</v>
      </c>
      <c r="G5762" s="24">
        <f t="shared" si="363"/>
        <v>0</v>
      </c>
      <c r="H5762" s="24">
        <f t="shared" si="365"/>
        <v>458.21429034418026</v>
      </c>
      <c r="I5762" s="24">
        <f>IF(H5762&lt;=0, MIN(F5762-C5762, B$7, (D$5-K5761+G5762)/B$6), 0)</f>
        <v>0</v>
      </c>
      <c r="J5762" s="24">
        <f>IF(H5762&gt;0, MIN(C5762-F5762, B$8, K5761), 0)</f>
        <v>0</v>
      </c>
      <c r="K5762" s="24">
        <f>MAX(0, K5761-G5762+I5762*B$6-J5762)</f>
        <v>0</v>
      </c>
      <c r="L5762" s="24">
        <f t="shared" si="364"/>
        <v>0</v>
      </c>
      <c r="M5762" s="24">
        <f>IF(H5762&gt;0, C5762-F5762-J5762, 0)</f>
        <v>458.21429034418026</v>
      </c>
      <c r="N5762" s="4">
        <f>MIN(C5762, F5762)</f>
        <v>0</v>
      </c>
    </row>
    <row r="5763" spans="1:14" x14ac:dyDescent="0.2">
      <c r="A5763" s="27">
        <v>43704.875</v>
      </c>
      <c r="B5763" s="4">
        <v>0</v>
      </c>
      <c r="C5763" s="4">
        <v>369.23246202869774</v>
      </c>
      <c r="F5763" s="4">
        <f t="shared" si="362"/>
        <v>0</v>
      </c>
      <c r="G5763" s="24">
        <f t="shared" si="363"/>
        <v>0</v>
      </c>
      <c r="H5763" s="24">
        <f t="shared" si="365"/>
        <v>369.23246202869774</v>
      </c>
      <c r="I5763" s="24">
        <f>IF(H5763&lt;=0, MIN(F5763-C5763, B$7, (D$5-K5762+G5763)/B$6), 0)</f>
        <v>0</v>
      </c>
      <c r="J5763" s="24">
        <f>IF(H5763&gt;0, MIN(C5763-F5763, B$8, K5762), 0)</f>
        <v>0</v>
      </c>
      <c r="K5763" s="24">
        <f>MAX(0, K5762-G5763+I5763*B$6-J5763)</f>
        <v>0</v>
      </c>
      <c r="L5763" s="24">
        <f t="shared" si="364"/>
        <v>0</v>
      </c>
      <c r="M5763" s="24">
        <f>IF(H5763&gt;0, C5763-F5763-J5763, 0)</f>
        <v>369.23246202869774</v>
      </c>
      <c r="N5763" s="4">
        <f>MIN(C5763, F5763)</f>
        <v>0</v>
      </c>
    </row>
    <row r="5764" spans="1:14" x14ac:dyDescent="0.2">
      <c r="A5764" s="27">
        <v>43704.916666666672</v>
      </c>
      <c r="B5764" s="4">
        <v>0</v>
      </c>
      <c r="C5764" s="4">
        <v>391.47791910756831</v>
      </c>
      <c r="F5764" s="4">
        <f t="shared" si="362"/>
        <v>0</v>
      </c>
      <c r="G5764" s="24">
        <f t="shared" si="363"/>
        <v>0</v>
      </c>
      <c r="H5764" s="24">
        <f t="shared" si="365"/>
        <v>391.47791910756831</v>
      </c>
      <c r="I5764" s="24">
        <f>IF(H5764&lt;=0, MIN(F5764-C5764, B$7, (D$5-K5763+G5764)/B$6), 0)</f>
        <v>0</v>
      </c>
      <c r="J5764" s="24">
        <f>IF(H5764&gt;0, MIN(C5764-F5764, B$8, K5763), 0)</f>
        <v>0</v>
      </c>
      <c r="K5764" s="24">
        <f>MAX(0, K5763-G5764+I5764*B$6-J5764)</f>
        <v>0</v>
      </c>
      <c r="L5764" s="24">
        <f t="shared" si="364"/>
        <v>0</v>
      </c>
      <c r="M5764" s="24">
        <f>IF(H5764&gt;0, C5764-F5764-J5764, 0)</f>
        <v>391.47791910756831</v>
      </c>
      <c r="N5764" s="4">
        <f>MIN(C5764, F5764)</f>
        <v>0</v>
      </c>
    </row>
    <row r="5765" spans="1:14" x14ac:dyDescent="0.2">
      <c r="A5765" s="27">
        <v>43704.958333333336</v>
      </c>
      <c r="B5765" s="4">
        <v>0</v>
      </c>
      <c r="C5765" s="4">
        <v>240.70315446188951</v>
      </c>
      <c r="F5765" s="4">
        <f t="shared" si="362"/>
        <v>0</v>
      </c>
      <c r="G5765" s="24">
        <f t="shared" si="363"/>
        <v>0</v>
      </c>
      <c r="H5765" s="24">
        <f t="shared" si="365"/>
        <v>240.70315446188951</v>
      </c>
      <c r="I5765" s="24">
        <f>IF(H5765&lt;=0, MIN(F5765-C5765, B$7, (D$5-K5764+G5765)/B$6), 0)</f>
        <v>0</v>
      </c>
      <c r="J5765" s="24">
        <f>IF(H5765&gt;0, MIN(C5765-F5765, B$8, K5764), 0)</f>
        <v>0</v>
      </c>
      <c r="K5765" s="24">
        <f>MAX(0, K5764-G5765+I5765*B$6-J5765)</f>
        <v>0</v>
      </c>
      <c r="L5765" s="24">
        <f t="shared" si="364"/>
        <v>0</v>
      </c>
      <c r="M5765" s="24">
        <f>IF(H5765&gt;0, C5765-F5765-J5765, 0)</f>
        <v>240.70315446188951</v>
      </c>
      <c r="N5765" s="4">
        <f>MIN(C5765, F5765)</f>
        <v>0</v>
      </c>
    </row>
    <row r="5766" spans="1:14" x14ac:dyDescent="0.2">
      <c r="A5766" s="27">
        <v>43705</v>
      </c>
      <c r="B5766" s="4">
        <v>0</v>
      </c>
      <c r="C5766" s="4">
        <v>117.11728180149709</v>
      </c>
      <c r="F5766" s="4">
        <f t="shared" si="362"/>
        <v>0</v>
      </c>
      <c r="G5766" s="24">
        <f t="shared" si="363"/>
        <v>0</v>
      </c>
      <c r="H5766" s="24">
        <f t="shared" si="365"/>
        <v>117.11728180149709</v>
      </c>
      <c r="I5766" s="24">
        <f>IF(H5766&lt;=0, MIN(F5766-C5766, B$7, (D$5-K5765+G5766)/B$6), 0)</f>
        <v>0</v>
      </c>
      <c r="J5766" s="24">
        <f>IF(H5766&gt;0, MIN(C5766-F5766, B$8, K5765), 0)</f>
        <v>0</v>
      </c>
      <c r="K5766" s="24">
        <f>MAX(0, K5765-G5766+I5766*B$6-J5766)</f>
        <v>0</v>
      </c>
      <c r="L5766" s="24">
        <f t="shared" si="364"/>
        <v>0</v>
      </c>
      <c r="M5766" s="24">
        <f>IF(H5766&gt;0, C5766-F5766-J5766, 0)</f>
        <v>117.11728180149709</v>
      </c>
      <c r="N5766" s="4">
        <f>MIN(C5766, F5766)</f>
        <v>0</v>
      </c>
    </row>
    <row r="5767" spans="1:14" x14ac:dyDescent="0.2">
      <c r="A5767" s="27">
        <v>43705.041666666672</v>
      </c>
      <c r="B5767" s="4">
        <v>0</v>
      </c>
      <c r="C5767" s="4">
        <v>169.02334831886191</v>
      </c>
      <c r="F5767" s="4">
        <f t="shared" si="362"/>
        <v>0</v>
      </c>
      <c r="G5767" s="24">
        <f t="shared" si="363"/>
        <v>0</v>
      </c>
      <c r="H5767" s="24">
        <f t="shared" si="365"/>
        <v>169.02334831886191</v>
      </c>
      <c r="I5767" s="24">
        <f>IF(H5767&lt;=0, MIN(F5767-C5767, B$7, (D$5-K5766+G5767)/B$6), 0)</f>
        <v>0</v>
      </c>
      <c r="J5767" s="24">
        <f>IF(H5767&gt;0, MIN(C5767-F5767, B$8, K5766), 0)</f>
        <v>0</v>
      </c>
      <c r="K5767" s="24">
        <f>MAX(0, K5766-G5767+I5767*B$6-J5767)</f>
        <v>0</v>
      </c>
      <c r="L5767" s="24">
        <f t="shared" si="364"/>
        <v>0</v>
      </c>
      <c r="M5767" s="24">
        <f>IF(H5767&gt;0, C5767-F5767-J5767, 0)</f>
        <v>169.02334831886191</v>
      </c>
      <c r="N5767" s="4">
        <f>MIN(C5767, F5767)</f>
        <v>0</v>
      </c>
    </row>
    <row r="5768" spans="1:14" x14ac:dyDescent="0.2">
      <c r="A5768" s="27">
        <v>43705.083333333336</v>
      </c>
      <c r="B5768" s="4">
        <v>0</v>
      </c>
      <c r="C5768" s="4">
        <v>183.76402609153823</v>
      </c>
      <c r="F5768" s="4">
        <f t="shared" si="362"/>
        <v>0</v>
      </c>
      <c r="G5768" s="24">
        <f t="shared" si="363"/>
        <v>0</v>
      </c>
      <c r="H5768" s="24">
        <f t="shared" si="365"/>
        <v>183.76402609153823</v>
      </c>
      <c r="I5768" s="24">
        <f>IF(H5768&lt;=0, MIN(F5768-C5768, B$7, (D$5-K5767+G5768)/B$6), 0)</f>
        <v>0</v>
      </c>
      <c r="J5768" s="24">
        <f>IF(H5768&gt;0, MIN(C5768-F5768, B$8, K5767), 0)</f>
        <v>0</v>
      </c>
      <c r="K5768" s="24">
        <f>MAX(0, K5767-G5768+I5768*B$6-J5768)</f>
        <v>0</v>
      </c>
      <c r="L5768" s="24">
        <f t="shared" si="364"/>
        <v>0</v>
      </c>
      <c r="M5768" s="24">
        <f>IF(H5768&gt;0, C5768-F5768-J5768, 0)</f>
        <v>183.76402609153823</v>
      </c>
      <c r="N5768" s="4">
        <f>MIN(C5768, F5768)</f>
        <v>0</v>
      </c>
    </row>
    <row r="5769" spans="1:14" x14ac:dyDescent="0.2">
      <c r="A5769" s="27">
        <v>43705.125</v>
      </c>
      <c r="B5769" s="4">
        <v>0</v>
      </c>
      <c r="C5769" s="4">
        <v>94.782197776055625</v>
      </c>
      <c r="F5769" s="4">
        <f t="shared" si="362"/>
        <v>0</v>
      </c>
      <c r="G5769" s="24">
        <f t="shared" si="363"/>
        <v>0</v>
      </c>
      <c r="H5769" s="24">
        <f t="shared" si="365"/>
        <v>94.782197776055625</v>
      </c>
      <c r="I5769" s="24">
        <f>IF(H5769&lt;=0, MIN(F5769-C5769, B$7, (D$5-K5768+G5769)/B$6), 0)</f>
        <v>0</v>
      </c>
      <c r="J5769" s="24">
        <f>IF(H5769&gt;0, MIN(C5769-F5769, B$8, K5768), 0)</f>
        <v>0</v>
      </c>
      <c r="K5769" s="24">
        <f>MAX(0, K5768-G5769+I5769*B$6-J5769)</f>
        <v>0</v>
      </c>
      <c r="L5769" s="24">
        <f t="shared" si="364"/>
        <v>0</v>
      </c>
      <c r="M5769" s="24">
        <f>IF(H5769&gt;0, C5769-F5769-J5769, 0)</f>
        <v>94.782197776055625</v>
      </c>
      <c r="N5769" s="4">
        <f>MIN(C5769, F5769)</f>
        <v>0</v>
      </c>
    </row>
    <row r="5770" spans="1:14" x14ac:dyDescent="0.2">
      <c r="A5770" s="27">
        <v>43705.166666666672</v>
      </c>
      <c r="B5770" s="4">
        <v>0</v>
      </c>
      <c r="C5770" s="4">
        <v>146.6882642934205</v>
      </c>
      <c r="F5770" s="4">
        <f t="shared" si="362"/>
        <v>0</v>
      </c>
      <c r="G5770" s="24">
        <f t="shared" si="363"/>
        <v>0</v>
      </c>
      <c r="H5770" s="24">
        <f t="shared" si="365"/>
        <v>146.6882642934205</v>
      </c>
      <c r="I5770" s="24">
        <f>IF(H5770&lt;=0, MIN(F5770-C5770, B$7, (D$5-K5769+G5770)/B$6), 0)</f>
        <v>0</v>
      </c>
      <c r="J5770" s="24">
        <f>IF(H5770&gt;0, MIN(C5770-F5770, B$8, K5769), 0)</f>
        <v>0</v>
      </c>
      <c r="K5770" s="24">
        <f>MAX(0, K5769-G5770+I5770*B$6-J5770)</f>
        <v>0</v>
      </c>
      <c r="L5770" s="24">
        <f t="shared" si="364"/>
        <v>0</v>
      </c>
      <c r="M5770" s="24">
        <f>IF(H5770&gt;0, C5770-F5770-J5770, 0)</f>
        <v>146.6882642934205</v>
      </c>
      <c r="N5770" s="4">
        <f>MIN(C5770, F5770)</f>
        <v>0</v>
      </c>
    </row>
    <row r="5771" spans="1:14" x14ac:dyDescent="0.2">
      <c r="A5771" s="27">
        <v>43705.208333333336</v>
      </c>
      <c r="B5771" s="4">
        <v>28.299555998542036</v>
      </c>
      <c r="C5771" s="4">
        <v>183.76402609153823</v>
      </c>
      <c r="F5771" s="4">
        <f t="shared" si="362"/>
        <v>169.79733599125223</v>
      </c>
      <c r="G5771" s="24">
        <f t="shared" si="363"/>
        <v>0.34722222222222221</v>
      </c>
      <c r="H5771" s="24">
        <f t="shared" si="365"/>
        <v>13.966690100286002</v>
      </c>
      <c r="I5771" s="24">
        <f>IF(H5771&lt;=0, MIN(F5771-C5771, B$7, (D$5-K5770+G5771)/B$6), 0)</f>
        <v>0</v>
      </c>
      <c r="J5771" s="24">
        <f>IF(H5771&gt;0, MIN(C5771-F5771, B$8, K5770), 0)</f>
        <v>0</v>
      </c>
      <c r="K5771" s="24">
        <f>MAX(0, K5770-G5771+I5771*B$6-J5771)</f>
        <v>0</v>
      </c>
      <c r="L5771" s="24">
        <f t="shared" si="364"/>
        <v>0</v>
      </c>
      <c r="M5771" s="24">
        <f>IF(H5771&gt;0, C5771-F5771-J5771, 0)</f>
        <v>13.966690100286002</v>
      </c>
      <c r="N5771" s="4">
        <f>MIN(C5771, F5771)</f>
        <v>169.79733599125223</v>
      </c>
    </row>
    <row r="5772" spans="1:14" x14ac:dyDescent="0.2">
      <c r="A5772" s="27">
        <v>43705.25</v>
      </c>
      <c r="B5772" s="4">
        <v>51.869689586246771</v>
      </c>
      <c r="C5772" s="4">
        <v>528.98056372290125</v>
      </c>
      <c r="F5772" s="4">
        <f t="shared" si="362"/>
        <v>311.21813751748061</v>
      </c>
      <c r="G5772" s="24">
        <f t="shared" si="363"/>
        <v>0.34722222222222221</v>
      </c>
      <c r="H5772" s="24">
        <f t="shared" si="365"/>
        <v>217.76242620542064</v>
      </c>
      <c r="I5772" s="24">
        <f>IF(H5772&lt;=0, MIN(F5772-C5772, B$7, (D$5-K5771+G5772)/B$6), 0)</f>
        <v>0</v>
      </c>
      <c r="J5772" s="24">
        <f>IF(H5772&gt;0, MIN(C5772-F5772, B$8, K5771), 0)</f>
        <v>0</v>
      </c>
      <c r="K5772" s="24">
        <f>MAX(0, K5771-G5772+I5772*B$6-J5772)</f>
        <v>0</v>
      </c>
      <c r="L5772" s="24">
        <f t="shared" si="364"/>
        <v>0</v>
      </c>
      <c r="M5772" s="24">
        <f>IF(H5772&gt;0, C5772-F5772-J5772, 0)</f>
        <v>217.76242620542064</v>
      </c>
      <c r="N5772" s="4">
        <f>MIN(C5772, F5772)</f>
        <v>311.21813751748061</v>
      </c>
    </row>
    <row r="5773" spans="1:14" x14ac:dyDescent="0.2">
      <c r="A5773" s="27">
        <v>43705.291666666672</v>
      </c>
      <c r="B5773" s="4">
        <v>176.48494818594418</v>
      </c>
      <c r="C5773" s="4">
        <v>1127.9600932169367</v>
      </c>
      <c r="F5773" s="4">
        <f t="shared" si="362"/>
        <v>1058.9096891156651</v>
      </c>
      <c r="G5773" s="24">
        <f t="shared" si="363"/>
        <v>0.34722222222222221</v>
      </c>
      <c r="H5773" s="24">
        <f t="shared" si="365"/>
        <v>69.050404101271624</v>
      </c>
      <c r="I5773" s="24">
        <f>IF(H5773&lt;=0, MIN(F5773-C5773, B$7, (D$5-K5772+G5773)/B$6), 0)</f>
        <v>0</v>
      </c>
      <c r="J5773" s="24">
        <f>IF(H5773&gt;0, MIN(C5773-F5773, B$8, K5772), 0)</f>
        <v>0</v>
      </c>
      <c r="K5773" s="24">
        <f>MAX(0, K5772-G5773+I5773*B$6-J5773)</f>
        <v>0</v>
      </c>
      <c r="L5773" s="24">
        <f t="shared" si="364"/>
        <v>0</v>
      </c>
      <c r="M5773" s="24">
        <f>IF(H5773&gt;0, C5773-F5773-J5773, 0)</f>
        <v>69.050404101271624</v>
      </c>
      <c r="N5773" s="4">
        <f>MIN(C5773, F5773)</f>
        <v>1058.9096891156651</v>
      </c>
    </row>
    <row r="5774" spans="1:14" x14ac:dyDescent="0.2">
      <c r="A5774" s="27">
        <v>43705.333333333336</v>
      </c>
      <c r="B5774" s="4">
        <v>263.54165374215506</v>
      </c>
      <c r="C5774" s="4">
        <v>390.23426922714037</v>
      </c>
      <c r="F5774" s="4">
        <f t="shared" si="362"/>
        <v>1581.2499224529304</v>
      </c>
      <c r="G5774" s="24">
        <f t="shared" si="363"/>
        <v>0.34722222222222221</v>
      </c>
      <c r="H5774" s="24">
        <f t="shared" si="365"/>
        <v>-1191.0156532257899</v>
      </c>
      <c r="I5774" s="24">
        <f>IF(H5774&lt;=0, MIN(F5774-C5774, B$7, (D$5-K5773+G5774)/B$6), 0)</f>
        <v>1191.0156532257899</v>
      </c>
      <c r="J5774" s="24">
        <f>IF(H5774&gt;0, MIN(C5774-F5774, B$8, K5773), 0)</f>
        <v>0</v>
      </c>
      <c r="K5774" s="24">
        <f>MAX(0, K5773-G5774+I5774*B$6-J5774)</f>
        <v>1071.5668656809887</v>
      </c>
      <c r="L5774" s="24">
        <f t="shared" si="364"/>
        <v>0</v>
      </c>
      <c r="M5774" s="24">
        <f>IF(H5774&gt;0, C5774-F5774-J5774, 0)</f>
        <v>0</v>
      </c>
      <c r="N5774" s="4">
        <f>MIN(C5774, F5774)</f>
        <v>390.23426922714037</v>
      </c>
    </row>
    <row r="5775" spans="1:14" x14ac:dyDescent="0.2">
      <c r="A5775" s="27">
        <v>43705.375</v>
      </c>
      <c r="B5775" s="4">
        <v>320.81826303816661</v>
      </c>
      <c r="C5775" s="4">
        <v>168.5196917132937</v>
      </c>
      <c r="F5775" s="4">
        <f t="shared" si="362"/>
        <v>1924.9095782289996</v>
      </c>
      <c r="G5775" s="24">
        <f t="shared" si="363"/>
        <v>0.34722222222222221</v>
      </c>
      <c r="H5775" s="24">
        <f t="shared" si="365"/>
        <v>-1756.3898865157059</v>
      </c>
      <c r="I5775" s="24">
        <f>IF(H5775&lt;=0, MIN(F5775-C5775, B$7, (D$5-K5774+G5775)/B$6), 0)</f>
        <v>1756.3898865157059</v>
      </c>
      <c r="J5775" s="24">
        <f>IF(H5775&gt;0, MIN(C5775-F5775, B$8, K5774), 0)</f>
        <v>0</v>
      </c>
      <c r="K5775" s="24">
        <f>MAX(0, K5774-G5775+I5775*B$6-J5775)</f>
        <v>2651.9705413229021</v>
      </c>
      <c r="L5775" s="24">
        <f t="shared" si="364"/>
        <v>0</v>
      </c>
      <c r="M5775" s="24">
        <f>IF(H5775&gt;0, C5775-F5775-J5775, 0)</f>
        <v>0</v>
      </c>
      <c r="N5775" s="4">
        <f>MIN(C5775, F5775)</f>
        <v>168.5196917132937</v>
      </c>
    </row>
    <row r="5776" spans="1:14" x14ac:dyDescent="0.2">
      <c r="A5776" s="27">
        <v>43705.416666666672</v>
      </c>
      <c r="B5776" s="4">
        <v>208.31888686916724</v>
      </c>
      <c r="C5776" s="4">
        <v>160.57765603631097</v>
      </c>
      <c r="F5776" s="4">
        <f t="shared" si="362"/>
        <v>1249.9133212150034</v>
      </c>
      <c r="G5776" s="24">
        <f t="shared" si="363"/>
        <v>0.34722222222222221</v>
      </c>
      <c r="H5776" s="24">
        <f t="shared" si="365"/>
        <v>-1089.3356651786924</v>
      </c>
      <c r="I5776" s="24">
        <f>IF(H5776&lt;=0, MIN(F5776-C5776, B$7, (D$5-K5775+G5776)/B$6), 0)</f>
        <v>1089.3356651786924</v>
      </c>
      <c r="J5776" s="24">
        <f>IF(H5776&gt;0, MIN(C5776-F5776, B$8, K5775), 0)</f>
        <v>0</v>
      </c>
      <c r="K5776" s="24">
        <f>MAX(0, K5775-G5776+I5776*B$6-J5776)</f>
        <v>3632.0254177615034</v>
      </c>
      <c r="L5776" s="24">
        <f t="shared" si="364"/>
        <v>0</v>
      </c>
      <c r="M5776" s="24">
        <f>IF(H5776&gt;0, C5776-F5776-J5776, 0)</f>
        <v>0</v>
      </c>
      <c r="N5776" s="4">
        <f>MIN(C5776, F5776)</f>
        <v>160.57765603631097</v>
      </c>
    </row>
    <row r="5777" spans="1:14" x14ac:dyDescent="0.2">
      <c r="A5777" s="27">
        <v>43705.458333333336</v>
      </c>
      <c r="B5777" s="4">
        <v>384.84577941892513</v>
      </c>
      <c r="C5777" s="4">
        <v>1451.8941765772661</v>
      </c>
      <c r="F5777" s="4">
        <f t="shared" si="362"/>
        <v>2309.0746765135509</v>
      </c>
      <c r="G5777" s="24">
        <f t="shared" si="363"/>
        <v>0.34722222222222221</v>
      </c>
      <c r="H5777" s="24">
        <f t="shared" si="365"/>
        <v>-857.18049993628483</v>
      </c>
      <c r="I5777" s="24">
        <f>IF(H5777&lt;=0, MIN(F5777-C5777, B$7, (D$5-K5776+G5777)/B$6), 0)</f>
        <v>857.18049993628483</v>
      </c>
      <c r="J5777" s="24">
        <f>IF(H5777&gt;0, MIN(C5777-F5777, B$8, K5776), 0)</f>
        <v>0</v>
      </c>
      <c r="K5777" s="24">
        <f>MAX(0, K5776-G5777+I5777*B$6-J5777)</f>
        <v>4403.1406454819371</v>
      </c>
      <c r="L5777" s="24">
        <f t="shared" si="364"/>
        <v>0</v>
      </c>
      <c r="M5777" s="24">
        <f>IF(H5777&gt;0, C5777-F5777-J5777, 0)</f>
        <v>0</v>
      </c>
      <c r="N5777" s="4">
        <f>MIN(C5777, F5777)</f>
        <v>1451.8941765772661</v>
      </c>
    </row>
    <row r="5778" spans="1:14" x14ac:dyDescent="0.2">
      <c r="A5778" s="27">
        <v>43705.5</v>
      </c>
      <c r="B5778" s="4">
        <v>276.44850338079277</v>
      </c>
      <c r="C5778" s="4">
        <v>198.64620996073415</v>
      </c>
      <c r="F5778" s="4">
        <f t="shared" si="362"/>
        <v>1658.6910202847566</v>
      </c>
      <c r="G5778" s="24">
        <f t="shared" si="363"/>
        <v>0.34722222222222221</v>
      </c>
      <c r="H5778" s="24">
        <f t="shared" si="365"/>
        <v>-1460.0448103240224</v>
      </c>
      <c r="I5778" s="24">
        <f>IF(H5778&lt;=0, MIN(F5778-C5778, B$7, (D$5-K5777+G5778)/B$6), 0)</f>
        <v>663.56286304476123</v>
      </c>
      <c r="J5778" s="24">
        <f>IF(H5778&gt;0, MIN(C5778-F5778, B$8, K5777), 0)</f>
        <v>0</v>
      </c>
      <c r="K5778" s="24">
        <f>MAX(0, K5777-G5778+I5778*B$6-J5778)</f>
        <v>5000</v>
      </c>
      <c r="L5778" s="24">
        <f t="shared" si="364"/>
        <v>796.48194727926114</v>
      </c>
      <c r="M5778" s="24">
        <f>IF(H5778&gt;0, C5778-F5778-J5778, 0)</f>
        <v>0</v>
      </c>
      <c r="N5778" s="4">
        <f>MIN(C5778, F5778)</f>
        <v>198.64620996073415</v>
      </c>
    </row>
    <row r="5779" spans="1:14" x14ac:dyDescent="0.2">
      <c r="A5779" s="27">
        <v>43705.541666666672</v>
      </c>
      <c r="B5779" s="4">
        <v>268.04431746707212</v>
      </c>
      <c r="C5779" s="4">
        <v>200.41064104429933</v>
      </c>
      <c r="F5779" s="4">
        <f t="shared" si="362"/>
        <v>1608.2659048024327</v>
      </c>
      <c r="G5779" s="24">
        <f t="shared" si="363"/>
        <v>0.34722222222222221</v>
      </c>
      <c r="H5779" s="24">
        <f t="shared" si="365"/>
        <v>-1407.8552637581333</v>
      </c>
      <c r="I5779" s="24">
        <f>IF(H5779&lt;=0, MIN(F5779-C5779, B$7, (D$5-K5778+G5779)/B$6), 0)</f>
        <v>0.38580246913580246</v>
      </c>
      <c r="J5779" s="24">
        <f>IF(H5779&gt;0, MIN(C5779-F5779, B$8, K5778), 0)</f>
        <v>0</v>
      </c>
      <c r="K5779" s="24">
        <f>MAX(0, K5778-G5779+I5779*B$6-J5779)</f>
        <v>5000</v>
      </c>
      <c r="L5779" s="24">
        <f t="shared" si="364"/>
        <v>1407.4694612889975</v>
      </c>
      <c r="M5779" s="24">
        <f>IF(H5779&gt;0, C5779-F5779-J5779, 0)</f>
        <v>0</v>
      </c>
      <c r="N5779" s="4">
        <f>MIN(C5779, F5779)</f>
        <v>200.41064104429933</v>
      </c>
    </row>
    <row r="5780" spans="1:14" x14ac:dyDescent="0.2">
      <c r="A5780" s="27">
        <v>43705.583333333336</v>
      </c>
      <c r="B5780" s="4">
        <v>59.235675030920788</v>
      </c>
      <c r="C5780" s="4">
        <v>210.65177822797639</v>
      </c>
      <c r="F5780" s="4">
        <f t="shared" si="362"/>
        <v>355.41405018552473</v>
      </c>
      <c r="G5780" s="24">
        <f t="shared" si="363"/>
        <v>0.34722222222222221</v>
      </c>
      <c r="H5780" s="24">
        <f t="shared" si="365"/>
        <v>-144.76227195754834</v>
      </c>
      <c r="I5780" s="24">
        <f>IF(H5780&lt;=0, MIN(F5780-C5780, B$7, (D$5-K5779+G5780)/B$6), 0)</f>
        <v>0.38580246913580246</v>
      </c>
      <c r="J5780" s="24">
        <f>IF(H5780&gt;0, MIN(C5780-F5780, B$8, K5779), 0)</f>
        <v>0</v>
      </c>
      <c r="K5780" s="24">
        <f>MAX(0, K5779-G5780+I5780*B$6-J5780)</f>
        <v>5000</v>
      </c>
      <c r="L5780" s="24">
        <f t="shared" si="364"/>
        <v>144.37646948841254</v>
      </c>
      <c r="M5780" s="24">
        <f>IF(H5780&gt;0, C5780-F5780-J5780, 0)</f>
        <v>0</v>
      </c>
      <c r="N5780" s="4">
        <f>MIN(C5780, F5780)</f>
        <v>210.65177822797639</v>
      </c>
    </row>
    <row r="5781" spans="1:14" x14ac:dyDescent="0.2">
      <c r="A5781" s="27">
        <v>43705.625</v>
      </c>
      <c r="B5781" s="4">
        <v>69.884828424643288</v>
      </c>
      <c r="C5781" s="4">
        <v>245.71242272589569</v>
      </c>
      <c r="F5781" s="4">
        <f t="shared" si="362"/>
        <v>419.30897054785976</v>
      </c>
      <c r="G5781" s="24">
        <f t="shared" si="363"/>
        <v>0.34722222222222221</v>
      </c>
      <c r="H5781" s="24">
        <f t="shared" si="365"/>
        <v>-173.59654782196407</v>
      </c>
      <c r="I5781" s="24">
        <f>IF(H5781&lt;=0, MIN(F5781-C5781, B$7, (D$5-K5780+G5781)/B$6), 0)</f>
        <v>0.38580246913580246</v>
      </c>
      <c r="J5781" s="24">
        <f>IF(H5781&gt;0, MIN(C5781-F5781, B$8, K5780), 0)</f>
        <v>0</v>
      </c>
      <c r="K5781" s="24">
        <f>MAX(0, K5780-G5781+I5781*B$6-J5781)</f>
        <v>5000</v>
      </c>
      <c r="L5781" s="24">
        <f t="shared" si="364"/>
        <v>173.21074535282827</v>
      </c>
      <c r="M5781" s="24">
        <f>IF(H5781&gt;0, C5781-F5781-J5781, 0)</f>
        <v>0</v>
      </c>
      <c r="N5781" s="4">
        <f>MIN(C5781, F5781)</f>
        <v>245.71242272589569</v>
      </c>
    </row>
    <row r="5782" spans="1:14" x14ac:dyDescent="0.2">
      <c r="A5782" s="27">
        <v>43705.666666666672</v>
      </c>
      <c r="B5782" s="4">
        <v>26.212431631452677</v>
      </c>
      <c r="C5782" s="4">
        <v>275.34536565804899</v>
      </c>
      <c r="F5782" s="4">
        <f t="shared" si="362"/>
        <v>157.27458978871607</v>
      </c>
      <c r="G5782" s="24">
        <f t="shared" si="363"/>
        <v>0.34722222222222221</v>
      </c>
      <c r="H5782" s="24">
        <f t="shared" si="365"/>
        <v>118.07077586933292</v>
      </c>
      <c r="I5782" s="24">
        <f>IF(H5782&lt;=0, MIN(F5782-C5782, B$7, (D$5-K5781+G5782)/B$6), 0)</f>
        <v>0</v>
      </c>
      <c r="J5782" s="24">
        <f>IF(H5782&gt;0, MIN(C5782-F5782, B$8, K5781), 0)</f>
        <v>118.07077586933292</v>
      </c>
      <c r="K5782" s="24">
        <f>MAX(0, K5781-G5782+I5782*B$6-J5782)</f>
        <v>4881.582001908444</v>
      </c>
      <c r="L5782" s="24">
        <f t="shared" si="364"/>
        <v>0</v>
      </c>
      <c r="M5782" s="24">
        <f>IF(H5782&gt;0, C5782-F5782-J5782, 0)</f>
        <v>0</v>
      </c>
      <c r="N5782" s="4">
        <f>MIN(C5782, F5782)</f>
        <v>157.27458978871607</v>
      </c>
    </row>
    <row r="5783" spans="1:14" x14ac:dyDescent="0.2">
      <c r="A5783" s="27">
        <v>43705.708333333336</v>
      </c>
      <c r="B5783" s="4">
        <v>6.5477998420086809</v>
      </c>
      <c r="C5783" s="4">
        <v>309.91124315170936</v>
      </c>
      <c r="F5783" s="4">
        <f t="shared" si="362"/>
        <v>39.286799052052089</v>
      </c>
      <c r="G5783" s="24">
        <f t="shared" si="363"/>
        <v>0.34722222222222221</v>
      </c>
      <c r="H5783" s="24">
        <f t="shared" si="365"/>
        <v>270.62444409965724</v>
      </c>
      <c r="I5783" s="24">
        <f>IF(H5783&lt;=0, MIN(F5783-C5783, B$7, (D$5-K5782+G5783)/B$6), 0)</f>
        <v>0</v>
      </c>
      <c r="J5783" s="24">
        <f>IF(H5783&gt;0, MIN(C5783-F5783, B$8, K5782), 0)</f>
        <v>270.62444409965724</v>
      </c>
      <c r="K5783" s="24">
        <f>MAX(0, K5782-G5783+I5783*B$6-J5783)</f>
        <v>4610.6103355865644</v>
      </c>
      <c r="L5783" s="24">
        <f t="shared" si="364"/>
        <v>0</v>
      </c>
      <c r="M5783" s="24">
        <f>IF(H5783&gt;0, C5783-F5783-J5783, 0)</f>
        <v>0</v>
      </c>
      <c r="N5783" s="4">
        <f>MIN(C5783, F5783)</f>
        <v>39.286799052052089</v>
      </c>
    </row>
    <row r="5784" spans="1:14" x14ac:dyDescent="0.2">
      <c r="A5784" s="27">
        <v>43705.75</v>
      </c>
      <c r="B5784" s="4">
        <v>0</v>
      </c>
      <c r="C5784" s="4">
        <v>369.23246202869774</v>
      </c>
      <c r="F5784" s="4">
        <f t="shared" si="362"/>
        <v>0</v>
      </c>
      <c r="G5784" s="24">
        <f t="shared" si="363"/>
        <v>0</v>
      </c>
      <c r="H5784" s="24">
        <f t="shared" si="365"/>
        <v>369.23246202869774</v>
      </c>
      <c r="I5784" s="24">
        <f>IF(H5784&lt;=0, MIN(F5784-C5784, B$7, (D$5-K5783+G5784)/B$6), 0)</f>
        <v>0</v>
      </c>
      <c r="J5784" s="24">
        <f>IF(H5784&gt;0, MIN(C5784-F5784, B$8, K5783), 0)</f>
        <v>369.23246202869774</v>
      </c>
      <c r="K5784" s="24">
        <f>MAX(0, K5783-G5784+I5784*B$6-J5784)</f>
        <v>4241.3778735578662</v>
      </c>
      <c r="L5784" s="24">
        <f t="shared" si="364"/>
        <v>0</v>
      </c>
      <c r="M5784" s="24">
        <f>IF(H5784&gt;0, C5784-F5784-J5784, 0)</f>
        <v>0</v>
      </c>
      <c r="N5784" s="4">
        <f>MIN(C5784, F5784)</f>
        <v>0</v>
      </c>
    </row>
    <row r="5785" spans="1:14" x14ac:dyDescent="0.2">
      <c r="A5785" s="27">
        <v>43705.791666666672</v>
      </c>
      <c r="B5785" s="4">
        <v>0</v>
      </c>
      <c r="C5785" s="4">
        <v>1441.9578367209047</v>
      </c>
      <c r="F5785" s="4">
        <f t="shared" si="362"/>
        <v>0</v>
      </c>
      <c r="G5785" s="24">
        <f t="shared" si="363"/>
        <v>0</v>
      </c>
      <c r="H5785" s="24">
        <f t="shared" si="365"/>
        <v>1441.9578367209047</v>
      </c>
      <c r="I5785" s="24">
        <f>IF(H5785&lt;=0, MIN(F5785-C5785, B$7, (D$5-K5784+G5785)/B$6), 0)</f>
        <v>0</v>
      </c>
      <c r="J5785" s="24">
        <f>IF(H5785&gt;0, MIN(C5785-F5785, B$8, K5784), 0)</f>
        <v>1441.9578367209047</v>
      </c>
      <c r="K5785" s="24">
        <f>MAX(0, K5784-G5785+I5785*B$6-J5785)</f>
        <v>2799.4200368369616</v>
      </c>
      <c r="L5785" s="24">
        <f t="shared" si="364"/>
        <v>0</v>
      </c>
      <c r="M5785" s="24">
        <f>IF(H5785&gt;0, C5785-F5785-J5785, 0)</f>
        <v>0</v>
      </c>
      <c r="N5785" s="4">
        <f>MIN(C5785, F5785)</f>
        <v>0</v>
      </c>
    </row>
    <row r="5786" spans="1:14" x14ac:dyDescent="0.2">
      <c r="A5786" s="27">
        <v>43705.833333333336</v>
      </c>
      <c r="B5786" s="4">
        <v>0</v>
      </c>
      <c r="C5786" s="4">
        <v>779.53755926120073</v>
      </c>
      <c r="F5786" s="4">
        <f t="shared" si="362"/>
        <v>0</v>
      </c>
      <c r="G5786" s="24">
        <f t="shared" si="363"/>
        <v>0</v>
      </c>
      <c r="H5786" s="24">
        <f t="shared" si="365"/>
        <v>779.53755926120073</v>
      </c>
      <c r="I5786" s="24">
        <f>IF(H5786&lt;=0, MIN(F5786-C5786, B$7, (D$5-K5785+G5786)/B$6), 0)</f>
        <v>0</v>
      </c>
      <c r="J5786" s="24">
        <f>IF(H5786&gt;0, MIN(C5786-F5786, B$8, K5785), 0)</f>
        <v>779.53755926120073</v>
      </c>
      <c r="K5786" s="24">
        <f>MAX(0, K5785-G5786+I5786*B$6-J5786)</f>
        <v>2019.8824775757607</v>
      </c>
      <c r="L5786" s="24">
        <f t="shared" si="364"/>
        <v>0</v>
      </c>
      <c r="M5786" s="24">
        <f>IF(H5786&gt;0, C5786-F5786-J5786, 0)</f>
        <v>0</v>
      </c>
      <c r="N5786" s="4">
        <f>MIN(C5786, F5786)</f>
        <v>0</v>
      </c>
    </row>
    <row r="5787" spans="1:14" x14ac:dyDescent="0.2">
      <c r="A5787" s="27">
        <v>43705.875</v>
      </c>
      <c r="B5787" s="4">
        <v>0</v>
      </c>
      <c r="C5787" s="4">
        <v>1370.2780305778772</v>
      </c>
      <c r="F5787" s="4">
        <f t="shared" si="362"/>
        <v>0</v>
      </c>
      <c r="G5787" s="24">
        <f t="shared" si="363"/>
        <v>0</v>
      </c>
      <c r="H5787" s="24">
        <f t="shared" si="365"/>
        <v>1370.2780305778772</v>
      </c>
      <c r="I5787" s="24">
        <f>IF(H5787&lt;=0, MIN(F5787-C5787, B$7, (D$5-K5786+G5787)/B$6), 0)</f>
        <v>0</v>
      </c>
      <c r="J5787" s="24">
        <f>IF(H5787&gt;0, MIN(C5787-F5787, B$8, K5786), 0)</f>
        <v>1370.2780305778772</v>
      </c>
      <c r="K5787" s="24">
        <f>MAX(0, K5786-G5787+I5787*B$6-J5787)</f>
        <v>649.60444699788354</v>
      </c>
      <c r="L5787" s="24">
        <f t="shared" si="364"/>
        <v>0</v>
      </c>
      <c r="M5787" s="24">
        <f>IF(H5787&gt;0, C5787-F5787-J5787, 0)</f>
        <v>0</v>
      </c>
      <c r="N5787" s="4">
        <f>MIN(C5787, F5787)</f>
        <v>0</v>
      </c>
    </row>
    <row r="5788" spans="1:14" x14ac:dyDescent="0.2">
      <c r="A5788" s="27">
        <v>43705.916666666672</v>
      </c>
      <c r="B5788" s="4">
        <v>0</v>
      </c>
      <c r="C5788" s="4">
        <v>391.47791910756831</v>
      </c>
      <c r="F5788" s="4">
        <f t="shared" si="362"/>
        <v>0</v>
      </c>
      <c r="G5788" s="24">
        <f t="shared" si="363"/>
        <v>0</v>
      </c>
      <c r="H5788" s="24">
        <f t="shared" si="365"/>
        <v>391.47791910756831</v>
      </c>
      <c r="I5788" s="24">
        <f>IF(H5788&lt;=0, MIN(F5788-C5788, B$7, (D$5-K5787+G5788)/B$6), 0)</f>
        <v>0</v>
      </c>
      <c r="J5788" s="24">
        <f>IF(H5788&gt;0, MIN(C5788-F5788, B$8, K5787), 0)</f>
        <v>391.47791910756831</v>
      </c>
      <c r="K5788" s="24">
        <f>MAX(0, K5787-G5788+I5788*B$6-J5788)</f>
        <v>258.12652789031523</v>
      </c>
      <c r="L5788" s="24">
        <f t="shared" si="364"/>
        <v>0</v>
      </c>
      <c r="M5788" s="24">
        <f>IF(H5788&gt;0, C5788-F5788-J5788, 0)</f>
        <v>0</v>
      </c>
      <c r="N5788" s="4">
        <f>MIN(C5788, F5788)</f>
        <v>0</v>
      </c>
    </row>
    <row r="5789" spans="1:14" x14ac:dyDescent="0.2">
      <c r="A5789" s="27">
        <v>43705.958333333336</v>
      </c>
      <c r="B5789" s="4">
        <v>0</v>
      </c>
      <c r="C5789" s="4">
        <v>240.70315446188951</v>
      </c>
      <c r="F5789" s="4">
        <f t="shared" si="362"/>
        <v>0</v>
      </c>
      <c r="G5789" s="24">
        <f t="shared" si="363"/>
        <v>0</v>
      </c>
      <c r="H5789" s="24">
        <f t="shared" si="365"/>
        <v>240.70315446188951</v>
      </c>
      <c r="I5789" s="24">
        <f>IF(H5789&lt;=0, MIN(F5789-C5789, B$7, (D$5-K5788+G5789)/B$6), 0)</f>
        <v>0</v>
      </c>
      <c r="J5789" s="24">
        <f>IF(H5789&gt;0, MIN(C5789-F5789, B$8, K5788), 0)</f>
        <v>240.70315446188951</v>
      </c>
      <c r="K5789" s="24">
        <f>MAX(0, K5788-G5789+I5789*B$6-J5789)</f>
        <v>17.42337342842572</v>
      </c>
      <c r="L5789" s="24">
        <f t="shared" si="364"/>
        <v>0</v>
      </c>
      <c r="M5789" s="24">
        <f>IF(H5789&gt;0, C5789-F5789-J5789, 0)</f>
        <v>0</v>
      </c>
      <c r="N5789" s="4">
        <f>MIN(C5789, F5789)</f>
        <v>0</v>
      </c>
    </row>
    <row r="5790" spans="1:14" x14ac:dyDescent="0.2">
      <c r="A5790" s="27">
        <v>43706</v>
      </c>
      <c r="B5790" s="4">
        <v>0</v>
      </c>
      <c r="C5790" s="4">
        <v>94.782197776055625</v>
      </c>
      <c r="F5790" s="4">
        <f t="shared" ref="F5790:F5853" si="366">B5790*B$4</f>
        <v>0</v>
      </c>
      <c r="G5790" s="24">
        <f t="shared" ref="G5790:G5853" si="367">MIN(F5790, B$9)</f>
        <v>0</v>
      </c>
      <c r="H5790" s="24">
        <f t="shared" si="365"/>
        <v>94.782197776055625</v>
      </c>
      <c r="I5790" s="24">
        <f>IF(H5790&lt;=0, MIN(F5790-C5790, B$7, (D$5-K5789+G5790)/B$6), 0)</f>
        <v>0</v>
      </c>
      <c r="J5790" s="24">
        <f>IF(H5790&gt;0, MIN(C5790-F5790, B$8, K5789), 0)</f>
        <v>17.42337342842572</v>
      </c>
      <c r="K5790" s="24">
        <f>MAX(0, K5789-G5790+I5790*B$6-J5790)</f>
        <v>0</v>
      </c>
      <c r="L5790" s="24">
        <f t="shared" ref="L5790:L5853" si="368">IF(H5790&lt;=0, -I5790-H5790, 0)</f>
        <v>0</v>
      </c>
      <c r="M5790" s="24">
        <f>IF(H5790&gt;0, C5790-F5790-J5790, 0)</f>
        <v>77.358824347629906</v>
      </c>
      <c r="N5790" s="4">
        <f>MIN(C5790, F5790)</f>
        <v>0</v>
      </c>
    </row>
    <row r="5791" spans="1:14" x14ac:dyDescent="0.2">
      <c r="A5791" s="27">
        <v>43706.041666666672</v>
      </c>
      <c r="B5791" s="4">
        <v>0</v>
      </c>
      <c r="C5791" s="4">
        <v>146.6882642934205</v>
      </c>
      <c r="F5791" s="4">
        <f t="shared" si="366"/>
        <v>0</v>
      </c>
      <c r="G5791" s="24">
        <f t="shared" si="367"/>
        <v>0</v>
      </c>
      <c r="H5791" s="24">
        <f t="shared" ref="H5791:H5854" si="369">C5791-F5791</f>
        <v>146.6882642934205</v>
      </c>
      <c r="I5791" s="24">
        <f>IF(H5791&lt;=0, MIN(F5791-C5791, B$7, (D$5-K5790+G5791)/B$6), 0)</f>
        <v>0</v>
      </c>
      <c r="J5791" s="24">
        <f>IF(H5791&gt;0, MIN(C5791-F5791, B$8, K5790), 0)</f>
        <v>0</v>
      </c>
      <c r="K5791" s="24">
        <f>MAX(0, K5790-G5791+I5791*B$6-J5791)</f>
        <v>0</v>
      </c>
      <c r="L5791" s="24">
        <f t="shared" si="368"/>
        <v>0</v>
      </c>
      <c r="M5791" s="24">
        <f>IF(H5791&gt;0, C5791-F5791-J5791, 0)</f>
        <v>146.6882642934205</v>
      </c>
      <c r="N5791" s="4">
        <f>MIN(C5791, F5791)</f>
        <v>0</v>
      </c>
    </row>
    <row r="5792" spans="1:14" x14ac:dyDescent="0.2">
      <c r="A5792" s="27">
        <v>43706.083333333336</v>
      </c>
      <c r="B5792" s="4">
        <v>0</v>
      </c>
      <c r="C5792" s="4">
        <v>183.76402609153823</v>
      </c>
      <c r="F5792" s="4">
        <f t="shared" si="366"/>
        <v>0</v>
      </c>
      <c r="G5792" s="24">
        <f t="shared" si="367"/>
        <v>0</v>
      </c>
      <c r="H5792" s="24">
        <f t="shared" si="369"/>
        <v>183.76402609153823</v>
      </c>
      <c r="I5792" s="24">
        <f>IF(H5792&lt;=0, MIN(F5792-C5792, B$7, (D$5-K5791+G5792)/B$6), 0)</f>
        <v>0</v>
      </c>
      <c r="J5792" s="24">
        <f>IF(H5792&gt;0, MIN(C5792-F5792, B$8, K5791), 0)</f>
        <v>0</v>
      </c>
      <c r="K5792" s="24">
        <f>MAX(0, K5791-G5792+I5792*B$6-J5792)</f>
        <v>0</v>
      </c>
      <c r="L5792" s="24">
        <f t="shared" si="368"/>
        <v>0</v>
      </c>
      <c r="M5792" s="24">
        <f>IF(H5792&gt;0, C5792-F5792-J5792, 0)</f>
        <v>183.76402609153823</v>
      </c>
      <c r="N5792" s="4">
        <f>MIN(C5792, F5792)</f>
        <v>0</v>
      </c>
    </row>
    <row r="5793" spans="1:14" x14ac:dyDescent="0.2">
      <c r="A5793" s="27">
        <v>43706.125</v>
      </c>
      <c r="B5793" s="4">
        <v>0</v>
      </c>
      <c r="C5793" s="4">
        <v>94.782197776055625</v>
      </c>
      <c r="F5793" s="4">
        <f t="shared" si="366"/>
        <v>0</v>
      </c>
      <c r="G5793" s="24">
        <f t="shared" si="367"/>
        <v>0</v>
      </c>
      <c r="H5793" s="24">
        <f t="shared" si="369"/>
        <v>94.782197776055625</v>
      </c>
      <c r="I5793" s="24">
        <f>IF(H5793&lt;=0, MIN(F5793-C5793, B$7, (D$5-K5792+G5793)/B$6), 0)</f>
        <v>0</v>
      </c>
      <c r="J5793" s="24">
        <f>IF(H5793&gt;0, MIN(C5793-F5793, B$8, K5792), 0)</f>
        <v>0</v>
      </c>
      <c r="K5793" s="24">
        <f>MAX(0, K5792-G5793+I5793*B$6-J5793)</f>
        <v>0</v>
      </c>
      <c r="L5793" s="24">
        <f t="shared" si="368"/>
        <v>0</v>
      </c>
      <c r="M5793" s="24">
        <f>IF(H5793&gt;0, C5793-F5793-J5793, 0)</f>
        <v>94.782197776055625</v>
      </c>
      <c r="N5793" s="4">
        <f>MIN(C5793, F5793)</f>
        <v>0</v>
      </c>
    </row>
    <row r="5794" spans="1:14" x14ac:dyDescent="0.2">
      <c r="A5794" s="27">
        <v>43706.166666666672</v>
      </c>
      <c r="B5794" s="4">
        <v>0</v>
      </c>
      <c r="C5794" s="4">
        <v>146.6882642934205</v>
      </c>
      <c r="F5794" s="4">
        <f t="shared" si="366"/>
        <v>0</v>
      </c>
      <c r="G5794" s="24">
        <f t="shared" si="367"/>
        <v>0</v>
      </c>
      <c r="H5794" s="24">
        <f t="shared" si="369"/>
        <v>146.6882642934205</v>
      </c>
      <c r="I5794" s="24">
        <f>IF(H5794&lt;=0, MIN(F5794-C5794, B$7, (D$5-K5793+G5794)/B$6), 0)</f>
        <v>0</v>
      </c>
      <c r="J5794" s="24">
        <f>IF(H5794&gt;0, MIN(C5794-F5794, B$8, K5793), 0)</f>
        <v>0</v>
      </c>
      <c r="K5794" s="24">
        <f>MAX(0, K5793-G5794+I5794*B$6-J5794)</f>
        <v>0</v>
      </c>
      <c r="L5794" s="24">
        <f t="shared" si="368"/>
        <v>0</v>
      </c>
      <c r="M5794" s="24">
        <f>IF(H5794&gt;0, C5794-F5794-J5794, 0)</f>
        <v>146.6882642934205</v>
      </c>
      <c r="N5794" s="4">
        <f>MIN(C5794, F5794)</f>
        <v>0</v>
      </c>
    </row>
    <row r="5795" spans="1:14" x14ac:dyDescent="0.2">
      <c r="A5795" s="27">
        <v>43706.208333333336</v>
      </c>
      <c r="B5795" s="4">
        <v>118.86417897667351</v>
      </c>
      <c r="C5795" s="4">
        <v>183.76402609153823</v>
      </c>
      <c r="F5795" s="4">
        <f t="shared" si="366"/>
        <v>713.18507386004103</v>
      </c>
      <c r="G5795" s="24">
        <f t="shared" si="367"/>
        <v>0.34722222222222221</v>
      </c>
      <c r="H5795" s="24">
        <f t="shared" si="369"/>
        <v>-529.42104776850283</v>
      </c>
      <c r="I5795" s="24">
        <f>IF(H5795&lt;=0, MIN(F5795-C5795, B$7, (D$5-K5794+G5795)/B$6), 0)</f>
        <v>529.42104776850283</v>
      </c>
      <c r="J5795" s="24">
        <f>IF(H5795&gt;0, MIN(C5795-F5795, B$8, K5794), 0)</f>
        <v>0</v>
      </c>
      <c r="K5795" s="24">
        <f>MAX(0, K5794-G5795+I5795*B$6-J5795)</f>
        <v>476.13172076943033</v>
      </c>
      <c r="L5795" s="24">
        <f t="shared" si="368"/>
        <v>0</v>
      </c>
      <c r="M5795" s="24">
        <f>IF(H5795&gt;0, C5795-F5795-J5795, 0)</f>
        <v>0</v>
      </c>
      <c r="N5795" s="4">
        <f>MIN(C5795, F5795)</f>
        <v>183.76402609153823</v>
      </c>
    </row>
    <row r="5796" spans="1:14" x14ac:dyDescent="0.2">
      <c r="A5796" s="27">
        <v>43706.25</v>
      </c>
      <c r="B5796" s="4">
        <v>324.79242117958478</v>
      </c>
      <c r="C5796" s="4">
        <v>528.98056372290125</v>
      </c>
      <c r="F5796" s="4">
        <f t="shared" si="366"/>
        <v>1948.7545270775086</v>
      </c>
      <c r="G5796" s="24">
        <f t="shared" si="367"/>
        <v>0.34722222222222221</v>
      </c>
      <c r="H5796" s="24">
        <f t="shared" si="369"/>
        <v>-1419.7739633546073</v>
      </c>
      <c r="I5796" s="24">
        <f>IF(H5796&lt;=0, MIN(F5796-C5796, B$7, (D$5-K5795+G5796)/B$6), 0)</f>
        <v>1419.7739633546073</v>
      </c>
      <c r="J5796" s="24">
        <f>IF(H5796&gt;0, MIN(C5796-F5796, B$8, K5795), 0)</f>
        <v>0</v>
      </c>
      <c r="K5796" s="24">
        <f>MAX(0, K5795-G5796+I5796*B$6-J5796)</f>
        <v>1753.5810655663547</v>
      </c>
      <c r="L5796" s="24">
        <f t="shared" si="368"/>
        <v>0</v>
      </c>
      <c r="M5796" s="24">
        <f>IF(H5796&gt;0, C5796-F5796-J5796, 0)</f>
        <v>0</v>
      </c>
      <c r="N5796" s="4">
        <f>MIN(C5796, F5796)</f>
        <v>528.98056372290125</v>
      </c>
    </row>
    <row r="5797" spans="1:14" x14ac:dyDescent="0.2">
      <c r="A5797" s="27">
        <v>43706.291666666672</v>
      </c>
      <c r="B5797" s="4">
        <v>494.43414694024904</v>
      </c>
      <c r="C5797" s="4">
        <v>1258.859820553826</v>
      </c>
      <c r="F5797" s="4">
        <f t="shared" si="366"/>
        <v>2966.6048816414941</v>
      </c>
      <c r="G5797" s="24">
        <f t="shared" si="367"/>
        <v>0.34722222222222221</v>
      </c>
      <c r="H5797" s="24">
        <f t="shared" si="369"/>
        <v>-1707.7450610876681</v>
      </c>
      <c r="I5797" s="24">
        <f>IF(H5797&lt;=0, MIN(F5797-C5797, B$7, (D$5-K5796+G5797)/B$6), 0)</f>
        <v>1707.7450610876681</v>
      </c>
      <c r="J5797" s="24">
        <f>IF(H5797&gt;0, MIN(C5797-F5797, B$8, K5796), 0)</f>
        <v>0</v>
      </c>
      <c r="K5797" s="24">
        <f>MAX(0, K5796-G5797+I5797*B$6-J5797)</f>
        <v>3290.2043983230342</v>
      </c>
      <c r="L5797" s="24">
        <f t="shared" si="368"/>
        <v>0</v>
      </c>
      <c r="M5797" s="24">
        <f>IF(H5797&gt;0, C5797-F5797-J5797, 0)</f>
        <v>0</v>
      </c>
      <c r="N5797" s="4">
        <f>MIN(C5797, F5797)</f>
        <v>1258.859820553826</v>
      </c>
    </row>
    <row r="5798" spans="1:14" x14ac:dyDescent="0.2">
      <c r="A5798" s="27">
        <v>43706.333333333336</v>
      </c>
      <c r="B5798" s="4">
        <v>631.54944743051362</v>
      </c>
      <c r="C5798" s="4">
        <v>274.84443506311078</v>
      </c>
      <c r="F5798" s="4">
        <f t="shared" si="366"/>
        <v>3789.2966845830815</v>
      </c>
      <c r="G5798" s="24">
        <f t="shared" si="367"/>
        <v>0.34722222222222221</v>
      </c>
      <c r="H5798" s="24">
        <f t="shared" si="369"/>
        <v>-3514.4522495199708</v>
      </c>
      <c r="I5798" s="24">
        <f>IF(H5798&lt;=0, MIN(F5798-C5798, B$7, (D$5-K5797+G5798)/B$6), 0)</f>
        <v>1900.1586932213199</v>
      </c>
      <c r="J5798" s="24">
        <f>IF(H5798&gt;0, MIN(C5798-F5798, B$8, K5797), 0)</f>
        <v>0</v>
      </c>
      <c r="K5798" s="24">
        <f>MAX(0, K5797-G5798+I5798*B$6-J5798)</f>
        <v>5000</v>
      </c>
      <c r="L5798" s="24">
        <f t="shared" si="368"/>
        <v>1614.2935562986509</v>
      </c>
      <c r="M5798" s="24">
        <f>IF(H5798&gt;0, C5798-F5798-J5798, 0)</f>
        <v>0</v>
      </c>
      <c r="N5798" s="4">
        <f>MIN(C5798, F5798)</f>
        <v>274.84443506311078</v>
      </c>
    </row>
    <row r="5799" spans="1:14" x14ac:dyDescent="0.2">
      <c r="A5799" s="27">
        <v>43706.375</v>
      </c>
      <c r="B5799" s="4">
        <v>520.92759460930779</v>
      </c>
      <c r="C5799" s="4">
        <v>157.83149032748034</v>
      </c>
      <c r="F5799" s="4">
        <f t="shared" si="366"/>
        <v>3125.5655676558467</v>
      </c>
      <c r="G5799" s="24">
        <f t="shared" si="367"/>
        <v>0.34722222222222221</v>
      </c>
      <c r="H5799" s="24">
        <f t="shared" si="369"/>
        <v>-2967.7340773283663</v>
      </c>
      <c r="I5799" s="24">
        <f>IF(H5799&lt;=0, MIN(F5799-C5799, B$7, (D$5-K5798+G5799)/B$6), 0)</f>
        <v>0.38580246913580246</v>
      </c>
      <c r="J5799" s="24">
        <f>IF(H5799&gt;0, MIN(C5799-F5799, B$8, K5798), 0)</f>
        <v>0</v>
      </c>
      <c r="K5799" s="24">
        <f>MAX(0, K5798-G5799+I5799*B$6-J5799)</f>
        <v>5000</v>
      </c>
      <c r="L5799" s="24">
        <f t="shared" si="368"/>
        <v>2967.3482748592305</v>
      </c>
      <c r="M5799" s="24">
        <f>IF(H5799&gt;0, C5799-F5799-J5799, 0)</f>
        <v>0</v>
      </c>
      <c r="N5799" s="4">
        <f>MIN(C5799, F5799)</f>
        <v>157.83149032748034</v>
      </c>
    </row>
    <row r="5800" spans="1:14" x14ac:dyDescent="0.2">
      <c r="A5800" s="27">
        <v>43706.416666666672</v>
      </c>
      <c r="B5800" s="4">
        <v>649.80741882928191</v>
      </c>
      <c r="C5800" s="4">
        <v>160.31494023720873</v>
      </c>
      <c r="F5800" s="4">
        <f t="shared" si="366"/>
        <v>3898.8445129756915</v>
      </c>
      <c r="G5800" s="24">
        <f t="shared" si="367"/>
        <v>0.34722222222222221</v>
      </c>
      <c r="H5800" s="24">
        <f t="shared" si="369"/>
        <v>-3738.5295727384828</v>
      </c>
      <c r="I5800" s="24">
        <f>IF(H5800&lt;=0, MIN(F5800-C5800, B$7, (D$5-K5799+G5800)/B$6), 0)</f>
        <v>0.38580246913580246</v>
      </c>
      <c r="J5800" s="24">
        <f>IF(H5800&gt;0, MIN(C5800-F5800, B$8, K5799), 0)</f>
        <v>0</v>
      </c>
      <c r="K5800" s="24">
        <f>MAX(0, K5799-G5800+I5800*B$6-J5800)</f>
        <v>5000</v>
      </c>
      <c r="L5800" s="24">
        <f t="shared" si="368"/>
        <v>3738.143770269347</v>
      </c>
      <c r="M5800" s="24">
        <f>IF(H5800&gt;0, C5800-F5800-J5800, 0)</f>
        <v>0</v>
      </c>
      <c r="N5800" s="4">
        <f>MIN(C5800, F5800)</f>
        <v>160.31494023720873</v>
      </c>
    </row>
    <row r="5801" spans="1:14" x14ac:dyDescent="0.2">
      <c r="A5801" s="27">
        <v>43706.458333333336</v>
      </c>
      <c r="B5801" s="4">
        <v>515.88898001032726</v>
      </c>
      <c r="C5801" s="4">
        <v>1451.8933296645571</v>
      </c>
      <c r="F5801" s="4">
        <f t="shared" si="366"/>
        <v>3095.3338800619636</v>
      </c>
      <c r="G5801" s="24">
        <f t="shared" si="367"/>
        <v>0.34722222222222221</v>
      </c>
      <c r="H5801" s="24">
        <f t="shared" si="369"/>
        <v>-1643.4405503974065</v>
      </c>
      <c r="I5801" s="24">
        <f>IF(H5801&lt;=0, MIN(F5801-C5801, B$7, (D$5-K5800+G5801)/B$6), 0)</f>
        <v>0.38580246913580246</v>
      </c>
      <c r="J5801" s="24">
        <f>IF(H5801&gt;0, MIN(C5801-F5801, B$8, K5800), 0)</f>
        <v>0</v>
      </c>
      <c r="K5801" s="24">
        <f>MAX(0, K5800-G5801+I5801*B$6-J5801)</f>
        <v>5000</v>
      </c>
      <c r="L5801" s="24">
        <f t="shared" si="368"/>
        <v>1643.0547479282707</v>
      </c>
      <c r="M5801" s="24">
        <f>IF(H5801&gt;0, C5801-F5801-J5801, 0)</f>
        <v>0</v>
      </c>
      <c r="N5801" s="4">
        <f>MIN(C5801, F5801)</f>
        <v>1451.8933296645571</v>
      </c>
    </row>
    <row r="5802" spans="1:14" x14ac:dyDescent="0.2">
      <c r="A5802" s="27">
        <v>43706.5</v>
      </c>
      <c r="B5802" s="4">
        <v>170.09382223544762</v>
      </c>
      <c r="C5802" s="4">
        <v>198.58218078661181</v>
      </c>
      <c r="F5802" s="4">
        <f t="shared" si="366"/>
        <v>1020.5629334126857</v>
      </c>
      <c r="G5802" s="24">
        <f t="shared" si="367"/>
        <v>0.34722222222222221</v>
      </c>
      <c r="H5802" s="24">
        <f t="shared" si="369"/>
        <v>-821.98075262607381</v>
      </c>
      <c r="I5802" s="24">
        <f>IF(H5802&lt;=0, MIN(F5802-C5802, B$7, (D$5-K5801+G5802)/B$6), 0)</f>
        <v>0.38580246913580246</v>
      </c>
      <c r="J5802" s="24">
        <f>IF(H5802&gt;0, MIN(C5802-F5802, B$8, K5801), 0)</f>
        <v>0</v>
      </c>
      <c r="K5802" s="24">
        <f>MAX(0, K5801-G5802+I5802*B$6-J5802)</f>
        <v>5000</v>
      </c>
      <c r="L5802" s="24">
        <f t="shared" si="368"/>
        <v>821.59495015693801</v>
      </c>
      <c r="M5802" s="24">
        <f>IF(H5802&gt;0, C5802-F5802-J5802, 0)</f>
        <v>0</v>
      </c>
      <c r="N5802" s="4">
        <f>MIN(C5802, F5802)</f>
        <v>198.58218078661181</v>
      </c>
    </row>
    <row r="5803" spans="1:14" x14ac:dyDescent="0.2">
      <c r="A5803" s="27">
        <v>43706.541666666672</v>
      </c>
      <c r="B5803" s="4">
        <v>169.37817322854411</v>
      </c>
      <c r="C5803" s="4">
        <v>177.9911401789943</v>
      </c>
      <c r="F5803" s="4">
        <f t="shared" si="366"/>
        <v>1016.2690393712646</v>
      </c>
      <c r="G5803" s="24">
        <f t="shared" si="367"/>
        <v>0.34722222222222221</v>
      </c>
      <c r="H5803" s="24">
        <f t="shared" si="369"/>
        <v>-838.2778991922703</v>
      </c>
      <c r="I5803" s="24">
        <f>IF(H5803&lt;=0, MIN(F5803-C5803, B$7, (D$5-K5802+G5803)/B$6), 0)</f>
        <v>0.38580246913580246</v>
      </c>
      <c r="J5803" s="24">
        <f>IF(H5803&gt;0, MIN(C5803-F5803, B$8, K5802), 0)</f>
        <v>0</v>
      </c>
      <c r="K5803" s="24">
        <f>MAX(0, K5802-G5803+I5803*B$6-J5803)</f>
        <v>5000</v>
      </c>
      <c r="L5803" s="24">
        <f t="shared" si="368"/>
        <v>837.8920967231345</v>
      </c>
      <c r="M5803" s="24">
        <f>IF(H5803&gt;0, C5803-F5803-J5803, 0)</f>
        <v>0</v>
      </c>
      <c r="N5803" s="4">
        <f>MIN(C5803, F5803)</f>
        <v>177.9911401789943</v>
      </c>
    </row>
    <row r="5804" spans="1:14" x14ac:dyDescent="0.2">
      <c r="A5804" s="27">
        <v>43706.583333333336</v>
      </c>
      <c r="B5804" s="4">
        <v>251.69239022460872</v>
      </c>
      <c r="C5804" s="4">
        <v>1411.7963239342853</v>
      </c>
      <c r="F5804" s="4">
        <f t="shared" si="366"/>
        <v>1510.1543413476522</v>
      </c>
      <c r="G5804" s="24">
        <f t="shared" si="367"/>
        <v>0.34722222222222221</v>
      </c>
      <c r="H5804" s="24">
        <f t="shared" si="369"/>
        <v>-98.358017413366952</v>
      </c>
      <c r="I5804" s="24">
        <f>IF(H5804&lt;=0, MIN(F5804-C5804, B$7, (D$5-K5803+G5804)/B$6), 0)</f>
        <v>0.38580246913580246</v>
      </c>
      <c r="J5804" s="24">
        <f>IF(H5804&gt;0, MIN(C5804-F5804, B$8, K5803), 0)</f>
        <v>0</v>
      </c>
      <c r="K5804" s="24">
        <f>MAX(0, K5803-G5804+I5804*B$6-J5804)</f>
        <v>5000</v>
      </c>
      <c r="L5804" s="24">
        <f t="shared" si="368"/>
        <v>97.972214944231155</v>
      </c>
      <c r="M5804" s="24">
        <f>IF(H5804&gt;0, C5804-F5804-J5804, 0)</f>
        <v>0</v>
      </c>
      <c r="N5804" s="4">
        <f>MIN(C5804, F5804)</f>
        <v>1411.7963239342853</v>
      </c>
    </row>
    <row r="5805" spans="1:14" x14ac:dyDescent="0.2">
      <c r="A5805" s="27">
        <v>43706.625</v>
      </c>
      <c r="B5805" s="4">
        <v>211.76603143339705</v>
      </c>
      <c r="C5805" s="4">
        <v>690.62205725664955</v>
      </c>
      <c r="F5805" s="4">
        <f t="shared" si="366"/>
        <v>1270.5961886003822</v>
      </c>
      <c r="G5805" s="24">
        <f t="shared" si="367"/>
        <v>0.34722222222222221</v>
      </c>
      <c r="H5805" s="24">
        <f t="shared" si="369"/>
        <v>-579.97413134373267</v>
      </c>
      <c r="I5805" s="24">
        <f>IF(H5805&lt;=0, MIN(F5805-C5805, B$7, (D$5-K5804+G5805)/B$6), 0)</f>
        <v>0.38580246913580246</v>
      </c>
      <c r="J5805" s="24">
        <f>IF(H5805&gt;0, MIN(C5805-F5805, B$8, K5804), 0)</f>
        <v>0</v>
      </c>
      <c r="K5805" s="24">
        <f>MAX(0, K5804-G5805+I5805*B$6-J5805)</f>
        <v>5000</v>
      </c>
      <c r="L5805" s="24">
        <f t="shared" si="368"/>
        <v>579.58832887459687</v>
      </c>
      <c r="M5805" s="24">
        <f>IF(H5805&gt;0, C5805-F5805-J5805, 0)</f>
        <v>0</v>
      </c>
      <c r="N5805" s="4">
        <f>MIN(C5805, F5805)</f>
        <v>690.62205725664955</v>
      </c>
    </row>
    <row r="5806" spans="1:14" x14ac:dyDescent="0.2">
      <c r="A5806" s="27">
        <v>43706.666666666672</v>
      </c>
      <c r="B5806" s="4">
        <v>85.274280369932839</v>
      </c>
      <c r="C5806" s="4">
        <v>720.25523514767406</v>
      </c>
      <c r="F5806" s="4">
        <f t="shared" si="366"/>
        <v>511.64568221959701</v>
      </c>
      <c r="G5806" s="24">
        <f t="shared" si="367"/>
        <v>0.34722222222222221</v>
      </c>
      <c r="H5806" s="24">
        <f t="shared" si="369"/>
        <v>208.60955292807705</v>
      </c>
      <c r="I5806" s="24">
        <f>IF(H5806&lt;=0, MIN(F5806-C5806, B$7, (D$5-K5805+G5806)/B$6), 0)</f>
        <v>0</v>
      </c>
      <c r="J5806" s="24">
        <f>IF(H5806&gt;0, MIN(C5806-F5806, B$8, K5805), 0)</f>
        <v>208.60955292807705</v>
      </c>
      <c r="K5806" s="24">
        <f>MAX(0, K5805-G5806+I5806*B$6-J5806)</f>
        <v>4791.0432248497</v>
      </c>
      <c r="L5806" s="24">
        <f t="shared" si="368"/>
        <v>0</v>
      </c>
      <c r="M5806" s="24">
        <f>IF(H5806&gt;0, C5806-F5806-J5806, 0)</f>
        <v>0</v>
      </c>
      <c r="N5806" s="4">
        <f>MIN(C5806, F5806)</f>
        <v>511.64568221959701</v>
      </c>
    </row>
    <row r="5807" spans="1:14" x14ac:dyDescent="0.2">
      <c r="A5807" s="27">
        <v>43706.708333333336</v>
      </c>
      <c r="B5807" s="4">
        <v>20.703741098619336</v>
      </c>
      <c r="C5807" s="4">
        <v>757.32843157304228</v>
      </c>
      <c r="F5807" s="4">
        <f t="shared" si="366"/>
        <v>124.22244659171602</v>
      </c>
      <c r="G5807" s="24">
        <f t="shared" si="367"/>
        <v>0.34722222222222221</v>
      </c>
      <c r="H5807" s="24">
        <f t="shared" si="369"/>
        <v>633.10598498132629</v>
      </c>
      <c r="I5807" s="24">
        <f>IF(H5807&lt;=0, MIN(F5807-C5807, B$7, (D$5-K5806+G5807)/B$6), 0)</f>
        <v>0</v>
      </c>
      <c r="J5807" s="24">
        <f>IF(H5807&gt;0, MIN(C5807-F5807, B$8, K5806), 0)</f>
        <v>633.10598498132629</v>
      </c>
      <c r="K5807" s="24">
        <f>MAX(0, K5806-G5807+I5807*B$6-J5807)</f>
        <v>4157.590017646151</v>
      </c>
      <c r="L5807" s="24">
        <f t="shared" si="368"/>
        <v>0</v>
      </c>
      <c r="M5807" s="24">
        <f>IF(H5807&gt;0, C5807-F5807-J5807, 0)</f>
        <v>0</v>
      </c>
      <c r="N5807" s="4">
        <f>MIN(C5807, F5807)</f>
        <v>124.22244659171602</v>
      </c>
    </row>
    <row r="5808" spans="1:14" x14ac:dyDescent="0.2">
      <c r="A5808" s="27">
        <v>43706.75</v>
      </c>
      <c r="B5808" s="4">
        <v>0</v>
      </c>
      <c r="C5808" s="4">
        <v>369.23246202869774</v>
      </c>
      <c r="F5808" s="4">
        <f t="shared" si="366"/>
        <v>0</v>
      </c>
      <c r="G5808" s="24">
        <f t="shared" si="367"/>
        <v>0</v>
      </c>
      <c r="H5808" s="24">
        <f t="shared" si="369"/>
        <v>369.23246202869774</v>
      </c>
      <c r="I5808" s="24">
        <f>IF(H5808&lt;=0, MIN(F5808-C5808, B$7, (D$5-K5807+G5808)/B$6), 0)</f>
        <v>0</v>
      </c>
      <c r="J5808" s="24">
        <f>IF(H5808&gt;0, MIN(C5808-F5808, B$8, K5807), 0)</f>
        <v>369.23246202869774</v>
      </c>
      <c r="K5808" s="24">
        <f>MAX(0, K5807-G5808+I5808*B$6-J5808)</f>
        <v>3788.3575556174533</v>
      </c>
      <c r="L5808" s="24">
        <f t="shared" si="368"/>
        <v>0</v>
      </c>
      <c r="M5808" s="24">
        <f>IF(H5808&gt;0, C5808-F5808-J5808, 0)</f>
        <v>0</v>
      </c>
      <c r="N5808" s="4">
        <f>MIN(C5808, F5808)</f>
        <v>0</v>
      </c>
    </row>
    <row r="5809" spans="1:14" x14ac:dyDescent="0.2">
      <c r="A5809" s="27">
        <v>43706.791666666672</v>
      </c>
      <c r="B5809" s="4">
        <v>0</v>
      </c>
      <c r="C5809" s="4">
        <v>4197.9227970476577</v>
      </c>
      <c r="F5809" s="4">
        <f t="shared" si="366"/>
        <v>0</v>
      </c>
      <c r="G5809" s="24">
        <f t="shared" si="367"/>
        <v>0</v>
      </c>
      <c r="H5809" s="24">
        <f t="shared" si="369"/>
        <v>4197.9227970476577</v>
      </c>
      <c r="I5809" s="24">
        <f>IF(H5809&lt;=0, MIN(F5809-C5809, B$7, (D$5-K5808+G5809)/B$6), 0)</f>
        <v>0</v>
      </c>
      <c r="J5809" s="24">
        <f>IF(H5809&gt;0, MIN(C5809-F5809, B$8, K5808), 0)</f>
        <v>3788.3575556174533</v>
      </c>
      <c r="K5809" s="24">
        <f>MAX(0, K5808-G5809+I5809*B$6-J5809)</f>
        <v>0</v>
      </c>
      <c r="L5809" s="24">
        <f t="shared" si="368"/>
        <v>0</v>
      </c>
      <c r="M5809" s="24">
        <f>IF(H5809&gt;0, C5809-F5809-J5809, 0)</f>
        <v>409.56524143020442</v>
      </c>
      <c r="N5809" s="4">
        <f>MIN(C5809, F5809)</f>
        <v>0</v>
      </c>
    </row>
    <row r="5810" spans="1:14" x14ac:dyDescent="0.2">
      <c r="A5810" s="27">
        <v>43706.833333333336</v>
      </c>
      <c r="B5810" s="4">
        <v>0</v>
      </c>
      <c r="C5810" s="4">
        <v>458.21429034418026</v>
      </c>
      <c r="F5810" s="4">
        <f t="shared" si="366"/>
        <v>0</v>
      </c>
      <c r="G5810" s="24">
        <f t="shared" si="367"/>
        <v>0</v>
      </c>
      <c r="H5810" s="24">
        <f t="shared" si="369"/>
        <v>458.21429034418026</v>
      </c>
      <c r="I5810" s="24">
        <f>IF(H5810&lt;=0, MIN(F5810-C5810, B$7, (D$5-K5809+G5810)/B$6), 0)</f>
        <v>0</v>
      </c>
      <c r="J5810" s="24">
        <f>IF(H5810&gt;0, MIN(C5810-F5810, B$8, K5809), 0)</f>
        <v>0</v>
      </c>
      <c r="K5810" s="24">
        <f>MAX(0, K5809-G5810+I5810*B$6-J5810)</f>
        <v>0</v>
      </c>
      <c r="L5810" s="24">
        <f t="shared" si="368"/>
        <v>0</v>
      </c>
      <c r="M5810" s="24">
        <f>IF(H5810&gt;0, C5810-F5810-J5810, 0)</f>
        <v>458.21429034418026</v>
      </c>
      <c r="N5810" s="4">
        <f>MIN(C5810, F5810)</f>
        <v>0</v>
      </c>
    </row>
    <row r="5811" spans="1:14" x14ac:dyDescent="0.2">
      <c r="A5811" s="27">
        <v>43706.875</v>
      </c>
      <c r="B5811" s="4">
        <v>0</v>
      </c>
      <c r="C5811" s="4">
        <v>369.23246202869774</v>
      </c>
      <c r="F5811" s="4">
        <f t="shared" si="366"/>
        <v>0</v>
      </c>
      <c r="G5811" s="24">
        <f t="shared" si="367"/>
        <v>0</v>
      </c>
      <c r="H5811" s="24">
        <f t="shared" si="369"/>
        <v>369.23246202869774</v>
      </c>
      <c r="I5811" s="24">
        <f>IF(H5811&lt;=0, MIN(F5811-C5811, B$7, (D$5-K5810+G5811)/B$6), 0)</f>
        <v>0</v>
      </c>
      <c r="J5811" s="24">
        <f>IF(H5811&gt;0, MIN(C5811-F5811, B$8, K5810), 0)</f>
        <v>0</v>
      </c>
      <c r="K5811" s="24">
        <f>MAX(0, K5810-G5811+I5811*B$6-J5811)</f>
        <v>0</v>
      </c>
      <c r="L5811" s="24">
        <f t="shared" si="368"/>
        <v>0</v>
      </c>
      <c r="M5811" s="24">
        <f>IF(H5811&gt;0, C5811-F5811-J5811, 0)</f>
        <v>369.23246202869774</v>
      </c>
      <c r="N5811" s="4">
        <f>MIN(C5811, F5811)</f>
        <v>0</v>
      </c>
    </row>
    <row r="5812" spans="1:14" x14ac:dyDescent="0.2">
      <c r="A5812" s="27">
        <v>43706.916666666672</v>
      </c>
      <c r="B5812" s="4">
        <v>0</v>
      </c>
      <c r="C5812" s="4">
        <v>391.47791910756831</v>
      </c>
      <c r="F5812" s="4">
        <f t="shared" si="366"/>
        <v>0</v>
      </c>
      <c r="G5812" s="24">
        <f t="shared" si="367"/>
        <v>0</v>
      </c>
      <c r="H5812" s="24">
        <f t="shared" si="369"/>
        <v>391.47791910756831</v>
      </c>
      <c r="I5812" s="24">
        <f>IF(H5812&lt;=0, MIN(F5812-C5812, B$7, (D$5-K5811+G5812)/B$6), 0)</f>
        <v>0</v>
      </c>
      <c r="J5812" s="24">
        <f>IF(H5812&gt;0, MIN(C5812-F5812, B$8, K5811), 0)</f>
        <v>0</v>
      </c>
      <c r="K5812" s="24">
        <f>MAX(0, K5811-G5812+I5812*B$6-J5812)</f>
        <v>0</v>
      </c>
      <c r="L5812" s="24">
        <f t="shared" si="368"/>
        <v>0</v>
      </c>
      <c r="M5812" s="24">
        <f>IF(H5812&gt;0, C5812-F5812-J5812, 0)</f>
        <v>391.47791910756831</v>
      </c>
      <c r="N5812" s="4">
        <f>MIN(C5812, F5812)</f>
        <v>0</v>
      </c>
    </row>
    <row r="5813" spans="1:14" x14ac:dyDescent="0.2">
      <c r="A5813" s="27">
        <v>43706.958333333336</v>
      </c>
      <c r="B5813" s="4">
        <v>0</v>
      </c>
      <c r="C5813" s="4">
        <v>218.36807043644808</v>
      </c>
      <c r="F5813" s="4">
        <f t="shared" si="366"/>
        <v>0</v>
      </c>
      <c r="G5813" s="24">
        <f t="shared" si="367"/>
        <v>0</v>
      </c>
      <c r="H5813" s="24">
        <f t="shared" si="369"/>
        <v>218.36807043644808</v>
      </c>
      <c r="I5813" s="24">
        <f>IF(H5813&lt;=0, MIN(F5813-C5813, B$7, (D$5-K5812+G5813)/B$6), 0)</f>
        <v>0</v>
      </c>
      <c r="J5813" s="24">
        <f>IF(H5813&gt;0, MIN(C5813-F5813, B$8, K5812), 0)</f>
        <v>0</v>
      </c>
      <c r="K5813" s="24">
        <f>MAX(0, K5812-G5813+I5813*B$6-J5813)</f>
        <v>0</v>
      </c>
      <c r="L5813" s="24">
        <f t="shared" si="368"/>
        <v>0</v>
      </c>
      <c r="M5813" s="24">
        <f>IF(H5813&gt;0, C5813-F5813-J5813, 0)</f>
        <v>218.36807043644808</v>
      </c>
      <c r="N5813" s="4">
        <f>MIN(C5813, F5813)</f>
        <v>0</v>
      </c>
    </row>
    <row r="5814" spans="1:14" x14ac:dyDescent="0.2">
      <c r="A5814" s="27">
        <v>43707</v>
      </c>
      <c r="B5814" s="4">
        <v>0</v>
      </c>
      <c r="C5814" s="4">
        <v>94.782197776055625</v>
      </c>
      <c r="F5814" s="4">
        <f t="shared" si="366"/>
        <v>0</v>
      </c>
      <c r="G5814" s="24">
        <f t="shared" si="367"/>
        <v>0</v>
      </c>
      <c r="H5814" s="24">
        <f t="shared" si="369"/>
        <v>94.782197776055625</v>
      </c>
      <c r="I5814" s="24">
        <f>IF(H5814&lt;=0, MIN(F5814-C5814, B$7, (D$5-K5813+G5814)/B$6), 0)</f>
        <v>0</v>
      </c>
      <c r="J5814" s="24">
        <f>IF(H5814&gt;0, MIN(C5814-F5814, B$8, K5813), 0)</f>
        <v>0</v>
      </c>
      <c r="K5814" s="24">
        <f>MAX(0, K5813-G5814+I5814*B$6-J5814)</f>
        <v>0</v>
      </c>
      <c r="L5814" s="24">
        <f t="shared" si="368"/>
        <v>0</v>
      </c>
      <c r="M5814" s="24">
        <f>IF(H5814&gt;0, C5814-F5814-J5814, 0)</f>
        <v>94.782197776055625</v>
      </c>
      <c r="N5814" s="4">
        <f>MIN(C5814, F5814)</f>
        <v>0</v>
      </c>
    </row>
    <row r="5815" spans="1:14" x14ac:dyDescent="0.2">
      <c r="A5815" s="27">
        <v>43707.041666666672</v>
      </c>
      <c r="B5815" s="4">
        <v>0</v>
      </c>
      <c r="C5815" s="4">
        <v>146.6882642934205</v>
      </c>
      <c r="F5815" s="4">
        <f t="shared" si="366"/>
        <v>0</v>
      </c>
      <c r="G5815" s="24">
        <f t="shared" si="367"/>
        <v>0</v>
      </c>
      <c r="H5815" s="24">
        <f t="shared" si="369"/>
        <v>146.6882642934205</v>
      </c>
      <c r="I5815" s="24">
        <f>IF(H5815&lt;=0, MIN(F5815-C5815, B$7, (D$5-K5814+G5815)/B$6), 0)</f>
        <v>0</v>
      </c>
      <c r="J5815" s="24">
        <f>IF(H5815&gt;0, MIN(C5815-F5815, B$8, K5814), 0)</f>
        <v>0</v>
      </c>
      <c r="K5815" s="24">
        <f>MAX(0, K5814-G5815+I5815*B$6-J5815)</f>
        <v>0</v>
      </c>
      <c r="L5815" s="24">
        <f t="shared" si="368"/>
        <v>0</v>
      </c>
      <c r="M5815" s="24">
        <f>IF(H5815&gt;0, C5815-F5815-J5815, 0)</f>
        <v>146.6882642934205</v>
      </c>
      <c r="N5815" s="4">
        <f>MIN(C5815, F5815)</f>
        <v>0</v>
      </c>
    </row>
    <row r="5816" spans="1:14" x14ac:dyDescent="0.2">
      <c r="A5816" s="27">
        <v>43707.083333333336</v>
      </c>
      <c r="B5816" s="4">
        <v>0</v>
      </c>
      <c r="C5816" s="4">
        <v>183.76402609153823</v>
      </c>
      <c r="F5816" s="4">
        <f t="shared" si="366"/>
        <v>0</v>
      </c>
      <c r="G5816" s="24">
        <f t="shared" si="367"/>
        <v>0</v>
      </c>
      <c r="H5816" s="24">
        <f t="shared" si="369"/>
        <v>183.76402609153823</v>
      </c>
      <c r="I5816" s="24">
        <f>IF(H5816&lt;=0, MIN(F5816-C5816, B$7, (D$5-K5815+G5816)/B$6), 0)</f>
        <v>0</v>
      </c>
      <c r="J5816" s="24">
        <f>IF(H5816&gt;0, MIN(C5816-F5816, B$8, K5815), 0)</f>
        <v>0</v>
      </c>
      <c r="K5816" s="24">
        <f>MAX(0, K5815-G5816+I5816*B$6-J5816)</f>
        <v>0</v>
      </c>
      <c r="L5816" s="24">
        <f t="shared" si="368"/>
        <v>0</v>
      </c>
      <c r="M5816" s="24">
        <f>IF(H5816&gt;0, C5816-F5816-J5816, 0)</f>
        <v>183.76402609153823</v>
      </c>
      <c r="N5816" s="4">
        <f>MIN(C5816, F5816)</f>
        <v>0</v>
      </c>
    </row>
    <row r="5817" spans="1:14" x14ac:dyDescent="0.2">
      <c r="A5817" s="27">
        <v>43707.125</v>
      </c>
      <c r="B5817" s="4">
        <v>0</v>
      </c>
      <c r="C5817" s="4">
        <v>94.782197776055625</v>
      </c>
      <c r="F5817" s="4">
        <f t="shared" si="366"/>
        <v>0</v>
      </c>
      <c r="G5817" s="24">
        <f t="shared" si="367"/>
        <v>0</v>
      </c>
      <c r="H5817" s="24">
        <f t="shared" si="369"/>
        <v>94.782197776055625</v>
      </c>
      <c r="I5817" s="24">
        <f>IF(H5817&lt;=0, MIN(F5817-C5817, B$7, (D$5-K5816+G5817)/B$6), 0)</f>
        <v>0</v>
      </c>
      <c r="J5817" s="24">
        <f>IF(H5817&gt;0, MIN(C5817-F5817, B$8, K5816), 0)</f>
        <v>0</v>
      </c>
      <c r="K5817" s="24">
        <f>MAX(0, K5816-G5817+I5817*B$6-J5817)</f>
        <v>0</v>
      </c>
      <c r="L5817" s="24">
        <f t="shared" si="368"/>
        <v>0</v>
      </c>
      <c r="M5817" s="24">
        <f>IF(H5817&gt;0, C5817-F5817-J5817, 0)</f>
        <v>94.782197776055625</v>
      </c>
      <c r="N5817" s="4">
        <f>MIN(C5817, F5817)</f>
        <v>0</v>
      </c>
    </row>
    <row r="5818" spans="1:14" x14ac:dyDescent="0.2">
      <c r="A5818" s="27">
        <v>43707.166666666672</v>
      </c>
      <c r="B5818" s="4">
        <v>0</v>
      </c>
      <c r="C5818" s="4">
        <v>146.6882642934205</v>
      </c>
      <c r="F5818" s="4">
        <f t="shared" si="366"/>
        <v>0</v>
      </c>
      <c r="G5818" s="24">
        <f t="shared" si="367"/>
        <v>0</v>
      </c>
      <c r="H5818" s="24">
        <f t="shared" si="369"/>
        <v>146.6882642934205</v>
      </c>
      <c r="I5818" s="24">
        <f>IF(H5818&lt;=0, MIN(F5818-C5818, B$7, (D$5-K5817+G5818)/B$6), 0)</f>
        <v>0</v>
      </c>
      <c r="J5818" s="24">
        <f>IF(H5818&gt;0, MIN(C5818-F5818, B$8, K5817), 0)</f>
        <v>0</v>
      </c>
      <c r="K5818" s="24">
        <f>MAX(0, K5817-G5818+I5818*B$6-J5818)</f>
        <v>0</v>
      </c>
      <c r="L5818" s="24">
        <f t="shared" si="368"/>
        <v>0</v>
      </c>
      <c r="M5818" s="24">
        <f>IF(H5818&gt;0, C5818-F5818-J5818, 0)</f>
        <v>146.6882642934205</v>
      </c>
      <c r="N5818" s="4">
        <f>MIN(C5818, F5818)</f>
        <v>0</v>
      </c>
    </row>
    <row r="5819" spans="1:14" x14ac:dyDescent="0.2">
      <c r="A5819" s="27">
        <v>43707.208333333336</v>
      </c>
      <c r="B5819" s="4">
        <v>6.5300419719874352</v>
      </c>
      <c r="C5819" s="4">
        <v>183.76402609153823</v>
      </c>
      <c r="F5819" s="4">
        <f t="shared" si="366"/>
        <v>39.180251831924608</v>
      </c>
      <c r="G5819" s="24">
        <f t="shared" si="367"/>
        <v>0.34722222222222221</v>
      </c>
      <c r="H5819" s="24">
        <f t="shared" si="369"/>
        <v>144.58377425961362</v>
      </c>
      <c r="I5819" s="24">
        <f>IF(H5819&lt;=0, MIN(F5819-C5819, B$7, (D$5-K5818+G5819)/B$6), 0)</f>
        <v>0</v>
      </c>
      <c r="J5819" s="24">
        <f>IF(H5819&gt;0, MIN(C5819-F5819, B$8, K5818), 0)</f>
        <v>0</v>
      </c>
      <c r="K5819" s="24">
        <f>MAX(0, K5818-G5819+I5819*B$6-J5819)</f>
        <v>0</v>
      </c>
      <c r="L5819" s="24">
        <f t="shared" si="368"/>
        <v>0</v>
      </c>
      <c r="M5819" s="24">
        <f>IF(H5819&gt;0, C5819-F5819-J5819, 0)</f>
        <v>144.58377425961362</v>
      </c>
      <c r="N5819" s="4">
        <f>MIN(C5819, F5819)</f>
        <v>39.180251831924608</v>
      </c>
    </row>
    <row r="5820" spans="1:14" x14ac:dyDescent="0.2">
      <c r="A5820" s="27">
        <v>43707.25</v>
      </c>
      <c r="B5820" s="4">
        <v>70.932631977908542</v>
      </c>
      <c r="C5820" s="4">
        <v>528.98056372290125</v>
      </c>
      <c r="F5820" s="4">
        <f t="shared" si="366"/>
        <v>425.59579186745123</v>
      </c>
      <c r="G5820" s="24">
        <f t="shared" si="367"/>
        <v>0.34722222222222221</v>
      </c>
      <c r="H5820" s="24">
        <f t="shared" si="369"/>
        <v>103.38477185545003</v>
      </c>
      <c r="I5820" s="24">
        <f>IF(H5820&lt;=0, MIN(F5820-C5820, B$7, (D$5-K5819+G5820)/B$6), 0)</f>
        <v>0</v>
      </c>
      <c r="J5820" s="24">
        <f>IF(H5820&gt;0, MIN(C5820-F5820, B$8, K5819), 0)</f>
        <v>0</v>
      </c>
      <c r="K5820" s="24">
        <f>MAX(0, K5819-G5820+I5820*B$6-J5820)</f>
        <v>0</v>
      </c>
      <c r="L5820" s="24">
        <f t="shared" si="368"/>
        <v>0</v>
      </c>
      <c r="M5820" s="24">
        <f>IF(H5820&gt;0, C5820-F5820-J5820, 0)</f>
        <v>103.38477185545003</v>
      </c>
      <c r="N5820" s="4">
        <f>MIN(C5820, F5820)</f>
        <v>425.59579186745123</v>
      </c>
    </row>
    <row r="5821" spans="1:14" x14ac:dyDescent="0.2">
      <c r="A5821" s="27">
        <v>43707.291666666672</v>
      </c>
      <c r="B5821" s="4">
        <v>63.828761848494629</v>
      </c>
      <c r="C5821" s="4">
        <v>911.88008914557247</v>
      </c>
      <c r="F5821" s="4">
        <f t="shared" si="366"/>
        <v>382.97257109096779</v>
      </c>
      <c r="G5821" s="24">
        <f t="shared" si="367"/>
        <v>0.34722222222222221</v>
      </c>
      <c r="H5821" s="24">
        <f t="shared" si="369"/>
        <v>528.90751805460468</v>
      </c>
      <c r="I5821" s="24">
        <f>IF(H5821&lt;=0, MIN(F5821-C5821, B$7, (D$5-K5820+G5821)/B$6), 0)</f>
        <v>0</v>
      </c>
      <c r="J5821" s="24">
        <f>IF(H5821&gt;0, MIN(C5821-F5821, B$8, K5820), 0)</f>
        <v>0</v>
      </c>
      <c r="K5821" s="24">
        <f>MAX(0, K5820-G5821+I5821*B$6-J5821)</f>
        <v>0</v>
      </c>
      <c r="L5821" s="24">
        <f t="shared" si="368"/>
        <v>0</v>
      </c>
      <c r="M5821" s="24">
        <f>IF(H5821&gt;0, C5821-F5821-J5821, 0)</f>
        <v>528.90751805460468</v>
      </c>
      <c r="N5821" s="4">
        <f>MIN(C5821, F5821)</f>
        <v>382.97257109096779</v>
      </c>
    </row>
    <row r="5822" spans="1:14" x14ac:dyDescent="0.2">
      <c r="A5822" s="27">
        <v>43707.333333333336</v>
      </c>
      <c r="B5822" s="4">
        <v>106.4292180860393</v>
      </c>
      <c r="C5822" s="4">
        <v>296.11888644904451</v>
      </c>
      <c r="F5822" s="4">
        <f t="shared" si="366"/>
        <v>638.57530851623574</v>
      </c>
      <c r="G5822" s="24">
        <f t="shared" si="367"/>
        <v>0.34722222222222221</v>
      </c>
      <c r="H5822" s="24">
        <f t="shared" si="369"/>
        <v>-342.45642206719123</v>
      </c>
      <c r="I5822" s="24">
        <f>IF(H5822&lt;=0, MIN(F5822-C5822, B$7, (D$5-K5821+G5822)/B$6), 0)</f>
        <v>342.45642206719123</v>
      </c>
      <c r="J5822" s="24">
        <f>IF(H5822&gt;0, MIN(C5822-F5822, B$8, K5821), 0)</f>
        <v>0</v>
      </c>
      <c r="K5822" s="24">
        <f>MAX(0, K5821-G5822+I5822*B$6-J5822)</f>
        <v>307.86355763824986</v>
      </c>
      <c r="L5822" s="24">
        <f t="shared" si="368"/>
        <v>0</v>
      </c>
      <c r="M5822" s="24">
        <f>IF(H5822&gt;0, C5822-F5822-J5822, 0)</f>
        <v>0</v>
      </c>
      <c r="N5822" s="4">
        <f>MIN(C5822, F5822)</f>
        <v>296.11888644904451</v>
      </c>
    </row>
    <row r="5823" spans="1:14" x14ac:dyDescent="0.2">
      <c r="A5823" s="27">
        <v>43707.375</v>
      </c>
      <c r="B5823" s="4">
        <v>104.16071764085852</v>
      </c>
      <c r="C5823" s="4">
        <v>158.97782990563854</v>
      </c>
      <c r="F5823" s="4">
        <f t="shared" si="366"/>
        <v>624.9643058451511</v>
      </c>
      <c r="G5823" s="24">
        <f t="shared" si="367"/>
        <v>0.34722222222222221</v>
      </c>
      <c r="H5823" s="24">
        <f t="shared" si="369"/>
        <v>-465.98647593951256</v>
      </c>
      <c r="I5823" s="24">
        <f>IF(H5823&lt;=0, MIN(F5823-C5823, B$7, (D$5-K5822+G5823)/B$6), 0)</f>
        <v>465.98647593951256</v>
      </c>
      <c r="J5823" s="24">
        <f>IF(H5823&gt;0, MIN(C5823-F5823, B$8, K5822), 0)</f>
        <v>0</v>
      </c>
      <c r="K5823" s="24">
        <f>MAX(0, K5822-G5823+I5823*B$6-J5823)</f>
        <v>726.90416376158896</v>
      </c>
      <c r="L5823" s="24">
        <f t="shared" si="368"/>
        <v>0</v>
      </c>
      <c r="M5823" s="24">
        <f>IF(H5823&gt;0, C5823-F5823-J5823, 0)</f>
        <v>0</v>
      </c>
      <c r="N5823" s="4">
        <f>MIN(C5823, F5823)</f>
        <v>158.97782990563854</v>
      </c>
    </row>
    <row r="5824" spans="1:14" x14ac:dyDescent="0.2">
      <c r="A5824" s="27">
        <v>43707.416666666672</v>
      </c>
      <c r="B5824" s="4">
        <v>101.50727703263078</v>
      </c>
      <c r="C5824" s="4">
        <v>160.3080885846322</v>
      </c>
      <c r="F5824" s="4">
        <f t="shared" si="366"/>
        <v>609.04366219578469</v>
      </c>
      <c r="G5824" s="24">
        <f t="shared" si="367"/>
        <v>0.34722222222222221</v>
      </c>
      <c r="H5824" s="24">
        <f t="shared" si="369"/>
        <v>-448.73557361115252</v>
      </c>
      <c r="I5824" s="24">
        <f>IF(H5824&lt;=0, MIN(F5824-C5824, B$7, (D$5-K5823+G5824)/B$6), 0)</f>
        <v>448.73557361115252</v>
      </c>
      <c r="J5824" s="24">
        <f>IF(H5824&gt;0, MIN(C5824-F5824, B$8, K5823), 0)</f>
        <v>0</v>
      </c>
      <c r="K5824" s="24">
        <f>MAX(0, K5823-G5824+I5824*B$6-J5824)</f>
        <v>1130.418957789404</v>
      </c>
      <c r="L5824" s="24">
        <f t="shared" si="368"/>
        <v>0</v>
      </c>
      <c r="M5824" s="24">
        <f>IF(H5824&gt;0, C5824-F5824-J5824, 0)</f>
        <v>0</v>
      </c>
      <c r="N5824" s="4">
        <f>MIN(C5824, F5824)</f>
        <v>160.3080885846322</v>
      </c>
    </row>
    <row r="5825" spans="1:14" x14ac:dyDescent="0.2">
      <c r="A5825" s="27">
        <v>43707.458333333336</v>
      </c>
      <c r="B5825" s="4">
        <v>69.558485209825093</v>
      </c>
      <c r="C5825" s="4">
        <v>1451.8902305511776</v>
      </c>
      <c r="F5825" s="4">
        <f t="shared" si="366"/>
        <v>417.35091125895053</v>
      </c>
      <c r="G5825" s="24">
        <f t="shared" si="367"/>
        <v>0.34722222222222221</v>
      </c>
      <c r="H5825" s="24">
        <f t="shared" si="369"/>
        <v>1034.539319292227</v>
      </c>
      <c r="I5825" s="24">
        <f>IF(H5825&lt;=0, MIN(F5825-C5825, B$7, (D$5-K5824+G5825)/B$6), 0)</f>
        <v>0</v>
      </c>
      <c r="J5825" s="24">
        <f>IF(H5825&gt;0, MIN(C5825-F5825, B$8, K5824), 0)</f>
        <v>1034.539319292227</v>
      </c>
      <c r="K5825" s="24">
        <f>MAX(0, K5824-G5825+I5825*B$6-J5825)</f>
        <v>95.532416274954812</v>
      </c>
      <c r="L5825" s="24">
        <f t="shared" si="368"/>
        <v>0</v>
      </c>
      <c r="M5825" s="24">
        <f>IF(H5825&gt;0, C5825-F5825-J5825, 0)</f>
        <v>0</v>
      </c>
      <c r="N5825" s="4">
        <f>MIN(C5825, F5825)</f>
        <v>417.35091125895053</v>
      </c>
    </row>
    <row r="5826" spans="1:14" x14ac:dyDescent="0.2">
      <c r="A5826" s="27">
        <v>43707.5</v>
      </c>
      <c r="B5826" s="4">
        <v>118.88709576117957</v>
      </c>
      <c r="C5826" s="4">
        <v>198.54331449580377</v>
      </c>
      <c r="F5826" s="4">
        <f t="shared" si="366"/>
        <v>713.32257456707737</v>
      </c>
      <c r="G5826" s="24">
        <f t="shared" si="367"/>
        <v>0.34722222222222221</v>
      </c>
      <c r="H5826" s="24">
        <f t="shared" si="369"/>
        <v>-514.7792600712736</v>
      </c>
      <c r="I5826" s="24">
        <f>IF(H5826&lt;=0, MIN(F5826-C5826, B$7, (D$5-K5825+G5826)/B$6), 0)</f>
        <v>514.7792600712736</v>
      </c>
      <c r="J5826" s="24">
        <f>IF(H5826&gt;0, MIN(C5826-F5826, B$8, K5825), 0)</f>
        <v>0</v>
      </c>
      <c r="K5826" s="24">
        <f>MAX(0, K5825-G5826+I5826*B$6-J5826)</f>
        <v>558.48652811687884</v>
      </c>
      <c r="L5826" s="24">
        <f t="shared" si="368"/>
        <v>0</v>
      </c>
      <c r="M5826" s="24">
        <f>IF(H5826&gt;0, C5826-F5826-J5826, 0)</f>
        <v>0</v>
      </c>
      <c r="N5826" s="4">
        <f>MIN(C5826, F5826)</f>
        <v>198.54331449580377</v>
      </c>
    </row>
    <row r="5827" spans="1:14" x14ac:dyDescent="0.2">
      <c r="A5827" s="27">
        <v>43707.541666666672</v>
      </c>
      <c r="B5827" s="4">
        <v>213.63421762762914</v>
      </c>
      <c r="C5827" s="4">
        <v>177.94214003008068</v>
      </c>
      <c r="F5827" s="4">
        <f t="shared" si="366"/>
        <v>1281.8053057657748</v>
      </c>
      <c r="G5827" s="24">
        <f t="shared" si="367"/>
        <v>0.34722222222222221</v>
      </c>
      <c r="H5827" s="24">
        <f t="shared" si="369"/>
        <v>-1103.8631657356941</v>
      </c>
      <c r="I5827" s="24">
        <f>IF(H5827&lt;=0, MIN(F5827-C5827, B$7, (D$5-K5826+G5827)/B$6), 0)</f>
        <v>1103.8631657356941</v>
      </c>
      <c r="J5827" s="24">
        <f>IF(H5827&gt;0, MIN(C5827-F5827, B$8, K5826), 0)</f>
        <v>0</v>
      </c>
      <c r="K5827" s="24">
        <f>MAX(0, K5826-G5827+I5827*B$6-J5827)</f>
        <v>1551.6161550567813</v>
      </c>
      <c r="L5827" s="24">
        <f t="shared" si="368"/>
        <v>0</v>
      </c>
      <c r="M5827" s="24">
        <f>IF(H5827&gt;0, C5827-F5827-J5827, 0)</f>
        <v>0</v>
      </c>
      <c r="N5827" s="4">
        <f>MIN(C5827, F5827)</f>
        <v>177.94214003008068</v>
      </c>
    </row>
    <row r="5828" spans="1:14" x14ac:dyDescent="0.2">
      <c r="A5828" s="27">
        <v>43707.583333333336</v>
      </c>
      <c r="B5828" s="4">
        <v>48.933296396344609</v>
      </c>
      <c r="C5828" s="4">
        <v>210.61580758583574</v>
      </c>
      <c r="F5828" s="4">
        <f t="shared" si="366"/>
        <v>293.59977837806764</v>
      </c>
      <c r="G5828" s="24">
        <f t="shared" si="367"/>
        <v>0.34722222222222221</v>
      </c>
      <c r="H5828" s="24">
        <f t="shared" si="369"/>
        <v>-82.983970792231901</v>
      </c>
      <c r="I5828" s="24">
        <f>IF(H5828&lt;=0, MIN(F5828-C5828, B$7, (D$5-K5827+G5828)/B$6), 0)</f>
        <v>82.983970792231901</v>
      </c>
      <c r="J5828" s="24">
        <f>IF(H5828&gt;0, MIN(C5828-F5828, B$8, K5827), 0)</f>
        <v>0</v>
      </c>
      <c r="K5828" s="24">
        <f>MAX(0, K5827-G5828+I5828*B$6-J5828)</f>
        <v>1625.9545065475679</v>
      </c>
      <c r="L5828" s="24">
        <f t="shared" si="368"/>
        <v>0</v>
      </c>
      <c r="M5828" s="24">
        <f>IF(H5828&gt;0, C5828-F5828-J5828, 0)</f>
        <v>0</v>
      </c>
      <c r="N5828" s="4">
        <f>MIN(C5828, F5828)</f>
        <v>210.61580758583574</v>
      </c>
    </row>
    <row r="5829" spans="1:14" x14ac:dyDescent="0.2">
      <c r="A5829" s="27">
        <v>43707.625</v>
      </c>
      <c r="B5829" s="4">
        <v>87.039673154017407</v>
      </c>
      <c r="C5829" s="4">
        <v>245.70829019322397</v>
      </c>
      <c r="F5829" s="4">
        <f t="shared" si="366"/>
        <v>522.23803892410444</v>
      </c>
      <c r="G5829" s="24">
        <f t="shared" si="367"/>
        <v>0.34722222222222221</v>
      </c>
      <c r="H5829" s="24">
        <f t="shared" si="369"/>
        <v>-276.52974873088044</v>
      </c>
      <c r="I5829" s="24">
        <f>IF(H5829&lt;=0, MIN(F5829-C5829, B$7, (D$5-K5828+G5829)/B$6), 0)</f>
        <v>276.52974873088044</v>
      </c>
      <c r="J5829" s="24">
        <f>IF(H5829&gt;0, MIN(C5829-F5829, B$8, K5828), 0)</f>
        <v>0</v>
      </c>
      <c r="K5829" s="24">
        <f>MAX(0, K5828-G5829+I5829*B$6-J5829)</f>
        <v>1874.4840581831381</v>
      </c>
      <c r="L5829" s="24">
        <f t="shared" si="368"/>
        <v>0</v>
      </c>
      <c r="M5829" s="24">
        <f>IF(H5829&gt;0, C5829-F5829-J5829, 0)</f>
        <v>0</v>
      </c>
      <c r="N5829" s="4">
        <f>MIN(C5829, F5829)</f>
        <v>245.70829019322397</v>
      </c>
    </row>
    <row r="5830" spans="1:14" x14ac:dyDescent="0.2">
      <c r="A5830" s="27">
        <v>43707.666666666672</v>
      </c>
      <c r="B5830" s="4">
        <v>35.493614472391833</v>
      </c>
      <c r="C5830" s="4">
        <v>275.34058711868977</v>
      </c>
      <c r="F5830" s="4">
        <f t="shared" si="366"/>
        <v>212.96168683435099</v>
      </c>
      <c r="G5830" s="24">
        <f t="shared" si="367"/>
        <v>0.34722222222222221</v>
      </c>
      <c r="H5830" s="24">
        <f t="shared" si="369"/>
        <v>62.378900284338783</v>
      </c>
      <c r="I5830" s="24">
        <f>IF(H5830&lt;=0, MIN(F5830-C5830, B$7, (D$5-K5829+G5830)/B$6), 0)</f>
        <v>0</v>
      </c>
      <c r="J5830" s="24">
        <f>IF(H5830&gt;0, MIN(C5830-F5830, B$8, K5829), 0)</f>
        <v>62.378900284338783</v>
      </c>
      <c r="K5830" s="24">
        <f>MAX(0, K5829-G5830+I5830*B$6-J5830)</f>
        <v>1811.7579356765773</v>
      </c>
      <c r="L5830" s="24">
        <f t="shared" si="368"/>
        <v>0</v>
      </c>
      <c r="M5830" s="24">
        <f>IF(H5830&gt;0, C5830-F5830-J5830, 0)</f>
        <v>0</v>
      </c>
      <c r="N5830" s="4">
        <f>MIN(C5830, F5830)</f>
        <v>212.96168683435099</v>
      </c>
    </row>
    <row r="5831" spans="1:14" x14ac:dyDescent="0.2">
      <c r="A5831" s="27">
        <v>43707.708333333336</v>
      </c>
      <c r="B5831" s="4">
        <v>9.9676302774570509</v>
      </c>
      <c r="C5831" s="4">
        <v>312.41311453530767</v>
      </c>
      <c r="F5831" s="4">
        <f t="shared" si="366"/>
        <v>59.805781664742305</v>
      </c>
      <c r="G5831" s="24">
        <f t="shared" si="367"/>
        <v>0.34722222222222221</v>
      </c>
      <c r="H5831" s="24">
        <f t="shared" si="369"/>
        <v>252.60733287056536</v>
      </c>
      <c r="I5831" s="24">
        <f>IF(H5831&lt;=0, MIN(F5831-C5831, B$7, (D$5-K5830+G5831)/B$6), 0)</f>
        <v>0</v>
      </c>
      <c r="J5831" s="24">
        <f>IF(H5831&gt;0, MIN(C5831-F5831, B$8, K5830), 0)</f>
        <v>252.60733287056536</v>
      </c>
      <c r="K5831" s="24">
        <f>MAX(0, K5830-G5831+I5831*B$6-J5831)</f>
        <v>1558.8033805837897</v>
      </c>
      <c r="L5831" s="24">
        <f t="shared" si="368"/>
        <v>0</v>
      </c>
      <c r="M5831" s="24">
        <f>IF(H5831&gt;0, C5831-F5831-J5831, 0)</f>
        <v>0</v>
      </c>
      <c r="N5831" s="4">
        <f>MIN(C5831, F5831)</f>
        <v>59.805781664742305</v>
      </c>
    </row>
    <row r="5832" spans="1:14" x14ac:dyDescent="0.2">
      <c r="A5832" s="27">
        <v>43707.75</v>
      </c>
      <c r="B5832" s="4">
        <v>0</v>
      </c>
      <c r="C5832" s="4">
        <v>369.23246202869774</v>
      </c>
      <c r="F5832" s="4">
        <f t="shared" si="366"/>
        <v>0</v>
      </c>
      <c r="G5832" s="24">
        <f t="shared" si="367"/>
        <v>0</v>
      </c>
      <c r="H5832" s="24">
        <f t="shared" si="369"/>
        <v>369.23246202869774</v>
      </c>
      <c r="I5832" s="24">
        <f>IF(H5832&lt;=0, MIN(F5832-C5832, B$7, (D$5-K5831+G5832)/B$6), 0)</f>
        <v>0</v>
      </c>
      <c r="J5832" s="24">
        <f>IF(H5832&gt;0, MIN(C5832-F5832, B$8, K5831), 0)</f>
        <v>369.23246202869774</v>
      </c>
      <c r="K5832" s="24">
        <f>MAX(0, K5831-G5832+I5832*B$6-J5832)</f>
        <v>1189.570918555092</v>
      </c>
      <c r="L5832" s="24">
        <f t="shared" si="368"/>
        <v>0</v>
      </c>
      <c r="M5832" s="24">
        <f>IF(H5832&gt;0, C5832-F5832-J5832, 0)</f>
        <v>0</v>
      </c>
      <c r="N5832" s="4">
        <f>MIN(C5832, F5832)</f>
        <v>0</v>
      </c>
    </row>
    <row r="5833" spans="1:14" x14ac:dyDescent="0.2">
      <c r="A5833" s="27">
        <v>43707.791666666672</v>
      </c>
      <c r="B5833" s="4">
        <v>0</v>
      </c>
      <c r="C5833" s="4">
        <v>1441.9578367209047</v>
      </c>
      <c r="F5833" s="4">
        <f t="shared" si="366"/>
        <v>0</v>
      </c>
      <c r="G5833" s="24">
        <f t="shared" si="367"/>
        <v>0</v>
      </c>
      <c r="H5833" s="24">
        <f t="shared" si="369"/>
        <v>1441.9578367209047</v>
      </c>
      <c r="I5833" s="24">
        <f>IF(H5833&lt;=0, MIN(F5833-C5833, B$7, (D$5-K5832+G5833)/B$6), 0)</f>
        <v>0</v>
      </c>
      <c r="J5833" s="24">
        <f>IF(H5833&gt;0, MIN(C5833-F5833, B$8, K5832), 0)</f>
        <v>1189.570918555092</v>
      </c>
      <c r="K5833" s="24">
        <f>MAX(0, K5832-G5833+I5833*B$6-J5833)</f>
        <v>0</v>
      </c>
      <c r="L5833" s="24">
        <f t="shared" si="368"/>
        <v>0</v>
      </c>
      <c r="M5833" s="24">
        <f>IF(H5833&gt;0, C5833-F5833-J5833, 0)</f>
        <v>252.38691816581263</v>
      </c>
      <c r="N5833" s="4">
        <f>MIN(C5833, F5833)</f>
        <v>0</v>
      </c>
    </row>
    <row r="5834" spans="1:14" x14ac:dyDescent="0.2">
      <c r="A5834" s="27">
        <v>43707.833333333336</v>
      </c>
      <c r="B5834" s="4">
        <v>0</v>
      </c>
      <c r="C5834" s="4">
        <v>779.53755926120073</v>
      </c>
      <c r="F5834" s="4">
        <f t="shared" si="366"/>
        <v>0</v>
      </c>
      <c r="G5834" s="24">
        <f t="shared" si="367"/>
        <v>0</v>
      </c>
      <c r="H5834" s="24">
        <f t="shared" si="369"/>
        <v>779.53755926120073</v>
      </c>
      <c r="I5834" s="24">
        <f>IF(H5834&lt;=0, MIN(F5834-C5834, B$7, (D$5-K5833+G5834)/B$6), 0)</f>
        <v>0</v>
      </c>
      <c r="J5834" s="24">
        <f>IF(H5834&gt;0, MIN(C5834-F5834, B$8, K5833), 0)</f>
        <v>0</v>
      </c>
      <c r="K5834" s="24">
        <f>MAX(0, K5833-G5834+I5834*B$6-J5834)</f>
        <v>0</v>
      </c>
      <c r="L5834" s="24">
        <f t="shared" si="368"/>
        <v>0</v>
      </c>
      <c r="M5834" s="24">
        <f>IF(H5834&gt;0, C5834-F5834-J5834, 0)</f>
        <v>779.53755926120073</v>
      </c>
      <c r="N5834" s="4">
        <f>MIN(C5834, F5834)</f>
        <v>0</v>
      </c>
    </row>
    <row r="5835" spans="1:14" x14ac:dyDescent="0.2">
      <c r="A5835" s="27">
        <v>43707.875</v>
      </c>
      <c r="B5835" s="4">
        <v>0</v>
      </c>
      <c r="C5835" s="4">
        <v>1370.2780305778772</v>
      </c>
      <c r="F5835" s="4">
        <f t="shared" si="366"/>
        <v>0</v>
      </c>
      <c r="G5835" s="24">
        <f t="shared" si="367"/>
        <v>0</v>
      </c>
      <c r="H5835" s="24">
        <f t="shared" si="369"/>
        <v>1370.2780305778772</v>
      </c>
      <c r="I5835" s="24">
        <f>IF(H5835&lt;=0, MIN(F5835-C5835, B$7, (D$5-K5834+G5835)/B$6), 0)</f>
        <v>0</v>
      </c>
      <c r="J5835" s="24">
        <f>IF(H5835&gt;0, MIN(C5835-F5835, B$8, K5834), 0)</f>
        <v>0</v>
      </c>
      <c r="K5835" s="24">
        <f>MAX(0, K5834-G5835+I5835*B$6-J5835)</f>
        <v>0</v>
      </c>
      <c r="L5835" s="24">
        <f t="shared" si="368"/>
        <v>0</v>
      </c>
      <c r="M5835" s="24">
        <f>IF(H5835&gt;0, C5835-F5835-J5835, 0)</f>
        <v>1370.2780305778772</v>
      </c>
      <c r="N5835" s="4">
        <f>MIN(C5835, F5835)</f>
        <v>0</v>
      </c>
    </row>
    <row r="5836" spans="1:14" x14ac:dyDescent="0.2">
      <c r="A5836" s="27">
        <v>43707.916666666672</v>
      </c>
      <c r="B5836" s="4">
        <v>0</v>
      </c>
      <c r="C5836" s="4">
        <v>391.47791910756831</v>
      </c>
      <c r="F5836" s="4">
        <f t="shared" si="366"/>
        <v>0</v>
      </c>
      <c r="G5836" s="24">
        <f t="shared" si="367"/>
        <v>0</v>
      </c>
      <c r="H5836" s="24">
        <f t="shared" si="369"/>
        <v>391.47791910756831</v>
      </c>
      <c r="I5836" s="24">
        <f>IF(H5836&lt;=0, MIN(F5836-C5836, B$7, (D$5-K5835+G5836)/B$6), 0)</f>
        <v>0</v>
      </c>
      <c r="J5836" s="24">
        <f>IF(H5836&gt;0, MIN(C5836-F5836, B$8, K5835), 0)</f>
        <v>0</v>
      </c>
      <c r="K5836" s="24">
        <f>MAX(0, K5835-G5836+I5836*B$6-J5836)</f>
        <v>0</v>
      </c>
      <c r="L5836" s="24">
        <f t="shared" si="368"/>
        <v>0</v>
      </c>
      <c r="M5836" s="24">
        <f>IF(H5836&gt;0, C5836-F5836-J5836, 0)</f>
        <v>391.47791910756831</v>
      </c>
      <c r="N5836" s="4">
        <f>MIN(C5836, F5836)</f>
        <v>0</v>
      </c>
    </row>
    <row r="5837" spans="1:14" x14ac:dyDescent="0.2">
      <c r="A5837" s="27">
        <v>43707.958333333336</v>
      </c>
      <c r="B5837" s="4">
        <v>0</v>
      </c>
      <c r="C5837" s="4">
        <v>240.70315446188951</v>
      </c>
      <c r="F5837" s="4">
        <f t="shared" si="366"/>
        <v>0</v>
      </c>
      <c r="G5837" s="24">
        <f t="shared" si="367"/>
        <v>0</v>
      </c>
      <c r="H5837" s="24">
        <f t="shared" si="369"/>
        <v>240.70315446188951</v>
      </c>
      <c r="I5837" s="24">
        <f>IF(H5837&lt;=0, MIN(F5837-C5837, B$7, (D$5-K5836+G5837)/B$6), 0)</f>
        <v>0</v>
      </c>
      <c r="J5837" s="24">
        <f>IF(H5837&gt;0, MIN(C5837-F5837, B$8, K5836), 0)</f>
        <v>0</v>
      </c>
      <c r="K5837" s="24">
        <f>MAX(0, K5836-G5837+I5837*B$6-J5837)</f>
        <v>0</v>
      </c>
      <c r="L5837" s="24">
        <f t="shared" si="368"/>
        <v>0</v>
      </c>
      <c r="M5837" s="24">
        <f>IF(H5837&gt;0, C5837-F5837-J5837, 0)</f>
        <v>240.70315446188951</v>
      </c>
      <c r="N5837" s="4">
        <f>MIN(C5837, F5837)</f>
        <v>0</v>
      </c>
    </row>
    <row r="5838" spans="1:14" x14ac:dyDescent="0.2">
      <c r="A5838" s="27">
        <v>43708</v>
      </c>
      <c r="B5838" s="4">
        <v>0</v>
      </c>
      <c r="C5838" s="4">
        <v>117.11728180149709</v>
      </c>
      <c r="F5838" s="4">
        <f t="shared" si="366"/>
        <v>0</v>
      </c>
      <c r="G5838" s="24">
        <f t="shared" si="367"/>
        <v>0</v>
      </c>
      <c r="H5838" s="24">
        <f t="shared" si="369"/>
        <v>117.11728180149709</v>
      </c>
      <c r="I5838" s="24">
        <f>IF(H5838&lt;=0, MIN(F5838-C5838, B$7, (D$5-K5837+G5838)/B$6), 0)</f>
        <v>0</v>
      </c>
      <c r="J5838" s="24">
        <f>IF(H5838&gt;0, MIN(C5838-F5838, B$8, K5837), 0)</f>
        <v>0</v>
      </c>
      <c r="K5838" s="24">
        <f>MAX(0, K5837-G5838+I5838*B$6-J5838)</f>
        <v>0</v>
      </c>
      <c r="L5838" s="24">
        <f t="shared" si="368"/>
        <v>0</v>
      </c>
      <c r="M5838" s="24">
        <f>IF(H5838&gt;0, C5838-F5838-J5838, 0)</f>
        <v>117.11728180149709</v>
      </c>
      <c r="N5838" s="4">
        <f>MIN(C5838, F5838)</f>
        <v>0</v>
      </c>
    </row>
    <row r="5839" spans="1:14" x14ac:dyDescent="0.2">
      <c r="A5839" s="27">
        <v>43708.041666666672</v>
      </c>
      <c r="B5839" s="4">
        <v>0</v>
      </c>
      <c r="C5839" s="4">
        <v>169.02334831886191</v>
      </c>
      <c r="F5839" s="4">
        <f t="shared" si="366"/>
        <v>0</v>
      </c>
      <c r="G5839" s="24">
        <f t="shared" si="367"/>
        <v>0</v>
      </c>
      <c r="H5839" s="24">
        <f t="shared" si="369"/>
        <v>169.02334831886191</v>
      </c>
      <c r="I5839" s="24">
        <f>IF(H5839&lt;=0, MIN(F5839-C5839, B$7, (D$5-K5838+G5839)/B$6), 0)</f>
        <v>0</v>
      </c>
      <c r="J5839" s="24">
        <f>IF(H5839&gt;0, MIN(C5839-F5839, B$8, K5838), 0)</f>
        <v>0</v>
      </c>
      <c r="K5839" s="24">
        <f>MAX(0, K5838-G5839+I5839*B$6-J5839)</f>
        <v>0</v>
      </c>
      <c r="L5839" s="24">
        <f t="shared" si="368"/>
        <v>0</v>
      </c>
      <c r="M5839" s="24">
        <f>IF(H5839&gt;0, C5839-F5839-J5839, 0)</f>
        <v>169.02334831886191</v>
      </c>
      <c r="N5839" s="4">
        <f>MIN(C5839, F5839)</f>
        <v>0</v>
      </c>
    </row>
    <row r="5840" spans="1:14" x14ac:dyDescent="0.2">
      <c r="A5840" s="27">
        <v>43708.083333333336</v>
      </c>
      <c r="B5840" s="4">
        <v>0</v>
      </c>
      <c r="C5840" s="4">
        <v>183.76402609153823</v>
      </c>
      <c r="F5840" s="4">
        <f t="shared" si="366"/>
        <v>0</v>
      </c>
      <c r="G5840" s="24">
        <f t="shared" si="367"/>
        <v>0</v>
      </c>
      <c r="H5840" s="24">
        <f t="shared" si="369"/>
        <v>183.76402609153823</v>
      </c>
      <c r="I5840" s="24">
        <f>IF(H5840&lt;=0, MIN(F5840-C5840, B$7, (D$5-K5839+G5840)/B$6), 0)</f>
        <v>0</v>
      </c>
      <c r="J5840" s="24">
        <f>IF(H5840&gt;0, MIN(C5840-F5840, B$8, K5839), 0)</f>
        <v>0</v>
      </c>
      <c r="K5840" s="24">
        <f>MAX(0, K5839-G5840+I5840*B$6-J5840)</f>
        <v>0</v>
      </c>
      <c r="L5840" s="24">
        <f t="shared" si="368"/>
        <v>0</v>
      </c>
      <c r="M5840" s="24">
        <f>IF(H5840&gt;0, C5840-F5840-J5840, 0)</f>
        <v>183.76402609153823</v>
      </c>
      <c r="N5840" s="4">
        <f>MIN(C5840, F5840)</f>
        <v>0</v>
      </c>
    </row>
    <row r="5841" spans="1:14" x14ac:dyDescent="0.2">
      <c r="A5841" s="27">
        <v>43708.125</v>
      </c>
      <c r="B5841" s="4">
        <v>0</v>
      </c>
      <c r="C5841" s="4">
        <v>94.782197776055625</v>
      </c>
      <c r="F5841" s="4">
        <f t="shared" si="366"/>
        <v>0</v>
      </c>
      <c r="G5841" s="24">
        <f t="shared" si="367"/>
        <v>0</v>
      </c>
      <c r="H5841" s="24">
        <f t="shared" si="369"/>
        <v>94.782197776055625</v>
      </c>
      <c r="I5841" s="24">
        <f>IF(H5841&lt;=0, MIN(F5841-C5841, B$7, (D$5-K5840+G5841)/B$6), 0)</f>
        <v>0</v>
      </c>
      <c r="J5841" s="24">
        <f>IF(H5841&gt;0, MIN(C5841-F5841, B$8, K5840), 0)</f>
        <v>0</v>
      </c>
      <c r="K5841" s="24">
        <f>MAX(0, K5840-G5841+I5841*B$6-J5841)</f>
        <v>0</v>
      </c>
      <c r="L5841" s="24">
        <f t="shared" si="368"/>
        <v>0</v>
      </c>
      <c r="M5841" s="24">
        <f>IF(H5841&gt;0, C5841-F5841-J5841, 0)</f>
        <v>94.782197776055625</v>
      </c>
      <c r="N5841" s="4">
        <f>MIN(C5841, F5841)</f>
        <v>0</v>
      </c>
    </row>
    <row r="5842" spans="1:14" x14ac:dyDescent="0.2">
      <c r="A5842" s="27">
        <v>43708.166666666672</v>
      </c>
      <c r="B5842" s="4">
        <v>0</v>
      </c>
      <c r="C5842" s="4">
        <v>146.6882642934205</v>
      </c>
      <c r="F5842" s="4">
        <f t="shared" si="366"/>
        <v>0</v>
      </c>
      <c r="G5842" s="24">
        <f t="shared" si="367"/>
        <v>0</v>
      </c>
      <c r="H5842" s="24">
        <f t="shared" si="369"/>
        <v>146.6882642934205</v>
      </c>
      <c r="I5842" s="24">
        <f>IF(H5842&lt;=0, MIN(F5842-C5842, B$7, (D$5-K5841+G5842)/B$6), 0)</f>
        <v>0</v>
      </c>
      <c r="J5842" s="24">
        <f>IF(H5842&gt;0, MIN(C5842-F5842, B$8, K5841), 0)</f>
        <v>0</v>
      </c>
      <c r="K5842" s="24">
        <f>MAX(0, K5841-G5842+I5842*B$6-J5842)</f>
        <v>0</v>
      </c>
      <c r="L5842" s="24">
        <f t="shared" si="368"/>
        <v>0</v>
      </c>
      <c r="M5842" s="24">
        <f>IF(H5842&gt;0, C5842-F5842-J5842, 0)</f>
        <v>146.6882642934205</v>
      </c>
      <c r="N5842" s="4">
        <f>MIN(C5842, F5842)</f>
        <v>0</v>
      </c>
    </row>
    <row r="5843" spans="1:14" x14ac:dyDescent="0.2">
      <c r="A5843" s="27">
        <v>43708.208333333336</v>
      </c>
      <c r="B5843" s="4">
        <v>103.31581227096093</v>
      </c>
      <c r="C5843" s="4">
        <v>183.76402609153823</v>
      </c>
      <c r="F5843" s="4">
        <f t="shared" si="366"/>
        <v>619.89487362576563</v>
      </c>
      <c r="G5843" s="24">
        <f t="shared" si="367"/>
        <v>0.34722222222222221</v>
      </c>
      <c r="H5843" s="24">
        <f t="shared" si="369"/>
        <v>-436.13084753422743</v>
      </c>
      <c r="I5843" s="24">
        <f>IF(H5843&lt;=0, MIN(F5843-C5843, B$7, (D$5-K5842+G5843)/B$6), 0)</f>
        <v>436.13084753422743</v>
      </c>
      <c r="J5843" s="24">
        <f>IF(H5843&gt;0, MIN(C5843-F5843, B$8, K5842), 0)</f>
        <v>0</v>
      </c>
      <c r="K5843" s="24">
        <f>MAX(0, K5842-G5843+I5843*B$6-J5843)</f>
        <v>392.17054055858245</v>
      </c>
      <c r="L5843" s="24">
        <f t="shared" si="368"/>
        <v>0</v>
      </c>
      <c r="M5843" s="24">
        <f>IF(H5843&gt;0, C5843-F5843-J5843, 0)</f>
        <v>0</v>
      </c>
      <c r="N5843" s="4">
        <f>MIN(C5843, F5843)</f>
        <v>183.76402609153823</v>
      </c>
    </row>
    <row r="5844" spans="1:14" x14ac:dyDescent="0.2">
      <c r="A5844" s="27">
        <v>43708.25</v>
      </c>
      <c r="B5844" s="4">
        <v>84.564537760080071</v>
      </c>
      <c r="C5844" s="4">
        <v>207.65729480588078</v>
      </c>
      <c r="F5844" s="4">
        <f t="shared" si="366"/>
        <v>507.38722656048043</v>
      </c>
      <c r="G5844" s="24">
        <f t="shared" si="367"/>
        <v>0.34722222222222221</v>
      </c>
      <c r="H5844" s="24">
        <f t="shared" si="369"/>
        <v>-299.72993175459965</v>
      </c>
      <c r="I5844" s="24">
        <f>IF(H5844&lt;=0, MIN(F5844-C5844, B$7, (D$5-K5843+G5844)/B$6), 0)</f>
        <v>299.72993175459965</v>
      </c>
      <c r="J5844" s="24">
        <f>IF(H5844&gt;0, MIN(C5844-F5844, B$8, K5843), 0)</f>
        <v>0</v>
      </c>
      <c r="K5844" s="24">
        <f>MAX(0, K5843-G5844+I5844*B$6-J5844)</f>
        <v>661.58025691549983</v>
      </c>
      <c r="L5844" s="24">
        <f t="shared" si="368"/>
        <v>0</v>
      </c>
      <c r="M5844" s="24">
        <f>IF(H5844&gt;0, C5844-F5844-J5844, 0)</f>
        <v>0</v>
      </c>
      <c r="N5844" s="4">
        <f>MIN(C5844, F5844)</f>
        <v>207.65729480588078</v>
      </c>
    </row>
    <row r="5845" spans="1:14" x14ac:dyDescent="0.2">
      <c r="A5845" s="27">
        <v>43708.291666666672</v>
      </c>
      <c r="B5845" s="4">
        <v>48.463178371518588</v>
      </c>
      <c r="C5845" s="4">
        <v>1533.65591182548</v>
      </c>
      <c r="F5845" s="4">
        <f t="shared" si="366"/>
        <v>290.77907022911154</v>
      </c>
      <c r="G5845" s="24">
        <f t="shared" si="367"/>
        <v>0.34722222222222221</v>
      </c>
      <c r="H5845" s="24">
        <f t="shared" si="369"/>
        <v>1242.8768415963684</v>
      </c>
      <c r="I5845" s="24">
        <f>IF(H5845&lt;=0, MIN(F5845-C5845, B$7, (D$5-K5844+G5845)/B$6), 0)</f>
        <v>0</v>
      </c>
      <c r="J5845" s="24">
        <f>IF(H5845&gt;0, MIN(C5845-F5845, B$8, K5844), 0)</f>
        <v>661.58025691549983</v>
      </c>
      <c r="K5845" s="24">
        <f>MAX(0, K5844-G5845+I5845*B$6-J5845)</f>
        <v>0</v>
      </c>
      <c r="L5845" s="24">
        <f t="shared" si="368"/>
        <v>0</v>
      </c>
      <c r="M5845" s="24">
        <f>IF(H5845&gt;0, C5845-F5845-J5845, 0)</f>
        <v>581.29658468086859</v>
      </c>
      <c r="N5845" s="4">
        <f>MIN(C5845, F5845)</f>
        <v>290.77907022911154</v>
      </c>
    </row>
    <row r="5846" spans="1:14" x14ac:dyDescent="0.2">
      <c r="A5846" s="27">
        <v>43708.333333333336</v>
      </c>
      <c r="B5846" s="4">
        <v>80.670025856648451</v>
      </c>
      <c r="C5846" s="4">
        <v>315.0231843921506</v>
      </c>
      <c r="F5846" s="4">
        <f t="shared" si="366"/>
        <v>484.02015513989068</v>
      </c>
      <c r="G5846" s="24">
        <f t="shared" si="367"/>
        <v>0.34722222222222221</v>
      </c>
      <c r="H5846" s="24">
        <f t="shared" si="369"/>
        <v>-168.99697074774008</v>
      </c>
      <c r="I5846" s="24">
        <f>IF(H5846&lt;=0, MIN(F5846-C5846, B$7, (D$5-K5845+G5846)/B$6), 0)</f>
        <v>168.99697074774008</v>
      </c>
      <c r="J5846" s="24">
        <f>IF(H5846&gt;0, MIN(C5846-F5846, B$8, K5845), 0)</f>
        <v>0</v>
      </c>
      <c r="K5846" s="24">
        <f>MAX(0, K5845-G5846+I5846*B$6-J5846)</f>
        <v>151.75005145074385</v>
      </c>
      <c r="L5846" s="24">
        <f t="shared" si="368"/>
        <v>0</v>
      </c>
      <c r="M5846" s="24">
        <f>IF(H5846&gt;0, C5846-F5846-J5846, 0)</f>
        <v>0</v>
      </c>
      <c r="N5846" s="4">
        <f>MIN(C5846, F5846)</f>
        <v>315.0231843921506</v>
      </c>
    </row>
    <row r="5847" spans="1:14" x14ac:dyDescent="0.2">
      <c r="A5847" s="27">
        <v>43708.375</v>
      </c>
      <c r="B5847" s="4">
        <v>75.130060088322267</v>
      </c>
      <c r="C5847" s="4">
        <v>160.28857330366583</v>
      </c>
      <c r="F5847" s="4">
        <f t="shared" si="366"/>
        <v>450.7803605299336</v>
      </c>
      <c r="G5847" s="24">
        <f t="shared" si="367"/>
        <v>0.34722222222222221</v>
      </c>
      <c r="H5847" s="24">
        <f t="shared" si="369"/>
        <v>-290.49178722626777</v>
      </c>
      <c r="I5847" s="24">
        <f>IF(H5847&lt;=0, MIN(F5847-C5847, B$7, (D$5-K5846+G5847)/B$6), 0)</f>
        <v>290.49178722626777</v>
      </c>
      <c r="J5847" s="24">
        <f>IF(H5847&gt;0, MIN(C5847-F5847, B$8, K5846), 0)</f>
        <v>0</v>
      </c>
      <c r="K5847" s="24">
        <f>MAX(0, K5846-G5847+I5847*B$6-J5847)</f>
        <v>412.84543773216262</v>
      </c>
      <c r="L5847" s="24">
        <f t="shared" si="368"/>
        <v>0</v>
      </c>
      <c r="M5847" s="24">
        <f>IF(H5847&gt;0, C5847-F5847-J5847, 0)</f>
        <v>0</v>
      </c>
      <c r="N5847" s="4">
        <f>MIN(C5847, F5847)</f>
        <v>160.28857330366583</v>
      </c>
    </row>
    <row r="5848" spans="1:14" x14ac:dyDescent="0.2">
      <c r="A5848" s="27">
        <v>43708.416666666672</v>
      </c>
      <c r="B5848" s="4">
        <v>114.72643632175397</v>
      </c>
      <c r="C5848" s="4">
        <v>160.32840111880708</v>
      </c>
      <c r="F5848" s="4">
        <f t="shared" si="366"/>
        <v>688.35861793052379</v>
      </c>
      <c r="G5848" s="24">
        <f t="shared" si="367"/>
        <v>0.34722222222222221</v>
      </c>
      <c r="H5848" s="24">
        <f t="shared" si="369"/>
        <v>-528.03021681171674</v>
      </c>
      <c r="I5848" s="24">
        <f>IF(H5848&lt;=0, MIN(F5848-C5848, B$7, (D$5-K5847+G5848)/B$6), 0)</f>
        <v>528.03021681171674</v>
      </c>
      <c r="J5848" s="24">
        <f>IF(H5848&gt;0, MIN(C5848-F5848, B$8, K5847), 0)</f>
        <v>0</v>
      </c>
      <c r="K5848" s="24">
        <f>MAX(0, K5847-G5848+I5848*B$6-J5848)</f>
        <v>887.72541064048551</v>
      </c>
      <c r="L5848" s="24">
        <f t="shared" si="368"/>
        <v>0</v>
      </c>
      <c r="M5848" s="24">
        <f>IF(H5848&gt;0, C5848-F5848-J5848, 0)</f>
        <v>0</v>
      </c>
      <c r="N5848" s="4">
        <f>MIN(C5848, F5848)</f>
        <v>160.32840111880708</v>
      </c>
    </row>
    <row r="5849" spans="1:14" x14ac:dyDescent="0.2">
      <c r="A5849" s="27">
        <v>43708.458333333336</v>
      </c>
      <c r="B5849" s="4">
        <v>110.65331316358767</v>
      </c>
      <c r="C5849" s="4">
        <v>1451.8861310625839</v>
      </c>
      <c r="F5849" s="4">
        <f t="shared" si="366"/>
        <v>663.91987898152604</v>
      </c>
      <c r="G5849" s="24">
        <f t="shared" si="367"/>
        <v>0.34722222222222221</v>
      </c>
      <c r="H5849" s="24">
        <f t="shared" si="369"/>
        <v>787.96625208105786</v>
      </c>
      <c r="I5849" s="24">
        <f>IF(H5849&lt;=0, MIN(F5849-C5849, B$7, (D$5-K5848+G5849)/B$6), 0)</f>
        <v>0</v>
      </c>
      <c r="J5849" s="24">
        <f>IF(H5849&gt;0, MIN(C5849-F5849, B$8, K5848), 0)</f>
        <v>787.96625208105786</v>
      </c>
      <c r="K5849" s="24">
        <f>MAX(0, K5848-G5849+I5849*B$6-J5849)</f>
        <v>99.411936337205475</v>
      </c>
      <c r="L5849" s="24">
        <f t="shared" si="368"/>
        <v>0</v>
      </c>
      <c r="M5849" s="24">
        <f>IF(H5849&gt;0, C5849-F5849-J5849, 0)</f>
        <v>0</v>
      </c>
      <c r="N5849" s="4">
        <f>MIN(C5849, F5849)</f>
        <v>663.91987898152604</v>
      </c>
    </row>
    <row r="5850" spans="1:14" x14ac:dyDescent="0.2">
      <c r="A5850" s="27">
        <v>43708.5</v>
      </c>
      <c r="B5850" s="4">
        <v>99.976470123709817</v>
      </c>
      <c r="C5850" s="4">
        <v>220.87787661349378</v>
      </c>
      <c r="F5850" s="4">
        <f t="shared" si="366"/>
        <v>599.8588207422589</v>
      </c>
      <c r="G5850" s="24">
        <f t="shared" si="367"/>
        <v>0.34722222222222221</v>
      </c>
      <c r="H5850" s="24">
        <f t="shared" si="369"/>
        <v>-378.98094412876515</v>
      </c>
      <c r="I5850" s="24">
        <f>IF(H5850&lt;=0, MIN(F5850-C5850, B$7, (D$5-K5849+G5850)/B$6), 0)</f>
        <v>378.98094412876515</v>
      </c>
      <c r="J5850" s="24">
        <f>IF(H5850&gt;0, MIN(C5850-F5850, B$8, K5849), 0)</f>
        <v>0</v>
      </c>
      <c r="K5850" s="24">
        <f>MAX(0, K5849-G5850+I5850*B$6-J5850)</f>
        <v>440.14756383087189</v>
      </c>
      <c r="L5850" s="24">
        <f t="shared" si="368"/>
        <v>0</v>
      </c>
      <c r="M5850" s="24">
        <f>IF(H5850&gt;0, C5850-F5850-J5850, 0)</f>
        <v>0</v>
      </c>
      <c r="N5850" s="4">
        <f>MIN(C5850, F5850)</f>
        <v>220.87787661349378</v>
      </c>
    </row>
    <row r="5851" spans="1:14" x14ac:dyDescent="0.2">
      <c r="A5851" s="27">
        <v>43708.541666666672</v>
      </c>
      <c r="B5851" s="4">
        <v>90.928795197697553</v>
      </c>
      <c r="C5851" s="4">
        <v>200.28008039509507</v>
      </c>
      <c r="F5851" s="4">
        <f t="shared" si="366"/>
        <v>545.57277118618526</v>
      </c>
      <c r="G5851" s="24">
        <f t="shared" si="367"/>
        <v>0.34722222222222221</v>
      </c>
      <c r="H5851" s="24">
        <f t="shared" si="369"/>
        <v>-345.29269079109019</v>
      </c>
      <c r="I5851" s="24">
        <f>IF(H5851&lt;=0, MIN(F5851-C5851, B$7, (D$5-K5850+G5851)/B$6), 0)</f>
        <v>345.29269079109019</v>
      </c>
      <c r="J5851" s="24">
        <f>IF(H5851&gt;0, MIN(C5851-F5851, B$8, K5850), 0)</f>
        <v>0</v>
      </c>
      <c r="K5851" s="24">
        <f>MAX(0, K5850-G5851+I5851*B$6-J5851)</f>
        <v>750.56376332063087</v>
      </c>
      <c r="L5851" s="24">
        <f t="shared" si="368"/>
        <v>0</v>
      </c>
      <c r="M5851" s="24">
        <f>IF(H5851&gt;0, C5851-F5851-J5851, 0)</f>
        <v>0</v>
      </c>
      <c r="N5851" s="4">
        <f>MIN(C5851, F5851)</f>
        <v>200.28008039509507</v>
      </c>
    </row>
    <row r="5852" spans="1:14" x14ac:dyDescent="0.2">
      <c r="A5852" s="27">
        <v>43708.583333333336</v>
      </c>
      <c r="B5852" s="4">
        <v>82.444690175507134</v>
      </c>
      <c r="C5852" s="4">
        <v>1434.1134648963916</v>
      </c>
      <c r="F5852" s="4">
        <f t="shared" si="366"/>
        <v>494.6681410530428</v>
      </c>
      <c r="G5852" s="24">
        <f t="shared" si="367"/>
        <v>0.34722222222222221</v>
      </c>
      <c r="H5852" s="24">
        <f t="shared" si="369"/>
        <v>939.44532384334889</v>
      </c>
      <c r="I5852" s="24">
        <f>IF(H5852&lt;=0, MIN(F5852-C5852, B$7, (D$5-K5851+G5852)/B$6), 0)</f>
        <v>0</v>
      </c>
      <c r="J5852" s="24">
        <f>IF(H5852&gt;0, MIN(C5852-F5852, B$8, K5851), 0)</f>
        <v>750.56376332063087</v>
      </c>
      <c r="K5852" s="24">
        <f>MAX(0, K5851-G5852+I5852*B$6-J5852)</f>
        <v>0</v>
      </c>
      <c r="L5852" s="24">
        <f t="shared" si="368"/>
        <v>0</v>
      </c>
      <c r="M5852" s="24">
        <f>IF(H5852&gt;0, C5852-F5852-J5852, 0)</f>
        <v>188.88156052271802</v>
      </c>
      <c r="N5852" s="4">
        <f>MIN(C5852, F5852)</f>
        <v>494.6681410530428</v>
      </c>
    </row>
    <row r="5853" spans="1:14" x14ac:dyDescent="0.2">
      <c r="A5853" s="27">
        <v>43708.625</v>
      </c>
      <c r="B5853" s="4">
        <v>47.429661527576442</v>
      </c>
      <c r="C5853" s="4">
        <v>690.61245827484163</v>
      </c>
      <c r="F5853" s="4">
        <f t="shared" si="366"/>
        <v>284.57796916545863</v>
      </c>
      <c r="G5853" s="24">
        <f t="shared" si="367"/>
        <v>0.34722222222222221</v>
      </c>
      <c r="H5853" s="24">
        <f t="shared" si="369"/>
        <v>406.034489109383</v>
      </c>
      <c r="I5853" s="24">
        <f>IF(H5853&lt;=0, MIN(F5853-C5853, B$7, (D$5-K5852+G5853)/B$6), 0)</f>
        <v>0</v>
      </c>
      <c r="J5853" s="24">
        <f>IF(H5853&gt;0, MIN(C5853-F5853, B$8, K5852), 0)</f>
        <v>0</v>
      </c>
      <c r="K5853" s="24">
        <f>MAX(0, K5852-G5853+I5853*B$6-J5853)</f>
        <v>0</v>
      </c>
      <c r="L5853" s="24">
        <f t="shared" si="368"/>
        <v>0</v>
      </c>
      <c r="M5853" s="24">
        <f>IF(H5853&gt;0, C5853-F5853-J5853, 0)</f>
        <v>406.034489109383</v>
      </c>
      <c r="N5853" s="4">
        <f>MIN(C5853, F5853)</f>
        <v>284.57796916545863</v>
      </c>
    </row>
    <row r="5854" spans="1:14" x14ac:dyDescent="0.2">
      <c r="A5854" s="27">
        <v>43708.666666666672</v>
      </c>
      <c r="B5854" s="4">
        <v>25.781149662047614</v>
      </c>
      <c r="C5854" s="4">
        <v>720.24465950997603</v>
      </c>
      <c r="F5854" s="4">
        <f t="shared" ref="F5854:F5917" si="370">B5854*B$4</f>
        <v>154.68689797228569</v>
      </c>
      <c r="G5854" s="24">
        <f t="shared" ref="G5854:G5917" si="371">MIN(F5854, B$9)</f>
        <v>0.34722222222222221</v>
      </c>
      <c r="H5854" s="24">
        <f t="shared" si="369"/>
        <v>565.55776153769034</v>
      </c>
      <c r="I5854" s="24">
        <f>IF(H5854&lt;=0, MIN(F5854-C5854, B$7, (D$5-K5853+G5854)/B$6), 0)</f>
        <v>0</v>
      </c>
      <c r="J5854" s="24">
        <f>IF(H5854&gt;0, MIN(C5854-F5854, B$8, K5853), 0)</f>
        <v>0</v>
      </c>
      <c r="K5854" s="24">
        <f>MAX(0, K5853-G5854+I5854*B$6-J5854)</f>
        <v>0</v>
      </c>
      <c r="L5854" s="24">
        <f t="shared" ref="L5854:L5917" si="372">IF(H5854&lt;=0, -I5854-H5854, 0)</f>
        <v>0</v>
      </c>
      <c r="M5854" s="24">
        <f>IF(H5854&gt;0, C5854-F5854-J5854, 0)</f>
        <v>565.55776153769034</v>
      </c>
      <c r="N5854" s="4">
        <f>MIN(C5854, F5854)</f>
        <v>154.68689797228569</v>
      </c>
    </row>
    <row r="5855" spans="1:14" x14ac:dyDescent="0.2">
      <c r="A5855" s="27">
        <v>43708.708333333336</v>
      </c>
      <c r="B5855" s="4">
        <v>4.6119608578825932</v>
      </c>
      <c r="C5855" s="4">
        <v>754.82038472912234</v>
      </c>
      <c r="F5855" s="4">
        <f t="shared" si="370"/>
        <v>27.671765147295559</v>
      </c>
      <c r="G5855" s="24">
        <f t="shared" si="371"/>
        <v>0.34722222222222221</v>
      </c>
      <c r="H5855" s="24">
        <f t="shared" ref="H5855:H5918" si="373">C5855-F5855</f>
        <v>727.14861958182678</v>
      </c>
      <c r="I5855" s="24">
        <f>IF(H5855&lt;=0, MIN(F5855-C5855, B$7, (D$5-K5854+G5855)/B$6), 0)</f>
        <v>0</v>
      </c>
      <c r="J5855" s="24">
        <f>IF(H5855&gt;0, MIN(C5855-F5855, B$8, K5854), 0)</f>
        <v>0</v>
      </c>
      <c r="K5855" s="24">
        <f>MAX(0, K5854-G5855+I5855*B$6-J5855)</f>
        <v>0</v>
      </c>
      <c r="L5855" s="24">
        <f t="shared" si="372"/>
        <v>0</v>
      </c>
      <c r="M5855" s="24">
        <f>IF(H5855&gt;0, C5855-F5855-J5855, 0)</f>
        <v>727.14861958182678</v>
      </c>
      <c r="N5855" s="4">
        <f>MIN(C5855, F5855)</f>
        <v>27.671765147295559</v>
      </c>
    </row>
    <row r="5856" spans="1:14" x14ac:dyDescent="0.2">
      <c r="A5856" s="27">
        <v>43708.75</v>
      </c>
      <c r="B5856" s="4">
        <v>0</v>
      </c>
      <c r="C5856" s="4">
        <v>369.23246202869774</v>
      </c>
      <c r="F5856" s="4">
        <f t="shared" si="370"/>
        <v>0</v>
      </c>
      <c r="G5856" s="24">
        <f t="shared" si="371"/>
        <v>0</v>
      </c>
      <c r="H5856" s="24">
        <f t="shared" si="373"/>
        <v>369.23246202869774</v>
      </c>
      <c r="I5856" s="24">
        <f>IF(H5856&lt;=0, MIN(F5856-C5856, B$7, (D$5-K5855+G5856)/B$6), 0)</f>
        <v>0</v>
      </c>
      <c r="J5856" s="24">
        <f>IF(H5856&gt;0, MIN(C5856-F5856, B$8, K5855), 0)</f>
        <v>0</v>
      </c>
      <c r="K5856" s="24">
        <f>MAX(0, K5855-G5856+I5856*B$6-J5856)</f>
        <v>0</v>
      </c>
      <c r="L5856" s="24">
        <f t="shared" si="372"/>
        <v>0</v>
      </c>
      <c r="M5856" s="24">
        <f>IF(H5856&gt;0, C5856-F5856-J5856, 0)</f>
        <v>369.23246202869774</v>
      </c>
      <c r="N5856" s="4">
        <f>MIN(C5856, F5856)</f>
        <v>0</v>
      </c>
    </row>
    <row r="5857" spans="1:14" x14ac:dyDescent="0.2">
      <c r="A5857" s="27">
        <v>43708.791666666672</v>
      </c>
      <c r="B5857" s="4">
        <v>0</v>
      </c>
      <c r="C5857" s="4">
        <v>1441.9578367209047</v>
      </c>
      <c r="F5857" s="4">
        <f t="shared" si="370"/>
        <v>0</v>
      </c>
      <c r="G5857" s="24">
        <f t="shared" si="371"/>
        <v>0</v>
      </c>
      <c r="H5857" s="24">
        <f t="shared" si="373"/>
        <v>1441.9578367209047</v>
      </c>
      <c r="I5857" s="24">
        <f>IF(H5857&lt;=0, MIN(F5857-C5857, B$7, (D$5-K5856+G5857)/B$6), 0)</f>
        <v>0</v>
      </c>
      <c r="J5857" s="24">
        <f>IF(H5857&gt;0, MIN(C5857-F5857, B$8, K5856), 0)</f>
        <v>0</v>
      </c>
      <c r="K5857" s="24">
        <f>MAX(0, K5856-G5857+I5857*B$6-J5857)</f>
        <v>0</v>
      </c>
      <c r="L5857" s="24">
        <f t="shared" si="372"/>
        <v>0</v>
      </c>
      <c r="M5857" s="24">
        <f>IF(H5857&gt;0, C5857-F5857-J5857, 0)</f>
        <v>1441.9578367209047</v>
      </c>
      <c r="N5857" s="4">
        <f>MIN(C5857, F5857)</f>
        <v>0</v>
      </c>
    </row>
    <row r="5858" spans="1:14" x14ac:dyDescent="0.2">
      <c r="A5858" s="27">
        <v>43708.833333333336</v>
      </c>
      <c r="B5858" s="4">
        <v>0</v>
      </c>
      <c r="C5858" s="4">
        <v>779.53755926120073</v>
      </c>
      <c r="F5858" s="4">
        <f t="shared" si="370"/>
        <v>0</v>
      </c>
      <c r="G5858" s="24">
        <f t="shared" si="371"/>
        <v>0</v>
      </c>
      <c r="H5858" s="24">
        <f t="shared" si="373"/>
        <v>779.53755926120073</v>
      </c>
      <c r="I5858" s="24">
        <f>IF(H5858&lt;=0, MIN(F5858-C5858, B$7, (D$5-K5857+G5858)/B$6), 0)</f>
        <v>0</v>
      </c>
      <c r="J5858" s="24">
        <f>IF(H5858&gt;0, MIN(C5858-F5858, B$8, K5857), 0)</f>
        <v>0</v>
      </c>
      <c r="K5858" s="24">
        <f>MAX(0, K5857-G5858+I5858*B$6-J5858)</f>
        <v>0</v>
      </c>
      <c r="L5858" s="24">
        <f t="shared" si="372"/>
        <v>0</v>
      </c>
      <c r="M5858" s="24">
        <f>IF(H5858&gt;0, C5858-F5858-J5858, 0)</f>
        <v>779.53755926120073</v>
      </c>
      <c r="N5858" s="4">
        <f>MIN(C5858, F5858)</f>
        <v>0</v>
      </c>
    </row>
    <row r="5859" spans="1:14" x14ac:dyDescent="0.2">
      <c r="A5859" s="27">
        <v>43708.875</v>
      </c>
      <c r="B5859" s="4">
        <v>0</v>
      </c>
      <c r="C5859" s="4">
        <v>1370.2780305778772</v>
      </c>
      <c r="F5859" s="4">
        <f t="shared" si="370"/>
        <v>0</v>
      </c>
      <c r="G5859" s="24">
        <f t="shared" si="371"/>
        <v>0</v>
      </c>
      <c r="H5859" s="24">
        <f t="shared" si="373"/>
        <v>1370.2780305778772</v>
      </c>
      <c r="I5859" s="24">
        <f>IF(H5859&lt;=0, MIN(F5859-C5859, B$7, (D$5-K5858+G5859)/B$6), 0)</f>
        <v>0</v>
      </c>
      <c r="J5859" s="24">
        <f>IF(H5859&gt;0, MIN(C5859-F5859, B$8, K5858), 0)</f>
        <v>0</v>
      </c>
      <c r="K5859" s="24">
        <f>MAX(0, K5858-G5859+I5859*B$6-J5859)</f>
        <v>0</v>
      </c>
      <c r="L5859" s="24">
        <f t="shared" si="372"/>
        <v>0</v>
      </c>
      <c r="M5859" s="24">
        <f>IF(H5859&gt;0, C5859-F5859-J5859, 0)</f>
        <v>1370.2780305778772</v>
      </c>
      <c r="N5859" s="4">
        <f>MIN(C5859, F5859)</f>
        <v>0</v>
      </c>
    </row>
    <row r="5860" spans="1:14" x14ac:dyDescent="0.2">
      <c r="A5860" s="27">
        <v>43708.916666666672</v>
      </c>
      <c r="B5860" s="4">
        <v>0</v>
      </c>
      <c r="C5860" s="4">
        <v>391.47791910756831</v>
      </c>
      <c r="F5860" s="4">
        <f t="shared" si="370"/>
        <v>0</v>
      </c>
      <c r="G5860" s="24">
        <f t="shared" si="371"/>
        <v>0</v>
      </c>
      <c r="H5860" s="24">
        <f t="shared" si="373"/>
        <v>391.47791910756831</v>
      </c>
      <c r="I5860" s="24">
        <f>IF(H5860&lt;=0, MIN(F5860-C5860, B$7, (D$5-K5859+G5860)/B$6), 0)</f>
        <v>0</v>
      </c>
      <c r="J5860" s="24">
        <f>IF(H5860&gt;0, MIN(C5860-F5860, B$8, K5859), 0)</f>
        <v>0</v>
      </c>
      <c r="K5860" s="24">
        <f>MAX(0, K5859-G5860+I5860*B$6-J5860)</f>
        <v>0</v>
      </c>
      <c r="L5860" s="24">
        <f t="shared" si="372"/>
        <v>0</v>
      </c>
      <c r="M5860" s="24">
        <f>IF(H5860&gt;0, C5860-F5860-J5860, 0)</f>
        <v>391.47791910756831</v>
      </c>
      <c r="N5860" s="4">
        <f>MIN(C5860, F5860)</f>
        <v>0</v>
      </c>
    </row>
    <row r="5861" spans="1:14" x14ac:dyDescent="0.2">
      <c r="A5861" s="27">
        <v>43708.958333333336</v>
      </c>
      <c r="B5861" s="4">
        <v>0</v>
      </c>
      <c r="C5861" s="4">
        <v>240.70315446188951</v>
      </c>
      <c r="F5861" s="4">
        <f t="shared" si="370"/>
        <v>0</v>
      </c>
      <c r="G5861" s="24">
        <f t="shared" si="371"/>
        <v>0</v>
      </c>
      <c r="H5861" s="24">
        <f t="shared" si="373"/>
        <v>240.70315446188951</v>
      </c>
      <c r="I5861" s="24">
        <f>IF(H5861&lt;=0, MIN(F5861-C5861, B$7, (D$5-K5860+G5861)/B$6), 0)</f>
        <v>0</v>
      </c>
      <c r="J5861" s="24">
        <f>IF(H5861&gt;0, MIN(C5861-F5861, B$8, K5860), 0)</f>
        <v>0</v>
      </c>
      <c r="K5861" s="24">
        <f>MAX(0, K5860-G5861+I5861*B$6-J5861)</f>
        <v>0</v>
      </c>
      <c r="L5861" s="24">
        <f t="shared" si="372"/>
        <v>0</v>
      </c>
      <c r="M5861" s="24">
        <f>IF(H5861&gt;0, C5861-F5861-J5861, 0)</f>
        <v>240.70315446188951</v>
      </c>
      <c r="N5861" s="4">
        <f>MIN(C5861, F5861)</f>
        <v>0</v>
      </c>
    </row>
    <row r="5862" spans="1:14" x14ac:dyDescent="0.2">
      <c r="A5862" s="27">
        <v>43709</v>
      </c>
      <c r="B5862" s="4">
        <v>0</v>
      </c>
      <c r="C5862" s="4">
        <v>117.11728180149709</v>
      </c>
      <c r="F5862" s="4">
        <f t="shared" si="370"/>
        <v>0</v>
      </c>
      <c r="G5862" s="24">
        <f t="shared" si="371"/>
        <v>0</v>
      </c>
      <c r="H5862" s="24">
        <f t="shared" si="373"/>
        <v>117.11728180149709</v>
      </c>
      <c r="I5862" s="24">
        <f>IF(H5862&lt;=0, MIN(F5862-C5862, B$7, (D$5-K5861+G5862)/B$6), 0)</f>
        <v>0</v>
      </c>
      <c r="J5862" s="24">
        <f>IF(H5862&gt;0, MIN(C5862-F5862, B$8, K5861), 0)</f>
        <v>0</v>
      </c>
      <c r="K5862" s="24">
        <f>MAX(0, K5861-G5862+I5862*B$6-J5862)</f>
        <v>0</v>
      </c>
      <c r="L5862" s="24">
        <f t="shared" si="372"/>
        <v>0</v>
      </c>
      <c r="M5862" s="24">
        <f>IF(H5862&gt;0, C5862-F5862-J5862, 0)</f>
        <v>117.11728180149709</v>
      </c>
      <c r="N5862" s="4">
        <f>MIN(C5862, F5862)</f>
        <v>0</v>
      </c>
    </row>
    <row r="5863" spans="1:14" x14ac:dyDescent="0.2">
      <c r="A5863" s="27">
        <v>43709.041666666672</v>
      </c>
      <c r="B5863" s="4">
        <v>0</v>
      </c>
      <c r="C5863" s="4">
        <v>169.02334831886191</v>
      </c>
      <c r="F5863" s="4">
        <f t="shared" si="370"/>
        <v>0</v>
      </c>
      <c r="G5863" s="24">
        <f t="shared" si="371"/>
        <v>0</v>
      </c>
      <c r="H5863" s="24">
        <f t="shared" si="373"/>
        <v>169.02334831886191</v>
      </c>
      <c r="I5863" s="24">
        <f>IF(H5863&lt;=0, MIN(F5863-C5863, B$7, (D$5-K5862+G5863)/B$6), 0)</f>
        <v>0</v>
      </c>
      <c r="J5863" s="24">
        <f>IF(H5863&gt;0, MIN(C5863-F5863, B$8, K5862), 0)</f>
        <v>0</v>
      </c>
      <c r="K5863" s="24">
        <f>MAX(0, K5862-G5863+I5863*B$6-J5863)</f>
        <v>0</v>
      </c>
      <c r="L5863" s="24">
        <f t="shared" si="372"/>
        <v>0</v>
      </c>
      <c r="M5863" s="24">
        <f>IF(H5863&gt;0, C5863-F5863-J5863, 0)</f>
        <v>169.02334831886191</v>
      </c>
      <c r="N5863" s="4">
        <f>MIN(C5863, F5863)</f>
        <v>0</v>
      </c>
    </row>
    <row r="5864" spans="1:14" x14ac:dyDescent="0.2">
      <c r="A5864" s="27">
        <v>43709.083333333336</v>
      </c>
      <c r="B5864" s="4">
        <v>0</v>
      </c>
      <c r="C5864" s="4">
        <v>206.09911011697966</v>
      </c>
      <c r="F5864" s="4">
        <f t="shared" si="370"/>
        <v>0</v>
      </c>
      <c r="G5864" s="24">
        <f t="shared" si="371"/>
        <v>0</v>
      </c>
      <c r="H5864" s="24">
        <f t="shared" si="373"/>
        <v>206.09911011697966</v>
      </c>
      <c r="I5864" s="24">
        <f>IF(H5864&lt;=0, MIN(F5864-C5864, B$7, (D$5-K5863+G5864)/B$6), 0)</f>
        <v>0</v>
      </c>
      <c r="J5864" s="24">
        <f>IF(H5864&gt;0, MIN(C5864-F5864, B$8, K5863), 0)</f>
        <v>0</v>
      </c>
      <c r="K5864" s="24">
        <f>MAX(0, K5863-G5864+I5864*B$6-J5864)</f>
        <v>0</v>
      </c>
      <c r="L5864" s="24">
        <f t="shared" si="372"/>
        <v>0</v>
      </c>
      <c r="M5864" s="24">
        <f>IF(H5864&gt;0, C5864-F5864-J5864, 0)</f>
        <v>206.09911011697966</v>
      </c>
      <c r="N5864" s="4">
        <f>MIN(C5864, F5864)</f>
        <v>0</v>
      </c>
    </row>
    <row r="5865" spans="1:14" x14ac:dyDescent="0.2">
      <c r="A5865" s="27">
        <v>43709.125</v>
      </c>
      <c r="B5865" s="4">
        <v>0</v>
      </c>
      <c r="C5865" s="4">
        <v>117.11728180149709</v>
      </c>
      <c r="F5865" s="4">
        <f t="shared" si="370"/>
        <v>0</v>
      </c>
      <c r="G5865" s="24">
        <f t="shared" si="371"/>
        <v>0</v>
      </c>
      <c r="H5865" s="24">
        <f t="shared" si="373"/>
        <v>117.11728180149709</v>
      </c>
      <c r="I5865" s="24">
        <f>IF(H5865&lt;=0, MIN(F5865-C5865, B$7, (D$5-K5864+G5865)/B$6), 0)</f>
        <v>0</v>
      </c>
      <c r="J5865" s="24">
        <f>IF(H5865&gt;0, MIN(C5865-F5865, B$8, K5864), 0)</f>
        <v>0</v>
      </c>
      <c r="K5865" s="24">
        <f>MAX(0, K5864-G5865+I5865*B$6-J5865)</f>
        <v>0</v>
      </c>
      <c r="L5865" s="24">
        <f t="shared" si="372"/>
        <v>0</v>
      </c>
      <c r="M5865" s="24">
        <f>IF(H5865&gt;0, C5865-F5865-J5865, 0)</f>
        <v>117.11728180149709</v>
      </c>
      <c r="N5865" s="4">
        <f>MIN(C5865, F5865)</f>
        <v>0</v>
      </c>
    </row>
    <row r="5866" spans="1:14" x14ac:dyDescent="0.2">
      <c r="A5866" s="27">
        <v>43709.166666666672</v>
      </c>
      <c r="B5866" s="4">
        <v>0</v>
      </c>
      <c r="C5866" s="4">
        <v>169.02334831886191</v>
      </c>
      <c r="F5866" s="4">
        <f t="shared" si="370"/>
        <v>0</v>
      </c>
      <c r="G5866" s="24">
        <f t="shared" si="371"/>
        <v>0</v>
      </c>
      <c r="H5866" s="24">
        <f t="shared" si="373"/>
        <v>169.02334831886191</v>
      </c>
      <c r="I5866" s="24">
        <f>IF(H5866&lt;=0, MIN(F5866-C5866, B$7, (D$5-K5865+G5866)/B$6), 0)</f>
        <v>0</v>
      </c>
      <c r="J5866" s="24">
        <f>IF(H5866&gt;0, MIN(C5866-F5866, B$8, K5865), 0)</f>
        <v>0</v>
      </c>
      <c r="K5866" s="24">
        <f>MAX(0, K5865-G5866+I5866*B$6-J5866)</f>
        <v>0</v>
      </c>
      <c r="L5866" s="24">
        <f t="shared" si="372"/>
        <v>0</v>
      </c>
      <c r="M5866" s="24">
        <f>IF(H5866&gt;0, C5866-F5866-J5866, 0)</f>
        <v>169.02334831886191</v>
      </c>
      <c r="N5866" s="4">
        <f>MIN(C5866, F5866)</f>
        <v>0</v>
      </c>
    </row>
    <row r="5867" spans="1:14" x14ac:dyDescent="0.2">
      <c r="A5867" s="27">
        <v>43709.208333333336</v>
      </c>
      <c r="B5867" s="4">
        <v>84.35732483914326</v>
      </c>
      <c r="C5867" s="4">
        <v>183.76402609153823</v>
      </c>
      <c r="F5867" s="4">
        <f t="shared" si="370"/>
        <v>506.14394903485959</v>
      </c>
      <c r="G5867" s="24">
        <f t="shared" si="371"/>
        <v>0.34722222222222221</v>
      </c>
      <c r="H5867" s="24">
        <f t="shared" si="373"/>
        <v>-322.37992294332139</v>
      </c>
      <c r="I5867" s="24">
        <f>IF(H5867&lt;=0, MIN(F5867-C5867, B$7, (D$5-K5866+G5867)/B$6), 0)</f>
        <v>322.37992294332139</v>
      </c>
      <c r="J5867" s="24">
        <f>IF(H5867&gt;0, MIN(C5867-F5867, B$8, K5866), 0)</f>
        <v>0</v>
      </c>
      <c r="K5867" s="24">
        <f>MAX(0, K5866-G5867+I5867*B$6-J5867)</f>
        <v>289.79470842676704</v>
      </c>
      <c r="L5867" s="24">
        <f t="shared" si="372"/>
        <v>0</v>
      </c>
      <c r="M5867" s="24">
        <f>IF(H5867&gt;0, C5867-F5867-J5867, 0)</f>
        <v>0</v>
      </c>
      <c r="N5867" s="4">
        <f>MIN(C5867, F5867)</f>
        <v>183.76402609153823</v>
      </c>
    </row>
    <row r="5868" spans="1:14" x14ac:dyDescent="0.2">
      <c r="A5868" s="27">
        <v>43709.25</v>
      </c>
      <c r="B5868" s="4">
        <v>332.09031015039903</v>
      </c>
      <c r="C5868" s="4">
        <v>458.12466339760954</v>
      </c>
      <c r="F5868" s="4">
        <f t="shared" si="370"/>
        <v>1992.5418609023941</v>
      </c>
      <c r="G5868" s="24">
        <f t="shared" si="371"/>
        <v>0.34722222222222221</v>
      </c>
      <c r="H5868" s="24">
        <f t="shared" si="373"/>
        <v>-1534.4171975047846</v>
      </c>
      <c r="I5868" s="24">
        <f>IF(H5868&lt;=0, MIN(F5868-C5868, B$7, (D$5-K5867+G5868)/B$6), 0)</f>
        <v>1534.4171975047846</v>
      </c>
      <c r="J5868" s="24">
        <f>IF(H5868&gt;0, MIN(C5868-F5868, B$8, K5867), 0)</f>
        <v>0</v>
      </c>
      <c r="K5868" s="24">
        <f>MAX(0, K5867-G5868+I5868*B$6-J5868)</f>
        <v>1670.4229639588511</v>
      </c>
      <c r="L5868" s="24">
        <f t="shared" si="372"/>
        <v>0</v>
      </c>
      <c r="M5868" s="24">
        <f>IF(H5868&gt;0, C5868-F5868-J5868, 0)</f>
        <v>0</v>
      </c>
      <c r="N5868" s="4">
        <f>MIN(C5868, F5868)</f>
        <v>458.12466339760954</v>
      </c>
    </row>
    <row r="5869" spans="1:14" x14ac:dyDescent="0.2">
      <c r="A5869" s="27">
        <v>43709.291666666672</v>
      </c>
      <c r="B5869" s="4">
        <v>519.1280907713234</v>
      </c>
      <c r="C5869" s="4">
        <v>1198.8159935422286</v>
      </c>
      <c r="F5869" s="4">
        <f t="shared" si="370"/>
        <v>3114.7685446279402</v>
      </c>
      <c r="G5869" s="24">
        <f t="shared" si="371"/>
        <v>0.34722222222222221</v>
      </c>
      <c r="H5869" s="24">
        <f t="shared" si="373"/>
        <v>-1915.9525510857115</v>
      </c>
      <c r="I5869" s="24">
        <f>IF(H5869&lt;=0, MIN(F5869-C5869, B$7, (D$5-K5868+G5869)/B$6), 0)</f>
        <v>1915.9525510857115</v>
      </c>
      <c r="J5869" s="24">
        <f>IF(H5869&gt;0, MIN(C5869-F5869, B$8, K5868), 0)</f>
        <v>0</v>
      </c>
      <c r="K5869" s="24">
        <f>MAX(0, K5868-G5869+I5869*B$6-J5869)</f>
        <v>3394.4330377137694</v>
      </c>
      <c r="L5869" s="24">
        <f t="shared" si="372"/>
        <v>0</v>
      </c>
      <c r="M5869" s="24">
        <f>IF(H5869&gt;0, C5869-F5869-J5869, 0)</f>
        <v>0</v>
      </c>
      <c r="N5869" s="4">
        <f>MIN(C5869, F5869)</f>
        <v>1198.8159935422286</v>
      </c>
    </row>
    <row r="5870" spans="1:14" x14ac:dyDescent="0.2">
      <c r="A5870" s="27">
        <v>43709.333333333336</v>
      </c>
      <c r="B5870" s="4">
        <v>647.61556603870872</v>
      </c>
      <c r="C5870" s="4">
        <v>411.93521421568926</v>
      </c>
      <c r="F5870" s="4">
        <f t="shared" si="370"/>
        <v>3885.6933962322523</v>
      </c>
      <c r="G5870" s="24">
        <f t="shared" si="371"/>
        <v>0.34722222222222221</v>
      </c>
      <c r="H5870" s="24">
        <f t="shared" si="373"/>
        <v>-3473.7581820165633</v>
      </c>
      <c r="I5870" s="24">
        <f>IF(H5870&lt;=0, MIN(F5870-C5870, B$7, (D$5-K5869+G5870)/B$6), 0)</f>
        <v>1784.3490938982809</v>
      </c>
      <c r="J5870" s="24">
        <f>IF(H5870&gt;0, MIN(C5870-F5870, B$8, K5869), 0)</f>
        <v>0</v>
      </c>
      <c r="K5870" s="24">
        <f>MAX(0, K5869-G5870+I5870*B$6-J5870)</f>
        <v>5000</v>
      </c>
      <c r="L5870" s="24">
        <f t="shared" si="372"/>
        <v>1689.4090881182824</v>
      </c>
      <c r="M5870" s="24">
        <f>IF(H5870&gt;0, C5870-F5870-J5870, 0)</f>
        <v>0</v>
      </c>
      <c r="N5870" s="4">
        <f>MIN(C5870, F5870)</f>
        <v>411.93521421568926</v>
      </c>
    </row>
    <row r="5871" spans="1:14" x14ac:dyDescent="0.2">
      <c r="A5871" s="27">
        <v>43709.375</v>
      </c>
      <c r="B5871" s="4">
        <v>729.30702970732227</v>
      </c>
      <c r="C5871" s="4">
        <v>190.67707896881276</v>
      </c>
      <c r="F5871" s="4">
        <f t="shared" si="370"/>
        <v>4375.8421782439336</v>
      </c>
      <c r="G5871" s="24">
        <f t="shared" si="371"/>
        <v>0.34722222222222221</v>
      </c>
      <c r="H5871" s="24">
        <f t="shared" si="373"/>
        <v>-4185.1650992751211</v>
      </c>
      <c r="I5871" s="24">
        <f>IF(H5871&lt;=0, MIN(F5871-C5871, B$7, (D$5-K5870+G5871)/B$6), 0)</f>
        <v>0.38580246913580246</v>
      </c>
      <c r="J5871" s="24">
        <f>IF(H5871&gt;0, MIN(C5871-F5871, B$8, K5870), 0)</f>
        <v>0</v>
      </c>
      <c r="K5871" s="24">
        <f>MAX(0, K5870-G5871+I5871*B$6-J5871)</f>
        <v>5000</v>
      </c>
      <c r="L5871" s="24">
        <f t="shared" si="372"/>
        <v>4184.7792968059848</v>
      </c>
      <c r="M5871" s="24">
        <f>IF(H5871&gt;0, C5871-F5871-J5871, 0)</f>
        <v>0</v>
      </c>
      <c r="N5871" s="4">
        <f>MIN(C5871, F5871)</f>
        <v>190.67707896881276</v>
      </c>
    </row>
    <row r="5872" spans="1:14" x14ac:dyDescent="0.2">
      <c r="A5872" s="27">
        <v>43709.416666666672</v>
      </c>
      <c r="B5872" s="4">
        <v>731.0911180977688</v>
      </c>
      <c r="C5872" s="4">
        <v>182.84911090112621</v>
      </c>
      <c r="F5872" s="4">
        <f t="shared" si="370"/>
        <v>4386.546708586613</v>
      </c>
      <c r="G5872" s="24">
        <f t="shared" si="371"/>
        <v>0.34722222222222221</v>
      </c>
      <c r="H5872" s="24">
        <f t="shared" si="373"/>
        <v>-4203.6975976854865</v>
      </c>
      <c r="I5872" s="24">
        <f>IF(H5872&lt;=0, MIN(F5872-C5872, B$7, (D$5-K5871+G5872)/B$6), 0)</f>
        <v>0.38580246913580246</v>
      </c>
      <c r="J5872" s="24">
        <f>IF(H5872&gt;0, MIN(C5872-F5872, B$8, K5871), 0)</f>
        <v>0</v>
      </c>
      <c r="K5872" s="24">
        <f>MAX(0, K5871-G5872+I5872*B$6-J5872)</f>
        <v>5000</v>
      </c>
      <c r="L5872" s="24">
        <f t="shared" si="372"/>
        <v>4203.3117952163502</v>
      </c>
      <c r="M5872" s="24">
        <f>IF(H5872&gt;0, C5872-F5872-J5872, 0)</f>
        <v>0</v>
      </c>
      <c r="N5872" s="4">
        <f>MIN(C5872, F5872)</f>
        <v>182.84911090112621</v>
      </c>
    </row>
    <row r="5873" spans="1:14" x14ac:dyDescent="0.2">
      <c r="A5873" s="27">
        <v>43709.458333333336</v>
      </c>
      <c r="B5873" s="4">
        <v>734.79386776602314</v>
      </c>
      <c r="C5873" s="4">
        <v>1474.2229135967937</v>
      </c>
      <c r="F5873" s="4">
        <f t="shared" si="370"/>
        <v>4408.7632065961388</v>
      </c>
      <c r="G5873" s="24">
        <f t="shared" si="371"/>
        <v>0.34722222222222221</v>
      </c>
      <c r="H5873" s="24">
        <f t="shared" si="373"/>
        <v>-2934.5402929993452</v>
      </c>
      <c r="I5873" s="24">
        <f>IF(H5873&lt;=0, MIN(F5873-C5873, B$7, (D$5-K5872+G5873)/B$6), 0)</f>
        <v>0.38580246913580246</v>
      </c>
      <c r="J5873" s="24">
        <f>IF(H5873&gt;0, MIN(C5873-F5873, B$8, K5872), 0)</f>
        <v>0</v>
      </c>
      <c r="K5873" s="24">
        <f>MAX(0, K5872-G5873+I5873*B$6-J5873)</f>
        <v>5000</v>
      </c>
      <c r="L5873" s="24">
        <f t="shared" si="372"/>
        <v>2934.1544905302094</v>
      </c>
      <c r="M5873" s="24">
        <f>IF(H5873&gt;0, C5873-F5873-J5873, 0)</f>
        <v>0</v>
      </c>
      <c r="N5873" s="4">
        <f>MIN(C5873, F5873)</f>
        <v>1474.2229135967937</v>
      </c>
    </row>
    <row r="5874" spans="1:14" x14ac:dyDescent="0.2">
      <c r="A5874" s="27">
        <v>43709.5</v>
      </c>
      <c r="B5874" s="4">
        <v>579.84332516934217</v>
      </c>
      <c r="C5874" s="4">
        <v>220.90708384662804</v>
      </c>
      <c r="F5874" s="4">
        <f t="shared" si="370"/>
        <v>3479.0599510160528</v>
      </c>
      <c r="G5874" s="24">
        <f t="shared" si="371"/>
        <v>0.34722222222222221</v>
      </c>
      <c r="H5874" s="24">
        <f t="shared" si="373"/>
        <v>-3258.1528671694246</v>
      </c>
      <c r="I5874" s="24">
        <f>IF(H5874&lt;=0, MIN(F5874-C5874, B$7, (D$5-K5873+G5874)/B$6), 0)</f>
        <v>0.38580246913580246</v>
      </c>
      <c r="J5874" s="24">
        <f>IF(H5874&gt;0, MIN(C5874-F5874, B$8, K5873), 0)</f>
        <v>0</v>
      </c>
      <c r="K5874" s="24">
        <f>MAX(0, K5873-G5874+I5874*B$6-J5874)</f>
        <v>5000</v>
      </c>
      <c r="L5874" s="24">
        <f t="shared" si="372"/>
        <v>3257.7670647002888</v>
      </c>
      <c r="M5874" s="24">
        <f>IF(H5874&gt;0, C5874-F5874-J5874, 0)</f>
        <v>0</v>
      </c>
      <c r="N5874" s="4">
        <f>MIN(C5874, F5874)</f>
        <v>220.90708384662804</v>
      </c>
    </row>
    <row r="5875" spans="1:14" x14ac:dyDescent="0.2">
      <c r="A5875" s="27">
        <v>43709.541666666672</v>
      </c>
      <c r="B5875" s="4">
        <v>563.81813296815278</v>
      </c>
      <c r="C5875" s="4">
        <v>200.31906985073567</v>
      </c>
      <c r="F5875" s="4">
        <f t="shared" si="370"/>
        <v>3382.9087978089165</v>
      </c>
      <c r="G5875" s="24">
        <f t="shared" si="371"/>
        <v>0.34722222222222221</v>
      </c>
      <c r="H5875" s="24">
        <f t="shared" si="373"/>
        <v>-3182.5897279581809</v>
      </c>
      <c r="I5875" s="24">
        <f>IF(H5875&lt;=0, MIN(F5875-C5875, B$7, (D$5-K5874+G5875)/B$6), 0)</f>
        <v>0.38580246913580246</v>
      </c>
      <c r="J5875" s="24">
        <f>IF(H5875&gt;0, MIN(C5875-F5875, B$8, K5874), 0)</f>
        <v>0</v>
      </c>
      <c r="K5875" s="24">
        <f>MAX(0, K5874-G5875+I5875*B$6-J5875)</f>
        <v>5000</v>
      </c>
      <c r="L5875" s="24">
        <f t="shared" si="372"/>
        <v>3182.2039254890451</v>
      </c>
      <c r="M5875" s="24">
        <f>IF(H5875&gt;0, C5875-F5875-J5875, 0)</f>
        <v>0</v>
      </c>
      <c r="N5875" s="4">
        <f>MIN(C5875, F5875)</f>
        <v>200.31906985073567</v>
      </c>
    </row>
    <row r="5876" spans="1:14" x14ac:dyDescent="0.2">
      <c r="A5876" s="27">
        <v>43709.583333333336</v>
      </c>
      <c r="B5876" s="4">
        <v>398.47018663121708</v>
      </c>
      <c r="C5876" s="4">
        <v>198.68395775735613</v>
      </c>
      <c r="F5876" s="4">
        <f t="shared" si="370"/>
        <v>2390.8211197873025</v>
      </c>
      <c r="G5876" s="24">
        <f t="shared" si="371"/>
        <v>0.34722222222222221</v>
      </c>
      <c r="H5876" s="24">
        <f t="shared" si="373"/>
        <v>-2192.1371620299465</v>
      </c>
      <c r="I5876" s="24">
        <f>IF(H5876&lt;=0, MIN(F5876-C5876, B$7, (D$5-K5875+G5876)/B$6), 0)</f>
        <v>0.38580246913580246</v>
      </c>
      <c r="J5876" s="24">
        <f>IF(H5876&gt;0, MIN(C5876-F5876, B$8, K5875), 0)</f>
        <v>0</v>
      </c>
      <c r="K5876" s="24">
        <f>MAX(0, K5875-G5876+I5876*B$6-J5876)</f>
        <v>5000</v>
      </c>
      <c r="L5876" s="24">
        <f t="shared" si="372"/>
        <v>2191.7513595608107</v>
      </c>
      <c r="M5876" s="24">
        <f>IF(H5876&gt;0, C5876-F5876-J5876, 0)</f>
        <v>0</v>
      </c>
      <c r="N5876" s="4">
        <f>MIN(C5876, F5876)</f>
        <v>198.68395775735613</v>
      </c>
    </row>
    <row r="5877" spans="1:14" x14ac:dyDescent="0.2">
      <c r="A5877" s="27">
        <v>43709.625</v>
      </c>
      <c r="B5877" s="4">
        <v>220.38646730001778</v>
      </c>
      <c r="C5877" s="4">
        <v>257.56760451929102</v>
      </c>
      <c r="F5877" s="4">
        <f t="shared" si="370"/>
        <v>1322.3188038001067</v>
      </c>
      <c r="G5877" s="24">
        <f t="shared" si="371"/>
        <v>0.34722222222222221</v>
      </c>
      <c r="H5877" s="24">
        <f t="shared" si="373"/>
        <v>-1064.7511992808156</v>
      </c>
      <c r="I5877" s="24">
        <f>IF(H5877&lt;=0, MIN(F5877-C5877, B$7, (D$5-K5876+G5877)/B$6), 0)</f>
        <v>0.38580246913580246</v>
      </c>
      <c r="J5877" s="24">
        <f>IF(H5877&gt;0, MIN(C5877-F5877, B$8, K5876), 0)</f>
        <v>0</v>
      </c>
      <c r="K5877" s="24">
        <f>MAX(0, K5876-G5877+I5877*B$6-J5877)</f>
        <v>5000</v>
      </c>
      <c r="L5877" s="24">
        <f t="shared" si="372"/>
        <v>1064.3653968116798</v>
      </c>
      <c r="M5877" s="24">
        <f>IF(H5877&gt;0, C5877-F5877-J5877, 0)</f>
        <v>0</v>
      </c>
      <c r="N5877" s="4">
        <f>MIN(C5877, F5877)</f>
        <v>257.56760451929102</v>
      </c>
    </row>
    <row r="5878" spans="1:14" x14ac:dyDescent="0.2">
      <c r="A5878" s="27">
        <v>43709.666666666672</v>
      </c>
      <c r="B5878" s="4">
        <v>80.39299023534916</v>
      </c>
      <c r="C5878" s="4">
        <v>275.38272205534452</v>
      </c>
      <c r="F5878" s="4">
        <f t="shared" si="370"/>
        <v>482.35794141209499</v>
      </c>
      <c r="G5878" s="24">
        <f t="shared" si="371"/>
        <v>0.34722222222222221</v>
      </c>
      <c r="H5878" s="24">
        <f t="shared" si="373"/>
        <v>-206.97521935675047</v>
      </c>
      <c r="I5878" s="24">
        <f>IF(H5878&lt;=0, MIN(F5878-C5878, B$7, (D$5-K5877+G5878)/B$6), 0)</f>
        <v>0.38580246913580246</v>
      </c>
      <c r="J5878" s="24">
        <f>IF(H5878&gt;0, MIN(C5878-F5878, B$8, K5877), 0)</f>
        <v>0</v>
      </c>
      <c r="K5878" s="24">
        <f>MAX(0, K5877-G5878+I5878*B$6-J5878)</f>
        <v>5000</v>
      </c>
      <c r="L5878" s="24">
        <f t="shared" si="372"/>
        <v>206.58941688761468</v>
      </c>
      <c r="M5878" s="24">
        <f>IF(H5878&gt;0, C5878-F5878-J5878, 0)</f>
        <v>0</v>
      </c>
      <c r="N5878" s="4">
        <f>MIN(C5878, F5878)</f>
        <v>275.38272205534452</v>
      </c>
    </row>
    <row r="5879" spans="1:14" x14ac:dyDescent="0.2">
      <c r="A5879" s="27">
        <v>43709.708333333336</v>
      </c>
      <c r="B5879" s="4">
        <v>11.229784171245887</v>
      </c>
      <c r="C5879" s="4">
        <v>309.91124315170936</v>
      </c>
      <c r="F5879" s="4">
        <f t="shared" si="370"/>
        <v>67.37870502747532</v>
      </c>
      <c r="G5879" s="24">
        <f t="shared" si="371"/>
        <v>0.34722222222222221</v>
      </c>
      <c r="H5879" s="24">
        <f t="shared" si="373"/>
        <v>242.53253812423404</v>
      </c>
      <c r="I5879" s="24">
        <f>IF(H5879&lt;=0, MIN(F5879-C5879, B$7, (D$5-K5878+G5879)/B$6), 0)</f>
        <v>0</v>
      </c>
      <c r="J5879" s="24">
        <f>IF(H5879&gt;0, MIN(C5879-F5879, B$8, K5878), 0)</f>
        <v>242.53253812423404</v>
      </c>
      <c r="K5879" s="24">
        <f>MAX(0, K5878-G5879+I5879*B$6-J5879)</f>
        <v>4757.1202396535436</v>
      </c>
      <c r="L5879" s="24">
        <f t="shared" si="372"/>
        <v>0</v>
      </c>
      <c r="M5879" s="24">
        <f>IF(H5879&gt;0, C5879-F5879-J5879, 0)</f>
        <v>0</v>
      </c>
      <c r="N5879" s="4">
        <f>MIN(C5879, F5879)</f>
        <v>67.37870502747532</v>
      </c>
    </row>
    <row r="5880" spans="1:14" x14ac:dyDescent="0.2">
      <c r="A5880" s="27">
        <v>43709.75</v>
      </c>
      <c r="B5880" s="4">
        <v>0</v>
      </c>
      <c r="C5880" s="4">
        <v>369.23246202869774</v>
      </c>
      <c r="F5880" s="4">
        <f t="shared" si="370"/>
        <v>0</v>
      </c>
      <c r="G5880" s="24">
        <f t="shared" si="371"/>
        <v>0</v>
      </c>
      <c r="H5880" s="24">
        <f t="shared" si="373"/>
        <v>369.23246202869774</v>
      </c>
      <c r="I5880" s="24">
        <f>IF(H5880&lt;=0, MIN(F5880-C5880, B$7, (D$5-K5879+G5880)/B$6), 0)</f>
        <v>0</v>
      </c>
      <c r="J5880" s="24">
        <f>IF(H5880&gt;0, MIN(C5880-F5880, B$8, K5879), 0)</f>
        <v>369.23246202869774</v>
      </c>
      <c r="K5880" s="24">
        <f>MAX(0, K5879-G5880+I5880*B$6-J5880)</f>
        <v>4387.8877776248455</v>
      </c>
      <c r="L5880" s="24">
        <f t="shared" si="372"/>
        <v>0</v>
      </c>
      <c r="M5880" s="24">
        <f>IF(H5880&gt;0, C5880-F5880-J5880, 0)</f>
        <v>0</v>
      </c>
      <c r="N5880" s="4">
        <f>MIN(C5880, F5880)</f>
        <v>0</v>
      </c>
    </row>
    <row r="5881" spans="1:14" x14ac:dyDescent="0.2">
      <c r="A5881" s="27">
        <v>43709.791666666672</v>
      </c>
      <c r="B5881" s="4">
        <v>0</v>
      </c>
      <c r="C5881" s="4">
        <v>1441.9578367209047</v>
      </c>
      <c r="F5881" s="4">
        <f t="shared" si="370"/>
        <v>0</v>
      </c>
      <c r="G5881" s="24">
        <f t="shared" si="371"/>
        <v>0</v>
      </c>
      <c r="H5881" s="24">
        <f t="shared" si="373"/>
        <v>1441.9578367209047</v>
      </c>
      <c r="I5881" s="24">
        <f>IF(H5881&lt;=0, MIN(F5881-C5881, B$7, (D$5-K5880+G5881)/B$6), 0)</f>
        <v>0</v>
      </c>
      <c r="J5881" s="24">
        <f>IF(H5881&gt;0, MIN(C5881-F5881, B$8, K5880), 0)</f>
        <v>1441.9578367209047</v>
      </c>
      <c r="K5881" s="24">
        <f>MAX(0, K5880-G5881+I5881*B$6-J5881)</f>
        <v>2945.9299409039409</v>
      </c>
      <c r="L5881" s="24">
        <f t="shared" si="372"/>
        <v>0</v>
      </c>
      <c r="M5881" s="24">
        <f>IF(H5881&gt;0, C5881-F5881-J5881, 0)</f>
        <v>0</v>
      </c>
      <c r="N5881" s="4">
        <f>MIN(C5881, F5881)</f>
        <v>0</v>
      </c>
    </row>
    <row r="5882" spans="1:14" x14ac:dyDescent="0.2">
      <c r="A5882" s="27">
        <v>43709.833333333336</v>
      </c>
      <c r="B5882" s="4">
        <v>0</v>
      </c>
      <c r="C5882" s="4">
        <v>779.53755926120073</v>
      </c>
      <c r="F5882" s="4">
        <f t="shared" si="370"/>
        <v>0</v>
      </c>
      <c r="G5882" s="24">
        <f t="shared" si="371"/>
        <v>0</v>
      </c>
      <c r="H5882" s="24">
        <f t="shared" si="373"/>
        <v>779.53755926120073</v>
      </c>
      <c r="I5882" s="24">
        <f>IF(H5882&lt;=0, MIN(F5882-C5882, B$7, (D$5-K5881+G5882)/B$6), 0)</f>
        <v>0</v>
      </c>
      <c r="J5882" s="24">
        <f>IF(H5882&gt;0, MIN(C5882-F5882, B$8, K5881), 0)</f>
        <v>779.53755926120073</v>
      </c>
      <c r="K5882" s="24">
        <f>MAX(0, K5881-G5882+I5882*B$6-J5882)</f>
        <v>2166.39238164274</v>
      </c>
      <c r="L5882" s="24">
        <f t="shared" si="372"/>
        <v>0</v>
      </c>
      <c r="M5882" s="24">
        <f>IF(H5882&gt;0, C5882-F5882-J5882, 0)</f>
        <v>0</v>
      </c>
      <c r="N5882" s="4">
        <f>MIN(C5882, F5882)</f>
        <v>0</v>
      </c>
    </row>
    <row r="5883" spans="1:14" x14ac:dyDescent="0.2">
      <c r="A5883" s="27">
        <v>43709.875</v>
      </c>
      <c r="B5883" s="4">
        <v>0</v>
      </c>
      <c r="C5883" s="4">
        <v>1370.2780305778772</v>
      </c>
      <c r="F5883" s="4">
        <f t="shared" si="370"/>
        <v>0</v>
      </c>
      <c r="G5883" s="24">
        <f t="shared" si="371"/>
        <v>0</v>
      </c>
      <c r="H5883" s="24">
        <f t="shared" si="373"/>
        <v>1370.2780305778772</v>
      </c>
      <c r="I5883" s="24">
        <f>IF(H5883&lt;=0, MIN(F5883-C5883, B$7, (D$5-K5882+G5883)/B$6), 0)</f>
        <v>0</v>
      </c>
      <c r="J5883" s="24">
        <f>IF(H5883&gt;0, MIN(C5883-F5883, B$8, K5882), 0)</f>
        <v>1370.2780305778772</v>
      </c>
      <c r="K5883" s="24">
        <f>MAX(0, K5882-G5883+I5883*B$6-J5883)</f>
        <v>796.11435106486283</v>
      </c>
      <c r="L5883" s="24">
        <f t="shared" si="372"/>
        <v>0</v>
      </c>
      <c r="M5883" s="24">
        <f>IF(H5883&gt;0, C5883-F5883-J5883, 0)</f>
        <v>0</v>
      </c>
      <c r="N5883" s="4">
        <f>MIN(C5883, F5883)</f>
        <v>0</v>
      </c>
    </row>
    <row r="5884" spans="1:14" x14ac:dyDescent="0.2">
      <c r="A5884" s="27">
        <v>43709.916666666672</v>
      </c>
      <c r="B5884" s="4">
        <v>0</v>
      </c>
      <c r="C5884" s="4">
        <v>391.47791910756831</v>
      </c>
      <c r="F5884" s="4">
        <f t="shared" si="370"/>
        <v>0</v>
      </c>
      <c r="G5884" s="24">
        <f t="shared" si="371"/>
        <v>0</v>
      </c>
      <c r="H5884" s="24">
        <f t="shared" si="373"/>
        <v>391.47791910756831</v>
      </c>
      <c r="I5884" s="24">
        <f>IF(H5884&lt;=0, MIN(F5884-C5884, B$7, (D$5-K5883+G5884)/B$6), 0)</f>
        <v>0</v>
      </c>
      <c r="J5884" s="24">
        <f>IF(H5884&gt;0, MIN(C5884-F5884, B$8, K5883), 0)</f>
        <v>391.47791910756831</v>
      </c>
      <c r="K5884" s="24">
        <f>MAX(0, K5883-G5884+I5884*B$6-J5884)</f>
        <v>404.63643195729452</v>
      </c>
      <c r="L5884" s="24">
        <f t="shared" si="372"/>
        <v>0</v>
      </c>
      <c r="M5884" s="24">
        <f>IF(H5884&gt;0, C5884-F5884-J5884, 0)</f>
        <v>0</v>
      </c>
      <c r="N5884" s="4">
        <f>MIN(C5884, F5884)</f>
        <v>0</v>
      </c>
    </row>
    <row r="5885" spans="1:14" x14ac:dyDescent="0.2">
      <c r="A5885" s="27">
        <v>43709.958333333336</v>
      </c>
      <c r="B5885" s="4">
        <v>0</v>
      </c>
      <c r="C5885" s="4">
        <v>240.70315446188951</v>
      </c>
      <c r="F5885" s="4">
        <f t="shared" si="370"/>
        <v>0</v>
      </c>
      <c r="G5885" s="24">
        <f t="shared" si="371"/>
        <v>0</v>
      </c>
      <c r="H5885" s="24">
        <f t="shared" si="373"/>
        <v>240.70315446188951</v>
      </c>
      <c r="I5885" s="24">
        <f>IF(H5885&lt;=0, MIN(F5885-C5885, B$7, (D$5-K5884+G5885)/B$6), 0)</f>
        <v>0</v>
      </c>
      <c r="J5885" s="24">
        <f>IF(H5885&gt;0, MIN(C5885-F5885, B$8, K5884), 0)</f>
        <v>240.70315446188951</v>
      </c>
      <c r="K5885" s="24">
        <f>MAX(0, K5884-G5885+I5885*B$6-J5885)</f>
        <v>163.93327749540501</v>
      </c>
      <c r="L5885" s="24">
        <f t="shared" si="372"/>
        <v>0</v>
      </c>
      <c r="M5885" s="24">
        <f>IF(H5885&gt;0, C5885-F5885-J5885, 0)</f>
        <v>0</v>
      </c>
      <c r="N5885" s="4">
        <f>MIN(C5885, F5885)</f>
        <v>0</v>
      </c>
    </row>
    <row r="5886" spans="1:14" x14ac:dyDescent="0.2">
      <c r="A5886" s="27">
        <v>43710</v>
      </c>
      <c r="B5886" s="4">
        <v>0</v>
      </c>
      <c r="C5886" s="4">
        <v>94.782197776055625</v>
      </c>
      <c r="F5886" s="4">
        <f t="shared" si="370"/>
        <v>0</v>
      </c>
      <c r="G5886" s="24">
        <f t="shared" si="371"/>
        <v>0</v>
      </c>
      <c r="H5886" s="24">
        <f t="shared" si="373"/>
        <v>94.782197776055625</v>
      </c>
      <c r="I5886" s="24">
        <f>IF(H5886&lt;=0, MIN(F5886-C5886, B$7, (D$5-K5885+G5886)/B$6), 0)</f>
        <v>0</v>
      </c>
      <c r="J5886" s="24">
        <f>IF(H5886&gt;0, MIN(C5886-F5886, B$8, K5885), 0)</f>
        <v>94.782197776055625</v>
      </c>
      <c r="K5886" s="24">
        <f>MAX(0, K5885-G5886+I5886*B$6-J5886)</f>
        <v>69.151079719349383</v>
      </c>
      <c r="L5886" s="24">
        <f t="shared" si="372"/>
        <v>0</v>
      </c>
      <c r="M5886" s="24">
        <f>IF(H5886&gt;0, C5886-F5886-J5886, 0)</f>
        <v>0</v>
      </c>
      <c r="N5886" s="4">
        <f>MIN(C5886, F5886)</f>
        <v>0</v>
      </c>
    </row>
    <row r="5887" spans="1:14" x14ac:dyDescent="0.2">
      <c r="A5887" s="27">
        <v>43710.041666666672</v>
      </c>
      <c r="B5887" s="4">
        <v>0</v>
      </c>
      <c r="C5887" s="4">
        <v>146.6882642934205</v>
      </c>
      <c r="F5887" s="4">
        <f t="shared" si="370"/>
        <v>0</v>
      </c>
      <c r="G5887" s="24">
        <f t="shared" si="371"/>
        <v>0</v>
      </c>
      <c r="H5887" s="24">
        <f t="shared" si="373"/>
        <v>146.6882642934205</v>
      </c>
      <c r="I5887" s="24">
        <f>IF(H5887&lt;=0, MIN(F5887-C5887, B$7, (D$5-K5886+G5887)/B$6), 0)</f>
        <v>0</v>
      </c>
      <c r="J5887" s="24">
        <f>IF(H5887&gt;0, MIN(C5887-F5887, B$8, K5886), 0)</f>
        <v>69.151079719349383</v>
      </c>
      <c r="K5887" s="24">
        <f>MAX(0, K5886-G5887+I5887*B$6-J5887)</f>
        <v>0</v>
      </c>
      <c r="L5887" s="24">
        <f t="shared" si="372"/>
        <v>0</v>
      </c>
      <c r="M5887" s="24">
        <f>IF(H5887&gt;0, C5887-F5887-J5887, 0)</f>
        <v>77.537184574071119</v>
      </c>
      <c r="N5887" s="4">
        <f>MIN(C5887, F5887)</f>
        <v>0</v>
      </c>
    </row>
    <row r="5888" spans="1:14" x14ac:dyDescent="0.2">
      <c r="A5888" s="27">
        <v>43710.083333333336</v>
      </c>
      <c r="B5888" s="4">
        <v>0</v>
      </c>
      <c r="C5888" s="4">
        <v>1407.2641654294239</v>
      </c>
      <c r="F5888" s="4">
        <f t="shared" si="370"/>
        <v>0</v>
      </c>
      <c r="G5888" s="24">
        <f t="shared" si="371"/>
        <v>0</v>
      </c>
      <c r="H5888" s="24">
        <f t="shared" si="373"/>
        <v>1407.2641654294239</v>
      </c>
      <c r="I5888" s="24">
        <f>IF(H5888&lt;=0, MIN(F5888-C5888, B$7, (D$5-K5887+G5888)/B$6), 0)</f>
        <v>0</v>
      </c>
      <c r="J5888" s="24">
        <f>IF(H5888&gt;0, MIN(C5888-F5888, B$8, K5887), 0)</f>
        <v>0</v>
      </c>
      <c r="K5888" s="24">
        <f>MAX(0, K5887-G5888+I5888*B$6-J5888)</f>
        <v>0</v>
      </c>
      <c r="L5888" s="24">
        <f t="shared" si="372"/>
        <v>0</v>
      </c>
      <c r="M5888" s="24">
        <f>IF(H5888&gt;0, C5888-F5888-J5888, 0)</f>
        <v>1407.2641654294239</v>
      </c>
      <c r="N5888" s="4">
        <f>MIN(C5888, F5888)</f>
        <v>0</v>
      </c>
    </row>
    <row r="5889" spans="1:14" x14ac:dyDescent="0.2">
      <c r="A5889" s="27">
        <v>43710.125</v>
      </c>
      <c r="B5889" s="4">
        <v>0</v>
      </c>
      <c r="C5889" s="4">
        <v>539.69133935346861</v>
      </c>
      <c r="F5889" s="4">
        <f t="shared" si="370"/>
        <v>0</v>
      </c>
      <c r="G5889" s="24">
        <f t="shared" si="371"/>
        <v>0</v>
      </c>
      <c r="H5889" s="24">
        <f t="shared" si="373"/>
        <v>539.69133935346861</v>
      </c>
      <c r="I5889" s="24">
        <f>IF(H5889&lt;=0, MIN(F5889-C5889, B$7, (D$5-K5888+G5889)/B$6), 0)</f>
        <v>0</v>
      </c>
      <c r="J5889" s="24">
        <f>IF(H5889&gt;0, MIN(C5889-F5889, B$8, K5888), 0)</f>
        <v>0</v>
      </c>
      <c r="K5889" s="24">
        <f>MAX(0, K5888-G5889+I5889*B$6-J5889)</f>
        <v>0</v>
      </c>
      <c r="L5889" s="24">
        <f t="shared" si="372"/>
        <v>0</v>
      </c>
      <c r="M5889" s="24">
        <f>IF(H5889&gt;0, C5889-F5889-J5889, 0)</f>
        <v>539.69133935346861</v>
      </c>
      <c r="N5889" s="4">
        <f>MIN(C5889, F5889)</f>
        <v>0</v>
      </c>
    </row>
    <row r="5890" spans="1:14" x14ac:dyDescent="0.2">
      <c r="A5890" s="27">
        <v>43710.166666666672</v>
      </c>
      <c r="B5890" s="4">
        <v>0</v>
      </c>
      <c r="C5890" s="4">
        <v>591.59740587083343</v>
      </c>
      <c r="F5890" s="4">
        <f t="shared" si="370"/>
        <v>0</v>
      </c>
      <c r="G5890" s="24">
        <f t="shared" si="371"/>
        <v>0</v>
      </c>
      <c r="H5890" s="24">
        <f t="shared" si="373"/>
        <v>591.59740587083343</v>
      </c>
      <c r="I5890" s="24">
        <f>IF(H5890&lt;=0, MIN(F5890-C5890, B$7, (D$5-K5889+G5890)/B$6), 0)</f>
        <v>0</v>
      </c>
      <c r="J5890" s="24">
        <f>IF(H5890&gt;0, MIN(C5890-F5890, B$8, K5889), 0)</f>
        <v>0</v>
      </c>
      <c r="K5890" s="24">
        <f>MAX(0, K5889-G5890+I5890*B$6-J5890)</f>
        <v>0</v>
      </c>
      <c r="L5890" s="24">
        <f t="shared" si="372"/>
        <v>0</v>
      </c>
      <c r="M5890" s="24">
        <f>IF(H5890&gt;0, C5890-F5890-J5890, 0)</f>
        <v>591.59740587083343</v>
      </c>
      <c r="N5890" s="4">
        <f>MIN(C5890, F5890)</f>
        <v>0</v>
      </c>
    </row>
    <row r="5891" spans="1:14" x14ac:dyDescent="0.2">
      <c r="A5891" s="27">
        <v>43710.208333333336</v>
      </c>
      <c r="B5891" s="4">
        <v>133.18535013383863</v>
      </c>
      <c r="C5891" s="4">
        <v>628.67316766895112</v>
      </c>
      <c r="F5891" s="4">
        <f t="shared" si="370"/>
        <v>799.11210080303181</v>
      </c>
      <c r="G5891" s="24">
        <f t="shared" si="371"/>
        <v>0.34722222222222221</v>
      </c>
      <c r="H5891" s="24">
        <f t="shared" si="373"/>
        <v>-170.43893313408068</v>
      </c>
      <c r="I5891" s="24">
        <f>IF(H5891&lt;=0, MIN(F5891-C5891, B$7, (D$5-K5890+G5891)/B$6), 0)</f>
        <v>170.43893313408068</v>
      </c>
      <c r="J5891" s="24">
        <f>IF(H5891&gt;0, MIN(C5891-F5891, B$8, K5890), 0)</f>
        <v>0</v>
      </c>
      <c r="K5891" s="24">
        <f>MAX(0, K5890-G5891+I5891*B$6-J5891)</f>
        <v>153.04781759845039</v>
      </c>
      <c r="L5891" s="24">
        <f t="shared" si="372"/>
        <v>0</v>
      </c>
      <c r="M5891" s="24">
        <f>IF(H5891&gt;0, C5891-F5891-J5891, 0)</f>
        <v>0</v>
      </c>
      <c r="N5891" s="4">
        <f>MIN(C5891, F5891)</f>
        <v>628.67316766895112</v>
      </c>
    </row>
    <row r="5892" spans="1:14" x14ac:dyDescent="0.2">
      <c r="A5892" s="27">
        <v>43710.25</v>
      </c>
      <c r="B5892" s="4">
        <v>341.43185047967404</v>
      </c>
      <c r="C5892" s="4">
        <v>458.12466339760954</v>
      </c>
      <c r="F5892" s="4">
        <f t="shared" si="370"/>
        <v>2048.5911028780442</v>
      </c>
      <c r="G5892" s="24">
        <f t="shared" si="371"/>
        <v>0.34722222222222221</v>
      </c>
      <c r="H5892" s="24">
        <f t="shared" si="373"/>
        <v>-1590.4664394804347</v>
      </c>
      <c r="I5892" s="24">
        <f>IF(H5892&lt;=0, MIN(F5892-C5892, B$7, (D$5-K5891+G5892)/B$6), 0)</f>
        <v>1590.4664394804347</v>
      </c>
      <c r="J5892" s="24">
        <f>IF(H5892&gt;0, MIN(C5892-F5892, B$8, K5891), 0)</f>
        <v>0</v>
      </c>
      <c r="K5892" s="24">
        <f>MAX(0, K5891-G5892+I5892*B$6-J5892)</f>
        <v>1584.1203909086194</v>
      </c>
      <c r="L5892" s="24">
        <f t="shared" si="372"/>
        <v>0</v>
      </c>
      <c r="M5892" s="24">
        <f>IF(H5892&gt;0, C5892-F5892-J5892, 0)</f>
        <v>0</v>
      </c>
      <c r="N5892" s="4">
        <f>MIN(C5892, F5892)</f>
        <v>458.12466339760954</v>
      </c>
    </row>
    <row r="5893" spans="1:14" x14ac:dyDescent="0.2">
      <c r="A5893" s="27">
        <v>43710.291666666672</v>
      </c>
      <c r="B5893" s="4">
        <v>512.89445592699087</v>
      </c>
      <c r="C5893" s="4">
        <v>1127.9600932169367</v>
      </c>
      <c r="F5893" s="4">
        <f t="shared" si="370"/>
        <v>3077.3667355619455</v>
      </c>
      <c r="G5893" s="24">
        <f t="shared" si="371"/>
        <v>0.34722222222222221</v>
      </c>
      <c r="H5893" s="24">
        <f t="shared" si="373"/>
        <v>-1949.4066423450088</v>
      </c>
      <c r="I5893" s="24">
        <f>IF(H5893&lt;=0, MIN(F5893-C5893, B$7, (D$5-K5892+G5893)/B$6), 0)</f>
        <v>1949.4066423450088</v>
      </c>
      <c r="J5893" s="24">
        <f>IF(H5893&gt;0, MIN(C5893-F5893, B$8, K5892), 0)</f>
        <v>0</v>
      </c>
      <c r="K5893" s="24">
        <f>MAX(0, K5892-G5893+I5893*B$6-J5893)</f>
        <v>3338.2391467969051</v>
      </c>
      <c r="L5893" s="24">
        <f t="shared" si="372"/>
        <v>0</v>
      </c>
      <c r="M5893" s="24">
        <f>IF(H5893&gt;0, C5893-F5893-J5893, 0)</f>
        <v>0</v>
      </c>
      <c r="N5893" s="4">
        <f>MIN(C5893, F5893)</f>
        <v>1127.9600932169367</v>
      </c>
    </row>
    <row r="5894" spans="1:14" x14ac:dyDescent="0.2">
      <c r="A5894" s="27">
        <v>43710.333333333336</v>
      </c>
      <c r="B5894" s="4">
        <v>561.36874793959521</v>
      </c>
      <c r="C5894" s="4">
        <v>250.1645050251515</v>
      </c>
      <c r="F5894" s="4">
        <f t="shared" si="370"/>
        <v>3368.212487637571</v>
      </c>
      <c r="G5894" s="24">
        <f t="shared" si="371"/>
        <v>0.34722222222222221</v>
      </c>
      <c r="H5894" s="24">
        <f t="shared" si="373"/>
        <v>-3118.0479826124197</v>
      </c>
      <c r="I5894" s="24">
        <f>IF(H5894&lt;=0, MIN(F5894-C5894, B$7, (D$5-K5893+G5894)/B$6), 0)</f>
        <v>1846.7867504725746</v>
      </c>
      <c r="J5894" s="24">
        <f>IF(H5894&gt;0, MIN(C5894-F5894, B$8, K5893), 0)</f>
        <v>0</v>
      </c>
      <c r="K5894" s="24">
        <f>MAX(0, K5893-G5894+I5894*B$6-J5894)</f>
        <v>5000</v>
      </c>
      <c r="L5894" s="24">
        <f t="shared" si="372"/>
        <v>1271.2612321398451</v>
      </c>
      <c r="M5894" s="24">
        <f>IF(H5894&gt;0, C5894-F5894-J5894, 0)</f>
        <v>0</v>
      </c>
      <c r="N5894" s="4">
        <f>MIN(C5894, F5894)</f>
        <v>250.1645050251515</v>
      </c>
    </row>
    <row r="5895" spans="1:14" x14ac:dyDescent="0.2">
      <c r="A5895" s="27">
        <v>43710.375</v>
      </c>
      <c r="B5895" s="4">
        <v>565.42436814422615</v>
      </c>
      <c r="C5895" s="4">
        <v>331.24316746627323</v>
      </c>
      <c r="F5895" s="4">
        <f t="shared" si="370"/>
        <v>3392.5462088653567</v>
      </c>
      <c r="G5895" s="24">
        <f t="shared" si="371"/>
        <v>0.34722222222222221</v>
      </c>
      <c r="H5895" s="24">
        <f t="shared" si="373"/>
        <v>-3061.3030413990837</v>
      </c>
      <c r="I5895" s="24">
        <f>IF(H5895&lt;=0, MIN(F5895-C5895, B$7, (D$5-K5894+G5895)/B$6), 0)</f>
        <v>0.38580246913580246</v>
      </c>
      <c r="J5895" s="24">
        <f>IF(H5895&gt;0, MIN(C5895-F5895, B$8, K5894), 0)</f>
        <v>0</v>
      </c>
      <c r="K5895" s="24">
        <f>MAX(0, K5894-G5895+I5895*B$6-J5895)</f>
        <v>5000</v>
      </c>
      <c r="L5895" s="24">
        <f t="shared" si="372"/>
        <v>3060.9172389299479</v>
      </c>
      <c r="M5895" s="24">
        <f>IF(H5895&gt;0, C5895-F5895-J5895, 0)</f>
        <v>0</v>
      </c>
      <c r="N5895" s="4">
        <f>MIN(C5895, F5895)</f>
        <v>331.24316746627323</v>
      </c>
    </row>
    <row r="5896" spans="1:14" x14ac:dyDescent="0.2">
      <c r="A5896" s="27">
        <v>43710.416666666672</v>
      </c>
      <c r="B5896" s="4">
        <v>774.99556419810585</v>
      </c>
      <c r="C5896" s="4">
        <v>200.92596605379262</v>
      </c>
      <c r="F5896" s="4">
        <f t="shared" si="370"/>
        <v>4649.9733851886349</v>
      </c>
      <c r="G5896" s="24">
        <f t="shared" si="371"/>
        <v>0.34722222222222221</v>
      </c>
      <c r="H5896" s="24">
        <f t="shared" si="373"/>
        <v>-4449.0474191348421</v>
      </c>
      <c r="I5896" s="24">
        <f>IF(H5896&lt;=0, MIN(F5896-C5896, B$7, (D$5-K5895+G5896)/B$6), 0)</f>
        <v>0.38580246913580246</v>
      </c>
      <c r="J5896" s="24">
        <f>IF(H5896&gt;0, MIN(C5896-F5896, B$8, K5895), 0)</f>
        <v>0</v>
      </c>
      <c r="K5896" s="24">
        <f>MAX(0, K5895-G5896+I5896*B$6-J5896)</f>
        <v>5000</v>
      </c>
      <c r="L5896" s="24">
        <f t="shared" si="372"/>
        <v>4448.6616166657059</v>
      </c>
      <c r="M5896" s="24">
        <f>IF(H5896&gt;0, C5896-F5896-J5896, 0)</f>
        <v>0</v>
      </c>
      <c r="N5896" s="4">
        <f>MIN(C5896, F5896)</f>
        <v>200.92596605379262</v>
      </c>
    </row>
    <row r="5897" spans="1:14" x14ac:dyDescent="0.2">
      <c r="A5897" s="27">
        <v>43710.458333333336</v>
      </c>
      <c r="B5897" s="4">
        <v>757.23735102665114</v>
      </c>
      <c r="C5897" s="4">
        <v>1452.6551933694027</v>
      </c>
      <c r="F5897" s="4">
        <f t="shared" si="370"/>
        <v>4543.4241061599068</v>
      </c>
      <c r="G5897" s="24">
        <f t="shared" si="371"/>
        <v>0.34722222222222221</v>
      </c>
      <c r="H5897" s="24">
        <f t="shared" si="373"/>
        <v>-3090.7689127905041</v>
      </c>
      <c r="I5897" s="24">
        <f>IF(H5897&lt;=0, MIN(F5897-C5897, B$7, (D$5-K5896+G5897)/B$6), 0)</f>
        <v>0.38580246913580246</v>
      </c>
      <c r="J5897" s="24">
        <f>IF(H5897&gt;0, MIN(C5897-F5897, B$8, K5896), 0)</f>
        <v>0</v>
      </c>
      <c r="K5897" s="24">
        <f>MAX(0, K5896-G5897+I5897*B$6-J5897)</f>
        <v>5000</v>
      </c>
      <c r="L5897" s="24">
        <f t="shared" si="372"/>
        <v>3090.3831103213683</v>
      </c>
      <c r="M5897" s="24">
        <f>IF(H5897&gt;0, C5897-F5897-J5897, 0)</f>
        <v>0</v>
      </c>
      <c r="N5897" s="4">
        <f>MIN(C5897, F5897)</f>
        <v>1452.6551933694027</v>
      </c>
    </row>
    <row r="5898" spans="1:14" x14ac:dyDescent="0.2">
      <c r="A5898" s="27">
        <v>43710.5</v>
      </c>
      <c r="B5898" s="4">
        <v>691.57601832468083</v>
      </c>
      <c r="C5898" s="4">
        <v>198.60352851009404</v>
      </c>
      <c r="F5898" s="4">
        <f t="shared" si="370"/>
        <v>4149.4561099480852</v>
      </c>
      <c r="G5898" s="24">
        <f t="shared" si="371"/>
        <v>0.34722222222222221</v>
      </c>
      <c r="H5898" s="24">
        <f t="shared" si="373"/>
        <v>-3950.8525814379914</v>
      </c>
      <c r="I5898" s="24">
        <f>IF(H5898&lt;=0, MIN(F5898-C5898, B$7, (D$5-K5897+G5898)/B$6), 0)</f>
        <v>0.38580246913580246</v>
      </c>
      <c r="J5898" s="24">
        <f>IF(H5898&gt;0, MIN(C5898-F5898, B$8, K5897), 0)</f>
        <v>0</v>
      </c>
      <c r="K5898" s="24">
        <f>MAX(0, K5897-G5898+I5898*B$6-J5898)</f>
        <v>5000</v>
      </c>
      <c r="L5898" s="24">
        <f t="shared" si="372"/>
        <v>3950.4667789688556</v>
      </c>
      <c r="M5898" s="24">
        <f>IF(H5898&gt;0, C5898-F5898-J5898, 0)</f>
        <v>0</v>
      </c>
      <c r="N5898" s="4">
        <f>MIN(C5898, F5898)</f>
        <v>198.60352851009404</v>
      </c>
    </row>
    <row r="5899" spans="1:14" x14ac:dyDescent="0.2">
      <c r="A5899" s="27">
        <v>43710.541666666672</v>
      </c>
      <c r="B5899" s="4">
        <v>582.61382753756288</v>
      </c>
      <c r="C5899" s="4">
        <v>276.88846430729046</v>
      </c>
      <c r="F5899" s="4">
        <f t="shared" si="370"/>
        <v>3495.6829652253773</v>
      </c>
      <c r="G5899" s="24">
        <f t="shared" si="371"/>
        <v>0.34722222222222221</v>
      </c>
      <c r="H5899" s="24">
        <f t="shared" si="373"/>
        <v>-3218.7945009180867</v>
      </c>
      <c r="I5899" s="24">
        <f>IF(H5899&lt;=0, MIN(F5899-C5899, B$7, (D$5-K5898+G5899)/B$6), 0)</f>
        <v>0.38580246913580246</v>
      </c>
      <c r="J5899" s="24">
        <f>IF(H5899&gt;0, MIN(C5899-F5899, B$8, K5898), 0)</f>
        <v>0</v>
      </c>
      <c r="K5899" s="24">
        <f>MAX(0, K5898-G5899+I5899*B$6-J5899)</f>
        <v>5000</v>
      </c>
      <c r="L5899" s="24">
        <f t="shared" si="372"/>
        <v>3218.4086984489509</v>
      </c>
      <c r="M5899" s="24">
        <f>IF(H5899&gt;0, C5899-F5899-J5899, 0)</f>
        <v>0</v>
      </c>
      <c r="N5899" s="4">
        <f>MIN(C5899, F5899)</f>
        <v>276.88846430729046</v>
      </c>
    </row>
    <row r="5900" spans="1:14" x14ac:dyDescent="0.2">
      <c r="A5900" s="27">
        <v>43710.583333333336</v>
      </c>
      <c r="B5900" s="4">
        <v>418.31889867367192</v>
      </c>
      <c r="C5900" s="4">
        <v>1545.3685453089226</v>
      </c>
      <c r="F5900" s="4">
        <f t="shared" si="370"/>
        <v>2509.9133920420318</v>
      </c>
      <c r="G5900" s="24">
        <f t="shared" si="371"/>
        <v>0.34722222222222221</v>
      </c>
      <c r="H5900" s="24">
        <f t="shared" si="373"/>
        <v>-964.54484673310913</v>
      </c>
      <c r="I5900" s="24">
        <f>IF(H5900&lt;=0, MIN(F5900-C5900, B$7, (D$5-K5899+G5900)/B$6), 0)</f>
        <v>0.38580246913580246</v>
      </c>
      <c r="J5900" s="24">
        <f>IF(H5900&gt;0, MIN(C5900-F5900, B$8, K5899), 0)</f>
        <v>0</v>
      </c>
      <c r="K5900" s="24">
        <f>MAX(0, K5899-G5900+I5900*B$6-J5900)</f>
        <v>5000</v>
      </c>
      <c r="L5900" s="24">
        <f t="shared" si="372"/>
        <v>964.15904426397333</v>
      </c>
      <c r="M5900" s="24">
        <f>IF(H5900&gt;0, C5900-F5900-J5900, 0)</f>
        <v>0</v>
      </c>
      <c r="N5900" s="4">
        <f>MIN(C5900, F5900)</f>
        <v>1545.3685453089226</v>
      </c>
    </row>
    <row r="5901" spans="1:14" x14ac:dyDescent="0.2">
      <c r="A5901" s="27">
        <v>43710.625</v>
      </c>
      <c r="B5901" s="4">
        <v>218.59627739863836</v>
      </c>
      <c r="C5901" s="4">
        <v>690.62786034054409</v>
      </c>
      <c r="F5901" s="4">
        <f t="shared" si="370"/>
        <v>1311.5776643918302</v>
      </c>
      <c r="G5901" s="24">
        <f t="shared" si="371"/>
        <v>0.34722222222222221</v>
      </c>
      <c r="H5901" s="24">
        <f t="shared" si="373"/>
        <v>-620.94980405128615</v>
      </c>
      <c r="I5901" s="24">
        <f>IF(H5901&lt;=0, MIN(F5901-C5901, B$7, (D$5-K5900+G5901)/B$6), 0)</f>
        <v>0.38580246913580246</v>
      </c>
      <c r="J5901" s="24">
        <f>IF(H5901&gt;0, MIN(C5901-F5901, B$8, K5900), 0)</f>
        <v>0</v>
      </c>
      <c r="K5901" s="24">
        <f>MAX(0, K5900-G5901+I5901*B$6-J5901)</f>
        <v>5000</v>
      </c>
      <c r="L5901" s="24">
        <f t="shared" si="372"/>
        <v>620.56400158215035</v>
      </c>
      <c r="M5901" s="24">
        <f>IF(H5901&gt;0, C5901-F5901-J5901, 0)</f>
        <v>0</v>
      </c>
      <c r="N5901" s="4">
        <f>MIN(C5901, F5901)</f>
        <v>690.62786034054409</v>
      </c>
    </row>
    <row r="5902" spans="1:14" x14ac:dyDescent="0.2">
      <c r="A5902" s="27">
        <v>43710.666666666672</v>
      </c>
      <c r="B5902" s="4">
        <v>77.185247137246364</v>
      </c>
      <c r="C5902" s="4">
        <v>720.26085903367539</v>
      </c>
      <c r="F5902" s="4">
        <f t="shared" si="370"/>
        <v>463.11148282347818</v>
      </c>
      <c r="G5902" s="24">
        <f t="shared" si="371"/>
        <v>0.34722222222222221</v>
      </c>
      <c r="H5902" s="24">
        <f t="shared" si="373"/>
        <v>257.1493762101972</v>
      </c>
      <c r="I5902" s="24">
        <f>IF(H5902&lt;=0, MIN(F5902-C5902, B$7, (D$5-K5901+G5902)/B$6), 0)</f>
        <v>0</v>
      </c>
      <c r="J5902" s="24">
        <f>IF(H5902&gt;0, MIN(C5902-F5902, B$8, K5901), 0)</f>
        <v>257.1493762101972</v>
      </c>
      <c r="K5902" s="24">
        <f>MAX(0, K5901-G5902+I5902*B$6-J5902)</f>
        <v>4742.5034015675801</v>
      </c>
      <c r="L5902" s="24">
        <f t="shared" si="372"/>
        <v>0</v>
      </c>
      <c r="M5902" s="24">
        <f>IF(H5902&gt;0, C5902-F5902-J5902, 0)</f>
        <v>0</v>
      </c>
      <c r="N5902" s="4">
        <f>MIN(C5902, F5902)</f>
        <v>463.11148282347818</v>
      </c>
    </row>
    <row r="5903" spans="1:14" x14ac:dyDescent="0.2">
      <c r="A5903" s="27">
        <v>43710.708333333336</v>
      </c>
      <c r="B5903" s="4">
        <v>1.6503186032999617</v>
      </c>
      <c r="C5903" s="4">
        <v>754.82038472912234</v>
      </c>
      <c r="F5903" s="4">
        <f t="shared" si="370"/>
        <v>9.9019116197997707</v>
      </c>
      <c r="G5903" s="24">
        <f t="shared" si="371"/>
        <v>0.34722222222222221</v>
      </c>
      <c r="H5903" s="24">
        <f t="shared" si="373"/>
        <v>744.91847310932258</v>
      </c>
      <c r="I5903" s="24">
        <f>IF(H5903&lt;=0, MIN(F5903-C5903, B$7, (D$5-K5902+G5903)/B$6), 0)</f>
        <v>0</v>
      </c>
      <c r="J5903" s="24">
        <f>IF(H5903&gt;0, MIN(C5903-F5903, B$8, K5902), 0)</f>
        <v>744.91847310932258</v>
      </c>
      <c r="K5903" s="24">
        <f>MAX(0, K5902-G5903+I5903*B$6-J5903)</f>
        <v>3997.2377062360347</v>
      </c>
      <c r="L5903" s="24">
        <f t="shared" si="372"/>
        <v>0</v>
      </c>
      <c r="M5903" s="24">
        <f>IF(H5903&gt;0, C5903-F5903-J5903, 0)</f>
        <v>0</v>
      </c>
      <c r="N5903" s="4">
        <f>MIN(C5903, F5903)</f>
        <v>9.9019116197997707</v>
      </c>
    </row>
    <row r="5904" spans="1:14" x14ac:dyDescent="0.2">
      <c r="A5904" s="27">
        <v>43710.75</v>
      </c>
      <c r="B5904" s="4">
        <v>0</v>
      </c>
      <c r="C5904" s="4">
        <v>369.23246202869774</v>
      </c>
      <c r="F5904" s="4">
        <f t="shared" si="370"/>
        <v>0</v>
      </c>
      <c r="G5904" s="24">
        <f t="shared" si="371"/>
        <v>0</v>
      </c>
      <c r="H5904" s="24">
        <f t="shared" si="373"/>
        <v>369.23246202869774</v>
      </c>
      <c r="I5904" s="24">
        <f>IF(H5904&lt;=0, MIN(F5904-C5904, B$7, (D$5-K5903+G5904)/B$6), 0)</f>
        <v>0</v>
      </c>
      <c r="J5904" s="24">
        <f>IF(H5904&gt;0, MIN(C5904-F5904, B$8, K5903), 0)</f>
        <v>369.23246202869774</v>
      </c>
      <c r="K5904" s="24">
        <f>MAX(0, K5903-G5904+I5904*B$6-J5904)</f>
        <v>3628.005244207337</v>
      </c>
      <c r="L5904" s="24">
        <f t="shared" si="372"/>
        <v>0</v>
      </c>
      <c r="M5904" s="24">
        <f>IF(H5904&gt;0, C5904-F5904-J5904, 0)</f>
        <v>0</v>
      </c>
      <c r="N5904" s="4">
        <f>MIN(C5904, F5904)</f>
        <v>0</v>
      </c>
    </row>
    <row r="5905" spans="1:14" x14ac:dyDescent="0.2">
      <c r="A5905" s="27">
        <v>43710.791666666672</v>
      </c>
      <c r="B5905" s="4">
        <v>0</v>
      </c>
      <c r="C5905" s="4">
        <v>3147.4428794343207</v>
      </c>
      <c r="F5905" s="4">
        <f t="shared" si="370"/>
        <v>0</v>
      </c>
      <c r="G5905" s="24">
        <f t="shared" si="371"/>
        <v>0</v>
      </c>
      <c r="H5905" s="24">
        <f t="shared" si="373"/>
        <v>3147.4428794343207</v>
      </c>
      <c r="I5905" s="24">
        <f>IF(H5905&lt;=0, MIN(F5905-C5905, B$7, (D$5-K5904+G5905)/B$6), 0)</f>
        <v>0</v>
      </c>
      <c r="J5905" s="24">
        <f>IF(H5905&gt;0, MIN(C5905-F5905, B$8, K5904), 0)</f>
        <v>3147.4428794343207</v>
      </c>
      <c r="K5905" s="24">
        <f>MAX(0, K5904-G5905+I5905*B$6-J5905)</f>
        <v>480.56236477301627</v>
      </c>
      <c r="L5905" s="24">
        <f t="shared" si="372"/>
        <v>0</v>
      </c>
      <c r="M5905" s="24">
        <f>IF(H5905&gt;0, C5905-F5905-J5905, 0)</f>
        <v>0</v>
      </c>
      <c r="N5905" s="4">
        <f>MIN(C5905, F5905)</f>
        <v>0</v>
      </c>
    </row>
    <row r="5906" spans="1:14" x14ac:dyDescent="0.2">
      <c r="A5906" s="27">
        <v>43710.833333333336</v>
      </c>
      <c r="B5906" s="4">
        <v>0</v>
      </c>
      <c r="C5906" s="4">
        <v>458.21429034418026</v>
      </c>
      <c r="F5906" s="4">
        <f t="shared" si="370"/>
        <v>0</v>
      </c>
      <c r="G5906" s="24">
        <f t="shared" si="371"/>
        <v>0</v>
      </c>
      <c r="H5906" s="24">
        <f t="shared" si="373"/>
        <v>458.21429034418026</v>
      </c>
      <c r="I5906" s="24">
        <f>IF(H5906&lt;=0, MIN(F5906-C5906, B$7, (D$5-K5905+G5906)/B$6), 0)</f>
        <v>0</v>
      </c>
      <c r="J5906" s="24">
        <f>IF(H5906&gt;0, MIN(C5906-F5906, B$8, K5905), 0)</f>
        <v>458.21429034418026</v>
      </c>
      <c r="K5906" s="24">
        <f>MAX(0, K5905-G5906+I5906*B$6-J5906)</f>
        <v>22.348074428836014</v>
      </c>
      <c r="L5906" s="24">
        <f t="shared" si="372"/>
        <v>0</v>
      </c>
      <c r="M5906" s="24">
        <f>IF(H5906&gt;0, C5906-F5906-J5906, 0)</f>
        <v>0</v>
      </c>
      <c r="N5906" s="4">
        <f>MIN(C5906, F5906)</f>
        <v>0</v>
      </c>
    </row>
    <row r="5907" spans="1:14" x14ac:dyDescent="0.2">
      <c r="A5907" s="27">
        <v>43710.875</v>
      </c>
      <c r="B5907" s="4">
        <v>0</v>
      </c>
      <c r="C5907" s="4">
        <v>369.23246202869774</v>
      </c>
      <c r="F5907" s="4">
        <f t="shared" si="370"/>
        <v>0</v>
      </c>
      <c r="G5907" s="24">
        <f t="shared" si="371"/>
        <v>0</v>
      </c>
      <c r="H5907" s="24">
        <f t="shared" si="373"/>
        <v>369.23246202869774</v>
      </c>
      <c r="I5907" s="24">
        <f>IF(H5907&lt;=0, MIN(F5907-C5907, B$7, (D$5-K5906+G5907)/B$6), 0)</f>
        <v>0</v>
      </c>
      <c r="J5907" s="24">
        <f>IF(H5907&gt;0, MIN(C5907-F5907, B$8, K5906), 0)</f>
        <v>22.348074428836014</v>
      </c>
      <c r="K5907" s="24">
        <f>MAX(0, K5906-G5907+I5907*B$6-J5907)</f>
        <v>0</v>
      </c>
      <c r="L5907" s="24">
        <f t="shared" si="372"/>
        <v>0</v>
      </c>
      <c r="M5907" s="24">
        <f>IF(H5907&gt;0, C5907-F5907-J5907, 0)</f>
        <v>346.88438759986172</v>
      </c>
      <c r="N5907" s="4">
        <f>MIN(C5907, F5907)</f>
        <v>0</v>
      </c>
    </row>
    <row r="5908" spans="1:14" x14ac:dyDescent="0.2">
      <c r="A5908" s="27">
        <v>43710.916666666672</v>
      </c>
      <c r="B5908" s="4">
        <v>0</v>
      </c>
      <c r="C5908" s="4">
        <v>391.47791910756831</v>
      </c>
      <c r="F5908" s="4">
        <f t="shared" si="370"/>
        <v>0</v>
      </c>
      <c r="G5908" s="24">
        <f t="shared" si="371"/>
        <v>0</v>
      </c>
      <c r="H5908" s="24">
        <f t="shared" si="373"/>
        <v>391.47791910756831</v>
      </c>
      <c r="I5908" s="24">
        <f>IF(H5908&lt;=0, MIN(F5908-C5908, B$7, (D$5-K5907+G5908)/B$6), 0)</f>
        <v>0</v>
      </c>
      <c r="J5908" s="24">
        <f>IF(H5908&gt;0, MIN(C5908-F5908, B$8, K5907), 0)</f>
        <v>0</v>
      </c>
      <c r="K5908" s="24">
        <f>MAX(0, K5907-G5908+I5908*B$6-J5908)</f>
        <v>0</v>
      </c>
      <c r="L5908" s="24">
        <f t="shared" si="372"/>
        <v>0</v>
      </c>
      <c r="M5908" s="24">
        <f>IF(H5908&gt;0, C5908-F5908-J5908, 0)</f>
        <v>391.47791910756831</v>
      </c>
      <c r="N5908" s="4">
        <f>MIN(C5908, F5908)</f>
        <v>0</v>
      </c>
    </row>
    <row r="5909" spans="1:14" x14ac:dyDescent="0.2">
      <c r="A5909" s="27">
        <v>43710.958333333336</v>
      </c>
      <c r="B5909" s="4">
        <v>0</v>
      </c>
      <c r="C5909" s="4">
        <v>240.70315446188951</v>
      </c>
      <c r="F5909" s="4">
        <f t="shared" si="370"/>
        <v>0</v>
      </c>
      <c r="G5909" s="24">
        <f t="shared" si="371"/>
        <v>0</v>
      </c>
      <c r="H5909" s="24">
        <f t="shared" si="373"/>
        <v>240.70315446188951</v>
      </c>
      <c r="I5909" s="24">
        <f>IF(H5909&lt;=0, MIN(F5909-C5909, B$7, (D$5-K5908+G5909)/B$6), 0)</f>
        <v>0</v>
      </c>
      <c r="J5909" s="24">
        <f>IF(H5909&gt;0, MIN(C5909-F5909, B$8, K5908), 0)</f>
        <v>0</v>
      </c>
      <c r="K5909" s="24">
        <f>MAX(0, K5908-G5909+I5909*B$6-J5909)</f>
        <v>0</v>
      </c>
      <c r="L5909" s="24">
        <f t="shared" si="372"/>
        <v>0</v>
      </c>
      <c r="M5909" s="24">
        <f>IF(H5909&gt;0, C5909-F5909-J5909, 0)</f>
        <v>240.70315446188951</v>
      </c>
      <c r="N5909" s="4">
        <f>MIN(C5909, F5909)</f>
        <v>0</v>
      </c>
    </row>
    <row r="5910" spans="1:14" x14ac:dyDescent="0.2">
      <c r="A5910" s="27">
        <v>43711</v>
      </c>
      <c r="B5910" s="4">
        <v>0</v>
      </c>
      <c r="C5910" s="4">
        <v>94.782197776055625</v>
      </c>
      <c r="F5910" s="4">
        <f t="shared" si="370"/>
        <v>0</v>
      </c>
      <c r="G5910" s="24">
        <f t="shared" si="371"/>
        <v>0</v>
      </c>
      <c r="H5910" s="24">
        <f t="shared" si="373"/>
        <v>94.782197776055625</v>
      </c>
      <c r="I5910" s="24">
        <f>IF(H5910&lt;=0, MIN(F5910-C5910, B$7, (D$5-K5909+G5910)/B$6), 0)</f>
        <v>0</v>
      </c>
      <c r="J5910" s="24">
        <f>IF(H5910&gt;0, MIN(C5910-F5910, B$8, K5909), 0)</f>
        <v>0</v>
      </c>
      <c r="K5910" s="24">
        <f>MAX(0, K5909-G5910+I5910*B$6-J5910)</f>
        <v>0</v>
      </c>
      <c r="L5910" s="24">
        <f t="shared" si="372"/>
        <v>0</v>
      </c>
      <c r="M5910" s="24">
        <f>IF(H5910&gt;0, C5910-F5910-J5910, 0)</f>
        <v>94.782197776055625</v>
      </c>
      <c r="N5910" s="4">
        <f>MIN(C5910, F5910)</f>
        <v>0</v>
      </c>
    </row>
    <row r="5911" spans="1:14" x14ac:dyDescent="0.2">
      <c r="A5911" s="27">
        <v>43711.041666666672</v>
      </c>
      <c r="B5911" s="4">
        <v>0</v>
      </c>
      <c r="C5911" s="4">
        <v>146.6882642934205</v>
      </c>
      <c r="F5911" s="4">
        <f t="shared" si="370"/>
        <v>0</v>
      </c>
      <c r="G5911" s="24">
        <f t="shared" si="371"/>
        <v>0</v>
      </c>
      <c r="H5911" s="24">
        <f t="shared" si="373"/>
        <v>146.6882642934205</v>
      </c>
      <c r="I5911" s="24">
        <f>IF(H5911&lt;=0, MIN(F5911-C5911, B$7, (D$5-K5910+G5911)/B$6), 0)</f>
        <v>0</v>
      </c>
      <c r="J5911" s="24">
        <f>IF(H5911&gt;0, MIN(C5911-F5911, B$8, K5910), 0)</f>
        <v>0</v>
      </c>
      <c r="K5911" s="24">
        <f>MAX(0, K5910-G5911+I5911*B$6-J5911)</f>
        <v>0</v>
      </c>
      <c r="L5911" s="24">
        <f t="shared" si="372"/>
        <v>0</v>
      </c>
      <c r="M5911" s="24">
        <f>IF(H5911&gt;0, C5911-F5911-J5911, 0)</f>
        <v>146.6882642934205</v>
      </c>
      <c r="N5911" s="4">
        <f>MIN(C5911, F5911)</f>
        <v>0</v>
      </c>
    </row>
    <row r="5912" spans="1:14" x14ac:dyDescent="0.2">
      <c r="A5912" s="27">
        <v>43711.083333333336</v>
      </c>
      <c r="B5912" s="4">
        <v>0</v>
      </c>
      <c r="C5912" s="4">
        <v>183.76402609153823</v>
      </c>
      <c r="F5912" s="4">
        <f t="shared" si="370"/>
        <v>0</v>
      </c>
      <c r="G5912" s="24">
        <f t="shared" si="371"/>
        <v>0</v>
      </c>
      <c r="H5912" s="24">
        <f t="shared" si="373"/>
        <v>183.76402609153823</v>
      </c>
      <c r="I5912" s="24">
        <f>IF(H5912&lt;=0, MIN(F5912-C5912, B$7, (D$5-K5911+G5912)/B$6), 0)</f>
        <v>0</v>
      </c>
      <c r="J5912" s="24">
        <f>IF(H5912&gt;0, MIN(C5912-F5912, B$8, K5911), 0)</f>
        <v>0</v>
      </c>
      <c r="K5912" s="24">
        <f>MAX(0, K5911-G5912+I5912*B$6-J5912)</f>
        <v>0</v>
      </c>
      <c r="L5912" s="24">
        <f t="shared" si="372"/>
        <v>0</v>
      </c>
      <c r="M5912" s="24">
        <f>IF(H5912&gt;0, C5912-F5912-J5912, 0)</f>
        <v>183.76402609153823</v>
      </c>
      <c r="N5912" s="4">
        <f>MIN(C5912, F5912)</f>
        <v>0</v>
      </c>
    </row>
    <row r="5913" spans="1:14" x14ac:dyDescent="0.2">
      <c r="A5913" s="27">
        <v>43711.125</v>
      </c>
      <c r="B5913" s="4">
        <v>0</v>
      </c>
      <c r="C5913" s="4">
        <v>94.782197776055625</v>
      </c>
      <c r="F5913" s="4">
        <f t="shared" si="370"/>
        <v>0</v>
      </c>
      <c r="G5913" s="24">
        <f t="shared" si="371"/>
        <v>0</v>
      </c>
      <c r="H5913" s="24">
        <f t="shared" si="373"/>
        <v>94.782197776055625</v>
      </c>
      <c r="I5913" s="24">
        <f>IF(H5913&lt;=0, MIN(F5913-C5913, B$7, (D$5-K5912+G5913)/B$6), 0)</f>
        <v>0</v>
      </c>
      <c r="J5913" s="24">
        <f>IF(H5913&gt;0, MIN(C5913-F5913, B$8, K5912), 0)</f>
        <v>0</v>
      </c>
      <c r="K5913" s="24">
        <f>MAX(0, K5912-G5913+I5913*B$6-J5913)</f>
        <v>0</v>
      </c>
      <c r="L5913" s="24">
        <f t="shared" si="372"/>
        <v>0</v>
      </c>
      <c r="M5913" s="24">
        <f>IF(H5913&gt;0, C5913-F5913-J5913, 0)</f>
        <v>94.782197776055625</v>
      </c>
      <c r="N5913" s="4">
        <f>MIN(C5913, F5913)</f>
        <v>0</v>
      </c>
    </row>
    <row r="5914" spans="1:14" x14ac:dyDescent="0.2">
      <c r="A5914" s="27">
        <v>43711.166666666672</v>
      </c>
      <c r="B5914" s="4">
        <v>0</v>
      </c>
      <c r="C5914" s="4">
        <v>146.6882642934205</v>
      </c>
      <c r="F5914" s="4">
        <f t="shared" si="370"/>
        <v>0</v>
      </c>
      <c r="G5914" s="24">
        <f t="shared" si="371"/>
        <v>0</v>
      </c>
      <c r="H5914" s="24">
        <f t="shared" si="373"/>
        <v>146.6882642934205</v>
      </c>
      <c r="I5914" s="24">
        <f>IF(H5914&lt;=0, MIN(F5914-C5914, B$7, (D$5-K5913+G5914)/B$6), 0)</f>
        <v>0</v>
      </c>
      <c r="J5914" s="24">
        <f>IF(H5914&gt;0, MIN(C5914-F5914, B$8, K5913), 0)</f>
        <v>0</v>
      </c>
      <c r="K5914" s="24">
        <f>MAX(0, K5913-G5914+I5914*B$6-J5914)</f>
        <v>0</v>
      </c>
      <c r="L5914" s="24">
        <f t="shared" si="372"/>
        <v>0</v>
      </c>
      <c r="M5914" s="24">
        <f>IF(H5914&gt;0, C5914-F5914-J5914, 0)</f>
        <v>146.6882642934205</v>
      </c>
      <c r="N5914" s="4">
        <f>MIN(C5914, F5914)</f>
        <v>0</v>
      </c>
    </row>
    <row r="5915" spans="1:14" x14ac:dyDescent="0.2">
      <c r="A5915" s="27">
        <v>43711.208333333336</v>
      </c>
      <c r="B5915" s="4">
        <v>120.1374592609173</v>
      </c>
      <c r="C5915" s="4">
        <v>183.76402609153823</v>
      </c>
      <c r="F5915" s="4">
        <f t="shared" si="370"/>
        <v>720.82475556550378</v>
      </c>
      <c r="G5915" s="24">
        <f t="shared" si="371"/>
        <v>0.34722222222222221</v>
      </c>
      <c r="H5915" s="24">
        <f t="shared" si="373"/>
        <v>-537.06072947396558</v>
      </c>
      <c r="I5915" s="24">
        <f>IF(H5915&lt;=0, MIN(F5915-C5915, B$7, (D$5-K5914+G5915)/B$6), 0)</f>
        <v>537.06072947396558</v>
      </c>
      <c r="J5915" s="24">
        <f>IF(H5915&gt;0, MIN(C5915-F5915, B$8, K5914), 0)</f>
        <v>0</v>
      </c>
      <c r="K5915" s="24">
        <f>MAX(0, K5914-G5915+I5915*B$6-J5915)</f>
        <v>483.00743430434682</v>
      </c>
      <c r="L5915" s="24">
        <f t="shared" si="372"/>
        <v>0</v>
      </c>
      <c r="M5915" s="24">
        <f>IF(H5915&gt;0, C5915-F5915-J5915, 0)</f>
        <v>0</v>
      </c>
      <c r="N5915" s="4">
        <f>MIN(C5915, F5915)</f>
        <v>183.76402609153823</v>
      </c>
    </row>
    <row r="5916" spans="1:14" x14ac:dyDescent="0.2">
      <c r="A5916" s="27">
        <v>43711.25</v>
      </c>
      <c r="B5916" s="4">
        <v>321.2870819364947</v>
      </c>
      <c r="C5916" s="4">
        <v>779.44793231463018</v>
      </c>
      <c r="F5916" s="4">
        <f t="shared" si="370"/>
        <v>1927.7224916189682</v>
      </c>
      <c r="G5916" s="24">
        <f t="shared" si="371"/>
        <v>0.34722222222222221</v>
      </c>
      <c r="H5916" s="24">
        <f t="shared" si="373"/>
        <v>-1148.274559304338</v>
      </c>
      <c r="I5916" s="24">
        <f>IF(H5916&lt;=0, MIN(F5916-C5916, B$7, (D$5-K5915+G5916)/B$6), 0)</f>
        <v>1148.274559304338</v>
      </c>
      <c r="J5916" s="24">
        <f>IF(H5916&gt;0, MIN(C5916-F5916, B$8, K5915), 0)</f>
        <v>0</v>
      </c>
      <c r="K5916" s="24">
        <f>MAX(0, K5915-G5916+I5916*B$6-J5916)</f>
        <v>1516.1073154560288</v>
      </c>
      <c r="L5916" s="24">
        <f t="shared" si="372"/>
        <v>0</v>
      </c>
      <c r="M5916" s="24">
        <f>IF(H5916&gt;0, C5916-F5916-J5916, 0)</f>
        <v>0</v>
      </c>
      <c r="N5916" s="4">
        <f>MIN(C5916, F5916)</f>
        <v>779.44793231463018</v>
      </c>
    </row>
    <row r="5917" spans="1:14" x14ac:dyDescent="0.2">
      <c r="A5917" s="27">
        <v>43711.291666666672</v>
      </c>
      <c r="B5917" s="4">
        <v>518.49318226428761</v>
      </c>
      <c r="C5917" s="4">
        <v>806.63682429991638</v>
      </c>
      <c r="F5917" s="4">
        <f t="shared" si="370"/>
        <v>3110.9590935857259</v>
      </c>
      <c r="G5917" s="24">
        <f t="shared" si="371"/>
        <v>0.34722222222222221</v>
      </c>
      <c r="H5917" s="24">
        <f t="shared" si="373"/>
        <v>-2304.3222692858094</v>
      </c>
      <c r="I5917" s="24">
        <f>IF(H5917&lt;=0, MIN(F5917-C5917, B$7, (D$5-K5916+G5917)/B$6), 0)</f>
        <v>2304.3222692858094</v>
      </c>
      <c r="J5917" s="24">
        <f>IF(H5917&gt;0, MIN(C5917-F5917, B$8, K5916), 0)</f>
        <v>0</v>
      </c>
      <c r="K5917" s="24">
        <f>MAX(0, K5916-G5917+I5917*B$6-J5917)</f>
        <v>3589.650135591035</v>
      </c>
      <c r="L5917" s="24">
        <f t="shared" si="372"/>
        <v>0</v>
      </c>
      <c r="M5917" s="24">
        <f>IF(H5917&gt;0, C5917-F5917-J5917, 0)</f>
        <v>0</v>
      </c>
      <c r="N5917" s="4">
        <f>MIN(C5917, F5917)</f>
        <v>806.63682429991638</v>
      </c>
    </row>
    <row r="5918" spans="1:14" x14ac:dyDescent="0.2">
      <c r="A5918" s="27">
        <v>43711.333333333336</v>
      </c>
      <c r="B5918" s="4">
        <v>654.61557256071069</v>
      </c>
      <c r="C5918" s="4">
        <v>341.16144625688361</v>
      </c>
      <c r="F5918" s="4">
        <f t="shared" ref="F5918:F5981" si="374">B5918*B$4</f>
        <v>3927.6934353642641</v>
      </c>
      <c r="G5918" s="24">
        <f t="shared" ref="G5918:G5981" si="375">MIN(F5918, B$9)</f>
        <v>0.34722222222222221</v>
      </c>
      <c r="H5918" s="24">
        <f t="shared" si="373"/>
        <v>-3586.5319891073805</v>
      </c>
      <c r="I5918" s="24">
        <f>IF(H5918&lt;=0, MIN(F5918-C5918, B$7, (D$5-K5917+G5918)/B$6), 0)</f>
        <v>1567.4412073679857</v>
      </c>
      <c r="J5918" s="24">
        <f>IF(H5918&gt;0, MIN(C5918-F5918, B$8, K5917), 0)</f>
        <v>0</v>
      </c>
      <c r="K5918" s="24">
        <f>MAX(0, K5917-G5918+I5918*B$6-J5918)</f>
        <v>5000</v>
      </c>
      <c r="L5918" s="24">
        <f t="shared" ref="L5918:L5981" si="376">IF(H5918&lt;=0, -I5918-H5918, 0)</f>
        <v>2019.0907817393947</v>
      </c>
      <c r="M5918" s="24">
        <f>IF(H5918&gt;0, C5918-F5918-J5918, 0)</f>
        <v>0</v>
      </c>
      <c r="N5918" s="4">
        <f>MIN(C5918, F5918)</f>
        <v>341.16144625688361</v>
      </c>
    </row>
    <row r="5919" spans="1:14" x14ac:dyDescent="0.2">
      <c r="A5919" s="27">
        <v>43711.375</v>
      </c>
      <c r="B5919" s="4">
        <v>738.44594548505268</v>
      </c>
      <c r="C5919" s="4">
        <v>277.74604942566373</v>
      </c>
      <c r="F5919" s="4">
        <f t="shared" si="374"/>
        <v>4430.6756729103163</v>
      </c>
      <c r="G5919" s="24">
        <f t="shared" si="375"/>
        <v>0.34722222222222221</v>
      </c>
      <c r="H5919" s="24">
        <f t="shared" ref="H5919:H5982" si="377">C5919-F5919</f>
        <v>-4152.9296234846524</v>
      </c>
      <c r="I5919" s="24">
        <f>IF(H5919&lt;=0, MIN(F5919-C5919, B$7, (D$5-K5918+G5919)/B$6), 0)</f>
        <v>0.38580246913580246</v>
      </c>
      <c r="J5919" s="24">
        <f>IF(H5919&gt;0, MIN(C5919-F5919, B$8, K5918), 0)</f>
        <v>0</v>
      </c>
      <c r="K5919" s="24">
        <f>MAX(0, K5918-G5919+I5919*B$6-J5919)</f>
        <v>5000</v>
      </c>
      <c r="L5919" s="24">
        <f t="shared" si="376"/>
        <v>4152.5438210155162</v>
      </c>
      <c r="M5919" s="24">
        <f>IF(H5919&gt;0, C5919-F5919-J5919, 0)</f>
        <v>0</v>
      </c>
      <c r="N5919" s="4">
        <f>MIN(C5919, F5919)</f>
        <v>277.74604942566373</v>
      </c>
    </row>
    <row r="5920" spans="1:14" x14ac:dyDescent="0.2">
      <c r="A5920" s="27">
        <v>43711.416666666672</v>
      </c>
      <c r="B5920" s="4">
        <v>782.98519440579355</v>
      </c>
      <c r="C5920" s="4">
        <v>166.66033892252926</v>
      </c>
      <c r="F5920" s="4">
        <f t="shared" si="374"/>
        <v>4697.9111664347611</v>
      </c>
      <c r="G5920" s="24">
        <f t="shared" si="375"/>
        <v>0.34722222222222221</v>
      </c>
      <c r="H5920" s="24">
        <f t="shared" si="377"/>
        <v>-4531.2508275122318</v>
      </c>
      <c r="I5920" s="24">
        <f>IF(H5920&lt;=0, MIN(F5920-C5920, B$7, (D$5-K5919+G5920)/B$6), 0)</f>
        <v>0.38580246913580246</v>
      </c>
      <c r="J5920" s="24">
        <f>IF(H5920&gt;0, MIN(C5920-F5920, B$8, K5919), 0)</f>
        <v>0</v>
      </c>
      <c r="K5920" s="24">
        <f>MAX(0, K5919-G5920+I5920*B$6-J5920)</f>
        <v>5000</v>
      </c>
      <c r="L5920" s="24">
        <f t="shared" si="376"/>
        <v>4530.8650250430956</v>
      </c>
      <c r="M5920" s="24">
        <f>IF(H5920&gt;0, C5920-F5920-J5920, 0)</f>
        <v>0</v>
      </c>
      <c r="N5920" s="4">
        <f>MIN(C5920, F5920)</f>
        <v>166.66033892252926</v>
      </c>
    </row>
    <row r="5921" spans="1:14" x14ac:dyDescent="0.2">
      <c r="A5921" s="27">
        <v>43711.458333333336</v>
      </c>
      <c r="B5921" s="4">
        <v>764.78338720461045</v>
      </c>
      <c r="C5921" s="4">
        <v>1451.966401835683</v>
      </c>
      <c r="F5921" s="4">
        <f t="shared" si="374"/>
        <v>4588.7003232276629</v>
      </c>
      <c r="G5921" s="24">
        <f t="shared" si="375"/>
        <v>0.34722222222222221</v>
      </c>
      <c r="H5921" s="24">
        <f t="shared" si="377"/>
        <v>-3136.7339213919799</v>
      </c>
      <c r="I5921" s="24">
        <f>IF(H5921&lt;=0, MIN(F5921-C5921, B$7, (D$5-K5920+G5921)/B$6), 0)</f>
        <v>0.38580246913580246</v>
      </c>
      <c r="J5921" s="24">
        <f>IF(H5921&gt;0, MIN(C5921-F5921, B$8, K5920), 0)</f>
        <v>0</v>
      </c>
      <c r="K5921" s="24">
        <f>MAX(0, K5920-G5921+I5921*B$6-J5921)</f>
        <v>5000</v>
      </c>
      <c r="L5921" s="24">
        <f t="shared" si="376"/>
        <v>3136.3481189228442</v>
      </c>
      <c r="M5921" s="24">
        <f>IF(H5921&gt;0, C5921-F5921-J5921, 0)</f>
        <v>0</v>
      </c>
      <c r="N5921" s="4">
        <f>MIN(C5921, F5921)</f>
        <v>1451.966401835683</v>
      </c>
    </row>
    <row r="5922" spans="1:14" x14ac:dyDescent="0.2">
      <c r="A5922" s="27">
        <v>43711.5</v>
      </c>
      <c r="B5922" s="4">
        <v>690.52589450786218</v>
      </c>
      <c r="C5922" s="4">
        <v>198.62093166529107</v>
      </c>
      <c r="F5922" s="4">
        <f t="shared" si="374"/>
        <v>4143.1553670471731</v>
      </c>
      <c r="G5922" s="24">
        <f t="shared" si="375"/>
        <v>0.34722222222222221</v>
      </c>
      <c r="H5922" s="24">
        <f t="shared" si="377"/>
        <v>-3944.5344353818818</v>
      </c>
      <c r="I5922" s="24">
        <f>IF(H5922&lt;=0, MIN(F5922-C5922, B$7, (D$5-K5921+G5922)/B$6), 0)</f>
        <v>0.38580246913580246</v>
      </c>
      <c r="J5922" s="24">
        <f>IF(H5922&gt;0, MIN(C5922-F5922, B$8, K5921), 0)</f>
        <v>0</v>
      </c>
      <c r="K5922" s="24">
        <f>MAX(0, K5921-G5922+I5922*B$6-J5922)</f>
        <v>5000</v>
      </c>
      <c r="L5922" s="24">
        <f t="shared" si="376"/>
        <v>3944.1486329127461</v>
      </c>
      <c r="M5922" s="24">
        <f>IF(H5922&gt;0, C5922-F5922-J5922, 0)</f>
        <v>0</v>
      </c>
      <c r="N5922" s="4">
        <f>MIN(C5922, F5922)</f>
        <v>198.62093166529107</v>
      </c>
    </row>
    <row r="5923" spans="1:14" x14ac:dyDescent="0.2">
      <c r="A5923" s="27">
        <v>43711.541666666672</v>
      </c>
      <c r="B5923" s="4">
        <v>546.49809383440049</v>
      </c>
      <c r="C5923" s="4">
        <v>276.91149017156698</v>
      </c>
      <c r="F5923" s="4">
        <f t="shared" si="374"/>
        <v>3278.9885630064027</v>
      </c>
      <c r="G5923" s="24">
        <f t="shared" si="375"/>
        <v>0.34722222222222221</v>
      </c>
      <c r="H5923" s="24">
        <f t="shared" si="377"/>
        <v>-3002.0770728348357</v>
      </c>
      <c r="I5923" s="24">
        <f>IF(H5923&lt;=0, MIN(F5923-C5923, B$7, (D$5-K5922+G5923)/B$6), 0)</f>
        <v>0.38580246913580246</v>
      </c>
      <c r="J5923" s="24">
        <f>IF(H5923&gt;0, MIN(C5923-F5923, B$8, K5922), 0)</f>
        <v>0</v>
      </c>
      <c r="K5923" s="24">
        <f>MAX(0, K5922-G5923+I5923*B$6-J5923)</f>
        <v>5000</v>
      </c>
      <c r="L5923" s="24">
        <f t="shared" si="376"/>
        <v>3001.6912703656999</v>
      </c>
      <c r="M5923" s="24">
        <f>IF(H5923&gt;0, C5923-F5923-J5923, 0)</f>
        <v>0</v>
      </c>
      <c r="N5923" s="4">
        <f>MIN(C5923, F5923)</f>
        <v>276.91149017156698</v>
      </c>
    </row>
    <row r="5924" spans="1:14" x14ac:dyDescent="0.2">
      <c r="A5924" s="27">
        <v>43711.583333333336</v>
      </c>
      <c r="B5924" s="4">
        <v>387.2949519347502</v>
      </c>
      <c r="C5924" s="4">
        <v>1545.3760182659173</v>
      </c>
      <c r="F5924" s="4">
        <f t="shared" si="374"/>
        <v>2323.769711608501</v>
      </c>
      <c r="G5924" s="24">
        <f t="shared" si="375"/>
        <v>0.34722222222222221</v>
      </c>
      <c r="H5924" s="24">
        <f t="shared" si="377"/>
        <v>-778.39369334258367</v>
      </c>
      <c r="I5924" s="24">
        <f>IF(H5924&lt;=0, MIN(F5924-C5924, B$7, (D$5-K5923+G5924)/B$6), 0)</f>
        <v>0.38580246913580246</v>
      </c>
      <c r="J5924" s="24">
        <f>IF(H5924&gt;0, MIN(C5924-F5924, B$8, K5923), 0)</f>
        <v>0</v>
      </c>
      <c r="K5924" s="24">
        <f>MAX(0, K5923-G5924+I5924*B$6-J5924)</f>
        <v>5000</v>
      </c>
      <c r="L5924" s="24">
        <f t="shared" si="376"/>
        <v>778.00789087344788</v>
      </c>
      <c r="M5924" s="24">
        <f>IF(H5924&gt;0, C5924-F5924-J5924, 0)</f>
        <v>0</v>
      </c>
      <c r="N5924" s="4">
        <f>MIN(C5924, F5924)</f>
        <v>1545.3760182659173</v>
      </c>
    </row>
    <row r="5925" spans="1:14" x14ac:dyDescent="0.2">
      <c r="A5925" s="27">
        <v>43711.625</v>
      </c>
      <c r="B5925" s="4">
        <v>220.05101779511079</v>
      </c>
      <c r="C5925" s="4">
        <v>690.6314886679462</v>
      </c>
      <c r="F5925" s="4">
        <f t="shared" si="374"/>
        <v>1320.3061067706649</v>
      </c>
      <c r="G5925" s="24">
        <f t="shared" si="375"/>
        <v>0.34722222222222221</v>
      </c>
      <c r="H5925" s="24">
        <f t="shared" si="377"/>
        <v>-629.67461810271868</v>
      </c>
      <c r="I5925" s="24">
        <f>IF(H5925&lt;=0, MIN(F5925-C5925, B$7, (D$5-K5924+G5925)/B$6), 0)</f>
        <v>0.38580246913580246</v>
      </c>
      <c r="J5925" s="24">
        <f>IF(H5925&gt;0, MIN(C5925-F5925, B$8, K5924), 0)</f>
        <v>0</v>
      </c>
      <c r="K5925" s="24">
        <f>MAX(0, K5924-G5925+I5925*B$6-J5925)</f>
        <v>5000</v>
      </c>
      <c r="L5925" s="24">
        <f t="shared" si="376"/>
        <v>629.28881563358289</v>
      </c>
      <c r="M5925" s="24">
        <f>IF(H5925&gt;0, C5925-F5925-J5925, 0)</f>
        <v>0</v>
      </c>
      <c r="N5925" s="4">
        <f>MIN(C5925, F5925)</f>
        <v>690.6314886679462</v>
      </c>
    </row>
    <row r="5926" spans="1:14" x14ac:dyDescent="0.2">
      <c r="A5926" s="27">
        <v>43711.666666666672</v>
      </c>
      <c r="B5926" s="4">
        <v>75.290441662349693</v>
      </c>
      <c r="C5926" s="4">
        <v>720.26533530299685</v>
      </c>
      <c r="F5926" s="4">
        <f t="shared" si="374"/>
        <v>451.74264997409819</v>
      </c>
      <c r="G5926" s="24">
        <f t="shared" si="375"/>
        <v>0.34722222222222221</v>
      </c>
      <c r="H5926" s="24">
        <f t="shared" si="377"/>
        <v>268.52268532889866</v>
      </c>
      <c r="I5926" s="24">
        <f>IF(H5926&lt;=0, MIN(F5926-C5926, B$7, (D$5-K5925+G5926)/B$6), 0)</f>
        <v>0</v>
      </c>
      <c r="J5926" s="24">
        <f>IF(H5926&gt;0, MIN(C5926-F5926, B$8, K5925), 0)</f>
        <v>268.52268532889866</v>
      </c>
      <c r="K5926" s="24">
        <f>MAX(0, K5925-G5926+I5926*B$6-J5926)</f>
        <v>4731.1300924488787</v>
      </c>
      <c r="L5926" s="24">
        <f t="shared" si="376"/>
        <v>0</v>
      </c>
      <c r="M5926" s="24">
        <f>IF(H5926&gt;0, C5926-F5926-J5926, 0)</f>
        <v>0</v>
      </c>
      <c r="N5926" s="4">
        <f>MIN(C5926, F5926)</f>
        <v>451.74264997409819</v>
      </c>
    </row>
    <row r="5927" spans="1:14" x14ac:dyDescent="0.2">
      <c r="A5927" s="27">
        <v>43711.708333333336</v>
      </c>
      <c r="B5927" s="4">
        <v>1.0664196239567929</v>
      </c>
      <c r="C5927" s="4">
        <v>757.33882702541564</v>
      </c>
      <c r="F5927" s="4">
        <f t="shared" si="374"/>
        <v>6.3985177437407579</v>
      </c>
      <c r="G5927" s="24">
        <f t="shared" si="375"/>
        <v>0.34722222222222221</v>
      </c>
      <c r="H5927" s="24">
        <f t="shared" si="377"/>
        <v>750.9403092816749</v>
      </c>
      <c r="I5927" s="24">
        <f>IF(H5927&lt;=0, MIN(F5927-C5927, B$7, (D$5-K5926+G5927)/B$6), 0)</f>
        <v>0</v>
      </c>
      <c r="J5927" s="24">
        <f>IF(H5927&gt;0, MIN(C5927-F5927, B$8, K5926), 0)</f>
        <v>750.9403092816749</v>
      </c>
      <c r="K5927" s="24">
        <f>MAX(0, K5926-G5927+I5927*B$6-J5927)</f>
        <v>3979.8425609449814</v>
      </c>
      <c r="L5927" s="24">
        <f t="shared" si="376"/>
        <v>0</v>
      </c>
      <c r="M5927" s="24">
        <f>IF(H5927&gt;0, C5927-F5927-J5927, 0)</f>
        <v>0</v>
      </c>
      <c r="N5927" s="4">
        <f>MIN(C5927, F5927)</f>
        <v>6.3985177437407579</v>
      </c>
    </row>
    <row r="5928" spans="1:14" x14ac:dyDescent="0.2">
      <c r="A5928" s="27">
        <v>43711.75</v>
      </c>
      <c r="B5928" s="4">
        <v>0</v>
      </c>
      <c r="C5928" s="4">
        <v>369.23246202869774</v>
      </c>
      <c r="F5928" s="4">
        <f t="shared" si="374"/>
        <v>0</v>
      </c>
      <c r="G5928" s="24">
        <f t="shared" si="375"/>
        <v>0</v>
      </c>
      <c r="H5928" s="24">
        <f t="shared" si="377"/>
        <v>369.23246202869774</v>
      </c>
      <c r="I5928" s="24">
        <f>IF(H5928&lt;=0, MIN(F5928-C5928, B$7, (D$5-K5927+G5928)/B$6), 0)</f>
        <v>0</v>
      </c>
      <c r="J5928" s="24">
        <f>IF(H5928&gt;0, MIN(C5928-F5928, B$8, K5927), 0)</f>
        <v>369.23246202869774</v>
      </c>
      <c r="K5928" s="24">
        <f>MAX(0, K5927-G5928+I5928*B$6-J5928)</f>
        <v>3610.6100989162837</v>
      </c>
      <c r="L5928" s="24">
        <f t="shared" si="376"/>
        <v>0</v>
      </c>
      <c r="M5928" s="24">
        <f>IF(H5928&gt;0, C5928-F5928-J5928, 0)</f>
        <v>0</v>
      </c>
      <c r="N5928" s="4">
        <f>MIN(C5928, F5928)</f>
        <v>0</v>
      </c>
    </row>
    <row r="5929" spans="1:14" x14ac:dyDescent="0.2">
      <c r="A5929" s="27">
        <v>43711.791666666672</v>
      </c>
      <c r="B5929" s="4">
        <v>0</v>
      </c>
      <c r="C5929" s="4">
        <v>2764.3266741871043</v>
      </c>
      <c r="F5929" s="4">
        <f t="shared" si="374"/>
        <v>0</v>
      </c>
      <c r="G5929" s="24">
        <f t="shared" si="375"/>
        <v>0</v>
      </c>
      <c r="H5929" s="24">
        <f t="shared" si="377"/>
        <v>2764.3266741871043</v>
      </c>
      <c r="I5929" s="24">
        <f>IF(H5929&lt;=0, MIN(F5929-C5929, B$7, (D$5-K5928+G5929)/B$6), 0)</f>
        <v>0</v>
      </c>
      <c r="J5929" s="24">
        <f>IF(H5929&gt;0, MIN(C5929-F5929, B$8, K5928), 0)</f>
        <v>2764.3266741871043</v>
      </c>
      <c r="K5929" s="24">
        <f>MAX(0, K5928-G5929+I5929*B$6-J5929)</f>
        <v>846.28342472917939</v>
      </c>
      <c r="L5929" s="24">
        <f t="shared" si="376"/>
        <v>0</v>
      </c>
      <c r="M5929" s="24">
        <f>IF(H5929&gt;0, C5929-F5929-J5929, 0)</f>
        <v>0</v>
      </c>
      <c r="N5929" s="4">
        <f>MIN(C5929, F5929)</f>
        <v>0</v>
      </c>
    </row>
    <row r="5930" spans="1:14" x14ac:dyDescent="0.2">
      <c r="A5930" s="27">
        <v>43711.833333333336</v>
      </c>
      <c r="B5930" s="4">
        <v>0</v>
      </c>
      <c r="C5930" s="4">
        <v>458.21429034418026</v>
      </c>
      <c r="F5930" s="4">
        <f t="shared" si="374"/>
        <v>0</v>
      </c>
      <c r="G5930" s="24">
        <f t="shared" si="375"/>
        <v>0</v>
      </c>
      <c r="H5930" s="24">
        <f t="shared" si="377"/>
        <v>458.21429034418026</v>
      </c>
      <c r="I5930" s="24">
        <f>IF(H5930&lt;=0, MIN(F5930-C5930, B$7, (D$5-K5929+G5930)/B$6), 0)</f>
        <v>0</v>
      </c>
      <c r="J5930" s="24">
        <f>IF(H5930&gt;0, MIN(C5930-F5930, B$8, K5929), 0)</f>
        <v>458.21429034418026</v>
      </c>
      <c r="K5930" s="24">
        <f>MAX(0, K5929-G5930+I5930*B$6-J5930)</f>
        <v>388.06913438499913</v>
      </c>
      <c r="L5930" s="24">
        <f t="shared" si="376"/>
        <v>0</v>
      </c>
      <c r="M5930" s="24">
        <f>IF(H5930&gt;0, C5930-F5930-J5930, 0)</f>
        <v>0</v>
      </c>
      <c r="N5930" s="4">
        <f>MIN(C5930, F5930)</f>
        <v>0</v>
      </c>
    </row>
    <row r="5931" spans="1:14" x14ac:dyDescent="0.2">
      <c r="A5931" s="27">
        <v>43711.875</v>
      </c>
      <c r="B5931" s="4">
        <v>0</v>
      </c>
      <c r="C5931" s="4">
        <v>369.23246202869774</v>
      </c>
      <c r="F5931" s="4">
        <f t="shared" si="374"/>
        <v>0</v>
      </c>
      <c r="G5931" s="24">
        <f t="shared" si="375"/>
        <v>0</v>
      </c>
      <c r="H5931" s="24">
        <f t="shared" si="377"/>
        <v>369.23246202869774</v>
      </c>
      <c r="I5931" s="24">
        <f>IF(H5931&lt;=0, MIN(F5931-C5931, B$7, (D$5-K5930+G5931)/B$6), 0)</f>
        <v>0</v>
      </c>
      <c r="J5931" s="24">
        <f>IF(H5931&gt;0, MIN(C5931-F5931, B$8, K5930), 0)</f>
        <v>369.23246202869774</v>
      </c>
      <c r="K5931" s="24">
        <f>MAX(0, K5930-G5931+I5931*B$6-J5931)</f>
        <v>18.836672356301392</v>
      </c>
      <c r="L5931" s="24">
        <f t="shared" si="376"/>
        <v>0</v>
      </c>
      <c r="M5931" s="24">
        <f>IF(H5931&gt;0, C5931-F5931-J5931, 0)</f>
        <v>0</v>
      </c>
      <c r="N5931" s="4">
        <f>MIN(C5931, F5931)</f>
        <v>0</v>
      </c>
    </row>
    <row r="5932" spans="1:14" x14ac:dyDescent="0.2">
      <c r="A5932" s="27">
        <v>43711.916666666672</v>
      </c>
      <c r="B5932" s="4">
        <v>0</v>
      </c>
      <c r="C5932" s="4">
        <v>391.47791910756831</v>
      </c>
      <c r="F5932" s="4">
        <f t="shared" si="374"/>
        <v>0</v>
      </c>
      <c r="G5932" s="24">
        <f t="shared" si="375"/>
        <v>0</v>
      </c>
      <c r="H5932" s="24">
        <f t="shared" si="377"/>
        <v>391.47791910756831</v>
      </c>
      <c r="I5932" s="24">
        <f>IF(H5932&lt;=0, MIN(F5932-C5932, B$7, (D$5-K5931+G5932)/B$6), 0)</f>
        <v>0</v>
      </c>
      <c r="J5932" s="24">
        <f>IF(H5932&gt;0, MIN(C5932-F5932, B$8, K5931), 0)</f>
        <v>18.836672356301392</v>
      </c>
      <c r="K5932" s="24">
        <f>MAX(0, K5931-G5932+I5932*B$6-J5932)</f>
        <v>0</v>
      </c>
      <c r="L5932" s="24">
        <f t="shared" si="376"/>
        <v>0</v>
      </c>
      <c r="M5932" s="24">
        <f>IF(H5932&gt;0, C5932-F5932-J5932, 0)</f>
        <v>372.64124675126692</v>
      </c>
      <c r="N5932" s="4">
        <f>MIN(C5932, F5932)</f>
        <v>0</v>
      </c>
    </row>
    <row r="5933" spans="1:14" x14ac:dyDescent="0.2">
      <c r="A5933" s="27">
        <v>43711.958333333336</v>
      </c>
      <c r="B5933" s="4">
        <v>0</v>
      </c>
      <c r="C5933" s="4">
        <v>240.70315446188951</v>
      </c>
      <c r="F5933" s="4">
        <f t="shared" si="374"/>
        <v>0</v>
      </c>
      <c r="G5933" s="24">
        <f t="shared" si="375"/>
        <v>0</v>
      </c>
      <c r="H5933" s="24">
        <f t="shared" si="377"/>
        <v>240.70315446188951</v>
      </c>
      <c r="I5933" s="24">
        <f>IF(H5933&lt;=0, MIN(F5933-C5933, B$7, (D$5-K5932+G5933)/B$6), 0)</f>
        <v>0</v>
      </c>
      <c r="J5933" s="24">
        <f>IF(H5933&gt;0, MIN(C5933-F5933, B$8, K5932), 0)</f>
        <v>0</v>
      </c>
      <c r="K5933" s="24">
        <f>MAX(0, K5932-G5933+I5933*B$6-J5933)</f>
        <v>0</v>
      </c>
      <c r="L5933" s="24">
        <f t="shared" si="376"/>
        <v>0</v>
      </c>
      <c r="M5933" s="24">
        <f>IF(H5933&gt;0, C5933-F5933-J5933, 0)</f>
        <v>240.70315446188951</v>
      </c>
      <c r="N5933" s="4">
        <f>MIN(C5933, F5933)</f>
        <v>0</v>
      </c>
    </row>
    <row r="5934" spans="1:14" x14ac:dyDescent="0.2">
      <c r="A5934" s="27">
        <v>43712</v>
      </c>
      <c r="B5934" s="4">
        <v>0</v>
      </c>
      <c r="C5934" s="4">
        <v>94.782197776055625</v>
      </c>
      <c r="F5934" s="4">
        <f t="shared" si="374"/>
        <v>0</v>
      </c>
      <c r="G5934" s="24">
        <f t="shared" si="375"/>
        <v>0</v>
      </c>
      <c r="H5934" s="24">
        <f t="shared" si="377"/>
        <v>94.782197776055625</v>
      </c>
      <c r="I5934" s="24">
        <f>IF(H5934&lt;=0, MIN(F5934-C5934, B$7, (D$5-K5933+G5934)/B$6), 0)</f>
        <v>0</v>
      </c>
      <c r="J5934" s="24">
        <f>IF(H5934&gt;0, MIN(C5934-F5934, B$8, K5933), 0)</f>
        <v>0</v>
      </c>
      <c r="K5934" s="24">
        <f>MAX(0, K5933-G5934+I5934*B$6-J5934)</f>
        <v>0</v>
      </c>
      <c r="L5934" s="24">
        <f t="shared" si="376"/>
        <v>0</v>
      </c>
      <c r="M5934" s="24">
        <f>IF(H5934&gt;0, C5934-F5934-J5934, 0)</f>
        <v>94.782197776055625</v>
      </c>
      <c r="N5934" s="4">
        <f>MIN(C5934, F5934)</f>
        <v>0</v>
      </c>
    </row>
    <row r="5935" spans="1:14" x14ac:dyDescent="0.2">
      <c r="A5935" s="27">
        <v>43712.041666666672</v>
      </c>
      <c r="B5935" s="4">
        <v>0</v>
      </c>
      <c r="C5935" s="4">
        <v>146.6882642934205</v>
      </c>
      <c r="F5935" s="4">
        <f t="shared" si="374"/>
        <v>0</v>
      </c>
      <c r="G5935" s="24">
        <f t="shared" si="375"/>
        <v>0</v>
      </c>
      <c r="H5935" s="24">
        <f t="shared" si="377"/>
        <v>146.6882642934205</v>
      </c>
      <c r="I5935" s="24">
        <f>IF(H5935&lt;=0, MIN(F5935-C5935, B$7, (D$5-K5934+G5935)/B$6), 0)</f>
        <v>0</v>
      </c>
      <c r="J5935" s="24">
        <f>IF(H5935&gt;0, MIN(C5935-F5935, B$8, K5934), 0)</f>
        <v>0</v>
      </c>
      <c r="K5935" s="24">
        <f>MAX(0, K5934-G5935+I5935*B$6-J5935)</f>
        <v>0</v>
      </c>
      <c r="L5935" s="24">
        <f t="shared" si="376"/>
        <v>0</v>
      </c>
      <c r="M5935" s="24">
        <f>IF(H5935&gt;0, C5935-F5935-J5935, 0)</f>
        <v>146.6882642934205</v>
      </c>
      <c r="N5935" s="4">
        <f>MIN(C5935, F5935)</f>
        <v>0</v>
      </c>
    </row>
    <row r="5936" spans="1:14" x14ac:dyDescent="0.2">
      <c r="A5936" s="27">
        <v>43712.083333333336</v>
      </c>
      <c r="B5936" s="4">
        <v>0</v>
      </c>
      <c r="C5936" s="4">
        <v>183.76402609153823</v>
      </c>
      <c r="F5936" s="4">
        <f t="shared" si="374"/>
        <v>0</v>
      </c>
      <c r="G5936" s="24">
        <f t="shared" si="375"/>
        <v>0</v>
      </c>
      <c r="H5936" s="24">
        <f t="shared" si="377"/>
        <v>183.76402609153823</v>
      </c>
      <c r="I5936" s="24">
        <f>IF(H5936&lt;=0, MIN(F5936-C5936, B$7, (D$5-K5935+G5936)/B$6), 0)</f>
        <v>0</v>
      </c>
      <c r="J5936" s="24">
        <f>IF(H5936&gt;0, MIN(C5936-F5936, B$8, K5935), 0)</f>
        <v>0</v>
      </c>
      <c r="K5936" s="24">
        <f>MAX(0, K5935-G5936+I5936*B$6-J5936)</f>
        <v>0</v>
      </c>
      <c r="L5936" s="24">
        <f t="shared" si="376"/>
        <v>0</v>
      </c>
      <c r="M5936" s="24">
        <f>IF(H5936&gt;0, C5936-F5936-J5936, 0)</f>
        <v>183.76402609153823</v>
      </c>
      <c r="N5936" s="4">
        <f>MIN(C5936, F5936)</f>
        <v>0</v>
      </c>
    </row>
    <row r="5937" spans="1:14" x14ac:dyDescent="0.2">
      <c r="A5937" s="27">
        <v>43712.125</v>
      </c>
      <c r="B5937" s="4">
        <v>0</v>
      </c>
      <c r="C5937" s="4">
        <v>94.782197776055625</v>
      </c>
      <c r="F5937" s="4">
        <f t="shared" si="374"/>
        <v>0</v>
      </c>
      <c r="G5937" s="24">
        <f t="shared" si="375"/>
        <v>0</v>
      </c>
      <c r="H5937" s="24">
        <f t="shared" si="377"/>
        <v>94.782197776055625</v>
      </c>
      <c r="I5937" s="24">
        <f>IF(H5937&lt;=0, MIN(F5937-C5937, B$7, (D$5-K5936+G5937)/B$6), 0)</f>
        <v>0</v>
      </c>
      <c r="J5937" s="24">
        <f>IF(H5937&gt;0, MIN(C5937-F5937, B$8, K5936), 0)</f>
        <v>0</v>
      </c>
      <c r="K5937" s="24">
        <f>MAX(0, K5936-G5937+I5937*B$6-J5937)</f>
        <v>0</v>
      </c>
      <c r="L5937" s="24">
        <f t="shared" si="376"/>
        <v>0</v>
      </c>
      <c r="M5937" s="24">
        <f>IF(H5937&gt;0, C5937-F5937-J5937, 0)</f>
        <v>94.782197776055625</v>
      </c>
      <c r="N5937" s="4">
        <f>MIN(C5937, F5937)</f>
        <v>0</v>
      </c>
    </row>
    <row r="5938" spans="1:14" x14ac:dyDescent="0.2">
      <c r="A5938" s="27">
        <v>43712.166666666672</v>
      </c>
      <c r="B5938" s="4">
        <v>0</v>
      </c>
      <c r="C5938" s="4">
        <v>146.6882642934205</v>
      </c>
      <c r="F5938" s="4">
        <f t="shared" si="374"/>
        <v>0</v>
      </c>
      <c r="G5938" s="24">
        <f t="shared" si="375"/>
        <v>0</v>
      </c>
      <c r="H5938" s="24">
        <f t="shared" si="377"/>
        <v>146.6882642934205</v>
      </c>
      <c r="I5938" s="24">
        <f>IF(H5938&lt;=0, MIN(F5938-C5938, B$7, (D$5-K5937+G5938)/B$6), 0)</f>
        <v>0</v>
      </c>
      <c r="J5938" s="24">
        <f>IF(H5938&gt;0, MIN(C5938-F5938, B$8, K5937), 0)</f>
        <v>0</v>
      </c>
      <c r="K5938" s="24">
        <f>MAX(0, K5937-G5938+I5938*B$6-J5938)</f>
        <v>0</v>
      </c>
      <c r="L5938" s="24">
        <f t="shared" si="376"/>
        <v>0</v>
      </c>
      <c r="M5938" s="24">
        <f>IF(H5938&gt;0, C5938-F5938-J5938, 0)</f>
        <v>146.6882642934205</v>
      </c>
      <c r="N5938" s="4">
        <f>MIN(C5938, F5938)</f>
        <v>0</v>
      </c>
    </row>
    <row r="5939" spans="1:14" x14ac:dyDescent="0.2">
      <c r="A5939" s="27">
        <v>43712.208333333336</v>
      </c>
      <c r="B5939" s="4">
        <v>106.13029850709403</v>
      </c>
      <c r="C5939" s="4">
        <v>183.76402609153823</v>
      </c>
      <c r="F5939" s="4">
        <f t="shared" si="374"/>
        <v>636.78179104256412</v>
      </c>
      <c r="G5939" s="24">
        <f t="shared" si="375"/>
        <v>0.34722222222222221</v>
      </c>
      <c r="H5939" s="24">
        <f t="shared" si="377"/>
        <v>-453.01776495102592</v>
      </c>
      <c r="I5939" s="24">
        <f>IF(H5939&lt;=0, MIN(F5939-C5939, B$7, (D$5-K5938+G5939)/B$6), 0)</f>
        <v>453.01776495102592</v>
      </c>
      <c r="J5939" s="24">
        <f>IF(H5939&gt;0, MIN(C5939-F5939, B$8, K5938), 0)</f>
        <v>0</v>
      </c>
      <c r="K5939" s="24">
        <f>MAX(0, K5938-G5939+I5939*B$6-J5939)</f>
        <v>407.36876623370114</v>
      </c>
      <c r="L5939" s="24">
        <f t="shared" si="376"/>
        <v>0</v>
      </c>
      <c r="M5939" s="24">
        <f>IF(H5939&gt;0, C5939-F5939-J5939, 0)</f>
        <v>0</v>
      </c>
      <c r="N5939" s="4">
        <f>MIN(C5939, F5939)</f>
        <v>183.76402609153823</v>
      </c>
    </row>
    <row r="5940" spans="1:14" x14ac:dyDescent="0.2">
      <c r="A5940" s="27">
        <v>43712.25</v>
      </c>
      <c r="B5940" s="4">
        <v>332.46292360476554</v>
      </c>
      <c r="C5940" s="4">
        <v>528.98056372290125</v>
      </c>
      <c r="F5940" s="4">
        <f t="shared" si="374"/>
        <v>1994.7775416285931</v>
      </c>
      <c r="G5940" s="24">
        <f t="shared" si="375"/>
        <v>0.34722222222222221</v>
      </c>
      <c r="H5940" s="24">
        <f t="shared" si="377"/>
        <v>-1465.7969779056918</v>
      </c>
      <c r="I5940" s="24">
        <f>IF(H5940&lt;=0, MIN(F5940-C5940, B$7, (D$5-K5939+G5940)/B$6), 0)</f>
        <v>1465.7969779056918</v>
      </c>
      <c r="J5940" s="24">
        <f>IF(H5940&gt;0, MIN(C5940-F5940, B$8, K5939), 0)</f>
        <v>0</v>
      </c>
      <c r="K5940" s="24">
        <f>MAX(0, K5939-G5940+I5940*B$6-J5940)</f>
        <v>1726.2388241266017</v>
      </c>
      <c r="L5940" s="24">
        <f t="shared" si="376"/>
        <v>0</v>
      </c>
      <c r="M5940" s="24">
        <f>IF(H5940&gt;0, C5940-F5940-J5940, 0)</f>
        <v>0</v>
      </c>
      <c r="N5940" s="4">
        <f>MIN(C5940, F5940)</f>
        <v>528.98056372290125</v>
      </c>
    </row>
    <row r="5941" spans="1:14" x14ac:dyDescent="0.2">
      <c r="A5941" s="27">
        <v>43712.291666666672</v>
      </c>
      <c r="B5941" s="4">
        <v>524.55156488402224</v>
      </c>
      <c r="C5941" s="4">
        <v>1198.8159935422286</v>
      </c>
      <c r="F5941" s="4">
        <f t="shared" si="374"/>
        <v>3147.3093893041332</v>
      </c>
      <c r="G5941" s="24">
        <f t="shared" si="375"/>
        <v>0.34722222222222221</v>
      </c>
      <c r="H5941" s="24">
        <f t="shared" si="377"/>
        <v>-1948.4933957619046</v>
      </c>
      <c r="I5941" s="24">
        <f>IF(H5941&lt;=0, MIN(F5941-C5941, B$7, (D$5-K5940+G5941)/B$6), 0)</f>
        <v>1948.4933957619046</v>
      </c>
      <c r="J5941" s="24">
        <f>IF(H5941&gt;0, MIN(C5941-F5941, B$8, K5940), 0)</f>
        <v>0</v>
      </c>
      <c r="K5941" s="24">
        <f>MAX(0, K5940-G5941+I5941*B$6-J5941)</f>
        <v>3479.5356580900934</v>
      </c>
      <c r="L5941" s="24">
        <f t="shared" si="376"/>
        <v>0</v>
      </c>
      <c r="M5941" s="24">
        <f>IF(H5941&gt;0, C5941-F5941-J5941, 0)</f>
        <v>0</v>
      </c>
      <c r="N5941" s="4">
        <f>MIN(C5941, F5941)</f>
        <v>1198.8159935422286</v>
      </c>
    </row>
    <row r="5942" spans="1:14" x14ac:dyDescent="0.2">
      <c r="A5942" s="27">
        <v>43712.333333333336</v>
      </c>
      <c r="B5942" s="4">
        <v>653.77078850132852</v>
      </c>
      <c r="C5942" s="4">
        <v>327.96582411912601</v>
      </c>
      <c r="F5942" s="4">
        <f t="shared" si="374"/>
        <v>3922.6247310079711</v>
      </c>
      <c r="G5942" s="24">
        <f t="shared" si="375"/>
        <v>0.34722222222222221</v>
      </c>
      <c r="H5942" s="24">
        <f t="shared" si="377"/>
        <v>-3594.6589068888452</v>
      </c>
      <c r="I5942" s="24">
        <f>IF(H5942&lt;=0, MIN(F5942-C5942, B$7, (D$5-K5941+G5942)/B$6), 0)</f>
        <v>1689.7906268134764</v>
      </c>
      <c r="J5942" s="24">
        <f>IF(H5942&gt;0, MIN(C5942-F5942, B$8, K5941), 0)</f>
        <v>0</v>
      </c>
      <c r="K5942" s="24">
        <f>MAX(0, K5941-G5942+I5942*B$6-J5942)</f>
        <v>5000</v>
      </c>
      <c r="L5942" s="24">
        <f t="shared" si="376"/>
        <v>1904.8682800753688</v>
      </c>
      <c r="M5942" s="24">
        <f>IF(H5942&gt;0, C5942-F5942-J5942, 0)</f>
        <v>0</v>
      </c>
      <c r="N5942" s="4">
        <f>MIN(C5942, F5942)</f>
        <v>327.96582411912601</v>
      </c>
    </row>
    <row r="5943" spans="1:14" x14ac:dyDescent="0.2">
      <c r="A5943" s="27">
        <v>43712.375</v>
      </c>
      <c r="B5943" s="4">
        <v>740.68430311897646</v>
      </c>
      <c r="C5943" s="4">
        <v>161.36445172120699</v>
      </c>
      <c r="F5943" s="4">
        <f t="shared" si="374"/>
        <v>4444.1058187138588</v>
      </c>
      <c r="G5943" s="24">
        <f t="shared" si="375"/>
        <v>0.34722222222222221</v>
      </c>
      <c r="H5943" s="24">
        <f t="shared" si="377"/>
        <v>-4282.7413669926518</v>
      </c>
      <c r="I5943" s="24">
        <f>IF(H5943&lt;=0, MIN(F5943-C5943, B$7, (D$5-K5942+G5943)/B$6), 0)</f>
        <v>0.38580246913580246</v>
      </c>
      <c r="J5943" s="24">
        <f>IF(H5943&gt;0, MIN(C5943-F5943, B$8, K5942), 0)</f>
        <v>0</v>
      </c>
      <c r="K5943" s="24">
        <f>MAX(0, K5942-G5943+I5943*B$6-J5943)</f>
        <v>5000</v>
      </c>
      <c r="L5943" s="24">
        <f t="shared" si="376"/>
        <v>4282.3555645235156</v>
      </c>
      <c r="M5943" s="24">
        <f>IF(H5943&gt;0, C5943-F5943-J5943, 0)</f>
        <v>0</v>
      </c>
      <c r="N5943" s="4">
        <f>MIN(C5943, F5943)</f>
        <v>161.36445172120699</v>
      </c>
    </row>
    <row r="5944" spans="1:14" x14ac:dyDescent="0.2">
      <c r="A5944" s="27">
        <v>43712.416666666672</v>
      </c>
      <c r="B5944" s="4">
        <v>782.7042503623552</v>
      </c>
      <c r="C5944" s="4">
        <v>160.39137818401878</v>
      </c>
      <c r="F5944" s="4">
        <f t="shared" si="374"/>
        <v>4696.2255021741312</v>
      </c>
      <c r="G5944" s="24">
        <f t="shared" si="375"/>
        <v>0.34722222222222221</v>
      </c>
      <c r="H5944" s="24">
        <f t="shared" si="377"/>
        <v>-4535.8341239901129</v>
      </c>
      <c r="I5944" s="24">
        <f>IF(H5944&lt;=0, MIN(F5944-C5944, B$7, (D$5-K5943+G5944)/B$6), 0)</f>
        <v>0.38580246913580246</v>
      </c>
      <c r="J5944" s="24">
        <f>IF(H5944&gt;0, MIN(C5944-F5944, B$8, K5943), 0)</f>
        <v>0</v>
      </c>
      <c r="K5944" s="24">
        <f>MAX(0, K5943-G5944+I5944*B$6-J5944)</f>
        <v>5000</v>
      </c>
      <c r="L5944" s="24">
        <f t="shared" si="376"/>
        <v>4535.4483215209766</v>
      </c>
      <c r="M5944" s="24">
        <f>IF(H5944&gt;0, C5944-F5944-J5944, 0)</f>
        <v>0</v>
      </c>
      <c r="N5944" s="4">
        <f>MIN(C5944, F5944)</f>
        <v>160.39137818401878</v>
      </c>
    </row>
    <row r="5945" spans="1:14" x14ac:dyDescent="0.2">
      <c r="A5945" s="27">
        <v>43712.458333333336</v>
      </c>
      <c r="B5945" s="4">
        <v>759.48617076781522</v>
      </c>
      <c r="C5945" s="4">
        <v>1451.8982778798295</v>
      </c>
      <c r="F5945" s="4">
        <f t="shared" si="374"/>
        <v>4556.9170246068916</v>
      </c>
      <c r="G5945" s="24">
        <f t="shared" si="375"/>
        <v>0.34722222222222221</v>
      </c>
      <c r="H5945" s="24">
        <f t="shared" si="377"/>
        <v>-3105.0187467270621</v>
      </c>
      <c r="I5945" s="24">
        <f>IF(H5945&lt;=0, MIN(F5945-C5945, B$7, (D$5-K5944+G5945)/B$6), 0)</f>
        <v>0.38580246913580246</v>
      </c>
      <c r="J5945" s="24">
        <f>IF(H5945&gt;0, MIN(C5945-F5945, B$8, K5944), 0)</f>
        <v>0</v>
      </c>
      <c r="K5945" s="24">
        <f>MAX(0, K5944-G5945+I5945*B$6-J5945)</f>
        <v>5000</v>
      </c>
      <c r="L5945" s="24">
        <f t="shared" si="376"/>
        <v>3104.6329442579263</v>
      </c>
      <c r="M5945" s="24">
        <f>IF(H5945&gt;0, C5945-F5945-J5945, 0)</f>
        <v>0</v>
      </c>
      <c r="N5945" s="4">
        <f>MIN(C5945, F5945)</f>
        <v>1451.8982778798295</v>
      </c>
    </row>
    <row r="5946" spans="1:14" x14ac:dyDescent="0.2">
      <c r="A5946" s="27">
        <v>43712.5</v>
      </c>
      <c r="B5946" s="4">
        <v>696.58833835881819</v>
      </c>
      <c r="C5946" s="4">
        <v>198.60465780792748</v>
      </c>
      <c r="F5946" s="4">
        <f t="shared" si="374"/>
        <v>4179.5300301529096</v>
      </c>
      <c r="G5946" s="24">
        <f t="shared" si="375"/>
        <v>0.34722222222222221</v>
      </c>
      <c r="H5946" s="24">
        <f t="shared" si="377"/>
        <v>-3980.925372344982</v>
      </c>
      <c r="I5946" s="24">
        <f>IF(H5946&lt;=0, MIN(F5946-C5946, B$7, (D$5-K5945+G5946)/B$6), 0)</f>
        <v>0.38580246913580246</v>
      </c>
      <c r="J5946" s="24">
        <f>IF(H5946&gt;0, MIN(C5946-F5946, B$8, K5945), 0)</f>
        <v>0</v>
      </c>
      <c r="K5946" s="24">
        <f>MAX(0, K5945-G5946+I5946*B$6-J5946)</f>
        <v>5000</v>
      </c>
      <c r="L5946" s="24">
        <f t="shared" si="376"/>
        <v>3980.5395698758462</v>
      </c>
      <c r="M5946" s="24">
        <f>IF(H5946&gt;0, C5946-F5946-J5946, 0)</f>
        <v>0</v>
      </c>
      <c r="N5946" s="4">
        <f>MIN(C5946, F5946)</f>
        <v>198.60465780792748</v>
      </c>
    </row>
    <row r="5947" spans="1:14" x14ac:dyDescent="0.2">
      <c r="A5947" s="27">
        <v>43712.541666666672</v>
      </c>
      <c r="B5947" s="4">
        <v>587.34214393545369</v>
      </c>
      <c r="C5947" s="4">
        <v>200.35709808523475</v>
      </c>
      <c r="F5947" s="4">
        <f t="shared" si="374"/>
        <v>3524.0528636127219</v>
      </c>
      <c r="G5947" s="24">
        <f t="shared" si="375"/>
        <v>0.34722222222222221</v>
      </c>
      <c r="H5947" s="24">
        <f t="shared" si="377"/>
        <v>-3323.6957655274873</v>
      </c>
      <c r="I5947" s="24">
        <f>IF(H5947&lt;=0, MIN(F5947-C5947, B$7, (D$5-K5946+G5947)/B$6), 0)</f>
        <v>0.38580246913580246</v>
      </c>
      <c r="J5947" s="24">
        <f>IF(H5947&gt;0, MIN(C5947-F5947, B$8, K5946), 0)</f>
        <v>0</v>
      </c>
      <c r="K5947" s="24">
        <f>MAX(0, K5946-G5947+I5947*B$6-J5947)</f>
        <v>5000</v>
      </c>
      <c r="L5947" s="24">
        <f t="shared" si="376"/>
        <v>3323.3099630583515</v>
      </c>
      <c r="M5947" s="24">
        <f>IF(H5947&gt;0, C5947-F5947-J5947, 0)</f>
        <v>0</v>
      </c>
      <c r="N5947" s="4">
        <f>MIN(C5947, F5947)</f>
        <v>200.35709808523475</v>
      </c>
    </row>
    <row r="5948" spans="1:14" x14ac:dyDescent="0.2">
      <c r="A5948" s="27">
        <v>43712.583333333336</v>
      </c>
      <c r="B5948" s="4">
        <v>416.11178771507292</v>
      </c>
      <c r="C5948" s="4">
        <v>210.64143235374132</v>
      </c>
      <c r="F5948" s="4">
        <f t="shared" si="374"/>
        <v>2496.6707262904374</v>
      </c>
      <c r="G5948" s="24">
        <f t="shared" si="375"/>
        <v>0.34722222222222221</v>
      </c>
      <c r="H5948" s="24">
        <f t="shared" si="377"/>
        <v>-2286.0292939366959</v>
      </c>
      <c r="I5948" s="24">
        <f>IF(H5948&lt;=0, MIN(F5948-C5948, B$7, (D$5-K5947+G5948)/B$6), 0)</f>
        <v>0.38580246913580246</v>
      </c>
      <c r="J5948" s="24">
        <f>IF(H5948&gt;0, MIN(C5948-F5948, B$8, K5947), 0)</f>
        <v>0</v>
      </c>
      <c r="K5948" s="24">
        <f>MAX(0, K5947-G5948+I5948*B$6-J5948)</f>
        <v>5000</v>
      </c>
      <c r="L5948" s="24">
        <f t="shared" si="376"/>
        <v>2285.6434914675601</v>
      </c>
      <c r="M5948" s="24">
        <f>IF(H5948&gt;0, C5948-F5948-J5948, 0)</f>
        <v>0</v>
      </c>
      <c r="N5948" s="4">
        <f>MIN(C5948, F5948)</f>
        <v>210.64143235374132</v>
      </c>
    </row>
    <row r="5949" spans="1:14" x14ac:dyDescent="0.2">
      <c r="A5949" s="27">
        <v>43712.625</v>
      </c>
      <c r="B5949" s="4">
        <v>217.18137553526179</v>
      </c>
      <c r="C5949" s="4">
        <v>245.72017770928485</v>
      </c>
      <c r="F5949" s="4">
        <f t="shared" si="374"/>
        <v>1303.0882532115706</v>
      </c>
      <c r="G5949" s="24">
        <f t="shared" si="375"/>
        <v>0.34722222222222221</v>
      </c>
      <c r="H5949" s="24">
        <f t="shared" si="377"/>
        <v>-1057.3680755022858</v>
      </c>
      <c r="I5949" s="24">
        <f>IF(H5949&lt;=0, MIN(F5949-C5949, B$7, (D$5-K5948+G5949)/B$6), 0)</f>
        <v>0.38580246913580246</v>
      </c>
      <c r="J5949" s="24">
        <f>IF(H5949&gt;0, MIN(C5949-F5949, B$8, K5948), 0)</f>
        <v>0</v>
      </c>
      <c r="K5949" s="24">
        <f>MAX(0, K5948-G5949+I5949*B$6-J5949)</f>
        <v>5000</v>
      </c>
      <c r="L5949" s="24">
        <f t="shared" si="376"/>
        <v>1056.98227303315</v>
      </c>
      <c r="M5949" s="24">
        <f>IF(H5949&gt;0, C5949-F5949-J5949, 0)</f>
        <v>0</v>
      </c>
      <c r="N5949" s="4">
        <f>MIN(C5949, F5949)</f>
        <v>245.72017770928485</v>
      </c>
    </row>
    <row r="5950" spans="1:14" x14ac:dyDescent="0.2">
      <c r="A5950" s="27">
        <v>43712.666666666672</v>
      </c>
      <c r="B5950" s="4">
        <v>74.236995942382407</v>
      </c>
      <c r="C5950" s="4">
        <v>275.35452253875087</v>
      </c>
      <c r="F5950" s="4">
        <f t="shared" si="374"/>
        <v>445.42197565429444</v>
      </c>
      <c r="G5950" s="24">
        <f t="shared" si="375"/>
        <v>0.34722222222222221</v>
      </c>
      <c r="H5950" s="24">
        <f t="shared" si="377"/>
        <v>-170.06745311554357</v>
      </c>
      <c r="I5950" s="24">
        <f>IF(H5950&lt;=0, MIN(F5950-C5950, B$7, (D$5-K5949+G5950)/B$6), 0)</f>
        <v>0.38580246913580246</v>
      </c>
      <c r="J5950" s="24">
        <f>IF(H5950&gt;0, MIN(C5950-F5950, B$8, K5949), 0)</f>
        <v>0</v>
      </c>
      <c r="K5950" s="24">
        <f>MAX(0, K5949-G5950+I5950*B$6-J5950)</f>
        <v>5000</v>
      </c>
      <c r="L5950" s="24">
        <f t="shared" si="376"/>
        <v>169.68165064640777</v>
      </c>
      <c r="M5950" s="24">
        <f>IF(H5950&gt;0, C5950-F5950-J5950, 0)</f>
        <v>0</v>
      </c>
      <c r="N5950" s="4">
        <f>MIN(C5950, F5950)</f>
        <v>275.35452253875087</v>
      </c>
    </row>
    <row r="5951" spans="1:14" x14ac:dyDescent="0.2">
      <c r="A5951" s="27">
        <v>43712.708333333336</v>
      </c>
      <c r="B5951" s="4">
        <v>1.0733301326204383</v>
      </c>
      <c r="C5951" s="4">
        <v>309.91124315170936</v>
      </c>
      <c r="F5951" s="4">
        <f t="shared" si="374"/>
        <v>6.4399807957226294</v>
      </c>
      <c r="G5951" s="24">
        <f t="shared" si="375"/>
        <v>0.34722222222222221</v>
      </c>
      <c r="H5951" s="24">
        <f t="shared" si="377"/>
        <v>303.47126235598671</v>
      </c>
      <c r="I5951" s="24">
        <f>IF(H5951&lt;=0, MIN(F5951-C5951, B$7, (D$5-K5950+G5951)/B$6), 0)</f>
        <v>0</v>
      </c>
      <c r="J5951" s="24">
        <f>IF(H5951&gt;0, MIN(C5951-F5951, B$8, K5950), 0)</f>
        <v>303.47126235598671</v>
      </c>
      <c r="K5951" s="24">
        <f>MAX(0, K5950-G5951+I5951*B$6-J5951)</f>
        <v>4696.1815154217911</v>
      </c>
      <c r="L5951" s="24">
        <f t="shared" si="376"/>
        <v>0</v>
      </c>
      <c r="M5951" s="24">
        <f>IF(H5951&gt;0, C5951-F5951-J5951, 0)</f>
        <v>0</v>
      </c>
      <c r="N5951" s="4">
        <f>MIN(C5951, F5951)</f>
        <v>6.4399807957226294</v>
      </c>
    </row>
    <row r="5952" spans="1:14" x14ac:dyDescent="0.2">
      <c r="A5952" s="27">
        <v>43712.75</v>
      </c>
      <c r="B5952" s="4">
        <v>0</v>
      </c>
      <c r="C5952" s="4">
        <v>369.23246202869774</v>
      </c>
      <c r="F5952" s="4">
        <f t="shared" si="374"/>
        <v>0</v>
      </c>
      <c r="G5952" s="24">
        <f t="shared" si="375"/>
        <v>0</v>
      </c>
      <c r="H5952" s="24">
        <f t="shared" si="377"/>
        <v>369.23246202869774</v>
      </c>
      <c r="I5952" s="24">
        <f>IF(H5952&lt;=0, MIN(F5952-C5952, B$7, (D$5-K5951+G5952)/B$6), 0)</f>
        <v>0</v>
      </c>
      <c r="J5952" s="24">
        <f>IF(H5952&gt;0, MIN(C5952-F5952, B$8, K5951), 0)</f>
        <v>369.23246202869774</v>
      </c>
      <c r="K5952" s="24">
        <f>MAX(0, K5951-G5952+I5952*B$6-J5952)</f>
        <v>4326.949053393093</v>
      </c>
      <c r="L5952" s="24">
        <f t="shared" si="376"/>
        <v>0</v>
      </c>
      <c r="M5952" s="24">
        <f>IF(H5952&gt;0, C5952-F5952-J5952, 0)</f>
        <v>0</v>
      </c>
      <c r="N5952" s="4">
        <f>MIN(C5952, F5952)</f>
        <v>0</v>
      </c>
    </row>
    <row r="5953" spans="1:14" x14ac:dyDescent="0.2">
      <c r="A5953" s="27">
        <v>43712.791666666672</v>
      </c>
      <c r="B5953" s="4">
        <v>0</v>
      </c>
      <c r="C5953" s="4">
        <v>1441.9578367209047</v>
      </c>
      <c r="F5953" s="4">
        <f t="shared" si="374"/>
        <v>0</v>
      </c>
      <c r="G5953" s="24">
        <f t="shared" si="375"/>
        <v>0</v>
      </c>
      <c r="H5953" s="24">
        <f t="shared" si="377"/>
        <v>1441.9578367209047</v>
      </c>
      <c r="I5953" s="24">
        <f>IF(H5953&lt;=0, MIN(F5953-C5953, B$7, (D$5-K5952+G5953)/B$6), 0)</f>
        <v>0</v>
      </c>
      <c r="J5953" s="24">
        <f>IF(H5953&gt;0, MIN(C5953-F5953, B$8, K5952), 0)</f>
        <v>1441.9578367209047</v>
      </c>
      <c r="K5953" s="24">
        <f>MAX(0, K5952-G5953+I5953*B$6-J5953)</f>
        <v>2884.9912166721883</v>
      </c>
      <c r="L5953" s="24">
        <f t="shared" si="376"/>
        <v>0</v>
      </c>
      <c r="M5953" s="24">
        <f>IF(H5953&gt;0, C5953-F5953-J5953, 0)</f>
        <v>0</v>
      </c>
      <c r="N5953" s="4">
        <f>MIN(C5953, F5953)</f>
        <v>0</v>
      </c>
    </row>
    <row r="5954" spans="1:14" x14ac:dyDescent="0.2">
      <c r="A5954" s="27">
        <v>43712.833333333336</v>
      </c>
      <c r="B5954" s="4">
        <v>0</v>
      </c>
      <c r="C5954" s="4">
        <v>779.53755926120073</v>
      </c>
      <c r="F5954" s="4">
        <f t="shared" si="374"/>
        <v>0</v>
      </c>
      <c r="G5954" s="24">
        <f t="shared" si="375"/>
        <v>0</v>
      </c>
      <c r="H5954" s="24">
        <f t="shared" si="377"/>
        <v>779.53755926120073</v>
      </c>
      <c r="I5954" s="24">
        <f>IF(H5954&lt;=0, MIN(F5954-C5954, B$7, (D$5-K5953+G5954)/B$6), 0)</f>
        <v>0</v>
      </c>
      <c r="J5954" s="24">
        <f>IF(H5954&gt;0, MIN(C5954-F5954, B$8, K5953), 0)</f>
        <v>779.53755926120073</v>
      </c>
      <c r="K5954" s="24">
        <f>MAX(0, K5953-G5954+I5954*B$6-J5954)</f>
        <v>2105.4536574109875</v>
      </c>
      <c r="L5954" s="24">
        <f t="shared" si="376"/>
        <v>0</v>
      </c>
      <c r="M5954" s="24">
        <f>IF(H5954&gt;0, C5954-F5954-J5954, 0)</f>
        <v>0</v>
      </c>
      <c r="N5954" s="4">
        <f>MIN(C5954, F5954)</f>
        <v>0</v>
      </c>
    </row>
    <row r="5955" spans="1:14" x14ac:dyDescent="0.2">
      <c r="A5955" s="27">
        <v>43712.875</v>
      </c>
      <c r="B5955" s="4">
        <v>0</v>
      </c>
      <c r="C5955" s="4">
        <v>1370.2780305778772</v>
      </c>
      <c r="F5955" s="4">
        <f t="shared" si="374"/>
        <v>0</v>
      </c>
      <c r="G5955" s="24">
        <f t="shared" si="375"/>
        <v>0</v>
      </c>
      <c r="H5955" s="24">
        <f t="shared" si="377"/>
        <v>1370.2780305778772</v>
      </c>
      <c r="I5955" s="24">
        <f>IF(H5955&lt;=0, MIN(F5955-C5955, B$7, (D$5-K5954+G5955)/B$6), 0)</f>
        <v>0</v>
      </c>
      <c r="J5955" s="24">
        <f>IF(H5955&gt;0, MIN(C5955-F5955, B$8, K5954), 0)</f>
        <v>1370.2780305778772</v>
      </c>
      <c r="K5955" s="24">
        <f>MAX(0, K5954-G5955+I5955*B$6-J5955)</f>
        <v>735.1756268331103</v>
      </c>
      <c r="L5955" s="24">
        <f t="shared" si="376"/>
        <v>0</v>
      </c>
      <c r="M5955" s="24">
        <f>IF(H5955&gt;0, C5955-F5955-J5955, 0)</f>
        <v>0</v>
      </c>
      <c r="N5955" s="4">
        <f>MIN(C5955, F5955)</f>
        <v>0</v>
      </c>
    </row>
    <row r="5956" spans="1:14" x14ac:dyDescent="0.2">
      <c r="A5956" s="27">
        <v>43712.916666666672</v>
      </c>
      <c r="B5956" s="4">
        <v>0</v>
      </c>
      <c r="C5956" s="4">
        <v>391.47791910756831</v>
      </c>
      <c r="F5956" s="4">
        <f t="shared" si="374"/>
        <v>0</v>
      </c>
      <c r="G5956" s="24">
        <f t="shared" si="375"/>
        <v>0</v>
      </c>
      <c r="H5956" s="24">
        <f t="shared" si="377"/>
        <v>391.47791910756831</v>
      </c>
      <c r="I5956" s="24">
        <f>IF(H5956&lt;=0, MIN(F5956-C5956, B$7, (D$5-K5955+G5956)/B$6), 0)</f>
        <v>0</v>
      </c>
      <c r="J5956" s="24">
        <f>IF(H5956&gt;0, MIN(C5956-F5956, B$8, K5955), 0)</f>
        <v>391.47791910756831</v>
      </c>
      <c r="K5956" s="24">
        <f>MAX(0, K5955-G5956+I5956*B$6-J5956)</f>
        <v>343.69770772554199</v>
      </c>
      <c r="L5956" s="24">
        <f t="shared" si="376"/>
        <v>0</v>
      </c>
      <c r="M5956" s="24">
        <f>IF(H5956&gt;0, C5956-F5956-J5956, 0)</f>
        <v>0</v>
      </c>
      <c r="N5956" s="4">
        <f>MIN(C5956, F5956)</f>
        <v>0</v>
      </c>
    </row>
    <row r="5957" spans="1:14" x14ac:dyDescent="0.2">
      <c r="A5957" s="27">
        <v>43712.958333333336</v>
      </c>
      <c r="B5957" s="4">
        <v>0</v>
      </c>
      <c r="C5957" s="4">
        <v>218.36807043644808</v>
      </c>
      <c r="F5957" s="4">
        <f t="shared" si="374"/>
        <v>0</v>
      </c>
      <c r="G5957" s="24">
        <f t="shared" si="375"/>
        <v>0</v>
      </c>
      <c r="H5957" s="24">
        <f t="shared" si="377"/>
        <v>218.36807043644808</v>
      </c>
      <c r="I5957" s="24">
        <f>IF(H5957&lt;=0, MIN(F5957-C5957, B$7, (D$5-K5956+G5957)/B$6), 0)</f>
        <v>0</v>
      </c>
      <c r="J5957" s="24">
        <f>IF(H5957&gt;0, MIN(C5957-F5957, B$8, K5956), 0)</f>
        <v>218.36807043644808</v>
      </c>
      <c r="K5957" s="24">
        <f>MAX(0, K5956-G5957+I5957*B$6-J5957)</f>
        <v>125.32963728909391</v>
      </c>
      <c r="L5957" s="24">
        <f t="shared" si="376"/>
        <v>0</v>
      </c>
      <c r="M5957" s="24">
        <f>IF(H5957&gt;0, C5957-F5957-J5957, 0)</f>
        <v>0</v>
      </c>
      <c r="N5957" s="4">
        <f>MIN(C5957, F5957)</f>
        <v>0</v>
      </c>
    </row>
    <row r="5958" spans="1:14" x14ac:dyDescent="0.2">
      <c r="A5958" s="27">
        <v>43713</v>
      </c>
      <c r="B5958" s="4">
        <v>0</v>
      </c>
      <c r="C5958" s="4">
        <v>94.782197776055625</v>
      </c>
      <c r="F5958" s="4">
        <f t="shared" si="374"/>
        <v>0</v>
      </c>
      <c r="G5958" s="24">
        <f t="shared" si="375"/>
        <v>0</v>
      </c>
      <c r="H5958" s="24">
        <f t="shared" si="377"/>
        <v>94.782197776055625</v>
      </c>
      <c r="I5958" s="24">
        <f>IF(H5958&lt;=0, MIN(F5958-C5958, B$7, (D$5-K5957+G5958)/B$6), 0)</f>
        <v>0</v>
      </c>
      <c r="J5958" s="24">
        <f>IF(H5958&gt;0, MIN(C5958-F5958, B$8, K5957), 0)</f>
        <v>94.782197776055625</v>
      </c>
      <c r="K5958" s="24">
        <f>MAX(0, K5957-G5958+I5958*B$6-J5958)</f>
        <v>30.547439513038285</v>
      </c>
      <c r="L5958" s="24">
        <f t="shared" si="376"/>
        <v>0</v>
      </c>
      <c r="M5958" s="24">
        <f>IF(H5958&gt;0, C5958-F5958-J5958, 0)</f>
        <v>0</v>
      </c>
      <c r="N5958" s="4">
        <f>MIN(C5958, F5958)</f>
        <v>0</v>
      </c>
    </row>
    <row r="5959" spans="1:14" x14ac:dyDescent="0.2">
      <c r="A5959" s="27">
        <v>43713.041666666672</v>
      </c>
      <c r="B5959" s="4">
        <v>0</v>
      </c>
      <c r="C5959" s="4">
        <v>146.6882642934205</v>
      </c>
      <c r="F5959" s="4">
        <f t="shared" si="374"/>
        <v>0</v>
      </c>
      <c r="G5959" s="24">
        <f t="shared" si="375"/>
        <v>0</v>
      </c>
      <c r="H5959" s="24">
        <f t="shared" si="377"/>
        <v>146.6882642934205</v>
      </c>
      <c r="I5959" s="24">
        <f>IF(H5959&lt;=0, MIN(F5959-C5959, B$7, (D$5-K5958+G5959)/B$6), 0)</f>
        <v>0</v>
      </c>
      <c r="J5959" s="24">
        <f>IF(H5959&gt;0, MIN(C5959-F5959, B$8, K5958), 0)</f>
        <v>30.547439513038285</v>
      </c>
      <c r="K5959" s="24">
        <f>MAX(0, K5958-G5959+I5959*B$6-J5959)</f>
        <v>0</v>
      </c>
      <c r="L5959" s="24">
        <f t="shared" si="376"/>
        <v>0</v>
      </c>
      <c r="M5959" s="24">
        <f>IF(H5959&gt;0, C5959-F5959-J5959, 0)</f>
        <v>116.14082478038222</v>
      </c>
      <c r="N5959" s="4">
        <f>MIN(C5959, F5959)</f>
        <v>0</v>
      </c>
    </row>
    <row r="5960" spans="1:14" x14ac:dyDescent="0.2">
      <c r="A5960" s="27">
        <v>43713.083333333336</v>
      </c>
      <c r="B5960" s="4">
        <v>0</v>
      </c>
      <c r="C5960" s="4">
        <v>183.76402609153823</v>
      </c>
      <c r="F5960" s="4">
        <f t="shared" si="374"/>
        <v>0</v>
      </c>
      <c r="G5960" s="24">
        <f t="shared" si="375"/>
        <v>0</v>
      </c>
      <c r="H5960" s="24">
        <f t="shared" si="377"/>
        <v>183.76402609153823</v>
      </c>
      <c r="I5960" s="24">
        <f>IF(H5960&lt;=0, MIN(F5960-C5960, B$7, (D$5-K5959+G5960)/B$6), 0)</f>
        <v>0</v>
      </c>
      <c r="J5960" s="24">
        <f>IF(H5960&gt;0, MIN(C5960-F5960, B$8, K5959), 0)</f>
        <v>0</v>
      </c>
      <c r="K5960" s="24">
        <f>MAX(0, K5959-G5960+I5960*B$6-J5960)</f>
        <v>0</v>
      </c>
      <c r="L5960" s="24">
        <f t="shared" si="376"/>
        <v>0</v>
      </c>
      <c r="M5960" s="24">
        <f>IF(H5960&gt;0, C5960-F5960-J5960, 0)</f>
        <v>183.76402609153823</v>
      </c>
      <c r="N5960" s="4">
        <f>MIN(C5960, F5960)</f>
        <v>0</v>
      </c>
    </row>
    <row r="5961" spans="1:14" x14ac:dyDescent="0.2">
      <c r="A5961" s="27">
        <v>43713.125</v>
      </c>
      <c r="B5961" s="4">
        <v>0</v>
      </c>
      <c r="C5961" s="4">
        <v>94.782197776055625</v>
      </c>
      <c r="F5961" s="4">
        <f t="shared" si="374"/>
        <v>0</v>
      </c>
      <c r="G5961" s="24">
        <f t="shared" si="375"/>
        <v>0</v>
      </c>
      <c r="H5961" s="24">
        <f t="shared" si="377"/>
        <v>94.782197776055625</v>
      </c>
      <c r="I5961" s="24">
        <f>IF(H5961&lt;=0, MIN(F5961-C5961, B$7, (D$5-K5960+G5961)/B$6), 0)</f>
        <v>0</v>
      </c>
      <c r="J5961" s="24">
        <f>IF(H5961&gt;0, MIN(C5961-F5961, B$8, K5960), 0)</f>
        <v>0</v>
      </c>
      <c r="K5961" s="24">
        <f>MAX(0, K5960-G5961+I5961*B$6-J5961)</f>
        <v>0</v>
      </c>
      <c r="L5961" s="24">
        <f t="shared" si="376"/>
        <v>0</v>
      </c>
      <c r="M5961" s="24">
        <f>IF(H5961&gt;0, C5961-F5961-J5961, 0)</f>
        <v>94.782197776055625</v>
      </c>
      <c r="N5961" s="4">
        <f>MIN(C5961, F5961)</f>
        <v>0</v>
      </c>
    </row>
    <row r="5962" spans="1:14" x14ac:dyDescent="0.2">
      <c r="A5962" s="27">
        <v>43713.166666666672</v>
      </c>
      <c r="B5962" s="4">
        <v>0</v>
      </c>
      <c r="C5962" s="4">
        <v>146.6882642934205</v>
      </c>
      <c r="F5962" s="4">
        <f t="shared" si="374"/>
        <v>0</v>
      </c>
      <c r="G5962" s="24">
        <f t="shared" si="375"/>
        <v>0</v>
      </c>
      <c r="H5962" s="24">
        <f t="shared" si="377"/>
        <v>146.6882642934205</v>
      </c>
      <c r="I5962" s="24">
        <f>IF(H5962&lt;=0, MIN(F5962-C5962, B$7, (D$5-K5961+G5962)/B$6), 0)</f>
        <v>0</v>
      </c>
      <c r="J5962" s="24">
        <f>IF(H5962&gt;0, MIN(C5962-F5962, B$8, K5961), 0)</f>
        <v>0</v>
      </c>
      <c r="K5962" s="24">
        <f>MAX(0, K5961-G5962+I5962*B$6-J5962)</f>
        <v>0</v>
      </c>
      <c r="L5962" s="24">
        <f t="shared" si="376"/>
        <v>0</v>
      </c>
      <c r="M5962" s="24">
        <f>IF(H5962&gt;0, C5962-F5962-J5962, 0)</f>
        <v>146.6882642934205</v>
      </c>
      <c r="N5962" s="4">
        <f>MIN(C5962, F5962)</f>
        <v>0</v>
      </c>
    </row>
    <row r="5963" spans="1:14" x14ac:dyDescent="0.2">
      <c r="A5963" s="27">
        <v>43713.208333333336</v>
      </c>
      <c r="B5963" s="4">
        <v>115.2402679978109</v>
      </c>
      <c r="C5963" s="4">
        <v>183.76402609153823</v>
      </c>
      <c r="F5963" s="4">
        <f t="shared" si="374"/>
        <v>691.44160798686539</v>
      </c>
      <c r="G5963" s="24">
        <f t="shared" si="375"/>
        <v>0.34722222222222221</v>
      </c>
      <c r="H5963" s="24">
        <f t="shared" si="377"/>
        <v>-507.67758189532719</v>
      </c>
      <c r="I5963" s="24">
        <f>IF(H5963&lt;=0, MIN(F5963-C5963, B$7, (D$5-K5962+G5963)/B$6), 0)</f>
        <v>507.67758189532719</v>
      </c>
      <c r="J5963" s="24">
        <f>IF(H5963&gt;0, MIN(C5963-F5963, B$8, K5962), 0)</f>
        <v>0</v>
      </c>
      <c r="K5963" s="24">
        <f>MAX(0, K5962-G5963+I5963*B$6-J5963)</f>
        <v>456.56260148357228</v>
      </c>
      <c r="L5963" s="24">
        <f t="shared" si="376"/>
        <v>0</v>
      </c>
      <c r="M5963" s="24">
        <f>IF(H5963&gt;0, C5963-F5963-J5963, 0)</f>
        <v>0</v>
      </c>
      <c r="N5963" s="4">
        <f>MIN(C5963, F5963)</f>
        <v>183.76402609153823</v>
      </c>
    </row>
    <row r="5964" spans="1:14" x14ac:dyDescent="0.2">
      <c r="A5964" s="27">
        <v>43713.25</v>
      </c>
      <c r="B5964" s="4">
        <v>338.95802816611484</v>
      </c>
      <c r="C5964" s="4">
        <v>458.12466339760954</v>
      </c>
      <c r="F5964" s="4">
        <f t="shared" si="374"/>
        <v>2033.7481689966889</v>
      </c>
      <c r="G5964" s="24">
        <f t="shared" si="375"/>
        <v>0.34722222222222221</v>
      </c>
      <c r="H5964" s="24">
        <f t="shared" si="377"/>
        <v>-1575.6235055990794</v>
      </c>
      <c r="I5964" s="24">
        <f>IF(H5964&lt;=0, MIN(F5964-C5964, B$7, (D$5-K5963+G5964)/B$6), 0)</f>
        <v>1575.6235055990794</v>
      </c>
      <c r="J5964" s="24">
        <f>IF(H5964&gt;0, MIN(C5964-F5964, B$8, K5963), 0)</f>
        <v>0</v>
      </c>
      <c r="K5964" s="24">
        <f>MAX(0, K5963-G5964+I5964*B$6-J5964)</f>
        <v>1874.2765343005217</v>
      </c>
      <c r="L5964" s="24">
        <f t="shared" si="376"/>
        <v>0</v>
      </c>
      <c r="M5964" s="24">
        <f>IF(H5964&gt;0, C5964-F5964-J5964, 0)</f>
        <v>0</v>
      </c>
      <c r="N5964" s="4">
        <f>MIN(C5964, F5964)</f>
        <v>458.12466339760954</v>
      </c>
    </row>
    <row r="5965" spans="1:14" x14ac:dyDescent="0.2">
      <c r="A5965" s="27">
        <v>43713.291666666672</v>
      </c>
      <c r="B5965" s="4">
        <v>534.15203144301313</v>
      </c>
      <c r="C5965" s="4">
        <v>1127.9600932169367</v>
      </c>
      <c r="F5965" s="4">
        <f t="shared" si="374"/>
        <v>3204.9121886580788</v>
      </c>
      <c r="G5965" s="24">
        <f t="shared" si="375"/>
        <v>0.34722222222222221</v>
      </c>
      <c r="H5965" s="24">
        <f t="shared" si="377"/>
        <v>-2076.9520954411419</v>
      </c>
      <c r="I5965" s="24">
        <f>IF(H5965&lt;=0, MIN(F5965-C5965, B$7, (D$5-K5964+G5965)/B$6), 0)</f>
        <v>2076.9520954411419</v>
      </c>
      <c r="J5965" s="24">
        <f>IF(H5965&gt;0, MIN(C5965-F5965, B$8, K5964), 0)</f>
        <v>0</v>
      </c>
      <c r="K5965" s="24">
        <f>MAX(0, K5964-G5965+I5965*B$6-J5965)</f>
        <v>3743.1861979753276</v>
      </c>
      <c r="L5965" s="24">
        <f t="shared" si="376"/>
        <v>0</v>
      </c>
      <c r="M5965" s="24">
        <f>IF(H5965&gt;0, C5965-F5965-J5965, 0)</f>
        <v>0</v>
      </c>
      <c r="N5965" s="4">
        <f>MIN(C5965, F5965)</f>
        <v>1127.9600932169367</v>
      </c>
    </row>
    <row r="5966" spans="1:14" x14ac:dyDescent="0.2">
      <c r="A5966" s="27">
        <v>43713.333333333336</v>
      </c>
      <c r="B5966" s="4">
        <v>655.59760515285632</v>
      </c>
      <c r="C5966" s="4">
        <v>277.36599119474232</v>
      </c>
      <c r="F5966" s="4">
        <f t="shared" si="374"/>
        <v>3933.5856309171377</v>
      </c>
      <c r="G5966" s="24">
        <f t="shared" si="375"/>
        <v>0.34722222222222221</v>
      </c>
      <c r="H5966" s="24">
        <f t="shared" si="377"/>
        <v>-3656.2196397223952</v>
      </c>
      <c r="I5966" s="24">
        <f>IF(H5966&lt;=0, MIN(F5966-C5966, B$7, (D$5-K5965+G5966)/B$6), 0)</f>
        <v>1396.8455824965495</v>
      </c>
      <c r="J5966" s="24">
        <f>IF(H5966&gt;0, MIN(C5966-F5966, B$8, K5965), 0)</f>
        <v>0</v>
      </c>
      <c r="K5966" s="24">
        <f>MAX(0, K5965-G5966+I5966*B$6-J5966)</f>
        <v>5000</v>
      </c>
      <c r="L5966" s="24">
        <f t="shared" si="376"/>
        <v>2259.3740572258457</v>
      </c>
      <c r="M5966" s="24">
        <f>IF(H5966&gt;0, C5966-F5966-J5966, 0)</f>
        <v>0</v>
      </c>
      <c r="N5966" s="4">
        <f>MIN(C5966, F5966)</f>
        <v>277.36599119474232</v>
      </c>
    </row>
    <row r="5967" spans="1:14" x14ac:dyDescent="0.2">
      <c r="A5967" s="27">
        <v>43713.375</v>
      </c>
      <c r="B5967" s="4">
        <v>587.1712142032078</v>
      </c>
      <c r="C5967" s="4">
        <v>237.72593315998097</v>
      </c>
      <c r="F5967" s="4">
        <f t="shared" si="374"/>
        <v>3523.0272852192466</v>
      </c>
      <c r="G5967" s="24">
        <f t="shared" si="375"/>
        <v>0.34722222222222221</v>
      </c>
      <c r="H5967" s="24">
        <f t="shared" si="377"/>
        <v>-3285.3013520592658</v>
      </c>
      <c r="I5967" s="24">
        <f>IF(H5967&lt;=0, MIN(F5967-C5967, B$7, (D$5-K5966+G5967)/B$6), 0)</f>
        <v>0.38580246913580246</v>
      </c>
      <c r="J5967" s="24">
        <f>IF(H5967&gt;0, MIN(C5967-F5967, B$8, K5966), 0)</f>
        <v>0</v>
      </c>
      <c r="K5967" s="24">
        <f>MAX(0, K5966-G5967+I5967*B$6-J5967)</f>
        <v>5000</v>
      </c>
      <c r="L5967" s="24">
        <f t="shared" si="376"/>
        <v>3284.91554959013</v>
      </c>
      <c r="M5967" s="24">
        <f>IF(H5967&gt;0, C5967-F5967-J5967, 0)</f>
        <v>0</v>
      </c>
      <c r="N5967" s="4">
        <f>MIN(C5967, F5967)</f>
        <v>237.72593315998097</v>
      </c>
    </row>
    <row r="5968" spans="1:14" x14ac:dyDescent="0.2">
      <c r="A5968" s="27">
        <v>43713.416666666672</v>
      </c>
      <c r="B5968" s="4">
        <v>771.46252991132587</v>
      </c>
      <c r="C5968" s="4">
        <v>264.03253344352129</v>
      </c>
      <c r="F5968" s="4">
        <f t="shared" si="374"/>
        <v>4628.7751794679552</v>
      </c>
      <c r="G5968" s="24">
        <f t="shared" si="375"/>
        <v>0.34722222222222221</v>
      </c>
      <c r="H5968" s="24">
        <f t="shared" si="377"/>
        <v>-4364.7426460244342</v>
      </c>
      <c r="I5968" s="24">
        <f>IF(H5968&lt;=0, MIN(F5968-C5968, B$7, (D$5-K5967+G5968)/B$6), 0)</f>
        <v>0.38580246913580246</v>
      </c>
      <c r="J5968" s="24">
        <f>IF(H5968&gt;0, MIN(C5968-F5968, B$8, K5967), 0)</f>
        <v>0</v>
      </c>
      <c r="K5968" s="24">
        <f>MAX(0, K5967-G5968+I5968*B$6-J5968)</f>
        <v>5000</v>
      </c>
      <c r="L5968" s="24">
        <f t="shared" si="376"/>
        <v>4364.3568435552979</v>
      </c>
      <c r="M5968" s="24">
        <f>IF(H5968&gt;0, C5968-F5968-J5968, 0)</f>
        <v>0</v>
      </c>
      <c r="N5968" s="4">
        <f>MIN(C5968, F5968)</f>
        <v>264.03253344352129</v>
      </c>
    </row>
    <row r="5969" spans="1:14" x14ac:dyDescent="0.2">
      <c r="A5969" s="27">
        <v>43713.458333333336</v>
      </c>
      <c r="B5969" s="4">
        <v>678.85632524195148</v>
      </c>
      <c r="C5969" s="4">
        <v>1455.6595117071317</v>
      </c>
      <c r="F5969" s="4">
        <f t="shared" si="374"/>
        <v>4073.1379514517089</v>
      </c>
      <c r="G5969" s="24">
        <f t="shared" si="375"/>
        <v>0.34722222222222221</v>
      </c>
      <c r="H5969" s="24">
        <f t="shared" si="377"/>
        <v>-2617.4784397445774</v>
      </c>
      <c r="I5969" s="24">
        <f>IF(H5969&lt;=0, MIN(F5969-C5969, B$7, (D$5-K5968+G5969)/B$6), 0)</f>
        <v>0.38580246913580246</v>
      </c>
      <c r="J5969" s="24">
        <f>IF(H5969&gt;0, MIN(C5969-F5969, B$8, K5968), 0)</f>
        <v>0</v>
      </c>
      <c r="K5969" s="24">
        <f>MAX(0, K5968-G5969+I5969*B$6-J5969)</f>
        <v>5000</v>
      </c>
      <c r="L5969" s="24">
        <f t="shared" si="376"/>
        <v>2617.0926372754416</v>
      </c>
      <c r="M5969" s="24">
        <f>IF(H5969&gt;0, C5969-F5969-J5969, 0)</f>
        <v>0</v>
      </c>
      <c r="N5969" s="4">
        <f>MIN(C5969, F5969)</f>
        <v>1455.6595117071317</v>
      </c>
    </row>
    <row r="5970" spans="1:14" x14ac:dyDescent="0.2">
      <c r="A5970" s="27">
        <v>43713.5</v>
      </c>
      <c r="B5970" s="4">
        <v>573.58144097926072</v>
      </c>
      <c r="C5970" s="4">
        <v>198.62879349169356</v>
      </c>
      <c r="F5970" s="4">
        <f t="shared" si="374"/>
        <v>3441.4886458755645</v>
      </c>
      <c r="G5970" s="24">
        <f t="shared" si="375"/>
        <v>0.34722222222222221</v>
      </c>
      <c r="H5970" s="24">
        <f t="shared" si="377"/>
        <v>-3242.8598523838709</v>
      </c>
      <c r="I5970" s="24">
        <f>IF(H5970&lt;=0, MIN(F5970-C5970, B$7, (D$5-K5969+G5970)/B$6), 0)</f>
        <v>0.38580246913580246</v>
      </c>
      <c r="J5970" s="24">
        <f>IF(H5970&gt;0, MIN(C5970-F5970, B$8, K5969), 0)</f>
        <v>0</v>
      </c>
      <c r="K5970" s="24">
        <f>MAX(0, K5969-G5970+I5970*B$6-J5970)</f>
        <v>5000</v>
      </c>
      <c r="L5970" s="24">
        <f t="shared" si="376"/>
        <v>3242.4740499147351</v>
      </c>
      <c r="M5970" s="24">
        <f>IF(H5970&gt;0, C5970-F5970-J5970, 0)</f>
        <v>0</v>
      </c>
      <c r="N5970" s="4">
        <f>MIN(C5970, F5970)</f>
        <v>198.62879349169356</v>
      </c>
    </row>
    <row r="5971" spans="1:14" x14ac:dyDescent="0.2">
      <c r="A5971" s="27">
        <v>43713.541666666672</v>
      </c>
      <c r="B5971" s="4">
        <v>529.98751479300495</v>
      </c>
      <c r="C5971" s="4">
        <v>178.04408437781794</v>
      </c>
      <c r="F5971" s="4">
        <f t="shared" si="374"/>
        <v>3179.9250887580297</v>
      </c>
      <c r="G5971" s="24">
        <f t="shared" si="375"/>
        <v>0.34722222222222221</v>
      </c>
      <c r="H5971" s="24">
        <f t="shared" si="377"/>
        <v>-3001.8810043802118</v>
      </c>
      <c r="I5971" s="24">
        <f>IF(H5971&lt;=0, MIN(F5971-C5971, B$7, (D$5-K5970+G5971)/B$6), 0)</f>
        <v>0.38580246913580246</v>
      </c>
      <c r="J5971" s="24">
        <f>IF(H5971&gt;0, MIN(C5971-F5971, B$8, K5970), 0)</f>
        <v>0</v>
      </c>
      <c r="K5971" s="24">
        <f>MAX(0, K5970-G5971+I5971*B$6-J5971)</f>
        <v>5000</v>
      </c>
      <c r="L5971" s="24">
        <f t="shared" si="376"/>
        <v>3001.495201911076</v>
      </c>
      <c r="M5971" s="24">
        <f>IF(H5971&gt;0, C5971-F5971-J5971, 0)</f>
        <v>0</v>
      </c>
      <c r="N5971" s="4">
        <f>MIN(C5971, F5971)</f>
        <v>178.04408437781794</v>
      </c>
    </row>
    <row r="5972" spans="1:14" x14ac:dyDescent="0.2">
      <c r="A5972" s="27">
        <v>43713.583333333336</v>
      </c>
      <c r="B5972" s="4">
        <v>391.94703251598713</v>
      </c>
      <c r="C5972" s="4">
        <v>1399.8490130698001</v>
      </c>
      <c r="F5972" s="4">
        <f t="shared" si="374"/>
        <v>2351.6821950959229</v>
      </c>
      <c r="G5972" s="24">
        <f t="shared" si="375"/>
        <v>0.34722222222222221</v>
      </c>
      <c r="H5972" s="24">
        <f t="shared" si="377"/>
        <v>-951.83318202612281</v>
      </c>
      <c r="I5972" s="24">
        <f>IF(H5972&lt;=0, MIN(F5972-C5972, B$7, (D$5-K5971+G5972)/B$6), 0)</f>
        <v>0.38580246913580246</v>
      </c>
      <c r="J5972" s="24">
        <f>IF(H5972&gt;0, MIN(C5972-F5972, B$8, K5971), 0)</f>
        <v>0</v>
      </c>
      <c r="K5972" s="24">
        <f>MAX(0, K5971-G5972+I5972*B$6-J5972)</f>
        <v>5000</v>
      </c>
      <c r="L5972" s="24">
        <f t="shared" si="376"/>
        <v>951.44737955698702</v>
      </c>
      <c r="M5972" s="24">
        <f>IF(H5972&gt;0, C5972-F5972-J5972, 0)</f>
        <v>0</v>
      </c>
      <c r="N5972" s="4">
        <f>MIN(C5972, F5972)</f>
        <v>1399.8490130698001</v>
      </c>
    </row>
    <row r="5973" spans="1:14" x14ac:dyDescent="0.2">
      <c r="A5973" s="27">
        <v>43713.625</v>
      </c>
      <c r="B5973" s="4">
        <v>185.30372986619756</v>
      </c>
      <c r="C5973" s="4">
        <v>665.74892946706893</v>
      </c>
      <c r="F5973" s="4">
        <f t="shared" si="374"/>
        <v>1111.8223791971855</v>
      </c>
      <c r="G5973" s="24">
        <f t="shared" si="375"/>
        <v>0.34722222222222221</v>
      </c>
      <c r="H5973" s="24">
        <f t="shared" si="377"/>
        <v>-446.07344973011652</v>
      </c>
      <c r="I5973" s="24">
        <f>IF(H5973&lt;=0, MIN(F5973-C5973, B$7, (D$5-K5972+G5973)/B$6), 0)</f>
        <v>0.38580246913580246</v>
      </c>
      <c r="J5973" s="24">
        <f>IF(H5973&gt;0, MIN(C5973-F5973, B$8, K5972), 0)</f>
        <v>0</v>
      </c>
      <c r="K5973" s="24">
        <f>MAX(0, K5972-G5973+I5973*B$6-J5973)</f>
        <v>5000</v>
      </c>
      <c r="L5973" s="24">
        <f t="shared" si="376"/>
        <v>445.68764726098073</v>
      </c>
      <c r="M5973" s="24">
        <f>IF(H5973&gt;0, C5973-F5973-J5973, 0)</f>
        <v>0</v>
      </c>
      <c r="N5973" s="4">
        <f>MIN(C5973, F5973)</f>
        <v>665.74892946706893</v>
      </c>
    </row>
    <row r="5974" spans="1:14" x14ac:dyDescent="0.2">
      <c r="A5974" s="27">
        <v>43713.666666666672</v>
      </c>
      <c r="B5974" s="4">
        <v>70.200530037289198</v>
      </c>
      <c r="C5974" s="4">
        <v>712.32686231949322</v>
      </c>
      <c r="F5974" s="4">
        <f t="shared" si="374"/>
        <v>421.20318022373522</v>
      </c>
      <c r="G5974" s="24">
        <f t="shared" si="375"/>
        <v>0.34722222222222221</v>
      </c>
      <c r="H5974" s="24">
        <f t="shared" si="377"/>
        <v>291.123682095758</v>
      </c>
      <c r="I5974" s="24">
        <f>IF(H5974&lt;=0, MIN(F5974-C5974, B$7, (D$5-K5973+G5974)/B$6), 0)</f>
        <v>0</v>
      </c>
      <c r="J5974" s="24">
        <f>IF(H5974&gt;0, MIN(C5974-F5974, B$8, K5973), 0)</f>
        <v>291.123682095758</v>
      </c>
      <c r="K5974" s="24">
        <f>MAX(0, K5973-G5974+I5974*B$6-J5974)</f>
        <v>4708.529095682019</v>
      </c>
      <c r="L5974" s="24">
        <f t="shared" si="376"/>
        <v>0</v>
      </c>
      <c r="M5974" s="24">
        <f>IF(H5974&gt;0, C5974-F5974-J5974, 0)</f>
        <v>0</v>
      </c>
      <c r="N5974" s="4">
        <f>MIN(C5974, F5974)</f>
        <v>421.20318022373522</v>
      </c>
    </row>
    <row r="5975" spans="1:14" x14ac:dyDescent="0.2">
      <c r="A5975" s="27">
        <v>43713.708333333336</v>
      </c>
      <c r="B5975" s="4">
        <v>0</v>
      </c>
      <c r="C5975" s="4">
        <v>732.48530070368076</v>
      </c>
      <c r="F5975" s="4">
        <f t="shared" si="374"/>
        <v>0</v>
      </c>
      <c r="G5975" s="24">
        <f t="shared" si="375"/>
        <v>0</v>
      </c>
      <c r="H5975" s="24">
        <f t="shared" si="377"/>
        <v>732.48530070368076</v>
      </c>
      <c r="I5975" s="24">
        <f>IF(H5975&lt;=0, MIN(F5975-C5975, B$7, (D$5-K5974+G5975)/B$6), 0)</f>
        <v>0</v>
      </c>
      <c r="J5975" s="24">
        <f>IF(H5975&gt;0, MIN(C5975-F5975, B$8, K5974), 0)</f>
        <v>732.48530070368076</v>
      </c>
      <c r="K5975" s="24">
        <f>MAX(0, K5974-G5975+I5975*B$6-J5975)</f>
        <v>3976.0437949783382</v>
      </c>
      <c r="L5975" s="24">
        <f t="shared" si="376"/>
        <v>0</v>
      </c>
      <c r="M5975" s="24">
        <f>IF(H5975&gt;0, C5975-F5975-J5975, 0)</f>
        <v>0</v>
      </c>
      <c r="N5975" s="4">
        <f>MIN(C5975, F5975)</f>
        <v>0</v>
      </c>
    </row>
    <row r="5976" spans="1:14" x14ac:dyDescent="0.2">
      <c r="A5976" s="27">
        <v>43713.75</v>
      </c>
      <c r="B5976" s="4">
        <v>0</v>
      </c>
      <c r="C5976" s="4">
        <v>346.89737800325634</v>
      </c>
      <c r="F5976" s="4">
        <f t="shared" si="374"/>
        <v>0</v>
      </c>
      <c r="G5976" s="24">
        <f t="shared" si="375"/>
        <v>0</v>
      </c>
      <c r="H5976" s="24">
        <f t="shared" si="377"/>
        <v>346.89737800325634</v>
      </c>
      <c r="I5976" s="24">
        <f>IF(H5976&lt;=0, MIN(F5976-C5976, B$7, (D$5-K5975+G5976)/B$6), 0)</f>
        <v>0</v>
      </c>
      <c r="J5976" s="24">
        <f>IF(H5976&gt;0, MIN(C5976-F5976, B$8, K5975), 0)</f>
        <v>346.89737800325634</v>
      </c>
      <c r="K5976" s="24">
        <f>MAX(0, K5975-G5976+I5976*B$6-J5976)</f>
        <v>3629.1464169750816</v>
      </c>
      <c r="L5976" s="24">
        <f t="shared" si="376"/>
        <v>0</v>
      </c>
      <c r="M5976" s="24">
        <f>IF(H5976&gt;0, C5976-F5976-J5976, 0)</f>
        <v>0</v>
      </c>
      <c r="N5976" s="4">
        <f>MIN(C5976, F5976)</f>
        <v>0</v>
      </c>
    </row>
    <row r="5977" spans="1:14" x14ac:dyDescent="0.2">
      <c r="A5977" s="27">
        <v>43713.791666666672</v>
      </c>
      <c r="B5977" s="4">
        <v>0</v>
      </c>
      <c r="C5977" s="4">
        <v>4175.5877130222161</v>
      </c>
      <c r="F5977" s="4">
        <f t="shared" si="374"/>
        <v>0</v>
      </c>
      <c r="G5977" s="24">
        <f t="shared" si="375"/>
        <v>0</v>
      </c>
      <c r="H5977" s="24">
        <f t="shared" si="377"/>
        <v>4175.5877130222161</v>
      </c>
      <c r="I5977" s="24">
        <f>IF(H5977&lt;=0, MIN(F5977-C5977, B$7, (D$5-K5976+G5977)/B$6), 0)</f>
        <v>0</v>
      </c>
      <c r="J5977" s="24">
        <f>IF(H5977&gt;0, MIN(C5977-F5977, B$8, K5976), 0)</f>
        <v>3629.1464169750816</v>
      </c>
      <c r="K5977" s="24">
        <f>MAX(0, K5976-G5977+I5977*B$6-J5977)</f>
        <v>0</v>
      </c>
      <c r="L5977" s="24">
        <f t="shared" si="376"/>
        <v>0</v>
      </c>
      <c r="M5977" s="24">
        <f>IF(H5977&gt;0, C5977-F5977-J5977, 0)</f>
        <v>546.44129604713453</v>
      </c>
      <c r="N5977" s="4">
        <f>MIN(C5977, F5977)</f>
        <v>0</v>
      </c>
    </row>
    <row r="5978" spans="1:14" x14ac:dyDescent="0.2">
      <c r="A5978" s="27">
        <v>43713.833333333336</v>
      </c>
      <c r="B5978" s="4">
        <v>0</v>
      </c>
      <c r="C5978" s="4">
        <v>435.87920631873891</v>
      </c>
      <c r="F5978" s="4">
        <f t="shared" si="374"/>
        <v>0</v>
      </c>
      <c r="G5978" s="24">
        <f t="shared" si="375"/>
        <v>0</v>
      </c>
      <c r="H5978" s="24">
        <f t="shared" si="377"/>
        <v>435.87920631873891</v>
      </c>
      <c r="I5978" s="24">
        <f>IF(H5978&lt;=0, MIN(F5978-C5978, B$7, (D$5-K5977+G5978)/B$6), 0)</f>
        <v>0</v>
      </c>
      <c r="J5978" s="24">
        <f>IF(H5978&gt;0, MIN(C5978-F5978, B$8, K5977), 0)</f>
        <v>0</v>
      </c>
      <c r="K5978" s="24">
        <f>MAX(0, K5977-G5978+I5978*B$6-J5978)</f>
        <v>0</v>
      </c>
      <c r="L5978" s="24">
        <f t="shared" si="376"/>
        <v>0</v>
      </c>
      <c r="M5978" s="24">
        <f>IF(H5978&gt;0, C5978-F5978-J5978, 0)</f>
        <v>435.87920631873891</v>
      </c>
      <c r="N5978" s="4">
        <f>MIN(C5978, F5978)</f>
        <v>0</v>
      </c>
    </row>
    <row r="5979" spans="1:14" x14ac:dyDescent="0.2">
      <c r="A5979" s="27">
        <v>43713.875</v>
      </c>
      <c r="B5979" s="4">
        <v>0</v>
      </c>
      <c r="C5979" s="4">
        <v>346.89737800325634</v>
      </c>
      <c r="F5979" s="4">
        <f t="shared" si="374"/>
        <v>0</v>
      </c>
      <c r="G5979" s="24">
        <f t="shared" si="375"/>
        <v>0</v>
      </c>
      <c r="H5979" s="24">
        <f t="shared" si="377"/>
        <v>346.89737800325634</v>
      </c>
      <c r="I5979" s="24">
        <f>IF(H5979&lt;=0, MIN(F5979-C5979, B$7, (D$5-K5978+G5979)/B$6), 0)</f>
        <v>0</v>
      </c>
      <c r="J5979" s="24">
        <f>IF(H5979&gt;0, MIN(C5979-F5979, B$8, K5978), 0)</f>
        <v>0</v>
      </c>
      <c r="K5979" s="24">
        <f>MAX(0, K5978-G5979+I5979*B$6-J5979)</f>
        <v>0</v>
      </c>
      <c r="L5979" s="24">
        <f t="shared" si="376"/>
        <v>0</v>
      </c>
      <c r="M5979" s="24">
        <f>IF(H5979&gt;0, C5979-F5979-J5979, 0)</f>
        <v>346.89737800325634</v>
      </c>
      <c r="N5979" s="4">
        <f>MIN(C5979, F5979)</f>
        <v>0</v>
      </c>
    </row>
    <row r="5980" spans="1:14" x14ac:dyDescent="0.2">
      <c r="A5980" s="27">
        <v>43713.916666666672</v>
      </c>
      <c r="B5980" s="4">
        <v>0</v>
      </c>
      <c r="C5980" s="4">
        <v>369.14283508212696</v>
      </c>
      <c r="F5980" s="4">
        <f t="shared" si="374"/>
        <v>0</v>
      </c>
      <c r="G5980" s="24">
        <f t="shared" si="375"/>
        <v>0</v>
      </c>
      <c r="H5980" s="24">
        <f t="shared" si="377"/>
        <v>369.14283508212696</v>
      </c>
      <c r="I5980" s="24">
        <f>IF(H5980&lt;=0, MIN(F5980-C5980, B$7, (D$5-K5979+G5980)/B$6), 0)</f>
        <v>0</v>
      </c>
      <c r="J5980" s="24">
        <f>IF(H5980&gt;0, MIN(C5980-F5980, B$8, K5979), 0)</f>
        <v>0</v>
      </c>
      <c r="K5980" s="24">
        <f>MAX(0, K5979-G5980+I5980*B$6-J5980)</f>
        <v>0</v>
      </c>
      <c r="L5980" s="24">
        <f t="shared" si="376"/>
        <v>0</v>
      </c>
      <c r="M5980" s="24">
        <f>IF(H5980&gt;0, C5980-F5980-J5980, 0)</f>
        <v>369.14283508212696</v>
      </c>
      <c r="N5980" s="4">
        <f>MIN(C5980, F5980)</f>
        <v>0</v>
      </c>
    </row>
    <row r="5981" spans="1:14" x14ac:dyDescent="0.2">
      <c r="A5981" s="27">
        <v>43713.958333333336</v>
      </c>
      <c r="B5981" s="4">
        <v>0</v>
      </c>
      <c r="C5981" s="4">
        <v>218.36807043644808</v>
      </c>
      <c r="F5981" s="4">
        <f t="shared" si="374"/>
        <v>0</v>
      </c>
      <c r="G5981" s="24">
        <f t="shared" si="375"/>
        <v>0</v>
      </c>
      <c r="H5981" s="24">
        <f t="shared" si="377"/>
        <v>218.36807043644808</v>
      </c>
      <c r="I5981" s="24">
        <f>IF(H5981&lt;=0, MIN(F5981-C5981, B$7, (D$5-K5980+G5981)/B$6), 0)</f>
        <v>0</v>
      </c>
      <c r="J5981" s="24">
        <f>IF(H5981&gt;0, MIN(C5981-F5981, B$8, K5980), 0)</f>
        <v>0</v>
      </c>
      <c r="K5981" s="24">
        <f>MAX(0, K5980-G5981+I5981*B$6-J5981)</f>
        <v>0</v>
      </c>
      <c r="L5981" s="24">
        <f t="shared" si="376"/>
        <v>0</v>
      </c>
      <c r="M5981" s="24">
        <f>IF(H5981&gt;0, C5981-F5981-J5981, 0)</f>
        <v>218.36807043644808</v>
      </c>
      <c r="N5981" s="4">
        <f>MIN(C5981, F5981)</f>
        <v>0</v>
      </c>
    </row>
    <row r="5982" spans="1:14" x14ac:dyDescent="0.2">
      <c r="A5982" s="27">
        <v>43714</v>
      </c>
      <c r="B5982" s="4">
        <v>0</v>
      </c>
      <c r="C5982" s="4">
        <v>94.782197776055625</v>
      </c>
      <c r="F5982" s="4">
        <f t="shared" ref="F5982:F6045" si="378">B5982*B$4</f>
        <v>0</v>
      </c>
      <c r="G5982" s="24">
        <f t="shared" ref="G5982:G6045" si="379">MIN(F5982, B$9)</f>
        <v>0</v>
      </c>
      <c r="H5982" s="24">
        <f t="shared" si="377"/>
        <v>94.782197776055625</v>
      </c>
      <c r="I5982" s="24">
        <f>IF(H5982&lt;=0, MIN(F5982-C5982, B$7, (D$5-K5981+G5982)/B$6), 0)</f>
        <v>0</v>
      </c>
      <c r="J5982" s="24">
        <f>IF(H5982&gt;0, MIN(C5982-F5982, B$8, K5981), 0)</f>
        <v>0</v>
      </c>
      <c r="K5982" s="24">
        <f>MAX(0, K5981-G5982+I5982*B$6-J5982)</f>
        <v>0</v>
      </c>
      <c r="L5982" s="24">
        <f t="shared" ref="L5982:L6045" si="380">IF(H5982&lt;=0, -I5982-H5982, 0)</f>
        <v>0</v>
      </c>
      <c r="M5982" s="24">
        <f>IF(H5982&gt;0, C5982-F5982-J5982, 0)</f>
        <v>94.782197776055625</v>
      </c>
      <c r="N5982" s="4">
        <f>MIN(C5982, F5982)</f>
        <v>0</v>
      </c>
    </row>
    <row r="5983" spans="1:14" x14ac:dyDescent="0.2">
      <c r="A5983" s="27">
        <v>43714.041666666672</v>
      </c>
      <c r="B5983" s="4">
        <v>0</v>
      </c>
      <c r="C5983" s="4">
        <v>146.6882642934205</v>
      </c>
      <c r="F5983" s="4">
        <f t="shared" si="378"/>
        <v>0</v>
      </c>
      <c r="G5983" s="24">
        <f t="shared" si="379"/>
        <v>0</v>
      </c>
      <c r="H5983" s="24">
        <f t="shared" ref="H5983:H6046" si="381">C5983-F5983</f>
        <v>146.6882642934205</v>
      </c>
      <c r="I5983" s="24">
        <f>IF(H5983&lt;=0, MIN(F5983-C5983, B$7, (D$5-K5982+G5983)/B$6), 0)</f>
        <v>0</v>
      </c>
      <c r="J5983" s="24">
        <f>IF(H5983&gt;0, MIN(C5983-F5983, B$8, K5982), 0)</f>
        <v>0</v>
      </c>
      <c r="K5983" s="24">
        <f>MAX(0, K5982-G5983+I5983*B$6-J5983)</f>
        <v>0</v>
      </c>
      <c r="L5983" s="24">
        <f t="shared" si="380"/>
        <v>0</v>
      </c>
      <c r="M5983" s="24">
        <f>IF(H5983&gt;0, C5983-F5983-J5983, 0)</f>
        <v>146.6882642934205</v>
      </c>
      <c r="N5983" s="4">
        <f>MIN(C5983, F5983)</f>
        <v>0</v>
      </c>
    </row>
    <row r="5984" spans="1:14" x14ac:dyDescent="0.2">
      <c r="A5984" s="27">
        <v>43714.083333333336</v>
      </c>
      <c r="B5984" s="4">
        <v>0</v>
      </c>
      <c r="C5984" s="4">
        <v>183.76402609153823</v>
      </c>
      <c r="F5984" s="4">
        <f t="shared" si="378"/>
        <v>0</v>
      </c>
      <c r="G5984" s="24">
        <f t="shared" si="379"/>
        <v>0</v>
      </c>
      <c r="H5984" s="24">
        <f t="shared" si="381"/>
        <v>183.76402609153823</v>
      </c>
      <c r="I5984" s="24">
        <f>IF(H5984&lt;=0, MIN(F5984-C5984, B$7, (D$5-K5983+G5984)/B$6), 0)</f>
        <v>0</v>
      </c>
      <c r="J5984" s="24">
        <f>IF(H5984&gt;0, MIN(C5984-F5984, B$8, K5983), 0)</f>
        <v>0</v>
      </c>
      <c r="K5984" s="24">
        <f>MAX(0, K5983-G5984+I5984*B$6-J5984)</f>
        <v>0</v>
      </c>
      <c r="L5984" s="24">
        <f t="shared" si="380"/>
        <v>0</v>
      </c>
      <c r="M5984" s="24">
        <f>IF(H5984&gt;0, C5984-F5984-J5984, 0)</f>
        <v>183.76402609153823</v>
      </c>
      <c r="N5984" s="4">
        <f>MIN(C5984, F5984)</f>
        <v>0</v>
      </c>
    </row>
    <row r="5985" spans="1:14" x14ac:dyDescent="0.2">
      <c r="A5985" s="27">
        <v>43714.125</v>
      </c>
      <c r="B5985" s="4">
        <v>0</v>
      </c>
      <c r="C5985" s="4">
        <v>94.782197776055625</v>
      </c>
      <c r="F5985" s="4">
        <f t="shared" si="378"/>
        <v>0</v>
      </c>
      <c r="G5985" s="24">
        <f t="shared" si="379"/>
        <v>0</v>
      </c>
      <c r="H5985" s="24">
        <f t="shared" si="381"/>
        <v>94.782197776055625</v>
      </c>
      <c r="I5985" s="24">
        <f>IF(H5985&lt;=0, MIN(F5985-C5985, B$7, (D$5-K5984+G5985)/B$6), 0)</f>
        <v>0</v>
      </c>
      <c r="J5985" s="24">
        <f>IF(H5985&gt;0, MIN(C5985-F5985, B$8, K5984), 0)</f>
        <v>0</v>
      </c>
      <c r="K5985" s="24">
        <f>MAX(0, K5984-G5985+I5985*B$6-J5985)</f>
        <v>0</v>
      </c>
      <c r="L5985" s="24">
        <f t="shared" si="380"/>
        <v>0</v>
      </c>
      <c r="M5985" s="24">
        <f>IF(H5985&gt;0, C5985-F5985-J5985, 0)</f>
        <v>94.782197776055625</v>
      </c>
      <c r="N5985" s="4">
        <f>MIN(C5985, F5985)</f>
        <v>0</v>
      </c>
    </row>
    <row r="5986" spans="1:14" x14ac:dyDescent="0.2">
      <c r="A5986" s="27">
        <v>43714.166666666672</v>
      </c>
      <c r="B5986" s="4">
        <v>0</v>
      </c>
      <c r="C5986" s="4">
        <v>146.6882642934205</v>
      </c>
      <c r="F5986" s="4">
        <f t="shared" si="378"/>
        <v>0</v>
      </c>
      <c r="G5986" s="24">
        <f t="shared" si="379"/>
        <v>0</v>
      </c>
      <c r="H5986" s="24">
        <f t="shared" si="381"/>
        <v>146.6882642934205</v>
      </c>
      <c r="I5986" s="24">
        <f>IF(H5986&lt;=0, MIN(F5986-C5986, B$7, (D$5-K5985+G5986)/B$6), 0)</f>
        <v>0</v>
      </c>
      <c r="J5986" s="24">
        <f>IF(H5986&gt;0, MIN(C5986-F5986, B$8, K5985), 0)</f>
        <v>0</v>
      </c>
      <c r="K5986" s="24">
        <f>MAX(0, K5985-G5986+I5986*B$6-J5986)</f>
        <v>0</v>
      </c>
      <c r="L5986" s="24">
        <f t="shared" si="380"/>
        <v>0</v>
      </c>
      <c r="M5986" s="24">
        <f>IF(H5986&gt;0, C5986-F5986-J5986, 0)</f>
        <v>146.6882642934205</v>
      </c>
      <c r="N5986" s="4">
        <f>MIN(C5986, F5986)</f>
        <v>0</v>
      </c>
    </row>
    <row r="5987" spans="1:14" x14ac:dyDescent="0.2">
      <c r="A5987" s="27">
        <v>43714.208333333336</v>
      </c>
      <c r="B5987" s="4">
        <v>33.73241625428723</v>
      </c>
      <c r="C5987" s="4">
        <v>183.76402609153823</v>
      </c>
      <c r="F5987" s="4">
        <f t="shared" si="378"/>
        <v>202.39449752572338</v>
      </c>
      <c r="G5987" s="24">
        <f t="shared" si="379"/>
        <v>0.34722222222222221</v>
      </c>
      <c r="H5987" s="24">
        <f t="shared" si="381"/>
        <v>-18.630471434185154</v>
      </c>
      <c r="I5987" s="24">
        <f>IF(H5987&lt;=0, MIN(F5987-C5987, B$7, (D$5-K5986+G5987)/B$6), 0)</f>
        <v>18.630471434185154</v>
      </c>
      <c r="J5987" s="24">
        <f>IF(H5987&gt;0, MIN(C5987-F5987, B$8, K5986), 0)</f>
        <v>0</v>
      </c>
      <c r="K5987" s="24">
        <f>MAX(0, K5986-G5987+I5987*B$6-J5987)</f>
        <v>16.420202068544416</v>
      </c>
      <c r="L5987" s="24">
        <f t="shared" si="380"/>
        <v>0</v>
      </c>
      <c r="M5987" s="24">
        <f>IF(H5987&gt;0, C5987-F5987-J5987, 0)</f>
        <v>0</v>
      </c>
      <c r="N5987" s="4">
        <f>MIN(C5987, F5987)</f>
        <v>183.76402609153823</v>
      </c>
    </row>
    <row r="5988" spans="1:14" x14ac:dyDescent="0.2">
      <c r="A5988" s="27">
        <v>43714.25</v>
      </c>
      <c r="B5988" s="4">
        <v>59.954449885743877</v>
      </c>
      <c r="C5988" s="4">
        <v>458.12466339760954</v>
      </c>
      <c r="F5988" s="4">
        <f t="shared" si="378"/>
        <v>359.72669931446325</v>
      </c>
      <c r="G5988" s="24">
        <f t="shared" si="379"/>
        <v>0.34722222222222221</v>
      </c>
      <c r="H5988" s="24">
        <f t="shared" si="381"/>
        <v>98.397964083146292</v>
      </c>
      <c r="I5988" s="24">
        <f>IF(H5988&lt;=0, MIN(F5988-C5988, B$7, (D$5-K5987+G5988)/B$6), 0)</f>
        <v>0</v>
      </c>
      <c r="J5988" s="24">
        <f>IF(H5988&gt;0, MIN(C5988-F5988, B$8, K5987), 0)</f>
        <v>16.420202068544416</v>
      </c>
      <c r="K5988" s="24">
        <f>MAX(0, K5987-G5988+I5988*B$6-J5988)</f>
        <v>0</v>
      </c>
      <c r="L5988" s="24">
        <f t="shared" si="380"/>
        <v>0</v>
      </c>
      <c r="M5988" s="24">
        <f>IF(H5988&gt;0, C5988-F5988-J5988, 0)</f>
        <v>81.977762014601879</v>
      </c>
      <c r="N5988" s="4">
        <f>MIN(C5988, F5988)</f>
        <v>359.72669931446325</v>
      </c>
    </row>
    <row r="5989" spans="1:14" x14ac:dyDescent="0.2">
      <c r="A5989" s="27">
        <v>43714.291666666672</v>
      </c>
      <c r="B5989" s="4">
        <v>515.04852444377696</v>
      </c>
      <c r="C5989" s="4">
        <v>877.4927246252081</v>
      </c>
      <c r="F5989" s="4">
        <f t="shared" si="378"/>
        <v>3090.291146662662</v>
      </c>
      <c r="G5989" s="24">
        <f t="shared" si="379"/>
        <v>0.34722222222222221</v>
      </c>
      <c r="H5989" s="24">
        <f t="shared" si="381"/>
        <v>-2212.7984220374537</v>
      </c>
      <c r="I5989" s="24">
        <f>IF(H5989&lt;=0, MIN(F5989-C5989, B$7, (D$5-K5988+G5989)/B$6), 0)</f>
        <v>2212.7984220374537</v>
      </c>
      <c r="J5989" s="24">
        <f>IF(H5989&gt;0, MIN(C5989-F5989, B$8, K5988), 0)</f>
        <v>0</v>
      </c>
      <c r="K5989" s="24">
        <f>MAX(0, K5988-G5989+I5989*B$6-J5989)</f>
        <v>1991.1713576114862</v>
      </c>
      <c r="L5989" s="24">
        <f t="shared" si="380"/>
        <v>0</v>
      </c>
      <c r="M5989" s="24">
        <f>IF(H5989&gt;0, C5989-F5989-J5989, 0)</f>
        <v>0</v>
      </c>
      <c r="N5989" s="4">
        <f>MIN(C5989, F5989)</f>
        <v>877.4927246252081</v>
      </c>
    </row>
    <row r="5990" spans="1:14" x14ac:dyDescent="0.2">
      <c r="A5990" s="27">
        <v>43714.333333333336</v>
      </c>
      <c r="B5990" s="4">
        <v>565.50332641130331</v>
      </c>
      <c r="C5990" s="4">
        <v>382.85828956123305</v>
      </c>
      <c r="F5990" s="4">
        <f t="shared" si="378"/>
        <v>3393.0199584678198</v>
      </c>
      <c r="G5990" s="24">
        <f t="shared" si="379"/>
        <v>0.34722222222222221</v>
      </c>
      <c r="H5990" s="24">
        <f t="shared" si="381"/>
        <v>-3010.1616689065868</v>
      </c>
      <c r="I5990" s="24">
        <f>IF(H5990&lt;=0, MIN(F5990-C5990, B$7, (D$5-K5989+G5990)/B$6), 0)</f>
        <v>3010.1616689065868</v>
      </c>
      <c r="J5990" s="24">
        <f>IF(H5990&gt;0, MIN(C5990-F5990, B$8, K5989), 0)</f>
        <v>0</v>
      </c>
      <c r="K5990" s="24">
        <f>MAX(0, K5989-G5990+I5990*B$6-J5990)</f>
        <v>4699.9696374051928</v>
      </c>
      <c r="L5990" s="24">
        <f t="shared" si="380"/>
        <v>0</v>
      </c>
      <c r="M5990" s="24">
        <f>IF(H5990&gt;0, C5990-F5990-J5990, 0)</f>
        <v>0</v>
      </c>
      <c r="N5990" s="4">
        <f>MIN(C5990, F5990)</f>
        <v>382.85828956123305</v>
      </c>
    </row>
    <row r="5991" spans="1:14" x14ac:dyDescent="0.2">
      <c r="A5991" s="27">
        <v>43714.375</v>
      </c>
      <c r="B5991" s="4">
        <v>739.66212240194352</v>
      </c>
      <c r="C5991" s="4">
        <v>175.75913007524773</v>
      </c>
      <c r="F5991" s="4">
        <f t="shared" si="378"/>
        <v>4437.9727344116609</v>
      </c>
      <c r="G5991" s="24">
        <f t="shared" si="379"/>
        <v>0.34722222222222221</v>
      </c>
      <c r="H5991" s="24">
        <f t="shared" si="381"/>
        <v>-4262.2136043364135</v>
      </c>
      <c r="I5991" s="24">
        <f>IF(H5991&lt;=0, MIN(F5991-C5991, B$7, (D$5-K5990+G5991)/B$6), 0)</f>
        <v>333.75287201892161</v>
      </c>
      <c r="J5991" s="24">
        <f>IF(H5991&gt;0, MIN(C5991-F5991, B$8, K5990), 0)</f>
        <v>0</v>
      </c>
      <c r="K5991" s="24">
        <f>MAX(0, K5990-G5991+I5991*B$6-J5991)</f>
        <v>5000</v>
      </c>
      <c r="L5991" s="24">
        <f t="shared" si="380"/>
        <v>3928.4607323174919</v>
      </c>
      <c r="M5991" s="24">
        <f>IF(H5991&gt;0, C5991-F5991-J5991, 0)</f>
        <v>0</v>
      </c>
      <c r="N5991" s="4">
        <f>MIN(C5991, F5991)</f>
        <v>175.75913007524773</v>
      </c>
    </row>
    <row r="5992" spans="1:14" x14ac:dyDescent="0.2">
      <c r="A5992" s="27">
        <v>43714.416666666672</v>
      </c>
      <c r="B5992" s="4">
        <v>776.38078552343404</v>
      </c>
      <c r="C5992" s="4">
        <v>160.74721883875193</v>
      </c>
      <c r="F5992" s="4">
        <f t="shared" si="378"/>
        <v>4658.2847131406043</v>
      </c>
      <c r="G5992" s="24">
        <f t="shared" si="379"/>
        <v>0.34722222222222221</v>
      </c>
      <c r="H5992" s="24">
        <f t="shared" si="381"/>
        <v>-4497.5374943018523</v>
      </c>
      <c r="I5992" s="24">
        <f>IF(H5992&lt;=0, MIN(F5992-C5992, B$7, (D$5-K5991+G5992)/B$6), 0)</f>
        <v>0.38580246913580246</v>
      </c>
      <c r="J5992" s="24">
        <f>IF(H5992&gt;0, MIN(C5992-F5992, B$8, K5991), 0)</f>
        <v>0</v>
      </c>
      <c r="K5992" s="24">
        <f>MAX(0, K5991-G5992+I5992*B$6-J5992)</f>
        <v>5000</v>
      </c>
      <c r="L5992" s="24">
        <f t="shared" si="380"/>
        <v>4497.1516918327161</v>
      </c>
      <c r="M5992" s="24">
        <f>IF(H5992&gt;0, C5992-F5992-J5992, 0)</f>
        <v>0</v>
      </c>
      <c r="N5992" s="4">
        <f>MIN(C5992, F5992)</f>
        <v>160.74721883875193</v>
      </c>
    </row>
    <row r="5993" spans="1:14" x14ac:dyDescent="0.2">
      <c r="A5993" s="27">
        <v>43714.458333333336</v>
      </c>
      <c r="B5993" s="4">
        <v>758.98033448323645</v>
      </c>
      <c r="C5993" s="4">
        <v>1451.9230075865728</v>
      </c>
      <c r="F5993" s="4">
        <f t="shared" si="378"/>
        <v>4553.8820068994191</v>
      </c>
      <c r="G5993" s="24">
        <f t="shared" si="379"/>
        <v>0.34722222222222221</v>
      </c>
      <c r="H5993" s="24">
        <f t="shared" si="381"/>
        <v>-3101.9589993128466</v>
      </c>
      <c r="I5993" s="24">
        <f>IF(H5993&lt;=0, MIN(F5993-C5993, B$7, (D$5-K5992+G5993)/B$6), 0)</f>
        <v>0.38580246913580246</v>
      </c>
      <c r="J5993" s="24">
        <f>IF(H5993&gt;0, MIN(C5993-F5993, B$8, K5992), 0)</f>
        <v>0</v>
      </c>
      <c r="K5993" s="24">
        <f>MAX(0, K5992-G5993+I5993*B$6-J5993)</f>
        <v>5000</v>
      </c>
      <c r="L5993" s="24">
        <f t="shared" si="380"/>
        <v>3101.5731968437108</v>
      </c>
      <c r="M5993" s="24">
        <f>IF(H5993&gt;0, C5993-F5993-J5993, 0)</f>
        <v>0</v>
      </c>
      <c r="N5993" s="4">
        <f>MIN(C5993, F5993)</f>
        <v>1451.9230075865728</v>
      </c>
    </row>
    <row r="5994" spans="1:14" x14ac:dyDescent="0.2">
      <c r="A5994" s="27">
        <v>43714.5</v>
      </c>
      <c r="B5994" s="4">
        <v>678.13305068896364</v>
      </c>
      <c r="C5994" s="4">
        <v>198.62930079632238</v>
      </c>
      <c r="F5994" s="4">
        <f t="shared" si="378"/>
        <v>4068.798304133782</v>
      </c>
      <c r="G5994" s="24">
        <f t="shared" si="379"/>
        <v>0.34722222222222221</v>
      </c>
      <c r="H5994" s="24">
        <f t="shared" si="381"/>
        <v>-3870.1690033374598</v>
      </c>
      <c r="I5994" s="24">
        <f>IF(H5994&lt;=0, MIN(F5994-C5994, B$7, (D$5-K5993+G5994)/B$6), 0)</f>
        <v>0.38580246913580246</v>
      </c>
      <c r="J5994" s="24">
        <f>IF(H5994&gt;0, MIN(C5994-F5994, B$8, K5993), 0)</f>
        <v>0</v>
      </c>
      <c r="K5994" s="24">
        <f>MAX(0, K5993-G5994+I5994*B$6-J5994)</f>
        <v>5000</v>
      </c>
      <c r="L5994" s="24">
        <f t="shared" si="380"/>
        <v>3869.783200868324</v>
      </c>
      <c r="M5994" s="24">
        <f>IF(H5994&gt;0, C5994-F5994-J5994, 0)</f>
        <v>0</v>
      </c>
      <c r="N5994" s="4">
        <f>MIN(C5994, F5994)</f>
        <v>198.62930079632238</v>
      </c>
    </row>
    <row r="5995" spans="1:14" x14ac:dyDescent="0.2">
      <c r="A5995" s="27">
        <v>43714.541666666672</v>
      </c>
      <c r="B5995" s="4">
        <v>573.86767279908645</v>
      </c>
      <c r="C5995" s="4">
        <v>178.04753918549403</v>
      </c>
      <c r="F5995" s="4">
        <f t="shared" si="378"/>
        <v>3443.2060367945187</v>
      </c>
      <c r="G5995" s="24">
        <f t="shared" si="379"/>
        <v>0.34722222222222221</v>
      </c>
      <c r="H5995" s="24">
        <f t="shared" si="381"/>
        <v>-3265.1584976090248</v>
      </c>
      <c r="I5995" s="24">
        <f>IF(H5995&lt;=0, MIN(F5995-C5995, B$7, (D$5-K5994+G5995)/B$6), 0)</f>
        <v>0.38580246913580246</v>
      </c>
      <c r="J5995" s="24">
        <f>IF(H5995&gt;0, MIN(C5995-F5995, B$8, K5994), 0)</f>
        <v>0</v>
      </c>
      <c r="K5995" s="24">
        <f>MAX(0, K5994-G5995+I5995*B$6-J5995)</f>
        <v>5000</v>
      </c>
      <c r="L5995" s="24">
        <f t="shared" si="380"/>
        <v>3264.772695139889</v>
      </c>
      <c r="M5995" s="24">
        <f>IF(H5995&gt;0, C5995-F5995-J5995, 0)</f>
        <v>0</v>
      </c>
      <c r="N5995" s="4">
        <f>MIN(C5995, F5995)</f>
        <v>178.04753918549403</v>
      </c>
    </row>
    <row r="5996" spans="1:14" x14ac:dyDescent="0.2">
      <c r="A5996" s="27">
        <v>43714.583333333336</v>
      </c>
      <c r="B5996" s="4">
        <v>412.93551739319275</v>
      </c>
      <c r="C5996" s="4">
        <v>188.32854351707803</v>
      </c>
      <c r="F5996" s="4">
        <f t="shared" si="378"/>
        <v>2477.6131043591568</v>
      </c>
      <c r="G5996" s="24">
        <f t="shared" si="379"/>
        <v>0.34722222222222221</v>
      </c>
      <c r="H5996" s="24">
        <f t="shared" si="381"/>
        <v>-2289.2845608420789</v>
      </c>
      <c r="I5996" s="24">
        <f>IF(H5996&lt;=0, MIN(F5996-C5996, B$7, (D$5-K5995+G5996)/B$6), 0)</f>
        <v>0.38580246913580246</v>
      </c>
      <c r="J5996" s="24">
        <f>IF(H5996&gt;0, MIN(C5996-F5996, B$8, K5995), 0)</f>
        <v>0</v>
      </c>
      <c r="K5996" s="24">
        <f>MAX(0, K5995-G5996+I5996*B$6-J5996)</f>
        <v>5000</v>
      </c>
      <c r="L5996" s="24">
        <f t="shared" si="380"/>
        <v>2288.8987583729431</v>
      </c>
      <c r="M5996" s="24">
        <f>IF(H5996&gt;0, C5996-F5996-J5996, 0)</f>
        <v>0</v>
      </c>
      <c r="N5996" s="4">
        <f>MIN(C5996, F5996)</f>
        <v>188.32854351707803</v>
      </c>
    </row>
    <row r="5997" spans="1:14" x14ac:dyDescent="0.2">
      <c r="A5997" s="27">
        <v>43714.625</v>
      </c>
      <c r="B5997" s="4">
        <v>210.45656422218573</v>
      </c>
      <c r="C5997" s="4">
        <v>223.40727350344596</v>
      </c>
      <c r="F5997" s="4">
        <f t="shared" si="378"/>
        <v>1262.7393853331143</v>
      </c>
      <c r="G5997" s="24">
        <f t="shared" si="379"/>
        <v>0.34722222222222221</v>
      </c>
      <c r="H5997" s="24">
        <f t="shared" si="381"/>
        <v>-1039.3321118296683</v>
      </c>
      <c r="I5997" s="24">
        <f>IF(H5997&lt;=0, MIN(F5997-C5997, B$7, (D$5-K5996+G5997)/B$6), 0)</f>
        <v>0.38580246913580246</v>
      </c>
      <c r="J5997" s="24">
        <f>IF(H5997&gt;0, MIN(C5997-F5997, B$8, K5996), 0)</f>
        <v>0</v>
      </c>
      <c r="K5997" s="24">
        <f>MAX(0, K5996-G5997+I5997*B$6-J5997)</f>
        <v>5000</v>
      </c>
      <c r="L5997" s="24">
        <f t="shared" si="380"/>
        <v>1038.9463093605325</v>
      </c>
      <c r="M5997" s="24">
        <f>IF(H5997&gt;0, C5997-F5997-J5997, 0)</f>
        <v>0</v>
      </c>
      <c r="N5997" s="4">
        <f>MIN(C5997, F5997)</f>
        <v>223.40727350344596</v>
      </c>
    </row>
    <row r="5998" spans="1:14" x14ac:dyDescent="0.2">
      <c r="A5998" s="27">
        <v>43714.666666666672</v>
      </c>
      <c r="B5998" s="4">
        <v>69.866388881041644</v>
      </c>
      <c r="C5998" s="4">
        <v>250.50039732815014</v>
      </c>
      <c r="F5998" s="4">
        <f t="shared" si="378"/>
        <v>419.19833328624986</v>
      </c>
      <c r="G5998" s="24">
        <f t="shared" si="379"/>
        <v>0.34722222222222221</v>
      </c>
      <c r="H5998" s="24">
        <f t="shared" si="381"/>
        <v>-168.69793595809972</v>
      </c>
      <c r="I5998" s="24">
        <f>IF(H5998&lt;=0, MIN(F5998-C5998, B$7, (D$5-K5997+G5998)/B$6), 0)</f>
        <v>0.38580246913580246</v>
      </c>
      <c r="J5998" s="24">
        <f>IF(H5998&gt;0, MIN(C5998-F5998, B$8, K5997), 0)</f>
        <v>0</v>
      </c>
      <c r="K5998" s="24">
        <f>MAX(0, K5997-G5998+I5998*B$6-J5998)</f>
        <v>5000</v>
      </c>
      <c r="L5998" s="24">
        <f t="shared" si="380"/>
        <v>168.31213348896392</v>
      </c>
      <c r="M5998" s="24">
        <f>IF(H5998&gt;0, C5998-F5998-J5998, 0)</f>
        <v>0</v>
      </c>
      <c r="N5998" s="4">
        <f>MIN(C5998, F5998)</f>
        <v>250.50039732815014</v>
      </c>
    </row>
    <row r="5999" spans="1:14" x14ac:dyDescent="0.2">
      <c r="A5999" s="27">
        <v>43714.708333333336</v>
      </c>
      <c r="B5999" s="4">
        <v>0</v>
      </c>
      <c r="C5999" s="4">
        <v>406.21859688024472</v>
      </c>
      <c r="F5999" s="4">
        <f t="shared" si="378"/>
        <v>0</v>
      </c>
      <c r="G5999" s="24">
        <f t="shared" si="379"/>
        <v>0</v>
      </c>
      <c r="H5999" s="24">
        <f t="shared" si="381"/>
        <v>406.21859688024472</v>
      </c>
      <c r="I5999" s="24">
        <f>IF(H5999&lt;=0, MIN(F5999-C5999, B$7, (D$5-K5998+G5999)/B$6), 0)</f>
        <v>0</v>
      </c>
      <c r="J5999" s="24">
        <f>IF(H5999&gt;0, MIN(C5999-F5999, B$8, K5998), 0)</f>
        <v>406.21859688024472</v>
      </c>
      <c r="K5999" s="24">
        <f>MAX(0, K5998-G5999+I5999*B$6-J5999)</f>
        <v>4593.7814031197549</v>
      </c>
      <c r="L5999" s="24">
        <f t="shared" si="380"/>
        <v>0</v>
      </c>
      <c r="M5999" s="24">
        <f>IF(H5999&gt;0, C5999-F5999-J5999, 0)</f>
        <v>0</v>
      </c>
      <c r="N5999" s="4">
        <f>MIN(C5999, F5999)</f>
        <v>0</v>
      </c>
    </row>
    <row r="6000" spans="1:14" x14ac:dyDescent="0.2">
      <c r="A6000" s="27">
        <v>43714.75</v>
      </c>
      <c r="B6000" s="4">
        <v>0</v>
      </c>
      <c r="C6000" s="4">
        <v>346.89737800325634</v>
      </c>
      <c r="F6000" s="4">
        <f t="shared" si="378"/>
        <v>0</v>
      </c>
      <c r="G6000" s="24">
        <f t="shared" si="379"/>
        <v>0</v>
      </c>
      <c r="H6000" s="24">
        <f t="shared" si="381"/>
        <v>346.89737800325634</v>
      </c>
      <c r="I6000" s="24">
        <f>IF(H6000&lt;=0, MIN(F6000-C6000, B$7, (D$5-K5999+G6000)/B$6), 0)</f>
        <v>0</v>
      </c>
      <c r="J6000" s="24">
        <f>IF(H6000&gt;0, MIN(C6000-F6000, B$8, K5999), 0)</f>
        <v>346.89737800325634</v>
      </c>
      <c r="K6000" s="24">
        <f>MAX(0, K5999-G6000+I6000*B$6-J6000)</f>
        <v>4246.8840251164984</v>
      </c>
      <c r="L6000" s="24">
        <f t="shared" si="380"/>
        <v>0</v>
      </c>
      <c r="M6000" s="24">
        <f>IF(H6000&gt;0, C6000-F6000-J6000, 0)</f>
        <v>0</v>
      </c>
      <c r="N6000" s="4">
        <f>MIN(C6000, F6000)</f>
        <v>0</v>
      </c>
    </row>
    <row r="6001" spans="1:14" x14ac:dyDescent="0.2">
      <c r="A6001" s="27">
        <v>43714.791666666672</v>
      </c>
      <c r="B6001" s="4">
        <v>0</v>
      </c>
      <c r="C6001" s="4">
        <v>1419.6227526954631</v>
      </c>
      <c r="F6001" s="4">
        <f t="shared" si="378"/>
        <v>0</v>
      </c>
      <c r="G6001" s="24">
        <f t="shared" si="379"/>
        <v>0</v>
      </c>
      <c r="H6001" s="24">
        <f t="shared" si="381"/>
        <v>1419.6227526954631</v>
      </c>
      <c r="I6001" s="24">
        <f>IF(H6001&lt;=0, MIN(F6001-C6001, B$7, (D$5-K6000+G6001)/B$6), 0)</f>
        <v>0</v>
      </c>
      <c r="J6001" s="24">
        <f>IF(H6001&gt;0, MIN(C6001-F6001, B$8, K6000), 0)</f>
        <v>1419.6227526954631</v>
      </c>
      <c r="K6001" s="24">
        <f>MAX(0, K6000-G6001+I6001*B$6-J6001)</f>
        <v>2827.2612724210353</v>
      </c>
      <c r="L6001" s="24">
        <f t="shared" si="380"/>
        <v>0</v>
      </c>
      <c r="M6001" s="24">
        <f>IF(H6001&gt;0, C6001-F6001-J6001, 0)</f>
        <v>0</v>
      </c>
      <c r="N6001" s="4">
        <f>MIN(C6001, F6001)</f>
        <v>0</v>
      </c>
    </row>
    <row r="6002" spans="1:14" x14ac:dyDescent="0.2">
      <c r="A6002" s="27">
        <v>43714.833333333336</v>
      </c>
      <c r="B6002" s="4">
        <v>0</v>
      </c>
      <c r="C6002" s="4">
        <v>757.20247523575938</v>
      </c>
      <c r="F6002" s="4">
        <f t="shared" si="378"/>
        <v>0</v>
      </c>
      <c r="G6002" s="24">
        <f t="shared" si="379"/>
        <v>0</v>
      </c>
      <c r="H6002" s="24">
        <f t="shared" si="381"/>
        <v>757.20247523575938</v>
      </c>
      <c r="I6002" s="24">
        <f>IF(H6002&lt;=0, MIN(F6002-C6002, B$7, (D$5-K6001+G6002)/B$6), 0)</f>
        <v>0</v>
      </c>
      <c r="J6002" s="24">
        <f>IF(H6002&gt;0, MIN(C6002-F6002, B$8, K6001), 0)</f>
        <v>757.20247523575938</v>
      </c>
      <c r="K6002" s="24">
        <f>MAX(0, K6001-G6002+I6002*B$6-J6002)</f>
        <v>2070.058797185276</v>
      </c>
      <c r="L6002" s="24">
        <f t="shared" si="380"/>
        <v>0</v>
      </c>
      <c r="M6002" s="24">
        <f>IF(H6002&gt;0, C6002-F6002-J6002, 0)</f>
        <v>0</v>
      </c>
      <c r="N6002" s="4">
        <f>MIN(C6002, F6002)</f>
        <v>0</v>
      </c>
    </row>
    <row r="6003" spans="1:14" x14ac:dyDescent="0.2">
      <c r="A6003" s="27">
        <v>43714.875</v>
      </c>
      <c r="B6003" s="4">
        <v>0</v>
      </c>
      <c r="C6003" s="4">
        <v>1347.9429465524354</v>
      </c>
      <c r="F6003" s="4">
        <f t="shared" si="378"/>
        <v>0</v>
      </c>
      <c r="G6003" s="24">
        <f t="shared" si="379"/>
        <v>0</v>
      </c>
      <c r="H6003" s="24">
        <f t="shared" si="381"/>
        <v>1347.9429465524354</v>
      </c>
      <c r="I6003" s="24">
        <f>IF(H6003&lt;=0, MIN(F6003-C6003, B$7, (D$5-K6002+G6003)/B$6), 0)</f>
        <v>0</v>
      </c>
      <c r="J6003" s="24">
        <f>IF(H6003&gt;0, MIN(C6003-F6003, B$8, K6002), 0)</f>
        <v>1347.9429465524354</v>
      </c>
      <c r="K6003" s="24">
        <f>MAX(0, K6002-G6003+I6003*B$6-J6003)</f>
        <v>722.11585063284065</v>
      </c>
      <c r="L6003" s="24">
        <f t="shared" si="380"/>
        <v>0</v>
      </c>
      <c r="M6003" s="24">
        <f>IF(H6003&gt;0, C6003-F6003-J6003, 0)</f>
        <v>0</v>
      </c>
      <c r="N6003" s="4">
        <f>MIN(C6003, F6003)</f>
        <v>0</v>
      </c>
    </row>
    <row r="6004" spans="1:14" x14ac:dyDescent="0.2">
      <c r="A6004" s="27">
        <v>43714.916666666672</v>
      </c>
      <c r="B6004" s="4">
        <v>0</v>
      </c>
      <c r="C6004" s="4">
        <v>369.14283508212696</v>
      </c>
      <c r="F6004" s="4">
        <f t="shared" si="378"/>
        <v>0</v>
      </c>
      <c r="G6004" s="24">
        <f t="shared" si="379"/>
        <v>0</v>
      </c>
      <c r="H6004" s="24">
        <f t="shared" si="381"/>
        <v>369.14283508212696</v>
      </c>
      <c r="I6004" s="24">
        <f>IF(H6004&lt;=0, MIN(F6004-C6004, B$7, (D$5-K6003+G6004)/B$6), 0)</f>
        <v>0</v>
      </c>
      <c r="J6004" s="24">
        <f>IF(H6004&gt;0, MIN(C6004-F6004, B$8, K6003), 0)</f>
        <v>369.14283508212696</v>
      </c>
      <c r="K6004" s="24">
        <f>MAX(0, K6003-G6004+I6004*B$6-J6004)</f>
        <v>352.97301555071368</v>
      </c>
      <c r="L6004" s="24">
        <f t="shared" si="380"/>
        <v>0</v>
      </c>
      <c r="M6004" s="24">
        <f>IF(H6004&gt;0, C6004-F6004-J6004, 0)</f>
        <v>0</v>
      </c>
      <c r="N6004" s="4">
        <f>MIN(C6004, F6004)</f>
        <v>0</v>
      </c>
    </row>
    <row r="6005" spans="1:14" x14ac:dyDescent="0.2">
      <c r="A6005" s="27">
        <v>43714.958333333336</v>
      </c>
      <c r="B6005" s="4">
        <v>0</v>
      </c>
      <c r="C6005" s="4">
        <v>218.36807043644808</v>
      </c>
      <c r="F6005" s="4">
        <f t="shared" si="378"/>
        <v>0</v>
      </c>
      <c r="G6005" s="24">
        <f t="shared" si="379"/>
        <v>0</v>
      </c>
      <c r="H6005" s="24">
        <f t="shared" si="381"/>
        <v>218.36807043644808</v>
      </c>
      <c r="I6005" s="24">
        <f>IF(H6005&lt;=0, MIN(F6005-C6005, B$7, (D$5-K6004+G6005)/B$6), 0)</f>
        <v>0</v>
      </c>
      <c r="J6005" s="24">
        <f>IF(H6005&gt;0, MIN(C6005-F6005, B$8, K6004), 0)</f>
        <v>218.36807043644808</v>
      </c>
      <c r="K6005" s="24">
        <f>MAX(0, K6004-G6005+I6005*B$6-J6005)</f>
        <v>134.6049451142656</v>
      </c>
      <c r="L6005" s="24">
        <f t="shared" si="380"/>
        <v>0</v>
      </c>
      <c r="M6005" s="24">
        <f>IF(H6005&gt;0, C6005-F6005-J6005, 0)</f>
        <v>0</v>
      </c>
      <c r="N6005" s="4">
        <f>MIN(C6005, F6005)</f>
        <v>0</v>
      </c>
    </row>
    <row r="6006" spans="1:14" x14ac:dyDescent="0.2">
      <c r="A6006" s="27">
        <v>43715</v>
      </c>
      <c r="B6006" s="4">
        <v>0</v>
      </c>
      <c r="C6006" s="4">
        <v>94.782197776055625</v>
      </c>
      <c r="F6006" s="4">
        <f t="shared" si="378"/>
        <v>0</v>
      </c>
      <c r="G6006" s="24">
        <f t="shared" si="379"/>
        <v>0</v>
      </c>
      <c r="H6006" s="24">
        <f t="shared" si="381"/>
        <v>94.782197776055625</v>
      </c>
      <c r="I6006" s="24">
        <f>IF(H6006&lt;=0, MIN(F6006-C6006, B$7, (D$5-K6005+G6006)/B$6), 0)</f>
        <v>0</v>
      </c>
      <c r="J6006" s="24">
        <f>IF(H6006&gt;0, MIN(C6006-F6006, B$8, K6005), 0)</f>
        <v>94.782197776055625</v>
      </c>
      <c r="K6006" s="24">
        <f>MAX(0, K6005-G6006+I6006*B$6-J6006)</f>
        <v>39.822747338209979</v>
      </c>
      <c r="L6006" s="24">
        <f t="shared" si="380"/>
        <v>0</v>
      </c>
      <c r="M6006" s="24">
        <f>IF(H6006&gt;0, C6006-F6006-J6006, 0)</f>
        <v>0</v>
      </c>
      <c r="N6006" s="4">
        <f>MIN(C6006, F6006)</f>
        <v>0</v>
      </c>
    </row>
    <row r="6007" spans="1:14" x14ac:dyDescent="0.2">
      <c r="A6007" s="27">
        <v>43715.041666666672</v>
      </c>
      <c r="B6007" s="4">
        <v>0</v>
      </c>
      <c r="C6007" s="4">
        <v>146.6882642934205</v>
      </c>
      <c r="F6007" s="4">
        <f t="shared" si="378"/>
        <v>0</v>
      </c>
      <c r="G6007" s="24">
        <f t="shared" si="379"/>
        <v>0</v>
      </c>
      <c r="H6007" s="24">
        <f t="shared" si="381"/>
        <v>146.6882642934205</v>
      </c>
      <c r="I6007" s="24">
        <f>IF(H6007&lt;=0, MIN(F6007-C6007, B$7, (D$5-K6006+G6007)/B$6), 0)</f>
        <v>0</v>
      </c>
      <c r="J6007" s="24">
        <f>IF(H6007&gt;0, MIN(C6007-F6007, B$8, K6006), 0)</f>
        <v>39.822747338209979</v>
      </c>
      <c r="K6007" s="24">
        <f>MAX(0, K6006-G6007+I6007*B$6-J6007)</f>
        <v>0</v>
      </c>
      <c r="L6007" s="24">
        <f t="shared" si="380"/>
        <v>0</v>
      </c>
      <c r="M6007" s="24">
        <f>IF(H6007&gt;0, C6007-F6007-J6007, 0)</f>
        <v>106.86551695521052</v>
      </c>
      <c r="N6007" s="4">
        <f>MIN(C6007, F6007)</f>
        <v>0</v>
      </c>
    </row>
    <row r="6008" spans="1:14" x14ac:dyDescent="0.2">
      <c r="A6008" s="27">
        <v>43715.083333333336</v>
      </c>
      <c r="B6008" s="4">
        <v>0</v>
      </c>
      <c r="C6008" s="4">
        <v>183.76402609153823</v>
      </c>
      <c r="F6008" s="4">
        <f t="shared" si="378"/>
        <v>0</v>
      </c>
      <c r="G6008" s="24">
        <f t="shared" si="379"/>
        <v>0</v>
      </c>
      <c r="H6008" s="24">
        <f t="shared" si="381"/>
        <v>183.76402609153823</v>
      </c>
      <c r="I6008" s="24">
        <f>IF(H6008&lt;=0, MIN(F6008-C6008, B$7, (D$5-K6007+G6008)/B$6), 0)</f>
        <v>0</v>
      </c>
      <c r="J6008" s="24">
        <f>IF(H6008&gt;0, MIN(C6008-F6008, B$8, K6007), 0)</f>
        <v>0</v>
      </c>
      <c r="K6008" s="24">
        <f>MAX(0, K6007-G6008+I6008*B$6-J6008)</f>
        <v>0</v>
      </c>
      <c r="L6008" s="24">
        <f t="shared" si="380"/>
        <v>0</v>
      </c>
      <c r="M6008" s="24">
        <f>IF(H6008&gt;0, C6008-F6008-J6008, 0)</f>
        <v>183.76402609153823</v>
      </c>
      <c r="N6008" s="4">
        <f>MIN(C6008, F6008)</f>
        <v>0</v>
      </c>
    </row>
    <row r="6009" spans="1:14" x14ac:dyDescent="0.2">
      <c r="A6009" s="27">
        <v>43715.125</v>
      </c>
      <c r="B6009" s="4">
        <v>0</v>
      </c>
      <c r="C6009" s="4">
        <v>94.782197776055625</v>
      </c>
      <c r="F6009" s="4">
        <f t="shared" si="378"/>
        <v>0</v>
      </c>
      <c r="G6009" s="24">
        <f t="shared" si="379"/>
        <v>0</v>
      </c>
      <c r="H6009" s="24">
        <f t="shared" si="381"/>
        <v>94.782197776055625</v>
      </c>
      <c r="I6009" s="24">
        <f>IF(H6009&lt;=0, MIN(F6009-C6009, B$7, (D$5-K6008+G6009)/B$6), 0)</f>
        <v>0</v>
      </c>
      <c r="J6009" s="24">
        <f>IF(H6009&gt;0, MIN(C6009-F6009, B$8, K6008), 0)</f>
        <v>0</v>
      </c>
      <c r="K6009" s="24">
        <f>MAX(0, K6008-G6009+I6009*B$6-J6009)</f>
        <v>0</v>
      </c>
      <c r="L6009" s="24">
        <f t="shared" si="380"/>
        <v>0</v>
      </c>
      <c r="M6009" s="24">
        <f>IF(H6009&gt;0, C6009-F6009-J6009, 0)</f>
        <v>94.782197776055625</v>
      </c>
      <c r="N6009" s="4">
        <f>MIN(C6009, F6009)</f>
        <v>0</v>
      </c>
    </row>
    <row r="6010" spans="1:14" x14ac:dyDescent="0.2">
      <c r="A6010" s="27">
        <v>43715.166666666672</v>
      </c>
      <c r="B6010" s="4">
        <v>0</v>
      </c>
      <c r="C6010" s="4">
        <v>146.6882642934205</v>
      </c>
      <c r="F6010" s="4">
        <f t="shared" si="378"/>
        <v>0</v>
      </c>
      <c r="G6010" s="24">
        <f t="shared" si="379"/>
        <v>0</v>
      </c>
      <c r="H6010" s="24">
        <f t="shared" si="381"/>
        <v>146.6882642934205</v>
      </c>
      <c r="I6010" s="24">
        <f>IF(H6010&lt;=0, MIN(F6010-C6010, B$7, (D$5-K6009+G6010)/B$6), 0)</f>
        <v>0</v>
      </c>
      <c r="J6010" s="24">
        <f>IF(H6010&gt;0, MIN(C6010-F6010, B$8, K6009), 0)</f>
        <v>0</v>
      </c>
      <c r="K6010" s="24">
        <f>MAX(0, K6009-G6010+I6010*B$6-J6010)</f>
        <v>0</v>
      </c>
      <c r="L6010" s="24">
        <f t="shared" si="380"/>
        <v>0</v>
      </c>
      <c r="M6010" s="24">
        <f>IF(H6010&gt;0, C6010-F6010-J6010, 0)</f>
        <v>146.6882642934205</v>
      </c>
      <c r="N6010" s="4">
        <f>MIN(C6010, F6010)</f>
        <v>0</v>
      </c>
    </row>
    <row r="6011" spans="1:14" x14ac:dyDescent="0.2">
      <c r="A6011" s="27">
        <v>43715.208333333336</v>
      </c>
      <c r="B6011" s="4">
        <v>119.16114864507908</v>
      </c>
      <c r="C6011" s="4">
        <v>183.76402609153823</v>
      </c>
      <c r="F6011" s="4">
        <f t="shared" si="378"/>
        <v>714.96689187047446</v>
      </c>
      <c r="G6011" s="24">
        <f t="shared" si="379"/>
        <v>0.34722222222222221</v>
      </c>
      <c r="H6011" s="24">
        <f t="shared" si="381"/>
        <v>-531.20286577893626</v>
      </c>
      <c r="I6011" s="24">
        <f>IF(H6011&lt;=0, MIN(F6011-C6011, B$7, (D$5-K6010+G6011)/B$6), 0)</f>
        <v>531.20286577893626</v>
      </c>
      <c r="J6011" s="24">
        <f>IF(H6011&gt;0, MIN(C6011-F6011, B$8, K6010), 0)</f>
        <v>0</v>
      </c>
      <c r="K6011" s="24">
        <f>MAX(0, K6010-G6011+I6011*B$6-J6011)</f>
        <v>477.73535697882039</v>
      </c>
      <c r="L6011" s="24">
        <f t="shared" si="380"/>
        <v>0</v>
      </c>
      <c r="M6011" s="24">
        <f>IF(H6011&gt;0, C6011-F6011-J6011, 0)</f>
        <v>0</v>
      </c>
      <c r="N6011" s="4">
        <f>MIN(C6011, F6011)</f>
        <v>183.76402609153823</v>
      </c>
    </row>
    <row r="6012" spans="1:14" x14ac:dyDescent="0.2">
      <c r="A6012" s="27">
        <v>43715.25</v>
      </c>
      <c r="B6012" s="4">
        <v>327.41063233242164</v>
      </c>
      <c r="C6012" s="4">
        <v>136.8013944805891</v>
      </c>
      <c r="F6012" s="4">
        <f t="shared" si="378"/>
        <v>1964.4637939945299</v>
      </c>
      <c r="G6012" s="24">
        <f t="shared" si="379"/>
        <v>0.34722222222222221</v>
      </c>
      <c r="H6012" s="24">
        <f t="shared" si="381"/>
        <v>-1827.6623995139407</v>
      </c>
      <c r="I6012" s="24">
        <f>IF(H6012&lt;=0, MIN(F6012-C6012, B$7, (D$5-K6011+G6012)/B$6), 0)</f>
        <v>1827.6623995139407</v>
      </c>
      <c r="J6012" s="24">
        <f>IF(H6012&gt;0, MIN(C6012-F6012, B$8, K6011), 0)</f>
        <v>0</v>
      </c>
      <c r="K6012" s="24">
        <f>MAX(0, K6011-G6012+I6012*B$6-J6012)</f>
        <v>2122.2842943191449</v>
      </c>
      <c r="L6012" s="24">
        <f t="shared" si="380"/>
        <v>0</v>
      </c>
      <c r="M6012" s="24">
        <f>IF(H6012&gt;0, C6012-F6012-J6012, 0)</f>
        <v>0</v>
      </c>
      <c r="N6012" s="4">
        <f>MIN(C6012, F6012)</f>
        <v>136.8013944805891</v>
      </c>
    </row>
    <row r="6013" spans="1:14" x14ac:dyDescent="0.2">
      <c r="A6013" s="27">
        <v>43715.291666666672</v>
      </c>
      <c r="B6013" s="4">
        <v>508.62652706295802</v>
      </c>
      <c r="C6013" s="4">
        <v>1449.2833621339576</v>
      </c>
      <c r="F6013" s="4">
        <f t="shared" si="378"/>
        <v>3051.759162377748</v>
      </c>
      <c r="G6013" s="24">
        <f t="shared" si="379"/>
        <v>0.34722222222222221</v>
      </c>
      <c r="H6013" s="24">
        <f t="shared" si="381"/>
        <v>-1602.4758002437904</v>
      </c>
      <c r="I6013" s="24">
        <f>IF(H6013&lt;=0, MIN(F6013-C6013, B$7, (D$5-K6012+G6013)/B$6), 0)</f>
        <v>1602.4758002437904</v>
      </c>
      <c r="J6013" s="24">
        <f>IF(H6013&gt;0, MIN(C6013-F6013, B$8, K6012), 0)</f>
        <v>0</v>
      </c>
      <c r="K6013" s="24">
        <f>MAX(0, K6012-G6013+I6013*B$6-J6013)</f>
        <v>3564.1652923163342</v>
      </c>
      <c r="L6013" s="24">
        <f t="shared" si="380"/>
        <v>0</v>
      </c>
      <c r="M6013" s="24">
        <f>IF(H6013&gt;0, C6013-F6013-J6013, 0)</f>
        <v>0</v>
      </c>
      <c r="N6013" s="4">
        <f>MIN(C6013, F6013)</f>
        <v>1449.2833621339576</v>
      </c>
    </row>
    <row r="6014" spans="1:14" x14ac:dyDescent="0.2">
      <c r="A6014" s="27">
        <v>43715.333333333336</v>
      </c>
      <c r="B6014" s="4">
        <v>636.37539177453061</v>
      </c>
      <c r="C6014" s="4">
        <v>247.20477405720638</v>
      </c>
      <c r="F6014" s="4">
        <f t="shared" si="378"/>
        <v>3818.2523506471834</v>
      </c>
      <c r="G6014" s="24">
        <f t="shared" si="379"/>
        <v>0.34722222222222221</v>
      </c>
      <c r="H6014" s="24">
        <f t="shared" si="381"/>
        <v>-3571.0475765899769</v>
      </c>
      <c r="I6014" s="24">
        <f>IF(H6014&lt;=0, MIN(F6014-C6014, B$7, (D$5-K6013+G6014)/B$6), 0)</f>
        <v>1595.757699895431</v>
      </c>
      <c r="J6014" s="24">
        <f>IF(H6014&gt;0, MIN(C6014-F6014, B$8, K6013), 0)</f>
        <v>0</v>
      </c>
      <c r="K6014" s="24">
        <f>MAX(0, K6013-G6014+I6014*B$6-J6014)</f>
        <v>5000</v>
      </c>
      <c r="L6014" s="24">
        <f t="shared" si="380"/>
        <v>1975.2898766945459</v>
      </c>
      <c r="M6014" s="24">
        <f>IF(H6014&gt;0, C6014-F6014-J6014, 0)</f>
        <v>0</v>
      </c>
      <c r="N6014" s="4">
        <f>MIN(C6014, F6014)</f>
        <v>247.20477405720638</v>
      </c>
    </row>
    <row r="6015" spans="1:14" x14ac:dyDescent="0.2">
      <c r="A6015" s="27">
        <v>43715.375</v>
      </c>
      <c r="B6015" s="4">
        <v>706.17034622629092</v>
      </c>
      <c r="C6015" s="4">
        <v>191.17917845116176</v>
      </c>
      <c r="F6015" s="4">
        <f t="shared" si="378"/>
        <v>4237.0220773577457</v>
      </c>
      <c r="G6015" s="24">
        <f t="shared" si="379"/>
        <v>0.34722222222222221</v>
      </c>
      <c r="H6015" s="24">
        <f t="shared" si="381"/>
        <v>-4045.8428989065842</v>
      </c>
      <c r="I6015" s="24">
        <f>IF(H6015&lt;=0, MIN(F6015-C6015, B$7, (D$5-K6014+G6015)/B$6), 0)</f>
        <v>0.38580246913580246</v>
      </c>
      <c r="J6015" s="24">
        <f>IF(H6015&gt;0, MIN(C6015-F6015, B$8, K6014), 0)</f>
        <v>0</v>
      </c>
      <c r="K6015" s="24">
        <f>MAX(0, K6014-G6015+I6015*B$6-J6015)</f>
        <v>5000</v>
      </c>
      <c r="L6015" s="24">
        <f t="shared" si="380"/>
        <v>4045.4570964374484</v>
      </c>
      <c r="M6015" s="24">
        <f>IF(H6015&gt;0, C6015-F6015-J6015, 0)</f>
        <v>0</v>
      </c>
      <c r="N6015" s="4">
        <f>MIN(C6015, F6015)</f>
        <v>191.17917845116176</v>
      </c>
    </row>
    <row r="6016" spans="1:14" x14ac:dyDescent="0.2">
      <c r="A6016" s="27">
        <v>43715.416666666672</v>
      </c>
      <c r="B6016" s="4">
        <v>658.80126007957597</v>
      </c>
      <c r="C6016" s="4">
        <v>351.47416416490728</v>
      </c>
      <c r="F6016" s="4">
        <f t="shared" si="378"/>
        <v>3952.8075604774558</v>
      </c>
      <c r="G6016" s="24">
        <f t="shared" si="379"/>
        <v>0.34722222222222221</v>
      </c>
      <c r="H6016" s="24">
        <f t="shared" si="381"/>
        <v>-3601.3333963125488</v>
      </c>
      <c r="I6016" s="24">
        <f>IF(H6016&lt;=0, MIN(F6016-C6016, B$7, (D$5-K6015+G6016)/B$6), 0)</f>
        <v>0.38580246913580246</v>
      </c>
      <c r="J6016" s="24">
        <f>IF(H6016&gt;0, MIN(C6016-F6016, B$8, K6015), 0)</f>
        <v>0</v>
      </c>
      <c r="K6016" s="24">
        <f>MAX(0, K6015-G6016+I6016*B$6-J6016)</f>
        <v>5000</v>
      </c>
      <c r="L6016" s="24">
        <f t="shared" si="380"/>
        <v>3600.947593843413</v>
      </c>
      <c r="M6016" s="24">
        <f>IF(H6016&gt;0, C6016-F6016-J6016, 0)</f>
        <v>0</v>
      </c>
      <c r="N6016" s="4">
        <f>MIN(C6016, F6016)</f>
        <v>351.47416416490728</v>
      </c>
    </row>
    <row r="6017" spans="1:14" x14ac:dyDescent="0.2">
      <c r="A6017" s="27">
        <v>43715.458333333336</v>
      </c>
      <c r="B6017" s="4">
        <v>666.39978310107983</v>
      </c>
      <c r="C6017" s="4">
        <v>1449.2833621339576</v>
      </c>
      <c r="F6017" s="4">
        <f t="shared" si="378"/>
        <v>3998.3986986064792</v>
      </c>
      <c r="G6017" s="24">
        <f t="shared" si="379"/>
        <v>0.34722222222222221</v>
      </c>
      <c r="H6017" s="24">
        <f t="shared" si="381"/>
        <v>-2549.1153364725214</v>
      </c>
      <c r="I6017" s="24">
        <f>IF(H6017&lt;=0, MIN(F6017-C6017, B$7, (D$5-K6016+G6017)/B$6), 0)</f>
        <v>0.38580246913580246</v>
      </c>
      <c r="J6017" s="24">
        <f>IF(H6017&gt;0, MIN(C6017-F6017, B$8, K6016), 0)</f>
        <v>0</v>
      </c>
      <c r="K6017" s="24">
        <f>MAX(0, K6016-G6017+I6017*B$6-J6017)</f>
        <v>5000</v>
      </c>
      <c r="L6017" s="24">
        <f t="shared" si="380"/>
        <v>2548.7295340033857</v>
      </c>
      <c r="M6017" s="24">
        <f>IF(H6017&gt;0, C6017-F6017-J6017, 0)</f>
        <v>0</v>
      </c>
      <c r="N6017" s="4">
        <f>MIN(C6017, F6017)</f>
        <v>1449.2833621339576</v>
      </c>
    </row>
    <row r="6018" spans="1:14" x14ac:dyDescent="0.2">
      <c r="A6018" s="27">
        <v>43715.5</v>
      </c>
      <c r="B6018" s="4">
        <v>526.96103052600608</v>
      </c>
      <c r="C6018" s="4">
        <v>168.93372137229116</v>
      </c>
      <c r="F6018" s="4">
        <f t="shared" si="378"/>
        <v>3161.7661831560363</v>
      </c>
      <c r="G6018" s="24">
        <f t="shared" si="379"/>
        <v>0.34722222222222221</v>
      </c>
      <c r="H6018" s="24">
        <f t="shared" si="381"/>
        <v>-2992.8324617837452</v>
      </c>
      <c r="I6018" s="24">
        <f>IF(H6018&lt;=0, MIN(F6018-C6018, B$7, (D$5-K6017+G6018)/B$6), 0)</f>
        <v>0.38580246913580246</v>
      </c>
      <c r="J6018" s="24">
        <f>IF(H6018&gt;0, MIN(C6018-F6018, B$8, K6017), 0)</f>
        <v>0</v>
      </c>
      <c r="K6018" s="24">
        <f>MAX(0, K6017-G6018+I6018*B$6-J6018)</f>
        <v>5000</v>
      </c>
      <c r="L6018" s="24">
        <f t="shared" si="380"/>
        <v>2992.4466593146094</v>
      </c>
      <c r="M6018" s="24">
        <f>IF(H6018&gt;0, C6018-F6018-J6018, 0)</f>
        <v>0</v>
      </c>
      <c r="N6018" s="4">
        <f>MIN(C6018, F6018)</f>
        <v>168.93372137229116</v>
      </c>
    </row>
    <row r="6019" spans="1:14" x14ac:dyDescent="0.2">
      <c r="A6019" s="27">
        <v>43715.541666666672</v>
      </c>
      <c r="B6019" s="4">
        <v>552.88880451945795</v>
      </c>
      <c r="C6019" s="4">
        <v>245.74527219121967</v>
      </c>
      <c r="F6019" s="4">
        <f t="shared" si="378"/>
        <v>3317.3328271167475</v>
      </c>
      <c r="G6019" s="24">
        <f t="shared" si="379"/>
        <v>0.34722222222222221</v>
      </c>
      <c r="H6019" s="24">
        <f t="shared" si="381"/>
        <v>-3071.5875549255279</v>
      </c>
      <c r="I6019" s="24">
        <f>IF(H6019&lt;=0, MIN(F6019-C6019, B$7, (D$5-K6018+G6019)/B$6), 0)</f>
        <v>0.38580246913580246</v>
      </c>
      <c r="J6019" s="24">
        <f>IF(H6019&gt;0, MIN(C6019-F6019, B$8, K6018), 0)</f>
        <v>0</v>
      </c>
      <c r="K6019" s="24">
        <f>MAX(0, K6018-G6019+I6019*B$6-J6019)</f>
        <v>5000</v>
      </c>
      <c r="L6019" s="24">
        <f t="shared" si="380"/>
        <v>3071.2017524563921</v>
      </c>
      <c r="M6019" s="24">
        <f>IF(H6019&gt;0, C6019-F6019-J6019, 0)</f>
        <v>0</v>
      </c>
      <c r="N6019" s="4">
        <f>MIN(C6019, F6019)</f>
        <v>245.74527219121967</v>
      </c>
    </row>
    <row r="6020" spans="1:14" x14ac:dyDescent="0.2">
      <c r="A6020" s="27">
        <v>43715.583333333336</v>
      </c>
      <c r="B6020" s="4">
        <v>278.88325691562511</v>
      </c>
      <c r="C6020" s="4">
        <v>1399.8490130698001</v>
      </c>
      <c r="F6020" s="4">
        <f t="shared" si="378"/>
        <v>1673.2995414937507</v>
      </c>
      <c r="G6020" s="24">
        <f t="shared" si="379"/>
        <v>0.34722222222222221</v>
      </c>
      <c r="H6020" s="24">
        <f t="shared" si="381"/>
        <v>-273.45052842395057</v>
      </c>
      <c r="I6020" s="24">
        <f>IF(H6020&lt;=0, MIN(F6020-C6020, B$7, (D$5-K6019+G6020)/B$6), 0)</f>
        <v>0.38580246913580246</v>
      </c>
      <c r="J6020" s="24">
        <f>IF(H6020&gt;0, MIN(C6020-F6020, B$8, K6019), 0)</f>
        <v>0</v>
      </c>
      <c r="K6020" s="24">
        <f>MAX(0, K6019-G6020+I6020*B$6-J6020)</f>
        <v>5000</v>
      </c>
      <c r="L6020" s="24">
        <f t="shared" si="380"/>
        <v>273.06472595481478</v>
      </c>
      <c r="M6020" s="24">
        <f>IF(H6020&gt;0, C6020-F6020-J6020, 0)</f>
        <v>0</v>
      </c>
      <c r="N6020" s="4">
        <f>MIN(C6020, F6020)</f>
        <v>1399.8490130698001</v>
      </c>
    </row>
    <row r="6021" spans="1:14" x14ac:dyDescent="0.2">
      <c r="A6021" s="27">
        <v>43715.625</v>
      </c>
      <c r="B6021" s="4">
        <v>166.36172134980634</v>
      </c>
      <c r="C6021" s="4">
        <v>665.74892946706893</v>
      </c>
      <c r="F6021" s="4">
        <f t="shared" si="378"/>
        <v>998.17032809883813</v>
      </c>
      <c r="G6021" s="24">
        <f t="shared" si="379"/>
        <v>0.34722222222222221</v>
      </c>
      <c r="H6021" s="24">
        <f t="shared" si="381"/>
        <v>-332.42139863176919</v>
      </c>
      <c r="I6021" s="24">
        <f>IF(H6021&lt;=0, MIN(F6021-C6021, B$7, (D$5-K6020+G6021)/B$6), 0)</f>
        <v>0.38580246913580246</v>
      </c>
      <c r="J6021" s="24">
        <f>IF(H6021&gt;0, MIN(C6021-F6021, B$8, K6020), 0)</f>
        <v>0</v>
      </c>
      <c r="K6021" s="24">
        <f>MAX(0, K6020-G6021+I6021*B$6-J6021)</f>
        <v>5000</v>
      </c>
      <c r="L6021" s="24">
        <f t="shared" si="380"/>
        <v>332.0355961626334</v>
      </c>
      <c r="M6021" s="24">
        <f>IF(H6021&gt;0, C6021-F6021-J6021, 0)</f>
        <v>0</v>
      </c>
      <c r="N6021" s="4">
        <f>MIN(C6021, F6021)</f>
        <v>665.74892946706893</v>
      </c>
    </row>
    <row r="6022" spans="1:14" x14ac:dyDescent="0.2">
      <c r="A6022" s="27">
        <v>43715.666666666672</v>
      </c>
      <c r="B6022" s="4">
        <v>62.785453447918336</v>
      </c>
      <c r="C6022" s="4">
        <v>740.06488376218294</v>
      </c>
      <c r="F6022" s="4">
        <f t="shared" si="378"/>
        <v>376.71272068751</v>
      </c>
      <c r="G6022" s="24">
        <f t="shared" si="379"/>
        <v>0.34722222222222221</v>
      </c>
      <c r="H6022" s="24">
        <f t="shared" si="381"/>
        <v>363.35216307467294</v>
      </c>
      <c r="I6022" s="24">
        <f>IF(H6022&lt;=0, MIN(F6022-C6022, B$7, (D$5-K6021+G6022)/B$6), 0)</f>
        <v>0</v>
      </c>
      <c r="J6022" s="24">
        <f>IF(H6022&gt;0, MIN(C6022-F6022, B$8, K6021), 0)</f>
        <v>363.35216307467294</v>
      </c>
      <c r="K6022" s="24">
        <f>MAX(0, K6021-G6022+I6022*B$6-J6022)</f>
        <v>4636.3006147031047</v>
      </c>
      <c r="L6022" s="24">
        <f t="shared" si="380"/>
        <v>0</v>
      </c>
      <c r="M6022" s="24">
        <f>IF(H6022&gt;0, C6022-F6022-J6022, 0)</f>
        <v>0</v>
      </c>
      <c r="N6022" s="4">
        <f>MIN(C6022, F6022)</f>
        <v>376.71272068751</v>
      </c>
    </row>
    <row r="6023" spans="1:14" x14ac:dyDescent="0.2">
      <c r="A6023" s="27">
        <v>43715.708333333336</v>
      </c>
      <c r="B6023" s="4">
        <v>0</v>
      </c>
      <c r="C6023" s="4">
        <v>732.48530070368076</v>
      </c>
      <c r="F6023" s="4">
        <f t="shared" si="378"/>
        <v>0</v>
      </c>
      <c r="G6023" s="24">
        <f t="shared" si="379"/>
        <v>0</v>
      </c>
      <c r="H6023" s="24">
        <f t="shared" si="381"/>
        <v>732.48530070368076</v>
      </c>
      <c r="I6023" s="24">
        <f>IF(H6023&lt;=0, MIN(F6023-C6023, B$7, (D$5-K6022+G6023)/B$6), 0)</f>
        <v>0</v>
      </c>
      <c r="J6023" s="24">
        <f>IF(H6023&gt;0, MIN(C6023-F6023, B$8, K6022), 0)</f>
        <v>732.48530070368076</v>
      </c>
      <c r="K6023" s="24">
        <f>MAX(0, K6022-G6023+I6023*B$6-J6023)</f>
        <v>3903.8153139994238</v>
      </c>
      <c r="L6023" s="24">
        <f t="shared" si="380"/>
        <v>0</v>
      </c>
      <c r="M6023" s="24">
        <f>IF(H6023&gt;0, C6023-F6023-J6023, 0)</f>
        <v>0</v>
      </c>
      <c r="N6023" s="4">
        <f>MIN(C6023, F6023)</f>
        <v>0</v>
      </c>
    </row>
    <row r="6024" spans="1:14" x14ac:dyDescent="0.2">
      <c r="A6024" s="27">
        <v>43715.75</v>
      </c>
      <c r="B6024" s="4">
        <v>0</v>
      </c>
      <c r="C6024" s="4">
        <v>346.89737800325634</v>
      </c>
      <c r="F6024" s="4">
        <f t="shared" si="378"/>
        <v>0</v>
      </c>
      <c r="G6024" s="24">
        <f t="shared" si="379"/>
        <v>0</v>
      </c>
      <c r="H6024" s="24">
        <f t="shared" si="381"/>
        <v>346.89737800325634</v>
      </c>
      <c r="I6024" s="24">
        <f>IF(H6024&lt;=0, MIN(F6024-C6024, B$7, (D$5-K6023+G6024)/B$6), 0)</f>
        <v>0</v>
      </c>
      <c r="J6024" s="24">
        <f>IF(H6024&gt;0, MIN(C6024-F6024, B$8, K6023), 0)</f>
        <v>346.89737800325634</v>
      </c>
      <c r="K6024" s="24">
        <f>MAX(0, K6023-G6024+I6024*B$6-J6024)</f>
        <v>3556.9179359961672</v>
      </c>
      <c r="L6024" s="24">
        <f t="shared" si="380"/>
        <v>0</v>
      </c>
      <c r="M6024" s="24">
        <f>IF(H6024&gt;0, C6024-F6024-J6024, 0)</f>
        <v>0</v>
      </c>
      <c r="N6024" s="4">
        <f>MIN(C6024, F6024)</f>
        <v>0</v>
      </c>
    </row>
    <row r="6025" spans="1:14" x14ac:dyDescent="0.2">
      <c r="A6025" s="27">
        <v>43715.791666666672</v>
      </c>
      <c r="B6025" s="4">
        <v>0</v>
      </c>
      <c r="C6025" s="4">
        <v>1419.6227526954631</v>
      </c>
      <c r="F6025" s="4">
        <f t="shared" si="378"/>
        <v>0</v>
      </c>
      <c r="G6025" s="24">
        <f t="shared" si="379"/>
        <v>0</v>
      </c>
      <c r="H6025" s="24">
        <f t="shared" si="381"/>
        <v>1419.6227526954631</v>
      </c>
      <c r="I6025" s="24">
        <f>IF(H6025&lt;=0, MIN(F6025-C6025, B$7, (D$5-K6024+G6025)/B$6), 0)</f>
        <v>0</v>
      </c>
      <c r="J6025" s="24">
        <f>IF(H6025&gt;0, MIN(C6025-F6025, B$8, K6024), 0)</f>
        <v>1419.6227526954631</v>
      </c>
      <c r="K6025" s="24">
        <f>MAX(0, K6024-G6025+I6025*B$6-J6025)</f>
        <v>2137.2951833007041</v>
      </c>
      <c r="L6025" s="24">
        <f t="shared" si="380"/>
        <v>0</v>
      </c>
      <c r="M6025" s="24">
        <f>IF(H6025&gt;0, C6025-F6025-J6025, 0)</f>
        <v>0</v>
      </c>
      <c r="N6025" s="4">
        <f>MIN(C6025, F6025)</f>
        <v>0</v>
      </c>
    </row>
    <row r="6026" spans="1:14" x14ac:dyDescent="0.2">
      <c r="A6026" s="27">
        <v>43715.833333333336</v>
      </c>
      <c r="B6026" s="4">
        <v>0</v>
      </c>
      <c r="C6026" s="4">
        <v>757.20247523575938</v>
      </c>
      <c r="F6026" s="4">
        <f t="shared" si="378"/>
        <v>0</v>
      </c>
      <c r="G6026" s="24">
        <f t="shared" si="379"/>
        <v>0</v>
      </c>
      <c r="H6026" s="24">
        <f t="shared" si="381"/>
        <v>757.20247523575938</v>
      </c>
      <c r="I6026" s="24">
        <f>IF(H6026&lt;=0, MIN(F6026-C6026, B$7, (D$5-K6025+G6026)/B$6), 0)</f>
        <v>0</v>
      </c>
      <c r="J6026" s="24">
        <f>IF(H6026&gt;0, MIN(C6026-F6026, B$8, K6025), 0)</f>
        <v>757.20247523575938</v>
      </c>
      <c r="K6026" s="24">
        <f>MAX(0, K6025-G6026+I6026*B$6-J6026)</f>
        <v>1380.0927080649449</v>
      </c>
      <c r="L6026" s="24">
        <f t="shared" si="380"/>
        <v>0</v>
      </c>
      <c r="M6026" s="24">
        <f>IF(H6026&gt;0, C6026-F6026-J6026, 0)</f>
        <v>0</v>
      </c>
      <c r="N6026" s="4">
        <f>MIN(C6026, F6026)</f>
        <v>0</v>
      </c>
    </row>
    <row r="6027" spans="1:14" x14ac:dyDescent="0.2">
      <c r="A6027" s="27">
        <v>43715.875</v>
      </c>
      <c r="B6027" s="4">
        <v>0</v>
      </c>
      <c r="C6027" s="4">
        <v>1347.9429465524354</v>
      </c>
      <c r="F6027" s="4">
        <f t="shared" si="378"/>
        <v>0</v>
      </c>
      <c r="G6027" s="24">
        <f t="shared" si="379"/>
        <v>0</v>
      </c>
      <c r="H6027" s="24">
        <f t="shared" si="381"/>
        <v>1347.9429465524354</v>
      </c>
      <c r="I6027" s="24">
        <f>IF(H6027&lt;=0, MIN(F6027-C6027, B$7, (D$5-K6026+G6027)/B$6), 0)</f>
        <v>0</v>
      </c>
      <c r="J6027" s="24">
        <f>IF(H6027&gt;0, MIN(C6027-F6027, B$8, K6026), 0)</f>
        <v>1347.9429465524354</v>
      </c>
      <c r="K6027" s="24">
        <f>MAX(0, K6026-G6027+I6027*B$6-J6027)</f>
        <v>32.149761512509485</v>
      </c>
      <c r="L6027" s="24">
        <f t="shared" si="380"/>
        <v>0</v>
      </c>
      <c r="M6027" s="24">
        <f>IF(H6027&gt;0, C6027-F6027-J6027, 0)</f>
        <v>0</v>
      </c>
      <c r="N6027" s="4">
        <f>MIN(C6027, F6027)</f>
        <v>0</v>
      </c>
    </row>
    <row r="6028" spans="1:14" x14ac:dyDescent="0.2">
      <c r="A6028" s="27">
        <v>43715.916666666672</v>
      </c>
      <c r="B6028" s="4">
        <v>0</v>
      </c>
      <c r="C6028" s="4">
        <v>369.14283508212696</v>
      </c>
      <c r="F6028" s="4">
        <f t="shared" si="378"/>
        <v>0</v>
      </c>
      <c r="G6028" s="24">
        <f t="shared" si="379"/>
        <v>0</v>
      </c>
      <c r="H6028" s="24">
        <f t="shared" si="381"/>
        <v>369.14283508212696</v>
      </c>
      <c r="I6028" s="24">
        <f>IF(H6028&lt;=0, MIN(F6028-C6028, B$7, (D$5-K6027+G6028)/B$6), 0)</f>
        <v>0</v>
      </c>
      <c r="J6028" s="24">
        <f>IF(H6028&gt;0, MIN(C6028-F6028, B$8, K6027), 0)</f>
        <v>32.149761512509485</v>
      </c>
      <c r="K6028" s="24">
        <f>MAX(0, K6027-G6028+I6028*B$6-J6028)</f>
        <v>0</v>
      </c>
      <c r="L6028" s="24">
        <f t="shared" si="380"/>
        <v>0</v>
      </c>
      <c r="M6028" s="24">
        <f>IF(H6028&gt;0, C6028-F6028-J6028, 0)</f>
        <v>336.99307356961748</v>
      </c>
      <c r="N6028" s="4">
        <f>MIN(C6028, F6028)</f>
        <v>0</v>
      </c>
    </row>
    <row r="6029" spans="1:14" x14ac:dyDescent="0.2">
      <c r="A6029" s="27">
        <v>43715.958333333336</v>
      </c>
      <c r="B6029" s="4">
        <v>0</v>
      </c>
      <c r="C6029" s="4">
        <v>218.36807043644808</v>
      </c>
      <c r="F6029" s="4">
        <f t="shared" si="378"/>
        <v>0</v>
      </c>
      <c r="G6029" s="24">
        <f t="shared" si="379"/>
        <v>0</v>
      </c>
      <c r="H6029" s="24">
        <f t="shared" si="381"/>
        <v>218.36807043644808</v>
      </c>
      <c r="I6029" s="24">
        <f>IF(H6029&lt;=0, MIN(F6029-C6029, B$7, (D$5-K6028+G6029)/B$6), 0)</f>
        <v>0</v>
      </c>
      <c r="J6029" s="24">
        <f>IF(H6029&gt;0, MIN(C6029-F6029, B$8, K6028), 0)</f>
        <v>0</v>
      </c>
      <c r="K6029" s="24">
        <f>MAX(0, K6028-G6029+I6029*B$6-J6029)</f>
        <v>0</v>
      </c>
      <c r="L6029" s="24">
        <f t="shared" si="380"/>
        <v>0</v>
      </c>
      <c r="M6029" s="24">
        <f>IF(H6029&gt;0, C6029-F6029-J6029, 0)</f>
        <v>218.36807043644808</v>
      </c>
      <c r="N6029" s="4">
        <f>MIN(C6029, F6029)</f>
        <v>0</v>
      </c>
    </row>
    <row r="6030" spans="1:14" x14ac:dyDescent="0.2">
      <c r="A6030" s="27">
        <v>43716</v>
      </c>
      <c r="B6030" s="4">
        <v>0</v>
      </c>
      <c r="C6030" s="4">
        <v>94.782197776055625</v>
      </c>
      <c r="F6030" s="4">
        <f t="shared" si="378"/>
        <v>0</v>
      </c>
      <c r="G6030" s="24">
        <f t="shared" si="379"/>
        <v>0</v>
      </c>
      <c r="H6030" s="24">
        <f t="shared" si="381"/>
        <v>94.782197776055625</v>
      </c>
      <c r="I6030" s="24">
        <f>IF(H6030&lt;=0, MIN(F6030-C6030, B$7, (D$5-K6029+G6030)/B$6), 0)</f>
        <v>0</v>
      </c>
      <c r="J6030" s="24">
        <f>IF(H6030&gt;0, MIN(C6030-F6030, B$8, K6029), 0)</f>
        <v>0</v>
      </c>
      <c r="K6030" s="24">
        <f>MAX(0, K6029-G6030+I6030*B$6-J6030)</f>
        <v>0</v>
      </c>
      <c r="L6030" s="24">
        <f t="shared" si="380"/>
        <v>0</v>
      </c>
      <c r="M6030" s="24">
        <f>IF(H6030&gt;0, C6030-F6030-J6030, 0)</f>
        <v>94.782197776055625</v>
      </c>
      <c r="N6030" s="4">
        <f>MIN(C6030, F6030)</f>
        <v>0</v>
      </c>
    </row>
    <row r="6031" spans="1:14" x14ac:dyDescent="0.2">
      <c r="A6031" s="27">
        <v>43716.041666666672</v>
      </c>
      <c r="B6031" s="4">
        <v>0</v>
      </c>
      <c r="C6031" s="4">
        <v>146.6882642934205</v>
      </c>
      <c r="F6031" s="4">
        <f t="shared" si="378"/>
        <v>0</v>
      </c>
      <c r="G6031" s="24">
        <f t="shared" si="379"/>
        <v>0</v>
      </c>
      <c r="H6031" s="24">
        <f t="shared" si="381"/>
        <v>146.6882642934205</v>
      </c>
      <c r="I6031" s="24">
        <f>IF(H6031&lt;=0, MIN(F6031-C6031, B$7, (D$5-K6030+G6031)/B$6), 0)</f>
        <v>0</v>
      </c>
      <c r="J6031" s="24">
        <f>IF(H6031&gt;0, MIN(C6031-F6031, B$8, K6030), 0)</f>
        <v>0</v>
      </c>
      <c r="K6031" s="24">
        <f>MAX(0, K6030-G6031+I6031*B$6-J6031)</f>
        <v>0</v>
      </c>
      <c r="L6031" s="24">
        <f t="shared" si="380"/>
        <v>0</v>
      </c>
      <c r="M6031" s="24">
        <f>IF(H6031&gt;0, C6031-F6031-J6031, 0)</f>
        <v>146.6882642934205</v>
      </c>
      <c r="N6031" s="4">
        <f>MIN(C6031, F6031)</f>
        <v>0</v>
      </c>
    </row>
    <row r="6032" spans="1:14" x14ac:dyDescent="0.2">
      <c r="A6032" s="27">
        <v>43716.083333333336</v>
      </c>
      <c r="B6032" s="4">
        <v>0</v>
      </c>
      <c r="C6032" s="4">
        <v>183.76402609153823</v>
      </c>
      <c r="F6032" s="4">
        <f t="shared" si="378"/>
        <v>0</v>
      </c>
      <c r="G6032" s="24">
        <f t="shared" si="379"/>
        <v>0</v>
      </c>
      <c r="H6032" s="24">
        <f t="shared" si="381"/>
        <v>183.76402609153823</v>
      </c>
      <c r="I6032" s="24">
        <f>IF(H6032&lt;=0, MIN(F6032-C6032, B$7, (D$5-K6031+G6032)/B$6), 0)</f>
        <v>0</v>
      </c>
      <c r="J6032" s="24">
        <f>IF(H6032&gt;0, MIN(C6032-F6032, B$8, K6031), 0)</f>
        <v>0</v>
      </c>
      <c r="K6032" s="24">
        <f>MAX(0, K6031-G6032+I6032*B$6-J6032)</f>
        <v>0</v>
      </c>
      <c r="L6032" s="24">
        <f t="shared" si="380"/>
        <v>0</v>
      </c>
      <c r="M6032" s="24">
        <f>IF(H6032&gt;0, C6032-F6032-J6032, 0)</f>
        <v>183.76402609153823</v>
      </c>
      <c r="N6032" s="4">
        <f>MIN(C6032, F6032)</f>
        <v>0</v>
      </c>
    </row>
    <row r="6033" spans="1:14" x14ac:dyDescent="0.2">
      <c r="A6033" s="27">
        <v>43716.125</v>
      </c>
      <c r="B6033" s="4">
        <v>0</v>
      </c>
      <c r="C6033" s="4">
        <v>94.782197776055625</v>
      </c>
      <c r="F6033" s="4">
        <f t="shared" si="378"/>
        <v>0</v>
      </c>
      <c r="G6033" s="24">
        <f t="shared" si="379"/>
        <v>0</v>
      </c>
      <c r="H6033" s="24">
        <f t="shared" si="381"/>
        <v>94.782197776055625</v>
      </c>
      <c r="I6033" s="24">
        <f>IF(H6033&lt;=0, MIN(F6033-C6033, B$7, (D$5-K6032+G6033)/B$6), 0)</f>
        <v>0</v>
      </c>
      <c r="J6033" s="24">
        <f>IF(H6033&gt;0, MIN(C6033-F6033, B$8, K6032), 0)</f>
        <v>0</v>
      </c>
      <c r="K6033" s="24">
        <f>MAX(0, K6032-G6033+I6033*B$6-J6033)</f>
        <v>0</v>
      </c>
      <c r="L6033" s="24">
        <f t="shared" si="380"/>
        <v>0</v>
      </c>
      <c r="M6033" s="24">
        <f>IF(H6033&gt;0, C6033-F6033-J6033, 0)</f>
        <v>94.782197776055625</v>
      </c>
      <c r="N6033" s="4">
        <f>MIN(C6033, F6033)</f>
        <v>0</v>
      </c>
    </row>
    <row r="6034" spans="1:14" x14ac:dyDescent="0.2">
      <c r="A6034" s="27">
        <v>43716.166666666672</v>
      </c>
      <c r="B6034" s="4">
        <v>0</v>
      </c>
      <c r="C6034" s="4">
        <v>146.6882642934205</v>
      </c>
      <c r="F6034" s="4">
        <f t="shared" si="378"/>
        <v>0</v>
      </c>
      <c r="G6034" s="24">
        <f t="shared" si="379"/>
        <v>0</v>
      </c>
      <c r="H6034" s="24">
        <f t="shared" si="381"/>
        <v>146.6882642934205</v>
      </c>
      <c r="I6034" s="24">
        <f>IF(H6034&lt;=0, MIN(F6034-C6034, B$7, (D$5-K6033+G6034)/B$6), 0)</f>
        <v>0</v>
      </c>
      <c r="J6034" s="24">
        <f>IF(H6034&gt;0, MIN(C6034-F6034, B$8, K6033), 0)</f>
        <v>0</v>
      </c>
      <c r="K6034" s="24">
        <f>MAX(0, K6033-G6034+I6034*B$6-J6034)</f>
        <v>0</v>
      </c>
      <c r="L6034" s="24">
        <f t="shared" si="380"/>
        <v>0</v>
      </c>
      <c r="M6034" s="24">
        <f>IF(H6034&gt;0, C6034-F6034-J6034, 0)</f>
        <v>146.6882642934205</v>
      </c>
      <c r="N6034" s="4">
        <f>MIN(C6034, F6034)</f>
        <v>0</v>
      </c>
    </row>
    <row r="6035" spans="1:14" x14ac:dyDescent="0.2">
      <c r="A6035" s="27">
        <v>43716.208333333336</v>
      </c>
      <c r="B6035" s="4">
        <v>83.954654622210015</v>
      </c>
      <c r="C6035" s="4">
        <v>183.76402609153823</v>
      </c>
      <c r="F6035" s="4">
        <f t="shared" si="378"/>
        <v>503.72792773326012</v>
      </c>
      <c r="G6035" s="24">
        <f t="shared" si="379"/>
        <v>0.34722222222222221</v>
      </c>
      <c r="H6035" s="24">
        <f t="shared" si="381"/>
        <v>-319.96390164172192</v>
      </c>
      <c r="I6035" s="24">
        <f>IF(H6035&lt;=0, MIN(F6035-C6035, B$7, (D$5-K6034+G6035)/B$6), 0)</f>
        <v>319.96390164172192</v>
      </c>
      <c r="J6035" s="24">
        <f>IF(H6035&gt;0, MIN(C6035-F6035, B$8, K6034), 0)</f>
        <v>0</v>
      </c>
      <c r="K6035" s="24">
        <f>MAX(0, K6034-G6035+I6035*B$6-J6035)</f>
        <v>287.62028925532752</v>
      </c>
      <c r="L6035" s="24">
        <f t="shared" si="380"/>
        <v>0</v>
      </c>
      <c r="M6035" s="24">
        <f>IF(H6035&gt;0, C6035-F6035-J6035, 0)</f>
        <v>0</v>
      </c>
      <c r="N6035" s="4">
        <f>MIN(C6035, F6035)</f>
        <v>183.76402609153823</v>
      </c>
    </row>
    <row r="6036" spans="1:14" x14ac:dyDescent="0.2">
      <c r="A6036" s="27">
        <v>43716.25</v>
      </c>
      <c r="B6036" s="4">
        <v>297.33352433408419</v>
      </c>
      <c r="C6036" s="4">
        <v>458.12466339760954</v>
      </c>
      <c r="F6036" s="4">
        <f t="shared" si="378"/>
        <v>1784.0011460045052</v>
      </c>
      <c r="G6036" s="24">
        <f t="shared" si="379"/>
        <v>0.34722222222222221</v>
      </c>
      <c r="H6036" s="24">
        <f t="shared" si="381"/>
        <v>-1325.8764826068957</v>
      </c>
      <c r="I6036" s="24">
        <f>IF(H6036&lt;=0, MIN(F6036-C6036, B$7, (D$5-K6035+G6036)/B$6), 0)</f>
        <v>1325.8764826068957</v>
      </c>
      <c r="J6036" s="24">
        <f>IF(H6036&gt;0, MIN(C6036-F6036, B$8, K6035), 0)</f>
        <v>0</v>
      </c>
      <c r="K6036" s="24">
        <f>MAX(0, K6035-G6036+I6036*B$6-J6036)</f>
        <v>1480.5619013793114</v>
      </c>
      <c r="L6036" s="24">
        <f t="shared" si="380"/>
        <v>0</v>
      </c>
      <c r="M6036" s="24">
        <f>IF(H6036&gt;0, C6036-F6036-J6036, 0)</f>
        <v>0</v>
      </c>
      <c r="N6036" s="4">
        <f>MIN(C6036, F6036)</f>
        <v>458.12466339760954</v>
      </c>
    </row>
    <row r="6037" spans="1:14" x14ac:dyDescent="0.2">
      <c r="A6037" s="27">
        <v>43716.291666666672</v>
      </c>
      <c r="B6037" s="4">
        <v>489.77352574839625</v>
      </c>
      <c r="C6037" s="4">
        <v>1198.8159935422286</v>
      </c>
      <c r="F6037" s="4">
        <f t="shared" si="378"/>
        <v>2938.6411544903776</v>
      </c>
      <c r="G6037" s="24">
        <f t="shared" si="379"/>
        <v>0.34722222222222221</v>
      </c>
      <c r="H6037" s="24">
        <f t="shared" si="381"/>
        <v>-1739.825160948149</v>
      </c>
      <c r="I6037" s="24">
        <f>IF(H6037&lt;=0, MIN(F6037-C6037, B$7, (D$5-K6036+G6037)/B$6), 0)</f>
        <v>1739.825160948149</v>
      </c>
      <c r="J6037" s="24">
        <f>IF(H6037&gt;0, MIN(C6037-F6037, B$8, K6036), 0)</f>
        <v>0</v>
      </c>
      <c r="K6037" s="24">
        <f>MAX(0, K6036-G6037+I6037*B$6-J6037)</f>
        <v>3046.0573240104231</v>
      </c>
      <c r="L6037" s="24">
        <f t="shared" si="380"/>
        <v>0</v>
      </c>
      <c r="M6037" s="24">
        <f>IF(H6037&gt;0, C6037-F6037-J6037, 0)</f>
        <v>0</v>
      </c>
      <c r="N6037" s="4">
        <f>MIN(C6037, F6037)</f>
        <v>1198.8159935422286</v>
      </c>
    </row>
    <row r="6038" spans="1:14" x14ac:dyDescent="0.2">
      <c r="A6038" s="27">
        <v>43716.333333333336</v>
      </c>
      <c r="B6038" s="4">
        <v>620.95211025683329</v>
      </c>
      <c r="C6038" s="4">
        <v>390.56438634326162</v>
      </c>
      <c r="F6038" s="4">
        <f t="shared" si="378"/>
        <v>3725.7126615409998</v>
      </c>
      <c r="G6038" s="24">
        <f t="shared" si="379"/>
        <v>0.34722222222222221</v>
      </c>
      <c r="H6038" s="24">
        <f t="shared" si="381"/>
        <v>-3335.1482751977383</v>
      </c>
      <c r="I6038" s="24">
        <f>IF(H6038&lt;=0, MIN(F6038-C6038, B$7, (D$5-K6037+G6038)/B$6), 0)</f>
        <v>2171.4332202353321</v>
      </c>
      <c r="J6038" s="24">
        <f>IF(H6038&gt;0, MIN(C6038-F6038, B$8, K6037), 0)</f>
        <v>0</v>
      </c>
      <c r="K6038" s="24">
        <f>MAX(0, K6037-G6038+I6038*B$6-J6038)</f>
        <v>5000</v>
      </c>
      <c r="L6038" s="24">
        <f t="shared" si="380"/>
        <v>1163.7150549624062</v>
      </c>
      <c r="M6038" s="24">
        <f>IF(H6038&gt;0, C6038-F6038-J6038, 0)</f>
        <v>0</v>
      </c>
      <c r="N6038" s="4">
        <f>MIN(C6038, F6038)</f>
        <v>390.56438634326162</v>
      </c>
    </row>
    <row r="6039" spans="1:14" x14ac:dyDescent="0.2">
      <c r="A6039" s="27">
        <v>43716.375</v>
      </c>
      <c r="B6039" s="4">
        <v>746.84266594274243</v>
      </c>
      <c r="C6039" s="4">
        <v>168.9487787981268</v>
      </c>
      <c r="F6039" s="4">
        <f t="shared" si="378"/>
        <v>4481.0559956564548</v>
      </c>
      <c r="G6039" s="24">
        <f t="shared" si="379"/>
        <v>0.34722222222222221</v>
      </c>
      <c r="H6039" s="24">
        <f t="shared" si="381"/>
        <v>-4312.1072168583278</v>
      </c>
      <c r="I6039" s="24">
        <f>IF(H6039&lt;=0, MIN(F6039-C6039, B$7, (D$5-K6038+G6039)/B$6), 0)</f>
        <v>0.38580246913580246</v>
      </c>
      <c r="J6039" s="24">
        <f>IF(H6039&gt;0, MIN(C6039-F6039, B$8, K6038), 0)</f>
        <v>0</v>
      </c>
      <c r="K6039" s="24">
        <f>MAX(0, K6038-G6039+I6039*B$6-J6039)</f>
        <v>5000</v>
      </c>
      <c r="L6039" s="24">
        <f t="shared" si="380"/>
        <v>4311.7214143891915</v>
      </c>
      <c r="M6039" s="24">
        <f>IF(H6039&gt;0, C6039-F6039-J6039, 0)</f>
        <v>0</v>
      </c>
      <c r="N6039" s="4">
        <f>MIN(C6039, F6039)</f>
        <v>168.9487787981268</v>
      </c>
    </row>
    <row r="6040" spans="1:14" x14ac:dyDescent="0.2">
      <c r="A6040" s="27">
        <v>43716.416666666672</v>
      </c>
      <c r="B6040" s="4">
        <v>707.93119048569054</v>
      </c>
      <c r="C6040" s="4">
        <v>160.58455996772554</v>
      </c>
      <c r="F6040" s="4">
        <f t="shared" si="378"/>
        <v>4247.5871429141434</v>
      </c>
      <c r="G6040" s="24">
        <f t="shared" si="379"/>
        <v>0.34722222222222221</v>
      </c>
      <c r="H6040" s="24">
        <f t="shared" si="381"/>
        <v>-4087.002582946418</v>
      </c>
      <c r="I6040" s="24">
        <f>IF(H6040&lt;=0, MIN(F6040-C6040, B$7, (D$5-K6039+G6040)/B$6), 0)</f>
        <v>0.38580246913580246</v>
      </c>
      <c r="J6040" s="24">
        <f>IF(H6040&gt;0, MIN(C6040-F6040, B$8, K6039), 0)</f>
        <v>0</v>
      </c>
      <c r="K6040" s="24">
        <f>MAX(0, K6039-G6040+I6040*B$6-J6040)</f>
        <v>5000</v>
      </c>
      <c r="L6040" s="24">
        <f t="shared" si="380"/>
        <v>4086.6167804772822</v>
      </c>
      <c r="M6040" s="24">
        <f>IF(H6040&gt;0, C6040-F6040-J6040, 0)</f>
        <v>0</v>
      </c>
      <c r="N6040" s="4">
        <f>MIN(C6040, F6040)</f>
        <v>160.58455996772554</v>
      </c>
    </row>
    <row r="6041" spans="1:14" x14ac:dyDescent="0.2">
      <c r="A6041" s="27">
        <v>43716.458333333336</v>
      </c>
      <c r="B6041" s="4">
        <v>709.42269497177438</v>
      </c>
      <c r="C6041" s="4">
        <v>1451.930587019724</v>
      </c>
      <c r="F6041" s="4">
        <f t="shared" si="378"/>
        <v>4256.536169830646</v>
      </c>
      <c r="G6041" s="24">
        <f t="shared" si="379"/>
        <v>0.34722222222222221</v>
      </c>
      <c r="H6041" s="24">
        <f t="shared" si="381"/>
        <v>-2804.605582810922</v>
      </c>
      <c r="I6041" s="24">
        <f>IF(H6041&lt;=0, MIN(F6041-C6041, B$7, (D$5-K6040+G6041)/B$6), 0)</f>
        <v>0.38580246913580246</v>
      </c>
      <c r="J6041" s="24">
        <f>IF(H6041&gt;0, MIN(C6041-F6041, B$8, K6040), 0)</f>
        <v>0</v>
      </c>
      <c r="K6041" s="24">
        <f>MAX(0, K6040-G6041+I6041*B$6-J6041)</f>
        <v>5000</v>
      </c>
      <c r="L6041" s="24">
        <f t="shared" si="380"/>
        <v>2804.2197803417862</v>
      </c>
      <c r="M6041" s="24">
        <f>IF(H6041&gt;0, C6041-F6041-J6041, 0)</f>
        <v>0</v>
      </c>
      <c r="N6041" s="4">
        <f>MIN(C6041, F6041)</f>
        <v>1451.930587019724</v>
      </c>
    </row>
    <row r="6042" spans="1:14" x14ac:dyDescent="0.2">
      <c r="A6042" s="27">
        <v>43716.5</v>
      </c>
      <c r="B6042" s="4">
        <v>641.83871489224407</v>
      </c>
      <c r="C6042" s="4">
        <v>198.63644723278748</v>
      </c>
      <c r="F6042" s="4">
        <f t="shared" si="378"/>
        <v>3851.0322893534644</v>
      </c>
      <c r="G6042" s="24">
        <f t="shared" si="379"/>
        <v>0.34722222222222221</v>
      </c>
      <c r="H6042" s="24">
        <f t="shared" si="381"/>
        <v>-3652.3958421206771</v>
      </c>
      <c r="I6042" s="24">
        <f>IF(H6042&lt;=0, MIN(F6042-C6042, B$7, (D$5-K6041+G6042)/B$6), 0)</f>
        <v>0.38580246913580246</v>
      </c>
      <c r="J6042" s="24">
        <f>IF(H6042&gt;0, MIN(C6042-F6042, B$8, K6041), 0)</f>
        <v>0</v>
      </c>
      <c r="K6042" s="24">
        <f>MAX(0, K6041-G6042+I6042*B$6-J6042)</f>
        <v>5000</v>
      </c>
      <c r="L6042" s="24">
        <f t="shared" si="380"/>
        <v>3652.0100396515413</v>
      </c>
      <c r="M6042" s="24">
        <f>IF(H6042&gt;0, C6042-F6042-J6042, 0)</f>
        <v>0</v>
      </c>
      <c r="N6042" s="4">
        <f>MIN(C6042, F6042)</f>
        <v>198.63644723278748</v>
      </c>
    </row>
    <row r="6043" spans="1:14" x14ac:dyDescent="0.2">
      <c r="A6043" s="27">
        <v>43716.541666666672</v>
      </c>
      <c r="B6043" s="4">
        <v>521.75989491104326</v>
      </c>
      <c r="C6043" s="4">
        <v>178.05299701766344</v>
      </c>
      <c r="F6043" s="4">
        <f t="shared" si="378"/>
        <v>3130.5593694662593</v>
      </c>
      <c r="G6043" s="24">
        <f t="shared" si="379"/>
        <v>0.34722222222222221</v>
      </c>
      <c r="H6043" s="24">
        <f t="shared" si="381"/>
        <v>-2952.5063724485958</v>
      </c>
      <c r="I6043" s="24">
        <f>IF(H6043&lt;=0, MIN(F6043-C6043, B$7, (D$5-K6042+G6043)/B$6), 0)</f>
        <v>0.38580246913580246</v>
      </c>
      <c r="J6043" s="24">
        <f>IF(H6043&gt;0, MIN(C6043-F6043, B$8, K6042), 0)</f>
        <v>0</v>
      </c>
      <c r="K6043" s="24">
        <f>MAX(0, K6042-G6043+I6043*B$6-J6043)</f>
        <v>5000</v>
      </c>
      <c r="L6043" s="24">
        <f t="shared" si="380"/>
        <v>2952.12056997946</v>
      </c>
      <c r="M6043" s="24">
        <f>IF(H6043&gt;0, C6043-F6043-J6043, 0)</f>
        <v>0</v>
      </c>
      <c r="N6043" s="4">
        <f>MIN(C6043, F6043)</f>
        <v>178.05299701766344</v>
      </c>
    </row>
    <row r="6044" spans="1:14" x14ac:dyDescent="0.2">
      <c r="A6044" s="27">
        <v>43716.583333333336</v>
      </c>
      <c r="B6044" s="4">
        <v>171.03051787129226</v>
      </c>
      <c r="C6044" s="4">
        <v>188.33274652371</v>
      </c>
      <c r="F6044" s="4">
        <f t="shared" si="378"/>
        <v>1026.1831072277537</v>
      </c>
      <c r="G6044" s="24">
        <f t="shared" si="379"/>
        <v>0.34722222222222221</v>
      </c>
      <c r="H6044" s="24">
        <f t="shared" si="381"/>
        <v>-837.85036070404362</v>
      </c>
      <c r="I6044" s="24">
        <f>IF(H6044&lt;=0, MIN(F6044-C6044, B$7, (D$5-K6043+G6044)/B$6), 0)</f>
        <v>0.38580246913580246</v>
      </c>
      <c r="J6044" s="24">
        <f>IF(H6044&gt;0, MIN(C6044-F6044, B$8, K6043), 0)</f>
        <v>0</v>
      </c>
      <c r="K6044" s="24">
        <f>MAX(0, K6043-G6044+I6044*B$6-J6044)</f>
        <v>5000</v>
      </c>
      <c r="L6044" s="24">
        <f t="shared" si="380"/>
        <v>837.46455823490783</v>
      </c>
      <c r="M6044" s="24">
        <f>IF(H6044&gt;0, C6044-F6044-J6044, 0)</f>
        <v>0</v>
      </c>
      <c r="N6044" s="4">
        <f>MIN(C6044, F6044)</f>
        <v>188.33274652371</v>
      </c>
    </row>
    <row r="6045" spans="1:14" x14ac:dyDescent="0.2">
      <c r="A6045" s="27">
        <v>43716.625</v>
      </c>
      <c r="B6045" s="4">
        <v>143.97525067489036</v>
      </c>
      <c r="C6045" s="4">
        <v>223.40909708112594</v>
      </c>
      <c r="F6045" s="4">
        <f t="shared" si="378"/>
        <v>863.85150404934211</v>
      </c>
      <c r="G6045" s="24">
        <f t="shared" si="379"/>
        <v>0.34722222222222221</v>
      </c>
      <c r="H6045" s="24">
        <f t="shared" si="381"/>
        <v>-640.44240696821612</v>
      </c>
      <c r="I6045" s="24">
        <f>IF(H6045&lt;=0, MIN(F6045-C6045, B$7, (D$5-K6044+G6045)/B$6), 0)</f>
        <v>0.38580246913580246</v>
      </c>
      <c r="J6045" s="24">
        <f>IF(H6045&gt;0, MIN(C6045-F6045, B$8, K6044), 0)</f>
        <v>0</v>
      </c>
      <c r="K6045" s="24">
        <f>MAX(0, K6044-G6045+I6045*B$6-J6045)</f>
        <v>5000</v>
      </c>
      <c r="L6045" s="24">
        <f t="shared" si="380"/>
        <v>640.05660449908032</v>
      </c>
      <c r="M6045" s="24">
        <f>IF(H6045&gt;0, C6045-F6045-J6045, 0)</f>
        <v>0</v>
      </c>
      <c r="N6045" s="4">
        <f>MIN(C6045, F6045)</f>
        <v>223.40909708112594</v>
      </c>
    </row>
    <row r="6046" spans="1:14" x14ac:dyDescent="0.2">
      <c r="A6046" s="27">
        <v>43716.666666666672</v>
      </c>
      <c r="B6046" s="4">
        <v>63.175850905227215</v>
      </c>
      <c r="C6046" s="4">
        <v>253.04140625739248</v>
      </c>
      <c r="F6046" s="4">
        <f t="shared" ref="F6046:F6109" si="382">B6046*B$4</f>
        <v>379.0551054313633</v>
      </c>
      <c r="G6046" s="24">
        <f t="shared" ref="G6046:G6109" si="383">MIN(F6046, B$9)</f>
        <v>0.34722222222222221</v>
      </c>
      <c r="H6046" s="24">
        <f t="shared" si="381"/>
        <v>-126.01369917397082</v>
      </c>
      <c r="I6046" s="24">
        <f>IF(H6046&lt;=0, MIN(F6046-C6046, B$7, (D$5-K6045+G6046)/B$6), 0)</f>
        <v>0.38580246913580246</v>
      </c>
      <c r="J6046" s="24">
        <f>IF(H6046&gt;0, MIN(C6046-F6046, B$8, K6045), 0)</f>
        <v>0</v>
      </c>
      <c r="K6046" s="24">
        <f>MAX(0, K6045-G6046+I6046*B$6-J6046)</f>
        <v>5000</v>
      </c>
      <c r="L6046" s="24">
        <f t="shared" ref="L6046:L6109" si="384">IF(H6046&lt;=0, -I6046-H6046, 0)</f>
        <v>125.62789670483502</v>
      </c>
      <c r="M6046" s="24">
        <f>IF(H6046&gt;0, C6046-F6046-J6046, 0)</f>
        <v>0</v>
      </c>
      <c r="N6046" s="4">
        <f>MIN(C6046, F6046)</f>
        <v>253.04140625739248</v>
      </c>
    </row>
    <row r="6047" spans="1:14" x14ac:dyDescent="0.2">
      <c r="A6047" s="27">
        <v>43716.708333333336</v>
      </c>
      <c r="B6047" s="4">
        <v>0</v>
      </c>
      <c r="C6047" s="4">
        <v>287.57615912626795</v>
      </c>
      <c r="F6047" s="4">
        <f t="shared" si="382"/>
        <v>0</v>
      </c>
      <c r="G6047" s="24">
        <f t="shared" si="383"/>
        <v>0</v>
      </c>
      <c r="H6047" s="24">
        <f t="shared" ref="H6047:H6110" si="385">C6047-F6047</f>
        <v>287.57615912626795</v>
      </c>
      <c r="I6047" s="24">
        <f>IF(H6047&lt;=0, MIN(F6047-C6047, B$7, (D$5-K6046+G6047)/B$6), 0)</f>
        <v>0</v>
      </c>
      <c r="J6047" s="24">
        <f>IF(H6047&gt;0, MIN(C6047-F6047, B$8, K6046), 0)</f>
        <v>287.57615912626795</v>
      </c>
      <c r="K6047" s="24">
        <f>MAX(0, K6046-G6047+I6047*B$6-J6047)</f>
        <v>4712.4238408737319</v>
      </c>
      <c r="L6047" s="24">
        <f t="shared" si="384"/>
        <v>0</v>
      </c>
      <c r="M6047" s="24">
        <f>IF(H6047&gt;0, C6047-F6047-J6047, 0)</f>
        <v>0</v>
      </c>
      <c r="N6047" s="4">
        <f>MIN(C6047, F6047)</f>
        <v>0</v>
      </c>
    </row>
    <row r="6048" spans="1:14" x14ac:dyDescent="0.2">
      <c r="A6048" s="27">
        <v>43716.75</v>
      </c>
      <c r="B6048" s="4">
        <v>0</v>
      </c>
      <c r="C6048" s="4">
        <v>346.89737800325634</v>
      </c>
      <c r="F6048" s="4">
        <f t="shared" si="382"/>
        <v>0</v>
      </c>
      <c r="G6048" s="24">
        <f t="shared" si="383"/>
        <v>0</v>
      </c>
      <c r="H6048" s="24">
        <f t="shared" si="385"/>
        <v>346.89737800325634</v>
      </c>
      <c r="I6048" s="24">
        <f>IF(H6048&lt;=0, MIN(F6048-C6048, B$7, (D$5-K6047+G6048)/B$6), 0)</f>
        <v>0</v>
      </c>
      <c r="J6048" s="24">
        <f>IF(H6048&gt;0, MIN(C6048-F6048, B$8, K6047), 0)</f>
        <v>346.89737800325634</v>
      </c>
      <c r="K6048" s="24">
        <f>MAX(0, K6047-G6048+I6048*B$6-J6048)</f>
        <v>4365.5264628704754</v>
      </c>
      <c r="L6048" s="24">
        <f t="shared" si="384"/>
        <v>0</v>
      </c>
      <c r="M6048" s="24">
        <f>IF(H6048&gt;0, C6048-F6048-J6048, 0)</f>
        <v>0</v>
      </c>
      <c r="N6048" s="4">
        <f>MIN(C6048, F6048)</f>
        <v>0</v>
      </c>
    </row>
    <row r="6049" spans="1:14" x14ac:dyDescent="0.2">
      <c r="A6049" s="27">
        <v>43716.791666666672</v>
      </c>
      <c r="B6049" s="4">
        <v>0</v>
      </c>
      <c r="C6049" s="4">
        <v>1419.6227526954631</v>
      </c>
      <c r="F6049" s="4">
        <f t="shared" si="382"/>
        <v>0</v>
      </c>
      <c r="G6049" s="24">
        <f t="shared" si="383"/>
        <v>0</v>
      </c>
      <c r="H6049" s="24">
        <f t="shared" si="385"/>
        <v>1419.6227526954631</v>
      </c>
      <c r="I6049" s="24">
        <f>IF(H6049&lt;=0, MIN(F6049-C6049, B$7, (D$5-K6048+G6049)/B$6), 0)</f>
        <v>0</v>
      </c>
      <c r="J6049" s="24">
        <f>IF(H6049&gt;0, MIN(C6049-F6049, B$8, K6048), 0)</f>
        <v>1419.6227526954631</v>
      </c>
      <c r="K6049" s="24">
        <f>MAX(0, K6048-G6049+I6049*B$6-J6049)</f>
        <v>2945.9037101750123</v>
      </c>
      <c r="L6049" s="24">
        <f t="shared" si="384"/>
        <v>0</v>
      </c>
      <c r="M6049" s="24">
        <f>IF(H6049&gt;0, C6049-F6049-J6049, 0)</f>
        <v>0</v>
      </c>
      <c r="N6049" s="4">
        <f>MIN(C6049, F6049)</f>
        <v>0</v>
      </c>
    </row>
    <row r="6050" spans="1:14" x14ac:dyDescent="0.2">
      <c r="A6050" s="27">
        <v>43716.833333333336</v>
      </c>
      <c r="B6050" s="4">
        <v>0</v>
      </c>
      <c r="C6050" s="4">
        <v>757.20247523575938</v>
      </c>
      <c r="F6050" s="4">
        <f t="shared" si="382"/>
        <v>0</v>
      </c>
      <c r="G6050" s="24">
        <f t="shared" si="383"/>
        <v>0</v>
      </c>
      <c r="H6050" s="24">
        <f t="shared" si="385"/>
        <v>757.20247523575938</v>
      </c>
      <c r="I6050" s="24">
        <f>IF(H6050&lt;=0, MIN(F6050-C6050, B$7, (D$5-K6049+G6050)/B$6), 0)</f>
        <v>0</v>
      </c>
      <c r="J6050" s="24">
        <f>IF(H6050&gt;0, MIN(C6050-F6050, B$8, K6049), 0)</f>
        <v>757.20247523575938</v>
      </c>
      <c r="K6050" s="24">
        <f>MAX(0, K6049-G6050+I6050*B$6-J6050)</f>
        <v>2188.701234939253</v>
      </c>
      <c r="L6050" s="24">
        <f t="shared" si="384"/>
        <v>0</v>
      </c>
      <c r="M6050" s="24">
        <f>IF(H6050&gt;0, C6050-F6050-J6050, 0)</f>
        <v>0</v>
      </c>
      <c r="N6050" s="4">
        <f>MIN(C6050, F6050)</f>
        <v>0</v>
      </c>
    </row>
    <row r="6051" spans="1:14" x14ac:dyDescent="0.2">
      <c r="A6051" s="27">
        <v>43716.875</v>
      </c>
      <c r="B6051" s="4">
        <v>0</v>
      </c>
      <c r="C6051" s="4">
        <v>1347.9429465524354</v>
      </c>
      <c r="F6051" s="4">
        <f t="shared" si="382"/>
        <v>0</v>
      </c>
      <c r="G6051" s="24">
        <f t="shared" si="383"/>
        <v>0</v>
      </c>
      <c r="H6051" s="24">
        <f t="shared" si="385"/>
        <v>1347.9429465524354</v>
      </c>
      <c r="I6051" s="24">
        <f>IF(H6051&lt;=0, MIN(F6051-C6051, B$7, (D$5-K6050+G6051)/B$6), 0)</f>
        <v>0</v>
      </c>
      <c r="J6051" s="24">
        <f>IF(H6051&gt;0, MIN(C6051-F6051, B$8, K6050), 0)</f>
        <v>1347.9429465524354</v>
      </c>
      <c r="K6051" s="24">
        <f>MAX(0, K6050-G6051+I6051*B$6-J6051)</f>
        <v>840.75828838681764</v>
      </c>
      <c r="L6051" s="24">
        <f t="shared" si="384"/>
        <v>0</v>
      </c>
      <c r="M6051" s="24">
        <f>IF(H6051&gt;0, C6051-F6051-J6051, 0)</f>
        <v>0</v>
      </c>
      <c r="N6051" s="4">
        <f>MIN(C6051, F6051)</f>
        <v>0</v>
      </c>
    </row>
    <row r="6052" spans="1:14" x14ac:dyDescent="0.2">
      <c r="A6052" s="27">
        <v>43716.916666666672</v>
      </c>
      <c r="B6052" s="4">
        <v>0</v>
      </c>
      <c r="C6052" s="4">
        <v>369.14283508212696</v>
      </c>
      <c r="F6052" s="4">
        <f t="shared" si="382"/>
        <v>0</v>
      </c>
      <c r="G6052" s="24">
        <f t="shared" si="383"/>
        <v>0</v>
      </c>
      <c r="H6052" s="24">
        <f t="shared" si="385"/>
        <v>369.14283508212696</v>
      </c>
      <c r="I6052" s="24">
        <f>IF(H6052&lt;=0, MIN(F6052-C6052, B$7, (D$5-K6051+G6052)/B$6), 0)</f>
        <v>0</v>
      </c>
      <c r="J6052" s="24">
        <f>IF(H6052&gt;0, MIN(C6052-F6052, B$8, K6051), 0)</f>
        <v>369.14283508212696</v>
      </c>
      <c r="K6052" s="24">
        <f>MAX(0, K6051-G6052+I6052*B$6-J6052)</f>
        <v>471.61545330469067</v>
      </c>
      <c r="L6052" s="24">
        <f t="shared" si="384"/>
        <v>0</v>
      </c>
      <c r="M6052" s="24">
        <f>IF(H6052&gt;0, C6052-F6052-J6052, 0)</f>
        <v>0</v>
      </c>
      <c r="N6052" s="4">
        <f>MIN(C6052, F6052)</f>
        <v>0</v>
      </c>
    </row>
    <row r="6053" spans="1:14" x14ac:dyDescent="0.2">
      <c r="A6053" s="27">
        <v>43716.958333333336</v>
      </c>
      <c r="B6053" s="4">
        <v>0</v>
      </c>
      <c r="C6053" s="4">
        <v>218.36807043644808</v>
      </c>
      <c r="F6053" s="4">
        <f t="shared" si="382"/>
        <v>0</v>
      </c>
      <c r="G6053" s="24">
        <f t="shared" si="383"/>
        <v>0</v>
      </c>
      <c r="H6053" s="24">
        <f t="shared" si="385"/>
        <v>218.36807043644808</v>
      </c>
      <c r="I6053" s="24">
        <f>IF(H6053&lt;=0, MIN(F6053-C6053, B$7, (D$5-K6052+G6053)/B$6), 0)</f>
        <v>0</v>
      </c>
      <c r="J6053" s="24">
        <f>IF(H6053&gt;0, MIN(C6053-F6053, B$8, K6052), 0)</f>
        <v>218.36807043644808</v>
      </c>
      <c r="K6053" s="24">
        <f>MAX(0, K6052-G6053+I6053*B$6-J6053)</f>
        <v>253.2473828682426</v>
      </c>
      <c r="L6053" s="24">
        <f t="shared" si="384"/>
        <v>0</v>
      </c>
      <c r="M6053" s="24">
        <f>IF(H6053&gt;0, C6053-F6053-J6053, 0)</f>
        <v>0</v>
      </c>
      <c r="N6053" s="4">
        <f>MIN(C6053, F6053)</f>
        <v>0</v>
      </c>
    </row>
    <row r="6054" spans="1:14" x14ac:dyDescent="0.2">
      <c r="A6054" s="27">
        <v>43717</v>
      </c>
      <c r="B6054" s="4">
        <v>0</v>
      </c>
      <c r="C6054" s="4">
        <v>94.782197776055625</v>
      </c>
      <c r="F6054" s="4">
        <f t="shared" si="382"/>
        <v>0</v>
      </c>
      <c r="G6054" s="24">
        <f t="shared" si="383"/>
        <v>0</v>
      </c>
      <c r="H6054" s="24">
        <f t="shared" si="385"/>
        <v>94.782197776055625</v>
      </c>
      <c r="I6054" s="24">
        <f>IF(H6054&lt;=0, MIN(F6054-C6054, B$7, (D$5-K6053+G6054)/B$6), 0)</f>
        <v>0</v>
      </c>
      <c r="J6054" s="24">
        <f>IF(H6054&gt;0, MIN(C6054-F6054, B$8, K6053), 0)</f>
        <v>94.782197776055625</v>
      </c>
      <c r="K6054" s="24">
        <f>MAX(0, K6053-G6054+I6054*B$6-J6054)</f>
        <v>158.46518509218697</v>
      </c>
      <c r="L6054" s="24">
        <f t="shared" si="384"/>
        <v>0</v>
      </c>
      <c r="M6054" s="24">
        <f>IF(H6054&gt;0, C6054-F6054-J6054, 0)</f>
        <v>0</v>
      </c>
      <c r="N6054" s="4">
        <f>MIN(C6054, F6054)</f>
        <v>0</v>
      </c>
    </row>
    <row r="6055" spans="1:14" x14ac:dyDescent="0.2">
      <c r="A6055" s="27">
        <v>43717.041666666672</v>
      </c>
      <c r="B6055" s="4">
        <v>0</v>
      </c>
      <c r="C6055" s="4">
        <v>146.6882642934205</v>
      </c>
      <c r="F6055" s="4">
        <f t="shared" si="382"/>
        <v>0</v>
      </c>
      <c r="G6055" s="24">
        <f t="shared" si="383"/>
        <v>0</v>
      </c>
      <c r="H6055" s="24">
        <f t="shared" si="385"/>
        <v>146.6882642934205</v>
      </c>
      <c r="I6055" s="24">
        <f>IF(H6055&lt;=0, MIN(F6055-C6055, B$7, (D$5-K6054+G6055)/B$6), 0)</f>
        <v>0</v>
      </c>
      <c r="J6055" s="24">
        <f>IF(H6055&gt;0, MIN(C6055-F6055, B$8, K6054), 0)</f>
        <v>146.6882642934205</v>
      </c>
      <c r="K6055" s="24">
        <f>MAX(0, K6054-G6055+I6055*B$6-J6055)</f>
        <v>11.776920798766469</v>
      </c>
      <c r="L6055" s="24">
        <f t="shared" si="384"/>
        <v>0</v>
      </c>
      <c r="M6055" s="24">
        <f>IF(H6055&gt;0, C6055-F6055-J6055, 0)</f>
        <v>0</v>
      </c>
      <c r="N6055" s="4">
        <f>MIN(C6055, F6055)</f>
        <v>0</v>
      </c>
    </row>
    <row r="6056" spans="1:14" x14ac:dyDescent="0.2">
      <c r="A6056" s="27">
        <v>43717.083333333336</v>
      </c>
      <c r="B6056" s="4">
        <v>0</v>
      </c>
      <c r="C6056" s="4">
        <v>1407.2641654294239</v>
      </c>
      <c r="F6056" s="4">
        <f t="shared" si="382"/>
        <v>0</v>
      </c>
      <c r="G6056" s="24">
        <f t="shared" si="383"/>
        <v>0</v>
      </c>
      <c r="H6056" s="24">
        <f t="shared" si="385"/>
        <v>1407.2641654294239</v>
      </c>
      <c r="I6056" s="24">
        <f>IF(H6056&lt;=0, MIN(F6056-C6056, B$7, (D$5-K6055+G6056)/B$6), 0)</f>
        <v>0</v>
      </c>
      <c r="J6056" s="24">
        <f>IF(H6056&gt;0, MIN(C6056-F6056, B$8, K6055), 0)</f>
        <v>11.776920798766469</v>
      </c>
      <c r="K6056" s="24">
        <f>MAX(0, K6055-G6056+I6056*B$6-J6056)</f>
        <v>0</v>
      </c>
      <c r="L6056" s="24">
        <f t="shared" si="384"/>
        <v>0</v>
      </c>
      <c r="M6056" s="24">
        <f>IF(H6056&gt;0, C6056-F6056-J6056, 0)</f>
        <v>1395.4872446306574</v>
      </c>
      <c r="N6056" s="4">
        <f>MIN(C6056, F6056)</f>
        <v>0</v>
      </c>
    </row>
    <row r="6057" spans="1:14" x14ac:dyDescent="0.2">
      <c r="A6057" s="27">
        <v>43717.125</v>
      </c>
      <c r="B6057" s="4">
        <v>0</v>
      </c>
      <c r="C6057" s="4">
        <v>539.69133935346861</v>
      </c>
      <c r="F6057" s="4">
        <f t="shared" si="382"/>
        <v>0</v>
      </c>
      <c r="G6057" s="24">
        <f t="shared" si="383"/>
        <v>0</v>
      </c>
      <c r="H6057" s="24">
        <f t="shared" si="385"/>
        <v>539.69133935346861</v>
      </c>
      <c r="I6057" s="24">
        <f>IF(H6057&lt;=0, MIN(F6057-C6057, B$7, (D$5-K6056+G6057)/B$6), 0)</f>
        <v>0</v>
      </c>
      <c r="J6057" s="24">
        <f>IF(H6057&gt;0, MIN(C6057-F6057, B$8, K6056), 0)</f>
        <v>0</v>
      </c>
      <c r="K6057" s="24">
        <f>MAX(0, K6056-G6057+I6057*B$6-J6057)</f>
        <v>0</v>
      </c>
      <c r="L6057" s="24">
        <f t="shared" si="384"/>
        <v>0</v>
      </c>
      <c r="M6057" s="24">
        <f>IF(H6057&gt;0, C6057-F6057-J6057, 0)</f>
        <v>539.69133935346861</v>
      </c>
      <c r="N6057" s="4">
        <f>MIN(C6057, F6057)</f>
        <v>0</v>
      </c>
    </row>
    <row r="6058" spans="1:14" x14ac:dyDescent="0.2">
      <c r="A6058" s="27">
        <v>43717.166666666672</v>
      </c>
      <c r="B6058" s="4">
        <v>0</v>
      </c>
      <c r="C6058" s="4">
        <v>591.59740587083343</v>
      </c>
      <c r="F6058" s="4">
        <f t="shared" si="382"/>
        <v>0</v>
      </c>
      <c r="G6058" s="24">
        <f t="shared" si="383"/>
        <v>0</v>
      </c>
      <c r="H6058" s="24">
        <f t="shared" si="385"/>
        <v>591.59740587083343</v>
      </c>
      <c r="I6058" s="24">
        <f>IF(H6058&lt;=0, MIN(F6058-C6058, B$7, (D$5-K6057+G6058)/B$6), 0)</f>
        <v>0</v>
      </c>
      <c r="J6058" s="24">
        <f>IF(H6058&gt;0, MIN(C6058-F6058, B$8, K6057), 0)</f>
        <v>0</v>
      </c>
      <c r="K6058" s="24">
        <f>MAX(0, K6057-G6058+I6058*B$6-J6058)</f>
        <v>0</v>
      </c>
      <c r="L6058" s="24">
        <f t="shared" si="384"/>
        <v>0</v>
      </c>
      <c r="M6058" s="24">
        <f>IF(H6058&gt;0, C6058-F6058-J6058, 0)</f>
        <v>591.59740587083343</v>
      </c>
      <c r="N6058" s="4">
        <f>MIN(C6058, F6058)</f>
        <v>0</v>
      </c>
    </row>
    <row r="6059" spans="1:14" x14ac:dyDescent="0.2">
      <c r="A6059" s="27">
        <v>43717.208333333336</v>
      </c>
      <c r="B6059" s="4">
        <v>5.2872682873240437</v>
      </c>
      <c r="C6059" s="4">
        <v>628.67316766895112</v>
      </c>
      <c r="F6059" s="4">
        <f t="shared" si="382"/>
        <v>31.723609723944264</v>
      </c>
      <c r="G6059" s="24">
        <f t="shared" si="383"/>
        <v>0.34722222222222221</v>
      </c>
      <c r="H6059" s="24">
        <f t="shared" si="385"/>
        <v>596.94955794500686</v>
      </c>
      <c r="I6059" s="24">
        <f>IF(H6059&lt;=0, MIN(F6059-C6059, B$7, (D$5-K6058+G6059)/B$6), 0)</f>
        <v>0</v>
      </c>
      <c r="J6059" s="24">
        <f>IF(H6059&gt;0, MIN(C6059-F6059, B$8, K6058), 0)</f>
        <v>0</v>
      </c>
      <c r="K6059" s="24">
        <f>MAX(0, K6058-G6059+I6059*B$6-J6059)</f>
        <v>0</v>
      </c>
      <c r="L6059" s="24">
        <f t="shared" si="384"/>
        <v>0</v>
      </c>
      <c r="M6059" s="24">
        <f>IF(H6059&gt;0, C6059-F6059-J6059, 0)</f>
        <v>596.94955794500686</v>
      </c>
      <c r="N6059" s="4">
        <f>MIN(C6059, F6059)</f>
        <v>31.723609723944264</v>
      </c>
    </row>
    <row r="6060" spans="1:14" x14ac:dyDescent="0.2">
      <c r="A6060" s="27">
        <v>43717.25</v>
      </c>
      <c r="B6060" s="4">
        <v>17.732198851452413</v>
      </c>
      <c r="C6060" s="4">
        <v>458.12466339760954</v>
      </c>
      <c r="F6060" s="4">
        <f t="shared" si="382"/>
        <v>106.39319310871448</v>
      </c>
      <c r="G6060" s="24">
        <f t="shared" si="383"/>
        <v>0.34722222222222221</v>
      </c>
      <c r="H6060" s="24">
        <f t="shared" si="385"/>
        <v>351.73147028889503</v>
      </c>
      <c r="I6060" s="24">
        <f>IF(H6060&lt;=0, MIN(F6060-C6060, B$7, (D$5-K6059+G6060)/B$6), 0)</f>
        <v>0</v>
      </c>
      <c r="J6060" s="24">
        <f>IF(H6060&gt;0, MIN(C6060-F6060, B$8, K6059), 0)</f>
        <v>0</v>
      </c>
      <c r="K6060" s="24">
        <f>MAX(0, K6059-G6060+I6060*B$6-J6060)</f>
        <v>0</v>
      </c>
      <c r="L6060" s="24">
        <f t="shared" si="384"/>
        <v>0</v>
      </c>
      <c r="M6060" s="24">
        <f>IF(H6060&gt;0, C6060-F6060-J6060, 0)</f>
        <v>351.73147028889503</v>
      </c>
      <c r="N6060" s="4">
        <f>MIN(C6060, F6060)</f>
        <v>106.39319310871448</v>
      </c>
    </row>
    <row r="6061" spans="1:14" x14ac:dyDescent="0.2">
      <c r="A6061" s="27">
        <v>43717.291666666672</v>
      </c>
      <c r="B6061" s="4">
        <v>283.74469419237647</v>
      </c>
      <c r="C6061" s="4">
        <v>1127.9600932169367</v>
      </c>
      <c r="F6061" s="4">
        <f t="shared" si="382"/>
        <v>1702.4681651542587</v>
      </c>
      <c r="G6061" s="24">
        <f t="shared" si="383"/>
        <v>0.34722222222222221</v>
      </c>
      <c r="H6061" s="24">
        <f t="shared" si="385"/>
        <v>-574.50807193732203</v>
      </c>
      <c r="I6061" s="24">
        <f>IF(H6061&lt;=0, MIN(F6061-C6061, B$7, (D$5-K6060+G6061)/B$6), 0)</f>
        <v>574.50807193732203</v>
      </c>
      <c r="J6061" s="24">
        <f>IF(H6061&gt;0, MIN(C6061-F6061, B$8, K6060), 0)</f>
        <v>0</v>
      </c>
      <c r="K6061" s="24">
        <f>MAX(0, K6060-G6061+I6061*B$6-J6061)</f>
        <v>516.71004252136765</v>
      </c>
      <c r="L6061" s="24">
        <f t="shared" si="384"/>
        <v>0</v>
      </c>
      <c r="M6061" s="24">
        <f>IF(H6061&gt;0, C6061-F6061-J6061, 0)</f>
        <v>0</v>
      </c>
      <c r="N6061" s="4">
        <f>MIN(C6061, F6061)</f>
        <v>1127.9600932169367</v>
      </c>
    </row>
    <row r="6062" spans="1:14" x14ac:dyDescent="0.2">
      <c r="A6062" s="27">
        <v>43717.333333333336</v>
      </c>
      <c r="B6062" s="4">
        <v>652.98156678472446</v>
      </c>
      <c r="C6062" s="4">
        <v>247.20477405720638</v>
      </c>
      <c r="F6062" s="4">
        <f t="shared" si="382"/>
        <v>3917.8894007083468</v>
      </c>
      <c r="G6062" s="24">
        <f t="shared" si="383"/>
        <v>0.34722222222222221</v>
      </c>
      <c r="H6062" s="24">
        <f t="shared" si="385"/>
        <v>-3670.6846266511402</v>
      </c>
      <c r="I6062" s="24">
        <f>IF(H6062&lt;=0, MIN(F6062-C6062, B$7, (D$5-K6061+G6062)/B$6), 0)</f>
        <v>3670.6846266511402</v>
      </c>
      <c r="J6062" s="24">
        <f>IF(H6062&gt;0, MIN(C6062-F6062, B$8, K6061), 0)</f>
        <v>0</v>
      </c>
      <c r="K6062" s="24">
        <f>MAX(0, K6061-G6062+I6062*B$6-J6062)</f>
        <v>3819.9789842851715</v>
      </c>
      <c r="L6062" s="24">
        <f t="shared" si="384"/>
        <v>0</v>
      </c>
      <c r="M6062" s="24">
        <f>IF(H6062&gt;0, C6062-F6062-J6062, 0)</f>
        <v>0</v>
      </c>
      <c r="N6062" s="4">
        <f>MIN(C6062, F6062)</f>
        <v>247.20477405720638</v>
      </c>
    </row>
    <row r="6063" spans="1:14" x14ac:dyDescent="0.2">
      <c r="A6063" s="27">
        <v>43717.375</v>
      </c>
      <c r="B6063" s="4">
        <v>734.2003227488533</v>
      </c>
      <c r="C6063" s="4">
        <v>187.883555180218</v>
      </c>
      <c r="F6063" s="4">
        <f t="shared" si="382"/>
        <v>4405.2019364931202</v>
      </c>
      <c r="G6063" s="24">
        <f t="shared" si="383"/>
        <v>0.34722222222222221</v>
      </c>
      <c r="H6063" s="24">
        <f t="shared" si="385"/>
        <v>-4217.3183813129026</v>
      </c>
      <c r="I6063" s="24">
        <f>IF(H6063&lt;=0, MIN(F6063-C6063, B$7, (D$5-K6062+G6063)/B$6), 0)</f>
        <v>1311.5202643745008</v>
      </c>
      <c r="J6063" s="24">
        <f>IF(H6063&gt;0, MIN(C6063-F6063, B$8, K6062), 0)</f>
        <v>0</v>
      </c>
      <c r="K6063" s="24">
        <f>MAX(0, K6062-G6063+I6063*B$6-J6063)</f>
        <v>5000</v>
      </c>
      <c r="L6063" s="24">
        <f t="shared" si="384"/>
        <v>2905.798116938402</v>
      </c>
      <c r="M6063" s="24">
        <f>IF(H6063&gt;0, C6063-F6063-J6063, 0)</f>
        <v>0</v>
      </c>
      <c r="N6063" s="4">
        <f>MIN(C6063, F6063)</f>
        <v>187.883555180218</v>
      </c>
    </row>
    <row r="6064" spans="1:14" x14ac:dyDescent="0.2">
      <c r="A6064" s="27">
        <v>43717.416666666672</v>
      </c>
      <c r="B6064" s="4">
        <v>756.75760216315473</v>
      </c>
      <c r="C6064" s="4">
        <v>335.84167230974504</v>
      </c>
      <c r="F6064" s="4">
        <f t="shared" si="382"/>
        <v>4540.5456129789281</v>
      </c>
      <c r="G6064" s="24">
        <f t="shared" si="383"/>
        <v>0.34722222222222221</v>
      </c>
      <c r="H6064" s="24">
        <f t="shared" si="385"/>
        <v>-4204.7039406691829</v>
      </c>
      <c r="I6064" s="24">
        <f>IF(H6064&lt;=0, MIN(F6064-C6064, B$7, (D$5-K6063+G6064)/B$6), 0)</f>
        <v>0.38580246913580246</v>
      </c>
      <c r="J6064" s="24">
        <f>IF(H6064&gt;0, MIN(C6064-F6064, B$8, K6063), 0)</f>
        <v>0</v>
      </c>
      <c r="K6064" s="24">
        <f>MAX(0, K6063-G6064+I6064*B$6-J6064)</f>
        <v>5000</v>
      </c>
      <c r="L6064" s="24">
        <f t="shared" si="384"/>
        <v>4204.3181382000466</v>
      </c>
      <c r="M6064" s="24">
        <f>IF(H6064&gt;0, C6064-F6064-J6064, 0)</f>
        <v>0</v>
      </c>
      <c r="N6064" s="4">
        <f>MIN(C6064, F6064)</f>
        <v>335.84167230974504</v>
      </c>
    </row>
    <row r="6065" spans="1:14" x14ac:dyDescent="0.2">
      <c r="A6065" s="27">
        <v>43717.458333333336</v>
      </c>
      <c r="B6065" s="4">
        <v>709.87947291485898</v>
      </c>
      <c r="C6065" s="4">
        <v>1449.2833621339576</v>
      </c>
      <c r="F6065" s="4">
        <f t="shared" si="382"/>
        <v>4259.2768374891539</v>
      </c>
      <c r="G6065" s="24">
        <f t="shared" si="383"/>
        <v>0.34722222222222221</v>
      </c>
      <c r="H6065" s="24">
        <f t="shared" si="385"/>
        <v>-2809.9934753551961</v>
      </c>
      <c r="I6065" s="24">
        <f>IF(H6065&lt;=0, MIN(F6065-C6065, B$7, (D$5-K6064+G6065)/B$6), 0)</f>
        <v>0.38580246913580246</v>
      </c>
      <c r="J6065" s="24">
        <f>IF(H6065&gt;0, MIN(C6065-F6065, B$8, K6064), 0)</f>
        <v>0</v>
      </c>
      <c r="K6065" s="24">
        <f>MAX(0, K6064-G6065+I6065*B$6-J6065)</f>
        <v>5000</v>
      </c>
      <c r="L6065" s="24">
        <f t="shared" si="384"/>
        <v>2809.6076728860603</v>
      </c>
      <c r="M6065" s="24">
        <f>IF(H6065&gt;0, C6065-F6065-J6065, 0)</f>
        <v>0</v>
      </c>
      <c r="N6065" s="4">
        <f>MIN(C6065, F6065)</f>
        <v>1449.2833621339576</v>
      </c>
    </row>
    <row r="6066" spans="1:14" x14ac:dyDescent="0.2">
      <c r="A6066" s="27">
        <v>43717.5</v>
      </c>
      <c r="B6066" s="4">
        <v>658.40886050907045</v>
      </c>
      <c r="C6066" s="4">
        <v>211.5159864152827</v>
      </c>
      <c r="F6066" s="4">
        <f t="shared" si="382"/>
        <v>3950.4531630544225</v>
      </c>
      <c r="G6066" s="24">
        <f t="shared" si="383"/>
        <v>0.34722222222222221</v>
      </c>
      <c r="H6066" s="24">
        <f t="shared" si="385"/>
        <v>-3738.9371766391396</v>
      </c>
      <c r="I6066" s="24">
        <f>IF(H6066&lt;=0, MIN(F6066-C6066, B$7, (D$5-K6065+G6066)/B$6), 0)</f>
        <v>0.38580246913580246</v>
      </c>
      <c r="J6066" s="24">
        <f>IF(H6066&gt;0, MIN(C6066-F6066, B$8, K6065), 0)</f>
        <v>0</v>
      </c>
      <c r="K6066" s="24">
        <f>MAX(0, K6065-G6066+I6066*B$6-J6066)</f>
        <v>5000</v>
      </c>
      <c r="L6066" s="24">
        <f t="shared" si="384"/>
        <v>3738.5513741700038</v>
      </c>
      <c r="M6066" s="24">
        <f>IF(H6066&gt;0, C6066-F6066-J6066, 0)</f>
        <v>0</v>
      </c>
      <c r="N6066" s="4">
        <f>MIN(C6066, F6066)</f>
        <v>211.5159864152827</v>
      </c>
    </row>
    <row r="6067" spans="1:14" x14ac:dyDescent="0.2">
      <c r="A6067" s="27">
        <v>43717.541666666672</v>
      </c>
      <c r="B6067" s="4">
        <v>512.35025405023885</v>
      </c>
      <c r="C6067" s="4">
        <v>238.14181006211092</v>
      </c>
      <c r="F6067" s="4">
        <f t="shared" si="382"/>
        <v>3074.1015243014331</v>
      </c>
      <c r="G6067" s="24">
        <f t="shared" si="383"/>
        <v>0.34722222222222221</v>
      </c>
      <c r="H6067" s="24">
        <f t="shared" si="385"/>
        <v>-2835.9597142393222</v>
      </c>
      <c r="I6067" s="24">
        <f>IF(H6067&lt;=0, MIN(F6067-C6067, B$7, (D$5-K6066+G6067)/B$6), 0)</f>
        <v>0.38580246913580246</v>
      </c>
      <c r="J6067" s="24">
        <f>IF(H6067&gt;0, MIN(C6067-F6067, B$8, K6066), 0)</f>
        <v>0</v>
      </c>
      <c r="K6067" s="24">
        <f>MAX(0, K6066-G6067+I6067*B$6-J6067)</f>
        <v>5000</v>
      </c>
      <c r="L6067" s="24">
        <f t="shared" si="384"/>
        <v>2835.5739117701864</v>
      </c>
      <c r="M6067" s="24">
        <f>IF(H6067&gt;0, C6067-F6067-J6067, 0)</f>
        <v>0</v>
      </c>
      <c r="N6067" s="4">
        <f>MIN(C6067, F6067)</f>
        <v>238.14181006211092</v>
      </c>
    </row>
    <row r="6068" spans="1:14" x14ac:dyDescent="0.2">
      <c r="A6068" s="27">
        <v>43717.583333333336</v>
      </c>
      <c r="B6068" s="4">
        <v>395.06582408537736</v>
      </c>
      <c r="C6068" s="4">
        <v>1561.210558928447</v>
      </c>
      <c r="F6068" s="4">
        <f t="shared" si="382"/>
        <v>2370.3949445122644</v>
      </c>
      <c r="G6068" s="24">
        <f t="shared" si="383"/>
        <v>0.34722222222222221</v>
      </c>
      <c r="H6068" s="24">
        <f t="shared" si="385"/>
        <v>-809.1843855838174</v>
      </c>
      <c r="I6068" s="24">
        <f>IF(H6068&lt;=0, MIN(F6068-C6068, B$7, (D$5-K6067+G6068)/B$6), 0)</f>
        <v>0.38580246913580246</v>
      </c>
      <c r="J6068" s="24">
        <f>IF(H6068&gt;0, MIN(C6068-F6068, B$8, K6067), 0)</f>
        <v>0</v>
      </c>
      <c r="K6068" s="24">
        <f>MAX(0, K6067-G6068+I6068*B$6-J6068)</f>
        <v>5000</v>
      </c>
      <c r="L6068" s="24">
        <f t="shared" si="384"/>
        <v>808.79858311468161</v>
      </c>
      <c r="M6068" s="24">
        <f>IF(H6068&gt;0, C6068-F6068-J6068, 0)</f>
        <v>0</v>
      </c>
      <c r="N6068" s="4">
        <f>MIN(C6068, F6068)</f>
        <v>1561.210558928447</v>
      </c>
    </row>
    <row r="6069" spans="1:14" x14ac:dyDescent="0.2">
      <c r="A6069" s="27">
        <v>43717.625</v>
      </c>
      <c r="B6069" s="4">
        <v>198.84596248709011</v>
      </c>
      <c r="C6069" s="4">
        <v>665.74892946706893</v>
      </c>
      <c r="F6069" s="4">
        <f t="shared" si="382"/>
        <v>1193.0757749225406</v>
      </c>
      <c r="G6069" s="24">
        <f t="shared" si="383"/>
        <v>0.34722222222222221</v>
      </c>
      <c r="H6069" s="24">
        <f t="shared" si="385"/>
        <v>-527.3268454554717</v>
      </c>
      <c r="I6069" s="24">
        <f>IF(H6069&lt;=0, MIN(F6069-C6069, B$7, (D$5-K6068+G6069)/B$6), 0)</f>
        <v>0.38580246913580246</v>
      </c>
      <c r="J6069" s="24">
        <f>IF(H6069&gt;0, MIN(C6069-F6069, B$8, K6068), 0)</f>
        <v>0</v>
      </c>
      <c r="K6069" s="24">
        <f>MAX(0, K6068-G6069+I6069*B$6-J6069)</f>
        <v>5000</v>
      </c>
      <c r="L6069" s="24">
        <f t="shared" si="384"/>
        <v>526.9410429863359</v>
      </c>
      <c r="M6069" s="24">
        <f>IF(H6069&gt;0, C6069-F6069-J6069, 0)</f>
        <v>0</v>
      </c>
      <c r="N6069" s="4">
        <f>MIN(C6069, F6069)</f>
        <v>665.74892946706893</v>
      </c>
    </row>
    <row r="6070" spans="1:14" x14ac:dyDescent="0.2">
      <c r="A6070" s="27">
        <v>43717.666666666672</v>
      </c>
      <c r="B6070" s="4">
        <v>63.864946859695259</v>
      </c>
      <c r="C6070" s="4">
        <v>814.05197665953983</v>
      </c>
      <c r="F6070" s="4">
        <f t="shared" si="382"/>
        <v>383.18968115817154</v>
      </c>
      <c r="G6070" s="24">
        <f t="shared" si="383"/>
        <v>0.34722222222222221</v>
      </c>
      <c r="H6070" s="24">
        <f t="shared" si="385"/>
        <v>430.86229550136829</v>
      </c>
      <c r="I6070" s="24">
        <f>IF(H6070&lt;=0, MIN(F6070-C6070, B$7, (D$5-K6069+G6070)/B$6), 0)</f>
        <v>0</v>
      </c>
      <c r="J6070" s="24">
        <f>IF(H6070&gt;0, MIN(C6070-F6070, B$8, K6069), 0)</f>
        <v>430.86229550136829</v>
      </c>
      <c r="K6070" s="24">
        <f>MAX(0, K6069-G6070+I6070*B$6-J6070)</f>
        <v>4568.7904822764094</v>
      </c>
      <c r="L6070" s="24">
        <f t="shared" si="384"/>
        <v>0</v>
      </c>
      <c r="M6070" s="24">
        <f>IF(H6070&gt;0, C6070-F6070-J6070, 0)</f>
        <v>0</v>
      </c>
      <c r="N6070" s="4">
        <f>MIN(C6070, F6070)</f>
        <v>383.18968115817154</v>
      </c>
    </row>
    <row r="6071" spans="1:14" x14ac:dyDescent="0.2">
      <c r="A6071" s="27">
        <v>43717.708333333336</v>
      </c>
      <c r="B6071" s="4">
        <v>0</v>
      </c>
      <c r="C6071" s="4">
        <v>851.12773845765787</v>
      </c>
      <c r="F6071" s="4">
        <f t="shared" si="382"/>
        <v>0</v>
      </c>
      <c r="G6071" s="24">
        <f t="shared" si="383"/>
        <v>0</v>
      </c>
      <c r="H6071" s="24">
        <f t="shared" si="385"/>
        <v>851.12773845765787</v>
      </c>
      <c r="I6071" s="24">
        <f>IF(H6071&lt;=0, MIN(F6071-C6071, B$7, (D$5-K6070+G6071)/B$6), 0)</f>
        <v>0</v>
      </c>
      <c r="J6071" s="24">
        <f>IF(H6071&gt;0, MIN(C6071-F6071, B$8, K6070), 0)</f>
        <v>851.12773845765787</v>
      </c>
      <c r="K6071" s="24">
        <f>MAX(0, K6070-G6071+I6071*B$6-J6071)</f>
        <v>3717.6627438187516</v>
      </c>
      <c r="L6071" s="24">
        <f t="shared" si="384"/>
        <v>0</v>
      </c>
      <c r="M6071" s="24">
        <f>IF(H6071&gt;0, C6071-F6071-J6071, 0)</f>
        <v>0</v>
      </c>
      <c r="N6071" s="4">
        <f>MIN(C6071, F6071)</f>
        <v>0</v>
      </c>
    </row>
    <row r="6072" spans="1:14" x14ac:dyDescent="0.2">
      <c r="A6072" s="27">
        <v>43717.75</v>
      </c>
      <c r="B6072" s="4">
        <v>0</v>
      </c>
      <c r="C6072" s="4">
        <v>346.89737800325634</v>
      </c>
      <c r="F6072" s="4">
        <f t="shared" si="382"/>
        <v>0</v>
      </c>
      <c r="G6072" s="24">
        <f t="shared" si="383"/>
        <v>0</v>
      </c>
      <c r="H6072" s="24">
        <f t="shared" si="385"/>
        <v>346.89737800325634</v>
      </c>
      <c r="I6072" s="24">
        <f>IF(H6072&lt;=0, MIN(F6072-C6072, B$7, (D$5-K6071+G6072)/B$6), 0)</f>
        <v>0</v>
      </c>
      <c r="J6072" s="24">
        <f>IF(H6072&gt;0, MIN(C6072-F6072, B$8, K6071), 0)</f>
        <v>346.89737800325634</v>
      </c>
      <c r="K6072" s="24">
        <f>MAX(0, K6071-G6072+I6072*B$6-J6072)</f>
        <v>3370.765365815495</v>
      </c>
      <c r="L6072" s="24">
        <f t="shared" si="384"/>
        <v>0</v>
      </c>
      <c r="M6072" s="24">
        <f>IF(H6072&gt;0, C6072-F6072-J6072, 0)</f>
        <v>0</v>
      </c>
      <c r="N6072" s="4">
        <f>MIN(C6072, F6072)</f>
        <v>0</v>
      </c>
    </row>
    <row r="6073" spans="1:14" x14ac:dyDescent="0.2">
      <c r="A6073" s="27">
        <v>43717.791666666672</v>
      </c>
      <c r="B6073" s="4">
        <v>0</v>
      </c>
      <c r="C6073" s="4">
        <v>3125.1077954088796</v>
      </c>
      <c r="F6073" s="4">
        <f t="shared" si="382"/>
        <v>0</v>
      </c>
      <c r="G6073" s="24">
        <f t="shared" si="383"/>
        <v>0</v>
      </c>
      <c r="H6073" s="24">
        <f t="shared" si="385"/>
        <v>3125.1077954088796</v>
      </c>
      <c r="I6073" s="24">
        <f>IF(H6073&lt;=0, MIN(F6073-C6073, B$7, (D$5-K6072+G6073)/B$6), 0)</f>
        <v>0</v>
      </c>
      <c r="J6073" s="24">
        <f>IF(H6073&gt;0, MIN(C6073-F6073, B$8, K6072), 0)</f>
        <v>3125.1077954088796</v>
      </c>
      <c r="K6073" s="24">
        <f>MAX(0, K6072-G6073+I6073*B$6-J6073)</f>
        <v>245.65757040661538</v>
      </c>
      <c r="L6073" s="24">
        <f t="shared" si="384"/>
        <v>0</v>
      </c>
      <c r="M6073" s="24">
        <f>IF(H6073&gt;0, C6073-F6073-J6073, 0)</f>
        <v>0</v>
      </c>
      <c r="N6073" s="4">
        <f>MIN(C6073, F6073)</f>
        <v>0</v>
      </c>
    </row>
    <row r="6074" spans="1:14" x14ac:dyDescent="0.2">
      <c r="A6074" s="27">
        <v>43717.833333333336</v>
      </c>
      <c r="B6074" s="4">
        <v>0</v>
      </c>
      <c r="C6074" s="4">
        <v>435.87920631873891</v>
      </c>
      <c r="F6074" s="4">
        <f t="shared" si="382"/>
        <v>0</v>
      </c>
      <c r="G6074" s="24">
        <f t="shared" si="383"/>
        <v>0</v>
      </c>
      <c r="H6074" s="24">
        <f t="shared" si="385"/>
        <v>435.87920631873891</v>
      </c>
      <c r="I6074" s="24">
        <f>IF(H6074&lt;=0, MIN(F6074-C6074, B$7, (D$5-K6073+G6074)/B$6), 0)</f>
        <v>0</v>
      </c>
      <c r="J6074" s="24">
        <f>IF(H6074&gt;0, MIN(C6074-F6074, B$8, K6073), 0)</f>
        <v>245.65757040661538</v>
      </c>
      <c r="K6074" s="24">
        <f>MAX(0, K6073-G6074+I6074*B$6-J6074)</f>
        <v>0</v>
      </c>
      <c r="L6074" s="24">
        <f t="shared" si="384"/>
        <v>0</v>
      </c>
      <c r="M6074" s="24">
        <f>IF(H6074&gt;0, C6074-F6074-J6074, 0)</f>
        <v>190.22163591212353</v>
      </c>
      <c r="N6074" s="4">
        <f>MIN(C6074, F6074)</f>
        <v>0</v>
      </c>
    </row>
    <row r="6075" spans="1:14" x14ac:dyDescent="0.2">
      <c r="A6075" s="27">
        <v>43717.875</v>
      </c>
      <c r="B6075" s="4">
        <v>0</v>
      </c>
      <c r="C6075" s="4">
        <v>346.89737800325634</v>
      </c>
      <c r="F6075" s="4">
        <f t="shared" si="382"/>
        <v>0</v>
      </c>
      <c r="G6075" s="24">
        <f t="shared" si="383"/>
        <v>0</v>
      </c>
      <c r="H6075" s="24">
        <f t="shared" si="385"/>
        <v>346.89737800325634</v>
      </c>
      <c r="I6075" s="24">
        <f>IF(H6075&lt;=0, MIN(F6075-C6075, B$7, (D$5-K6074+G6075)/B$6), 0)</f>
        <v>0</v>
      </c>
      <c r="J6075" s="24">
        <f>IF(H6075&gt;0, MIN(C6075-F6075, B$8, K6074), 0)</f>
        <v>0</v>
      </c>
      <c r="K6075" s="24">
        <f>MAX(0, K6074-G6075+I6075*B$6-J6075)</f>
        <v>0</v>
      </c>
      <c r="L6075" s="24">
        <f t="shared" si="384"/>
        <v>0</v>
      </c>
      <c r="M6075" s="24">
        <f>IF(H6075&gt;0, C6075-F6075-J6075, 0)</f>
        <v>346.89737800325634</v>
      </c>
      <c r="N6075" s="4">
        <f>MIN(C6075, F6075)</f>
        <v>0</v>
      </c>
    </row>
    <row r="6076" spans="1:14" x14ac:dyDescent="0.2">
      <c r="A6076" s="27">
        <v>43717.916666666672</v>
      </c>
      <c r="B6076" s="4">
        <v>0</v>
      </c>
      <c r="C6076" s="4">
        <v>369.14283508212696</v>
      </c>
      <c r="F6076" s="4">
        <f t="shared" si="382"/>
        <v>0</v>
      </c>
      <c r="G6076" s="24">
        <f t="shared" si="383"/>
        <v>0</v>
      </c>
      <c r="H6076" s="24">
        <f t="shared" si="385"/>
        <v>369.14283508212696</v>
      </c>
      <c r="I6076" s="24">
        <f>IF(H6076&lt;=0, MIN(F6076-C6076, B$7, (D$5-K6075+G6076)/B$6), 0)</f>
        <v>0</v>
      </c>
      <c r="J6076" s="24">
        <f>IF(H6076&gt;0, MIN(C6076-F6076, B$8, K6075), 0)</f>
        <v>0</v>
      </c>
      <c r="K6076" s="24">
        <f>MAX(0, K6075-G6076+I6076*B$6-J6076)</f>
        <v>0</v>
      </c>
      <c r="L6076" s="24">
        <f t="shared" si="384"/>
        <v>0</v>
      </c>
      <c r="M6076" s="24">
        <f>IF(H6076&gt;0, C6076-F6076-J6076, 0)</f>
        <v>369.14283508212696</v>
      </c>
      <c r="N6076" s="4">
        <f>MIN(C6076, F6076)</f>
        <v>0</v>
      </c>
    </row>
    <row r="6077" spans="1:14" x14ac:dyDescent="0.2">
      <c r="A6077" s="27">
        <v>43717.958333333336</v>
      </c>
      <c r="B6077" s="4">
        <v>0</v>
      </c>
      <c r="C6077" s="4">
        <v>218.36807043644808</v>
      </c>
      <c r="F6077" s="4">
        <f t="shared" si="382"/>
        <v>0</v>
      </c>
      <c r="G6077" s="24">
        <f t="shared" si="383"/>
        <v>0</v>
      </c>
      <c r="H6077" s="24">
        <f t="shared" si="385"/>
        <v>218.36807043644808</v>
      </c>
      <c r="I6077" s="24">
        <f>IF(H6077&lt;=0, MIN(F6077-C6077, B$7, (D$5-K6076+G6077)/B$6), 0)</f>
        <v>0</v>
      </c>
      <c r="J6077" s="24">
        <f>IF(H6077&gt;0, MIN(C6077-F6077, B$8, K6076), 0)</f>
        <v>0</v>
      </c>
      <c r="K6077" s="24">
        <f>MAX(0, K6076-G6077+I6077*B$6-J6077)</f>
        <v>0</v>
      </c>
      <c r="L6077" s="24">
        <f t="shared" si="384"/>
        <v>0</v>
      </c>
      <c r="M6077" s="24">
        <f>IF(H6077&gt;0, C6077-F6077-J6077, 0)</f>
        <v>218.36807043644808</v>
      </c>
      <c r="N6077" s="4">
        <f>MIN(C6077, F6077)</f>
        <v>0</v>
      </c>
    </row>
    <row r="6078" spans="1:14" x14ac:dyDescent="0.2">
      <c r="A6078" s="27">
        <v>43718</v>
      </c>
      <c r="B6078" s="4">
        <v>0</v>
      </c>
      <c r="C6078" s="4">
        <v>94.782197776055625</v>
      </c>
      <c r="F6078" s="4">
        <f t="shared" si="382"/>
        <v>0</v>
      </c>
      <c r="G6078" s="24">
        <f t="shared" si="383"/>
        <v>0</v>
      </c>
      <c r="H6078" s="24">
        <f t="shared" si="385"/>
        <v>94.782197776055625</v>
      </c>
      <c r="I6078" s="24">
        <f>IF(H6078&lt;=0, MIN(F6078-C6078, B$7, (D$5-K6077+G6078)/B$6), 0)</f>
        <v>0</v>
      </c>
      <c r="J6078" s="24">
        <f>IF(H6078&gt;0, MIN(C6078-F6078, B$8, K6077), 0)</f>
        <v>0</v>
      </c>
      <c r="K6078" s="24">
        <f>MAX(0, K6077-G6078+I6078*B$6-J6078)</f>
        <v>0</v>
      </c>
      <c r="L6078" s="24">
        <f t="shared" si="384"/>
        <v>0</v>
      </c>
      <c r="M6078" s="24">
        <f>IF(H6078&gt;0, C6078-F6078-J6078, 0)</f>
        <v>94.782197776055625</v>
      </c>
      <c r="N6078" s="4">
        <f>MIN(C6078, F6078)</f>
        <v>0</v>
      </c>
    </row>
    <row r="6079" spans="1:14" x14ac:dyDescent="0.2">
      <c r="A6079" s="27">
        <v>43718.041666666672</v>
      </c>
      <c r="B6079" s="4">
        <v>0</v>
      </c>
      <c r="C6079" s="4">
        <v>146.6882642934205</v>
      </c>
      <c r="F6079" s="4">
        <f t="shared" si="382"/>
        <v>0</v>
      </c>
      <c r="G6079" s="24">
        <f t="shared" si="383"/>
        <v>0</v>
      </c>
      <c r="H6079" s="24">
        <f t="shared" si="385"/>
        <v>146.6882642934205</v>
      </c>
      <c r="I6079" s="24">
        <f>IF(H6079&lt;=0, MIN(F6079-C6079, B$7, (D$5-K6078+G6079)/B$6), 0)</f>
        <v>0</v>
      </c>
      <c r="J6079" s="24">
        <f>IF(H6079&gt;0, MIN(C6079-F6079, B$8, K6078), 0)</f>
        <v>0</v>
      </c>
      <c r="K6079" s="24">
        <f>MAX(0, K6078-G6079+I6079*B$6-J6079)</f>
        <v>0</v>
      </c>
      <c r="L6079" s="24">
        <f t="shared" si="384"/>
        <v>0</v>
      </c>
      <c r="M6079" s="24">
        <f>IF(H6079&gt;0, C6079-F6079-J6079, 0)</f>
        <v>146.6882642934205</v>
      </c>
      <c r="N6079" s="4">
        <f>MIN(C6079, F6079)</f>
        <v>0</v>
      </c>
    </row>
    <row r="6080" spans="1:14" x14ac:dyDescent="0.2">
      <c r="A6080" s="27">
        <v>43718.083333333336</v>
      </c>
      <c r="B6080" s="4">
        <v>0</v>
      </c>
      <c r="C6080" s="4">
        <v>183.76402609153823</v>
      </c>
      <c r="F6080" s="4">
        <f t="shared" si="382"/>
        <v>0</v>
      </c>
      <c r="G6080" s="24">
        <f t="shared" si="383"/>
        <v>0</v>
      </c>
      <c r="H6080" s="24">
        <f t="shared" si="385"/>
        <v>183.76402609153823</v>
      </c>
      <c r="I6080" s="24">
        <f>IF(H6080&lt;=0, MIN(F6080-C6080, B$7, (D$5-K6079+G6080)/B$6), 0)</f>
        <v>0</v>
      </c>
      <c r="J6080" s="24">
        <f>IF(H6080&gt;0, MIN(C6080-F6080, B$8, K6079), 0)</f>
        <v>0</v>
      </c>
      <c r="K6080" s="24">
        <f>MAX(0, K6079-G6080+I6080*B$6-J6080)</f>
        <v>0</v>
      </c>
      <c r="L6080" s="24">
        <f t="shared" si="384"/>
        <v>0</v>
      </c>
      <c r="M6080" s="24">
        <f>IF(H6080&gt;0, C6080-F6080-J6080, 0)</f>
        <v>183.76402609153823</v>
      </c>
      <c r="N6080" s="4">
        <f>MIN(C6080, F6080)</f>
        <v>0</v>
      </c>
    </row>
    <row r="6081" spans="1:14" x14ac:dyDescent="0.2">
      <c r="A6081" s="27">
        <v>43718.125</v>
      </c>
      <c r="B6081" s="4">
        <v>0</v>
      </c>
      <c r="C6081" s="4">
        <v>94.782197776055625</v>
      </c>
      <c r="F6081" s="4">
        <f t="shared" si="382"/>
        <v>0</v>
      </c>
      <c r="G6081" s="24">
        <f t="shared" si="383"/>
        <v>0</v>
      </c>
      <c r="H6081" s="24">
        <f t="shared" si="385"/>
        <v>94.782197776055625</v>
      </c>
      <c r="I6081" s="24">
        <f>IF(H6081&lt;=0, MIN(F6081-C6081, B$7, (D$5-K6080+G6081)/B$6), 0)</f>
        <v>0</v>
      </c>
      <c r="J6081" s="24">
        <f>IF(H6081&gt;0, MIN(C6081-F6081, B$8, K6080), 0)</f>
        <v>0</v>
      </c>
      <c r="K6081" s="24">
        <f>MAX(0, K6080-G6081+I6081*B$6-J6081)</f>
        <v>0</v>
      </c>
      <c r="L6081" s="24">
        <f t="shared" si="384"/>
        <v>0</v>
      </c>
      <c r="M6081" s="24">
        <f>IF(H6081&gt;0, C6081-F6081-J6081, 0)</f>
        <v>94.782197776055625</v>
      </c>
      <c r="N6081" s="4">
        <f>MIN(C6081, F6081)</f>
        <v>0</v>
      </c>
    </row>
    <row r="6082" spans="1:14" x14ac:dyDescent="0.2">
      <c r="A6082" s="27">
        <v>43718.166666666672</v>
      </c>
      <c r="B6082" s="4">
        <v>0</v>
      </c>
      <c r="C6082" s="4">
        <v>146.6882642934205</v>
      </c>
      <c r="F6082" s="4">
        <f t="shared" si="382"/>
        <v>0</v>
      </c>
      <c r="G6082" s="24">
        <f t="shared" si="383"/>
        <v>0</v>
      </c>
      <c r="H6082" s="24">
        <f t="shared" si="385"/>
        <v>146.6882642934205</v>
      </c>
      <c r="I6082" s="24">
        <f>IF(H6082&lt;=0, MIN(F6082-C6082, B$7, (D$5-K6081+G6082)/B$6), 0)</f>
        <v>0</v>
      </c>
      <c r="J6082" s="24">
        <f>IF(H6082&gt;0, MIN(C6082-F6082, B$8, K6081), 0)</f>
        <v>0</v>
      </c>
      <c r="K6082" s="24">
        <f>MAX(0, K6081-G6082+I6082*B$6-J6082)</f>
        <v>0</v>
      </c>
      <c r="L6082" s="24">
        <f t="shared" si="384"/>
        <v>0</v>
      </c>
      <c r="M6082" s="24">
        <f>IF(H6082&gt;0, C6082-F6082-J6082, 0)</f>
        <v>146.6882642934205</v>
      </c>
      <c r="N6082" s="4">
        <f>MIN(C6082, F6082)</f>
        <v>0</v>
      </c>
    </row>
    <row r="6083" spans="1:14" x14ac:dyDescent="0.2">
      <c r="A6083" s="27">
        <v>43718.208333333336</v>
      </c>
      <c r="B6083" s="4">
        <v>103.99705412399784</v>
      </c>
      <c r="C6083" s="4">
        <v>183.76402609153823</v>
      </c>
      <c r="F6083" s="4">
        <f t="shared" si="382"/>
        <v>623.98232474398708</v>
      </c>
      <c r="G6083" s="24">
        <f t="shared" si="383"/>
        <v>0.34722222222222221</v>
      </c>
      <c r="H6083" s="24">
        <f t="shared" si="385"/>
        <v>-440.21829865244888</v>
      </c>
      <c r="I6083" s="24">
        <f>IF(H6083&lt;=0, MIN(F6083-C6083, B$7, (D$5-K6082+G6083)/B$6), 0)</f>
        <v>440.21829865244888</v>
      </c>
      <c r="J6083" s="24">
        <f>IF(H6083&gt;0, MIN(C6083-F6083, B$8, K6082), 0)</f>
        <v>0</v>
      </c>
      <c r="K6083" s="24">
        <f>MAX(0, K6082-G6083+I6083*B$6-J6083)</f>
        <v>395.8492465649818</v>
      </c>
      <c r="L6083" s="24">
        <f t="shared" si="384"/>
        <v>0</v>
      </c>
      <c r="M6083" s="24">
        <f>IF(H6083&gt;0, C6083-F6083-J6083, 0)</f>
        <v>0</v>
      </c>
      <c r="N6083" s="4">
        <f>MIN(C6083, F6083)</f>
        <v>183.76402609153823</v>
      </c>
    </row>
    <row r="6084" spans="1:14" x14ac:dyDescent="0.2">
      <c r="A6084" s="27">
        <v>43718.25</v>
      </c>
      <c r="B6084" s="4">
        <v>344.00138110333506</v>
      </c>
      <c r="C6084" s="4">
        <v>779.44793231463018</v>
      </c>
      <c r="F6084" s="4">
        <f t="shared" si="382"/>
        <v>2064.0082866200105</v>
      </c>
      <c r="G6084" s="24">
        <f t="shared" si="383"/>
        <v>0.34722222222222221</v>
      </c>
      <c r="H6084" s="24">
        <f t="shared" si="385"/>
        <v>-1284.5603543053803</v>
      </c>
      <c r="I6084" s="24">
        <f>IF(H6084&lt;=0, MIN(F6084-C6084, B$7, (D$5-K6083+G6084)/B$6), 0)</f>
        <v>1284.5603543053803</v>
      </c>
      <c r="J6084" s="24">
        <f>IF(H6084&gt;0, MIN(C6084-F6084, B$8, K6083), 0)</f>
        <v>0</v>
      </c>
      <c r="K6084" s="24">
        <f>MAX(0, K6083-G6084+I6084*B$6-J6084)</f>
        <v>1551.606343217602</v>
      </c>
      <c r="L6084" s="24">
        <f t="shared" si="384"/>
        <v>0</v>
      </c>
      <c r="M6084" s="24">
        <f>IF(H6084&gt;0, C6084-F6084-J6084, 0)</f>
        <v>0</v>
      </c>
      <c r="N6084" s="4">
        <f>MIN(C6084, F6084)</f>
        <v>779.44793231463018</v>
      </c>
    </row>
    <row r="6085" spans="1:14" x14ac:dyDescent="0.2">
      <c r="A6085" s="27">
        <v>43718.291666666672</v>
      </c>
      <c r="B6085" s="4">
        <v>531.99650873503003</v>
      </c>
      <c r="C6085" s="4">
        <v>806.63682429991638</v>
      </c>
      <c r="F6085" s="4">
        <f t="shared" si="382"/>
        <v>3191.97905241018</v>
      </c>
      <c r="G6085" s="24">
        <f t="shared" si="383"/>
        <v>0.34722222222222221</v>
      </c>
      <c r="H6085" s="24">
        <f t="shared" si="385"/>
        <v>-2385.3422281102635</v>
      </c>
      <c r="I6085" s="24">
        <f>IF(H6085&lt;=0, MIN(F6085-C6085, B$7, (D$5-K6084+G6085)/B$6), 0)</f>
        <v>2385.3422281102635</v>
      </c>
      <c r="J6085" s="24">
        <f>IF(H6085&gt;0, MIN(C6085-F6085, B$8, K6084), 0)</f>
        <v>0</v>
      </c>
      <c r="K6085" s="24">
        <f>MAX(0, K6084-G6085+I6085*B$6-J6085)</f>
        <v>3698.0671262946171</v>
      </c>
      <c r="L6085" s="24">
        <f t="shared" si="384"/>
        <v>0</v>
      </c>
      <c r="M6085" s="24">
        <f>IF(H6085&gt;0, C6085-F6085-J6085, 0)</f>
        <v>0</v>
      </c>
      <c r="N6085" s="4">
        <f>MIN(C6085, F6085)</f>
        <v>806.63682429991638</v>
      </c>
    </row>
    <row r="6086" spans="1:14" x14ac:dyDescent="0.2">
      <c r="A6086" s="27">
        <v>43718.333333333336</v>
      </c>
      <c r="B6086" s="4">
        <v>656.2681531506413</v>
      </c>
      <c r="C6086" s="4">
        <v>316.96768944331382</v>
      </c>
      <c r="F6086" s="4">
        <f t="shared" si="382"/>
        <v>3937.6089189038476</v>
      </c>
      <c r="G6086" s="24">
        <f t="shared" si="383"/>
        <v>0.34722222222222221</v>
      </c>
      <c r="H6086" s="24">
        <f t="shared" si="385"/>
        <v>-3620.6412294605339</v>
      </c>
      <c r="I6086" s="24">
        <f>IF(H6086&lt;=0, MIN(F6086-C6086, B$7, (D$5-K6085+G6086)/B$6), 0)</f>
        <v>1446.9778843640056</v>
      </c>
      <c r="J6086" s="24">
        <f>IF(H6086&gt;0, MIN(C6086-F6086, B$8, K6085), 0)</f>
        <v>0</v>
      </c>
      <c r="K6086" s="24">
        <f>MAX(0, K6085-G6086+I6086*B$6-J6086)</f>
        <v>5000</v>
      </c>
      <c r="L6086" s="24">
        <f t="shared" si="384"/>
        <v>2173.6633450965282</v>
      </c>
      <c r="M6086" s="24">
        <f>IF(H6086&gt;0, C6086-F6086-J6086, 0)</f>
        <v>0</v>
      </c>
      <c r="N6086" s="4">
        <f>MIN(C6086, F6086)</f>
        <v>316.96768944331382</v>
      </c>
    </row>
    <row r="6087" spans="1:14" x14ac:dyDescent="0.2">
      <c r="A6087" s="27">
        <v>43718.375</v>
      </c>
      <c r="B6087" s="4">
        <v>732.61742932725326</v>
      </c>
      <c r="C6087" s="4">
        <v>303.76528615440748</v>
      </c>
      <c r="F6087" s="4">
        <f t="shared" si="382"/>
        <v>4395.7045759635193</v>
      </c>
      <c r="G6087" s="24">
        <f t="shared" si="383"/>
        <v>0.34722222222222221</v>
      </c>
      <c r="H6087" s="24">
        <f t="shared" si="385"/>
        <v>-4091.9392898091119</v>
      </c>
      <c r="I6087" s="24">
        <f>IF(H6087&lt;=0, MIN(F6087-C6087, B$7, (D$5-K6086+G6087)/B$6), 0)</f>
        <v>0.38580246913580246</v>
      </c>
      <c r="J6087" s="24">
        <f>IF(H6087&gt;0, MIN(C6087-F6087, B$8, K6086), 0)</f>
        <v>0</v>
      </c>
      <c r="K6087" s="24">
        <f>MAX(0, K6086-G6087+I6087*B$6-J6087)</f>
        <v>5000</v>
      </c>
      <c r="L6087" s="24">
        <f t="shared" si="384"/>
        <v>4091.5534873399761</v>
      </c>
      <c r="M6087" s="24">
        <f>IF(H6087&gt;0, C6087-F6087-J6087, 0)</f>
        <v>0</v>
      </c>
      <c r="N6087" s="4">
        <f>MIN(C6087, F6087)</f>
        <v>303.76528615440748</v>
      </c>
    </row>
    <row r="6088" spans="1:14" x14ac:dyDescent="0.2">
      <c r="A6088" s="27">
        <v>43718.416666666672</v>
      </c>
      <c r="B6088" s="4">
        <v>768.18811022692535</v>
      </c>
      <c r="C6088" s="4">
        <v>169.36102315169609</v>
      </c>
      <c r="F6088" s="4">
        <f t="shared" si="382"/>
        <v>4609.1286613615521</v>
      </c>
      <c r="G6088" s="24">
        <f t="shared" si="383"/>
        <v>0.34722222222222221</v>
      </c>
      <c r="H6088" s="24">
        <f t="shared" si="385"/>
        <v>-4439.7676382098562</v>
      </c>
      <c r="I6088" s="24">
        <f>IF(H6088&lt;=0, MIN(F6088-C6088, B$7, (D$5-K6087+G6088)/B$6), 0)</f>
        <v>0.38580246913580246</v>
      </c>
      <c r="J6088" s="24">
        <f>IF(H6088&gt;0, MIN(C6088-F6088, B$8, K6087), 0)</f>
        <v>0</v>
      </c>
      <c r="K6088" s="24">
        <f>MAX(0, K6087-G6088+I6088*B$6-J6088)</f>
        <v>5000</v>
      </c>
      <c r="L6088" s="24">
        <f t="shared" si="384"/>
        <v>4439.3818357407199</v>
      </c>
      <c r="M6088" s="24">
        <f>IF(H6088&gt;0, C6088-F6088-J6088, 0)</f>
        <v>0</v>
      </c>
      <c r="N6088" s="4">
        <f>MIN(C6088, F6088)</f>
        <v>169.36102315169609</v>
      </c>
    </row>
    <row r="6089" spans="1:14" x14ac:dyDescent="0.2">
      <c r="A6089" s="27">
        <v>43718.458333333336</v>
      </c>
      <c r="B6089" s="4">
        <v>749.37318380675481</v>
      </c>
      <c r="C6089" s="4">
        <v>1452.0270182563984</v>
      </c>
      <c r="F6089" s="4">
        <f t="shared" si="382"/>
        <v>4496.2391028405291</v>
      </c>
      <c r="G6089" s="24">
        <f t="shared" si="383"/>
        <v>0.34722222222222221</v>
      </c>
      <c r="H6089" s="24">
        <f t="shared" si="385"/>
        <v>-3044.2120845841309</v>
      </c>
      <c r="I6089" s="24">
        <f>IF(H6089&lt;=0, MIN(F6089-C6089, B$7, (D$5-K6088+G6089)/B$6), 0)</f>
        <v>0.38580246913580246</v>
      </c>
      <c r="J6089" s="24">
        <f>IF(H6089&gt;0, MIN(C6089-F6089, B$8, K6088), 0)</f>
        <v>0</v>
      </c>
      <c r="K6089" s="24">
        <f>MAX(0, K6088-G6089+I6089*B$6-J6089)</f>
        <v>5000</v>
      </c>
      <c r="L6089" s="24">
        <f t="shared" si="384"/>
        <v>3043.8262821149951</v>
      </c>
      <c r="M6089" s="24">
        <f>IF(H6089&gt;0, C6089-F6089-J6089, 0)</f>
        <v>0</v>
      </c>
      <c r="N6089" s="4">
        <f>MIN(C6089, F6089)</f>
        <v>1452.0270182563984</v>
      </c>
    </row>
    <row r="6090" spans="1:14" x14ac:dyDescent="0.2">
      <c r="A6090" s="27">
        <v>43718.5</v>
      </c>
      <c r="B6090" s="4">
        <v>498.37673326391985</v>
      </c>
      <c r="C6090" s="4">
        <v>198.65194780151609</v>
      </c>
      <c r="F6090" s="4">
        <f t="shared" si="382"/>
        <v>2990.2603995835188</v>
      </c>
      <c r="G6090" s="24">
        <f t="shared" si="383"/>
        <v>0.34722222222222221</v>
      </c>
      <c r="H6090" s="24">
        <f t="shared" si="385"/>
        <v>-2791.6084517820027</v>
      </c>
      <c r="I6090" s="24">
        <f>IF(H6090&lt;=0, MIN(F6090-C6090, B$7, (D$5-K6089+G6090)/B$6), 0)</f>
        <v>0.38580246913580246</v>
      </c>
      <c r="J6090" s="24">
        <f>IF(H6090&gt;0, MIN(C6090-F6090, B$8, K6089), 0)</f>
        <v>0</v>
      </c>
      <c r="K6090" s="24">
        <f>MAX(0, K6089-G6090+I6090*B$6-J6090)</f>
        <v>5000</v>
      </c>
      <c r="L6090" s="24">
        <f t="shared" si="384"/>
        <v>2791.2226493128669</v>
      </c>
      <c r="M6090" s="24">
        <f>IF(H6090&gt;0, C6090-F6090-J6090, 0)</f>
        <v>0</v>
      </c>
      <c r="N6090" s="4">
        <f>MIN(C6090, F6090)</f>
        <v>198.65194780151609</v>
      </c>
    </row>
    <row r="6091" spans="1:14" x14ac:dyDescent="0.2">
      <c r="A6091" s="27">
        <v>43718.541666666672</v>
      </c>
      <c r="B6091" s="4">
        <v>477.33443532490406</v>
      </c>
      <c r="C6091" s="4">
        <v>276.94312566441045</v>
      </c>
      <c r="F6091" s="4">
        <f t="shared" si="382"/>
        <v>2864.0066119494245</v>
      </c>
      <c r="G6091" s="24">
        <f t="shared" si="383"/>
        <v>0.34722222222222221</v>
      </c>
      <c r="H6091" s="24">
        <f t="shared" si="385"/>
        <v>-2587.0634862850138</v>
      </c>
      <c r="I6091" s="24">
        <f>IF(H6091&lt;=0, MIN(F6091-C6091, B$7, (D$5-K6090+G6091)/B$6), 0)</f>
        <v>0.38580246913580246</v>
      </c>
      <c r="J6091" s="24">
        <f>IF(H6091&gt;0, MIN(C6091-F6091, B$8, K6090), 0)</f>
        <v>0</v>
      </c>
      <c r="K6091" s="24">
        <f>MAX(0, K6090-G6091+I6091*B$6-J6091)</f>
        <v>5000</v>
      </c>
      <c r="L6091" s="24">
        <f t="shared" si="384"/>
        <v>2586.677683815878</v>
      </c>
      <c r="M6091" s="24">
        <f>IF(H6091&gt;0, C6091-F6091-J6091, 0)</f>
        <v>0</v>
      </c>
      <c r="N6091" s="4">
        <f>MIN(C6091, F6091)</f>
        <v>276.94312566441045</v>
      </c>
    </row>
    <row r="6092" spans="1:14" x14ac:dyDescent="0.2">
      <c r="A6092" s="27">
        <v>43718.583333333336</v>
      </c>
      <c r="B6092" s="4">
        <v>358.70505045540608</v>
      </c>
      <c r="C6092" s="4">
        <v>1523.0685399840297</v>
      </c>
      <c r="F6092" s="4">
        <f t="shared" si="382"/>
        <v>2152.2303027324365</v>
      </c>
      <c r="G6092" s="24">
        <f t="shared" si="383"/>
        <v>0.34722222222222221</v>
      </c>
      <c r="H6092" s="24">
        <f t="shared" si="385"/>
        <v>-629.16176274840677</v>
      </c>
      <c r="I6092" s="24">
        <f>IF(H6092&lt;=0, MIN(F6092-C6092, B$7, (D$5-K6091+G6092)/B$6), 0)</f>
        <v>0.38580246913580246</v>
      </c>
      <c r="J6092" s="24">
        <f>IF(H6092&gt;0, MIN(C6092-F6092, B$8, K6091), 0)</f>
        <v>0</v>
      </c>
      <c r="K6092" s="24">
        <f>MAX(0, K6091-G6092+I6092*B$6-J6092)</f>
        <v>5000</v>
      </c>
      <c r="L6092" s="24">
        <f t="shared" si="384"/>
        <v>628.77596027927098</v>
      </c>
      <c r="M6092" s="24">
        <f>IF(H6092&gt;0, C6092-F6092-J6092, 0)</f>
        <v>0</v>
      </c>
      <c r="N6092" s="4">
        <f>MIN(C6092, F6092)</f>
        <v>1523.0685399840297</v>
      </c>
    </row>
    <row r="6093" spans="1:14" x14ac:dyDescent="0.2">
      <c r="A6093" s="27">
        <v>43718.625</v>
      </c>
      <c r="B6093" s="4">
        <v>195.69084604966963</v>
      </c>
      <c r="C6093" s="4">
        <v>668.32505577458335</v>
      </c>
      <c r="F6093" s="4">
        <f t="shared" si="382"/>
        <v>1174.1450762980178</v>
      </c>
      <c r="G6093" s="24">
        <f t="shared" si="383"/>
        <v>0.34722222222222221</v>
      </c>
      <c r="H6093" s="24">
        <f t="shared" si="385"/>
        <v>-505.82002052343444</v>
      </c>
      <c r="I6093" s="24">
        <f>IF(H6093&lt;=0, MIN(F6093-C6093, B$7, (D$5-K6092+G6093)/B$6), 0)</f>
        <v>0.38580246913580246</v>
      </c>
      <c r="J6093" s="24">
        <f>IF(H6093&gt;0, MIN(C6093-F6093, B$8, K6092), 0)</f>
        <v>0</v>
      </c>
      <c r="K6093" s="24">
        <f>MAX(0, K6092-G6093+I6093*B$6-J6093)</f>
        <v>5000</v>
      </c>
      <c r="L6093" s="24">
        <f t="shared" si="384"/>
        <v>505.43421805429864</v>
      </c>
      <c r="M6093" s="24">
        <f>IF(H6093&gt;0, C6093-F6093-J6093, 0)</f>
        <v>0</v>
      </c>
      <c r="N6093" s="4">
        <f>MIN(C6093, F6093)</f>
        <v>668.32505577458335</v>
      </c>
    </row>
    <row r="6094" spans="1:14" x14ac:dyDescent="0.2">
      <c r="A6094" s="27">
        <v>43718.666666666672</v>
      </c>
      <c r="B6094" s="4">
        <v>61.927636322971914</v>
      </c>
      <c r="C6094" s="4">
        <v>697.95837377314206</v>
      </c>
      <c r="F6094" s="4">
        <f t="shared" si="382"/>
        <v>371.56581793783147</v>
      </c>
      <c r="G6094" s="24">
        <f t="shared" si="383"/>
        <v>0.34722222222222221</v>
      </c>
      <c r="H6094" s="24">
        <f t="shared" si="385"/>
        <v>326.39255583531059</v>
      </c>
      <c r="I6094" s="24">
        <f>IF(H6094&lt;=0, MIN(F6094-C6094, B$7, (D$5-K6093+G6094)/B$6), 0)</f>
        <v>0</v>
      </c>
      <c r="J6094" s="24">
        <f>IF(H6094&gt;0, MIN(C6094-F6094, B$8, K6093), 0)</f>
        <v>326.39255583531059</v>
      </c>
      <c r="K6094" s="24">
        <f>MAX(0, K6093-G6094+I6094*B$6-J6094)</f>
        <v>4673.2602219424671</v>
      </c>
      <c r="L6094" s="24">
        <f t="shared" si="384"/>
        <v>0</v>
      </c>
      <c r="M6094" s="24">
        <f>IF(H6094&gt;0, C6094-F6094-J6094, 0)</f>
        <v>0</v>
      </c>
      <c r="N6094" s="4">
        <f>MIN(C6094, F6094)</f>
        <v>371.56581793783147</v>
      </c>
    </row>
    <row r="6095" spans="1:14" x14ac:dyDescent="0.2">
      <c r="A6095" s="27">
        <v>43718.708333333336</v>
      </c>
      <c r="B6095" s="4">
        <v>0</v>
      </c>
      <c r="C6095" s="4">
        <v>732.48530070368076</v>
      </c>
      <c r="F6095" s="4">
        <f t="shared" si="382"/>
        <v>0</v>
      </c>
      <c r="G6095" s="24">
        <f t="shared" si="383"/>
        <v>0</v>
      </c>
      <c r="H6095" s="24">
        <f t="shared" si="385"/>
        <v>732.48530070368076</v>
      </c>
      <c r="I6095" s="24">
        <f>IF(H6095&lt;=0, MIN(F6095-C6095, B$7, (D$5-K6094+G6095)/B$6), 0)</f>
        <v>0</v>
      </c>
      <c r="J6095" s="24">
        <f>IF(H6095&gt;0, MIN(C6095-F6095, B$8, K6094), 0)</f>
        <v>732.48530070368076</v>
      </c>
      <c r="K6095" s="24">
        <f>MAX(0, K6094-G6095+I6095*B$6-J6095)</f>
        <v>3940.7749212387862</v>
      </c>
      <c r="L6095" s="24">
        <f t="shared" si="384"/>
        <v>0</v>
      </c>
      <c r="M6095" s="24">
        <f>IF(H6095&gt;0, C6095-F6095-J6095, 0)</f>
        <v>0</v>
      </c>
      <c r="N6095" s="4">
        <f>MIN(C6095, F6095)</f>
        <v>0</v>
      </c>
    </row>
    <row r="6096" spans="1:14" x14ac:dyDescent="0.2">
      <c r="A6096" s="27">
        <v>43718.75</v>
      </c>
      <c r="B6096" s="4">
        <v>0</v>
      </c>
      <c r="C6096" s="4">
        <v>346.89737800325634</v>
      </c>
      <c r="F6096" s="4">
        <f t="shared" si="382"/>
        <v>0</v>
      </c>
      <c r="G6096" s="24">
        <f t="shared" si="383"/>
        <v>0</v>
      </c>
      <c r="H6096" s="24">
        <f t="shared" si="385"/>
        <v>346.89737800325634</v>
      </c>
      <c r="I6096" s="24">
        <f>IF(H6096&lt;=0, MIN(F6096-C6096, B$7, (D$5-K6095+G6096)/B$6), 0)</f>
        <v>0</v>
      </c>
      <c r="J6096" s="24">
        <f>IF(H6096&gt;0, MIN(C6096-F6096, B$8, K6095), 0)</f>
        <v>346.89737800325634</v>
      </c>
      <c r="K6096" s="24">
        <f>MAX(0, K6095-G6096+I6096*B$6-J6096)</f>
        <v>3593.8775432355296</v>
      </c>
      <c r="L6096" s="24">
        <f t="shared" si="384"/>
        <v>0</v>
      </c>
      <c r="M6096" s="24">
        <f>IF(H6096&gt;0, C6096-F6096-J6096, 0)</f>
        <v>0</v>
      </c>
      <c r="N6096" s="4">
        <f>MIN(C6096, F6096)</f>
        <v>0</v>
      </c>
    </row>
    <row r="6097" spans="1:14" x14ac:dyDescent="0.2">
      <c r="A6097" s="27">
        <v>43718.791666666672</v>
      </c>
      <c r="B6097" s="4">
        <v>0</v>
      </c>
      <c r="C6097" s="4">
        <v>2741.9915901616632</v>
      </c>
      <c r="F6097" s="4">
        <f t="shared" si="382"/>
        <v>0</v>
      </c>
      <c r="G6097" s="24">
        <f t="shared" si="383"/>
        <v>0</v>
      </c>
      <c r="H6097" s="24">
        <f t="shared" si="385"/>
        <v>2741.9915901616632</v>
      </c>
      <c r="I6097" s="24">
        <f>IF(H6097&lt;=0, MIN(F6097-C6097, B$7, (D$5-K6096+G6097)/B$6), 0)</f>
        <v>0</v>
      </c>
      <c r="J6097" s="24">
        <f>IF(H6097&gt;0, MIN(C6097-F6097, B$8, K6096), 0)</f>
        <v>2741.9915901616632</v>
      </c>
      <c r="K6097" s="24">
        <f>MAX(0, K6096-G6097+I6097*B$6-J6097)</f>
        <v>851.8859530738664</v>
      </c>
      <c r="L6097" s="24">
        <f t="shared" si="384"/>
        <v>0</v>
      </c>
      <c r="M6097" s="24">
        <f>IF(H6097&gt;0, C6097-F6097-J6097, 0)</f>
        <v>0</v>
      </c>
      <c r="N6097" s="4">
        <f>MIN(C6097, F6097)</f>
        <v>0</v>
      </c>
    </row>
    <row r="6098" spans="1:14" x14ac:dyDescent="0.2">
      <c r="A6098" s="27">
        <v>43718.833333333336</v>
      </c>
      <c r="B6098" s="4">
        <v>0</v>
      </c>
      <c r="C6098" s="4">
        <v>435.87920631873891</v>
      </c>
      <c r="F6098" s="4">
        <f t="shared" si="382"/>
        <v>0</v>
      </c>
      <c r="G6098" s="24">
        <f t="shared" si="383"/>
        <v>0</v>
      </c>
      <c r="H6098" s="24">
        <f t="shared" si="385"/>
        <v>435.87920631873891</v>
      </c>
      <c r="I6098" s="24">
        <f>IF(H6098&lt;=0, MIN(F6098-C6098, B$7, (D$5-K6097+G6098)/B$6), 0)</f>
        <v>0</v>
      </c>
      <c r="J6098" s="24">
        <f>IF(H6098&gt;0, MIN(C6098-F6098, B$8, K6097), 0)</f>
        <v>435.87920631873891</v>
      </c>
      <c r="K6098" s="24">
        <f>MAX(0, K6097-G6098+I6098*B$6-J6098)</f>
        <v>416.00674675512749</v>
      </c>
      <c r="L6098" s="24">
        <f t="shared" si="384"/>
        <v>0</v>
      </c>
      <c r="M6098" s="24">
        <f>IF(H6098&gt;0, C6098-F6098-J6098, 0)</f>
        <v>0</v>
      </c>
      <c r="N6098" s="4">
        <f>MIN(C6098, F6098)</f>
        <v>0</v>
      </c>
    </row>
    <row r="6099" spans="1:14" x14ac:dyDescent="0.2">
      <c r="A6099" s="27">
        <v>43718.875</v>
      </c>
      <c r="B6099" s="4">
        <v>0</v>
      </c>
      <c r="C6099" s="4">
        <v>346.89737800325634</v>
      </c>
      <c r="F6099" s="4">
        <f t="shared" si="382"/>
        <v>0</v>
      </c>
      <c r="G6099" s="24">
        <f t="shared" si="383"/>
        <v>0</v>
      </c>
      <c r="H6099" s="24">
        <f t="shared" si="385"/>
        <v>346.89737800325634</v>
      </c>
      <c r="I6099" s="24">
        <f>IF(H6099&lt;=0, MIN(F6099-C6099, B$7, (D$5-K6098+G6099)/B$6), 0)</f>
        <v>0</v>
      </c>
      <c r="J6099" s="24">
        <f>IF(H6099&gt;0, MIN(C6099-F6099, B$8, K6098), 0)</f>
        <v>346.89737800325634</v>
      </c>
      <c r="K6099" s="24">
        <f>MAX(0, K6098-G6099+I6099*B$6-J6099)</f>
        <v>69.109368751871159</v>
      </c>
      <c r="L6099" s="24">
        <f t="shared" si="384"/>
        <v>0</v>
      </c>
      <c r="M6099" s="24">
        <f>IF(H6099&gt;0, C6099-F6099-J6099, 0)</f>
        <v>0</v>
      </c>
      <c r="N6099" s="4">
        <f>MIN(C6099, F6099)</f>
        <v>0</v>
      </c>
    </row>
    <row r="6100" spans="1:14" x14ac:dyDescent="0.2">
      <c r="A6100" s="27">
        <v>43718.916666666672</v>
      </c>
      <c r="B6100" s="4">
        <v>0</v>
      </c>
      <c r="C6100" s="4">
        <v>369.14283508212696</v>
      </c>
      <c r="F6100" s="4">
        <f t="shared" si="382"/>
        <v>0</v>
      </c>
      <c r="G6100" s="24">
        <f t="shared" si="383"/>
        <v>0</v>
      </c>
      <c r="H6100" s="24">
        <f t="shared" si="385"/>
        <v>369.14283508212696</v>
      </c>
      <c r="I6100" s="24">
        <f>IF(H6100&lt;=0, MIN(F6100-C6100, B$7, (D$5-K6099+G6100)/B$6), 0)</f>
        <v>0</v>
      </c>
      <c r="J6100" s="24">
        <f>IF(H6100&gt;0, MIN(C6100-F6100, B$8, K6099), 0)</f>
        <v>69.109368751871159</v>
      </c>
      <c r="K6100" s="24">
        <f>MAX(0, K6099-G6100+I6100*B$6-J6100)</f>
        <v>0</v>
      </c>
      <c r="L6100" s="24">
        <f t="shared" si="384"/>
        <v>0</v>
      </c>
      <c r="M6100" s="24">
        <f>IF(H6100&gt;0, C6100-F6100-J6100, 0)</f>
        <v>300.03346633025581</v>
      </c>
      <c r="N6100" s="4">
        <f>MIN(C6100, F6100)</f>
        <v>0</v>
      </c>
    </row>
    <row r="6101" spans="1:14" x14ac:dyDescent="0.2">
      <c r="A6101" s="27">
        <v>43718.958333333336</v>
      </c>
      <c r="B6101" s="4">
        <v>0</v>
      </c>
      <c r="C6101" s="4">
        <v>218.36807043644808</v>
      </c>
      <c r="F6101" s="4">
        <f t="shared" si="382"/>
        <v>0</v>
      </c>
      <c r="G6101" s="24">
        <f t="shared" si="383"/>
        <v>0</v>
      </c>
      <c r="H6101" s="24">
        <f t="shared" si="385"/>
        <v>218.36807043644808</v>
      </c>
      <c r="I6101" s="24">
        <f>IF(H6101&lt;=0, MIN(F6101-C6101, B$7, (D$5-K6100+G6101)/B$6), 0)</f>
        <v>0</v>
      </c>
      <c r="J6101" s="24">
        <f>IF(H6101&gt;0, MIN(C6101-F6101, B$8, K6100), 0)</f>
        <v>0</v>
      </c>
      <c r="K6101" s="24">
        <f>MAX(0, K6100-G6101+I6101*B$6-J6101)</f>
        <v>0</v>
      </c>
      <c r="L6101" s="24">
        <f t="shared" si="384"/>
        <v>0</v>
      </c>
      <c r="M6101" s="24">
        <f>IF(H6101&gt;0, C6101-F6101-J6101, 0)</f>
        <v>218.36807043644808</v>
      </c>
      <c r="N6101" s="4">
        <f>MIN(C6101, F6101)</f>
        <v>0</v>
      </c>
    </row>
    <row r="6102" spans="1:14" x14ac:dyDescent="0.2">
      <c r="A6102" s="27">
        <v>43719</v>
      </c>
      <c r="B6102" s="4">
        <v>0</v>
      </c>
      <c r="C6102" s="4">
        <v>94.782197776055625</v>
      </c>
      <c r="F6102" s="4">
        <f t="shared" si="382"/>
        <v>0</v>
      </c>
      <c r="G6102" s="24">
        <f t="shared" si="383"/>
        <v>0</v>
      </c>
      <c r="H6102" s="24">
        <f t="shared" si="385"/>
        <v>94.782197776055625</v>
      </c>
      <c r="I6102" s="24">
        <f>IF(H6102&lt;=0, MIN(F6102-C6102, B$7, (D$5-K6101+G6102)/B$6), 0)</f>
        <v>0</v>
      </c>
      <c r="J6102" s="24">
        <f>IF(H6102&gt;0, MIN(C6102-F6102, B$8, K6101), 0)</f>
        <v>0</v>
      </c>
      <c r="K6102" s="24">
        <f>MAX(0, K6101-G6102+I6102*B$6-J6102)</f>
        <v>0</v>
      </c>
      <c r="L6102" s="24">
        <f t="shared" si="384"/>
        <v>0</v>
      </c>
      <c r="M6102" s="24">
        <f>IF(H6102&gt;0, C6102-F6102-J6102, 0)</f>
        <v>94.782197776055625</v>
      </c>
      <c r="N6102" s="4">
        <f>MIN(C6102, F6102)</f>
        <v>0</v>
      </c>
    </row>
    <row r="6103" spans="1:14" x14ac:dyDescent="0.2">
      <c r="A6103" s="27">
        <v>43719.041666666672</v>
      </c>
      <c r="B6103" s="4">
        <v>0</v>
      </c>
      <c r="C6103" s="4">
        <v>146.6882642934205</v>
      </c>
      <c r="F6103" s="4">
        <f t="shared" si="382"/>
        <v>0</v>
      </c>
      <c r="G6103" s="24">
        <f t="shared" si="383"/>
        <v>0</v>
      </c>
      <c r="H6103" s="24">
        <f t="shared" si="385"/>
        <v>146.6882642934205</v>
      </c>
      <c r="I6103" s="24">
        <f>IF(H6103&lt;=0, MIN(F6103-C6103, B$7, (D$5-K6102+G6103)/B$6), 0)</f>
        <v>0</v>
      </c>
      <c r="J6103" s="24">
        <f>IF(H6103&gt;0, MIN(C6103-F6103, B$8, K6102), 0)</f>
        <v>0</v>
      </c>
      <c r="K6103" s="24">
        <f>MAX(0, K6102-G6103+I6103*B$6-J6103)</f>
        <v>0</v>
      </c>
      <c r="L6103" s="24">
        <f t="shared" si="384"/>
        <v>0</v>
      </c>
      <c r="M6103" s="24">
        <f>IF(H6103&gt;0, C6103-F6103-J6103, 0)</f>
        <v>146.6882642934205</v>
      </c>
      <c r="N6103" s="4">
        <f>MIN(C6103, F6103)</f>
        <v>0</v>
      </c>
    </row>
    <row r="6104" spans="1:14" x14ac:dyDescent="0.2">
      <c r="A6104" s="27">
        <v>43719.083333333336</v>
      </c>
      <c r="B6104" s="4">
        <v>0</v>
      </c>
      <c r="C6104" s="4">
        <v>183.76402609153823</v>
      </c>
      <c r="F6104" s="4">
        <f t="shared" si="382"/>
        <v>0</v>
      </c>
      <c r="G6104" s="24">
        <f t="shared" si="383"/>
        <v>0</v>
      </c>
      <c r="H6104" s="24">
        <f t="shared" si="385"/>
        <v>183.76402609153823</v>
      </c>
      <c r="I6104" s="24">
        <f>IF(H6104&lt;=0, MIN(F6104-C6104, B$7, (D$5-K6103+G6104)/B$6), 0)</f>
        <v>0</v>
      </c>
      <c r="J6104" s="24">
        <f>IF(H6104&gt;0, MIN(C6104-F6104, B$8, K6103), 0)</f>
        <v>0</v>
      </c>
      <c r="K6104" s="24">
        <f>MAX(0, K6103-G6104+I6104*B$6-J6104)</f>
        <v>0</v>
      </c>
      <c r="L6104" s="24">
        <f t="shared" si="384"/>
        <v>0</v>
      </c>
      <c r="M6104" s="24">
        <f>IF(H6104&gt;0, C6104-F6104-J6104, 0)</f>
        <v>183.76402609153823</v>
      </c>
      <c r="N6104" s="4">
        <f>MIN(C6104, F6104)</f>
        <v>0</v>
      </c>
    </row>
    <row r="6105" spans="1:14" x14ac:dyDescent="0.2">
      <c r="A6105" s="27">
        <v>43719.125</v>
      </c>
      <c r="B6105" s="4">
        <v>0</v>
      </c>
      <c r="C6105" s="4">
        <v>94.782197776055625</v>
      </c>
      <c r="F6105" s="4">
        <f t="shared" si="382"/>
        <v>0</v>
      </c>
      <c r="G6105" s="24">
        <f t="shared" si="383"/>
        <v>0</v>
      </c>
      <c r="H6105" s="24">
        <f t="shared" si="385"/>
        <v>94.782197776055625</v>
      </c>
      <c r="I6105" s="24">
        <f>IF(H6105&lt;=0, MIN(F6105-C6105, B$7, (D$5-K6104+G6105)/B$6), 0)</f>
        <v>0</v>
      </c>
      <c r="J6105" s="24">
        <f>IF(H6105&gt;0, MIN(C6105-F6105, B$8, K6104), 0)</f>
        <v>0</v>
      </c>
      <c r="K6105" s="24">
        <f>MAX(0, K6104-G6105+I6105*B$6-J6105)</f>
        <v>0</v>
      </c>
      <c r="L6105" s="24">
        <f t="shared" si="384"/>
        <v>0</v>
      </c>
      <c r="M6105" s="24">
        <f>IF(H6105&gt;0, C6105-F6105-J6105, 0)</f>
        <v>94.782197776055625</v>
      </c>
      <c r="N6105" s="4">
        <f>MIN(C6105, F6105)</f>
        <v>0</v>
      </c>
    </row>
    <row r="6106" spans="1:14" x14ac:dyDescent="0.2">
      <c r="A6106" s="27">
        <v>43719.166666666672</v>
      </c>
      <c r="B6106" s="4">
        <v>0</v>
      </c>
      <c r="C6106" s="4">
        <v>146.6882642934205</v>
      </c>
      <c r="F6106" s="4">
        <f t="shared" si="382"/>
        <v>0</v>
      </c>
      <c r="G6106" s="24">
        <f t="shared" si="383"/>
        <v>0</v>
      </c>
      <c r="H6106" s="24">
        <f t="shared" si="385"/>
        <v>146.6882642934205</v>
      </c>
      <c r="I6106" s="24">
        <f>IF(H6106&lt;=0, MIN(F6106-C6106, B$7, (D$5-K6105+G6106)/B$6), 0)</f>
        <v>0</v>
      </c>
      <c r="J6106" s="24">
        <f>IF(H6106&gt;0, MIN(C6106-F6106, B$8, K6105), 0)</f>
        <v>0</v>
      </c>
      <c r="K6106" s="24">
        <f>MAX(0, K6105-G6106+I6106*B$6-J6106)</f>
        <v>0</v>
      </c>
      <c r="L6106" s="24">
        <f t="shared" si="384"/>
        <v>0</v>
      </c>
      <c r="M6106" s="24">
        <f>IF(H6106&gt;0, C6106-F6106-J6106, 0)</f>
        <v>146.6882642934205</v>
      </c>
      <c r="N6106" s="4">
        <f>MIN(C6106, F6106)</f>
        <v>0</v>
      </c>
    </row>
    <row r="6107" spans="1:14" x14ac:dyDescent="0.2">
      <c r="A6107" s="27">
        <v>43719.208333333336</v>
      </c>
      <c r="B6107" s="4">
        <v>83.762517463171235</v>
      </c>
      <c r="C6107" s="4">
        <v>183.76402609153823</v>
      </c>
      <c r="F6107" s="4">
        <f t="shared" si="382"/>
        <v>502.57510477902741</v>
      </c>
      <c r="G6107" s="24">
        <f t="shared" si="383"/>
        <v>0.34722222222222221</v>
      </c>
      <c r="H6107" s="24">
        <f t="shared" si="385"/>
        <v>-318.81107868748916</v>
      </c>
      <c r="I6107" s="24">
        <f>IF(H6107&lt;=0, MIN(F6107-C6107, B$7, (D$5-K6106+G6107)/B$6), 0)</f>
        <v>318.81107868748916</v>
      </c>
      <c r="J6107" s="24">
        <f>IF(H6107&gt;0, MIN(C6107-F6107, B$8, K6106), 0)</f>
        <v>0</v>
      </c>
      <c r="K6107" s="24">
        <f>MAX(0, K6106-G6107+I6107*B$6-J6107)</f>
        <v>286.582748596518</v>
      </c>
      <c r="L6107" s="24">
        <f t="shared" si="384"/>
        <v>0</v>
      </c>
      <c r="M6107" s="24">
        <f>IF(H6107&gt;0, C6107-F6107-J6107, 0)</f>
        <v>0</v>
      </c>
      <c r="N6107" s="4">
        <f>MIN(C6107, F6107)</f>
        <v>183.76402609153823</v>
      </c>
    </row>
    <row r="6108" spans="1:14" x14ac:dyDescent="0.2">
      <c r="A6108" s="27">
        <v>43719.25</v>
      </c>
      <c r="B6108" s="4">
        <v>318.36090398547788</v>
      </c>
      <c r="C6108" s="4">
        <v>528.98056372290125</v>
      </c>
      <c r="F6108" s="4">
        <f t="shared" si="382"/>
        <v>1910.1654239128673</v>
      </c>
      <c r="G6108" s="24">
        <f t="shared" si="383"/>
        <v>0.34722222222222221</v>
      </c>
      <c r="H6108" s="24">
        <f t="shared" si="385"/>
        <v>-1381.184860189966</v>
      </c>
      <c r="I6108" s="24">
        <f>IF(H6108&lt;=0, MIN(F6108-C6108, B$7, (D$5-K6107+G6108)/B$6), 0)</f>
        <v>1381.184860189966</v>
      </c>
      <c r="J6108" s="24">
        <f>IF(H6108&gt;0, MIN(C6108-F6108, B$8, K6107), 0)</f>
        <v>0</v>
      </c>
      <c r="K6108" s="24">
        <f>MAX(0, K6107-G6108+I6108*B$6-J6108)</f>
        <v>1529.3019005452652</v>
      </c>
      <c r="L6108" s="24">
        <f t="shared" si="384"/>
        <v>0</v>
      </c>
      <c r="M6108" s="24">
        <f>IF(H6108&gt;0, C6108-F6108-J6108, 0)</f>
        <v>0</v>
      </c>
      <c r="N6108" s="4">
        <f>MIN(C6108, F6108)</f>
        <v>528.98056372290125</v>
      </c>
    </row>
    <row r="6109" spans="1:14" x14ac:dyDescent="0.2">
      <c r="A6109" s="27">
        <v>43719.291666666672</v>
      </c>
      <c r="B6109" s="4">
        <v>496.73727084676511</v>
      </c>
      <c r="C6109" s="4">
        <v>1198.8159935422286</v>
      </c>
      <c r="F6109" s="4">
        <f t="shared" si="382"/>
        <v>2980.4236250805907</v>
      </c>
      <c r="G6109" s="24">
        <f t="shared" si="383"/>
        <v>0.34722222222222221</v>
      </c>
      <c r="H6109" s="24">
        <f t="shared" si="385"/>
        <v>-1781.6076315383621</v>
      </c>
      <c r="I6109" s="24">
        <f>IF(H6109&lt;=0, MIN(F6109-C6109, B$7, (D$5-K6108+G6109)/B$6), 0)</f>
        <v>1781.6076315383621</v>
      </c>
      <c r="J6109" s="24">
        <f>IF(H6109&gt;0, MIN(C6109-F6109, B$8, K6108), 0)</f>
        <v>0</v>
      </c>
      <c r="K6109" s="24">
        <f>MAX(0, K6108-G6109+I6109*B$6-J6109)</f>
        <v>3132.4015467075687</v>
      </c>
      <c r="L6109" s="24">
        <f t="shared" si="384"/>
        <v>0</v>
      </c>
      <c r="M6109" s="24">
        <f>IF(H6109&gt;0, C6109-F6109-J6109, 0)</f>
        <v>0</v>
      </c>
      <c r="N6109" s="4">
        <f>MIN(C6109, F6109)</f>
        <v>1198.8159935422286</v>
      </c>
    </row>
    <row r="6110" spans="1:14" x14ac:dyDescent="0.2">
      <c r="A6110" s="27">
        <v>43719.333333333336</v>
      </c>
      <c r="B6110" s="4">
        <v>636.66039245298668</v>
      </c>
      <c r="C6110" s="4">
        <v>330.59885650419261</v>
      </c>
      <c r="F6110" s="4">
        <f t="shared" ref="F6110:F6173" si="386">B6110*B$4</f>
        <v>3819.9623547179199</v>
      </c>
      <c r="G6110" s="24">
        <f t="shared" ref="G6110:G6173" si="387">MIN(F6110, B$9)</f>
        <v>0.34722222222222221</v>
      </c>
      <c r="H6110" s="24">
        <f t="shared" si="385"/>
        <v>-3489.3634982137273</v>
      </c>
      <c r="I6110" s="24">
        <f>IF(H6110&lt;=0, MIN(F6110-C6110, B$7, (D$5-K6109+G6110)/B$6), 0)</f>
        <v>2075.4951950162817</v>
      </c>
      <c r="J6110" s="24">
        <f>IF(H6110&gt;0, MIN(C6110-F6110, B$8, K6109), 0)</f>
        <v>0</v>
      </c>
      <c r="K6110" s="24">
        <f>MAX(0, K6109-G6110+I6110*B$6-J6110)</f>
        <v>5000</v>
      </c>
      <c r="L6110" s="24">
        <f t="shared" ref="L6110:L6173" si="388">IF(H6110&lt;=0, -I6110-H6110, 0)</f>
        <v>1413.8683031974456</v>
      </c>
      <c r="M6110" s="24">
        <f>IF(H6110&gt;0, C6110-F6110-J6110, 0)</f>
        <v>0</v>
      </c>
      <c r="N6110" s="4">
        <f>MIN(C6110, F6110)</f>
        <v>330.59885650419261</v>
      </c>
    </row>
    <row r="6111" spans="1:14" x14ac:dyDescent="0.2">
      <c r="A6111" s="27">
        <v>43719.375</v>
      </c>
      <c r="B6111" s="4">
        <v>715.41778003100535</v>
      </c>
      <c r="C6111" s="4">
        <v>161.60507508015849</v>
      </c>
      <c r="F6111" s="4">
        <f t="shared" si="386"/>
        <v>4292.5066801860321</v>
      </c>
      <c r="G6111" s="24">
        <f t="shared" si="387"/>
        <v>0.34722222222222221</v>
      </c>
      <c r="H6111" s="24">
        <f t="shared" ref="H6111:H6174" si="389">C6111-F6111</f>
        <v>-4130.9016051058734</v>
      </c>
      <c r="I6111" s="24">
        <f>IF(H6111&lt;=0, MIN(F6111-C6111, B$7, (D$5-K6110+G6111)/B$6), 0)</f>
        <v>0.38580246913580246</v>
      </c>
      <c r="J6111" s="24">
        <f>IF(H6111&gt;0, MIN(C6111-F6111, B$8, K6110), 0)</f>
        <v>0</v>
      </c>
      <c r="K6111" s="24">
        <f>MAX(0, K6110-G6111+I6111*B$6-J6111)</f>
        <v>5000</v>
      </c>
      <c r="L6111" s="24">
        <f t="shared" si="388"/>
        <v>4130.5158026367371</v>
      </c>
      <c r="M6111" s="24">
        <f>IF(H6111&gt;0, C6111-F6111-J6111, 0)</f>
        <v>0</v>
      </c>
      <c r="N6111" s="4">
        <f>MIN(C6111, F6111)</f>
        <v>161.60507508015849</v>
      </c>
    </row>
    <row r="6112" spans="1:14" x14ac:dyDescent="0.2">
      <c r="A6112" s="27">
        <v>43719.416666666672</v>
      </c>
      <c r="B6112" s="4">
        <v>735.5855328508444</v>
      </c>
      <c r="C6112" s="4">
        <v>160.44429028882345</v>
      </c>
      <c r="F6112" s="4">
        <f t="shared" si="386"/>
        <v>4413.5131971050669</v>
      </c>
      <c r="G6112" s="24">
        <f t="shared" si="387"/>
        <v>0.34722222222222221</v>
      </c>
      <c r="H6112" s="24">
        <f t="shared" si="389"/>
        <v>-4253.0689068162437</v>
      </c>
      <c r="I6112" s="24">
        <f>IF(H6112&lt;=0, MIN(F6112-C6112, B$7, (D$5-K6111+G6112)/B$6), 0)</f>
        <v>0.38580246913580246</v>
      </c>
      <c r="J6112" s="24">
        <f>IF(H6112&gt;0, MIN(C6112-F6112, B$8, K6111), 0)</f>
        <v>0</v>
      </c>
      <c r="K6112" s="24">
        <f>MAX(0, K6111-G6112+I6112*B$6-J6112)</f>
        <v>5000</v>
      </c>
      <c r="L6112" s="24">
        <f t="shared" si="388"/>
        <v>4252.6831043471075</v>
      </c>
      <c r="M6112" s="24">
        <f>IF(H6112&gt;0, C6112-F6112-J6112, 0)</f>
        <v>0</v>
      </c>
      <c r="N6112" s="4">
        <f>MIN(C6112, F6112)</f>
        <v>160.44429028882345</v>
      </c>
    </row>
    <row r="6113" spans="1:14" x14ac:dyDescent="0.2">
      <c r="A6113" s="27">
        <v>43719.458333333336</v>
      </c>
      <c r="B6113" s="4">
        <v>724.30332446170235</v>
      </c>
      <c r="C6113" s="4">
        <v>1451.9339949180201</v>
      </c>
      <c r="F6113" s="4">
        <f t="shared" si="386"/>
        <v>4345.8199467702143</v>
      </c>
      <c r="G6113" s="24">
        <f t="shared" si="387"/>
        <v>0.34722222222222221</v>
      </c>
      <c r="H6113" s="24">
        <f t="shared" si="389"/>
        <v>-2893.885951852194</v>
      </c>
      <c r="I6113" s="24">
        <f>IF(H6113&lt;=0, MIN(F6113-C6113, B$7, (D$5-K6112+G6113)/B$6), 0)</f>
        <v>0.38580246913580246</v>
      </c>
      <c r="J6113" s="24">
        <f>IF(H6113&gt;0, MIN(C6113-F6113, B$8, K6112), 0)</f>
        <v>0</v>
      </c>
      <c r="K6113" s="24">
        <f>MAX(0, K6112-G6113+I6113*B$6-J6113)</f>
        <v>5000</v>
      </c>
      <c r="L6113" s="24">
        <f t="shared" si="388"/>
        <v>2893.5001493830582</v>
      </c>
      <c r="M6113" s="24">
        <f>IF(H6113&gt;0, C6113-F6113-J6113, 0)</f>
        <v>0</v>
      </c>
      <c r="N6113" s="4">
        <f>MIN(C6113, F6113)</f>
        <v>1451.9339949180201</v>
      </c>
    </row>
    <row r="6114" spans="1:14" x14ac:dyDescent="0.2">
      <c r="A6114" s="27">
        <v>43719.5</v>
      </c>
      <c r="B6114" s="4">
        <v>659.49011111042535</v>
      </c>
      <c r="C6114" s="4">
        <v>198.66815961276697</v>
      </c>
      <c r="F6114" s="4">
        <f t="shared" si="386"/>
        <v>3956.9406666625518</v>
      </c>
      <c r="G6114" s="24">
        <f t="shared" si="387"/>
        <v>0.34722222222222221</v>
      </c>
      <c r="H6114" s="24">
        <f t="shared" si="389"/>
        <v>-3758.272507049785</v>
      </c>
      <c r="I6114" s="24">
        <f>IF(H6114&lt;=0, MIN(F6114-C6114, B$7, (D$5-K6113+G6114)/B$6), 0)</f>
        <v>0.38580246913580246</v>
      </c>
      <c r="J6114" s="24">
        <f>IF(H6114&gt;0, MIN(C6114-F6114, B$8, K6113), 0)</f>
        <v>0</v>
      </c>
      <c r="K6114" s="24">
        <f>MAX(0, K6113-G6114+I6114*B$6-J6114)</f>
        <v>5000</v>
      </c>
      <c r="L6114" s="24">
        <f t="shared" si="388"/>
        <v>3757.8867045806492</v>
      </c>
      <c r="M6114" s="24">
        <f>IF(H6114&gt;0, C6114-F6114-J6114, 0)</f>
        <v>0</v>
      </c>
      <c r="N6114" s="4">
        <f>MIN(C6114, F6114)</f>
        <v>198.66815961276697</v>
      </c>
    </row>
    <row r="6115" spans="1:14" x14ac:dyDescent="0.2">
      <c r="A6115" s="27">
        <v>43719.541666666672</v>
      </c>
      <c r="B6115" s="4">
        <v>545.08026831765937</v>
      </c>
      <c r="C6115" s="4">
        <v>178.09604441484819</v>
      </c>
      <c r="F6115" s="4">
        <f t="shared" si="386"/>
        <v>3270.4816099059562</v>
      </c>
      <c r="G6115" s="24">
        <f t="shared" si="387"/>
        <v>0.34722222222222221</v>
      </c>
      <c r="H6115" s="24">
        <f t="shared" si="389"/>
        <v>-3092.3855654911081</v>
      </c>
      <c r="I6115" s="24">
        <f>IF(H6115&lt;=0, MIN(F6115-C6115, B$7, (D$5-K6114+G6115)/B$6), 0)</f>
        <v>0.38580246913580246</v>
      </c>
      <c r="J6115" s="24">
        <f>IF(H6115&gt;0, MIN(C6115-F6115, B$8, K6114), 0)</f>
        <v>0</v>
      </c>
      <c r="K6115" s="24">
        <f>MAX(0, K6114-G6115+I6115*B$6-J6115)</f>
        <v>5000</v>
      </c>
      <c r="L6115" s="24">
        <f t="shared" si="388"/>
        <v>3091.9997630219723</v>
      </c>
      <c r="M6115" s="24">
        <f>IF(H6115&gt;0, C6115-F6115-J6115, 0)</f>
        <v>0</v>
      </c>
      <c r="N6115" s="4">
        <f>MIN(C6115, F6115)</f>
        <v>178.09604441484819</v>
      </c>
    </row>
    <row r="6116" spans="1:14" x14ac:dyDescent="0.2">
      <c r="A6116" s="27">
        <v>43719.583333333336</v>
      </c>
      <c r="B6116" s="4">
        <v>378.30913137911273</v>
      </c>
      <c r="C6116" s="4">
        <v>188.35045967733029</v>
      </c>
      <c r="F6116" s="4">
        <f t="shared" si="386"/>
        <v>2269.8547882746761</v>
      </c>
      <c r="G6116" s="24">
        <f t="shared" si="387"/>
        <v>0.34722222222222221</v>
      </c>
      <c r="H6116" s="24">
        <f t="shared" si="389"/>
        <v>-2081.5043285973456</v>
      </c>
      <c r="I6116" s="24">
        <f>IF(H6116&lt;=0, MIN(F6116-C6116, B$7, (D$5-K6115+G6116)/B$6), 0)</f>
        <v>0.38580246913580246</v>
      </c>
      <c r="J6116" s="24">
        <f>IF(H6116&gt;0, MIN(C6116-F6116, B$8, K6115), 0)</f>
        <v>0</v>
      </c>
      <c r="K6116" s="24">
        <f>MAX(0, K6115-G6116+I6116*B$6-J6116)</f>
        <v>5000</v>
      </c>
      <c r="L6116" s="24">
        <f t="shared" si="388"/>
        <v>2081.1185261282099</v>
      </c>
      <c r="M6116" s="24">
        <f>IF(H6116&gt;0, C6116-F6116-J6116, 0)</f>
        <v>0</v>
      </c>
      <c r="N6116" s="4">
        <f>MIN(C6116, F6116)</f>
        <v>188.35045967733029</v>
      </c>
    </row>
    <row r="6117" spans="1:14" x14ac:dyDescent="0.2">
      <c r="A6117" s="27">
        <v>43719.625</v>
      </c>
      <c r="B6117" s="4">
        <v>186.69354465648217</v>
      </c>
      <c r="C6117" s="4">
        <v>223.42085223629974</v>
      </c>
      <c r="F6117" s="4">
        <f t="shared" si="386"/>
        <v>1120.1612679388932</v>
      </c>
      <c r="G6117" s="24">
        <f t="shared" si="387"/>
        <v>0.34722222222222221</v>
      </c>
      <c r="H6117" s="24">
        <f t="shared" si="389"/>
        <v>-896.7404157025934</v>
      </c>
      <c r="I6117" s="24">
        <f>IF(H6117&lt;=0, MIN(F6117-C6117, B$7, (D$5-K6116+G6117)/B$6), 0)</f>
        <v>0.38580246913580246</v>
      </c>
      <c r="J6117" s="24">
        <f>IF(H6117&gt;0, MIN(C6117-F6117, B$8, K6116), 0)</f>
        <v>0</v>
      </c>
      <c r="K6117" s="24">
        <f>MAX(0, K6116-G6117+I6117*B$6-J6117)</f>
        <v>5000</v>
      </c>
      <c r="L6117" s="24">
        <f t="shared" si="388"/>
        <v>896.3546132334576</v>
      </c>
      <c r="M6117" s="24">
        <f>IF(H6117&gt;0, C6117-F6117-J6117, 0)</f>
        <v>0</v>
      </c>
      <c r="N6117" s="4">
        <f>MIN(C6117, F6117)</f>
        <v>223.42085223629974</v>
      </c>
    </row>
    <row r="6118" spans="1:14" x14ac:dyDescent="0.2">
      <c r="A6118" s="27">
        <v>43719.666666666672</v>
      </c>
      <c r="B6118" s="4">
        <v>59.715245488901722</v>
      </c>
      <c r="C6118" s="4">
        <v>253.05399373359015</v>
      </c>
      <c r="F6118" s="4">
        <f t="shared" si="386"/>
        <v>358.29147293341032</v>
      </c>
      <c r="G6118" s="24">
        <f t="shared" si="387"/>
        <v>0.34722222222222221</v>
      </c>
      <c r="H6118" s="24">
        <f t="shared" si="389"/>
        <v>-105.23747919982017</v>
      </c>
      <c r="I6118" s="24">
        <f>IF(H6118&lt;=0, MIN(F6118-C6118, B$7, (D$5-K6117+G6118)/B$6), 0)</f>
        <v>0.38580246913580246</v>
      </c>
      <c r="J6118" s="24">
        <f>IF(H6118&gt;0, MIN(C6118-F6118, B$8, K6117), 0)</f>
        <v>0</v>
      </c>
      <c r="K6118" s="24">
        <f>MAX(0, K6117-G6118+I6118*B$6-J6118)</f>
        <v>5000</v>
      </c>
      <c r="L6118" s="24">
        <f t="shared" si="388"/>
        <v>104.85167673068437</v>
      </c>
      <c r="M6118" s="24">
        <f>IF(H6118&gt;0, C6118-F6118-J6118, 0)</f>
        <v>0</v>
      </c>
      <c r="N6118" s="4">
        <f>MIN(C6118, F6118)</f>
        <v>253.05399373359015</v>
      </c>
    </row>
    <row r="6119" spans="1:14" x14ac:dyDescent="0.2">
      <c r="A6119" s="27">
        <v>43719.708333333336</v>
      </c>
      <c r="B6119" s="4">
        <v>0</v>
      </c>
      <c r="C6119" s="4">
        <v>287.57615912626795</v>
      </c>
      <c r="F6119" s="4">
        <f t="shared" si="386"/>
        <v>0</v>
      </c>
      <c r="G6119" s="24">
        <f t="shared" si="387"/>
        <v>0</v>
      </c>
      <c r="H6119" s="24">
        <f t="shared" si="389"/>
        <v>287.57615912626795</v>
      </c>
      <c r="I6119" s="24">
        <f>IF(H6119&lt;=0, MIN(F6119-C6119, B$7, (D$5-K6118+G6119)/B$6), 0)</f>
        <v>0</v>
      </c>
      <c r="J6119" s="24">
        <f>IF(H6119&gt;0, MIN(C6119-F6119, B$8, K6118), 0)</f>
        <v>287.57615912626795</v>
      </c>
      <c r="K6119" s="24">
        <f>MAX(0, K6118-G6119+I6119*B$6-J6119)</f>
        <v>4712.4238408737319</v>
      </c>
      <c r="L6119" s="24">
        <f t="shared" si="388"/>
        <v>0</v>
      </c>
      <c r="M6119" s="24">
        <f>IF(H6119&gt;0, C6119-F6119-J6119, 0)</f>
        <v>0</v>
      </c>
      <c r="N6119" s="4">
        <f>MIN(C6119, F6119)</f>
        <v>0</v>
      </c>
    </row>
    <row r="6120" spans="1:14" x14ac:dyDescent="0.2">
      <c r="A6120" s="27">
        <v>43719.75</v>
      </c>
      <c r="B6120" s="4">
        <v>0</v>
      </c>
      <c r="C6120" s="4">
        <v>346.89737800325634</v>
      </c>
      <c r="F6120" s="4">
        <f t="shared" si="386"/>
        <v>0</v>
      </c>
      <c r="G6120" s="24">
        <f t="shared" si="387"/>
        <v>0</v>
      </c>
      <c r="H6120" s="24">
        <f t="shared" si="389"/>
        <v>346.89737800325634</v>
      </c>
      <c r="I6120" s="24">
        <f>IF(H6120&lt;=0, MIN(F6120-C6120, B$7, (D$5-K6119+G6120)/B$6), 0)</f>
        <v>0</v>
      </c>
      <c r="J6120" s="24">
        <f>IF(H6120&gt;0, MIN(C6120-F6120, B$8, K6119), 0)</f>
        <v>346.89737800325634</v>
      </c>
      <c r="K6120" s="24">
        <f>MAX(0, K6119-G6120+I6120*B$6-J6120)</f>
        <v>4365.5264628704754</v>
      </c>
      <c r="L6120" s="24">
        <f t="shared" si="388"/>
        <v>0</v>
      </c>
      <c r="M6120" s="24">
        <f>IF(H6120&gt;0, C6120-F6120-J6120, 0)</f>
        <v>0</v>
      </c>
      <c r="N6120" s="4">
        <f>MIN(C6120, F6120)</f>
        <v>0</v>
      </c>
    </row>
    <row r="6121" spans="1:14" x14ac:dyDescent="0.2">
      <c r="A6121" s="27">
        <v>43719.791666666672</v>
      </c>
      <c r="B6121" s="4">
        <v>0</v>
      </c>
      <c r="C6121" s="4">
        <v>1419.6227526954631</v>
      </c>
      <c r="F6121" s="4">
        <f t="shared" si="386"/>
        <v>0</v>
      </c>
      <c r="G6121" s="24">
        <f t="shared" si="387"/>
        <v>0</v>
      </c>
      <c r="H6121" s="24">
        <f t="shared" si="389"/>
        <v>1419.6227526954631</v>
      </c>
      <c r="I6121" s="24">
        <f>IF(H6121&lt;=0, MIN(F6121-C6121, B$7, (D$5-K6120+G6121)/B$6), 0)</f>
        <v>0</v>
      </c>
      <c r="J6121" s="24">
        <f>IF(H6121&gt;0, MIN(C6121-F6121, B$8, K6120), 0)</f>
        <v>1419.6227526954631</v>
      </c>
      <c r="K6121" s="24">
        <f>MAX(0, K6120-G6121+I6121*B$6-J6121)</f>
        <v>2945.9037101750123</v>
      </c>
      <c r="L6121" s="24">
        <f t="shared" si="388"/>
        <v>0</v>
      </c>
      <c r="M6121" s="24">
        <f>IF(H6121&gt;0, C6121-F6121-J6121, 0)</f>
        <v>0</v>
      </c>
      <c r="N6121" s="4">
        <f>MIN(C6121, F6121)</f>
        <v>0</v>
      </c>
    </row>
    <row r="6122" spans="1:14" x14ac:dyDescent="0.2">
      <c r="A6122" s="27">
        <v>43719.833333333336</v>
      </c>
      <c r="B6122" s="4">
        <v>0</v>
      </c>
      <c r="C6122" s="4">
        <v>757.20247523575938</v>
      </c>
      <c r="F6122" s="4">
        <f t="shared" si="386"/>
        <v>0</v>
      </c>
      <c r="G6122" s="24">
        <f t="shared" si="387"/>
        <v>0</v>
      </c>
      <c r="H6122" s="24">
        <f t="shared" si="389"/>
        <v>757.20247523575938</v>
      </c>
      <c r="I6122" s="24">
        <f>IF(H6122&lt;=0, MIN(F6122-C6122, B$7, (D$5-K6121+G6122)/B$6), 0)</f>
        <v>0</v>
      </c>
      <c r="J6122" s="24">
        <f>IF(H6122&gt;0, MIN(C6122-F6122, B$8, K6121), 0)</f>
        <v>757.20247523575938</v>
      </c>
      <c r="K6122" s="24">
        <f>MAX(0, K6121-G6122+I6122*B$6-J6122)</f>
        <v>2188.701234939253</v>
      </c>
      <c r="L6122" s="24">
        <f t="shared" si="388"/>
        <v>0</v>
      </c>
      <c r="M6122" s="24">
        <f>IF(H6122&gt;0, C6122-F6122-J6122, 0)</f>
        <v>0</v>
      </c>
      <c r="N6122" s="4">
        <f>MIN(C6122, F6122)</f>
        <v>0</v>
      </c>
    </row>
    <row r="6123" spans="1:14" x14ac:dyDescent="0.2">
      <c r="A6123" s="27">
        <v>43719.875</v>
      </c>
      <c r="B6123" s="4">
        <v>0</v>
      </c>
      <c r="C6123" s="4">
        <v>1347.9429465524354</v>
      </c>
      <c r="F6123" s="4">
        <f t="shared" si="386"/>
        <v>0</v>
      </c>
      <c r="G6123" s="24">
        <f t="shared" si="387"/>
        <v>0</v>
      </c>
      <c r="H6123" s="24">
        <f t="shared" si="389"/>
        <v>1347.9429465524354</v>
      </c>
      <c r="I6123" s="24">
        <f>IF(H6123&lt;=0, MIN(F6123-C6123, B$7, (D$5-K6122+G6123)/B$6), 0)</f>
        <v>0</v>
      </c>
      <c r="J6123" s="24">
        <f>IF(H6123&gt;0, MIN(C6123-F6123, B$8, K6122), 0)</f>
        <v>1347.9429465524354</v>
      </c>
      <c r="K6123" s="24">
        <f>MAX(0, K6122-G6123+I6123*B$6-J6123)</f>
        <v>840.75828838681764</v>
      </c>
      <c r="L6123" s="24">
        <f t="shared" si="388"/>
        <v>0</v>
      </c>
      <c r="M6123" s="24">
        <f>IF(H6123&gt;0, C6123-F6123-J6123, 0)</f>
        <v>0</v>
      </c>
      <c r="N6123" s="4">
        <f>MIN(C6123, F6123)</f>
        <v>0</v>
      </c>
    </row>
    <row r="6124" spans="1:14" x14ac:dyDescent="0.2">
      <c r="A6124" s="27">
        <v>43719.916666666672</v>
      </c>
      <c r="B6124" s="4">
        <v>0</v>
      </c>
      <c r="C6124" s="4">
        <v>369.14283508212696</v>
      </c>
      <c r="F6124" s="4">
        <f t="shared" si="386"/>
        <v>0</v>
      </c>
      <c r="G6124" s="24">
        <f t="shared" si="387"/>
        <v>0</v>
      </c>
      <c r="H6124" s="24">
        <f t="shared" si="389"/>
        <v>369.14283508212696</v>
      </c>
      <c r="I6124" s="24">
        <f>IF(H6124&lt;=0, MIN(F6124-C6124, B$7, (D$5-K6123+G6124)/B$6), 0)</f>
        <v>0</v>
      </c>
      <c r="J6124" s="24">
        <f>IF(H6124&gt;0, MIN(C6124-F6124, B$8, K6123), 0)</f>
        <v>369.14283508212696</v>
      </c>
      <c r="K6124" s="24">
        <f>MAX(0, K6123-G6124+I6124*B$6-J6124)</f>
        <v>471.61545330469067</v>
      </c>
      <c r="L6124" s="24">
        <f t="shared" si="388"/>
        <v>0</v>
      </c>
      <c r="M6124" s="24">
        <f>IF(H6124&gt;0, C6124-F6124-J6124, 0)</f>
        <v>0</v>
      </c>
      <c r="N6124" s="4">
        <f>MIN(C6124, F6124)</f>
        <v>0</v>
      </c>
    </row>
    <row r="6125" spans="1:14" x14ac:dyDescent="0.2">
      <c r="A6125" s="27">
        <v>43719.958333333336</v>
      </c>
      <c r="B6125" s="4">
        <v>0</v>
      </c>
      <c r="C6125" s="4">
        <v>218.36807043644808</v>
      </c>
      <c r="F6125" s="4">
        <f t="shared" si="386"/>
        <v>0</v>
      </c>
      <c r="G6125" s="24">
        <f t="shared" si="387"/>
        <v>0</v>
      </c>
      <c r="H6125" s="24">
        <f t="shared" si="389"/>
        <v>218.36807043644808</v>
      </c>
      <c r="I6125" s="24">
        <f>IF(H6125&lt;=0, MIN(F6125-C6125, B$7, (D$5-K6124+G6125)/B$6), 0)</f>
        <v>0</v>
      </c>
      <c r="J6125" s="24">
        <f>IF(H6125&gt;0, MIN(C6125-F6125, B$8, K6124), 0)</f>
        <v>218.36807043644808</v>
      </c>
      <c r="K6125" s="24">
        <f>MAX(0, K6124-G6125+I6125*B$6-J6125)</f>
        <v>253.2473828682426</v>
      </c>
      <c r="L6125" s="24">
        <f t="shared" si="388"/>
        <v>0</v>
      </c>
      <c r="M6125" s="24">
        <f>IF(H6125&gt;0, C6125-F6125-J6125, 0)</f>
        <v>0</v>
      </c>
      <c r="N6125" s="4">
        <f>MIN(C6125, F6125)</f>
        <v>0</v>
      </c>
    </row>
    <row r="6126" spans="1:14" x14ac:dyDescent="0.2">
      <c r="A6126" s="27">
        <v>43720</v>
      </c>
      <c r="B6126" s="4">
        <v>0</v>
      </c>
      <c r="C6126" s="4">
        <v>94.782197776055625</v>
      </c>
      <c r="F6126" s="4">
        <f t="shared" si="386"/>
        <v>0</v>
      </c>
      <c r="G6126" s="24">
        <f t="shared" si="387"/>
        <v>0</v>
      </c>
      <c r="H6126" s="24">
        <f t="shared" si="389"/>
        <v>94.782197776055625</v>
      </c>
      <c r="I6126" s="24">
        <f>IF(H6126&lt;=0, MIN(F6126-C6126, B$7, (D$5-K6125+G6126)/B$6), 0)</f>
        <v>0</v>
      </c>
      <c r="J6126" s="24">
        <f>IF(H6126&gt;0, MIN(C6126-F6126, B$8, K6125), 0)</f>
        <v>94.782197776055625</v>
      </c>
      <c r="K6126" s="24">
        <f>MAX(0, K6125-G6126+I6126*B$6-J6126)</f>
        <v>158.46518509218697</v>
      </c>
      <c r="L6126" s="24">
        <f t="shared" si="388"/>
        <v>0</v>
      </c>
      <c r="M6126" s="24">
        <f>IF(H6126&gt;0, C6126-F6126-J6126, 0)</f>
        <v>0</v>
      </c>
      <c r="N6126" s="4">
        <f>MIN(C6126, F6126)</f>
        <v>0</v>
      </c>
    </row>
    <row r="6127" spans="1:14" x14ac:dyDescent="0.2">
      <c r="A6127" s="27">
        <v>43720.041666666672</v>
      </c>
      <c r="B6127" s="4">
        <v>0</v>
      </c>
      <c r="C6127" s="4">
        <v>146.6882642934205</v>
      </c>
      <c r="F6127" s="4">
        <f t="shared" si="386"/>
        <v>0</v>
      </c>
      <c r="G6127" s="24">
        <f t="shared" si="387"/>
        <v>0</v>
      </c>
      <c r="H6127" s="24">
        <f t="shared" si="389"/>
        <v>146.6882642934205</v>
      </c>
      <c r="I6127" s="24">
        <f>IF(H6127&lt;=0, MIN(F6127-C6127, B$7, (D$5-K6126+G6127)/B$6), 0)</f>
        <v>0</v>
      </c>
      <c r="J6127" s="24">
        <f>IF(H6127&gt;0, MIN(C6127-F6127, B$8, K6126), 0)</f>
        <v>146.6882642934205</v>
      </c>
      <c r="K6127" s="24">
        <f>MAX(0, K6126-G6127+I6127*B$6-J6127)</f>
        <v>11.776920798766469</v>
      </c>
      <c r="L6127" s="24">
        <f t="shared" si="388"/>
        <v>0</v>
      </c>
      <c r="M6127" s="24">
        <f>IF(H6127&gt;0, C6127-F6127-J6127, 0)</f>
        <v>0</v>
      </c>
      <c r="N6127" s="4">
        <f>MIN(C6127, F6127)</f>
        <v>0</v>
      </c>
    </row>
    <row r="6128" spans="1:14" x14ac:dyDescent="0.2">
      <c r="A6128" s="27">
        <v>43720.083333333336</v>
      </c>
      <c r="B6128" s="4">
        <v>0</v>
      </c>
      <c r="C6128" s="4">
        <v>183.76402609153823</v>
      </c>
      <c r="F6128" s="4">
        <f t="shared" si="386"/>
        <v>0</v>
      </c>
      <c r="G6128" s="24">
        <f t="shared" si="387"/>
        <v>0</v>
      </c>
      <c r="H6128" s="24">
        <f t="shared" si="389"/>
        <v>183.76402609153823</v>
      </c>
      <c r="I6128" s="24">
        <f>IF(H6128&lt;=0, MIN(F6128-C6128, B$7, (D$5-K6127+G6128)/B$6), 0)</f>
        <v>0</v>
      </c>
      <c r="J6128" s="24">
        <f>IF(H6128&gt;0, MIN(C6128-F6128, B$8, K6127), 0)</f>
        <v>11.776920798766469</v>
      </c>
      <c r="K6128" s="24">
        <f>MAX(0, K6127-G6128+I6128*B$6-J6128)</f>
        <v>0</v>
      </c>
      <c r="L6128" s="24">
        <f t="shared" si="388"/>
        <v>0</v>
      </c>
      <c r="M6128" s="24">
        <f>IF(H6128&gt;0, C6128-F6128-J6128, 0)</f>
        <v>171.98710529277176</v>
      </c>
      <c r="N6128" s="4">
        <f>MIN(C6128, F6128)</f>
        <v>0</v>
      </c>
    </row>
    <row r="6129" spans="1:14" x14ac:dyDescent="0.2">
      <c r="A6129" s="27">
        <v>43720.125</v>
      </c>
      <c r="B6129" s="4">
        <v>0</v>
      </c>
      <c r="C6129" s="4">
        <v>94.782197776055625</v>
      </c>
      <c r="F6129" s="4">
        <f t="shared" si="386"/>
        <v>0</v>
      </c>
      <c r="G6129" s="24">
        <f t="shared" si="387"/>
        <v>0</v>
      </c>
      <c r="H6129" s="24">
        <f t="shared" si="389"/>
        <v>94.782197776055625</v>
      </c>
      <c r="I6129" s="24">
        <f>IF(H6129&lt;=0, MIN(F6129-C6129, B$7, (D$5-K6128+G6129)/B$6), 0)</f>
        <v>0</v>
      </c>
      <c r="J6129" s="24">
        <f>IF(H6129&gt;0, MIN(C6129-F6129, B$8, K6128), 0)</f>
        <v>0</v>
      </c>
      <c r="K6129" s="24">
        <f>MAX(0, K6128-G6129+I6129*B$6-J6129)</f>
        <v>0</v>
      </c>
      <c r="L6129" s="24">
        <f t="shared" si="388"/>
        <v>0</v>
      </c>
      <c r="M6129" s="24">
        <f>IF(H6129&gt;0, C6129-F6129-J6129, 0)</f>
        <v>94.782197776055625</v>
      </c>
      <c r="N6129" s="4">
        <f>MIN(C6129, F6129)</f>
        <v>0</v>
      </c>
    </row>
    <row r="6130" spans="1:14" x14ac:dyDescent="0.2">
      <c r="A6130" s="27">
        <v>43720.166666666672</v>
      </c>
      <c r="B6130" s="4">
        <v>0</v>
      </c>
      <c r="C6130" s="4">
        <v>146.6882642934205</v>
      </c>
      <c r="F6130" s="4">
        <f t="shared" si="386"/>
        <v>0</v>
      </c>
      <c r="G6130" s="24">
        <f t="shared" si="387"/>
        <v>0</v>
      </c>
      <c r="H6130" s="24">
        <f t="shared" si="389"/>
        <v>146.6882642934205</v>
      </c>
      <c r="I6130" s="24">
        <f>IF(H6130&lt;=0, MIN(F6130-C6130, B$7, (D$5-K6129+G6130)/B$6), 0)</f>
        <v>0</v>
      </c>
      <c r="J6130" s="24">
        <f>IF(H6130&gt;0, MIN(C6130-F6130, B$8, K6129), 0)</f>
        <v>0</v>
      </c>
      <c r="K6130" s="24">
        <f>MAX(0, K6129-G6130+I6130*B$6-J6130)</f>
        <v>0</v>
      </c>
      <c r="L6130" s="24">
        <f t="shared" si="388"/>
        <v>0</v>
      </c>
      <c r="M6130" s="24">
        <f>IF(H6130&gt;0, C6130-F6130-J6130, 0)</f>
        <v>146.6882642934205</v>
      </c>
      <c r="N6130" s="4">
        <f>MIN(C6130, F6130)</f>
        <v>0</v>
      </c>
    </row>
    <row r="6131" spans="1:14" x14ac:dyDescent="0.2">
      <c r="A6131" s="27">
        <v>43720.208333333336</v>
      </c>
      <c r="B6131" s="4">
        <v>126.51632121884595</v>
      </c>
      <c r="C6131" s="4">
        <v>183.76402609153823</v>
      </c>
      <c r="F6131" s="4">
        <f t="shared" si="386"/>
        <v>759.09792731307562</v>
      </c>
      <c r="G6131" s="24">
        <f t="shared" si="387"/>
        <v>0.34722222222222221</v>
      </c>
      <c r="H6131" s="24">
        <f t="shared" si="389"/>
        <v>-575.33390122153742</v>
      </c>
      <c r="I6131" s="24">
        <f>IF(H6131&lt;=0, MIN(F6131-C6131, B$7, (D$5-K6130+G6131)/B$6), 0)</f>
        <v>575.33390122153742</v>
      </c>
      <c r="J6131" s="24">
        <f>IF(H6131&gt;0, MIN(C6131-F6131, B$8, K6130), 0)</f>
        <v>0</v>
      </c>
      <c r="K6131" s="24">
        <f>MAX(0, K6130-G6131+I6131*B$6-J6131)</f>
        <v>517.45328887716153</v>
      </c>
      <c r="L6131" s="24">
        <f t="shared" si="388"/>
        <v>0</v>
      </c>
      <c r="M6131" s="24">
        <f>IF(H6131&gt;0, C6131-F6131-J6131, 0)</f>
        <v>0</v>
      </c>
      <c r="N6131" s="4">
        <f>MIN(C6131, F6131)</f>
        <v>183.76402609153823</v>
      </c>
    </row>
    <row r="6132" spans="1:14" x14ac:dyDescent="0.2">
      <c r="A6132" s="27">
        <v>43720.25</v>
      </c>
      <c r="B6132" s="4">
        <v>198.11573612931446</v>
      </c>
      <c r="C6132" s="4">
        <v>458.12466339760954</v>
      </c>
      <c r="F6132" s="4">
        <f t="shared" si="386"/>
        <v>1188.6944167758868</v>
      </c>
      <c r="G6132" s="24">
        <f t="shared" si="387"/>
        <v>0.34722222222222221</v>
      </c>
      <c r="H6132" s="24">
        <f t="shared" si="389"/>
        <v>-730.56975337827726</v>
      </c>
      <c r="I6132" s="24">
        <f>IF(H6132&lt;=0, MIN(F6132-C6132, B$7, (D$5-K6131+G6132)/B$6), 0)</f>
        <v>730.56975337827726</v>
      </c>
      <c r="J6132" s="24">
        <f>IF(H6132&gt;0, MIN(C6132-F6132, B$8, K6131), 0)</f>
        <v>0</v>
      </c>
      <c r="K6132" s="24">
        <f>MAX(0, K6131-G6132+I6132*B$6-J6132)</f>
        <v>1174.6188446953888</v>
      </c>
      <c r="L6132" s="24">
        <f t="shared" si="388"/>
        <v>0</v>
      </c>
      <c r="M6132" s="24">
        <f>IF(H6132&gt;0, C6132-F6132-J6132, 0)</f>
        <v>0</v>
      </c>
      <c r="N6132" s="4">
        <f>MIN(C6132, F6132)</f>
        <v>458.12466339760954</v>
      </c>
    </row>
    <row r="6133" spans="1:14" x14ac:dyDescent="0.2">
      <c r="A6133" s="27">
        <v>43720.291666666672</v>
      </c>
      <c r="B6133" s="4">
        <v>274.17074182972465</v>
      </c>
      <c r="C6133" s="4">
        <v>1199.1557973440026</v>
      </c>
      <c r="F6133" s="4">
        <f t="shared" si="386"/>
        <v>1645.0244509783479</v>
      </c>
      <c r="G6133" s="24">
        <f t="shared" si="387"/>
        <v>0.34722222222222221</v>
      </c>
      <c r="H6133" s="24">
        <f t="shared" si="389"/>
        <v>-445.86865363434526</v>
      </c>
      <c r="I6133" s="24">
        <f>IF(H6133&lt;=0, MIN(F6133-C6133, B$7, (D$5-K6132+G6133)/B$6), 0)</f>
        <v>445.86865363434526</v>
      </c>
      <c r="J6133" s="24">
        <f>IF(H6133&gt;0, MIN(C6133-F6133, B$8, K6132), 0)</f>
        <v>0</v>
      </c>
      <c r="K6133" s="24">
        <f>MAX(0, K6132-G6133+I6133*B$6-J6133)</f>
        <v>1575.5534107440774</v>
      </c>
      <c r="L6133" s="24">
        <f t="shared" si="388"/>
        <v>0</v>
      </c>
      <c r="M6133" s="24">
        <f>IF(H6133&gt;0, C6133-F6133-J6133, 0)</f>
        <v>0</v>
      </c>
      <c r="N6133" s="4">
        <f>MIN(C6133, F6133)</f>
        <v>1199.1557973440026</v>
      </c>
    </row>
    <row r="6134" spans="1:14" x14ac:dyDescent="0.2">
      <c r="A6134" s="27">
        <v>43720.333333333336</v>
      </c>
      <c r="B6134" s="4">
        <v>630.52019001195208</v>
      </c>
      <c r="C6134" s="4">
        <v>390.56438634326162</v>
      </c>
      <c r="F6134" s="4">
        <f t="shared" si="386"/>
        <v>3783.1211400717125</v>
      </c>
      <c r="G6134" s="24">
        <f t="shared" si="387"/>
        <v>0.34722222222222221</v>
      </c>
      <c r="H6134" s="24">
        <f t="shared" si="389"/>
        <v>-3392.556753728451</v>
      </c>
      <c r="I6134" s="24">
        <f>IF(H6134&lt;=0, MIN(F6134-C6134, B$7, (D$5-K6133+G6134)/B$6), 0)</f>
        <v>3392.556753728451</v>
      </c>
      <c r="J6134" s="24">
        <f>IF(H6134&gt;0, MIN(C6134-F6134, B$8, K6133), 0)</f>
        <v>0</v>
      </c>
      <c r="K6134" s="24">
        <f>MAX(0, K6133-G6134+I6134*B$6-J6134)</f>
        <v>4628.507266877461</v>
      </c>
      <c r="L6134" s="24">
        <f t="shared" si="388"/>
        <v>0</v>
      </c>
      <c r="M6134" s="24">
        <f>IF(H6134&gt;0, C6134-F6134-J6134, 0)</f>
        <v>0</v>
      </c>
      <c r="N6134" s="4">
        <f>MIN(C6134, F6134)</f>
        <v>390.56438634326162</v>
      </c>
    </row>
    <row r="6135" spans="1:14" x14ac:dyDescent="0.2">
      <c r="A6135" s="27">
        <v>43720.375</v>
      </c>
      <c r="B6135" s="4">
        <v>707.17823226820235</v>
      </c>
      <c r="C6135" s="4">
        <v>168.72848649435844</v>
      </c>
      <c r="F6135" s="4">
        <f t="shared" si="386"/>
        <v>4243.0693936092139</v>
      </c>
      <c r="G6135" s="24">
        <f t="shared" si="387"/>
        <v>0.34722222222222221</v>
      </c>
      <c r="H6135" s="24">
        <f t="shared" si="389"/>
        <v>-4074.3409071148553</v>
      </c>
      <c r="I6135" s="24">
        <f>IF(H6135&lt;=0, MIN(F6135-C6135, B$7, (D$5-K6134+G6135)/B$6), 0)</f>
        <v>413.15550593862355</v>
      </c>
      <c r="J6135" s="24">
        <f>IF(H6135&gt;0, MIN(C6135-F6135, B$8, K6134), 0)</f>
        <v>0</v>
      </c>
      <c r="K6135" s="24">
        <f>MAX(0, K6134-G6135+I6135*B$6-J6135)</f>
        <v>5000</v>
      </c>
      <c r="L6135" s="24">
        <f t="shared" si="388"/>
        <v>3661.1854011762316</v>
      </c>
      <c r="M6135" s="24">
        <f>IF(H6135&gt;0, C6135-F6135-J6135, 0)</f>
        <v>0</v>
      </c>
      <c r="N6135" s="4">
        <f>MIN(C6135, F6135)</f>
        <v>168.72848649435844</v>
      </c>
    </row>
    <row r="6136" spans="1:14" x14ac:dyDescent="0.2">
      <c r="A6136" s="27">
        <v>43720.416666666672</v>
      </c>
      <c r="B6136" s="4">
        <v>748.30094009656045</v>
      </c>
      <c r="C6136" s="4">
        <v>160.61098059542468</v>
      </c>
      <c r="F6136" s="4">
        <f t="shared" si="386"/>
        <v>4489.8056405793632</v>
      </c>
      <c r="G6136" s="24">
        <f t="shared" si="387"/>
        <v>0.34722222222222221</v>
      </c>
      <c r="H6136" s="24">
        <f t="shared" si="389"/>
        <v>-4329.1946599839384</v>
      </c>
      <c r="I6136" s="24">
        <f>IF(H6136&lt;=0, MIN(F6136-C6136, B$7, (D$5-K6135+G6136)/B$6), 0)</f>
        <v>0.38580246913580246</v>
      </c>
      <c r="J6136" s="24">
        <f>IF(H6136&gt;0, MIN(C6136-F6136, B$8, K6135), 0)</f>
        <v>0</v>
      </c>
      <c r="K6136" s="24">
        <f>MAX(0, K6135-G6136+I6136*B$6-J6136)</f>
        <v>5000</v>
      </c>
      <c r="L6136" s="24">
        <f t="shared" si="388"/>
        <v>4328.8088575148022</v>
      </c>
      <c r="M6136" s="24">
        <f>IF(H6136&gt;0, C6136-F6136-J6136, 0)</f>
        <v>0</v>
      </c>
      <c r="N6136" s="4">
        <f>MIN(C6136, F6136)</f>
        <v>160.61098059542468</v>
      </c>
    </row>
    <row r="6137" spans="1:14" x14ac:dyDescent="0.2">
      <c r="A6137" s="27">
        <v>43720.458333333336</v>
      </c>
      <c r="B6137" s="4">
        <v>719.58689200144045</v>
      </c>
      <c r="C6137" s="4">
        <v>1451.9438150641154</v>
      </c>
      <c r="F6137" s="4">
        <f t="shared" si="386"/>
        <v>4317.5213520086427</v>
      </c>
      <c r="G6137" s="24">
        <f t="shared" si="387"/>
        <v>0.34722222222222221</v>
      </c>
      <c r="H6137" s="24">
        <f t="shared" si="389"/>
        <v>-2865.5775369445273</v>
      </c>
      <c r="I6137" s="24">
        <f>IF(H6137&lt;=0, MIN(F6137-C6137, B$7, (D$5-K6136+G6137)/B$6), 0)</f>
        <v>0.38580246913580246</v>
      </c>
      <c r="J6137" s="24">
        <f>IF(H6137&gt;0, MIN(C6137-F6137, B$8, K6136), 0)</f>
        <v>0</v>
      </c>
      <c r="K6137" s="24">
        <f>MAX(0, K6136-G6137+I6137*B$6-J6137)</f>
        <v>5000</v>
      </c>
      <c r="L6137" s="24">
        <f t="shared" si="388"/>
        <v>2865.1917344753915</v>
      </c>
      <c r="M6137" s="24">
        <f>IF(H6137&gt;0, C6137-F6137-J6137, 0)</f>
        <v>0</v>
      </c>
      <c r="N6137" s="4">
        <f>MIN(C6137, F6137)</f>
        <v>1451.9438150641154</v>
      </c>
    </row>
    <row r="6138" spans="1:14" x14ac:dyDescent="0.2">
      <c r="A6138" s="27">
        <v>43720.5</v>
      </c>
      <c r="B6138" s="4">
        <v>601.68097033429569</v>
      </c>
      <c r="C6138" s="4">
        <v>198.68520779286277</v>
      </c>
      <c r="F6138" s="4">
        <f t="shared" si="386"/>
        <v>3610.0858220057744</v>
      </c>
      <c r="G6138" s="24">
        <f t="shared" si="387"/>
        <v>0.34722222222222221</v>
      </c>
      <c r="H6138" s="24">
        <f t="shared" si="389"/>
        <v>-3411.4006142129115</v>
      </c>
      <c r="I6138" s="24">
        <f>IF(H6138&lt;=0, MIN(F6138-C6138, B$7, (D$5-K6137+G6138)/B$6), 0)</f>
        <v>0.38580246913580246</v>
      </c>
      <c r="J6138" s="24">
        <f>IF(H6138&gt;0, MIN(C6138-F6138, B$8, K6137), 0)</f>
        <v>0</v>
      </c>
      <c r="K6138" s="24">
        <f>MAX(0, K6137-G6138+I6138*B$6-J6138)</f>
        <v>5000</v>
      </c>
      <c r="L6138" s="24">
        <f t="shared" si="388"/>
        <v>3411.0148117437757</v>
      </c>
      <c r="M6138" s="24">
        <f>IF(H6138&gt;0, C6138-F6138-J6138, 0)</f>
        <v>0</v>
      </c>
      <c r="N6138" s="4">
        <f>MIN(C6138, F6138)</f>
        <v>198.68520779286277</v>
      </c>
    </row>
    <row r="6139" spans="1:14" x14ac:dyDescent="0.2">
      <c r="A6139" s="27">
        <v>43720.541666666672</v>
      </c>
      <c r="B6139" s="4">
        <v>502.01003049070789</v>
      </c>
      <c r="C6139" s="4">
        <v>178.11405200304463</v>
      </c>
      <c r="F6139" s="4">
        <f t="shared" si="386"/>
        <v>3012.0601829442476</v>
      </c>
      <c r="G6139" s="24">
        <f t="shared" si="387"/>
        <v>0.34722222222222221</v>
      </c>
      <c r="H6139" s="24">
        <f t="shared" si="389"/>
        <v>-2833.9461309412031</v>
      </c>
      <c r="I6139" s="24">
        <f>IF(H6139&lt;=0, MIN(F6139-C6139, B$7, (D$5-K6138+G6139)/B$6), 0)</f>
        <v>0.38580246913580246</v>
      </c>
      <c r="J6139" s="24">
        <f>IF(H6139&gt;0, MIN(C6139-F6139, B$8, K6138), 0)</f>
        <v>0</v>
      </c>
      <c r="K6139" s="24">
        <f>MAX(0, K6138-G6139+I6139*B$6-J6139)</f>
        <v>5000</v>
      </c>
      <c r="L6139" s="24">
        <f t="shared" si="388"/>
        <v>2833.5603284720673</v>
      </c>
      <c r="M6139" s="24">
        <f>IF(H6139&gt;0, C6139-F6139-J6139, 0)</f>
        <v>0</v>
      </c>
      <c r="N6139" s="4">
        <f>MIN(C6139, F6139)</f>
        <v>178.11405200304463</v>
      </c>
    </row>
    <row r="6140" spans="1:14" x14ac:dyDescent="0.2">
      <c r="A6140" s="27">
        <v>43720.583333333336</v>
      </c>
      <c r="B6140" s="4">
        <v>355.77653680908566</v>
      </c>
      <c r="C6140" s="4">
        <v>1411.8598083195191</v>
      </c>
      <c r="F6140" s="4">
        <f t="shared" si="386"/>
        <v>2134.6592208545139</v>
      </c>
      <c r="G6140" s="24">
        <f t="shared" si="387"/>
        <v>0.34722222222222221</v>
      </c>
      <c r="H6140" s="24">
        <f t="shared" si="389"/>
        <v>-722.79941253499487</v>
      </c>
      <c r="I6140" s="24">
        <f>IF(H6140&lt;=0, MIN(F6140-C6140, B$7, (D$5-K6139+G6140)/B$6), 0)</f>
        <v>0.38580246913580246</v>
      </c>
      <c r="J6140" s="24">
        <f>IF(H6140&gt;0, MIN(C6140-F6140, B$8, K6139), 0)</f>
        <v>0</v>
      </c>
      <c r="K6140" s="24">
        <f>MAX(0, K6139-G6140+I6140*B$6-J6140)</f>
        <v>5000</v>
      </c>
      <c r="L6140" s="24">
        <f t="shared" si="388"/>
        <v>722.41361006585907</v>
      </c>
      <c r="M6140" s="24">
        <f>IF(H6140&gt;0, C6140-F6140-J6140, 0)</f>
        <v>0</v>
      </c>
      <c r="N6140" s="4">
        <f>MIN(C6140, F6140)</f>
        <v>1411.8598083195191</v>
      </c>
    </row>
    <row r="6141" spans="1:14" x14ac:dyDescent="0.2">
      <c r="A6141" s="27">
        <v>43720.625</v>
      </c>
      <c r="B6141" s="4">
        <v>185.41529078663183</v>
      </c>
      <c r="C6141" s="4">
        <v>668.33624241178609</v>
      </c>
      <c r="F6141" s="4">
        <f t="shared" si="386"/>
        <v>1112.4917447197909</v>
      </c>
      <c r="G6141" s="24">
        <f t="shared" si="387"/>
        <v>0.34722222222222221</v>
      </c>
      <c r="H6141" s="24">
        <f t="shared" si="389"/>
        <v>-444.15550230800477</v>
      </c>
      <c r="I6141" s="24">
        <f>IF(H6141&lt;=0, MIN(F6141-C6141, B$7, (D$5-K6140+G6141)/B$6), 0)</f>
        <v>0.38580246913580246</v>
      </c>
      <c r="J6141" s="24">
        <f>IF(H6141&gt;0, MIN(C6141-F6141, B$8, K6140), 0)</f>
        <v>0</v>
      </c>
      <c r="K6141" s="24">
        <f>MAX(0, K6140-G6141+I6141*B$6-J6141)</f>
        <v>5000</v>
      </c>
      <c r="L6141" s="24">
        <f t="shared" si="388"/>
        <v>443.76969983886897</v>
      </c>
      <c r="M6141" s="24">
        <f>IF(H6141&gt;0, C6141-F6141-J6141, 0)</f>
        <v>0</v>
      </c>
      <c r="N6141" s="4">
        <f>MIN(C6141, F6141)</f>
        <v>668.33624241178609</v>
      </c>
    </row>
    <row r="6142" spans="1:14" x14ac:dyDescent="0.2">
      <c r="A6142" s="27">
        <v>43720.666666666672</v>
      </c>
      <c r="B6142" s="4">
        <v>56.762711432245226</v>
      </c>
      <c r="C6142" s="4">
        <v>697.96837289679263</v>
      </c>
      <c r="F6142" s="4">
        <f t="shared" si="386"/>
        <v>340.57626859347135</v>
      </c>
      <c r="G6142" s="24">
        <f t="shared" si="387"/>
        <v>0.34722222222222221</v>
      </c>
      <c r="H6142" s="24">
        <f t="shared" si="389"/>
        <v>357.39210430332128</v>
      </c>
      <c r="I6142" s="24">
        <f>IF(H6142&lt;=0, MIN(F6142-C6142, B$7, (D$5-K6141+G6142)/B$6), 0)</f>
        <v>0</v>
      </c>
      <c r="J6142" s="24">
        <f>IF(H6142&gt;0, MIN(C6142-F6142, B$8, K6141), 0)</f>
        <v>357.39210430332128</v>
      </c>
      <c r="K6142" s="24">
        <f>MAX(0, K6141-G6142+I6142*B$6-J6142)</f>
        <v>4642.2606734744559</v>
      </c>
      <c r="L6142" s="24">
        <f t="shared" si="388"/>
        <v>0</v>
      </c>
      <c r="M6142" s="24">
        <f>IF(H6142&gt;0, C6142-F6142-J6142, 0)</f>
        <v>0</v>
      </c>
      <c r="N6142" s="4">
        <f>MIN(C6142, F6142)</f>
        <v>340.57626859347135</v>
      </c>
    </row>
    <row r="6143" spans="1:14" x14ac:dyDescent="0.2">
      <c r="A6143" s="27">
        <v>43720.708333333336</v>
      </c>
      <c r="B6143" s="4">
        <v>0</v>
      </c>
      <c r="C6143" s="4">
        <v>732.48530070368076</v>
      </c>
      <c r="F6143" s="4">
        <f t="shared" si="386"/>
        <v>0</v>
      </c>
      <c r="G6143" s="24">
        <f t="shared" si="387"/>
        <v>0</v>
      </c>
      <c r="H6143" s="24">
        <f t="shared" si="389"/>
        <v>732.48530070368076</v>
      </c>
      <c r="I6143" s="24">
        <f>IF(H6143&lt;=0, MIN(F6143-C6143, B$7, (D$5-K6142+G6143)/B$6), 0)</f>
        <v>0</v>
      </c>
      <c r="J6143" s="24">
        <f>IF(H6143&gt;0, MIN(C6143-F6143, B$8, K6142), 0)</f>
        <v>732.48530070368076</v>
      </c>
      <c r="K6143" s="24">
        <f>MAX(0, K6142-G6143+I6143*B$6-J6143)</f>
        <v>3909.775372770775</v>
      </c>
      <c r="L6143" s="24">
        <f t="shared" si="388"/>
        <v>0</v>
      </c>
      <c r="M6143" s="24">
        <f>IF(H6143&gt;0, C6143-F6143-J6143, 0)</f>
        <v>0</v>
      </c>
      <c r="N6143" s="4">
        <f>MIN(C6143, F6143)</f>
        <v>0</v>
      </c>
    </row>
    <row r="6144" spans="1:14" x14ac:dyDescent="0.2">
      <c r="A6144" s="27">
        <v>43720.75</v>
      </c>
      <c r="B6144" s="4">
        <v>0</v>
      </c>
      <c r="C6144" s="4">
        <v>346.89737800325634</v>
      </c>
      <c r="F6144" s="4">
        <f t="shared" si="386"/>
        <v>0</v>
      </c>
      <c r="G6144" s="24">
        <f t="shared" si="387"/>
        <v>0</v>
      </c>
      <c r="H6144" s="24">
        <f t="shared" si="389"/>
        <v>346.89737800325634</v>
      </c>
      <c r="I6144" s="24">
        <f>IF(H6144&lt;=0, MIN(F6144-C6144, B$7, (D$5-K6143+G6144)/B$6), 0)</f>
        <v>0</v>
      </c>
      <c r="J6144" s="24">
        <f>IF(H6144&gt;0, MIN(C6144-F6144, B$8, K6143), 0)</f>
        <v>346.89737800325634</v>
      </c>
      <c r="K6144" s="24">
        <f>MAX(0, K6143-G6144+I6144*B$6-J6144)</f>
        <v>3562.8779947675184</v>
      </c>
      <c r="L6144" s="24">
        <f t="shared" si="388"/>
        <v>0</v>
      </c>
      <c r="M6144" s="24">
        <f>IF(H6144&gt;0, C6144-F6144-J6144, 0)</f>
        <v>0</v>
      </c>
      <c r="N6144" s="4">
        <f>MIN(C6144, F6144)</f>
        <v>0</v>
      </c>
    </row>
    <row r="6145" spans="1:14" x14ac:dyDescent="0.2">
      <c r="A6145" s="27">
        <v>43720.791666666672</v>
      </c>
      <c r="B6145" s="4">
        <v>0</v>
      </c>
      <c r="C6145" s="4">
        <v>4175.5877130222161</v>
      </c>
      <c r="F6145" s="4">
        <f t="shared" si="386"/>
        <v>0</v>
      </c>
      <c r="G6145" s="24">
        <f t="shared" si="387"/>
        <v>0</v>
      </c>
      <c r="H6145" s="24">
        <f t="shared" si="389"/>
        <v>4175.5877130222161</v>
      </c>
      <c r="I6145" s="24">
        <f>IF(H6145&lt;=0, MIN(F6145-C6145, B$7, (D$5-K6144+G6145)/B$6), 0)</f>
        <v>0</v>
      </c>
      <c r="J6145" s="24">
        <f>IF(H6145&gt;0, MIN(C6145-F6145, B$8, K6144), 0)</f>
        <v>3562.8779947675184</v>
      </c>
      <c r="K6145" s="24">
        <f>MAX(0, K6144-G6145+I6145*B$6-J6145)</f>
        <v>0</v>
      </c>
      <c r="L6145" s="24">
        <f t="shared" si="388"/>
        <v>0</v>
      </c>
      <c r="M6145" s="24">
        <f>IF(H6145&gt;0, C6145-F6145-J6145, 0)</f>
        <v>612.70971825469769</v>
      </c>
      <c r="N6145" s="4">
        <f>MIN(C6145, F6145)</f>
        <v>0</v>
      </c>
    </row>
    <row r="6146" spans="1:14" x14ac:dyDescent="0.2">
      <c r="A6146" s="27">
        <v>43720.833333333336</v>
      </c>
      <c r="B6146" s="4">
        <v>0</v>
      </c>
      <c r="C6146" s="4">
        <v>435.87920631873891</v>
      </c>
      <c r="F6146" s="4">
        <f t="shared" si="386"/>
        <v>0</v>
      </c>
      <c r="G6146" s="24">
        <f t="shared" si="387"/>
        <v>0</v>
      </c>
      <c r="H6146" s="24">
        <f t="shared" si="389"/>
        <v>435.87920631873891</v>
      </c>
      <c r="I6146" s="24">
        <f>IF(H6146&lt;=0, MIN(F6146-C6146, B$7, (D$5-K6145+G6146)/B$6), 0)</f>
        <v>0</v>
      </c>
      <c r="J6146" s="24">
        <f>IF(H6146&gt;0, MIN(C6146-F6146, B$8, K6145), 0)</f>
        <v>0</v>
      </c>
      <c r="K6146" s="24">
        <f>MAX(0, K6145-G6146+I6146*B$6-J6146)</f>
        <v>0</v>
      </c>
      <c r="L6146" s="24">
        <f t="shared" si="388"/>
        <v>0</v>
      </c>
      <c r="M6146" s="24">
        <f>IF(H6146&gt;0, C6146-F6146-J6146, 0)</f>
        <v>435.87920631873891</v>
      </c>
      <c r="N6146" s="4">
        <f>MIN(C6146, F6146)</f>
        <v>0</v>
      </c>
    </row>
    <row r="6147" spans="1:14" x14ac:dyDescent="0.2">
      <c r="A6147" s="27">
        <v>43720.875</v>
      </c>
      <c r="B6147" s="4">
        <v>0</v>
      </c>
      <c r="C6147" s="4">
        <v>346.89737800325634</v>
      </c>
      <c r="F6147" s="4">
        <f t="shared" si="386"/>
        <v>0</v>
      </c>
      <c r="G6147" s="24">
        <f t="shared" si="387"/>
        <v>0</v>
      </c>
      <c r="H6147" s="24">
        <f t="shared" si="389"/>
        <v>346.89737800325634</v>
      </c>
      <c r="I6147" s="24">
        <f>IF(H6147&lt;=0, MIN(F6147-C6147, B$7, (D$5-K6146+G6147)/B$6), 0)</f>
        <v>0</v>
      </c>
      <c r="J6147" s="24">
        <f>IF(H6147&gt;0, MIN(C6147-F6147, B$8, K6146), 0)</f>
        <v>0</v>
      </c>
      <c r="K6147" s="24">
        <f>MAX(0, K6146-G6147+I6147*B$6-J6147)</f>
        <v>0</v>
      </c>
      <c r="L6147" s="24">
        <f t="shared" si="388"/>
        <v>0</v>
      </c>
      <c r="M6147" s="24">
        <f>IF(H6147&gt;0, C6147-F6147-J6147, 0)</f>
        <v>346.89737800325634</v>
      </c>
      <c r="N6147" s="4">
        <f>MIN(C6147, F6147)</f>
        <v>0</v>
      </c>
    </row>
    <row r="6148" spans="1:14" x14ac:dyDescent="0.2">
      <c r="A6148" s="27">
        <v>43720.916666666672</v>
      </c>
      <c r="B6148" s="4">
        <v>0</v>
      </c>
      <c r="C6148" s="4">
        <v>369.14283508212696</v>
      </c>
      <c r="F6148" s="4">
        <f t="shared" si="386"/>
        <v>0</v>
      </c>
      <c r="G6148" s="24">
        <f t="shared" si="387"/>
        <v>0</v>
      </c>
      <c r="H6148" s="24">
        <f t="shared" si="389"/>
        <v>369.14283508212696</v>
      </c>
      <c r="I6148" s="24">
        <f>IF(H6148&lt;=0, MIN(F6148-C6148, B$7, (D$5-K6147+G6148)/B$6), 0)</f>
        <v>0</v>
      </c>
      <c r="J6148" s="24">
        <f>IF(H6148&gt;0, MIN(C6148-F6148, B$8, K6147), 0)</f>
        <v>0</v>
      </c>
      <c r="K6148" s="24">
        <f>MAX(0, K6147-G6148+I6148*B$6-J6148)</f>
        <v>0</v>
      </c>
      <c r="L6148" s="24">
        <f t="shared" si="388"/>
        <v>0</v>
      </c>
      <c r="M6148" s="24">
        <f>IF(H6148&gt;0, C6148-F6148-J6148, 0)</f>
        <v>369.14283508212696</v>
      </c>
      <c r="N6148" s="4">
        <f>MIN(C6148, F6148)</f>
        <v>0</v>
      </c>
    </row>
    <row r="6149" spans="1:14" x14ac:dyDescent="0.2">
      <c r="A6149" s="27">
        <v>43720.958333333336</v>
      </c>
      <c r="B6149" s="4">
        <v>0</v>
      </c>
      <c r="C6149" s="4">
        <v>218.36807043644808</v>
      </c>
      <c r="F6149" s="4">
        <f t="shared" si="386"/>
        <v>0</v>
      </c>
      <c r="G6149" s="24">
        <f t="shared" si="387"/>
        <v>0</v>
      </c>
      <c r="H6149" s="24">
        <f t="shared" si="389"/>
        <v>218.36807043644808</v>
      </c>
      <c r="I6149" s="24">
        <f>IF(H6149&lt;=0, MIN(F6149-C6149, B$7, (D$5-K6148+G6149)/B$6), 0)</f>
        <v>0</v>
      </c>
      <c r="J6149" s="24">
        <f>IF(H6149&gt;0, MIN(C6149-F6149, B$8, K6148), 0)</f>
        <v>0</v>
      </c>
      <c r="K6149" s="24">
        <f>MAX(0, K6148-G6149+I6149*B$6-J6149)</f>
        <v>0</v>
      </c>
      <c r="L6149" s="24">
        <f t="shared" si="388"/>
        <v>0</v>
      </c>
      <c r="M6149" s="24">
        <f>IF(H6149&gt;0, C6149-F6149-J6149, 0)</f>
        <v>218.36807043644808</v>
      </c>
      <c r="N6149" s="4">
        <f>MIN(C6149, F6149)</f>
        <v>0</v>
      </c>
    </row>
    <row r="6150" spans="1:14" x14ac:dyDescent="0.2">
      <c r="A6150" s="27">
        <v>43721</v>
      </c>
      <c r="B6150" s="4">
        <v>0</v>
      </c>
      <c r="C6150" s="4">
        <v>94.782197776055625</v>
      </c>
      <c r="F6150" s="4">
        <f t="shared" si="386"/>
        <v>0</v>
      </c>
      <c r="G6150" s="24">
        <f t="shared" si="387"/>
        <v>0</v>
      </c>
      <c r="H6150" s="24">
        <f t="shared" si="389"/>
        <v>94.782197776055625</v>
      </c>
      <c r="I6150" s="24">
        <f>IF(H6150&lt;=0, MIN(F6150-C6150, B$7, (D$5-K6149+G6150)/B$6), 0)</f>
        <v>0</v>
      </c>
      <c r="J6150" s="24">
        <f>IF(H6150&gt;0, MIN(C6150-F6150, B$8, K6149), 0)</f>
        <v>0</v>
      </c>
      <c r="K6150" s="24">
        <f>MAX(0, K6149-G6150+I6150*B$6-J6150)</f>
        <v>0</v>
      </c>
      <c r="L6150" s="24">
        <f t="shared" si="388"/>
        <v>0</v>
      </c>
      <c r="M6150" s="24">
        <f>IF(H6150&gt;0, C6150-F6150-J6150, 0)</f>
        <v>94.782197776055625</v>
      </c>
      <c r="N6150" s="4">
        <f>MIN(C6150, F6150)</f>
        <v>0</v>
      </c>
    </row>
    <row r="6151" spans="1:14" x14ac:dyDescent="0.2">
      <c r="A6151" s="27">
        <v>43721.041666666672</v>
      </c>
      <c r="B6151" s="4">
        <v>0</v>
      </c>
      <c r="C6151" s="4">
        <v>146.6882642934205</v>
      </c>
      <c r="F6151" s="4">
        <f t="shared" si="386"/>
        <v>0</v>
      </c>
      <c r="G6151" s="24">
        <f t="shared" si="387"/>
        <v>0</v>
      </c>
      <c r="H6151" s="24">
        <f t="shared" si="389"/>
        <v>146.6882642934205</v>
      </c>
      <c r="I6151" s="24">
        <f>IF(H6151&lt;=0, MIN(F6151-C6151, B$7, (D$5-K6150+G6151)/B$6), 0)</f>
        <v>0</v>
      </c>
      <c r="J6151" s="24">
        <f>IF(H6151&gt;0, MIN(C6151-F6151, B$8, K6150), 0)</f>
        <v>0</v>
      </c>
      <c r="K6151" s="24">
        <f>MAX(0, K6150-G6151+I6151*B$6-J6151)</f>
        <v>0</v>
      </c>
      <c r="L6151" s="24">
        <f t="shared" si="388"/>
        <v>0</v>
      </c>
      <c r="M6151" s="24">
        <f>IF(H6151&gt;0, C6151-F6151-J6151, 0)</f>
        <v>146.6882642934205</v>
      </c>
      <c r="N6151" s="4">
        <f>MIN(C6151, F6151)</f>
        <v>0</v>
      </c>
    </row>
    <row r="6152" spans="1:14" x14ac:dyDescent="0.2">
      <c r="A6152" s="27">
        <v>43721.083333333336</v>
      </c>
      <c r="B6152" s="4">
        <v>0</v>
      </c>
      <c r="C6152" s="4">
        <v>183.76402609153823</v>
      </c>
      <c r="F6152" s="4">
        <f t="shared" si="386"/>
        <v>0</v>
      </c>
      <c r="G6152" s="24">
        <f t="shared" si="387"/>
        <v>0</v>
      </c>
      <c r="H6152" s="24">
        <f t="shared" si="389"/>
        <v>183.76402609153823</v>
      </c>
      <c r="I6152" s="24">
        <f>IF(H6152&lt;=0, MIN(F6152-C6152, B$7, (D$5-K6151+G6152)/B$6), 0)</f>
        <v>0</v>
      </c>
      <c r="J6152" s="24">
        <f>IF(H6152&gt;0, MIN(C6152-F6152, B$8, K6151), 0)</f>
        <v>0</v>
      </c>
      <c r="K6152" s="24">
        <f>MAX(0, K6151-G6152+I6152*B$6-J6152)</f>
        <v>0</v>
      </c>
      <c r="L6152" s="24">
        <f t="shared" si="388"/>
        <v>0</v>
      </c>
      <c r="M6152" s="24">
        <f>IF(H6152&gt;0, C6152-F6152-J6152, 0)</f>
        <v>183.76402609153823</v>
      </c>
      <c r="N6152" s="4">
        <f>MIN(C6152, F6152)</f>
        <v>0</v>
      </c>
    </row>
    <row r="6153" spans="1:14" x14ac:dyDescent="0.2">
      <c r="A6153" s="27">
        <v>43721.125</v>
      </c>
      <c r="B6153" s="4">
        <v>0</v>
      </c>
      <c r="C6153" s="4">
        <v>94.782197776055625</v>
      </c>
      <c r="F6153" s="4">
        <f t="shared" si="386"/>
        <v>0</v>
      </c>
      <c r="G6153" s="24">
        <f t="shared" si="387"/>
        <v>0</v>
      </c>
      <c r="H6153" s="24">
        <f t="shared" si="389"/>
        <v>94.782197776055625</v>
      </c>
      <c r="I6153" s="24">
        <f>IF(H6153&lt;=0, MIN(F6153-C6153, B$7, (D$5-K6152+G6153)/B$6), 0)</f>
        <v>0</v>
      </c>
      <c r="J6153" s="24">
        <f>IF(H6153&gt;0, MIN(C6153-F6153, B$8, K6152), 0)</f>
        <v>0</v>
      </c>
      <c r="K6153" s="24">
        <f>MAX(0, K6152-G6153+I6153*B$6-J6153)</f>
        <v>0</v>
      </c>
      <c r="L6153" s="24">
        <f t="shared" si="388"/>
        <v>0</v>
      </c>
      <c r="M6153" s="24">
        <f>IF(H6153&gt;0, C6153-F6153-J6153, 0)</f>
        <v>94.782197776055625</v>
      </c>
      <c r="N6153" s="4">
        <f>MIN(C6153, F6153)</f>
        <v>0</v>
      </c>
    </row>
    <row r="6154" spans="1:14" x14ac:dyDescent="0.2">
      <c r="A6154" s="27">
        <v>43721.166666666672</v>
      </c>
      <c r="B6154" s="4">
        <v>0</v>
      </c>
      <c r="C6154" s="4">
        <v>146.6882642934205</v>
      </c>
      <c r="F6154" s="4">
        <f t="shared" si="386"/>
        <v>0</v>
      </c>
      <c r="G6154" s="24">
        <f t="shared" si="387"/>
        <v>0</v>
      </c>
      <c r="H6154" s="24">
        <f t="shared" si="389"/>
        <v>146.6882642934205</v>
      </c>
      <c r="I6154" s="24">
        <f>IF(H6154&lt;=0, MIN(F6154-C6154, B$7, (D$5-K6153+G6154)/B$6), 0)</f>
        <v>0</v>
      </c>
      <c r="J6154" s="24">
        <f>IF(H6154&gt;0, MIN(C6154-F6154, B$8, K6153), 0)</f>
        <v>0</v>
      </c>
      <c r="K6154" s="24">
        <f>MAX(0, K6153-G6154+I6154*B$6-J6154)</f>
        <v>0</v>
      </c>
      <c r="L6154" s="24">
        <f t="shared" si="388"/>
        <v>0</v>
      </c>
      <c r="M6154" s="24">
        <f>IF(H6154&gt;0, C6154-F6154-J6154, 0)</f>
        <v>146.6882642934205</v>
      </c>
      <c r="N6154" s="4">
        <f>MIN(C6154, F6154)</f>
        <v>0</v>
      </c>
    </row>
    <row r="6155" spans="1:14" x14ac:dyDescent="0.2">
      <c r="A6155" s="27">
        <v>43721.208333333336</v>
      </c>
      <c r="B6155" s="4">
        <v>11.69942868930762</v>
      </c>
      <c r="C6155" s="4">
        <v>183.76402609153823</v>
      </c>
      <c r="F6155" s="4">
        <f t="shared" si="386"/>
        <v>70.196572135845713</v>
      </c>
      <c r="G6155" s="24">
        <f t="shared" si="387"/>
        <v>0.34722222222222221</v>
      </c>
      <c r="H6155" s="24">
        <f t="shared" si="389"/>
        <v>113.56745395569251</v>
      </c>
      <c r="I6155" s="24">
        <f>IF(H6155&lt;=0, MIN(F6155-C6155, B$7, (D$5-K6154+G6155)/B$6), 0)</f>
        <v>0</v>
      </c>
      <c r="J6155" s="24">
        <f>IF(H6155&gt;0, MIN(C6155-F6155, B$8, K6154), 0)</f>
        <v>0</v>
      </c>
      <c r="K6155" s="24">
        <f>MAX(0, K6154-G6155+I6155*B$6-J6155)</f>
        <v>0</v>
      </c>
      <c r="L6155" s="24">
        <f t="shared" si="388"/>
        <v>0</v>
      </c>
      <c r="M6155" s="24">
        <f>IF(H6155&gt;0, C6155-F6155-J6155, 0)</f>
        <v>113.56745395569251</v>
      </c>
      <c r="N6155" s="4">
        <f>MIN(C6155, F6155)</f>
        <v>70.196572135845713</v>
      </c>
    </row>
    <row r="6156" spans="1:14" x14ac:dyDescent="0.2">
      <c r="A6156" s="27">
        <v>43721.25</v>
      </c>
      <c r="B6156" s="4">
        <v>86.99584226098645</v>
      </c>
      <c r="C6156" s="4">
        <v>528.98056372290125</v>
      </c>
      <c r="F6156" s="4">
        <f t="shared" si="386"/>
        <v>521.97505356591864</v>
      </c>
      <c r="G6156" s="24">
        <f t="shared" si="387"/>
        <v>0.34722222222222221</v>
      </c>
      <c r="H6156" s="24">
        <f t="shared" si="389"/>
        <v>7.0055101569826093</v>
      </c>
      <c r="I6156" s="24">
        <f>IF(H6156&lt;=0, MIN(F6156-C6156, B$7, (D$5-K6155+G6156)/B$6), 0)</f>
        <v>0</v>
      </c>
      <c r="J6156" s="24">
        <f>IF(H6156&gt;0, MIN(C6156-F6156, B$8, K6155), 0)</f>
        <v>0</v>
      </c>
      <c r="K6156" s="24">
        <f>MAX(0, K6155-G6156+I6156*B$6-J6156)</f>
        <v>0</v>
      </c>
      <c r="L6156" s="24">
        <f t="shared" si="388"/>
        <v>0</v>
      </c>
      <c r="M6156" s="24">
        <f>IF(H6156&gt;0, C6156-F6156-J6156, 0)</f>
        <v>7.0055101569826093</v>
      </c>
      <c r="N6156" s="4">
        <f>MIN(C6156, F6156)</f>
        <v>521.97505356591864</v>
      </c>
    </row>
    <row r="6157" spans="1:14" x14ac:dyDescent="0.2">
      <c r="A6157" s="27">
        <v>43721.291666666672</v>
      </c>
      <c r="B6157" s="4">
        <v>176.63801224295054</v>
      </c>
      <c r="C6157" s="4">
        <v>890.91359101140199</v>
      </c>
      <c r="F6157" s="4">
        <f t="shared" si="386"/>
        <v>1059.8280734577033</v>
      </c>
      <c r="G6157" s="24">
        <f t="shared" si="387"/>
        <v>0.34722222222222221</v>
      </c>
      <c r="H6157" s="24">
        <f t="shared" si="389"/>
        <v>-168.91448244630135</v>
      </c>
      <c r="I6157" s="24">
        <f>IF(H6157&lt;=0, MIN(F6157-C6157, B$7, (D$5-K6156+G6157)/B$6), 0)</f>
        <v>168.91448244630135</v>
      </c>
      <c r="J6157" s="24">
        <f>IF(H6157&gt;0, MIN(C6157-F6157, B$8, K6156), 0)</f>
        <v>0</v>
      </c>
      <c r="K6157" s="24">
        <f>MAX(0, K6156-G6157+I6157*B$6-J6157)</f>
        <v>151.67581197944898</v>
      </c>
      <c r="L6157" s="24">
        <f t="shared" si="388"/>
        <v>0</v>
      </c>
      <c r="M6157" s="24">
        <f>IF(H6157&gt;0, C6157-F6157-J6157, 0)</f>
        <v>0</v>
      </c>
      <c r="N6157" s="4">
        <f>MIN(C6157, F6157)</f>
        <v>890.91359101140199</v>
      </c>
    </row>
    <row r="6158" spans="1:14" x14ac:dyDescent="0.2">
      <c r="A6158" s="27">
        <v>43721.333333333336</v>
      </c>
      <c r="B6158" s="4">
        <v>542.92280219411793</v>
      </c>
      <c r="C6158" s="4">
        <v>318.55646879896801</v>
      </c>
      <c r="F6158" s="4">
        <f t="shared" si="386"/>
        <v>3257.5368131647074</v>
      </c>
      <c r="G6158" s="24">
        <f t="shared" si="387"/>
        <v>0.34722222222222221</v>
      </c>
      <c r="H6158" s="24">
        <f t="shared" si="389"/>
        <v>-2938.9803443657393</v>
      </c>
      <c r="I6158" s="24">
        <f>IF(H6158&lt;=0, MIN(F6158-C6158, B$7, (D$5-K6157+G6158)/B$6), 0)</f>
        <v>2938.9803443657393</v>
      </c>
      <c r="J6158" s="24">
        <f>IF(H6158&gt;0, MIN(C6158-F6158, B$8, K6157), 0)</f>
        <v>0</v>
      </c>
      <c r="K6158" s="24">
        <f>MAX(0, K6157-G6158+I6158*B$6-J6158)</f>
        <v>2796.4108996863924</v>
      </c>
      <c r="L6158" s="24">
        <f t="shared" si="388"/>
        <v>0</v>
      </c>
      <c r="M6158" s="24">
        <f>IF(H6158&gt;0, C6158-F6158-J6158, 0)</f>
        <v>0</v>
      </c>
      <c r="N6158" s="4">
        <f>MIN(C6158, F6158)</f>
        <v>318.55646879896801</v>
      </c>
    </row>
    <row r="6159" spans="1:14" x14ac:dyDescent="0.2">
      <c r="A6159" s="27">
        <v>43721.375</v>
      </c>
      <c r="B6159" s="4">
        <v>699.3387320858136</v>
      </c>
      <c r="C6159" s="4">
        <v>160.60449465631459</v>
      </c>
      <c r="F6159" s="4">
        <f t="shared" si="386"/>
        <v>4196.0323925148814</v>
      </c>
      <c r="G6159" s="24">
        <f t="shared" si="387"/>
        <v>0.34722222222222221</v>
      </c>
      <c r="H6159" s="24">
        <f t="shared" si="389"/>
        <v>-4035.4278978585667</v>
      </c>
      <c r="I6159" s="24">
        <f>IF(H6159&lt;=0, MIN(F6159-C6159, B$7, (D$5-K6158+G6159)/B$6), 0)</f>
        <v>2448.8181361509219</v>
      </c>
      <c r="J6159" s="24">
        <f>IF(H6159&gt;0, MIN(C6159-F6159, B$8, K6158), 0)</f>
        <v>0</v>
      </c>
      <c r="K6159" s="24">
        <f>MAX(0, K6158-G6159+I6159*B$6-J6159)</f>
        <v>5000</v>
      </c>
      <c r="L6159" s="24">
        <f t="shared" si="388"/>
        <v>1586.6097617076448</v>
      </c>
      <c r="M6159" s="24">
        <f>IF(H6159&gt;0, C6159-F6159-J6159, 0)</f>
        <v>0</v>
      </c>
      <c r="N6159" s="4">
        <f>MIN(C6159, F6159)</f>
        <v>160.60449465631459</v>
      </c>
    </row>
    <row r="6160" spans="1:14" x14ac:dyDescent="0.2">
      <c r="A6160" s="27">
        <v>43721.416666666672</v>
      </c>
      <c r="B6160" s="4">
        <v>717.87063883130611</v>
      </c>
      <c r="C6160" s="4">
        <v>160.42065224856381</v>
      </c>
      <c r="F6160" s="4">
        <f t="shared" si="386"/>
        <v>4307.2238329878364</v>
      </c>
      <c r="G6160" s="24">
        <f t="shared" si="387"/>
        <v>0.34722222222222221</v>
      </c>
      <c r="H6160" s="24">
        <f t="shared" si="389"/>
        <v>-4146.8031807392726</v>
      </c>
      <c r="I6160" s="24">
        <f>IF(H6160&lt;=0, MIN(F6160-C6160, B$7, (D$5-K6159+G6160)/B$6), 0)</f>
        <v>0.38580246913580246</v>
      </c>
      <c r="J6160" s="24">
        <f>IF(H6160&gt;0, MIN(C6160-F6160, B$8, K6159), 0)</f>
        <v>0</v>
      </c>
      <c r="K6160" s="24">
        <f>MAX(0, K6159-G6160+I6160*B$6-J6160)</f>
        <v>5000</v>
      </c>
      <c r="L6160" s="24">
        <f t="shared" si="388"/>
        <v>4146.4173782701364</v>
      </c>
      <c r="M6160" s="24">
        <f>IF(H6160&gt;0, C6160-F6160-J6160, 0)</f>
        <v>0</v>
      </c>
      <c r="N6160" s="4">
        <f>MIN(C6160, F6160)</f>
        <v>160.42065224856381</v>
      </c>
    </row>
    <row r="6161" spans="1:14" x14ac:dyDescent="0.2">
      <c r="A6161" s="27">
        <v>43721.458333333336</v>
      </c>
      <c r="B6161" s="4">
        <v>719.26694970157928</v>
      </c>
      <c r="C6161" s="4">
        <v>1451.9347919221759</v>
      </c>
      <c r="F6161" s="4">
        <f t="shared" si="386"/>
        <v>4315.6016982094752</v>
      </c>
      <c r="G6161" s="24">
        <f t="shared" si="387"/>
        <v>0.34722222222222221</v>
      </c>
      <c r="H6161" s="24">
        <f t="shared" si="389"/>
        <v>-2863.6669062872993</v>
      </c>
      <c r="I6161" s="24">
        <f>IF(H6161&lt;=0, MIN(F6161-C6161, B$7, (D$5-K6160+G6161)/B$6), 0)</f>
        <v>0.38580246913580246</v>
      </c>
      <c r="J6161" s="24">
        <f>IF(H6161&gt;0, MIN(C6161-F6161, B$8, K6160), 0)</f>
        <v>0</v>
      </c>
      <c r="K6161" s="24">
        <f>MAX(0, K6160-G6161+I6161*B$6-J6161)</f>
        <v>5000</v>
      </c>
      <c r="L6161" s="24">
        <f t="shared" si="388"/>
        <v>2863.2811038181635</v>
      </c>
      <c r="M6161" s="24">
        <f>IF(H6161&gt;0, C6161-F6161-J6161, 0)</f>
        <v>0</v>
      </c>
      <c r="N6161" s="4">
        <f>MIN(C6161, F6161)</f>
        <v>1451.9347919221759</v>
      </c>
    </row>
    <row r="6162" spans="1:14" x14ac:dyDescent="0.2">
      <c r="A6162" s="27">
        <v>43721.5</v>
      </c>
      <c r="B6162" s="4">
        <v>580.77043901555965</v>
      </c>
      <c r="C6162" s="4">
        <v>198.65683206628191</v>
      </c>
      <c r="F6162" s="4">
        <f t="shared" si="386"/>
        <v>3484.6226340933581</v>
      </c>
      <c r="G6162" s="24">
        <f t="shared" si="387"/>
        <v>0.34722222222222221</v>
      </c>
      <c r="H6162" s="24">
        <f t="shared" si="389"/>
        <v>-3285.9658020270763</v>
      </c>
      <c r="I6162" s="24">
        <f>IF(H6162&lt;=0, MIN(F6162-C6162, B$7, (D$5-K6161+G6162)/B$6), 0)</f>
        <v>0.38580246913580246</v>
      </c>
      <c r="J6162" s="24">
        <f>IF(H6162&gt;0, MIN(C6162-F6162, B$8, K6161), 0)</f>
        <v>0</v>
      </c>
      <c r="K6162" s="24">
        <f>MAX(0, K6161-G6162+I6162*B$6-J6162)</f>
        <v>5000</v>
      </c>
      <c r="L6162" s="24">
        <f t="shared" si="388"/>
        <v>3285.5799995579405</v>
      </c>
      <c r="M6162" s="24">
        <f>IF(H6162&gt;0, C6162-F6162-J6162, 0)</f>
        <v>0</v>
      </c>
      <c r="N6162" s="4">
        <f>MIN(C6162, F6162)</f>
        <v>198.65683206628191</v>
      </c>
    </row>
    <row r="6163" spans="1:14" x14ac:dyDescent="0.2">
      <c r="A6163" s="27">
        <v>43721.541666666672</v>
      </c>
      <c r="B6163" s="4">
        <v>223.7409679364323</v>
      </c>
      <c r="C6163" s="4">
        <v>178.07783238495696</v>
      </c>
      <c r="F6163" s="4">
        <f t="shared" si="386"/>
        <v>1342.4458076185938</v>
      </c>
      <c r="G6163" s="24">
        <f t="shared" si="387"/>
        <v>0.34722222222222221</v>
      </c>
      <c r="H6163" s="24">
        <f t="shared" si="389"/>
        <v>-1164.3679752336368</v>
      </c>
      <c r="I6163" s="24">
        <f>IF(H6163&lt;=0, MIN(F6163-C6163, B$7, (D$5-K6162+G6163)/B$6), 0)</f>
        <v>0.38580246913580246</v>
      </c>
      <c r="J6163" s="24">
        <f>IF(H6163&gt;0, MIN(C6163-F6163, B$8, K6162), 0)</f>
        <v>0</v>
      </c>
      <c r="K6163" s="24">
        <f>MAX(0, K6162-G6163+I6163*B$6-J6163)</f>
        <v>5000</v>
      </c>
      <c r="L6163" s="24">
        <f t="shared" si="388"/>
        <v>1163.982172764501</v>
      </c>
      <c r="M6163" s="24">
        <f>IF(H6163&gt;0, C6163-F6163-J6163, 0)</f>
        <v>0</v>
      </c>
      <c r="N6163" s="4">
        <f>MIN(C6163, F6163)</f>
        <v>178.07783238495696</v>
      </c>
    </row>
    <row r="6164" spans="1:14" x14ac:dyDescent="0.2">
      <c r="A6164" s="27">
        <v>43721.583333333336</v>
      </c>
      <c r="B6164" s="4">
        <v>128.90748740162431</v>
      </c>
      <c r="C6164" s="4">
        <v>188.34421348138014</v>
      </c>
      <c r="F6164" s="4">
        <f t="shared" si="386"/>
        <v>773.44492440974591</v>
      </c>
      <c r="G6164" s="24">
        <f t="shared" si="387"/>
        <v>0.34722222222222221</v>
      </c>
      <c r="H6164" s="24">
        <f t="shared" si="389"/>
        <v>-585.10071092836574</v>
      </c>
      <c r="I6164" s="24">
        <f>IF(H6164&lt;=0, MIN(F6164-C6164, B$7, (D$5-K6163+G6164)/B$6), 0)</f>
        <v>0.38580246913580246</v>
      </c>
      <c r="J6164" s="24">
        <f>IF(H6164&gt;0, MIN(C6164-F6164, B$8, K6163), 0)</f>
        <v>0</v>
      </c>
      <c r="K6164" s="24">
        <f>MAX(0, K6163-G6164+I6164*B$6-J6164)</f>
        <v>5000</v>
      </c>
      <c r="L6164" s="24">
        <f t="shared" si="388"/>
        <v>584.71490845922995</v>
      </c>
      <c r="M6164" s="24">
        <f>IF(H6164&gt;0, C6164-F6164-J6164, 0)</f>
        <v>0</v>
      </c>
      <c r="N6164" s="4">
        <f>MIN(C6164, F6164)</f>
        <v>188.34421348138014</v>
      </c>
    </row>
    <row r="6165" spans="1:14" x14ac:dyDescent="0.2">
      <c r="A6165" s="27">
        <v>43721.625</v>
      </c>
      <c r="B6165" s="4">
        <v>111.45829939861608</v>
      </c>
      <c r="C6165" s="4">
        <v>223.41909142220328</v>
      </c>
      <c r="F6165" s="4">
        <f t="shared" si="386"/>
        <v>668.74979639169646</v>
      </c>
      <c r="G6165" s="24">
        <f t="shared" si="387"/>
        <v>0.34722222222222221</v>
      </c>
      <c r="H6165" s="24">
        <f t="shared" si="389"/>
        <v>-445.33070496949318</v>
      </c>
      <c r="I6165" s="24">
        <f>IF(H6165&lt;=0, MIN(F6165-C6165, B$7, (D$5-K6164+G6165)/B$6), 0)</f>
        <v>0.38580246913580246</v>
      </c>
      <c r="J6165" s="24">
        <f>IF(H6165&gt;0, MIN(C6165-F6165, B$8, K6164), 0)</f>
        <v>0</v>
      </c>
      <c r="K6165" s="24">
        <f>MAX(0, K6164-G6165+I6165*B$6-J6165)</f>
        <v>5000</v>
      </c>
      <c r="L6165" s="24">
        <f t="shared" si="388"/>
        <v>444.94490250035739</v>
      </c>
      <c r="M6165" s="24">
        <f>IF(H6165&gt;0, C6165-F6165-J6165, 0)</f>
        <v>0</v>
      </c>
      <c r="N6165" s="4">
        <f>MIN(C6165, F6165)</f>
        <v>223.41909142220328</v>
      </c>
    </row>
    <row r="6166" spans="1:14" x14ac:dyDescent="0.2">
      <c r="A6166" s="27">
        <v>43721.666666666672</v>
      </c>
      <c r="B6166" s="4">
        <v>41.292602069450844</v>
      </c>
      <c r="C6166" s="4">
        <v>253.05213855035586</v>
      </c>
      <c r="F6166" s="4">
        <f t="shared" si="386"/>
        <v>247.75561241670505</v>
      </c>
      <c r="G6166" s="24">
        <f t="shared" si="387"/>
        <v>0.34722222222222221</v>
      </c>
      <c r="H6166" s="24">
        <f t="shared" si="389"/>
        <v>5.2965261336508149</v>
      </c>
      <c r="I6166" s="24">
        <f>IF(H6166&lt;=0, MIN(F6166-C6166, B$7, (D$5-K6165+G6166)/B$6), 0)</f>
        <v>0</v>
      </c>
      <c r="J6166" s="24">
        <f>IF(H6166&gt;0, MIN(C6166-F6166, B$8, K6165), 0)</f>
        <v>5.2965261336508149</v>
      </c>
      <c r="K6166" s="24">
        <f>MAX(0, K6165-G6166+I6166*B$6-J6166)</f>
        <v>4994.3562516441261</v>
      </c>
      <c r="L6166" s="24">
        <f t="shared" si="388"/>
        <v>0</v>
      </c>
      <c r="M6166" s="24">
        <f>IF(H6166&gt;0, C6166-F6166-J6166, 0)</f>
        <v>0</v>
      </c>
      <c r="N6166" s="4">
        <f>MIN(C6166, F6166)</f>
        <v>247.75561241670505</v>
      </c>
    </row>
    <row r="6167" spans="1:14" x14ac:dyDescent="0.2">
      <c r="A6167" s="27">
        <v>43721.708333333336</v>
      </c>
      <c r="B6167" s="4">
        <v>0</v>
      </c>
      <c r="C6167" s="4">
        <v>287.57615912626795</v>
      </c>
      <c r="F6167" s="4">
        <f t="shared" si="386"/>
        <v>0</v>
      </c>
      <c r="G6167" s="24">
        <f t="shared" si="387"/>
        <v>0</v>
      </c>
      <c r="H6167" s="24">
        <f t="shared" si="389"/>
        <v>287.57615912626795</v>
      </c>
      <c r="I6167" s="24">
        <f>IF(H6167&lt;=0, MIN(F6167-C6167, B$7, (D$5-K6166+G6167)/B$6), 0)</f>
        <v>0</v>
      </c>
      <c r="J6167" s="24">
        <f>IF(H6167&gt;0, MIN(C6167-F6167, B$8, K6166), 0)</f>
        <v>287.57615912626795</v>
      </c>
      <c r="K6167" s="24">
        <f>MAX(0, K6166-G6167+I6167*B$6-J6167)</f>
        <v>4706.7800925178581</v>
      </c>
      <c r="L6167" s="24">
        <f t="shared" si="388"/>
        <v>0</v>
      </c>
      <c r="M6167" s="24">
        <f>IF(H6167&gt;0, C6167-F6167-J6167, 0)</f>
        <v>0</v>
      </c>
      <c r="N6167" s="4">
        <f>MIN(C6167, F6167)</f>
        <v>0</v>
      </c>
    </row>
    <row r="6168" spans="1:14" x14ac:dyDescent="0.2">
      <c r="A6168" s="27">
        <v>43721.75</v>
      </c>
      <c r="B6168" s="4">
        <v>0</v>
      </c>
      <c r="C6168" s="4">
        <v>346.89737800325634</v>
      </c>
      <c r="F6168" s="4">
        <f t="shared" si="386"/>
        <v>0</v>
      </c>
      <c r="G6168" s="24">
        <f t="shared" si="387"/>
        <v>0</v>
      </c>
      <c r="H6168" s="24">
        <f t="shared" si="389"/>
        <v>346.89737800325634</v>
      </c>
      <c r="I6168" s="24">
        <f>IF(H6168&lt;=0, MIN(F6168-C6168, B$7, (D$5-K6167+G6168)/B$6), 0)</f>
        <v>0</v>
      </c>
      <c r="J6168" s="24">
        <f>IF(H6168&gt;0, MIN(C6168-F6168, B$8, K6167), 0)</f>
        <v>346.89737800325634</v>
      </c>
      <c r="K6168" s="24">
        <f>MAX(0, K6167-G6168+I6168*B$6-J6168)</f>
        <v>4359.8827145146015</v>
      </c>
      <c r="L6168" s="24">
        <f t="shared" si="388"/>
        <v>0</v>
      </c>
      <c r="M6168" s="24">
        <f>IF(H6168&gt;0, C6168-F6168-J6168, 0)</f>
        <v>0</v>
      </c>
      <c r="N6168" s="4">
        <f>MIN(C6168, F6168)</f>
        <v>0</v>
      </c>
    </row>
    <row r="6169" spans="1:14" x14ac:dyDescent="0.2">
      <c r="A6169" s="27">
        <v>43721.791666666672</v>
      </c>
      <c r="B6169" s="4">
        <v>0</v>
      </c>
      <c r="C6169" s="4">
        <v>1419.6227526954631</v>
      </c>
      <c r="F6169" s="4">
        <f t="shared" si="386"/>
        <v>0</v>
      </c>
      <c r="G6169" s="24">
        <f t="shared" si="387"/>
        <v>0</v>
      </c>
      <c r="H6169" s="24">
        <f t="shared" si="389"/>
        <v>1419.6227526954631</v>
      </c>
      <c r="I6169" s="24">
        <f>IF(H6169&lt;=0, MIN(F6169-C6169, B$7, (D$5-K6168+G6169)/B$6), 0)</f>
        <v>0</v>
      </c>
      <c r="J6169" s="24">
        <f>IF(H6169&gt;0, MIN(C6169-F6169, B$8, K6168), 0)</f>
        <v>1419.6227526954631</v>
      </c>
      <c r="K6169" s="24">
        <f>MAX(0, K6168-G6169+I6169*B$6-J6169)</f>
        <v>2940.2599618191384</v>
      </c>
      <c r="L6169" s="24">
        <f t="shared" si="388"/>
        <v>0</v>
      </c>
      <c r="M6169" s="24">
        <f>IF(H6169&gt;0, C6169-F6169-J6169, 0)</f>
        <v>0</v>
      </c>
      <c r="N6169" s="4">
        <f>MIN(C6169, F6169)</f>
        <v>0</v>
      </c>
    </row>
    <row r="6170" spans="1:14" x14ac:dyDescent="0.2">
      <c r="A6170" s="27">
        <v>43721.833333333336</v>
      </c>
      <c r="B6170" s="4">
        <v>0</v>
      </c>
      <c r="C6170" s="4">
        <v>757.20247523575938</v>
      </c>
      <c r="F6170" s="4">
        <f t="shared" si="386"/>
        <v>0</v>
      </c>
      <c r="G6170" s="24">
        <f t="shared" si="387"/>
        <v>0</v>
      </c>
      <c r="H6170" s="24">
        <f t="shared" si="389"/>
        <v>757.20247523575938</v>
      </c>
      <c r="I6170" s="24">
        <f>IF(H6170&lt;=0, MIN(F6170-C6170, B$7, (D$5-K6169+G6170)/B$6), 0)</f>
        <v>0</v>
      </c>
      <c r="J6170" s="24">
        <f>IF(H6170&gt;0, MIN(C6170-F6170, B$8, K6169), 0)</f>
        <v>757.20247523575938</v>
      </c>
      <c r="K6170" s="24">
        <f>MAX(0, K6169-G6170+I6170*B$6-J6170)</f>
        <v>2183.0574865833792</v>
      </c>
      <c r="L6170" s="24">
        <f t="shared" si="388"/>
        <v>0</v>
      </c>
      <c r="M6170" s="24">
        <f>IF(H6170&gt;0, C6170-F6170-J6170, 0)</f>
        <v>0</v>
      </c>
      <c r="N6170" s="4">
        <f>MIN(C6170, F6170)</f>
        <v>0</v>
      </c>
    </row>
    <row r="6171" spans="1:14" x14ac:dyDescent="0.2">
      <c r="A6171" s="27">
        <v>43721.875</v>
      </c>
      <c r="B6171" s="4">
        <v>0</v>
      </c>
      <c r="C6171" s="4">
        <v>1347.9429465524354</v>
      </c>
      <c r="F6171" s="4">
        <f t="shared" si="386"/>
        <v>0</v>
      </c>
      <c r="G6171" s="24">
        <f t="shared" si="387"/>
        <v>0</v>
      </c>
      <c r="H6171" s="24">
        <f t="shared" si="389"/>
        <v>1347.9429465524354</v>
      </c>
      <c r="I6171" s="24">
        <f>IF(H6171&lt;=0, MIN(F6171-C6171, B$7, (D$5-K6170+G6171)/B$6), 0)</f>
        <v>0</v>
      </c>
      <c r="J6171" s="24">
        <f>IF(H6171&gt;0, MIN(C6171-F6171, B$8, K6170), 0)</f>
        <v>1347.9429465524354</v>
      </c>
      <c r="K6171" s="24">
        <f>MAX(0, K6170-G6171+I6171*B$6-J6171)</f>
        <v>835.11454003094377</v>
      </c>
      <c r="L6171" s="24">
        <f t="shared" si="388"/>
        <v>0</v>
      </c>
      <c r="M6171" s="24">
        <f>IF(H6171&gt;0, C6171-F6171-J6171, 0)</f>
        <v>0</v>
      </c>
      <c r="N6171" s="4">
        <f>MIN(C6171, F6171)</f>
        <v>0</v>
      </c>
    </row>
    <row r="6172" spans="1:14" x14ac:dyDescent="0.2">
      <c r="A6172" s="27">
        <v>43721.916666666672</v>
      </c>
      <c r="B6172" s="4">
        <v>0</v>
      </c>
      <c r="C6172" s="4">
        <v>369.14283508212696</v>
      </c>
      <c r="F6172" s="4">
        <f t="shared" si="386"/>
        <v>0</v>
      </c>
      <c r="G6172" s="24">
        <f t="shared" si="387"/>
        <v>0</v>
      </c>
      <c r="H6172" s="24">
        <f t="shared" si="389"/>
        <v>369.14283508212696</v>
      </c>
      <c r="I6172" s="24">
        <f>IF(H6172&lt;=0, MIN(F6172-C6172, B$7, (D$5-K6171+G6172)/B$6), 0)</f>
        <v>0</v>
      </c>
      <c r="J6172" s="24">
        <f>IF(H6172&gt;0, MIN(C6172-F6172, B$8, K6171), 0)</f>
        <v>369.14283508212696</v>
      </c>
      <c r="K6172" s="24">
        <f>MAX(0, K6171-G6172+I6172*B$6-J6172)</f>
        <v>465.97170494881681</v>
      </c>
      <c r="L6172" s="24">
        <f t="shared" si="388"/>
        <v>0</v>
      </c>
      <c r="M6172" s="24">
        <f>IF(H6172&gt;0, C6172-F6172-J6172, 0)</f>
        <v>0</v>
      </c>
      <c r="N6172" s="4">
        <f>MIN(C6172, F6172)</f>
        <v>0</v>
      </c>
    </row>
    <row r="6173" spans="1:14" x14ac:dyDescent="0.2">
      <c r="A6173" s="27">
        <v>43721.958333333336</v>
      </c>
      <c r="B6173" s="4">
        <v>0</v>
      </c>
      <c r="C6173" s="4">
        <v>218.36807043644808</v>
      </c>
      <c r="F6173" s="4">
        <f t="shared" si="386"/>
        <v>0</v>
      </c>
      <c r="G6173" s="24">
        <f t="shared" si="387"/>
        <v>0</v>
      </c>
      <c r="H6173" s="24">
        <f t="shared" si="389"/>
        <v>218.36807043644808</v>
      </c>
      <c r="I6173" s="24">
        <f>IF(H6173&lt;=0, MIN(F6173-C6173, B$7, (D$5-K6172+G6173)/B$6), 0)</f>
        <v>0</v>
      </c>
      <c r="J6173" s="24">
        <f>IF(H6173&gt;0, MIN(C6173-F6173, B$8, K6172), 0)</f>
        <v>218.36807043644808</v>
      </c>
      <c r="K6173" s="24">
        <f>MAX(0, K6172-G6173+I6173*B$6-J6173)</f>
        <v>247.60363451236873</v>
      </c>
      <c r="L6173" s="24">
        <f t="shared" si="388"/>
        <v>0</v>
      </c>
      <c r="M6173" s="24">
        <f>IF(H6173&gt;0, C6173-F6173-J6173, 0)</f>
        <v>0</v>
      </c>
      <c r="N6173" s="4">
        <f>MIN(C6173, F6173)</f>
        <v>0</v>
      </c>
    </row>
    <row r="6174" spans="1:14" x14ac:dyDescent="0.2">
      <c r="A6174" s="27">
        <v>43722</v>
      </c>
      <c r="B6174" s="4">
        <v>0</v>
      </c>
      <c r="C6174" s="4">
        <v>94.782197776055625</v>
      </c>
      <c r="F6174" s="4">
        <f t="shared" ref="F6174:F6237" si="390">B6174*B$4</f>
        <v>0</v>
      </c>
      <c r="G6174" s="24">
        <f t="shared" ref="G6174:G6237" si="391">MIN(F6174, B$9)</f>
        <v>0</v>
      </c>
      <c r="H6174" s="24">
        <f t="shared" si="389"/>
        <v>94.782197776055625</v>
      </c>
      <c r="I6174" s="24">
        <f>IF(H6174&lt;=0, MIN(F6174-C6174, B$7, (D$5-K6173+G6174)/B$6), 0)</f>
        <v>0</v>
      </c>
      <c r="J6174" s="24">
        <f>IF(H6174&gt;0, MIN(C6174-F6174, B$8, K6173), 0)</f>
        <v>94.782197776055625</v>
      </c>
      <c r="K6174" s="24">
        <f>MAX(0, K6173-G6174+I6174*B$6-J6174)</f>
        <v>152.8214367363131</v>
      </c>
      <c r="L6174" s="24">
        <f t="shared" ref="L6174:L6237" si="392">IF(H6174&lt;=0, -I6174-H6174, 0)</f>
        <v>0</v>
      </c>
      <c r="M6174" s="24">
        <f>IF(H6174&gt;0, C6174-F6174-J6174, 0)</f>
        <v>0</v>
      </c>
      <c r="N6174" s="4">
        <f>MIN(C6174, F6174)</f>
        <v>0</v>
      </c>
    </row>
    <row r="6175" spans="1:14" x14ac:dyDescent="0.2">
      <c r="A6175" s="27">
        <v>43722.041666666672</v>
      </c>
      <c r="B6175" s="4">
        <v>0</v>
      </c>
      <c r="C6175" s="4">
        <v>146.6882642934205</v>
      </c>
      <c r="F6175" s="4">
        <f t="shared" si="390"/>
        <v>0</v>
      </c>
      <c r="G6175" s="24">
        <f t="shared" si="391"/>
        <v>0</v>
      </c>
      <c r="H6175" s="24">
        <f t="shared" ref="H6175:H6238" si="393">C6175-F6175</f>
        <v>146.6882642934205</v>
      </c>
      <c r="I6175" s="24">
        <f>IF(H6175&lt;=0, MIN(F6175-C6175, B$7, (D$5-K6174+G6175)/B$6), 0)</f>
        <v>0</v>
      </c>
      <c r="J6175" s="24">
        <f>IF(H6175&gt;0, MIN(C6175-F6175, B$8, K6174), 0)</f>
        <v>146.6882642934205</v>
      </c>
      <c r="K6175" s="24">
        <f>MAX(0, K6174-G6175+I6175*B$6-J6175)</f>
        <v>6.1331724428926009</v>
      </c>
      <c r="L6175" s="24">
        <f t="shared" si="392"/>
        <v>0</v>
      </c>
      <c r="M6175" s="24">
        <f>IF(H6175&gt;0, C6175-F6175-J6175, 0)</f>
        <v>0</v>
      </c>
      <c r="N6175" s="4">
        <f>MIN(C6175, F6175)</f>
        <v>0</v>
      </c>
    </row>
    <row r="6176" spans="1:14" x14ac:dyDescent="0.2">
      <c r="A6176" s="27">
        <v>43722.083333333336</v>
      </c>
      <c r="B6176" s="4">
        <v>0</v>
      </c>
      <c r="C6176" s="4">
        <v>183.76402609153823</v>
      </c>
      <c r="F6176" s="4">
        <f t="shared" si="390"/>
        <v>0</v>
      </c>
      <c r="G6176" s="24">
        <f t="shared" si="391"/>
        <v>0</v>
      </c>
      <c r="H6176" s="24">
        <f t="shared" si="393"/>
        <v>183.76402609153823</v>
      </c>
      <c r="I6176" s="24">
        <f>IF(H6176&lt;=0, MIN(F6176-C6176, B$7, (D$5-K6175+G6176)/B$6), 0)</f>
        <v>0</v>
      </c>
      <c r="J6176" s="24">
        <f>IF(H6176&gt;0, MIN(C6176-F6176, B$8, K6175), 0)</f>
        <v>6.1331724428926009</v>
      </c>
      <c r="K6176" s="24">
        <f>MAX(0, K6175-G6176+I6176*B$6-J6176)</f>
        <v>0</v>
      </c>
      <c r="L6176" s="24">
        <f t="shared" si="392"/>
        <v>0</v>
      </c>
      <c r="M6176" s="24">
        <f>IF(H6176&gt;0, C6176-F6176-J6176, 0)</f>
        <v>177.63085364864563</v>
      </c>
      <c r="N6176" s="4">
        <f>MIN(C6176, F6176)</f>
        <v>0</v>
      </c>
    </row>
    <row r="6177" spans="1:14" x14ac:dyDescent="0.2">
      <c r="A6177" s="27">
        <v>43722.125</v>
      </c>
      <c r="B6177" s="4">
        <v>0</v>
      </c>
      <c r="C6177" s="4">
        <v>94.782197776055625</v>
      </c>
      <c r="F6177" s="4">
        <f t="shared" si="390"/>
        <v>0</v>
      </c>
      <c r="G6177" s="24">
        <f t="shared" si="391"/>
        <v>0</v>
      </c>
      <c r="H6177" s="24">
        <f t="shared" si="393"/>
        <v>94.782197776055625</v>
      </c>
      <c r="I6177" s="24">
        <f>IF(H6177&lt;=0, MIN(F6177-C6177, B$7, (D$5-K6176+G6177)/B$6), 0)</f>
        <v>0</v>
      </c>
      <c r="J6177" s="24">
        <f>IF(H6177&gt;0, MIN(C6177-F6177, B$8, K6176), 0)</f>
        <v>0</v>
      </c>
      <c r="K6177" s="24">
        <f>MAX(0, K6176-G6177+I6177*B$6-J6177)</f>
        <v>0</v>
      </c>
      <c r="L6177" s="24">
        <f t="shared" si="392"/>
        <v>0</v>
      </c>
      <c r="M6177" s="24">
        <f>IF(H6177&gt;0, C6177-F6177-J6177, 0)</f>
        <v>94.782197776055625</v>
      </c>
      <c r="N6177" s="4">
        <f>MIN(C6177, F6177)</f>
        <v>0</v>
      </c>
    </row>
    <row r="6178" spans="1:14" x14ac:dyDescent="0.2">
      <c r="A6178" s="27">
        <v>43722.166666666672</v>
      </c>
      <c r="B6178" s="4">
        <v>0</v>
      </c>
      <c r="C6178" s="4">
        <v>146.6882642934205</v>
      </c>
      <c r="F6178" s="4">
        <f t="shared" si="390"/>
        <v>0</v>
      </c>
      <c r="G6178" s="24">
        <f t="shared" si="391"/>
        <v>0</v>
      </c>
      <c r="H6178" s="24">
        <f t="shared" si="393"/>
        <v>146.6882642934205</v>
      </c>
      <c r="I6178" s="24">
        <f>IF(H6178&lt;=0, MIN(F6178-C6178, B$7, (D$5-K6177+G6178)/B$6), 0)</f>
        <v>0</v>
      </c>
      <c r="J6178" s="24">
        <f>IF(H6178&gt;0, MIN(C6178-F6178, B$8, K6177), 0)</f>
        <v>0</v>
      </c>
      <c r="K6178" s="24">
        <f>MAX(0, K6177-G6178+I6178*B$6-J6178)</f>
        <v>0</v>
      </c>
      <c r="L6178" s="24">
        <f t="shared" si="392"/>
        <v>0</v>
      </c>
      <c r="M6178" s="24">
        <f>IF(H6178&gt;0, C6178-F6178-J6178, 0)</f>
        <v>146.6882642934205</v>
      </c>
      <c r="N6178" s="4">
        <f>MIN(C6178, F6178)</f>
        <v>0</v>
      </c>
    </row>
    <row r="6179" spans="1:14" x14ac:dyDescent="0.2">
      <c r="A6179" s="27">
        <v>43722.208333333336</v>
      </c>
      <c r="B6179" s="4">
        <v>75.35744083439802</v>
      </c>
      <c r="C6179" s="4">
        <v>183.76402609153823</v>
      </c>
      <c r="F6179" s="4">
        <f t="shared" si="390"/>
        <v>452.14464500638815</v>
      </c>
      <c r="G6179" s="24">
        <f t="shared" si="391"/>
        <v>0.34722222222222221</v>
      </c>
      <c r="H6179" s="24">
        <f t="shared" si="393"/>
        <v>-268.38061891484995</v>
      </c>
      <c r="I6179" s="24">
        <f>IF(H6179&lt;=0, MIN(F6179-C6179, B$7, (D$5-K6178+G6179)/B$6), 0)</f>
        <v>268.38061891484995</v>
      </c>
      <c r="J6179" s="24">
        <f>IF(H6179&gt;0, MIN(C6179-F6179, B$8, K6178), 0)</f>
        <v>0</v>
      </c>
      <c r="K6179" s="24">
        <f>MAX(0, K6178-G6179+I6179*B$6-J6179)</f>
        <v>241.19533480114274</v>
      </c>
      <c r="L6179" s="24">
        <f t="shared" si="392"/>
        <v>0</v>
      </c>
      <c r="M6179" s="24">
        <f>IF(H6179&gt;0, C6179-F6179-J6179, 0)</f>
        <v>0</v>
      </c>
      <c r="N6179" s="4">
        <f>MIN(C6179, F6179)</f>
        <v>183.76402609153823</v>
      </c>
    </row>
    <row r="6180" spans="1:14" x14ac:dyDescent="0.2">
      <c r="A6180" s="27">
        <v>43722.25</v>
      </c>
      <c r="B6180" s="4">
        <v>312.38727514469065</v>
      </c>
      <c r="C6180" s="4">
        <v>207.65729480588078</v>
      </c>
      <c r="F6180" s="4">
        <f t="shared" si="390"/>
        <v>1874.3236508681439</v>
      </c>
      <c r="G6180" s="24">
        <f t="shared" si="391"/>
        <v>0.34722222222222221</v>
      </c>
      <c r="H6180" s="24">
        <f t="shared" si="393"/>
        <v>-1666.666356062263</v>
      </c>
      <c r="I6180" s="24">
        <f>IF(H6180&lt;=0, MIN(F6180-C6180, B$7, (D$5-K6179+G6180)/B$6), 0)</f>
        <v>1666.666356062263</v>
      </c>
      <c r="J6180" s="24">
        <f>IF(H6180&gt;0, MIN(C6180-F6180, B$8, K6179), 0)</f>
        <v>0</v>
      </c>
      <c r="K6180" s="24">
        <f>MAX(0, K6179-G6180+I6180*B$6-J6180)</f>
        <v>1740.8478330349574</v>
      </c>
      <c r="L6180" s="24">
        <f t="shared" si="392"/>
        <v>0</v>
      </c>
      <c r="M6180" s="24">
        <f>IF(H6180&gt;0, C6180-F6180-J6180, 0)</f>
        <v>0</v>
      </c>
      <c r="N6180" s="4">
        <f>MIN(C6180, F6180)</f>
        <v>207.65729480588078</v>
      </c>
    </row>
    <row r="6181" spans="1:14" x14ac:dyDescent="0.2">
      <c r="A6181" s="27">
        <v>43722.291666666672</v>
      </c>
      <c r="B6181" s="4">
        <v>355.10465848763386</v>
      </c>
      <c r="C6181" s="4">
        <v>1575.5863402439722</v>
      </c>
      <c r="F6181" s="4">
        <f t="shared" si="390"/>
        <v>2130.6279509258029</v>
      </c>
      <c r="G6181" s="24">
        <f t="shared" si="391"/>
        <v>0.34722222222222221</v>
      </c>
      <c r="H6181" s="24">
        <f t="shared" si="393"/>
        <v>-555.04161068183066</v>
      </c>
      <c r="I6181" s="24">
        <f>IF(H6181&lt;=0, MIN(F6181-C6181, B$7, (D$5-K6180+G6181)/B$6), 0)</f>
        <v>555.04161068183066</v>
      </c>
      <c r="J6181" s="24">
        <f>IF(H6181&gt;0, MIN(C6181-F6181, B$8, K6180), 0)</f>
        <v>0</v>
      </c>
      <c r="K6181" s="24">
        <f>MAX(0, K6180-G6181+I6181*B$6-J6181)</f>
        <v>2240.0380604263828</v>
      </c>
      <c r="L6181" s="24">
        <f t="shared" si="392"/>
        <v>0</v>
      </c>
      <c r="M6181" s="24">
        <f>IF(H6181&gt;0, C6181-F6181-J6181, 0)</f>
        <v>0</v>
      </c>
      <c r="N6181" s="4">
        <f>MIN(C6181, F6181)</f>
        <v>1575.5863402439722</v>
      </c>
    </row>
    <row r="6182" spans="1:14" x14ac:dyDescent="0.2">
      <c r="A6182" s="27">
        <v>43722.333333333336</v>
      </c>
      <c r="B6182" s="4">
        <v>608.21032558860099</v>
      </c>
      <c r="C6182" s="4">
        <v>279.76774659130831</v>
      </c>
      <c r="F6182" s="4">
        <f t="shared" si="390"/>
        <v>3649.2619535316062</v>
      </c>
      <c r="G6182" s="24">
        <f t="shared" si="391"/>
        <v>0.34722222222222221</v>
      </c>
      <c r="H6182" s="24">
        <f t="shared" si="393"/>
        <v>-3369.4942069402978</v>
      </c>
      <c r="I6182" s="24">
        <f>IF(H6182&lt;=0, MIN(F6182-C6182, B$7, (D$5-K6181+G6182)/B$6), 0)</f>
        <v>3067.010179773155</v>
      </c>
      <c r="J6182" s="24">
        <f>IF(H6182&gt;0, MIN(C6182-F6182, B$8, K6181), 0)</f>
        <v>0</v>
      </c>
      <c r="K6182" s="24">
        <f>MAX(0, K6181-G6182+I6182*B$6-J6182)</f>
        <v>5000</v>
      </c>
      <c r="L6182" s="24">
        <f t="shared" si="392"/>
        <v>302.48402716714281</v>
      </c>
      <c r="M6182" s="24">
        <f>IF(H6182&gt;0, C6182-F6182-J6182, 0)</f>
        <v>0</v>
      </c>
      <c r="N6182" s="4">
        <f>MIN(C6182, F6182)</f>
        <v>279.76774659130831</v>
      </c>
    </row>
    <row r="6183" spans="1:14" x14ac:dyDescent="0.2">
      <c r="A6183" s="27">
        <v>43722.375</v>
      </c>
      <c r="B6183" s="4">
        <v>599.81268031927129</v>
      </c>
      <c r="C6183" s="4">
        <v>158.07989240028746</v>
      </c>
      <c r="F6183" s="4">
        <f t="shared" si="390"/>
        <v>3598.8760819156278</v>
      </c>
      <c r="G6183" s="24">
        <f t="shared" si="391"/>
        <v>0.34722222222222221</v>
      </c>
      <c r="H6183" s="24">
        <f t="shared" si="393"/>
        <v>-3440.7961895153403</v>
      </c>
      <c r="I6183" s="24">
        <f>IF(H6183&lt;=0, MIN(F6183-C6183, B$7, (D$5-K6182+G6183)/B$6), 0)</f>
        <v>0.38580246913580246</v>
      </c>
      <c r="J6183" s="24">
        <f>IF(H6183&gt;0, MIN(C6183-F6183, B$8, K6182), 0)</f>
        <v>0</v>
      </c>
      <c r="K6183" s="24">
        <f>MAX(0, K6182-G6183+I6183*B$6-J6183)</f>
        <v>5000</v>
      </c>
      <c r="L6183" s="24">
        <f t="shared" si="392"/>
        <v>3440.4103870462045</v>
      </c>
      <c r="M6183" s="24">
        <f>IF(H6183&gt;0, C6183-F6183-J6183, 0)</f>
        <v>0</v>
      </c>
      <c r="N6183" s="4">
        <f>MIN(C6183, F6183)</f>
        <v>158.07989240028746</v>
      </c>
    </row>
    <row r="6184" spans="1:14" x14ac:dyDescent="0.2">
      <c r="A6184" s="27">
        <v>43722.416666666672</v>
      </c>
      <c r="B6184" s="4">
        <v>681.95518833134054</v>
      </c>
      <c r="C6184" s="4">
        <v>160.3479869530849</v>
      </c>
      <c r="F6184" s="4">
        <f t="shared" si="390"/>
        <v>4091.731129988043</v>
      </c>
      <c r="G6184" s="24">
        <f t="shared" si="391"/>
        <v>0.34722222222222221</v>
      </c>
      <c r="H6184" s="24">
        <f t="shared" si="393"/>
        <v>-3931.3831430349583</v>
      </c>
      <c r="I6184" s="24">
        <f>IF(H6184&lt;=0, MIN(F6184-C6184, B$7, (D$5-K6183+G6184)/B$6), 0)</f>
        <v>0.38580246913580246</v>
      </c>
      <c r="J6184" s="24">
        <f>IF(H6184&gt;0, MIN(C6184-F6184, B$8, K6183), 0)</f>
        <v>0</v>
      </c>
      <c r="K6184" s="24">
        <f>MAX(0, K6183-G6184+I6184*B$6-J6184)</f>
        <v>5000</v>
      </c>
      <c r="L6184" s="24">
        <f t="shared" si="392"/>
        <v>3930.9973405658225</v>
      </c>
      <c r="M6184" s="24">
        <f>IF(H6184&gt;0, C6184-F6184-J6184, 0)</f>
        <v>0</v>
      </c>
      <c r="N6184" s="4">
        <f>MIN(C6184, F6184)</f>
        <v>160.3479869530849</v>
      </c>
    </row>
    <row r="6185" spans="1:14" x14ac:dyDescent="0.2">
      <c r="A6185" s="27">
        <v>43722.458333333336</v>
      </c>
      <c r="B6185" s="4">
        <v>621.88058998289318</v>
      </c>
      <c r="C6185" s="4">
        <v>1451.9235411881659</v>
      </c>
      <c r="F6185" s="4">
        <f t="shared" si="390"/>
        <v>3731.2835398973593</v>
      </c>
      <c r="G6185" s="24">
        <f t="shared" si="391"/>
        <v>0.34722222222222221</v>
      </c>
      <c r="H6185" s="24">
        <f t="shared" si="393"/>
        <v>-2279.3599987091934</v>
      </c>
      <c r="I6185" s="24">
        <f>IF(H6185&lt;=0, MIN(F6185-C6185, B$7, (D$5-K6184+G6185)/B$6), 0)</f>
        <v>0.38580246913580246</v>
      </c>
      <c r="J6185" s="24">
        <f>IF(H6185&gt;0, MIN(C6185-F6185, B$8, K6184), 0)</f>
        <v>0</v>
      </c>
      <c r="K6185" s="24">
        <f>MAX(0, K6184-G6185+I6185*B$6-J6185)</f>
        <v>5000</v>
      </c>
      <c r="L6185" s="24">
        <f t="shared" si="392"/>
        <v>2278.9741962400576</v>
      </c>
      <c r="M6185" s="24">
        <f>IF(H6185&gt;0, C6185-F6185-J6185, 0)</f>
        <v>0</v>
      </c>
      <c r="N6185" s="4">
        <f>MIN(C6185, F6185)</f>
        <v>1451.9235411881659</v>
      </c>
    </row>
    <row r="6186" spans="1:14" x14ac:dyDescent="0.2">
      <c r="A6186" s="27">
        <v>43722.5</v>
      </c>
      <c r="B6186" s="4">
        <v>497.44373964684758</v>
      </c>
      <c r="C6186" s="4">
        <v>198.62138433089905</v>
      </c>
      <c r="F6186" s="4">
        <f t="shared" si="390"/>
        <v>2984.6624378810857</v>
      </c>
      <c r="G6186" s="24">
        <f t="shared" si="391"/>
        <v>0.34722222222222221</v>
      </c>
      <c r="H6186" s="24">
        <f t="shared" si="393"/>
        <v>-2786.0410535501865</v>
      </c>
      <c r="I6186" s="24">
        <f>IF(H6186&lt;=0, MIN(F6186-C6186, B$7, (D$5-K6185+G6186)/B$6), 0)</f>
        <v>0.38580246913580246</v>
      </c>
      <c r="J6186" s="24">
        <f>IF(H6186&gt;0, MIN(C6186-F6186, B$8, K6185), 0)</f>
        <v>0</v>
      </c>
      <c r="K6186" s="24">
        <f>MAX(0, K6185-G6186+I6186*B$6-J6186)</f>
        <v>5000</v>
      </c>
      <c r="L6186" s="24">
        <f t="shared" si="392"/>
        <v>2785.6552510810507</v>
      </c>
      <c r="M6186" s="24">
        <f>IF(H6186&gt;0, C6186-F6186-J6186, 0)</f>
        <v>0</v>
      </c>
      <c r="N6186" s="4">
        <f>MIN(C6186, F6186)</f>
        <v>198.62138433089905</v>
      </c>
    </row>
    <row r="6187" spans="1:14" x14ac:dyDescent="0.2">
      <c r="A6187" s="27">
        <v>43722.541666666672</v>
      </c>
      <c r="B6187" s="4">
        <v>506.86274891161258</v>
      </c>
      <c r="C6187" s="4">
        <v>178.03456033081144</v>
      </c>
      <c r="F6187" s="4">
        <f t="shared" si="390"/>
        <v>3041.1764934696757</v>
      </c>
      <c r="G6187" s="24">
        <f t="shared" si="391"/>
        <v>0.34722222222222221</v>
      </c>
      <c r="H6187" s="24">
        <f t="shared" si="393"/>
        <v>-2863.1419331388643</v>
      </c>
      <c r="I6187" s="24">
        <f>IF(H6187&lt;=0, MIN(F6187-C6187, B$7, (D$5-K6186+G6187)/B$6), 0)</f>
        <v>0.38580246913580246</v>
      </c>
      <c r="J6187" s="24">
        <f>IF(H6187&gt;0, MIN(C6187-F6187, B$8, K6186), 0)</f>
        <v>0</v>
      </c>
      <c r="K6187" s="24">
        <f>MAX(0, K6186-G6187+I6187*B$6-J6187)</f>
        <v>5000</v>
      </c>
      <c r="L6187" s="24">
        <f t="shared" si="392"/>
        <v>2862.7561306697285</v>
      </c>
      <c r="M6187" s="24">
        <f>IF(H6187&gt;0, C6187-F6187-J6187, 0)</f>
        <v>0</v>
      </c>
      <c r="N6187" s="4">
        <f>MIN(C6187, F6187)</f>
        <v>178.03456033081144</v>
      </c>
    </row>
    <row r="6188" spans="1:14" x14ac:dyDescent="0.2">
      <c r="A6188" s="27">
        <v>43722.583333333336</v>
      </c>
      <c r="B6188" s="4">
        <v>301.37308402960497</v>
      </c>
      <c r="C6188" s="4">
        <v>1411.8249850015472</v>
      </c>
      <c r="F6188" s="4">
        <f t="shared" si="390"/>
        <v>1808.2385041776297</v>
      </c>
      <c r="G6188" s="24">
        <f t="shared" si="391"/>
        <v>0.34722222222222221</v>
      </c>
      <c r="H6188" s="24">
        <f t="shared" si="393"/>
        <v>-396.41351917608245</v>
      </c>
      <c r="I6188" s="24">
        <f>IF(H6188&lt;=0, MIN(F6188-C6188, B$7, (D$5-K6187+G6188)/B$6), 0)</f>
        <v>0.38580246913580246</v>
      </c>
      <c r="J6188" s="24">
        <f>IF(H6188&gt;0, MIN(C6188-F6188, B$8, K6187), 0)</f>
        <v>0</v>
      </c>
      <c r="K6188" s="24">
        <f>MAX(0, K6187-G6188+I6188*B$6-J6188)</f>
        <v>5000</v>
      </c>
      <c r="L6188" s="24">
        <f t="shared" si="392"/>
        <v>396.02771670694665</v>
      </c>
      <c r="M6188" s="24">
        <f>IF(H6188&gt;0, C6188-F6188-J6188, 0)</f>
        <v>0</v>
      </c>
      <c r="N6188" s="4">
        <f>MIN(C6188, F6188)</f>
        <v>1411.8249850015472</v>
      </c>
    </row>
    <row r="6189" spans="1:14" x14ac:dyDescent="0.2">
      <c r="A6189" s="27">
        <v>43722.625</v>
      </c>
      <c r="B6189" s="4">
        <v>170.60485001025751</v>
      </c>
      <c r="C6189" s="4">
        <v>668.31655926045846</v>
      </c>
      <c r="F6189" s="4">
        <f t="shared" si="390"/>
        <v>1023.629100061545</v>
      </c>
      <c r="G6189" s="24">
        <f t="shared" si="391"/>
        <v>0.34722222222222221</v>
      </c>
      <c r="H6189" s="24">
        <f t="shared" si="393"/>
        <v>-355.31254080108658</v>
      </c>
      <c r="I6189" s="24">
        <f>IF(H6189&lt;=0, MIN(F6189-C6189, B$7, (D$5-K6188+G6189)/B$6), 0)</f>
        <v>0.38580246913580246</v>
      </c>
      <c r="J6189" s="24">
        <f>IF(H6189&gt;0, MIN(C6189-F6189, B$8, K6188), 0)</f>
        <v>0</v>
      </c>
      <c r="K6189" s="24">
        <f>MAX(0, K6188-G6189+I6189*B$6-J6189)</f>
        <v>5000</v>
      </c>
      <c r="L6189" s="24">
        <f t="shared" si="392"/>
        <v>354.92673833195079</v>
      </c>
      <c r="M6189" s="24">
        <f>IF(H6189&gt;0, C6189-F6189-J6189, 0)</f>
        <v>0</v>
      </c>
      <c r="N6189" s="4">
        <f>MIN(C6189, F6189)</f>
        <v>668.31655926045846</v>
      </c>
    </row>
    <row r="6190" spans="1:14" x14ac:dyDescent="0.2">
      <c r="A6190" s="27">
        <v>43722.666666666672</v>
      </c>
      <c r="B6190" s="4">
        <v>38.67686160610338</v>
      </c>
      <c r="C6190" s="4">
        <v>697.94931110479104</v>
      </c>
      <c r="F6190" s="4">
        <f t="shared" si="390"/>
        <v>232.06116963662026</v>
      </c>
      <c r="G6190" s="24">
        <f t="shared" si="391"/>
        <v>0.34722222222222221</v>
      </c>
      <c r="H6190" s="24">
        <f t="shared" si="393"/>
        <v>465.88814146817077</v>
      </c>
      <c r="I6190" s="24">
        <f>IF(H6190&lt;=0, MIN(F6190-C6190, B$7, (D$5-K6189+G6190)/B$6), 0)</f>
        <v>0</v>
      </c>
      <c r="J6190" s="24">
        <f>IF(H6190&gt;0, MIN(C6190-F6190, B$8, K6189), 0)</f>
        <v>465.88814146817077</v>
      </c>
      <c r="K6190" s="24">
        <f>MAX(0, K6189-G6190+I6190*B$6-J6190)</f>
        <v>4533.7646363096064</v>
      </c>
      <c r="L6190" s="24">
        <f t="shared" si="392"/>
        <v>0</v>
      </c>
      <c r="M6190" s="24">
        <f>IF(H6190&gt;0, C6190-F6190-J6190, 0)</f>
        <v>0</v>
      </c>
      <c r="N6190" s="4">
        <f>MIN(C6190, F6190)</f>
        <v>232.06116963662026</v>
      </c>
    </row>
    <row r="6191" spans="1:14" x14ac:dyDescent="0.2">
      <c r="A6191" s="27">
        <v>43722.708333333336</v>
      </c>
      <c r="B6191" s="4">
        <v>0</v>
      </c>
      <c r="C6191" s="4">
        <v>732.48530070368076</v>
      </c>
      <c r="F6191" s="4">
        <f t="shared" si="390"/>
        <v>0</v>
      </c>
      <c r="G6191" s="24">
        <f t="shared" si="391"/>
        <v>0</v>
      </c>
      <c r="H6191" s="24">
        <f t="shared" si="393"/>
        <v>732.48530070368076</v>
      </c>
      <c r="I6191" s="24">
        <f>IF(H6191&lt;=0, MIN(F6191-C6191, B$7, (D$5-K6190+G6191)/B$6), 0)</f>
        <v>0</v>
      </c>
      <c r="J6191" s="24">
        <f>IF(H6191&gt;0, MIN(C6191-F6191, B$8, K6190), 0)</f>
        <v>732.48530070368076</v>
      </c>
      <c r="K6191" s="24">
        <f>MAX(0, K6190-G6191+I6191*B$6-J6191)</f>
        <v>3801.2793356059256</v>
      </c>
      <c r="L6191" s="24">
        <f t="shared" si="392"/>
        <v>0</v>
      </c>
      <c r="M6191" s="24">
        <f>IF(H6191&gt;0, C6191-F6191-J6191, 0)</f>
        <v>0</v>
      </c>
      <c r="N6191" s="4">
        <f>MIN(C6191, F6191)</f>
        <v>0</v>
      </c>
    </row>
    <row r="6192" spans="1:14" x14ac:dyDescent="0.2">
      <c r="A6192" s="27">
        <v>43722.75</v>
      </c>
      <c r="B6192" s="4">
        <v>0</v>
      </c>
      <c r="C6192" s="4">
        <v>346.89737800325634</v>
      </c>
      <c r="F6192" s="4">
        <f t="shared" si="390"/>
        <v>0</v>
      </c>
      <c r="G6192" s="24">
        <f t="shared" si="391"/>
        <v>0</v>
      </c>
      <c r="H6192" s="24">
        <f t="shared" si="393"/>
        <v>346.89737800325634</v>
      </c>
      <c r="I6192" s="24">
        <f>IF(H6192&lt;=0, MIN(F6192-C6192, B$7, (D$5-K6191+G6192)/B$6), 0)</f>
        <v>0</v>
      </c>
      <c r="J6192" s="24">
        <f>IF(H6192&gt;0, MIN(C6192-F6192, B$8, K6191), 0)</f>
        <v>346.89737800325634</v>
      </c>
      <c r="K6192" s="24">
        <f>MAX(0, K6191-G6192+I6192*B$6-J6192)</f>
        <v>3454.381957602669</v>
      </c>
      <c r="L6192" s="24">
        <f t="shared" si="392"/>
        <v>0</v>
      </c>
      <c r="M6192" s="24">
        <f>IF(H6192&gt;0, C6192-F6192-J6192, 0)</f>
        <v>0</v>
      </c>
      <c r="N6192" s="4">
        <f>MIN(C6192, F6192)</f>
        <v>0</v>
      </c>
    </row>
    <row r="6193" spans="1:14" x14ac:dyDescent="0.2">
      <c r="A6193" s="27">
        <v>43722.791666666672</v>
      </c>
      <c r="B6193" s="4">
        <v>0</v>
      </c>
      <c r="C6193" s="4">
        <v>1419.6227526954631</v>
      </c>
      <c r="F6193" s="4">
        <f t="shared" si="390"/>
        <v>0</v>
      </c>
      <c r="G6193" s="24">
        <f t="shared" si="391"/>
        <v>0</v>
      </c>
      <c r="H6193" s="24">
        <f t="shared" si="393"/>
        <v>1419.6227526954631</v>
      </c>
      <c r="I6193" s="24">
        <f>IF(H6193&lt;=0, MIN(F6193-C6193, B$7, (D$5-K6192+G6193)/B$6), 0)</f>
        <v>0</v>
      </c>
      <c r="J6193" s="24">
        <f>IF(H6193&gt;0, MIN(C6193-F6193, B$8, K6192), 0)</f>
        <v>1419.6227526954631</v>
      </c>
      <c r="K6193" s="24">
        <f>MAX(0, K6192-G6193+I6193*B$6-J6193)</f>
        <v>2034.7592049072059</v>
      </c>
      <c r="L6193" s="24">
        <f t="shared" si="392"/>
        <v>0</v>
      </c>
      <c r="M6193" s="24">
        <f>IF(H6193&gt;0, C6193-F6193-J6193, 0)</f>
        <v>0</v>
      </c>
      <c r="N6193" s="4">
        <f>MIN(C6193, F6193)</f>
        <v>0</v>
      </c>
    </row>
    <row r="6194" spans="1:14" x14ac:dyDescent="0.2">
      <c r="A6194" s="27">
        <v>43722.833333333336</v>
      </c>
      <c r="B6194" s="4">
        <v>0</v>
      </c>
      <c r="C6194" s="4">
        <v>757.20247523575938</v>
      </c>
      <c r="F6194" s="4">
        <f t="shared" si="390"/>
        <v>0</v>
      </c>
      <c r="G6194" s="24">
        <f t="shared" si="391"/>
        <v>0</v>
      </c>
      <c r="H6194" s="24">
        <f t="shared" si="393"/>
        <v>757.20247523575938</v>
      </c>
      <c r="I6194" s="24">
        <f>IF(H6194&lt;=0, MIN(F6194-C6194, B$7, (D$5-K6193+G6194)/B$6), 0)</f>
        <v>0</v>
      </c>
      <c r="J6194" s="24">
        <f>IF(H6194&gt;0, MIN(C6194-F6194, B$8, K6193), 0)</f>
        <v>757.20247523575938</v>
      </c>
      <c r="K6194" s="24">
        <f>MAX(0, K6193-G6194+I6194*B$6-J6194)</f>
        <v>1277.5567296714466</v>
      </c>
      <c r="L6194" s="24">
        <f t="shared" si="392"/>
        <v>0</v>
      </c>
      <c r="M6194" s="24">
        <f>IF(H6194&gt;0, C6194-F6194-J6194, 0)</f>
        <v>0</v>
      </c>
      <c r="N6194" s="4">
        <f>MIN(C6194, F6194)</f>
        <v>0</v>
      </c>
    </row>
    <row r="6195" spans="1:14" x14ac:dyDescent="0.2">
      <c r="A6195" s="27">
        <v>43722.875</v>
      </c>
      <c r="B6195" s="4">
        <v>0</v>
      </c>
      <c r="C6195" s="4">
        <v>1347.9429465524354</v>
      </c>
      <c r="F6195" s="4">
        <f t="shared" si="390"/>
        <v>0</v>
      </c>
      <c r="G6195" s="24">
        <f t="shared" si="391"/>
        <v>0</v>
      </c>
      <c r="H6195" s="24">
        <f t="shared" si="393"/>
        <v>1347.9429465524354</v>
      </c>
      <c r="I6195" s="24">
        <f>IF(H6195&lt;=0, MIN(F6195-C6195, B$7, (D$5-K6194+G6195)/B$6), 0)</f>
        <v>0</v>
      </c>
      <c r="J6195" s="24">
        <f>IF(H6195&gt;0, MIN(C6195-F6195, B$8, K6194), 0)</f>
        <v>1277.5567296714466</v>
      </c>
      <c r="K6195" s="24">
        <f>MAX(0, K6194-G6195+I6195*B$6-J6195)</f>
        <v>0</v>
      </c>
      <c r="L6195" s="24">
        <f t="shared" si="392"/>
        <v>0</v>
      </c>
      <c r="M6195" s="24">
        <f>IF(H6195&gt;0, C6195-F6195-J6195, 0)</f>
        <v>70.386216880988741</v>
      </c>
      <c r="N6195" s="4">
        <f>MIN(C6195, F6195)</f>
        <v>0</v>
      </c>
    </row>
    <row r="6196" spans="1:14" x14ac:dyDescent="0.2">
      <c r="A6196" s="27">
        <v>43722.916666666672</v>
      </c>
      <c r="B6196" s="4">
        <v>0</v>
      </c>
      <c r="C6196" s="4">
        <v>369.14283508212696</v>
      </c>
      <c r="F6196" s="4">
        <f t="shared" si="390"/>
        <v>0</v>
      </c>
      <c r="G6196" s="24">
        <f t="shared" si="391"/>
        <v>0</v>
      </c>
      <c r="H6196" s="24">
        <f t="shared" si="393"/>
        <v>369.14283508212696</v>
      </c>
      <c r="I6196" s="24">
        <f>IF(H6196&lt;=0, MIN(F6196-C6196, B$7, (D$5-K6195+G6196)/B$6), 0)</f>
        <v>0</v>
      </c>
      <c r="J6196" s="24">
        <f>IF(H6196&gt;0, MIN(C6196-F6196, B$8, K6195), 0)</f>
        <v>0</v>
      </c>
      <c r="K6196" s="24">
        <f>MAX(0, K6195-G6196+I6196*B$6-J6196)</f>
        <v>0</v>
      </c>
      <c r="L6196" s="24">
        <f t="shared" si="392"/>
        <v>0</v>
      </c>
      <c r="M6196" s="24">
        <f>IF(H6196&gt;0, C6196-F6196-J6196, 0)</f>
        <v>369.14283508212696</v>
      </c>
      <c r="N6196" s="4">
        <f>MIN(C6196, F6196)</f>
        <v>0</v>
      </c>
    </row>
    <row r="6197" spans="1:14" x14ac:dyDescent="0.2">
      <c r="A6197" s="27">
        <v>43722.958333333336</v>
      </c>
      <c r="B6197" s="4">
        <v>0</v>
      </c>
      <c r="C6197" s="4">
        <v>218.36807043644808</v>
      </c>
      <c r="F6197" s="4">
        <f t="shared" si="390"/>
        <v>0</v>
      </c>
      <c r="G6197" s="24">
        <f t="shared" si="391"/>
        <v>0</v>
      </c>
      <c r="H6197" s="24">
        <f t="shared" si="393"/>
        <v>218.36807043644808</v>
      </c>
      <c r="I6197" s="24">
        <f>IF(H6197&lt;=0, MIN(F6197-C6197, B$7, (D$5-K6196+G6197)/B$6), 0)</f>
        <v>0</v>
      </c>
      <c r="J6197" s="24">
        <f>IF(H6197&gt;0, MIN(C6197-F6197, B$8, K6196), 0)</f>
        <v>0</v>
      </c>
      <c r="K6197" s="24">
        <f>MAX(0, K6196-G6197+I6197*B$6-J6197)</f>
        <v>0</v>
      </c>
      <c r="L6197" s="24">
        <f t="shared" si="392"/>
        <v>0</v>
      </c>
      <c r="M6197" s="24">
        <f>IF(H6197&gt;0, C6197-F6197-J6197, 0)</f>
        <v>218.36807043644808</v>
      </c>
      <c r="N6197" s="4">
        <f>MIN(C6197, F6197)</f>
        <v>0</v>
      </c>
    </row>
    <row r="6198" spans="1:14" x14ac:dyDescent="0.2">
      <c r="A6198" s="27">
        <v>43723</v>
      </c>
      <c r="B6198" s="4">
        <v>0</v>
      </c>
      <c r="C6198" s="4">
        <v>94.782197776055625</v>
      </c>
      <c r="F6198" s="4">
        <f t="shared" si="390"/>
        <v>0</v>
      </c>
      <c r="G6198" s="24">
        <f t="shared" si="391"/>
        <v>0</v>
      </c>
      <c r="H6198" s="24">
        <f t="shared" si="393"/>
        <v>94.782197776055625</v>
      </c>
      <c r="I6198" s="24">
        <f>IF(H6198&lt;=0, MIN(F6198-C6198, B$7, (D$5-K6197+G6198)/B$6), 0)</f>
        <v>0</v>
      </c>
      <c r="J6198" s="24">
        <f>IF(H6198&gt;0, MIN(C6198-F6198, B$8, K6197), 0)</f>
        <v>0</v>
      </c>
      <c r="K6198" s="24">
        <f>MAX(0, K6197-G6198+I6198*B$6-J6198)</f>
        <v>0</v>
      </c>
      <c r="L6198" s="24">
        <f t="shared" si="392"/>
        <v>0</v>
      </c>
      <c r="M6198" s="24">
        <f>IF(H6198&gt;0, C6198-F6198-J6198, 0)</f>
        <v>94.782197776055625</v>
      </c>
      <c r="N6198" s="4">
        <f>MIN(C6198, F6198)</f>
        <v>0</v>
      </c>
    </row>
    <row r="6199" spans="1:14" x14ac:dyDescent="0.2">
      <c r="A6199" s="27">
        <v>43723.041666666672</v>
      </c>
      <c r="B6199" s="4">
        <v>0</v>
      </c>
      <c r="C6199" s="4">
        <v>146.6882642934205</v>
      </c>
      <c r="F6199" s="4">
        <f t="shared" si="390"/>
        <v>0</v>
      </c>
      <c r="G6199" s="24">
        <f t="shared" si="391"/>
        <v>0</v>
      </c>
      <c r="H6199" s="24">
        <f t="shared" si="393"/>
        <v>146.6882642934205</v>
      </c>
      <c r="I6199" s="24">
        <f>IF(H6199&lt;=0, MIN(F6199-C6199, B$7, (D$5-K6198+G6199)/B$6), 0)</f>
        <v>0</v>
      </c>
      <c r="J6199" s="24">
        <f>IF(H6199&gt;0, MIN(C6199-F6199, B$8, K6198), 0)</f>
        <v>0</v>
      </c>
      <c r="K6199" s="24">
        <f>MAX(0, K6198-G6199+I6199*B$6-J6199)</f>
        <v>0</v>
      </c>
      <c r="L6199" s="24">
        <f t="shared" si="392"/>
        <v>0</v>
      </c>
      <c r="M6199" s="24">
        <f>IF(H6199&gt;0, C6199-F6199-J6199, 0)</f>
        <v>146.6882642934205</v>
      </c>
      <c r="N6199" s="4">
        <f>MIN(C6199, F6199)</f>
        <v>0</v>
      </c>
    </row>
    <row r="6200" spans="1:14" x14ac:dyDescent="0.2">
      <c r="A6200" s="27">
        <v>43723.083333333336</v>
      </c>
      <c r="B6200" s="4">
        <v>0</v>
      </c>
      <c r="C6200" s="4">
        <v>183.76402609153823</v>
      </c>
      <c r="F6200" s="4">
        <f t="shared" si="390"/>
        <v>0</v>
      </c>
      <c r="G6200" s="24">
        <f t="shared" si="391"/>
        <v>0</v>
      </c>
      <c r="H6200" s="24">
        <f t="shared" si="393"/>
        <v>183.76402609153823</v>
      </c>
      <c r="I6200" s="24">
        <f>IF(H6200&lt;=0, MIN(F6200-C6200, B$7, (D$5-K6199+G6200)/B$6), 0)</f>
        <v>0</v>
      </c>
      <c r="J6200" s="24">
        <f>IF(H6200&gt;0, MIN(C6200-F6200, B$8, K6199), 0)</f>
        <v>0</v>
      </c>
      <c r="K6200" s="24">
        <f>MAX(0, K6199-G6200+I6200*B$6-J6200)</f>
        <v>0</v>
      </c>
      <c r="L6200" s="24">
        <f t="shared" si="392"/>
        <v>0</v>
      </c>
      <c r="M6200" s="24">
        <f>IF(H6200&gt;0, C6200-F6200-J6200, 0)</f>
        <v>183.76402609153823</v>
      </c>
      <c r="N6200" s="4">
        <f>MIN(C6200, F6200)</f>
        <v>0</v>
      </c>
    </row>
    <row r="6201" spans="1:14" x14ac:dyDescent="0.2">
      <c r="A6201" s="27">
        <v>43723.125</v>
      </c>
      <c r="B6201" s="4">
        <v>0</v>
      </c>
      <c r="C6201" s="4">
        <v>94.782197776055625</v>
      </c>
      <c r="F6201" s="4">
        <f t="shared" si="390"/>
        <v>0</v>
      </c>
      <c r="G6201" s="24">
        <f t="shared" si="391"/>
        <v>0</v>
      </c>
      <c r="H6201" s="24">
        <f t="shared" si="393"/>
        <v>94.782197776055625</v>
      </c>
      <c r="I6201" s="24">
        <f>IF(H6201&lt;=0, MIN(F6201-C6201, B$7, (D$5-K6200+G6201)/B$6), 0)</f>
        <v>0</v>
      </c>
      <c r="J6201" s="24">
        <f>IF(H6201&gt;0, MIN(C6201-F6201, B$8, K6200), 0)</f>
        <v>0</v>
      </c>
      <c r="K6201" s="24">
        <f>MAX(0, K6200-G6201+I6201*B$6-J6201)</f>
        <v>0</v>
      </c>
      <c r="L6201" s="24">
        <f t="shared" si="392"/>
        <v>0</v>
      </c>
      <c r="M6201" s="24">
        <f>IF(H6201&gt;0, C6201-F6201-J6201, 0)</f>
        <v>94.782197776055625</v>
      </c>
      <c r="N6201" s="4">
        <f>MIN(C6201, F6201)</f>
        <v>0</v>
      </c>
    </row>
    <row r="6202" spans="1:14" x14ac:dyDescent="0.2">
      <c r="A6202" s="27">
        <v>43723.166666666672</v>
      </c>
      <c r="B6202" s="4">
        <v>0</v>
      </c>
      <c r="C6202" s="4">
        <v>146.6882642934205</v>
      </c>
      <c r="F6202" s="4">
        <f t="shared" si="390"/>
        <v>0</v>
      </c>
      <c r="G6202" s="24">
        <f t="shared" si="391"/>
        <v>0</v>
      </c>
      <c r="H6202" s="24">
        <f t="shared" si="393"/>
        <v>146.6882642934205</v>
      </c>
      <c r="I6202" s="24">
        <f>IF(H6202&lt;=0, MIN(F6202-C6202, B$7, (D$5-K6201+G6202)/B$6), 0)</f>
        <v>0</v>
      </c>
      <c r="J6202" s="24">
        <f>IF(H6202&gt;0, MIN(C6202-F6202, B$8, K6201), 0)</f>
        <v>0</v>
      </c>
      <c r="K6202" s="24">
        <f>MAX(0, K6201-G6202+I6202*B$6-J6202)</f>
        <v>0</v>
      </c>
      <c r="L6202" s="24">
        <f t="shared" si="392"/>
        <v>0</v>
      </c>
      <c r="M6202" s="24">
        <f>IF(H6202&gt;0, C6202-F6202-J6202, 0)</f>
        <v>146.6882642934205</v>
      </c>
      <c r="N6202" s="4">
        <f>MIN(C6202, F6202)</f>
        <v>0</v>
      </c>
    </row>
    <row r="6203" spans="1:14" x14ac:dyDescent="0.2">
      <c r="A6203" s="27">
        <v>43723.208333333336</v>
      </c>
      <c r="B6203" s="4">
        <v>35.254099944943142</v>
      </c>
      <c r="C6203" s="4">
        <v>183.76402609153823</v>
      </c>
      <c r="F6203" s="4">
        <f t="shared" si="390"/>
        <v>211.52459966965887</v>
      </c>
      <c r="G6203" s="24">
        <f t="shared" si="391"/>
        <v>0.34722222222222221</v>
      </c>
      <c r="H6203" s="24">
        <f t="shared" si="393"/>
        <v>-27.760573578120642</v>
      </c>
      <c r="I6203" s="24">
        <f>IF(H6203&lt;=0, MIN(F6203-C6203, B$7, (D$5-K6202+G6203)/B$6), 0)</f>
        <v>27.760573578120642</v>
      </c>
      <c r="J6203" s="24">
        <f>IF(H6203&gt;0, MIN(C6203-F6203, B$8, K6202), 0)</f>
        <v>0</v>
      </c>
      <c r="K6203" s="24">
        <f>MAX(0, K6202-G6203+I6203*B$6-J6203)</f>
        <v>24.637293998086356</v>
      </c>
      <c r="L6203" s="24">
        <f t="shared" si="392"/>
        <v>0</v>
      </c>
      <c r="M6203" s="24">
        <f>IF(H6203&gt;0, C6203-F6203-J6203, 0)</f>
        <v>0</v>
      </c>
      <c r="N6203" s="4">
        <f>MIN(C6203, F6203)</f>
        <v>183.76402609153823</v>
      </c>
    </row>
    <row r="6204" spans="1:14" x14ac:dyDescent="0.2">
      <c r="A6204" s="27">
        <v>43723.25</v>
      </c>
      <c r="B6204" s="4">
        <v>24.066510950395866</v>
      </c>
      <c r="C6204" s="4">
        <v>458.12466339760954</v>
      </c>
      <c r="F6204" s="4">
        <f t="shared" si="390"/>
        <v>144.3990657023752</v>
      </c>
      <c r="G6204" s="24">
        <f t="shared" si="391"/>
        <v>0.34722222222222221</v>
      </c>
      <c r="H6204" s="24">
        <f t="shared" si="393"/>
        <v>313.72559769523434</v>
      </c>
      <c r="I6204" s="24">
        <f>IF(H6204&lt;=0, MIN(F6204-C6204, B$7, (D$5-K6203+G6204)/B$6), 0)</f>
        <v>0</v>
      </c>
      <c r="J6204" s="24">
        <f>IF(H6204&gt;0, MIN(C6204-F6204, B$8, K6203), 0)</f>
        <v>24.637293998086356</v>
      </c>
      <c r="K6204" s="24">
        <f>MAX(0, K6203-G6204+I6204*B$6-J6204)</f>
        <v>0</v>
      </c>
      <c r="L6204" s="24">
        <f t="shared" si="392"/>
        <v>0</v>
      </c>
      <c r="M6204" s="24">
        <f>IF(H6204&gt;0, C6204-F6204-J6204, 0)</f>
        <v>289.08830369714798</v>
      </c>
      <c r="N6204" s="4">
        <f>MIN(C6204, F6204)</f>
        <v>144.3990657023752</v>
      </c>
    </row>
    <row r="6205" spans="1:14" x14ac:dyDescent="0.2">
      <c r="A6205" s="27">
        <v>43723.291666666672</v>
      </c>
      <c r="B6205" s="4">
        <v>42.859722334404211</v>
      </c>
      <c r="C6205" s="4">
        <v>1201.1239642992291</v>
      </c>
      <c r="F6205" s="4">
        <f t="shared" si="390"/>
        <v>257.15833400642526</v>
      </c>
      <c r="G6205" s="24">
        <f t="shared" si="391"/>
        <v>0.34722222222222221</v>
      </c>
      <c r="H6205" s="24">
        <f t="shared" si="393"/>
        <v>943.96563029280378</v>
      </c>
      <c r="I6205" s="24">
        <f>IF(H6205&lt;=0, MIN(F6205-C6205, B$7, (D$5-K6204+G6205)/B$6), 0)</f>
        <v>0</v>
      </c>
      <c r="J6205" s="24">
        <f>IF(H6205&gt;0, MIN(C6205-F6205, B$8, K6204), 0)</f>
        <v>0</v>
      </c>
      <c r="K6205" s="24">
        <f>MAX(0, K6204-G6205+I6205*B$6-J6205)</f>
        <v>0</v>
      </c>
      <c r="L6205" s="24">
        <f t="shared" si="392"/>
        <v>0</v>
      </c>
      <c r="M6205" s="24">
        <f>IF(H6205&gt;0, C6205-F6205-J6205, 0)</f>
        <v>943.96563029280378</v>
      </c>
      <c r="N6205" s="4">
        <f>MIN(C6205, F6205)</f>
        <v>257.15833400642526</v>
      </c>
    </row>
    <row r="6206" spans="1:14" x14ac:dyDescent="0.2">
      <c r="A6206" s="27">
        <v>43723.333333333336</v>
      </c>
      <c r="B6206" s="4">
        <v>111.97911480952175</v>
      </c>
      <c r="C6206" s="4">
        <v>388.39728132555251</v>
      </c>
      <c r="F6206" s="4">
        <f t="shared" si="390"/>
        <v>671.87468885713042</v>
      </c>
      <c r="G6206" s="24">
        <f t="shared" si="391"/>
        <v>0.34722222222222221</v>
      </c>
      <c r="H6206" s="24">
        <f t="shared" si="393"/>
        <v>-283.47740753157791</v>
      </c>
      <c r="I6206" s="24">
        <f>IF(H6206&lt;=0, MIN(F6206-C6206, B$7, (D$5-K6205+G6206)/B$6), 0)</f>
        <v>283.47740753157791</v>
      </c>
      <c r="J6206" s="24">
        <f>IF(H6206&gt;0, MIN(C6206-F6206, B$8, K6205), 0)</f>
        <v>0</v>
      </c>
      <c r="K6206" s="24">
        <f>MAX(0, K6205-G6206+I6206*B$6-J6206)</f>
        <v>254.7824445561979</v>
      </c>
      <c r="L6206" s="24">
        <f t="shared" si="392"/>
        <v>0</v>
      </c>
      <c r="M6206" s="24">
        <f>IF(H6206&gt;0, C6206-F6206-J6206, 0)</f>
        <v>0</v>
      </c>
      <c r="N6206" s="4">
        <f>MIN(C6206, F6206)</f>
        <v>388.39728132555251</v>
      </c>
    </row>
    <row r="6207" spans="1:14" x14ac:dyDescent="0.2">
      <c r="A6207" s="27">
        <v>43723.375</v>
      </c>
      <c r="B6207" s="4">
        <v>158.04628067959052</v>
      </c>
      <c r="C6207" s="4">
        <v>168.01816197789688</v>
      </c>
      <c r="F6207" s="4">
        <f t="shared" si="390"/>
        <v>948.2776840775432</v>
      </c>
      <c r="G6207" s="24">
        <f t="shared" si="391"/>
        <v>0.34722222222222221</v>
      </c>
      <c r="H6207" s="24">
        <f t="shared" si="393"/>
        <v>-780.25952209964635</v>
      </c>
      <c r="I6207" s="24">
        <f>IF(H6207&lt;=0, MIN(F6207-C6207, B$7, (D$5-K6206+G6207)/B$6), 0)</f>
        <v>780.25952209964635</v>
      </c>
      <c r="J6207" s="24">
        <f>IF(H6207&gt;0, MIN(C6207-F6207, B$8, K6206), 0)</f>
        <v>0</v>
      </c>
      <c r="K6207" s="24">
        <f>MAX(0, K6206-G6207+I6207*B$6-J6207)</f>
        <v>956.66879222365742</v>
      </c>
      <c r="L6207" s="24">
        <f t="shared" si="392"/>
        <v>0</v>
      </c>
      <c r="M6207" s="24">
        <f>IF(H6207&gt;0, C6207-F6207-J6207, 0)</f>
        <v>0</v>
      </c>
      <c r="N6207" s="4">
        <f>MIN(C6207, F6207)</f>
        <v>168.01816197789688</v>
      </c>
    </row>
    <row r="6208" spans="1:14" x14ac:dyDescent="0.2">
      <c r="A6208" s="27">
        <v>43723.416666666672</v>
      </c>
      <c r="B6208" s="4">
        <v>151.13935257437578</v>
      </c>
      <c r="C6208" s="4">
        <v>160.53276137600579</v>
      </c>
      <c r="F6208" s="4">
        <f t="shared" si="390"/>
        <v>906.83611544625467</v>
      </c>
      <c r="G6208" s="24">
        <f t="shared" si="391"/>
        <v>0.34722222222222221</v>
      </c>
      <c r="H6208" s="24">
        <f t="shared" si="393"/>
        <v>-746.30335407024882</v>
      </c>
      <c r="I6208" s="24">
        <f>IF(H6208&lt;=0, MIN(F6208-C6208, B$7, (D$5-K6207+G6208)/B$6), 0)</f>
        <v>746.30335407024882</v>
      </c>
      <c r="J6208" s="24">
        <f>IF(H6208&gt;0, MIN(C6208-F6208, B$8, K6207), 0)</f>
        <v>0</v>
      </c>
      <c r="K6208" s="24">
        <f>MAX(0, K6207-G6208+I6208*B$6-J6208)</f>
        <v>1627.9945886646592</v>
      </c>
      <c r="L6208" s="24">
        <f t="shared" si="392"/>
        <v>0</v>
      </c>
      <c r="M6208" s="24">
        <f>IF(H6208&gt;0, C6208-F6208-J6208, 0)</f>
        <v>0</v>
      </c>
      <c r="N6208" s="4">
        <f>MIN(C6208, F6208)</f>
        <v>160.53276137600579</v>
      </c>
    </row>
    <row r="6209" spans="1:14" x14ac:dyDescent="0.2">
      <c r="A6209" s="27">
        <v>43723.458333333336</v>
      </c>
      <c r="B6209" s="4">
        <v>156.81404372182232</v>
      </c>
      <c r="C6209" s="4">
        <v>1451.919511915939</v>
      </c>
      <c r="F6209" s="4">
        <f t="shared" si="390"/>
        <v>940.88426233093389</v>
      </c>
      <c r="G6209" s="24">
        <f t="shared" si="391"/>
        <v>0.34722222222222221</v>
      </c>
      <c r="H6209" s="24">
        <f t="shared" si="393"/>
        <v>511.03524958500509</v>
      </c>
      <c r="I6209" s="24">
        <f>IF(H6209&lt;=0, MIN(F6209-C6209, B$7, (D$5-K6208+G6209)/B$6), 0)</f>
        <v>0</v>
      </c>
      <c r="J6209" s="24">
        <f>IF(H6209&gt;0, MIN(C6209-F6209, B$8, K6208), 0)</f>
        <v>511.03524958500509</v>
      </c>
      <c r="K6209" s="24">
        <f>MAX(0, K6208-G6209+I6209*B$6-J6209)</f>
        <v>1116.6121168574318</v>
      </c>
      <c r="L6209" s="24">
        <f t="shared" si="392"/>
        <v>0</v>
      </c>
      <c r="M6209" s="24">
        <f>IF(H6209&gt;0, C6209-F6209-J6209, 0)</f>
        <v>0</v>
      </c>
      <c r="N6209" s="4">
        <f>MIN(C6209, F6209)</f>
        <v>940.88426233093389</v>
      </c>
    </row>
    <row r="6210" spans="1:14" x14ac:dyDescent="0.2">
      <c r="A6210" s="27">
        <v>43723.5</v>
      </c>
      <c r="B6210" s="4">
        <v>81.814522326907564</v>
      </c>
      <c r="C6210" s="4">
        <v>198.59995835568085</v>
      </c>
      <c r="F6210" s="4">
        <f t="shared" si="390"/>
        <v>490.88713396144539</v>
      </c>
      <c r="G6210" s="24">
        <f t="shared" si="391"/>
        <v>0.34722222222222221</v>
      </c>
      <c r="H6210" s="24">
        <f t="shared" si="393"/>
        <v>-292.28717560576456</v>
      </c>
      <c r="I6210" s="24">
        <f>IF(H6210&lt;=0, MIN(F6210-C6210, B$7, (D$5-K6209+G6210)/B$6), 0)</f>
        <v>292.28717560576456</v>
      </c>
      <c r="J6210" s="24">
        <f>IF(H6210&gt;0, MIN(C6210-F6210, B$8, K6209), 0)</f>
        <v>0</v>
      </c>
      <c r="K6210" s="24">
        <f>MAX(0, K6209-G6210+I6210*B$6-J6210)</f>
        <v>1379.3233526803979</v>
      </c>
      <c r="L6210" s="24">
        <f t="shared" si="392"/>
        <v>0</v>
      </c>
      <c r="M6210" s="24">
        <f>IF(H6210&gt;0, C6210-F6210-J6210, 0)</f>
        <v>0</v>
      </c>
      <c r="N6210" s="4">
        <f>MIN(C6210, F6210)</f>
        <v>198.59995835568085</v>
      </c>
    </row>
    <row r="6211" spans="1:14" x14ac:dyDescent="0.2">
      <c r="A6211" s="27">
        <v>43723.541666666672</v>
      </c>
      <c r="B6211" s="4">
        <v>129.36318543003574</v>
      </c>
      <c r="C6211" s="4">
        <v>178.0080100496416</v>
      </c>
      <c r="F6211" s="4">
        <f t="shared" si="390"/>
        <v>776.17911258021445</v>
      </c>
      <c r="G6211" s="24">
        <f t="shared" si="391"/>
        <v>0.34722222222222221</v>
      </c>
      <c r="H6211" s="24">
        <f t="shared" si="393"/>
        <v>-598.17110253057285</v>
      </c>
      <c r="I6211" s="24">
        <f>IF(H6211&lt;=0, MIN(F6211-C6211, B$7, (D$5-K6210+G6211)/B$6), 0)</f>
        <v>598.17110253057285</v>
      </c>
      <c r="J6211" s="24">
        <f>IF(H6211&gt;0, MIN(C6211-F6211, B$8, K6210), 0)</f>
        <v>0</v>
      </c>
      <c r="K6211" s="24">
        <f>MAX(0, K6210-G6211+I6211*B$6-J6211)</f>
        <v>1917.3301227356912</v>
      </c>
      <c r="L6211" s="24">
        <f t="shared" si="392"/>
        <v>0</v>
      </c>
      <c r="M6211" s="24">
        <f>IF(H6211&gt;0, C6211-F6211-J6211, 0)</f>
        <v>0</v>
      </c>
      <c r="N6211" s="4">
        <f>MIN(C6211, F6211)</f>
        <v>178.0080100496416</v>
      </c>
    </row>
    <row r="6212" spans="1:14" x14ac:dyDescent="0.2">
      <c r="A6212" s="27">
        <v>43723.583333333336</v>
      </c>
      <c r="B6212" s="4">
        <v>77.645171556347535</v>
      </c>
      <c r="C6212" s="4">
        <v>188.31412950274446</v>
      </c>
      <c r="F6212" s="4">
        <f t="shared" si="390"/>
        <v>465.87102933808524</v>
      </c>
      <c r="G6212" s="24">
        <f t="shared" si="391"/>
        <v>0.34722222222222221</v>
      </c>
      <c r="H6212" s="24">
        <f t="shared" si="393"/>
        <v>-277.5568998353408</v>
      </c>
      <c r="I6212" s="24">
        <f>IF(H6212&lt;=0, MIN(F6212-C6212, B$7, (D$5-K6211+G6212)/B$6), 0)</f>
        <v>277.5568998353408</v>
      </c>
      <c r="J6212" s="24">
        <f>IF(H6212&gt;0, MIN(C6212-F6212, B$8, K6211), 0)</f>
        <v>0</v>
      </c>
      <c r="K6212" s="24">
        <f>MAX(0, K6211-G6212+I6212*B$6-J6212)</f>
        <v>2166.7841103652759</v>
      </c>
      <c r="L6212" s="24">
        <f t="shared" si="392"/>
        <v>0</v>
      </c>
      <c r="M6212" s="24">
        <f>IF(H6212&gt;0, C6212-F6212-J6212, 0)</f>
        <v>0</v>
      </c>
      <c r="N6212" s="4">
        <f>MIN(C6212, F6212)</f>
        <v>188.31412950274446</v>
      </c>
    </row>
    <row r="6213" spans="1:14" x14ac:dyDescent="0.2">
      <c r="A6213" s="27">
        <v>43723.625</v>
      </c>
      <c r="B6213" s="4">
        <v>53.007787591061444</v>
      </c>
      <c r="C6213" s="4">
        <v>223.40104997075031</v>
      </c>
      <c r="F6213" s="4">
        <f t="shared" si="390"/>
        <v>318.04672554636863</v>
      </c>
      <c r="G6213" s="24">
        <f t="shared" si="391"/>
        <v>0.34722222222222221</v>
      </c>
      <c r="H6213" s="24">
        <f t="shared" si="393"/>
        <v>-94.645675575618327</v>
      </c>
      <c r="I6213" s="24">
        <f>IF(H6213&lt;=0, MIN(F6213-C6213, B$7, (D$5-K6212+G6213)/B$6), 0)</f>
        <v>94.645675575618327</v>
      </c>
      <c r="J6213" s="24">
        <f>IF(H6213&gt;0, MIN(C6213-F6213, B$8, K6212), 0)</f>
        <v>0</v>
      </c>
      <c r="K6213" s="24">
        <f>MAX(0, K6212-G6213+I6213*B$6-J6213)</f>
        <v>2251.6179961611101</v>
      </c>
      <c r="L6213" s="24">
        <f t="shared" si="392"/>
        <v>0</v>
      </c>
      <c r="M6213" s="24">
        <f>IF(H6213&gt;0, C6213-F6213-J6213, 0)</f>
        <v>0</v>
      </c>
      <c r="N6213" s="4">
        <f>MIN(C6213, F6213)</f>
        <v>223.40104997075031</v>
      </c>
    </row>
    <row r="6214" spans="1:14" x14ac:dyDescent="0.2">
      <c r="A6214" s="27">
        <v>43723.666666666672</v>
      </c>
      <c r="B6214" s="4">
        <v>21.728305378408383</v>
      </c>
      <c r="C6214" s="4">
        <v>253.03405696270318</v>
      </c>
      <c r="F6214" s="4">
        <f t="shared" si="390"/>
        <v>130.3698322704503</v>
      </c>
      <c r="G6214" s="24">
        <f t="shared" si="391"/>
        <v>0.34722222222222221</v>
      </c>
      <c r="H6214" s="24">
        <f t="shared" si="393"/>
        <v>122.66422469225287</v>
      </c>
      <c r="I6214" s="24">
        <f>IF(H6214&lt;=0, MIN(F6214-C6214, B$7, (D$5-K6213+G6214)/B$6), 0)</f>
        <v>0</v>
      </c>
      <c r="J6214" s="24">
        <f>IF(H6214&gt;0, MIN(C6214-F6214, B$8, K6213), 0)</f>
        <v>122.66422469225287</v>
      </c>
      <c r="K6214" s="24">
        <f>MAX(0, K6213-G6214+I6214*B$6-J6214)</f>
        <v>2128.606549246635</v>
      </c>
      <c r="L6214" s="24">
        <f t="shared" si="392"/>
        <v>0</v>
      </c>
      <c r="M6214" s="24">
        <f>IF(H6214&gt;0, C6214-F6214-J6214, 0)</f>
        <v>0</v>
      </c>
      <c r="N6214" s="4">
        <f>MIN(C6214, F6214)</f>
        <v>130.3698322704503</v>
      </c>
    </row>
    <row r="6215" spans="1:14" x14ac:dyDescent="0.2">
      <c r="A6215" s="27">
        <v>43723.708333333336</v>
      </c>
      <c r="B6215" s="4">
        <v>0</v>
      </c>
      <c r="C6215" s="4">
        <v>287.57615912626795</v>
      </c>
      <c r="F6215" s="4">
        <f t="shared" si="390"/>
        <v>0</v>
      </c>
      <c r="G6215" s="24">
        <f t="shared" si="391"/>
        <v>0</v>
      </c>
      <c r="H6215" s="24">
        <f t="shared" si="393"/>
        <v>287.57615912626795</v>
      </c>
      <c r="I6215" s="24">
        <f>IF(H6215&lt;=0, MIN(F6215-C6215, B$7, (D$5-K6214+G6215)/B$6), 0)</f>
        <v>0</v>
      </c>
      <c r="J6215" s="24">
        <f>IF(H6215&gt;0, MIN(C6215-F6215, B$8, K6214), 0)</f>
        <v>287.57615912626795</v>
      </c>
      <c r="K6215" s="24">
        <f>MAX(0, K6214-G6215+I6215*B$6-J6215)</f>
        <v>1841.030390120367</v>
      </c>
      <c r="L6215" s="24">
        <f t="shared" si="392"/>
        <v>0</v>
      </c>
      <c r="M6215" s="24">
        <f>IF(H6215&gt;0, C6215-F6215-J6215, 0)</f>
        <v>0</v>
      </c>
      <c r="N6215" s="4">
        <f>MIN(C6215, F6215)</f>
        <v>0</v>
      </c>
    </row>
    <row r="6216" spans="1:14" x14ac:dyDescent="0.2">
      <c r="A6216" s="27">
        <v>43723.75</v>
      </c>
      <c r="B6216" s="4">
        <v>0</v>
      </c>
      <c r="C6216" s="4">
        <v>369.23246202869774</v>
      </c>
      <c r="F6216" s="4">
        <f t="shared" si="390"/>
        <v>0</v>
      </c>
      <c r="G6216" s="24">
        <f t="shared" si="391"/>
        <v>0</v>
      </c>
      <c r="H6216" s="24">
        <f t="shared" si="393"/>
        <v>369.23246202869774</v>
      </c>
      <c r="I6216" s="24">
        <f>IF(H6216&lt;=0, MIN(F6216-C6216, B$7, (D$5-K6215+G6216)/B$6), 0)</f>
        <v>0</v>
      </c>
      <c r="J6216" s="24">
        <f>IF(H6216&gt;0, MIN(C6216-F6216, B$8, K6215), 0)</f>
        <v>369.23246202869774</v>
      </c>
      <c r="K6216" s="24">
        <f>MAX(0, K6215-G6216+I6216*B$6-J6216)</f>
        <v>1471.7979280916693</v>
      </c>
      <c r="L6216" s="24">
        <f t="shared" si="392"/>
        <v>0</v>
      </c>
      <c r="M6216" s="24">
        <f>IF(H6216&gt;0, C6216-F6216-J6216, 0)</f>
        <v>0</v>
      </c>
      <c r="N6216" s="4">
        <f>MIN(C6216, F6216)</f>
        <v>0</v>
      </c>
    </row>
    <row r="6217" spans="1:14" x14ac:dyDescent="0.2">
      <c r="A6217" s="27">
        <v>43723.791666666672</v>
      </c>
      <c r="B6217" s="4">
        <v>0</v>
      </c>
      <c r="C6217" s="4">
        <v>1419.6227526954631</v>
      </c>
      <c r="F6217" s="4">
        <f t="shared" si="390"/>
        <v>0</v>
      </c>
      <c r="G6217" s="24">
        <f t="shared" si="391"/>
        <v>0</v>
      </c>
      <c r="H6217" s="24">
        <f t="shared" si="393"/>
        <v>1419.6227526954631</v>
      </c>
      <c r="I6217" s="24">
        <f>IF(H6217&lt;=0, MIN(F6217-C6217, B$7, (D$5-K6216+G6217)/B$6), 0)</f>
        <v>0</v>
      </c>
      <c r="J6217" s="24">
        <f>IF(H6217&gt;0, MIN(C6217-F6217, B$8, K6216), 0)</f>
        <v>1419.6227526954631</v>
      </c>
      <c r="K6217" s="24">
        <f>MAX(0, K6216-G6217+I6217*B$6-J6217)</f>
        <v>52.175175396206214</v>
      </c>
      <c r="L6217" s="24">
        <f t="shared" si="392"/>
        <v>0</v>
      </c>
      <c r="M6217" s="24">
        <f>IF(H6217&gt;0, C6217-F6217-J6217, 0)</f>
        <v>0</v>
      </c>
      <c r="N6217" s="4">
        <f>MIN(C6217, F6217)</f>
        <v>0</v>
      </c>
    </row>
    <row r="6218" spans="1:14" x14ac:dyDescent="0.2">
      <c r="A6218" s="27">
        <v>43723.833333333336</v>
      </c>
      <c r="B6218" s="4">
        <v>0</v>
      </c>
      <c r="C6218" s="4">
        <v>779.53755926120073</v>
      </c>
      <c r="F6218" s="4">
        <f t="shared" si="390"/>
        <v>0</v>
      </c>
      <c r="G6218" s="24">
        <f t="shared" si="391"/>
        <v>0</v>
      </c>
      <c r="H6218" s="24">
        <f t="shared" si="393"/>
        <v>779.53755926120073</v>
      </c>
      <c r="I6218" s="24">
        <f>IF(H6218&lt;=0, MIN(F6218-C6218, B$7, (D$5-K6217+G6218)/B$6), 0)</f>
        <v>0</v>
      </c>
      <c r="J6218" s="24">
        <f>IF(H6218&gt;0, MIN(C6218-F6218, B$8, K6217), 0)</f>
        <v>52.175175396206214</v>
      </c>
      <c r="K6218" s="24">
        <f>MAX(0, K6217-G6218+I6218*B$6-J6218)</f>
        <v>0</v>
      </c>
      <c r="L6218" s="24">
        <f t="shared" si="392"/>
        <v>0</v>
      </c>
      <c r="M6218" s="24">
        <f>IF(H6218&gt;0, C6218-F6218-J6218, 0)</f>
        <v>727.36238386499451</v>
      </c>
      <c r="N6218" s="4">
        <f>MIN(C6218, F6218)</f>
        <v>0</v>
      </c>
    </row>
    <row r="6219" spans="1:14" x14ac:dyDescent="0.2">
      <c r="A6219" s="27">
        <v>43723.875</v>
      </c>
      <c r="B6219" s="4">
        <v>0</v>
      </c>
      <c r="C6219" s="4">
        <v>1347.9429465524354</v>
      </c>
      <c r="F6219" s="4">
        <f t="shared" si="390"/>
        <v>0</v>
      </c>
      <c r="G6219" s="24">
        <f t="shared" si="391"/>
        <v>0</v>
      </c>
      <c r="H6219" s="24">
        <f t="shared" si="393"/>
        <v>1347.9429465524354</v>
      </c>
      <c r="I6219" s="24">
        <f>IF(H6219&lt;=0, MIN(F6219-C6219, B$7, (D$5-K6218+G6219)/B$6), 0)</f>
        <v>0</v>
      </c>
      <c r="J6219" s="24">
        <f>IF(H6219&gt;0, MIN(C6219-F6219, B$8, K6218), 0)</f>
        <v>0</v>
      </c>
      <c r="K6219" s="24">
        <f>MAX(0, K6218-G6219+I6219*B$6-J6219)</f>
        <v>0</v>
      </c>
      <c r="L6219" s="24">
        <f t="shared" si="392"/>
        <v>0</v>
      </c>
      <c r="M6219" s="24">
        <f>IF(H6219&gt;0, C6219-F6219-J6219, 0)</f>
        <v>1347.9429465524354</v>
      </c>
      <c r="N6219" s="4">
        <f>MIN(C6219, F6219)</f>
        <v>0</v>
      </c>
    </row>
    <row r="6220" spans="1:14" x14ac:dyDescent="0.2">
      <c r="A6220" s="27">
        <v>43723.916666666672</v>
      </c>
      <c r="B6220" s="4">
        <v>0</v>
      </c>
      <c r="C6220" s="4">
        <v>369.14283508212696</v>
      </c>
      <c r="F6220" s="4">
        <f t="shared" si="390"/>
        <v>0</v>
      </c>
      <c r="G6220" s="24">
        <f t="shared" si="391"/>
        <v>0</v>
      </c>
      <c r="H6220" s="24">
        <f t="shared" si="393"/>
        <v>369.14283508212696</v>
      </c>
      <c r="I6220" s="24">
        <f>IF(H6220&lt;=0, MIN(F6220-C6220, B$7, (D$5-K6219+G6220)/B$6), 0)</f>
        <v>0</v>
      </c>
      <c r="J6220" s="24">
        <f>IF(H6220&gt;0, MIN(C6220-F6220, B$8, K6219), 0)</f>
        <v>0</v>
      </c>
      <c r="K6220" s="24">
        <f>MAX(0, K6219-G6220+I6220*B$6-J6220)</f>
        <v>0</v>
      </c>
      <c r="L6220" s="24">
        <f t="shared" si="392"/>
        <v>0</v>
      </c>
      <c r="M6220" s="24">
        <f>IF(H6220&gt;0, C6220-F6220-J6220, 0)</f>
        <v>369.14283508212696</v>
      </c>
      <c r="N6220" s="4">
        <f>MIN(C6220, F6220)</f>
        <v>0</v>
      </c>
    </row>
    <row r="6221" spans="1:14" x14ac:dyDescent="0.2">
      <c r="A6221" s="27">
        <v>43723.958333333336</v>
      </c>
      <c r="B6221" s="4">
        <v>0</v>
      </c>
      <c r="C6221" s="4">
        <v>218.36807043644808</v>
      </c>
      <c r="F6221" s="4">
        <f t="shared" si="390"/>
        <v>0</v>
      </c>
      <c r="G6221" s="24">
        <f t="shared" si="391"/>
        <v>0</v>
      </c>
      <c r="H6221" s="24">
        <f t="shared" si="393"/>
        <v>218.36807043644808</v>
      </c>
      <c r="I6221" s="24">
        <f>IF(H6221&lt;=0, MIN(F6221-C6221, B$7, (D$5-K6220+G6221)/B$6), 0)</f>
        <v>0</v>
      </c>
      <c r="J6221" s="24">
        <f>IF(H6221&gt;0, MIN(C6221-F6221, B$8, K6220), 0)</f>
        <v>0</v>
      </c>
      <c r="K6221" s="24">
        <f>MAX(0, K6220-G6221+I6221*B$6-J6221)</f>
        <v>0</v>
      </c>
      <c r="L6221" s="24">
        <f t="shared" si="392"/>
        <v>0</v>
      </c>
      <c r="M6221" s="24">
        <f>IF(H6221&gt;0, C6221-F6221-J6221, 0)</f>
        <v>218.36807043644808</v>
      </c>
      <c r="N6221" s="4">
        <f>MIN(C6221, F6221)</f>
        <v>0</v>
      </c>
    </row>
    <row r="6222" spans="1:14" x14ac:dyDescent="0.2">
      <c r="A6222" s="27">
        <v>43724</v>
      </c>
      <c r="B6222" s="4">
        <v>0</v>
      </c>
      <c r="C6222" s="4">
        <v>94.782197776055625</v>
      </c>
      <c r="F6222" s="4">
        <f t="shared" si="390"/>
        <v>0</v>
      </c>
      <c r="G6222" s="24">
        <f t="shared" si="391"/>
        <v>0</v>
      </c>
      <c r="H6222" s="24">
        <f t="shared" si="393"/>
        <v>94.782197776055625</v>
      </c>
      <c r="I6222" s="24">
        <f>IF(H6222&lt;=0, MIN(F6222-C6222, B$7, (D$5-K6221+G6222)/B$6), 0)</f>
        <v>0</v>
      </c>
      <c r="J6222" s="24">
        <f>IF(H6222&gt;0, MIN(C6222-F6222, B$8, K6221), 0)</f>
        <v>0</v>
      </c>
      <c r="K6222" s="24">
        <f>MAX(0, K6221-G6222+I6222*B$6-J6222)</f>
        <v>0</v>
      </c>
      <c r="L6222" s="24">
        <f t="shared" si="392"/>
        <v>0</v>
      </c>
      <c r="M6222" s="24">
        <f>IF(H6222&gt;0, C6222-F6222-J6222, 0)</f>
        <v>94.782197776055625</v>
      </c>
      <c r="N6222" s="4">
        <f>MIN(C6222, F6222)</f>
        <v>0</v>
      </c>
    </row>
    <row r="6223" spans="1:14" x14ac:dyDescent="0.2">
      <c r="A6223" s="27">
        <v>43724.041666666672</v>
      </c>
      <c r="B6223" s="4">
        <v>0</v>
      </c>
      <c r="C6223" s="4">
        <v>146.6882642934205</v>
      </c>
      <c r="F6223" s="4">
        <f t="shared" si="390"/>
        <v>0</v>
      </c>
      <c r="G6223" s="24">
        <f t="shared" si="391"/>
        <v>0</v>
      </c>
      <c r="H6223" s="24">
        <f t="shared" si="393"/>
        <v>146.6882642934205</v>
      </c>
      <c r="I6223" s="24">
        <f>IF(H6223&lt;=0, MIN(F6223-C6223, B$7, (D$5-K6222+G6223)/B$6), 0)</f>
        <v>0</v>
      </c>
      <c r="J6223" s="24">
        <f>IF(H6223&gt;0, MIN(C6223-F6223, B$8, K6222), 0)</f>
        <v>0</v>
      </c>
      <c r="K6223" s="24">
        <f>MAX(0, K6222-G6223+I6223*B$6-J6223)</f>
        <v>0</v>
      </c>
      <c r="L6223" s="24">
        <f t="shared" si="392"/>
        <v>0</v>
      </c>
      <c r="M6223" s="24">
        <f>IF(H6223&gt;0, C6223-F6223-J6223, 0)</f>
        <v>146.6882642934205</v>
      </c>
      <c r="N6223" s="4">
        <f>MIN(C6223, F6223)</f>
        <v>0</v>
      </c>
    </row>
    <row r="6224" spans="1:14" x14ac:dyDescent="0.2">
      <c r="A6224" s="27">
        <v>43724.083333333336</v>
      </c>
      <c r="B6224" s="4">
        <v>0</v>
      </c>
      <c r="C6224" s="4">
        <v>1407.2641654294239</v>
      </c>
      <c r="F6224" s="4">
        <f t="shared" si="390"/>
        <v>0</v>
      </c>
      <c r="G6224" s="24">
        <f t="shared" si="391"/>
        <v>0</v>
      </c>
      <c r="H6224" s="24">
        <f t="shared" si="393"/>
        <v>1407.2641654294239</v>
      </c>
      <c r="I6224" s="24">
        <f>IF(H6224&lt;=0, MIN(F6224-C6224, B$7, (D$5-K6223+G6224)/B$6), 0)</f>
        <v>0</v>
      </c>
      <c r="J6224" s="24">
        <f>IF(H6224&gt;0, MIN(C6224-F6224, B$8, K6223), 0)</f>
        <v>0</v>
      </c>
      <c r="K6224" s="24">
        <f>MAX(0, K6223-G6224+I6224*B$6-J6224)</f>
        <v>0</v>
      </c>
      <c r="L6224" s="24">
        <f t="shared" si="392"/>
        <v>0</v>
      </c>
      <c r="M6224" s="24">
        <f>IF(H6224&gt;0, C6224-F6224-J6224, 0)</f>
        <v>1407.2641654294239</v>
      </c>
      <c r="N6224" s="4">
        <f>MIN(C6224, F6224)</f>
        <v>0</v>
      </c>
    </row>
    <row r="6225" spans="1:14" x14ac:dyDescent="0.2">
      <c r="A6225" s="27">
        <v>43724.125</v>
      </c>
      <c r="B6225" s="4">
        <v>0</v>
      </c>
      <c r="C6225" s="4">
        <v>539.69133935346861</v>
      </c>
      <c r="F6225" s="4">
        <f t="shared" si="390"/>
        <v>0</v>
      </c>
      <c r="G6225" s="24">
        <f t="shared" si="391"/>
        <v>0</v>
      </c>
      <c r="H6225" s="24">
        <f t="shared" si="393"/>
        <v>539.69133935346861</v>
      </c>
      <c r="I6225" s="24">
        <f>IF(H6225&lt;=0, MIN(F6225-C6225, B$7, (D$5-K6224+G6225)/B$6), 0)</f>
        <v>0</v>
      </c>
      <c r="J6225" s="24">
        <f>IF(H6225&gt;0, MIN(C6225-F6225, B$8, K6224), 0)</f>
        <v>0</v>
      </c>
      <c r="K6225" s="24">
        <f>MAX(0, K6224-G6225+I6225*B$6-J6225)</f>
        <v>0</v>
      </c>
      <c r="L6225" s="24">
        <f t="shared" si="392"/>
        <v>0</v>
      </c>
      <c r="M6225" s="24">
        <f>IF(H6225&gt;0, C6225-F6225-J6225, 0)</f>
        <v>539.69133935346861</v>
      </c>
      <c r="N6225" s="4">
        <f>MIN(C6225, F6225)</f>
        <v>0</v>
      </c>
    </row>
    <row r="6226" spans="1:14" x14ac:dyDescent="0.2">
      <c r="A6226" s="27">
        <v>43724.166666666672</v>
      </c>
      <c r="B6226" s="4">
        <v>0</v>
      </c>
      <c r="C6226" s="4">
        <v>591.59740587083343</v>
      </c>
      <c r="F6226" s="4">
        <f t="shared" si="390"/>
        <v>0</v>
      </c>
      <c r="G6226" s="24">
        <f t="shared" si="391"/>
        <v>0</v>
      </c>
      <c r="H6226" s="24">
        <f t="shared" si="393"/>
        <v>591.59740587083343</v>
      </c>
      <c r="I6226" s="24">
        <f>IF(H6226&lt;=0, MIN(F6226-C6226, B$7, (D$5-K6225+G6226)/B$6), 0)</f>
        <v>0</v>
      </c>
      <c r="J6226" s="24">
        <f>IF(H6226&gt;0, MIN(C6226-F6226, B$8, K6225), 0)</f>
        <v>0</v>
      </c>
      <c r="K6226" s="24">
        <f>MAX(0, K6225-G6226+I6226*B$6-J6226)</f>
        <v>0</v>
      </c>
      <c r="L6226" s="24">
        <f t="shared" si="392"/>
        <v>0</v>
      </c>
      <c r="M6226" s="24">
        <f>IF(H6226&gt;0, C6226-F6226-J6226, 0)</f>
        <v>591.59740587083343</v>
      </c>
      <c r="N6226" s="4">
        <f>MIN(C6226, F6226)</f>
        <v>0</v>
      </c>
    </row>
    <row r="6227" spans="1:14" x14ac:dyDescent="0.2">
      <c r="A6227" s="27">
        <v>43724.208333333336</v>
      </c>
      <c r="B6227" s="4">
        <v>4.7350947826133059</v>
      </c>
      <c r="C6227" s="4">
        <v>628.67316766895112</v>
      </c>
      <c r="F6227" s="4">
        <f t="shared" si="390"/>
        <v>28.410568695679835</v>
      </c>
      <c r="G6227" s="24">
        <f t="shared" si="391"/>
        <v>0.34722222222222221</v>
      </c>
      <c r="H6227" s="24">
        <f t="shared" si="393"/>
        <v>600.26259897327134</v>
      </c>
      <c r="I6227" s="24">
        <f>IF(H6227&lt;=0, MIN(F6227-C6227, B$7, (D$5-K6226+G6227)/B$6), 0)</f>
        <v>0</v>
      </c>
      <c r="J6227" s="24">
        <f>IF(H6227&gt;0, MIN(C6227-F6227, B$8, K6226), 0)</f>
        <v>0</v>
      </c>
      <c r="K6227" s="24">
        <f>MAX(0, K6226-G6227+I6227*B$6-J6227)</f>
        <v>0</v>
      </c>
      <c r="L6227" s="24">
        <f t="shared" si="392"/>
        <v>0</v>
      </c>
      <c r="M6227" s="24">
        <f>IF(H6227&gt;0, C6227-F6227-J6227, 0)</f>
        <v>600.26259897327134</v>
      </c>
      <c r="N6227" s="4">
        <f>MIN(C6227, F6227)</f>
        <v>28.410568695679835</v>
      </c>
    </row>
    <row r="6228" spans="1:14" x14ac:dyDescent="0.2">
      <c r="A6228" s="27">
        <v>43724.25</v>
      </c>
      <c r="B6228" s="4">
        <v>53.28307776307836</v>
      </c>
      <c r="C6228" s="4">
        <v>458.12466339760954</v>
      </c>
      <c r="F6228" s="4">
        <f t="shared" si="390"/>
        <v>319.69846657847017</v>
      </c>
      <c r="G6228" s="24">
        <f t="shared" si="391"/>
        <v>0.34722222222222221</v>
      </c>
      <c r="H6228" s="24">
        <f t="shared" si="393"/>
        <v>138.42619681913936</v>
      </c>
      <c r="I6228" s="24">
        <f>IF(H6228&lt;=0, MIN(F6228-C6228, B$7, (D$5-K6227+G6228)/B$6), 0)</f>
        <v>0</v>
      </c>
      <c r="J6228" s="24">
        <f>IF(H6228&gt;0, MIN(C6228-F6228, B$8, K6227), 0)</f>
        <v>0</v>
      </c>
      <c r="K6228" s="24">
        <f>MAX(0, K6227-G6228+I6228*B$6-J6228)</f>
        <v>0</v>
      </c>
      <c r="L6228" s="24">
        <f t="shared" si="392"/>
        <v>0</v>
      </c>
      <c r="M6228" s="24">
        <f>IF(H6228&gt;0, C6228-F6228-J6228, 0)</f>
        <v>138.42619681913936</v>
      </c>
      <c r="N6228" s="4">
        <f>MIN(C6228, F6228)</f>
        <v>319.69846657847017</v>
      </c>
    </row>
    <row r="6229" spans="1:14" x14ac:dyDescent="0.2">
      <c r="A6229" s="27">
        <v>43724.291666666672</v>
      </c>
      <c r="B6229" s="4">
        <v>42.65005829269834</v>
      </c>
      <c r="C6229" s="4">
        <v>1127.9600932169367</v>
      </c>
      <c r="F6229" s="4">
        <f t="shared" si="390"/>
        <v>255.90034975619005</v>
      </c>
      <c r="G6229" s="24">
        <f t="shared" si="391"/>
        <v>0.34722222222222221</v>
      </c>
      <c r="H6229" s="24">
        <f t="shared" si="393"/>
        <v>872.05974346074663</v>
      </c>
      <c r="I6229" s="24">
        <f>IF(H6229&lt;=0, MIN(F6229-C6229, B$7, (D$5-K6228+G6229)/B$6), 0)</f>
        <v>0</v>
      </c>
      <c r="J6229" s="24">
        <f>IF(H6229&gt;0, MIN(C6229-F6229, B$8, K6228), 0)</f>
        <v>0</v>
      </c>
      <c r="K6229" s="24">
        <f>MAX(0, K6228-G6229+I6229*B$6-J6229)</f>
        <v>0</v>
      </c>
      <c r="L6229" s="24">
        <f t="shared" si="392"/>
        <v>0</v>
      </c>
      <c r="M6229" s="24">
        <f>IF(H6229&gt;0, C6229-F6229-J6229, 0)</f>
        <v>872.05974346074663</v>
      </c>
      <c r="N6229" s="4">
        <f>MIN(C6229, F6229)</f>
        <v>255.90034975619005</v>
      </c>
    </row>
    <row r="6230" spans="1:14" x14ac:dyDescent="0.2">
      <c r="A6230" s="27">
        <v>43724.333333333336</v>
      </c>
      <c r="B6230" s="4">
        <v>51.635923943793181</v>
      </c>
      <c r="C6230" s="4">
        <v>390.56438634326162</v>
      </c>
      <c r="F6230" s="4">
        <f t="shared" si="390"/>
        <v>309.81554366275907</v>
      </c>
      <c r="G6230" s="24">
        <f t="shared" si="391"/>
        <v>0.34722222222222221</v>
      </c>
      <c r="H6230" s="24">
        <f t="shared" si="393"/>
        <v>80.748842680502548</v>
      </c>
      <c r="I6230" s="24">
        <f>IF(H6230&lt;=0, MIN(F6230-C6230, B$7, (D$5-K6229+G6230)/B$6), 0)</f>
        <v>0</v>
      </c>
      <c r="J6230" s="24">
        <f>IF(H6230&gt;0, MIN(C6230-F6230, B$8, K6229), 0)</f>
        <v>0</v>
      </c>
      <c r="K6230" s="24">
        <f>MAX(0, K6229-G6230+I6230*B$6-J6230)</f>
        <v>0</v>
      </c>
      <c r="L6230" s="24">
        <f t="shared" si="392"/>
        <v>0</v>
      </c>
      <c r="M6230" s="24">
        <f>IF(H6230&gt;0, C6230-F6230-J6230, 0)</f>
        <v>80.748842680502548</v>
      </c>
      <c r="N6230" s="4">
        <f>MIN(C6230, F6230)</f>
        <v>309.81554366275907</v>
      </c>
    </row>
    <row r="6231" spans="1:14" x14ac:dyDescent="0.2">
      <c r="A6231" s="27">
        <v>43724.375</v>
      </c>
      <c r="B6231" s="4">
        <v>61.475421164269598</v>
      </c>
      <c r="C6231" s="4">
        <v>233.07935752961822</v>
      </c>
      <c r="F6231" s="4">
        <f t="shared" si="390"/>
        <v>368.8525269856176</v>
      </c>
      <c r="G6231" s="24">
        <f t="shared" si="391"/>
        <v>0.34722222222222221</v>
      </c>
      <c r="H6231" s="24">
        <f t="shared" si="393"/>
        <v>-135.77316945599938</v>
      </c>
      <c r="I6231" s="24">
        <f>IF(H6231&lt;=0, MIN(F6231-C6231, B$7, (D$5-K6230+G6231)/B$6), 0)</f>
        <v>135.77316945599938</v>
      </c>
      <c r="J6231" s="24">
        <f>IF(H6231&gt;0, MIN(C6231-F6231, B$8, K6230), 0)</f>
        <v>0</v>
      </c>
      <c r="K6231" s="24">
        <f>MAX(0, K6230-G6231+I6231*B$6-J6231)</f>
        <v>121.84863028817722</v>
      </c>
      <c r="L6231" s="24">
        <f t="shared" si="392"/>
        <v>0</v>
      </c>
      <c r="M6231" s="24">
        <f>IF(H6231&gt;0, C6231-F6231-J6231, 0)</f>
        <v>0</v>
      </c>
      <c r="N6231" s="4">
        <f>MIN(C6231, F6231)</f>
        <v>233.07935752961822</v>
      </c>
    </row>
    <row r="6232" spans="1:14" x14ac:dyDescent="0.2">
      <c r="A6232" s="27">
        <v>43724.416666666672</v>
      </c>
      <c r="B6232" s="4">
        <v>53.884288145786805</v>
      </c>
      <c r="C6232" s="4">
        <v>163.18159401170851</v>
      </c>
      <c r="F6232" s="4">
        <f t="shared" si="390"/>
        <v>323.30572887472084</v>
      </c>
      <c r="G6232" s="24">
        <f t="shared" si="391"/>
        <v>0.34722222222222221</v>
      </c>
      <c r="H6232" s="24">
        <f t="shared" si="393"/>
        <v>-160.12413486301233</v>
      </c>
      <c r="I6232" s="24">
        <f>IF(H6232&lt;=0, MIN(F6232-C6232, B$7, (D$5-K6231+G6232)/B$6), 0)</f>
        <v>160.12413486301233</v>
      </c>
      <c r="J6232" s="24">
        <f>IF(H6232&gt;0, MIN(C6232-F6232, B$8, K6231), 0)</f>
        <v>0</v>
      </c>
      <c r="K6232" s="24">
        <f>MAX(0, K6231-G6232+I6232*B$6-J6232)</f>
        <v>265.61312944266609</v>
      </c>
      <c r="L6232" s="24">
        <f t="shared" si="392"/>
        <v>0</v>
      </c>
      <c r="M6232" s="24">
        <f>IF(H6232&gt;0, C6232-F6232-J6232, 0)</f>
        <v>0</v>
      </c>
      <c r="N6232" s="4">
        <f>MIN(C6232, F6232)</f>
        <v>163.18159401170851</v>
      </c>
    </row>
    <row r="6233" spans="1:14" x14ac:dyDescent="0.2">
      <c r="A6233" s="27">
        <v>43724.458333333336</v>
      </c>
      <c r="B6233" s="4">
        <v>70.874394959799304</v>
      </c>
      <c r="C6233" s="4">
        <v>1451.9363097226556</v>
      </c>
      <c r="F6233" s="4">
        <f t="shared" si="390"/>
        <v>425.24636975879582</v>
      </c>
      <c r="G6233" s="24">
        <f t="shared" si="391"/>
        <v>0.34722222222222221</v>
      </c>
      <c r="H6233" s="24">
        <f t="shared" si="393"/>
        <v>1026.6899399638596</v>
      </c>
      <c r="I6233" s="24">
        <f>IF(H6233&lt;=0, MIN(F6233-C6233, B$7, (D$5-K6232+G6233)/B$6), 0)</f>
        <v>0</v>
      </c>
      <c r="J6233" s="24">
        <f>IF(H6233&gt;0, MIN(C6233-F6233, B$8, K6232), 0)</f>
        <v>265.61312944266609</v>
      </c>
      <c r="K6233" s="24">
        <f>MAX(0, K6232-G6233+I6233*B$6-J6233)</f>
        <v>0</v>
      </c>
      <c r="L6233" s="24">
        <f t="shared" si="392"/>
        <v>0</v>
      </c>
      <c r="M6233" s="24">
        <f>IF(H6233&gt;0, C6233-F6233-J6233, 0)</f>
        <v>761.07681052119347</v>
      </c>
      <c r="N6233" s="4">
        <f>MIN(C6233, F6233)</f>
        <v>425.24636975879582</v>
      </c>
    </row>
    <row r="6234" spans="1:14" x14ac:dyDescent="0.2">
      <c r="A6234" s="27">
        <v>43724.5</v>
      </c>
      <c r="B6234" s="4">
        <v>57.242705747359501</v>
      </c>
      <c r="C6234" s="4">
        <v>198.60027641926476</v>
      </c>
      <c r="F6234" s="4">
        <f t="shared" si="390"/>
        <v>343.45623448415699</v>
      </c>
      <c r="G6234" s="24">
        <f t="shared" si="391"/>
        <v>0.34722222222222221</v>
      </c>
      <c r="H6234" s="24">
        <f t="shared" si="393"/>
        <v>-144.85595806489223</v>
      </c>
      <c r="I6234" s="24">
        <f>IF(H6234&lt;=0, MIN(F6234-C6234, B$7, (D$5-K6233+G6234)/B$6), 0)</f>
        <v>144.85595806489223</v>
      </c>
      <c r="J6234" s="24">
        <f>IF(H6234&gt;0, MIN(C6234-F6234, B$8, K6233), 0)</f>
        <v>0</v>
      </c>
      <c r="K6234" s="24">
        <f>MAX(0, K6233-G6234+I6234*B$6-J6234)</f>
        <v>130.02314003618079</v>
      </c>
      <c r="L6234" s="24">
        <f t="shared" si="392"/>
        <v>0</v>
      </c>
      <c r="M6234" s="24">
        <f>IF(H6234&gt;0, C6234-F6234-J6234, 0)</f>
        <v>0</v>
      </c>
      <c r="N6234" s="4">
        <f>MIN(C6234, F6234)</f>
        <v>198.60027641926476</v>
      </c>
    </row>
    <row r="6235" spans="1:14" x14ac:dyDescent="0.2">
      <c r="A6235" s="27">
        <v>43724.541666666672</v>
      </c>
      <c r="B6235" s="4">
        <v>84.467610395704867</v>
      </c>
      <c r="C6235" s="4">
        <v>276.88103017432985</v>
      </c>
      <c r="F6235" s="4">
        <f t="shared" si="390"/>
        <v>506.8056623742292</v>
      </c>
      <c r="G6235" s="24">
        <f t="shared" si="391"/>
        <v>0.34722222222222221</v>
      </c>
      <c r="H6235" s="24">
        <f t="shared" si="393"/>
        <v>-229.92463219989935</v>
      </c>
      <c r="I6235" s="24">
        <f>IF(H6235&lt;=0, MIN(F6235-C6235, B$7, (D$5-K6234+G6235)/B$6), 0)</f>
        <v>229.92463219989935</v>
      </c>
      <c r="J6235" s="24">
        <f>IF(H6235&gt;0, MIN(C6235-F6235, B$8, K6234), 0)</f>
        <v>0</v>
      </c>
      <c r="K6235" s="24">
        <f>MAX(0, K6234-G6235+I6235*B$6-J6235)</f>
        <v>336.60808679386798</v>
      </c>
      <c r="L6235" s="24">
        <f t="shared" si="392"/>
        <v>0</v>
      </c>
      <c r="M6235" s="24">
        <f>IF(H6235&gt;0, C6235-F6235-J6235, 0)</f>
        <v>0</v>
      </c>
      <c r="N6235" s="4">
        <f>MIN(C6235, F6235)</f>
        <v>276.88103017432985</v>
      </c>
    </row>
    <row r="6236" spans="1:14" x14ac:dyDescent="0.2">
      <c r="A6236" s="27">
        <v>43724.583333333336</v>
      </c>
      <c r="B6236" s="4">
        <v>42.020042414295361</v>
      </c>
      <c r="C6236" s="4">
        <v>1545.3702181153187</v>
      </c>
      <c r="F6236" s="4">
        <f t="shared" si="390"/>
        <v>252.12025448577216</v>
      </c>
      <c r="G6236" s="24">
        <f t="shared" si="391"/>
        <v>0.34722222222222221</v>
      </c>
      <c r="H6236" s="24">
        <f t="shared" si="393"/>
        <v>1293.2499636295465</v>
      </c>
      <c r="I6236" s="24">
        <f>IF(H6236&lt;=0, MIN(F6236-C6236, B$7, (D$5-K6235+G6236)/B$6), 0)</f>
        <v>0</v>
      </c>
      <c r="J6236" s="24">
        <f>IF(H6236&gt;0, MIN(C6236-F6236, B$8, K6235), 0)</f>
        <v>336.60808679386798</v>
      </c>
      <c r="K6236" s="24">
        <f>MAX(0, K6235-G6236+I6236*B$6-J6236)</f>
        <v>0</v>
      </c>
      <c r="L6236" s="24">
        <f t="shared" si="392"/>
        <v>0</v>
      </c>
      <c r="M6236" s="24">
        <f>IF(H6236&gt;0, C6236-F6236-J6236, 0)</f>
        <v>956.64187683567854</v>
      </c>
      <c r="N6236" s="4">
        <f>MIN(C6236, F6236)</f>
        <v>252.12025448577216</v>
      </c>
    </row>
    <row r="6237" spans="1:14" x14ac:dyDescent="0.2">
      <c r="A6237" s="27">
        <v>43724.625</v>
      </c>
      <c r="B6237" s="4">
        <v>35.269477237592042</v>
      </c>
      <c r="C6237" s="4">
        <v>690.63582550021476</v>
      </c>
      <c r="F6237" s="4">
        <f t="shared" si="390"/>
        <v>211.61686342555225</v>
      </c>
      <c r="G6237" s="24">
        <f t="shared" si="391"/>
        <v>0.34722222222222221</v>
      </c>
      <c r="H6237" s="24">
        <f t="shared" si="393"/>
        <v>479.01896207466251</v>
      </c>
      <c r="I6237" s="24">
        <f>IF(H6237&lt;=0, MIN(F6237-C6237, B$7, (D$5-K6236+G6237)/B$6), 0)</f>
        <v>0</v>
      </c>
      <c r="J6237" s="24">
        <f>IF(H6237&gt;0, MIN(C6237-F6237, B$8, K6236), 0)</f>
        <v>0</v>
      </c>
      <c r="K6237" s="24">
        <f>MAX(0, K6236-G6237+I6237*B$6-J6237)</f>
        <v>0</v>
      </c>
      <c r="L6237" s="24">
        <f t="shared" si="392"/>
        <v>0</v>
      </c>
      <c r="M6237" s="24">
        <f>IF(H6237&gt;0, C6237-F6237-J6237, 0)</f>
        <v>479.01896207466251</v>
      </c>
      <c r="N6237" s="4">
        <f>MIN(C6237, F6237)</f>
        <v>211.61686342555225</v>
      </c>
    </row>
    <row r="6238" spans="1:14" x14ac:dyDescent="0.2">
      <c r="A6238" s="27">
        <v>43724.666666666672</v>
      </c>
      <c r="B6238" s="4">
        <v>8.5916239566545034</v>
      </c>
      <c r="C6238" s="4">
        <v>720.2678543077883</v>
      </c>
      <c r="F6238" s="4">
        <f t="shared" ref="F6238:F6301" si="394">B6238*B$4</f>
        <v>51.549743739927024</v>
      </c>
      <c r="G6238" s="24">
        <f t="shared" ref="G6238:G6301" si="395">MIN(F6238, B$9)</f>
        <v>0.34722222222222221</v>
      </c>
      <c r="H6238" s="24">
        <f t="shared" si="393"/>
        <v>668.71811056786123</v>
      </c>
      <c r="I6238" s="24">
        <f>IF(H6238&lt;=0, MIN(F6238-C6238, B$7, (D$5-K6237+G6238)/B$6), 0)</f>
        <v>0</v>
      </c>
      <c r="J6238" s="24">
        <f>IF(H6238&gt;0, MIN(C6238-F6238, B$8, K6237), 0)</f>
        <v>0</v>
      </c>
      <c r="K6238" s="24">
        <f>MAX(0, K6237-G6238+I6238*B$6-J6238)</f>
        <v>0</v>
      </c>
      <c r="L6238" s="24">
        <f t="shared" ref="L6238:L6301" si="396">IF(H6238&lt;=0, -I6238-H6238, 0)</f>
        <v>0</v>
      </c>
      <c r="M6238" s="24">
        <f>IF(H6238&gt;0, C6238-F6238-J6238, 0)</f>
        <v>668.71811056786123</v>
      </c>
      <c r="N6238" s="4">
        <f>MIN(C6238, F6238)</f>
        <v>51.549743739927024</v>
      </c>
    </row>
    <row r="6239" spans="1:14" x14ac:dyDescent="0.2">
      <c r="A6239" s="27">
        <v>43724.708333333336</v>
      </c>
      <c r="B6239" s="4">
        <v>0</v>
      </c>
      <c r="C6239" s="4">
        <v>754.82038472912234</v>
      </c>
      <c r="F6239" s="4">
        <f t="shared" si="394"/>
        <v>0</v>
      </c>
      <c r="G6239" s="24">
        <f t="shared" si="395"/>
        <v>0</v>
      </c>
      <c r="H6239" s="24">
        <f t="shared" ref="H6239:H6302" si="397">C6239-F6239</f>
        <v>754.82038472912234</v>
      </c>
      <c r="I6239" s="24">
        <f>IF(H6239&lt;=0, MIN(F6239-C6239, B$7, (D$5-K6238+G6239)/B$6), 0)</f>
        <v>0</v>
      </c>
      <c r="J6239" s="24">
        <f>IF(H6239&gt;0, MIN(C6239-F6239, B$8, K6238), 0)</f>
        <v>0</v>
      </c>
      <c r="K6239" s="24">
        <f>MAX(0, K6238-G6239+I6239*B$6-J6239)</f>
        <v>0</v>
      </c>
      <c r="L6239" s="24">
        <f t="shared" si="396"/>
        <v>0</v>
      </c>
      <c r="M6239" s="24">
        <f>IF(H6239&gt;0, C6239-F6239-J6239, 0)</f>
        <v>754.82038472912234</v>
      </c>
      <c r="N6239" s="4">
        <f>MIN(C6239, F6239)</f>
        <v>0</v>
      </c>
    </row>
    <row r="6240" spans="1:14" x14ac:dyDescent="0.2">
      <c r="A6240" s="27">
        <v>43724.75</v>
      </c>
      <c r="B6240" s="4">
        <v>0</v>
      </c>
      <c r="C6240" s="4">
        <v>369.23246202869774</v>
      </c>
      <c r="F6240" s="4">
        <f t="shared" si="394"/>
        <v>0</v>
      </c>
      <c r="G6240" s="24">
        <f t="shared" si="395"/>
        <v>0</v>
      </c>
      <c r="H6240" s="24">
        <f t="shared" si="397"/>
        <v>369.23246202869774</v>
      </c>
      <c r="I6240" s="24">
        <f>IF(H6240&lt;=0, MIN(F6240-C6240, B$7, (D$5-K6239+G6240)/B$6), 0)</f>
        <v>0</v>
      </c>
      <c r="J6240" s="24">
        <f>IF(H6240&gt;0, MIN(C6240-F6240, B$8, K6239), 0)</f>
        <v>0</v>
      </c>
      <c r="K6240" s="24">
        <f>MAX(0, K6239-G6240+I6240*B$6-J6240)</f>
        <v>0</v>
      </c>
      <c r="L6240" s="24">
        <f t="shared" si="396"/>
        <v>0</v>
      </c>
      <c r="M6240" s="24">
        <f>IF(H6240&gt;0, C6240-F6240-J6240, 0)</f>
        <v>369.23246202869774</v>
      </c>
      <c r="N6240" s="4">
        <f>MIN(C6240, F6240)</f>
        <v>0</v>
      </c>
    </row>
    <row r="6241" spans="1:14" x14ac:dyDescent="0.2">
      <c r="A6241" s="27">
        <v>43724.791666666672</v>
      </c>
      <c r="B6241" s="4">
        <v>0</v>
      </c>
      <c r="C6241" s="4">
        <v>3147.4428794343207</v>
      </c>
      <c r="F6241" s="4">
        <f t="shared" si="394"/>
        <v>0</v>
      </c>
      <c r="G6241" s="24">
        <f t="shared" si="395"/>
        <v>0</v>
      </c>
      <c r="H6241" s="24">
        <f t="shared" si="397"/>
        <v>3147.4428794343207</v>
      </c>
      <c r="I6241" s="24">
        <f>IF(H6241&lt;=0, MIN(F6241-C6241, B$7, (D$5-K6240+G6241)/B$6), 0)</f>
        <v>0</v>
      </c>
      <c r="J6241" s="24">
        <f>IF(H6241&gt;0, MIN(C6241-F6241, B$8, K6240), 0)</f>
        <v>0</v>
      </c>
      <c r="K6241" s="24">
        <f>MAX(0, K6240-G6241+I6241*B$6-J6241)</f>
        <v>0</v>
      </c>
      <c r="L6241" s="24">
        <f t="shared" si="396"/>
        <v>0</v>
      </c>
      <c r="M6241" s="24">
        <f>IF(H6241&gt;0, C6241-F6241-J6241, 0)</f>
        <v>3147.4428794343207</v>
      </c>
      <c r="N6241" s="4">
        <f>MIN(C6241, F6241)</f>
        <v>0</v>
      </c>
    </row>
    <row r="6242" spans="1:14" x14ac:dyDescent="0.2">
      <c r="A6242" s="27">
        <v>43724.833333333336</v>
      </c>
      <c r="B6242" s="4">
        <v>0</v>
      </c>
      <c r="C6242" s="4">
        <v>458.21429034418026</v>
      </c>
      <c r="F6242" s="4">
        <f t="shared" si="394"/>
        <v>0</v>
      </c>
      <c r="G6242" s="24">
        <f t="shared" si="395"/>
        <v>0</v>
      </c>
      <c r="H6242" s="24">
        <f t="shared" si="397"/>
        <v>458.21429034418026</v>
      </c>
      <c r="I6242" s="24">
        <f>IF(H6242&lt;=0, MIN(F6242-C6242, B$7, (D$5-K6241+G6242)/B$6), 0)</f>
        <v>0</v>
      </c>
      <c r="J6242" s="24">
        <f>IF(H6242&gt;0, MIN(C6242-F6242, B$8, K6241), 0)</f>
        <v>0</v>
      </c>
      <c r="K6242" s="24">
        <f>MAX(0, K6241-G6242+I6242*B$6-J6242)</f>
        <v>0</v>
      </c>
      <c r="L6242" s="24">
        <f t="shared" si="396"/>
        <v>0</v>
      </c>
      <c r="M6242" s="24">
        <f>IF(H6242&gt;0, C6242-F6242-J6242, 0)</f>
        <v>458.21429034418026</v>
      </c>
      <c r="N6242" s="4">
        <f>MIN(C6242, F6242)</f>
        <v>0</v>
      </c>
    </row>
    <row r="6243" spans="1:14" x14ac:dyDescent="0.2">
      <c r="A6243" s="27">
        <v>43724.875</v>
      </c>
      <c r="B6243" s="4">
        <v>0</v>
      </c>
      <c r="C6243" s="4">
        <v>369.23246202869774</v>
      </c>
      <c r="F6243" s="4">
        <f t="shared" si="394"/>
        <v>0</v>
      </c>
      <c r="G6243" s="24">
        <f t="shared" si="395"/>
        <v>0</v>
      </c>
      <c r="H6243" s="24">
        <f t="shared" si="397"/>
        <v>369.23246202869774</v>
      </c>
      <c r="I6243" s="24">
        <f>IF(H6243&lt;=0, MIN(F6243-C6243, B$7, (D$5-K6242+G6243)/B$6), 0)</f>
        <v>0</v>
      </c>
      <c r="J6243" s="24">
        <f>IF(H6243&gt;0, MIN(C6243-F6243, B$8, K6242), 0)</f>
        <v>0</v>
      </c>
      <c r="K6243" s="24">
        <f>MAX(0, K6242-G6243+I6243*B$6-J6243)</f>
        <v>0</v>
      </c>
      <c r="L6243" s="24">
        <f t="shared" si="396"/>
        <v>0</v>
      </c>
      <c r="M6243" s="24">
        <f>IF(H6243&gt;0, C6243-F6243-J6243, 0)</f>
        <v>369.23246202869774</v>
      </c>
      <c r="N6243" s="4">
        <f>MIN(C6243, F6243)</f>
        <v>0</v>
      </c>
    </row>
    <row r="6244" spans="1:14" x14ac:dyDescent="0.2">
      <c r="A6244" s="27">
        <v>43724.916666666672</v>
      </c>
      <c r="B6244" s="4">
        <v>0</v>
      </c>
      <c r="C6244" s="4">
        <v>391.47791910756831</v>
      </c>
      <c r="F6244" s="4">
        <f t="shared" si="394"/>
        <v>0</v>
      </c>
      <c r="G6244" s="24">
        <f t="shared" si="395"/>
        <v>0</v>
      </c>
      <c r="H6244" s="24">
        <f t="shared" si="397"/>
        <v>391.47791910756831</v>
      </c>
      <c r="I6244" s="24">
        <f>IF(H6244&lt;=0, MIN(F6244-C6244, B$7, (D$5-K6243+G6244)/B$6), 0)</f>
        <v>0</v>
      </c>
      <c r="J6244" s="24">
        <f>IF(H6244&gt;0, MIN(C6244-F6244, B$8, K6243), 0)</f>
        <v>0</v>
      </c>
      <c r="K6244" s="24">
        <f>MAX(0, K6243-G6244+I6244*B$6-J6244)</f>
        <v>0</v>
      </c>
      <c r="L6244" s="24">
        <f t="shared" si="396"/>
        <v>0</v>
      </c>
      <c r="M6244" s="24">
        <f>IF(H6244&gt;0, C6244-F6244-J6244, 0)</f>
        <v>391.47791910756831</v>
      </c>
      <c r="N6244" s="4">
        <f>MIN(C6244, F6244)</f>
        <v>0</v>
      </c>
    </row>
    <row r="6245" spans="1:14" x14ac:dyDescent="0.2">
      <c r="A6245" s="27">
        <v>43724.958333333336</v>
      </c>
      <c r="B6245" s="4">
        <v>0</v>
      </c>
      <c r="C6245" s="4">
        <v>240.70315446188951</v>
      </c>
      <c r="F6245" s="4">
        <f t="shared" si="394"/>
        <v>0</v>
      </c>
      <c r="G6245" s="24">
        <f t="shared" si="395"/>
        <v>0</v>
      </c>
      <c r="H6245" s="24">
        <f t="shared" si="397"/>
        <v>240.70315446188951</v>
      </c>
      <c r="I6245" s="24">
        <f>IF(H6245&lt;=0, MIN(F6245-C6245, B$7, (D$5-K6244+G6245)/B$6), 0)</f>
        <v>0</v>
      </c>
      <c r="J6245" s="24">
        <f>IF(H6245&gt;0, MIN(C6245-F6245, B$8, K6244), 0)</f>
        <v>0</v>
      </c>
      <c r="K6245" s="24">
        <f>MAX(0, K6244-G6245+I6245*B$6-J6245)</f>
        <v>0</v>
      </c>
      <c r="L6245" s="24">
        <f t="shared" si="396"/>
        <v>0</v>
      </c>
      <c r="M6245" s="24">
        <f>IF(H6245&gt;0, C6245-F6245-J6245, 0)</f>
        <v>240.70315446188951</v>
      </c>
      <c r="N6245" s="4">
        <f>MIN(C6245, F6245)</f>
        <v>0</v>
      </c>
    </row>
    <row r="6246" spans="1:14" x14ac:dyDescent="0.2">
      <c r="A6246" s="27">
        <v>43725</v>
      </c>
      <c r="B6246" s="4">
        <v>0</v>
      </c>
      <c r="C6246" s="4">
        <v>117.11728180149709</v>
      </c>
      <c r="F6246" s="4">
        <f t="shared" si="394"/>
        <v>0</v>
      </c>
      <c r="G6246" s="24">
        <f t="shared" si="395"/>
        <v>0</v>
      </c>
      <c r="H6246" s="24">
        <f t="shared" si="397"/>
        <v>117.11728180149709</v>
      </c>
      <c r="I6246" s="24">
        <f>IF(H6246&lt;=0, MIN(F6246-C6246, B$7, (D$5-K6245+G6246)/B$6), 0)</f>
        <v>0</v>
      </c>
      <c r="J6246" s="24">
        <f>IF(H6246&gt;0, MIN(C6246-F6246, B$8, K6245), 0)</f>
        <v>0</v>
      </c>
      <c r="K6246" s="24">
        <f>MAX(0, K6245-G6246+I6246*B$6-J6246)</f>
        <v>0</v>
      </c>
      <c r="L6246" s="24">
        <f t="shared" si="396"/>
        <v>0</v>
      </c>
      <c r="M6246" s="24">
        <f>IF(H6246&gt;0, C6246-F6246-J6246, 0)</f>
        <v>117.11728180149709</v>
      </c>
      <c r="N6246" s="4">
        <f>MIN(C6246, F6246)</f>
        <v>0</v>
      </c>
    </row>
    <row r="6247" spans="1:14" x14ac:dyDescent="0.2">
      <c r="A6247" s="27">
        <v>43725.041666666672</v>
      </c>
      <c r="B6247" s="4">
        <v>0</v>
      </c>
      <c r="C6247" s="4">
        <v>169.02334831886191</v>
      </c>
      <c r="F6247" s="4">
        <f t="shared" si="394"/>
        <v>0</v>
      </c>
      <c r="G6247" s="24">
        <f t="shared" si="395"/>
        <v>0</v>
      </c>
      <c r="H6247" s="24">
        <f t="shared" si="397"/>
        <v>169.02334831886191</v>
      </c>
      <c r="I6247" s="24">
        <f>IF(H6247&lt;=0, MIN(F6247-C6247, B$7, (D$5-K6246+G6247)/B$6), 0)</f>
        <v>0</v>
      </c>
      <c r="J6247" s="24">
        <f>IF(H6247&gt;0, MIN(C6247-F6247, B$8, K6246), 0)</f>
        <v>0</v>
      </c>
      <c r="K6247" s="24">
        <f>MAX(0, K6246-G6247+I6247*B$6-J6247)</f>
        <v>0</v>
      </c>
      <c r="L6247" s="24">
        <f t="shared" si="396"/>
        <v>0</v>
      </c>
      <c r="M6247" s="24">
        <f>IF(H6247&gt;0, C6247-F6247-J6247, 0)</f>
        <v>169.02334831886191</v>
      </c>
      <c r="N6247" s="4">
        <f>MIN(C6247, F6247)</f>
        <v>0</v>
      </c>
    </row>
    <row r="6248" spans="1:14" x14ac:dyDescent="0.2">
      <c r="A6248" s="27">
        <v>43725.083333333336</v>
      </c>
      <c r="B6248" s="4">
        <v>0</v>
      </c>
      <c r="C6248" s="4">
        <v>183.76402609153823</v>
      </c>
      <c r="F6248" s="4">
        <f t="shared" si="394"/>
        <v>0</v>
      </c>
      <c r="G6248" s="24">
        <f t="shared" si="395"/>
        <v>0</v>
      </c>
      <c r="H6248" s="24">
        <f t="shared" si="397"/>
        <v>183.76402609153823</v>
      </c>
      <c r="I6248" s="24">
        <f>IF(H6248&lt;=0, MIN(F6248-C6248, B$7, (D$5-K6247+G6248)/B$6), 0)</f>
        <v>0</v>
      </c>
      <c r="J6248" s="24">
        <f>IF(H6248&gt;0, MIN(C6248-F6248, B$8, K6247), 0)</f>
        <v>0</v>
      </c>
      <c r="K6248" s="24">
        <f>MAX(0, K6247-G6248+I6248*B$6-J6248)</f>
        <v>0</v>
      </c>
      <c r="L6248" s="24">
        <f t="shared" si="396"/>
        <v>0</v>
      </c>
      <c r="M6248" s="24">
        <f>IF(H6248&gt;0, C6248-F6248-J6248, 0)</f>
        <v>183.76402609153823</v>
      </c>
      <c r="N6248" s="4">
        <f>MIN(C6248, F6248)</f>
        <v>0</v>
      </c>
    </row>
    <row r="6249" spans="1:14" x14ac:dyDescent="0.2">
      <c r="A6249" s="27">
        <v>43725.125</v>
      </c>
      <c r="B6249" s="4">
        <v>0</v>
      </c>
      <c r="C6249" s="4">
        <v>94.782197776055625</v>
      </c>
      <c r="F6249" s="4">
        <f t="shared" si="394"/>
        <v>0</v>
      </c>
      <c r="G6249" s="24">
        <f t="shared" si="395"/>
        <v>0</v>
      </c>
      <c r="H6249" s="24">
        <f t="shared" si="397"/>
        <v>94.782197776055625</v>
      </c>
      <c r="I6249" s="24">
        <f>IF(H6249&lt;=0, MIN(F6249-C6249, B$7, (D$5-K6248+G6249)/B$6), 0)</f>
        <v>0</v>
      </c>
      <c r="J6249" s="24">
        <f>IF(H6249&gt;0, MIN(C6249-F6249, B$8, K6248), 0)</f>
        <v>0</v>
      </c>
      <c r="K6249" s="24">
        <f>MAX(0, K6248-G6249+I6249*B$6-J6249)</f>
        <v>0</v>
      </c>
      <c r="L6249" s="24">
        <f t="shared" si="396"/>
        <v>0</v>
      </c>
      <c r="M6249" s="24">
        <f>IF(H6249&gt;0, C6249-F6249-J6249, 0)</f>
        <v>94.782197776055625</v>
      </c>
      <c r="N6249" s="4">
        <f>MIN(C6249, F6249)</f>
        <v>0</v>
      </c>
    </row>
    <row r="6250" spans="1:14" x14ac:dyDescent="0.2">
      <c r="A6250" s="27">
        <v>43725.166666666672</v>
      </c>
      <c r="B6250" s="4">
        <v>0</v>
      </c>
      <c r="C6250" s="4">
        <v>146.6882642934205</v>
      </c>
      <c r="F6250" s="4">
        <f t="shared" si="394"/>
        <v>0</v>
      </c>
      <c r="G6250" s="24">
        <f t="shared" si="395"/>
        <v>0</v>
      </c>
      <c r="H6250" s="24">
        <f t="shared" si="397"/>
        <v>146.6882642934205</v>
      </c>
      <c r="I6250" s="24">
        <f>IF(H6250&lt;=0, MIN(F6250-C6250, B$7, (D$5-K6249+G6250)/B$6), 0)</f>
        <v>0</v>
      </c>
      <c r="J6250" s="24">
        <f>IF(H6250&gt;0, MIN(C6250-F6250, B$8, K6249), 0)</f>
        <v>0</v>
      </c>
      <c r="K6250" s="24">
        <f>MAX(0, K6249-G6250+I6250*B$6-J6250)</f>
        <v>0</v>
      </c>
      <c r="L6250" s="24">
        <f t="shared" si="396"/>
        <v>0</v>
      </c>
      <c r="M6250" s="24">
        <f>IF(H6250&gt;0, C6250-F6250-J6250, 0)</f>
        <v>146.6882642934205</v>
      </c>
      <c r="N6250" s="4">
        <f>MIN(C6250, F6250)</f>
        <v>0</v>
      </c>
    </row>
    <row r="6251" spans="1:14" x14ac:dyDescent="0.2">
      <c r="A6251" s="27">
        <v>43725.208333333336</v>
      </c>
      <c r="B6251" s="4">
        <v>4.7829417914464836</v>
      </c>
      <c r="C6251" s="4">
        <v>183.76402609153823</v>
      </c>
      <c r="F6251" s="4">
        <f t="shared" si="394"/>
        <v>28.697650748678903</v>
      </c>
      <c r="G6251" s="24">
        <f t="shared" si="395"/>
        <v>0.34722222222222221</v>
      </c>
      <c r="H6251" s="24">
        <f t="shared" si="397"/>
        <v>155.06637534285932</v>
      </c>
      <c r="I6251" s="24">
        <f>IF(H6251&lt;=0, MIN(F6251-C6251, B$7, (D$5-K6250+G6251)/B$6), 0)</f>
        <v>0</v>
      </c>
      <c r="J6251" s="24">
        <f>IF(H6251&gt;0, MIN(C6251-F6251, B$8, K6250), 0)</f>
        <v>0</v>
      </c>
      <c r="K6251" s="24">
        <f>MAX(0, K6250-G6251+I6251*B$6-J6251)</f>
        <v>0</v>
      </c>
      <c r="L6251" s="24">
        <f t="shared" si="396"/>
        <v>0</v>
      </c>
      <c r="M6251" s="24">
        <f>IF(H6251&gt;0, C6251-F6251-J6251, 0)</f>
        <v>155.06637534285932</v>
      </c>
      <c r="N6251" s="4">
        <f>MIN(C6251, F6251)</f>
        <v>28.697650748678903</v>
      </c>
    </row>
    <row r="6252" spans="1:14" x14ac:dyDescent="0.2">
      <c r="A6252" s="27">
        <v>43725.25</v>
      </c>
      <c r="B6252" s="4">
        <v>24.31036244348293</v>
      </c>
      <c r="C6252" s="4">
        <v>809.10854175312431</v>
      </c>
      <c r="F6252" s="4">
        <f t="shared" si="394"/>
        <v>145.86217466089758</v>
      </c>
      <c r="G6252" s="24">
        <f t="shared" si="395"/>
        <v>0.34722222222222221</v>
      </c>
      <c r="H6252" s="24">
        <f t="shared" si="397"/>
        <v>663.24636709222671</v>
      </c>
      <c r="I6252" s="24">
        <f>IF(H6252&lt;=0, MIN(F6252-C6252, B$7, (D$5-K6251+G6252)/B$6), 0)</f>
        <v>0</v>
      </c>
      <c r="J6252" s="24">
        <f>IF(H6252&gt;0, MIN(C6252-F6252, B$8, K6251), 0)</f>
        <v>0</v>
      </c>
      <c r="K6252" s="24">
        <f>MAX(0, K6251-G6252+I6252*B$6-J6252)</f>
        <v>0</v>
      </c>
      <c r="L6252" s="24">
        <f t="shared" si="396"/>
        <v>0</v>
      </c>
      <c r="M6252" s="24">
        <f>IF(H6252&gt;0, C6252-F6252-J6252, 0)</f>
        <v>663.24636709222671</v>
      </c>
      <c r="N6252" s="4">
        <f>MIN(C6252, F6252)</f>
        <v>145.86217466089758</v>
      </c>
    </row>
    <row r="6253" spans="1:14" x14ac:dyDescent="0.2">
      <c r="A6253" s="27">
        <v>43725.291666666672</v>
      </c>
      <c r="B6253" s="4">
        <v>78.611926255435833</v>
      </c>
      <c r="C6253" s="4">
        <v>806.63682429991638</v>
      </c>
      <c r="F6253" s="4">
        <f t="shared" si="394"/>
        <v>471.671557532615</v>
      </c>
      <c r="G6253" s="24">
        <f t="shared" si="395"/>
        <v>0.34722222222222221</v>
      </c>
      <c r="H6253" s="24">
        <f t="shared" si="397"/>
        <v>334.96526676730139</v>
      </c>
      <c r="I6253" s="24">
        <f>IF(H6253&lt;=0, MIN(F6253-C6253, B$7, (D$5-K6252+G6253)/B$6), 0)</f>
        <v>0</v>
      </c>
      <c r="J6253" s="24">
        <f>IF(H6253&gt;0, MIN(C6253-F6253, B$8, K6252), 0)</f>
        <v>0</v>
      </c>
      <c r="K6253" s="24">
        <f>MAX(0, K6252-G6253+I6253*B$6-J6253)</f>
        <v>0</v>
      </c>
      <c r="L6253" s="24">
        <f t="shared" si="396"/>
        <v>0</v>
      </c>
      <c r="M6253" s="24">
        <f>IF(H6253&gt;0, C6253-F6253-J6253, 0)</f>
        <v>334.96526676730139</v>
      </c>
      <c r="N6253" s="4">
        <f>MIN(C6253, F6253)</f>
        <v>471.671557532615</v>
      </c>
    </row>
    <row r="6254" spans="1:14" x14ac:dyDescent="0.2">
      <c r="A6254" s="27">
        <v>43725.333333333336</v>
      </c>
      <c r="B6254" s="4">
        <v>84.369010516064435</v>
      </c>
      <c r="C6254" s="4">
        <v>390.56438634326162</v>
      </c>
      <c r="F6254" s="4">
        <f t="shared" si="394"/>
        <v>506.21406309638661</v>
      </c>
      <c r="G6254" s="24">
        <f t="shared" si="395"/>
        <v>0.34722222222222221</v>
      </c>
      <c r="H6254" s="24">
        <f t="shared" si="397"/>
        <v>-115.64967675312499</v>
      </c>
      <c r="I6254" s="24">
        <f>IF(H6254&lt;=0, MIN(F6254-C6254, B$7, (D$5-K6253+G6254)/B$6), 0)</f>
        <v>115.64967675312499</v>
      </c>
      <c r="J6254" s="24">
        <f>IF(H6254&gt;0, MIN(C6254-F6254, B$8, K6253), 0)</f>
        <v>0</v>
      </c>
      <c r="K6254" s="24">
        <f>MAX(0, K6253-G6254+I6254*B$6-J6254)</f>
        <v>103.73748685559026</v>
      </c>
      <c r="L6254" s="24">
        <f t="shared" si="396"/>
        <v>0</v>
      </c>
      <c r="M6254" s="24">
        <f>IF(H6254&gt;0, C6254-F6254-J6254, 0)</f>
        <v>0</v>
      </c>
      <c r="N6254" s="4">
        <f>MIN(C6254, F6254)</f>
        <v>390.56438634326162</v>
      </c>
    </row>
    <row r="6255" spans="1:14" x14ac:dyDescent="0.2">
      <c r="A6255" s="27">
        <v>43725.375</v>
      </c>
      <c r="B6255" s="4">
        <v>157.57860457990864</v>
      </c>
      <c r="C6255" s="4">
        <v>233.35934095208478</v>
      </c>
      <c r="F6255" s="4">
        <f t="shared" si="394"/>
        <v>945.47162747945185</v>
      </c>
      <c r="G6255" s="24">
        <f t="shared" si="395"/>
        <v>0.34722222222222221</v>
      </c>
      <c r="H6255" s="24">
        <f t="shared" si="397"/>
        <v>-712.11228652736713</v>
      </c>
      <c r="I6255" s="24">
        <f>IF(H6255&lt;=0, MIN(F6255-C6255, B$7, (D$5-K6254+G6255)/B$6), 0)</f>
        <v>712.11228652736713</v>
      </c>
      <c r="J6255" s="24">
        <f>IF(H6255&gt;0, MIN(C6255-F6255, B$8, K6254), 0)</f>
        <v>0</v>
      </c>
      <c r="K6255" s="24">
        <f>MAX(0, K6254-G6255+I6255*B$6-J6255)</f>
        <v>744.29132250799842</v>
      </c>
      <c r="L6255" s="24">
        <f t="shared" si="396"/>
        <v>0</v>
      </c>
      <c r="M6255" s="24">
        <f>IF(H6255&gt;0, C6255-F6255-J6255, 0)</f>
        <v>0</v>
      </c>
      <c r="N6255" s="4">
        <f>MIN(C6255, F6255)</f>
        <v>233.35934095208478</v>
      </c>
    </row>
    <row r="6256" spans="1:14" x14ac:dyDescent="0.2">
      <c r="A6256" s="27">
        <v>43725.416666666672</v>
      </c>
      <c r="B6256" s="4">
        <v>59.279867947232987</v>
      </c>
      <c r="C6256" s="4">
        <v>163.20704291378539</v>
      </c>
      <c r="F6256" s="4">
        <f t="shared" si="394"/>
        <v>355.67920768339792</v>
      </c>
      <c r="G6256" s="24">
        <f t="shared" si="395"/>
        <v>0.34722222222222221</v>
      </c>
      <c r="H6256" s="24">
        <f t="shared" si="397"/>
        <v>-192.47216476961253</v>
      </c>
      <c r="I6256" s="24">
        <f>IF(H6256&lt;=0, MIN(F6256-C6256, B$7, (D$5-K6255+G6256)/B$6), 0)</f>
        <v>192.47216476961253</v>
      </c>
      <c r="J6256" s="24">
        <f>IF(H6256&gt;0, MIN(C6256-F6256, B$8, K6255), 0)</f>
        <v>0</v>
      </c>
      <c r="K6256" s="24">
        <f>MAX(0, K6255-G6256+I6256*B$6-J6256)</f>
        <v>917.16904857842746</v>
      </c>
      <c r="L6256" s="24">
        <f t="shared" si="396"/>
        <v>0</v>
      </c>
      <c r="M6256" s="24">
        <f>IF(H6256&gt;0, C6256-F6256-J6256, 0)</f>
        <v>0</v>
      </c>
      <c r="N6256" s="4">
        <f>MIN(C6256, F6256)</f>
        <v>163.20704291378539</v>
      </c>
    </row>
    <row r="6257" spans="1:14" x14ac:dyDescent="0.2">
      <c r="A6257" s="27">
        <v>43725.458333333336</v>
      </c>
      <c r="B6257" s="4">
        <v>52.694302868659449</v>
      </c>
      <c r="C6257" s="4">
        <v>1451.9332302664216</v>
      </c>
      <c r="F6257" s="4">
        <f t="shared" si="394"/>
        <v>316.16581721195666</v>
      </c>
      <c r="G6257" s="24">
        <f t="shared" si="395"/>
        <v>0.34722222222222221</v>
      </c>
      <c r="H6257" s="24">
        <f t="shared" si="397"/>
        <v>1135.7674130544649</v>
      </c>
      <c r="I6257" s="24">
        <f>IF(H6257&lt;=0, MIN(F6257-C6257, B$7, (D$5-K6256+G6257)/B$6), 0)</f>
        <v>0</v>
      </c>
      <c r="J6257" s="24">
        <f>IF(H6257&gt;0, MIN(C6257-F6257, B$8, K6256), 0)</f>
        <v>917.16904857842746</v>
      </c>
      <c r="K6257" s="24">
        <f>MAX(0, K6256-G6257+I6257*B$6-J6257)</f>
        <v>0</v>
      </c>
      <c r="L6257" s="24">
        <f t="shared" si="396"/>
        <v>0</v>
      </c>
      <c r="M6257" s="24">
        <f>IF(H6257&gt;0, C6257-F6257-J6257, 0)</f>
        <v>218.59836447603743</v>
      </c>
      <c r="N6257" s="4">
        <f>MIN(C6257, F6257)</f>
        <v>316.16581721195666</v>
      </c>
    </row>
    <row r="6258" spans="1:14" x14ac:dyDescent="0.2">
      <c r="A6258" s="27">
        <v>43725.5</v>
      </c>
      <c r="B6258" s="4">
        <v>55.638146173812366</v>
      </c>
      <c r="C6258" s="4">
        <v>220.96625334705894</v>
      </c>
      <c r="F6258" s="4">
        <f t="shared" si="394"/>
        <v>333.82887704287418</v>
      </c>
      <c r="G6258" s="24">
        <f t="shared" si="395"/>
        <v>0.34722222222222221</v>
      </c>
      <c r="H6258" s="24">
        <f t="shared" si="397"/>
        <v>-112.86262369581524</v>
      </c>
      <c r="I6258" s="24">
        <f>IF(H6258&lt;=0, MIN(F6258-C6258, B$7, (D$5-K6257+G6258)/B$6), 0)</f>
        <v>112.86262369581524</v>
      </c>
      <c r="J6258" s="24">
        <f>IF(H6258&gt;0, MIN(C6258-F6258, B$8, K6257), 0)</f>
        <v>0</v>
      </c>
      <c r="K6258" s="24">
        <f>MAX(0, K6257-G6258+I6258*B$6-J6258)</f>
        <v>101.22913910401149</v>
      </c>
      <c r="L6258" s="24">
        <f t="shared" si="396"/>
        <v>0</v>
      </c>
      <c r="M6258" s="24">
        <f>IF(H6258&gt;0, C6258-F6258-J6258, 0)</f>
        <v>0</v>
      </c>
      <c r="N6258" s="4">
        <f>MIN(C6258, F6258)</f>
        <v>220.96625334705894</v>
      </c>
    </row>
    <row r="6259" spans="1:14" x14ac:dyDescent="0.2">
      <c r="A6259" s="27">
        <v>43725.541666666672</v>
      </c>
      <c r="B6259" s="4">
        <v>45.235408479842278</v>
      </c>
      <c r="C6259" s="4">
        <v>299.26078852417817</v>
      </c>
      <c r="F6259" s="4">
        <f t="shared" si="394"/>
        <v>271.41245087905367</v>
      </c>
      <c r="G6259" s="24">
        <f t="shared" si="395"/>
        <v>0.34722222222222221</v>
      </c>
      <c r="H6259" s="24">
        <f t="shared" si="397"/>
        <v>27.848337645124502</v>
      </c>
      <c r="I6259" s="24">
        <f>IF(H6259&lt;=0, MIN(F6259-C6259, B$7, (D$5-K6258+G6259)/B$6), 0)</f>
        <v>0</v>
      </c>
      <c r="J6259" s="24">
        <f>IF(H6259&gt;0, MIN(C6259-F6259, B$8, K6258), 0)</f>
        <v>27.848337645124502</v>
      </c>
      <c r="K6259" s="24">
        <f>MAX(0, K6258-G6259+I6259*B$6-J6259)</f>
        <v>73.033579236664764</v>
      </c>
      <c r="L6259" s="24">
        <f t="shared" si="396"/>
        <v>0</v>
      </c>
      <c r="M6259" s="24">
        <f>IF(H6259&gt;0, C6259-F6259-J6259, 0)</f>
        <v>0</v>
      </c>
      <c r="N6259" s="4">
        <f>MIN(C6259, F6259)</f>
        <v>271.41245087905367</v>
      </c>
    </row>
    <row r="6260" spans="1:14" x14ac:dyDescent="0.2">
      <c r="A6260" s="27">
        <v>43725.583333333336</v>
      </c>
      <c r="B6260" s="4">
        <v>39.505796908444466</v>
      </c>
      <c r="C6260" s="4">
        <v>1545.3818838202953</v>
      </c>
      <c r="F6260" s="4">
        <f t="shared" si="394"/>
        <v>237.0347814506668</v>
      </c>
      <c r="G6260" s="24">
        <f t="shared" si="395"/>
        <v>0.34722222222222221</v>
      </c>
      <c r="H6260" s="24">
        <f t="shared" si="397"/>
        <v>1308.3471023696286</v>
      </c>
      <c r="I6260" s="24">
        <f>IF(H6260&lt;=0, MIN(F6260-C6260, B$7, (D$5-K6259+G6260)/B$6), 0)</f>
        <v>0</v>
      </c>
      <c r="J6260" s="24">
        <f>IF(H6260&gt;0, MIN(C6260-F6260, B$8, K6259), 0)</f>
        <v>73.033579236664764</v>
      </c>
      <c r="K6260" s="24">
        <f>MAX(0, K6259-G6260+I6260*B$6-J6260)</f>
        <v>0</v>
      </c>
      <c r="L6260" s="24">
        <f t="shared" si="396"/>
        <v>0</v>
      </c>
      <c r="M6260" s="24">
        <f>IF(H6260&gt;0, C6260-F6260-J6260, 0)</f>
        <v>1235.3135231329638</v>
      </c>
      <c r="N6260" s="4">
        <f>MIN(C6260, F6260)</f>
        <v>237.0347814506668</v>
      </c>
    </row>
    <row r="6261" spans="1:14" x14ac:dyDescent="0.2">
      <c r="A6261" s="27">
        <v>43725.625</v>
      </c>
      <c r="B6261" s="4">
        <v>41.548981390781101</v>
      </c>
      <c r="C6261" s="4">
        <v>690.63763368624291</v>
      </c>
      <c r="F6261" s="4">
        <f t="shared" si="394"/>
        <v>249.29388834468659</v>
      </c>
      <c r="G6261" s="24">
        <f t="shared" si="395"/>
        <v>0.34722222222222221</v>
      </c>
      <c r="H6261" s="24">
        <f t="shared" si="397"/>
        <v>441.34374534155631</v>
      </c>
      <c r="I6261" s="24">
        <f>IF(H6261&lt;=0, MIN(F6261-C6261, B$7, (D$5-K6260+G6261)/B$6), 0)</f>
        <v>0</v>
      </c>
      <c r="J6261" s="24">
        <f>IF(H6261&gt;0, MIN(C6261-F6261, B$8, K6260), 0)</f>
        <v>0</v>
      </c>
      <c r="K6261" s="24">
        <f>MAX(0, K6260-G6261+I6261*B$6-J6261)</f>
        <v>0</v>
      </c>
      <c r="L6261" s="24">
        <f t="shared" si="396"/>
        <v>0</v>
      </c>
      <c r="M6261" s="24">
        <f>IF(H6261&gt;0, C6261-F6261-J6261, 0)</f>
        <v>441.34374534155631</v>
      </c>
      <c r="N6261" s="4">
        <f>MIN(C6261, F6261)</f>
        <v>249.29388834468659</v>
      </c>
    </row>
    <row r="6262" spans="1:14" x14ac:dyDescent="0.2">
      <c r="A6262" s="27">
        <v>43725.666666666672</v>
      </c>
      <c r="B6262" s="4">
        <v>18.43859565927341</v>
      </c>
      <c r="C6262" s="4">
        <v>720.27227966304508</v>
      </c>
      <c r="F6262" s="4">
        <f t="shared" si="394"/>
        <v>110.63157395564046</v>
      </c>
      <c r="G6262" s="24">
        <f t="shared" si="395"/>
        <v>0.34722222222222221</v>
      </c>
      <c r="H6262" s="24">
        <f t="shared" si="397"/>
        <v>609.64070570740466</v>
      </c>
      <c r="I6262" s="24">
        <f>IF(H6262&lt;=0, MIN(F6262-C6262, B$7, (D$5-K6261+G6262)/B$6), 0)</f>
        <v>0</v>
      </c>
      <c r="J6262" s="24">
        <f>IF(H6262&gt;0, MIN(C6262-F6262, B$8, K6261), 0)</f>
        <v>0</v>
      </c>
      <c r="K6262" s="24">
        <f>MAX(0, K6261-G6262+I6262*B$6-J6262)</f>
        <v>0</v>
      </c>
      <c r="L6262" s="24">
        <f t="shared" si="396"/>
        <v>0</v>
      </c>
      <c r="M6262" s="24">
        <f>IF(H6262&gt;0, C6262-F6262-J6262, 0)</f>
        <v>609.64070570740466</v>
      </c>
      <c r="N6262" s="4">
        <f>MIN(C6262, F6262)</f>
        <v>110.63157395564046</v>
      </c>
    </row>
    <row r="6263" spans="1:14" x14ac:dyDescent="0.2">
      <c r="A6263" s="27">
        <v>43725.708333333336</v>
      </c>
      <c r="B6263" s="4">
        <v>0</v>
      </c>
      <c r="C6263" s="4">
        <v>754.82038472912234</v>
      </c>
      <c r="F6263" s="4">
        <f t="shared" si="394"/>
        <v>0</v>
      </c>
      <c r="G6263" s="24">
        <f t="shared" si="395"/>
        <v>0</v>
      </c>
      <c r="H6263" s="24">
        <f t="shared" si="397"/>
        <v>754.82038472912234</v>
      </c>
      <c r="I6263" s="24">
        <f>IF(H6263&lt;=0, MIN(F6263-C6263, B$7, (D$5-K6262+G6263)/B$6), 0)</f>
        <v>0</v>
      </c>
      <c r="J6263" s="24">
        <f>IF(H6263&gt;0, MIN(C6263-F6263, B$8, K6262), 0)</f>
        <v>0</v>
      </c>
      <c r="K6263" s="24">
        <f>MAX(0, K6262-G6263+I6263*B$6-J6263)</f>
        <v>0</v>
      </c>
      <c r="L6263" s="24">
        <f t="shared" si="396"/>
        <v>0</v>
      </c>
      <c r="M6263" s="24">
        <f>IF(H6263&gt;0, C6263-F6263-J6263, 0)</f>
        <v>754.82038472912234</v>
      </c>
      <c r="N6263" s="4">
        <f>MIN(C6263, F6263)</f>
        <v>0</v>
      </c>
    </row>
    <row r="6264" spans="1:14" x14ac:dyDescent="0.2">
      <c r="A6264" s="27">
        <v>43725.75</v>
      </c>
      <c r="B6264" s="4">
        <v>0</v>
      </c>
      <c r="C6264" s="4">
        <v>369.23246202869774</v>
      </c>
      <c r="F6264" s="4">
        <f t="shared" si="394"/>
        <v>0</v>
      </c>
      <c r="G6264" s="24">
        <f t="shared" si="395"/>
        <v>0</v>
      </c>
      <c r="H6264" s="24">
        <f t="shared" si="397"/>
        <v>369.23246202869774</v>
      </c>
      <c r="I6264" s="24">
        <f>IF(H6264&lt;=0, MIN(F6264-C6264, B$7, (D$5-K6263+G6264)/B$6), 0)</f>
        <v>0</v>
      </c>
      <c r="J6264" s="24">
        <f>IF(H6264&gt;0, MIN(C6264-F6264, B$8, K6263), 0)</f>
        <v>0</v>
      </c>
      <c r="K6264" s="24">
        <f>MAX(0, K6263-G6264+I6264*B$6-J6264)</f>
        <v>0</v>
      </c>
      <c r="L6264" s="24">
        <f t="shared" si="396"/>
        <v>0</v>
      </c>
      <c r="M6264" s="24">
        <f>IF(H6264&gt;0, C6264-F6264-J6264, 0)</f>
        <v>369.23246202869774</v>
      </c>
      <c r="N6264" s="4">
        <f>MIN(C6264, F6264)</f>
        <v>0</v>
      </c>
    </row>
    <row r="6265" spans="1:14" x14ac:dyDescent="0.2">
      <c r="A6265" s="27">
        <v>43725.791666666672</v>
      </c>
      <c r="B6265" s="4">
        <v>0</v>
      </c>
      <c r="C6265" s="4">
        <v>2764.3266741871043</v>
      </c>
      <c r="F6265" s="4">
        <f t="shared" si="394"/>
        <v>0</v>
      </c>
      <c r="G6265" s="24">
        <f t="shared" si="395"/>
        <v>0</v>
      </c>
      <c r="H6265" s="24">
        <f t="shared" si="397"/>
        <v>2764.3266741871043</v>
      </c>
      <c r="I6265" s="24">
        <f>IF(H6265&lt;=0, MIN(F6265-C6265, B$7, (D$5-K6264+G6265)/B$6), 0)</f>
        <v>0</v>
      </c>
      <c r="J6265" s="24">
        <f>IF(H6265&gt;0, MIN(C6265-F6265, B$8, K6264), 0)</f>
        <v>0</v>
      </c>
      <c r="K6265" s="24">
        <f>MAX(0, K6264-G6265+I6265*B$6-J6265)</f>
        <v>0</v>
      </c>
      <c r="L6265" s="24">
        <f t="shared" si="396"/>
        <v>0</v>
      </c>
      <c r="M6265" s="24">
        <f>IF(H6265&gt;0, C6265-F6265-J6265, 0)</f>
        <v>2764.3266741871043</v>
      </c>
      <c r="N6265" s="4">
        <f>MIN(C6265, F6265)</f>
        <v>0</v>
      </c>
    </row>
    <row r="6266" spans="1:14" x14ac:dyDescent="0.2">
      <c r="A6266" s="27">
        <v>43725.833333333336</v>
      </c>
      <c r="B6266" s="4">
        <v>0</v>
      </c>
      <c r="C6266" s="4">
        <v>458.21429034418026</v>
      </c>
      <c r="F6266" s="4">
        <f t="shared" si="394"/>
        <v>0</v>
      </c>
      <c r="G6266" s="24">
        <f t="shared" si="395"/>
        <v>0</v>
      </c>
      <c r="H6266" s="24">
        <f t="shared" si="397"/>
        <v>458.21429034418026</v>
      </c>
      <c r="I6266" s="24">
        <f>IF(H6266&lt;=0, MIN(F6266-C6266, B$7, (D$5-K6265+G6266)/B$6), 0)</f>
        <v>0</v>
      </c>
      <c r="J6266" s="24">
        <f>IF(H6266&gt;0, MIN(C6266-F6266, B$8, K6265), 0)</f>
        <v>0</v>
      </c>
      <c r="K6266" s="24">
        <f>MAX(0, K6265-G6266+I6266*B$6-J6266)</f>
        <v>0</v>
      </c>
      <c r="L6266" s="24">
        <f t="shared" si="396"/>
        <v>0</v>
      </c>
      <c r="M6266" s="24">
        <f>IF(H6266&gt;0, C6266-F6266-J6266, 0)</f>
        <v>458.21429034418026</v>
      </c>
      <c r="N6266" s="4">
        <f>MIN(C6266, F6266)</f>
        <v>0</v>
      </c>
    </row>
    <row r="6267" spans="1:14" x14ac:dyDescent="0.2">
      <c r="A6267" s="27">
        <v>43725.875</v>
      </c>
      <c r="B6267" s="4">
        <v>0</v>
      </c>
      <c r="C6267" s="4">
        <v>369.23246202869774</v>
      </c>
      <c r="F6267" s="4">
        <f t="shared" si="394"/>
        <v>0</v>
      </c>
      <c r="G6267" s="24">
        <f t="shared" si="395"/>
        <v>0</v>
      </c>
      <c r="H6267" s="24">
        <f t="shared" si="397"/>
        <v>369.23246202869774</v>
      </c>
      <c r="I6267" s="24">
        <f>IF(H6267&lt;=0, MIN(F6267-C6267, B$7, (D$5-K6266+G6267)/B$6), 0)</f>
        <v>0</v>
      </c>
      <c r="J6267" s="24">
        <f>IF(H6267&gt;0, MIN(C6267-F6267, B$8, K6266), 0)</f>
        <v>0</v>
      </c>
      <c r="K6267" s="24">
        <f>MAX(0, K6266-G6267+I6267*B$6-J6267)</f>
        <v>0</v>
      </c>
      <c r="L6267" s="24">
        <f t="shared" si="396"/>
        <v>0</v>
      </c>
      <c r="M6267" s="24">
        <f>IF(H6267&gt;0, C6267-F6267-J6267, 0)</f>
        <v>369.23246202869774</v>
      </c>
      <c r="N6267" s="4">
        <f>MIN(C6267, F6267)</f>
        <v>0</v>
      </c>
    </row>
    <row r="6268" spans="1:14" x14ac:dyDescent="0.2">
      <c r="A6268" s="27">
        <v>43725.916666666672</v>
      </c>
      <c r="B6268" s="4">
        <v>0</v>
      </c>
      <c r="C6268" s="4">
        <v>391.47791910756831</v>
      </c>
      <c r="F6268" s="4">
        <f t="shared" si="394"/>
        <v>0</v>
      </c>
      <c r="G6268" s="24">
        <f t="shared" si="395"/>
        <v>0</v>
      </c>
      <c r="H6268" s="24">
        <f t="shared" si="397"/>
        <v>391.47791910756831</v>
      </c>
      <c r="I6268" s="24">
        <f>IF(H6268&lt;=0, MIN(F6268-C6268, B$7, (D$5-K6267+G6268)/B$6), 0)</f>
        <v>0</v>
      </c>
      <c r="J6268" s="24">
        <f>IF(H6268&gt;0, MIN(C6268-F6268, B$8, K6267), 0)</f>
        <v>0</v>
      </c>
      <c r="K6268" s="24">
        <f>MAX(0, K6267-G6268+I6268*B$6-J6268)</f>
        <v>0</v>
      </c>
      <c r="L6268" s="24">
        <f t="shared" si="396"/>
        <v>0</v>
      </c>
      <c r="M6268" s="24">
        <f>IF(H6268&gt;0, C6268-F6268-J6268, 0)</f>
        <v>391.47791910756831</v>
      </c>
      <c r="N6268" s="4">
        <f>MIN(C6268, F6268)</f>
        <v>0</v>
      </c>
    </row>
    <row r="6269" spans="1:14" x14ac:dyDescent="0.2">
      <c r="A6269" s="27">
        <v>43725.958333333336</v>
      </c>
      <c r="B6269" s="4">
        <v>0</v>
      </c>
      <c r="C6269" s="4">
        <v>240.70315446188951</v>
      </c>
      <c r="F6269" s="4">
        <f t="shared" si="394"/>
        <v>0</v>
      </c>
      <c r="G6269" s="24">
        <f t="shared" si="395"/>
        <v>0</v>
      </c>
      <c r="H6269" s="24">
        <f t="shared" si="397"/>
        <v>240.70315446188951</v>
      </c>
      <c r="I6269" s="24">
        <f>IF(H6269&lt;=0, MIN(F6269-C6269, B$7, (D$5-K6268+G6269)/B$6), 0)</f>
        <v>0</v>
      </c>
      <c r="J6269" s="24">
        <f>IF(H6269&gt;0, MIN(C6269-F6269, B$8, K6268), 0)</f>
        <v>0</v>
      </c>
      <c r="K6269" s="24">
        <f>MAX(0, K6268-G6269+I6269*B$6-J6269)</f>
        <v>0</v>
      </c>
      <c r="L6269" s="24">
        <f t="shared" si="396"/>
        <v>0</v>
      </c>
      <c r="M6269" s="24">
        <f>IF(H6269&gt;0, C6269-F6269-J6269, 0)</f>
        <v>240.70315446188951</v>
      </c>
      <c r="N6269" s="4">
        <f>MIN(C6269, F6269)</f>
        <v>0</v>
      </c>
    </row>
    <row r="6270" spans="1:14" x14ac:dyDescent="0.2">
      <c r="A6270" s="27">
        <v>43726</v>
      </c>
      <c r="B6270" s="4">
        <v>0</v>
      </c>
      <c r="C6270" s="4">
        <v>117.11728180149709</v>
      </c>
      <c r="F6270" s="4">
        <f t="shared" si="394"/>
        <v>0</v>
      </c>
      <c r="G6270" s="24">
        <f t="shared" si="395"/>
        <v>0</v>
      </c>
      <c r="H6270" s="24">
        <f t="shared" si="397"/>
        <v>117.11728180149709</v>
      </c>
      <c r="I6270" s="24">
        <f>IF(H6270&lt;=0, MIN(F6270-C6270, B$7, (D$5-K6269+G6270)/B$6), 0)</f>
        <v>0</v>
      </c>
      <c r="J6270" s="24">
        <f>IF(H6270&gt;0, MIN(C6270-F6270, B$8, K6269), 0)</f>
        <v>0</v>
      </c>
      <c r="K6270" s="24">
        <f>MAX(0, K6269-G6270+I6270*B$6-J6270)</f>
        <v>0</v>
      </c>
      <c r="L6270" s="24">
        <f t="shared" si="396"/>
        <v>0</v>
      </c>
      <c r="M6270" s="24">
        <f>IF(H6270&gt;0, C6270-F6270-J6270, 0)</f>
        <v>117.11728180149709</v>
      </c>
      <c r="N6270" s="4">
        <f>MIN(C6270, F6270)</f>
        <v>0</v>
      </c>
    </row>
    <row r="6271" spans="1:14" x14ac:dyDescent="0.2">
      <c r="A6271" s="27">
        <v>43726.041666666672</v>
      </c>
      <c r="B6271" s="4">
        <v>0</v>
      </c>
      <c r="C6271" s="4">
        <v>146.6882642934205</v>
      </c>
      <c r="F6271" s="4">
        <f t="shared" si="394"/>
        <v>0</v>
      </c>
      <c r="G6271" s="24">
        <f t="shared" si="395"/>
        <v>0</v>
      </c>
      <c r="H6271" s="24">
        <f t="shared" si="397"/>
        <v>146.6882642934205</v>
      </c>
      <c r="I6271" s="24">
        <f>IF(H6271&lt;=0, MIN(F6271-C6271, B$7, (D$5-K6270+G6271)/B$6), 0)</f>
        <v>0</v>
      </c>
      <c r="J6271" s="24">
        <f>IF(H6271&gt;0, MIN(C6271-F6271, B$8, K6270), 0)</f>
        <v>0</v>
      </c>
      <c r="K6271" s="24">
        <f>MAX(0, K6270-G6271+I6271*B$6-J6271)</f>
        <v>0</v>
      </c>
      <c r="L6271" s="24">
        <f t="shared" si="396"/>
        <v>0</v>
      </c>
      <c r="M6271" s="24">
        <f>IF(H6271&gt;0, C6271-F6271-J6271, 0)</f>
        <v>146.6882642934205</v>
      </c>
      <c r="N6271" s="4">
        <f>MIN(C6271, F6271)</f>
        <v>0</v>
      </c>
    </row>
    <row r="6272" spans="1:14" x14ac:dyDescent="0.2">
      <c r="A6272" s="27">
        <v>43726.083333333336</v>
      </c>
      <c r="B6272" s="4">
        <v>0</v>
      </c>
      <c r="C6272" s="4">
        <v>183.76402609153823</v>
      </c>
      <c r="F6272" s="4">
        <f t="shared" si="394"/>
        <v>0</v>
      </c>
      <c r="G6272" s="24">
        <f t="shared" si="395"/>
        <v>0</v>
      </c>
      <c r="H6272" s="24">
        <f t="shared" si="397"/>
        <v>183.76402609153823</v>
      </c>
      <c r="I6272" s="24">
        <f>IF(H6272&lt;=0, MIN(F6272-C6272, B$7, (D$5-K6271+G6272)/B$6), 0)</f>
        <v>0</v>
      </c>
      <c r="J6272" s="24">
        <f>IF(H6272&gt;0, MIN(C6272-F6272, B$8, K6271), 0)</f>
        <v>0</v>
      </c>
      <c r="K6272" s="24">
        <f>MAX(0, K6271-G6272+I6272*B$6-J6272)</f>
        <v>0</v>
      </c>
      <c r="L6272" s="24">
        <f t="shared" si="396"/>
        <v>0</v>
      </c>
      <c r="M6272" s="24">
        <f>IF(H6272&gt;0, C6272-F6272-J6272, 0)</f>
        <v>183.76402609153823</v>
      </c>
      <c r="N6272" s="4">
        <f>MIN(C6272, F6272)</f>
        <v>0</v>
      </c>
    </row>
    <row r="6273" spans="1:14" x14ac:dyDescent="0.2">
      <c r="A6273" s="27">
        <v>43726.125</v>
      </c>
      <c r="B6273" s="4">
        <v>0</v>
      </c>
      <c r="C6273" s="4">
        <v>94.782197776055625</v>
      </c>
      <c r="F6273" s="4">
        <f t="shared" si="394"/>
        <v>0</v>
      </c>
      <c r="G6273" s="24">
        <f t="shared" si="395"/>
        <v>0</v>
      </c>
      <c r="H6273" s="24">
        <f t="shared" si="397"/>
        <v>94.782197776055625</v>
      </c>
      <c r="I6273" s="24">
        <f>IF(H6273&lt;=0, MIN(F6273-C6273, B$7, (D$5-K6272+G6273)/B$6), 0)</f>
        <v>0</v>
      </c>
      <c r="J6273" s="24">
        <f>IF(H6273&gt;0, MIN(C6273-F6273, B$8, K6272), 0)</f>
        <v>0</v>
      </c>
      <c r="K6273" s="24">
        <f>MAX(0, K6272-G6273+I6273*B$6-J6273)</f>
        <v>0</v>
      </c>
      <c r="L6273" s="24">
        <f t="shared" si="396"/>
        <v>0</v>
      </c>
      <c r="M6273" s="24">
        <f>IF(H6273&gt;0, C6273-F6273-J6273, 0)</f>
        <v>94.782197776055625</v>
      </c>
      <c r="N6273" s="4">
        <f>MIN(C6273, F6273)</f>
        <v>0</v>
      </c>
    </row>
    <row r="6274" spans="1:14" x14ac:dyDescent="0.2">
      <c r="A6274" s="27">
        <v>43726.166666666672</v>
      </c>
      <c r="B6274" s="4">
        <v>0</v>
      </c>
      <c r="C6274" s="4">
        <v>146.6882642934205</v>
      </c>
      <c r="F6274" s="4">
        <f t="shared" si="394"/>
        <v>0</v>
      </c>
      <c r="G6274" s="24">
        <f t="shared" si="395"/>
        <v>0</v>
      </c>
      <c r="H6274" s="24">
        <f t="shared" si="397"/>
        <v>146.6882642934205</v>
      </c>
      <c r="I6274" s="24">
        <f>IF(H6274&lt;=0, MIN(F6274-C6274, B$7, (D$5-K6273+G6274)/B$6), 0)</f>
        <v>0</v>
      </c>
      <c r="J6274" s="24">
        <f>IF(H6274&gt;0, MIN(C6274-F6274, B$8, K6273), 0)</f>
        <v>0</v>
      </c>
      <c r="K6274" s="24">
        <f>MAX(0, K6273-G6274+I6274*B$6-J6274)</f>
        <v>0</v>
      </c>
      <c r="L6274" s="24">
        <f t="shared" si="396"/>
        <v>0</v>
      </c>
      <c r="M6274" s="24">
        <f>IF(H6274&gt;0, C6274-F6274-J6274, 0)</f>
        <v>146.6882642934205</v>
      </c>
      <c r="N6274" s="4">
        <f>MIN(C6274, F6274)</f>
        <v>0</v>
      </c>
    </row>
    <row r="6275" spans="1:14" x14ac:dyDescent="0.2">
      <c r="A6275" s="27">
        <v>43726.208333333336</v>
      </c>
      <c r="B6275" s="4">
        <v>6.469628167079752</v>
      </c>
      <c r="C6275" s="4">
        <v>183.76402609153823</v>
      </c>
      <c r="F6275" s="4">
        <f t="shared" si="394"/>
        <v>38.817769002478514</v>
      </c>
      <c r="G6275" s="24">
        <f t="shared" si="395"/>
        <v>0.34722222222222221</v>
      </c>
      <c r="H6275" s="24">
        <f t="shared" si="397"/>
        <v>144.94625708905971</v>
      </c>
      <c r="I6275" s="24">
        <f>IF(H6275&lt;=0, MIN(F6275-C6275, B$7, (D$5-K6274+G6275)/B$6), 0)</f>
        <v>0</v>
      </c>
      <c r="J6275" s="24">
        <f>IF(H6275&gt;0, MIN(C6275-F6275, B$8, K6274), 0)</f>
        <v>0</v>
      </c>
      <c r="K6275" s="24">
        <f>MAX(0, K6274-G6275+I6275*B$6-J6275)</f>
        <v>0</v>
      </c>
      <c r="L6275" s="24">
        <f t="shared" si="396"/>
        <v>0</v>
      </c>
      <c r="M6275" s="24">
        <f>IF(H6275&gt;0, C6275-F6275-J6275, 0)</f>
        <v>144.94625708905971</v>
      </c>
      <c r="N6275" s="4">
        <f>MIN(C6275, F6275)</f>
        <v>38.817769002478514</v>
      </c>
    </row>
    <row r="6276" spans="1:14" x14ac:dyDescent="0.2">
      <c r="A6276" s="27">
        <v>43726.25</v>
      </c>
      <c r="B6276" s="4">
        <v>160.79137604040423</v>
      </c>
      <c r="C6276" s="4">
        <v>458.12466339760954</v>
      </c>
      <c r="F6276" s="4">
        <f t="shared" si="394"/>
        <v>964.74825624242544</v>
      </c>
      <c r="G6276" s="24">
        <f t="shared" si="395"/>
        <v>0.34722222222222221</v>
      </c>
      <c r="H6276" s="24">
        <f t="shared" si="397"/>
        <v>-506.6235928448159</v>
      </c>
      <c r="I6276" s="24">
        <f>IF(H6276&lt;=0, MIN(F6276-C6276, B$7, (D$5-K6275+G6276)/B$6), 0)</f>
        <v>506.6235928448159</v>
      </c>
      <c r="J6276" s="24">
        <f>IF(H6276&gt;0, MIN(C6276-F6276, B$8, K6275), 0)</f>
        <v>0</v>
      </c>
      <c r="K6276" s="24">
        <f>MAX(0, K6275-G6276+I6276*B$6-J6276)</f>
        <v>455.61401133811211</v>
      </c>
      <c r="L6276" s="24">
        <f t="shared" si="396"/>
        <v>0</v>
      </c>
      <c r="M6276" s="24">
        <f>IF(H6276&gt;0, C6276-F6276-J6276, 0)</f>
        <v>0</v>
      </c>
      <c r="N6276" s="4">
        <f>MIN(C6276, F6276)</f>
        <v>458.12466339760954</v>
      </c>
    </row>
    <row r="6277" spans="1:14" x14ac:dyDescent="0.2">
      <c r="A6277" s="27">
        <v>43726.291666666672</v>
      </c>
      <c r="B6277" s="4">
        <v>271.30007636557673</v>
      </c>
      <c r="C6277" s="4">
        <v>1127.9600932169367</v>
      </c>
      <c r="F6277" s="4">
        <f t="shared" si="394"/>
        <v>1627.8004581934604</v>
      </c>
      <c r="G6277" s="24">
        <f t="shared" si="395"/>
        <v>0.34722222222222221</v>
      </c>
      <c r="H6277" s="24">
        <f t="shared" si="397"/>
        <v>-499.84036497652369</v>
      </c>
      <c r="I6277" s="24">
        <f>IF(H6277&lt;=0, MIN(F6277-C6277, B$7, (D$5-K6276+G6277)/B$6), 0)</f>
        <v>499.84036497652369</v>
      </c>
      <c r="J6277" s="24">
        <f>IF(H6277&gt;0, MIN(C6277-F6277, B$8, K6276), 0)</f>
        <v>0</v>
      </c>
      <c r="K6277" s="24">
        <f>MAX(0, K6276-G6277+I6277*B$6-J6277)</f>
        <v>905.1231175947612</v>
      </c>
      <c r="L6277" s="24">
        <f t="shared" si="396"/>
        <v>0</v>
      </c>
      <c r="M6277" s="24">
        <f>IF(H6277&gt;0, C6277-F6277-J6277, 0)</f>
        <v>0</v>
      </c>
      <c r="N6277" s="4">
        <f>MIN(C6277, F6277)</f>
        <v>1127.9600932169367</v>
      </c>
    </row>
    <row r="6278" spans="1:14" x14ac:dyDescent="0.2">
      <c r="A6278" s="27">
        <v>43726.333333333336</v>
      </c>
      <c r="B6278" s="4">
        <v>399.81837413335944</v>
      </c>
      <c r="C6278" s="4">
        <v>339.39823056362644</v>
      </c>
      <c r="F6278" s="4">
        <f t="shared" si="394"/>
        <v>2398.9102448001568</v>
      </c>
      <c r="G6278" s="24">
        <f t="shared" si="395"/>
        <v>0.34722222222222221</v>
      </c>
      <c r="H6278" s="24">
        <f t="shared" si="397"/>
        <v>-2059.5120142365304</v>
      </c>
      <c r="I6278" s="24">
        <f>IF(H6278&lt;=0, MIN(F6278-C6278, B$7, (D$5-K6277+G6278)/B$6), 0)</f>
        <v>2059.5120142365304</v>
      </c>
      <c r="J6278" s="24">
        <f>IF(H6278&gt;0, MIN(C6278-F6278, B$8, K6277), 0)</f>
        <v>0</v>
      </c>
      <c r="K6278" s="24">
        <f>MAX(0, K6277-G6278+I6278*B$6-J6278)</f>
        <v>2758.3367081854167</v>
      </c>
      <c r="L6278" s="24">
        <f t="shared" si="396"/>
        <v>0</v>
      </c>
      <c r="M6278" s="24">
        <f>IF(H6278&gt;0, C6278-F6278-J6278, 0)</f>
        <v>0</v>
      </c>
      <c r="N6278" s="4">
        <f>MIN(C6278, F6278)</f>
        <v>339.39823056362644</v>
      </c>
    </row>
    <row r="6279" spans="1:14" x14ac:dyDescent="0.2">
      <c r="A6279" s="27">
        <v>43726.375</v>
      </c>
      <c r="B6279" s="4">
        <v>240.61650035116392</v>
      </c>
      <c r="C6279" s="4">
        <v>280.16463317424984</v>
      </c>
      <c r="F6279" s="4">
        <f t="shared" si="394"/>
        <v>1443.6990021069835</v>
      </c>
      <c r="G6279" s="24">
        <f t="shared" si="395"/>
        <v>0.34722222222222221</v>
      </c>
      <c r="H6279" s="24">
        <f t="shared" si="397"/>
        <v>-1163.5343689327337</v>
      </c>
      <c r="I6279" s="24">
        <f>IF(H6279&lt;=0, MIN(F6279-C6279, B$7, (D$5-K6278+G6279)/B$6), 0)</f>
        <v>1163.5343689327337</v>
      </c>
      <c r="J6279" s="24">
        <f>IF(H6279&gt;0, MIN(C6279-F6279, B$8, K6278), 0)</f>
        <v>0</v>
      </c>
      <c r="K6279" s="24">
        <f>MAX(0, K6278-G6279+I6279*B$6-J6279)</f>
        <v>3805.170418002655</v>
      </c>
      <c r="L6279" s="24">
        <f t="shared" si="396"/>
        <v>0</v>
      </c>
      <c r="M6279" s="24">
        <f>IF(H6279&gt;0, C6279-F6279-J6279, 0)</f>
        <v>0</v>
      </c>
      <c r="N6279" s="4">
        <f>MIN(C6279, F6279)</f>
        <v>280.16463317424984</v>
      </c>
    </row>
    <row r="6280" spans="1:14" x14ac:dyDescent="0.2">
      <c r="A6280" s="27">
        <v>43726.416666666672</v>
      </c>
      <c r="B6280" s="4">
        <v>294.92918294511065</v>
      </c>
      <c r="C6280" s="4">
        <v>166.82148280953692</v>
      </c>
      <c r="F6280" s="4">
        <f t="shared" si="394"/>
        <v>1769.575097670664</v>
      </c>
      <c r="G6280" s="24">
        <f t="shared" si="395"/>
        <v>0.34722222222222221</v>
      </c>
      <c r="H6280" s="24">
        <f t="shared" si="397"/>
        <v>-1602.7536148611271</v>
      </c>
      <c r="I6280" s="24">
        <f>IF(H6280&lt;=0, MIN(F6280-C6280, B$7, (D$5-K6279+G6280)/B$6), 0)</f>
        <v>1327.9742269106303</v>
      </c>
      <c r="J6280" s="24">
        <f>IF(H6280&gt;0, MIN(C6280-F6280, B$8, K6279), 0)</f>
        <v>0</v>
      </c>
      <c r="K6280" s="24">
        <f>MAX(0, K6279-G6280+I6280*B$6-J6280)</f>
        <v>5000</v>
      </c>
      <c r="L6280" s="24">
        <f t="shared" si="396"/>
        <v>274.77938795049681</v>
      </c>
      <c r="M6280" s="24">
        <f>IF(H6280&gt;0, C6280-F6280-J6280, 0)</f>
        <v>0</v>
      </c>
      <c r="N6280" s="4">
        <f>MIN(C6280, F6280)</f>
        <v>166.82148280953692</v>
      </c>
    </row>
    <row r="6281" spans="1:14" x14ac:dyDescent="0.2">
      <c r="A6281" s="27">
        <v>43726.458333333336</v>
      </c>
      <c r="B6281" s="4">
        <v>183.24441570324674</v>
      </c>
      <c r="C6281" s="4">
        <v>1451.9764979677593</v>
      </c>
      <c r="F6281" s="4">
        <f t="shared" si="394"/>
        <v>1099.4664942194804</v>
      </c>
      <c r="G6281" s="24">
        <f t="shared" si="395"/>
        <v>0.34722222222222221</v>
      </c>
      <c r="H6281" s="24">
        <f t="shared" si="397"/>
        <v>352.5100037482789</v>
      </c>
      <c r="I6281" s="24">
        <f>IF(H6281&lt;=0, MIN(F6281-C6281, B$7, (D$5-K6280+G6281)/B$6), 0)</f>
        <v>0</v>
      </c>
      <c r="J6281" s="24">
        <f>IF(H6281&gt;0, MIN(C6281-F6281, B$8, K6280), 0)</f>
        <v>352.5100037482789</v>
      </c>
      <c r="K6281" s="24">
        <f>MAX(0, K6280-G6281+I6281*B$6-J6281)</f>
        <v>4647.1427740294985</v>
      </c>
      <c r="L6281" s="24">
        <f t="shared" si="396"/>
        <v>0</v>
      </c>
      <c r="M6281" s="24">
        <f>IF(H6281&gt;0, C6281-F6281-J6281, 0)</f>
        <v>0</v>
      </c>
      <c r="N6281" s="4">
        <f>MIN(C6281, F6281)</f>
        <v>1099.4664942194804</v>
      </c>
    </row>
    <row r="6282" spans="1:14" x14ac:dyDescent="0.2">
      <c r="A6282" s="27">
        <v>43726.5</v>
      </c>
      <c r="B6282" s="4">
        <v>105.97781137427785</v>
      </c>
      <c r="C6282" s="4">
        <v>198.68032398295506</v>
      </c>
      <c r="F6282" s="4">
        <f t="shared" si="394"/>
        <v>635.86686824566709</v>
      </c>
      <c r="G6282" s="24">
        <f t="shared" si="395"/>
        <v>0.34722222222222221</v>
      </c>
      <c r="H6282" s="24">
        <f t="shared" si="397"/>
        <v>-437.186544262712</v>
      </c>
      <c r="I6282" s="24">
        <f>IF(H6282&lt;=0, MIN(F6282-C6282, B$7, (D$5-K6281+G6282)/B$6), 0)</f>
        <v>392.44938688080418</v>
      </c>
      <c r="J6282" s="24">
        <f>IF(H6282&gt;0, MIN(C6282-F6282, B$8, K6281), 0)</f>
        <v>0</v>
      </c>
      <c r="K6282" s="24">
        <f>MAX(0, K6281-G6282+I6282*B$6-J6282)</f>
        <v>5000</v>
      </c>
      <c r="L6282" s="24">
        <f t="shared" si="396"/>
        <v>44.737157381907821</v>
      </c>
      <c r="M6282" s="24">
        <f>IF(H6282&gt;0, C6282-F6282-J6282, 0)</f>
        <v>0</v>
      </c>
      <c r="N6282" s="4">
        <f>MIN(C6282, F6282)</f>
        <v>198.68032398295506</v>
      </c>
    </row>
    <row r="6283" spans="1:14" x14ac:dyDescent="0.2">
      <c r="A6283" s="27">
        <v>43726.541666666672</v>
      </c>
      <c r="B6283" s="4">
        <v>267.1695719533908</v>
      </c>
      <c r="C6283" s="4">
        <v>178.11964116457807</v>
      </c>
      <c r="F6283" s="4">
        <f t="shared" si="394"/>
        <v>1603.0174317203448</v>
      </c>
      <c r="G6283" s="24">
        <f t="shared" si="395"/>
        <v>0.34722222222222221</v>
      </c>
      <c r="H6283" s="24">
        <f t="shared" si="397"/>
        <v>-1424.8977905557667</v>
      </c>
      <c r="I6283" s="24">
        <f>IF(H6283&lt;=0, MIN(F6283-C6283, B$7, (D$5-K6282+G6283)/B$6), 0)</f>
        <v>0.38580246913580246</v>
      </c>
      <c r="J6283" s="24">
        <f>IF(H6283&gt;0, MIN(C6283-F6283, B$8, K6282), 0)</f>
        <v>0</v>
      </c>
      <c r="K6283" s="24">
        <f>MAX(0, K6282-G6283+I6283*B$6-J6283)</f>
        <v>5000</v>
      </c>
      <c r="L6283" s="24">
        <f t="shared" si="396"/>
        <v>1424.5119880866309</v>
      </c>
      <c r="M6283" s="24">
        <f>IF(H6283&gt;0, C6283-F6283-J6283, 0)</f>
        <v>0</v>
      </c>
      <c r="N6283" s="4">
        <f>MIN(C6283, F6283)</f>
        <v>178.11964116457807</v>
      </c>
    </row>
    <row r="6284" spans="1:14" x14ac:dyDescent="0.2">
      <c r="A6284" s="27">
        <v>43726.583333333336</v>
      </c>
      <c r="B6284" s="4">
        <v>36.733192754265843</v>
      </c>
      <c r="C6284" s="4">
        <v>210.67599172775567</v>
      </c>
      <c r="F6284" s="4">
        <f t="shared" si="394"/>
        <v>220.39915652559506</v>
      </c>
      <c r="G6284" s="24">
        <f t="shared" si="395"/>
        <v>0.34722222222222221</v>
      </c>
      <c r="H6284" s="24">
        <f t="shared" si="397"/>
        <v>-9.723164797839388</v>
      </c>
      <c r="I6284" s="24">
        <f>IF(H6284&lt;=0, MIN(F6284-C6284, B$7, (D$5-K6283+G6284)/B$6), 0)</f>
        <v>0.38580246913580246</v>
      </c>
      <c r="J6284" s="24">
        <f>IF(H6284&gt;0, MIN(C6284-F6284, B$8, K6283), 0)</f>
        <v>0</v>
      </c>
      <c r="K6284" s="24">
        <f>MAX(0, K6283-G6284+I6284*B$6-J6284)</f>
        <v>5000</v>
      </c>
      <c r="L6284" s="24">
        <f t="shared" si="396"/>
        <v>9.3373623287035858</v>
      </c>
      <c r="M6284" s="24">
        <f>IF(H6284&gt;0, C6284-F6284-J6284, 0)</f>
        <v>0</v>
      </c>
      <c r="N6284" s="4">
        <f>MIN(C6284, F6284)</f>
        <v>210.67599172775567</v>
      </c>
    </row>
    <row r="6285" spans="1:14" x14ac:dyDescent="0.2">
      <c r="A6285" s="27">
        <v>43726.625</v>
      </c>
      <c r="B6285" s="4">
        <v>54.42846234489236</v>
      </c>
      <c r="C6285" s="4">
        <v>245.73708551075791</v>
      </c>
      <c r="F6285" s="4">
        <f t="shared" si="394"/>
        <v>326.57077406935417</v>
      </c>
      <c r="G6285" s="24">
        <f t="shared" si="395"/>
        <v>0.34722222222222221</v>
      </c>
      <c r="H6285" s="24">
        <f t="shared" si="397"/>
        <v>-80.833688558596265</v>
      </c>
      <c r="I6285" s="24">
        <f>IF(H6285&lt;=0, MIN(F6285-C6285, B$7, (D$5-K6284+G6285)/B$6), 0)</f>
        <v>0.38580246913580246</v>
      </c>
      <c r="J6285" s="24">
        <f>IF(H6285&gt;0, MIN(C6285-F6285, B$8, K6284), 0)</f>
        <v>0</v>
      </c>
      <c r="K6285" s="24">
        <f>MAX(0, K6284-G6285+I6285*B$6-J6285)</f>
        <v>5000</v>
      </c>
      <c r="L6285" s="24">
        <f t="shared" si="396"/>
        <v>80.447886089460468</v>
      </c>
      <c r="M6285" s="24">
        <f>IF(H6285&gt;0, C6285-F6285-J6285, 0)</f>
        <v>0</v>
      </c>
      <c r="N6285" s="4">
        <f>MIN(C6285, F6285)</f>
        <v>245.73708551075791</v>
      </c>
    </row>
    <row r="6286" spans="1:14" x14ac:dyDescent="0.2">
      <c r="A6286" s="27">
        <v>43726.666666666672</v>
      </c>
      <c r="B6286" s="4">
        <v>19.126508441979531</v>
      </c>
      <c r="C6286" s="4">
        <v>275.37096312492355</v>
      </c>
      <c r="F6286" s="4">
        <f t="shared" si="394"/>
        <v>114.75905065187719</v>
      </c>
      <c r="G6286" s="24">
        <f t="shared" si="395"/>
        <v>0.34722222222222221</v>
      </c>
      <c r="H6286" s="24">
        <f t="shared" si="397"/>
        <v>160.61191247304635</v>
      </c>
      <c r="I6286" s="24">
        <f>IF(H6286&lt;=0, MIN(F6286-C6286, B$7, (D$5-K6285+G6286)/B$6), 0)</f>
        <v>0</v>
      </c>
      <c r="J6286" s="24">
        <f>IF(H6286&gt;0, MIN(C6286-F6286, B$8, K6285), 0)</f>
        <v>160.61191247304635</v>
      </c>
      <c r="K6286" s="24">
        <f>MAX(0, K6285-G6286+I6286*B$6-J6286)</f>
        <v>4839.0408653047307</v>
      </c>
      <c r="L6286" s="24">
        <f t="shared" si="396"/>
        <v>0</v>
      </c>
      <c r="M6286" s="24">
        <f>IF(H6286&gt;0, C6286-F6286-J6286, 0)</f>
        <v>0</v>
      </c>
      <c r="N6286" s="4">
        <f>MIN(C6286, F6286)</f>
        <v>114.75905065187719</v>
      </c>
    </row>
    <row r="6287" spans="1:14" x14ac:dyDescent="0.2">
      <c r="A6287" s="27">
        <v>43726.708333333336</v>
      </c>
      <c r="B6287" s="4">
        <v>0</v>
      </c>
      <c r="C6287" s="4">
        <v>309.91124315170936</v>
      </c>
      <c r="F6287" s="4">
        <f t="shared" si="394"/>
        <v>0</v>
      </c>
      <c r="G6287" s="24">
        <f t="shared" si="395"/>
        <v>0</v>
      </c>
      <c r="H6287" s="24">
        <f t="shared" si="397"/>
        <v>309.91124315170936</v>
      </c>
      <c r="I6287" s="24">
        <f>IF(H6287&lt;=0, MIN(F6287-C6287, B$7, (D$5-K6286+G6287)/B$6), 0)</f>
        <v>0</v>
      </c>
      <c r="J6287" s="24">
        <f>IF(H6287&gt;0, MIN(C6287-F6287, B$8, K6286), 0)</f>
        <v>309.91124315170936</v>
      </c>
      <c r="K6287" s="24">
        <f>MAX(0, K6286-G6287+I6287*B$6-J6287)</f>
        <v>4529.129622153021</v>
      </c>
      <c r="L6287" s="24">
        <f t="shared" si="396"/>
        <v>0</v>
      </c>
      <c r="M6287" s="24">
        <f>IF(H6287&gt;0, C6287-F6287-J6287, 0)</f>
        <v>0</v>
      </c>
      <c r="N6287" s="4">
        <f>MIN(C6287, F6287)</f>
        <v>0</v>
      </c>
    </row>
    <row r="6288" spans="1:14" x14ac:dyDescent="0.2">
      <c r="A6288" s="27">
        <v>43726.75</v>
      </c>
      <c r="B6288" s="4">
        <v>0</v>
      </c>
      <c r="C6288" s="4">
        <v>369.23246202869774</v>
      </c>
      <c r="F6288" s="4">
        <f t="shared" si="394"/>
        <v>0</v>
      </c>
      <c r="G6288" s="24">
        <f t="shared" si="395"/>
        <v>0</v>
      </c>
      <c r="H6288" s="24">
        <f t="shared" si="397"/>
        <v>369.23246202869774</v>
      </c>
      <c r="I6288" s="24">
        <f>IF(H6288&lt;=0, MIN(F6288-C6288, B$7, (D$5-K6287+G6288)/B$6), 0)</f>
        <v>0</v>
      </c>
      <c r="J6288" s="24">
        <f>IF(H6288&gt;0, MIN(C6288-F6288, B$8, K6287), 0)</f>
        <v>369.23246202869774</v>
      </c>
      <c r="K6288" s="24">
        <f>MAX(0, K6287-G6288+I6288*B$6-J6288)</f>
        <v>4159.8971601243229</v>
      </c>
      <c r="L6288" s="24">
        <f t="shared" si="396"/>
        <v>0</v>
      </c>
      <c r="M6288" s="24">
        <f>IF(H6288&gt;0, C6288-F6288-J6288, 0)</f>
        <v>0</v>
      </c>
      <c r="N6288" s="4">
        <f>MIN(C6288, F6288)</f>
        <v>0</v>
      </c>
    </row>
    <row r="6289" spans="1:14" x14ac:dyDescent="0.2">
      <c r="A6289" s="27">
        <v>43726.791666666672</v>
      </c>
      <c r="B6289" s="4">
        <v>0</v>
      </c>
      <c r="C6289" s="4">
        <v>1441.9578367209047</v>
      </c>
      <c r="F6289" s="4">
        <f t="shared" si="394"/>
        <v>0</v>
      </c>
      <c r="G6289" s="24">
        <f t="shared" si="395"/>
        <v>0</v>
      </c>
      <c r="H6289" s="24">
        <f t="shared" si="397"/>
        <v>1441.9578367209047</v>
      </c>
      <c r="I6289" s="24">
        <f>IF(H6289&lt;=0, MIN(F6289-C6289, B$7, (D$5-K6288+G6289)/B$6), 0)</f>
        <v>0</v>
      </c>
      <c r="J6289" s="24">
        <f>IF(H6289&gt;0, MIN(C6289-F6289, B$8, K6288), 0)</f>
        <v>1441.9578367209047</v>
      </c>
      <c r="K6289" s="24">
        <f>MAX(0, K6288-G6289+I6289*B$6-J6289)</f>
        <v>2717.9393234034183</v>
      </c>
      <c r="L6289" s="24">
        <f t="shared" si="396"/>
        <v>0</v>
      </c>
      <c r="M6289" s="24">
        <f>IF(H6289&gt;0, C6289-F6289-J6289, 0)</f>
        <v>0</v>
      </c>
      <c r="N6289" s="4">
        <f>MIN(C6289, F6289)</f>
        <v>0</v>
      </c>
    </row>
    <row r="6290" spans="1:14" x14ac:dyDescent="0.2">
      <c r="A6290" s="27">
        <v>43726.833333333336</v>
      </c>
      <c r="B6290" s="4">
        <v>0</v>
      </c>
      <c r="C6290" s="4">
        <v>779.53755926120073</v>
      </c>
      <c r="F6290" s="4">
        <f t="shared" si="394"/>
        <v>0</v>
      </c>
      <c r="G6290" s="24">
        <f t="shared" si="395"/>
        <v>0</v>
      </c>
      <c r="H6290" s="24">
        <f t="shared" si="397"/>
        <v>779.53755926120073</v>
      </c>
      <c r="I6290" s="24">
        <f>IF(H6290&lt;=0, MIN(F6290-C6290, B$7, (D$5-K6289+G6290)/B$6), 0)</f>
        <v>0</v>
      </c>
      <c r="J6290" s="24">
        <f>IF(H6290&gt;0, MIN(C6290-F6290, B$8, K6289), 0)</f>
        <v>779.53755926120073</v>
      </c>
      <c r="K6290" s="24">
        <f>MAX(0, K6289-G6290+I6290*B$6-J6290)</f>
        <v>1938.4017641422174</v>
      </c>
      <c r="L6290" s="24">
        <f t="shared" si="396"/>
        <v>0</v>
      </c>
      <c r="M6290" s="24">
        <f>IF(H6290&gt;0, C6290-F6290-J6290, 0)</f>
        <v>0</v>
      </c>
      <c r="N6290" s="4">
        <f>MIN(C6290, F6290)</f>
        <v>0</v>
      </c>
    </row>
    <row r="6291" spans="1:14" x14ac:dyDescent="0.2">
      <c r="A6291" s="27">
        <v>43726.875</v>
      </c>
      <c r="B6291" s="4">
        <v>0</v>
      </c>
      <c r="C6291" s="4">
        <v>1370.2780305778772</v>
      </c>
      <c r="F6291" s="4">
        <f t="shared" si="394"/>
        <v>0</v>
      </c>
      <c r="G6291" s="24">
        <f t="shared" si="395"/>
        <v>0</v>
      </c>
      <c r="H6291" s="24">
        <f t="shared" si="397"/>
        <v>1370.2780305778772</v>
      </c>
      <c r="I6291" s="24">
        <f>IF(H6291&lt;=0, MIN(F6291-C6291, B$7, (D$5-K6290+G6291)/B$6), 0)</f>
        <v>0</v>
      </c>
      <c r="J6291" s="24">
        <f>IF(H6291&gt;0, MIN(C6291-F6291, B$8, K6290), 0)</f>
        <v>1370.2780305778772</v>
      </c>
      <c r="K6291" s="24">
        <f>MAX(0, K6290-G6291+I6291*B$6-J6291)</f>
        <v>568.12373356434023</v>
      </c>
      <c r="L6291" s="24">
        <f t="shared" si="396"/>
        <v>0</v>
      </c>
      <c r="M6291" s="24">
        <f>IF(H6291&gt;0, C6291-F6291-J6291, 0)</f>
        <v>0</v>
      </c>
      <c r="N6291" s="4">
        <f>MIN(C6291, F6291)</f>
        <v>0</v>
      </c>
    </row>
    <row r="6292" spans="1:14" x14ac:dyDescent="0.2">
      <c r="A6292" s="27">
        <v>43726.916666666672</v>
      </c>
      <c r="B6292" s="4">
        <v>0</v>
      </c>
      <c r="C6292" s="4">
        <v>391.47791910756831</v>
      </c>
      <c r="F6292" s="4">
        <f t="shared" si="394"/>
        <v>0</v>
      </c>
      <c r="G6292" s="24">
        <f t="shared" si="395"/>
        <v>0</v>
      </c>
      <c r="H6292" s="24">
        <f t="shared" si="397"/>
        <v>391.47791910756831</v>
      </c>
      <c r="I6292" s="24">
        <f>IF(H6292&lt;=0, MIN(F6292-C6292, B$7, (D$5-K6291+G6292)/B$6), 0)</f>
        <v>0</v>
      </c>
      <c r="J6292" s="24">
        <f>IF(H6292&gt;0, MIN(C6292-F6292, B$8, K6291), 0)</f>
        <v>391.47791910756831</v>
      </c>
      <c r="K6292" s="24">
        <f>MAX(0, K6291-G6292+I6292*B$6-J6292)</f>
        <v>176.64581445677192</v>
      </c>
      <c r="L6292" s="24">
        <f t="shared" si="396"/>
        <v>0</v>
      </c>
      <c r="M6292" s="24">
        <f>IF(H6292&gt;0, C6292-F6292-J6292, 0)</f>
        <v>0</v>
      </c>
      <c r="N6292" s="4">
        <f>MIN(C6292, F6292)</f>
        <v>0</v>
      </c>
    </row>
    <row r="6293" spans="1:14" x14ac:dyDescent="0.2">
      <c r="A6293" s="27">
        <v>43726.958333333336</v>
      </c>
      <c r="B6293" s="4">
        <v>0</v>
      </c>
      <c r="C6293" s="4">
        <v>240.70315446188951</v>
      </c>
      <c r="F6293" s="4">
        <f t="shared" si="394"/>
        <v>0</v>
      </c>
      <c r="G6293" s="24">
        <f t="shared" si="395"/>
        <v>0</v>
      </c>
      <c r="H6293" s="24">
        <f t="shared" si="397"/>
        <v>240.70315446188951</v>
      </c>
      <c r="I6293" s="24">
        <f>IF(H6293&lt;=0, MIN(F6293-C6293, B$7, (D$5-K6292+G6293)/B$6), 0)</f>
        <v>0</v>
      </c>
      <c r="J6293" s="24">
        <f>IF(H6293&gt;0, MIN(C6293-F6293, B$8, K6292), 0)</f>
        <v>176.64581445677192</v>
      </c>
      <c r="K6293" s="24">
        <f>MAX(0, K6292-G6293+I6293*B$6-J6293)</f>
        <v>0</v>
      </c>
      <c r="L6293" s="24">
        <f t="shared" si="396"/>
        <v>0</v>
      </c>
      <c r="M6293" s="24">
        <f>IF(H6293&gt;0, C6293-F6293-J6293, 0)</f>
        <v>64.057340005117595</v>
      </c>
      <c r="N6293" s="4">
        <f>MIN(C6293, F6293)</f>
        <v>0</v>
      </c>
    </row>
    <row r="6294" spans="1:14" x14ac:dyDescent="0.2">
      <c r="A6294" s="27">
        <v>43727</v>
      </c>
      <c r="B6294" s="4">
        <v>0</v>
      </c>
      <c r="C6294" s="4">
        <v>94.782197776055625</v>
      </c>
      <c r="F6294" s="4">
        <f t="shared" si="394"/>
        <v>0</v>
      </c>
      <c r="G6294" s="24">
        <f t="shared" si="395"/>
        <v>0</v>
      </c>
      <c r="H6294" s="24">
        <f t="shared" si="397"/>
        <v>94.782197776055625</v>
      </c>
      <c r="I6294" s="24">
        <f>IF(H6294&lt;=0, MIN(F6294-C6294, B$7, (D$5-K6293+G6294)/B$6), 0)</f>
        <v>0</v>
      </c>
      <c r="J6294" s="24">
        <f>IF(H6294&gt;0, MIN(C6294-F6294, B$8, K6293), 0)</f>
        <v>0</v>
      </c>
      <c r="K6294" s="24">
        <f>MAX(0, K6293-G6294+I6294*B$6-J6294)</f>
        <v>0</v>
      </c>
      <c r="L6294" s="24">
        <f t="shared" si="396"/>
        <v>0</v>
      </c>
      <c r="M6294" s="24">
        <f>IF(H6294&gt;0, C6294-F6294-J6294, 0)</f>
        <v>94.782197776055625</v>
      </c>
      <c r="N6294" s="4">
        <f>MIN(C6294, F6294)</f>
        <v>0</v>
      </c>
    </row>
    <row r="6295" spans="1:14" x14ac:dyDescent="0.2">
      <c r="A6295" s="27">
        <v>43727.041666666672</v>
      </c>
      <c r="B6295" s="4">
        <v>0</v>
      </c>
      <c r="C6295" s="4">
        <v>146.6882642934205</v>
      </c>
      <c r="F6295" s="4">
        <f t="shared" si="394"/>
        <v>0</v>
      </c>
      <c r="G6295" s="24">
        <f t="shared" si="395"/>
        <v>0</v>
      </c>
      <c r="H6295" s="24">
        <f t="shared" si="397"/>
        <v>146.6882642934205</v>
      </c>
      <c r="I6295" s="24">
        <f>IF(H6295&lt;=0, MIN(F6295-C6295, B$7, (D$5-K6294+G6295)/B$6), 0)</f>
        <v>0</v>
      </c>
      <c r="J6295" s="24">
        <f>IF(H6295&gt;0, MIN(C6295-F6295, B$8, K6294), 0)</f>
        <v>0</v>
      </c>
      <c r="K6295" s="24">
        <f>MAX(0, K6294-G6295+I6295*B$6-J6295)</f>
        <v>0</v>
      </c>
      <c r="L6295" s="24">
        <f t="shared" si="396"/>
        <v>0</v>
      </c>
      <c r="M6295" s="24">
        <f>IF(H6295&gt;0, C6295-F6295-J6295, 0)</f>
        <v>146.6882642934205</v>
      </c>
      <c r="N6295" s="4">
        <f>MIN(C6295, F6295)</f>
        <v>0</v>
      </c>
    </row>
    <row r="6296" spans="1:14" x14ac:dyDescent="0.2">
      <c r="A6296" s="27">
        <v>43727.083333333336</v>
      </c>
      <c r="B6296" s="4">
        <v>0</v>
      </c>
      <c r="C6296" s="4">
        <v>183.76402609153823</v>
      </c>
      <c r="F6296" s="4">
        <f t="shared" si="394"/>
        <v>0</v>
      </c>
      <c r="G6296" s="24">
        <f t="shared" si="395"/>
        <v>0</v>
      </c>
      <c r="H6296" s="24">
        <f t="shared" si="397"/>
        <v>183.76402609153823</v>
      </c>
      <c r="I6296" s="24">
        <f>IF(H6296&lt;=0, MIN(F6296-C6296, B$7, (D$5-K6295+G6296)/B$6), 0)</f>
        <v>0</v>
      </c>
      <c r="J6296" s="24">
        <f>IF(H6296&gt;0, MIN(C6296-F6296, B$8, K6295), 0)</f>
        <v>0</v>
      </c>
      <c r="K6296" s="24">
        <f>MAX(0, K6295-G6296+I6296*B$6-J6296)</f>
        <v>0</v>
      </c>
      <c r="L6296" s="24">
        <f t="shared" si="396"/>
        <v>0</v>
      </c>
      <c r="M6296" s="24">
        <f>IF(H6296&gt;0, C6296-F6296-J6296, 0)</f>
        <v>183.76402609153823</v>
      </c>
      <c r="N6296" s="4">
        <f>MIN(C6296, F6296)</f>
        <v>0</v>
      </c>
    </row>
    <row r="6297" spans="1:14" x14ac:dyDescent="0.2">
      <c r="A6297" s="27">
        <v>43727.125</v>
      </c>
      <c r="B6297" s="4">
        <v>0</v>
      </c>
      <c r="C6297" s="4">
        <v>94.782197776055625</v>
      </c>
      <c r="F6297" s="4">
        <f t="shared" si="394"/>
        <v>0</v>
      </c>
      <c r="G6297" s="24">
        <f t="shared" si="395"/>
        <v>0</v>
      </c>
      <c r="H6297" s="24">
        <f t="shared" si="397"/>
        <v>94.782197776055625</v>
      </c>
      <c r="I6297" s="24">
        <f>IF(H6297&lt;=0, MIN(F6297-C6297, B$7, (D$5-K6296+G6297)/B$6), 0)</f>
        <v>0</v>
      </c>
      <c r="J6297" s="24">
        <f>IF(H6297&gt;0, MIN(C6297-F6297, B$8, K6296), 0)</f>
        <v>0</v>
      </c>
      <c r="K6297" s="24">
        <f>MAX(0, K6296-G6297+I6297*B$6-J6297)</f>
        <v>0</v>
      </c>
      <c r="L6297" s="24">
        <f t="shared" si="396"/>
        <v>0</v>
      </c>
      <c r="M6297" s="24">
        <f>IF(H6297&gt;0, C6297-F6297-J6297, 0)</f>
        <v>94.782197776055625</v>
      </c>
      <c r="N6297" s="4">
        <f>MIN(C6297, F6297)</f>
        <v>0</v>
      </c>
    </row>
    <row r="6298" spans="1:14" x14ac:dyDescent="0.2">
      <c r="A6298" s="27">
        <v>43727.166666666672</v>
      </c>
      <c r="B6298" s="4">
        <v>0</v>
      </c>
      <c r="C6298" s="4">
        <v>146.6882642934205</v>
      </c>
      <c r="F6298" s="4">
        <f t="shared" si="394"/>
        <v>0</v>
      </c>
      <c r="G6298" s="24">
        <f t="shared" si="395"/>
        <v>0</v>
      </c>
      <c r="H6298" s="24">
        <f t="shared" si="397"/>
        <v>146.6882642934205</v>
      </c>
      <c r="I6298" s="24">
        <f>IF(H6298&lt;=0, MIN(F6298-C6298, B$7, (D$5-K6297+G6298)/B$6), 0)</f>
        <v>0</v>
      </c>
      <c r="J6298" s="24">
        <f>IF(H6298&gt;0, MIN(C6298-F6298, B$8, K6297), 0)</f>
        <v>0</v>
      </c>
      <c r="K6298" s="24">
        <f>MAX(0, K6297-G6298+I6298*B$6-J6298)</f>
        <v>0</v>
      </c>
      <c r="L6298" s="24">
        <f t="shared" si="396"/>
        <v>0</v>
      </c>
      <c r="M6298" s="24">
        <f>IF(H6298&gt;0, C6298-F6298-J6298, 0)</f>
        <v>146.6882642934205</v>
      </c>
      <c r="N6298" s="4">
        <f>MIN(C6298, F6298)</f>
        <v>0</v>
      </c>
    </row>
    <row r="6299" spans="1:14" x14ac:dyDescent="0.2">
      <c r="A6299" s="27">
        <v>43727.208333333336</v>
      </c>
      <c r="B6299" s="4">
        <v>40.940276450227586</v>
      </c>
      <c r="C6299" s="4">
        <v>183.76402609153823</v>
      </c>
      <c r="F6299" s="4">
        <f t="shared" si="394"/>
        <v>245.64165870136551</v>
      </c>
      <c r="G6299" s="24">
        <f t="shared" si="395"/>
        <v>0.34722222222222221</v>
      </c>
      <c r="H6299" s="24">
        <f t="shared" si="397"/>
        <v>-61.877632609827288</v>
      </c>
      <c r="I6299" s="24">
        <f>IF(H6299&lt;=0, MIN(F6299-C6299, B$7, (D$5-K6298+G6299)/B$6), 0)</f>
        <v>61.877632609827288</v>
      </c>
      <c r="J6299" s="24">
        <f>IF(H6299&gt;0, MIN(C6299-F6299, B$8, K6298), 0)</f>
        <v>0</v>
      </c>
      <c r="K6299" s="24">
        <f>MAX(0, K6298-G6299+I6299*B$6-J6299)</f>
        <v>55.342647126622339</v>
      </c>
      <c r="L6299" s="24">
        <f t="shared" si="396"/>
        <v>0</v>
      </c>
      <c r="M6299" s="24">
        <f>IF(H6299&gt;0, C6299-F6299-J6299, 0)</f>
        <v>0</v>
      </c>
      <c r="N6299" s="4">
        <f>MIN(C6299, F6299)</f>
        <v>183.76402609153823</v>
      </c>
    </row>
    <row r="6300" spans="1:14" x14ac:dyDescent="0.2">
      <c r="A6300" s="27">
        <v>43727.25</v>
      </c>
      <c r="B6300" s="4">
        <v>172.90878498979933</v>
      </c>
      <c r="C6300" s="4">
        <v>458.12466339760954</v>
      </c>
      <c r="F6300" s="4">
        <f t="shared" si="394"/>
        <v>1037.452709938796</v>
      </c>
      <c r="G6300" s="24">
        <f t="shared" si="395"/>
        <v>0.34722222222222221</v>
      </c>
      <c r="H6300" s="24">
        <f t="shared" si="397"/>
        <v>-579.3280465411865</v>
      </c>
      <c r="I6300" s="24">
        <f>IF(H6300&lt;=0, MIN(F6300-C6300, B$7, (D$5-K6299+G6300)/B$6), 0)</f>
        <v>579.3280465411865</v>
      </c>
      <c r="J6300" s="24">
        <f>IF(H6300&gt;0, MIN(C6300-F6300, B$8, K6299), 0)</f>
        <v>0</v>
      </c>
      <c r="K6300" s="24">
        <f>MAX(0, K6299-G6300+I6300*B$6-J6300)</f>
        <v>576.39066679146799</v>
      </c>
      <c r="L6300" s="24">
        <f t="shared" si="396"/>
        <v>0</v>
      </c>
      <c r="M6300" s="24">
        <f>IF(H6300&gt;0, C6300-F6300-J6300, 0)</f>
        <v>0</v>
      </c>
      <c r="N6300" s="4">
        <f>MIN(C6300, F6300)</f>
        <v>458.12466339760954</v>
      </c>
    </row>
    <row r="6301" spans="1:14" x14ac:dyDescent="0.2">
      <c r="A6301" s="27">
        <v>43727.291666666672</v>
      </c>
      <c r="B6301" s="4">
        <v>486.6272133240555</v>
      </c>
      <c r="C6301" s="4">
        <v>1127.9600932169367</v>
      </c>
      <c r="F6301" s="4">
        <f t="shared" si="394"/>
        <v>2919.7632799443331</v>
      </c>
      <c r="G6301" s="24">
        <f t="shared" si="395"/>
        <v>0.34722222222222221</v>
      </c>
      <c r="H6301" s="24">
        <f t="shared" si="397"/>
        <v>-1791.8031867273965</v>
      </c>
      <c r="I6301" s="24">
        <f>IF(H6301&lt;=0, MIN(F6301-C6301, B$7, (D$5-K6300+G6301)/B$6), 0)</f>
        <v>1791.8031867273965</v>
      </c>
      <c r="J6301" s="24">
        <f>IF(H6301&gt;0, MIN(C6301-F6301, B$8, K6300), 0)</f>
        <v>0</v>
      </c>
      <c r="K6301" s="24">
        <f>MAX(0, K6300-G6301+I6301*B$6-J6301)</f>
        <v>2188.6663126239027</v>
      </c>
      <c r="L6301" s="24">
        <f t="shared" si="396"/>
        <v>0</v>
      </c>
      <c r="M6301" s="24">
        <f>IF(H6301&gt;0, C6301-F6301-J6301, 0)</f>
        <v>0</v>
      </c>
      <c r="N6301" s="4">
        <f>MIN(C6301, F6301)</f>
        <v>1127.9600932169367</v>
      </c>
    </row>
    <row r="6302" spans="1:14" x14ac:dyDescent="0.2">
      <c r="A6302" s="27">
        <v>43727.333333333336</v>
      </c>
      <c r="B6302" s="4">
        <v>387.25620241757883</v>
      </c>
      <c r="C6302" s="4">
        <v>344.97909450189098</v>
      </c>
      <c r="F6302" s="4">
        <f t="shared" ref="F6302:F6365" si="398">B6302*B$4</f>
        <v>2323.537214505473</v>
      </c>
      <c r="G6302" s="24">
        <f t="shared" ref="G6302:G6365" si="399">MIN(F6302, B$9)</f>
        <v>0.34722222222222221</v>
      </c>
      <c r="H6302" s="24">
        <f t="shared" si="397"/>
        <v>-1978.558120003582</v>
      </c>
      <c r="I6302" s="24">
        <f>IF(H6302&lt;=0, MIN(F6302-C6302, B$7, (D$5-K6301+G6302)/B$6), 0)</f>
        <v>1978.558120003582</v>
      </c>
      <c r="J6302" s="24">
        <f>IF(H6302&gt;0, MIN(C6302-F6302, B$8, K6301), 0)</f>
        <v>0</v>
      </c>
      <c r="K6302" s="24">
        <f>MAX(0, K6301-G6302+I6302*B$6-J6302)</f>
        <v>3969.0213984049042</v>
      </c>
      <c r="L6302" s="24">
        <f t="shared" ref="L6302:L6365" si="400">IF(H6302&lt;=0, -I6302-H6302, 0)</f>
        <v>0</v>
      </c>
      <c r="M6302" s="24">
        <f>IF(H6302&gt;0, C6302-F6302-J6302, 0)</f>
        <v>0</v>
      </c>
      <c r="N6302" s="4">
        <f>MIN(C6302, F6302)</f>
        <v>344.97909450189098</v>
      </c>
    </row>
    <row r="6303" spans="1:14" x14ac:dyDescent="0.2">
      <c r="A6303" s="27">
        <v>43727.375</v>
      </c>
      <c r="B6303" s="4">
        <v>491.63844786345419</v>
      </c>
      <c r="C6303" s="4">
        <v>275.57978761554466</v>
      </c>
      <c r="F6303" s="4">
        <f t="shared" si="398"/>
        <v>2949.8306871807254</v>
      </c>
      <c r="G6303" s="24">
        <f t="shared" si="399"/>
        <v>0.34722222222222221</v>
      </c>
      <c r="H6303" s="24">
        <f t="shared" ref="H6303:H6366" si="401">C6303-F6303</f>
        <v>-2674.2508995651806</v>
      </c>
      <c r="I6303" s="24">
        <f>IF(H6303&lt;=0, MIN(F6303-C6303, B$7, (D$5-K6302+G6303)/B$6), 0)</f>
        <v>1145.9175820192422</v>
      </c>
      <c r="J6303" s="24">
        <f>IF(H6303&gt;0, MIN(C6303-F6303, B$8, K6302), 0)</f>
        <v>0</v>
      </c>
      <c r="K6303" s="24">
        <f>MAX(0, K6302-G6303+I6303*B$6-J6303)</f>
        <v>5000</v>
      </c>
      <c r="L6303" s="24">
        <f t="shared" si="400"/>
        <v>1528.3333175459384</v>
      </c>
      <c r="M6303" s="24">
        <f>IF(H6303&gt;0, C6303-F6303-J6303, 0)</f>
        <v>0</v>
      </c>
      <c r="N6303" s="4">
        <f>MIN(C6303, F6303)</f>
        <v>275.57978761554466</v>
      </c>
    </row>
    <row r="6304" spans="1:14" x14ac:dyDescent="0.2">
      <c r="A6304" s="27">
        <v>43727.416666666672</v>
      </c>
      <c r="B6304" s="4">
        <v>507.23117028464981</v>
      </c>
      <c r="C6304" s="4">
        <v>166.3955552983137</v>
      </c>
      <c r="F6304" s="4">
        <f t="shared" si="398"/>
        <v>3043.3870217078988</v>
      </c>
      <c r="G6304" s="24">
        <f t="shared" si="399"/>
        <v>0.34722222222222221</v>
      </c>
      <c r="H6304" s="24">
        <f t="shared" si="401"/>
        <v>-2876.991466409585</v>
      </c>
      <c r="I6304" s="24">
        <f>IF(H6304&lt;=0, MIN(F6304-C6304, B$7, (D$5-K6303+G6304)/B$6), 0)</f>
        <v>0.38580246913580246</v>
      </c>
      <c r="J6304" s="24">
        <f>IF(H6304&gt;0, MIN(C6304-F6304, B$8, K6303), 0)</f>
        <v>0</v>
      </c>
      <c r="K6304" s="24">
        <f>MAX(0, K6303-G6304+I6304*B$6-J6304)</f>
        <v>5000</v>
      </c>
      <c r="L6304" s="24">
        <f t="shared" si="400"/>
        <v>2876.6056639404492</v>
      </c>
      <c r="M6304" s="24">
        <f>IF(H6304&gt;0, C6304-F6304-J6304, 0)</f>
        <v>0</v>
      </c>
      <c r="N6304" s="4">
        <f>MIN(C6304, F6304)</f>
        <v>166.3955552983137</v>
      </c>
    </row>
    <row r="6305" spans="1:14" x14ac:dyDescent="0.2">
      <c r="A6305" s="27">
        <v>43727.458333333336</v>
      </c>
      <c r="B6305" s="4">
        <v>446.16913451470526</v>
      </c>
      <c r="C6305" s="4">
        <v>1474.3048171184635</v>
      </c>
      <c r="F6305" s="4">
        <f t="shared" si="398"/>
        <v>2677.0148070882315</v>
      </c>
      <c r="G6305" s="24">
        <f t="shared" si="399"/>
        <v>0.34722222222222221</v>
      </c>
      <c r="H6305" s="24">
        <f t="shared" si="401"/>
        <v>-1202.709989969768</v>
      </c>
      <c r="I6305" s="24">
        <f>IF(H6305&lt;=0, MIN(F6305-C6305, B$7, (D$5-K6304+G6305)/B$6), 0)</f>
        <v>0.38580246913580246</v>
      </c>
      <c r="J6305" s="24">
        <f>IF(H6305&gt;0, MIN(C6305-F6305, B$8, K6304), 0)</f>
        <v>0</v>
      </c>
      <c r="K6305" s="24">
        <f>MAX(0, K6304-G6305+I6305*B$6-J6305)</f>
        <v>5000</v>
      </c>
      <c r="L6305" s="24">
        <f t="shared" si="400"/>
        <v>1202.3241875006322</v>
      </c>
      <c r="M6305" s="24">
        <f>IF(H6305&gt;0, C6305-F6305-J6305, 0)</f>
        <v>0</v>
      </c>
      <c r="N6305" s="4">
        <f>MIN(C6305, F6305)</f>
        <v>1474.3048171184635</v>
      </c>
    </row>
    <row r="6306" spans="1:14" x14ac:dyDescent="0.2">
      <c r="A6306" s="27">
        <v>43727.5</v>
      </c>
      <c r="B6306" s="4">
        <v>365.20033755277501</v>
      </c>
      <c r="C6306" s="4">
        <v>221.03997979425844</v>
      </c>
      <c r="F6306" s="4">
        <f t="shared" si="398"/>
        <v>2191.2020253166502</v>
      </c>
      <c r="G6306" s="24">
        <f t="shared" si="399"/>
        <v>0.34722222222222221</v>
      </c>
      <c r="H6306" s="24">
        <f t="shared" si="401"/>
        <v>-1970.1620455223917</v>
      </c>
      <c r="I6306" s="24">
        <f>IF(H6306&lt;=0, MIN(F6306-C6306, B$7, (D$5-K6305+G6306)/B$6), 0)</f>
        <v>0.38580246913580246</v>
      </c>
      <c r="J6306" s="24">
        <f>IF(H6306&gt;0, MIN(C6306-F6306, B$8, K6305), 0)</f>
        <v>0</v>
      </c>
      <c r="K6306" s="24">
        <f>MAX(0, K6305-G6306+I6306*B$6-J6306)</f>
        <v>5000</v>
      </c>
      <c r="L6306" s="24">
        <f t="shared" si="400"/>
        <v>1969.7762430532559</v>
      </c>
      <c r="M6306" s="24">
        <f>IF(H6306&gt;0, C6306-F6306-J6306, 0)</f>
        <v>0</v>
      </c>
      <c r="N6306" s="4">
        <f>MIN(C6306, F6306)</f>
        <v>221.03997979425844</v>
      </c>
    </row>
    <row r="6307" spans="1:14" x14ac:dyDescent="0.2">
      <c r="A6307" s="27">
        <v>43727.541666666672</v>
      </c>
      <c r="B6307" s="4">
        <v>256.61124955380808</v>
      </c>
      <c r="C6307" s="4">
        <v>200.48680734347869</v>
      </c>
      <c r="F6307" s="4">
        <f t="shared" si="398"/>
        <v>1539.6674973228485</v>
      </c>
      <c r="G6307" s="24">
        <f t="shared" si="399"/>
        <v>0.34722222222222221</v>
      </c>
      <c r="H6307" s="24">
        <f t="shared" si="401"/>
        <v>-1339.1806899793698</v>
      </c>
      <c r="I6307" s="24">
        <f>IF(H6307&lt;=0, MIN(F6307-C6307, B$7, (D$5-K6306+G6307)/B$6), 0)</f>
        <v>0.38580246913580246</v>
      </c>
      <c r="J6307" s="24">
        <f>IF(H6307&gt;0, MIN(C6307-F6307, B$8, K6306), 0)</f>
        <v>0</v>
      </c>
      <c r="K6307" s="24">
        <f>MAX(0, K6306-G6307+I6307*B$6-J6307)</f>
        <v>5000</v>
      </c>
      <c r="L6307" s="24">
        <f t="shared" si="400"/>
        <v>1338.794887510234</v>
      </c>
      <c r="M6307" s="24">
        <f>IF(H6307&gt;0, C6307-F6307-J6307, 0)</f>
        <v>0</v>
      </c>
      <c r="N6307" s="4">
        <f>MIN(C6307, F6307)</f>
        <v>200.48680734347869</v>
      </c>
    </row>
    <row r="6308" spans="1:14" x14ac:dyDescent="0.2">
      <c r="A6308" s="27">
        <v>43727.583333333336</v>
      </c>
      <c r="B6308" s="4">
        <v>149.59139089297412</v>
      </c>
      <c r="C6308" s="4">
        <v>1434.1793433617611</v>
      </c>
      <c r="F6308" s="4">
        <f t="shared" si="398"/>
        <v>897.54834535784471</v>
      </c>
      <c r="G6308" s="24">
        <f t="shared" si="399"/>
        <v>0.34722222222222221</v>
      </c>
      <c r="H6308" s="24">
        <f t="shared" si="401"/>
        <v>536.63099800391637</v>
      </c>
      <c r="I6308" s="24">
        <f>IF(H6308&lt;=0, MIN(F6308-C6308, B$7, (D$5-K6307+G6308)/B$6), 0)</f>
        <v>0</v>
      </c>
      <c r="J6308" s="24">
        <f>IF(H6308&gt;0, MIN(C6308-F6308, B$8, K6307), 0)</f>
        <v>536.63099800391637</v>
      </c>
      <c r="K6308" s="24">
        <f>MAX(0, K6307-G6308+I6308*B$6-J6308)</f>
        <v>4463.0217797738605</v>
      </c>
      <c r="L6308" s="24">
        <f t="shared" si="400"/>
        <v>0</v>
      </c>
      <c r="M6308" s="24">
        <f>IF(H6308&gt;0, C6308-F6308-J6308, 0)</f>
        <v>0</v>
      </c>
      <c r="N6308" s="4">
        <f>MIN(C6308, F6308)</f>
        <v>897.54834535784471</v>
      </c>
    </row>
    <row r="6309" spans="1:14" x14ac:dyDescent="0.2">
      <c r="A6309" s="27">
        <v>43727.625</v>
      </c>
      <c r="B6309" s="4">
        <v>156.61249726803089</v>
      </c>
      <c r="C6309" s="4">
        <v>690.63876006242094</v>
      </c>
      <c r="F6309" s="4">
        <f t="shared" si="398"/>
        <v>939.67498360818536</v>
      </c>
      <c r="G6309" s="24">
        <f t="shared" si="399"/>
        <v>0.34722222222222221</v>
      </c>
      <c r="H6309" s="24">
        <f t="shared" si="401"/>
        <v>-249.03622354576441</v>
      </c>
      <c r="I6309" s="24">
        <f>IF(H6309&lt;=0, MIN(F6309-C6309, B$7, (D$5-K6308+G6309)/B$6), 0)</f>
        <v>249.03622354576441</v>
      </c>
      <c r="J6309" s="24">
        <f>IF(H6309&gt;0, MIN(C6309-F6309, B$8, K6308), 0)</f>
        <v>0</v>
      </c>
      <c r="K6309" s="24">
        <f>MAX(0, K6308-G6309+I6309*B$6-J6309)</f>
        <v>4686.8071587428258</v>
      </c>
      <c r="L6309" s="24">
        <f t="shared" si="400"/>
        <v>0</v>
      </c>
      <c r="M6309" s="24">
        <f>IF(H6309&gt;0, C6309-F6309-J6309, 0)</f>
        <v>0</v>
      </c>
      <c r="N6309" s="4">
        <f>MIN(C6309, F6309)</f>
        <v>690.63876006242094</v>
      </c>
    </row>
    <row r="6310" spans="1:14" x14ac:dyDescent="0.2">
      <c r="A6310" s="27">
        <v>43727.666666666672</v>
      </c>
      <c r="B6310" s="4">
        <v>42.482112228981492</v>
      </c>
      <c r="C6310" s="4">
        <v>720.27121766900848</v>
      </c>
      <c r="F6310" s="4">
        <f t="shared" si="398"/>
        <v>254.89267337388895</v>
      </c>
      <c r="G6310" s="24">
        <f t="shared" si="399"/>
        <v>0.34722222222222221</v>
      </c>
      <c r="H6310" s="24">
        <f t="shared" si="401"/>
        <v>465.37854429511953</v>
      </c>
      <c r="I6310" s="24">
        <f>IF(H6310&lt;=0, MIN(F6310-C6310, B$7, (D$5-K6309+G6310)/B$6), 0)</f>
        <v>0</v>
      </c>
      <c r="J6310" s="24">
        <f>IF(H6310&gt;0, MIN(C6310-F6310, B$8, K6309), 0)</f>
        <v>465.37854429511953</v>
      </c>
      <c r="K6310" s="24">
        <f>MAX(0, K6309-G6310+I6310*B$6-J6310)</f>
        <v>4221.0813922254838</v>
      </c>
      <c r="L6310" s="24">
        <f t="shared" si="400"/>
        <v>0</v>
      </c>
      <c r="M6310" s="24">
        <f>IF(H6310&gt;0, C6310-F6310-J6310, 0)</f>
        <v>0</v>
      </c>
      <c r="N6310" s="4">
        <f>MIN(C6310, F6310)</f>
        <v>254.89267337388895</v>
      </c>
    </row>
    <row r="6311" spans="1:14" x14ac:dyDescent="0.2">
      <c r="A6311" s="27">
        <v>43727.708333333336</v>
      </c>
      <c r="B6311" s="4">
        <v>0</v>
      </c>
      <c r="C6311" s="4">
        <v>873.46282248309922</v>
      </c>
      <c r="F6311" s="4">
        <f t="shared" si="398"/>
        <v>0</v>
      </c>
      <c r="G6311" s="24">
        <f t="shared" si="399"/>
        <v>0</v>
      </c>
      <c r="H6311" s="24">
        <f t="shared" si="401"/>
        <v>873.46282248309922</v>
      </c>
      <c r="I6311" s="24">
        <f>IF(H6311&lt;=0, MIN(F6311-C6311, B$7, (D$5-K6310+G6311)/B$6), 0)</f>
        <v>0</v>
      </c>
      <c r="J6311" s="24">
        <f>IF(H6311&gt;0, MIN(C6311-F6311, B$8, K6310), 0)</f>
        <v>873.46282248309922</v>
      </c>
      <c r="K6311" s="24">
        <f>MAX(0, K6310-G6311+I6311*B$6-J6311)</f>
        <v>3347.6185697423844</v>
      </c>
      <c r="L6311" s="24">
        <f t="shared" si="400"/>
        <v>0</v>
      </c>
      <c r="M6311" s="24">
        <f>IF(H6311&gt;0, C6311-F6311-J6311, 0)</f>
        <v>0</v>
      </c>
      <c r="N6311" s="4">
        <f>MIN(C6311, F6311)</f>
        <v>0</v>
      </c>
    </row>
    <row r="6312" spans="1:14" x14ac:dyDescent="0.2">
      <c r="A6312" s="27">
        <v>43727.75</v>
      </c>
      <c r="B6312" s="4">
        <v>0</v>
      </c>
      <c r="C6312" s="4">
        <v>369.23246202869774</v>
      </c>
      <c r="F6312" s="4">
        <f t="shared" si="398"/>
        <v>0</v>
      </c>
      <c r="G6312" s="24">
        <f t="shared" si="399"/>
        <v>0</v>
      </c>
      <c r="H6312" s="24">
        <f t="shared" si="401"/>
        <v>369.23246202869774</v>
      </c>
      <c r="I6312" s="24">
        <f>IF(H6312&lt;=0, MIN(F6312-C6312, B$7, (D$5-K6311+G6312)/B$6), 0)</f>
        <v>0</v>
      </c>
      <c r="J6312" s="24">
        <f>IF(H6312&gt;0, MIN(C6312-F6312, B$8, K6311), 0)</f>
        <v>369.23246202869774</v>
      </c>
      <c r="K6312" s="24">
        <f>MAX(0, K6311-G6312+I6312*B$6-J6312)</f>
        <v>2978.3861077136867</v>
      </c>
      <c r="L6312" s="24">
        <f t="shared" si="400"/>
        <v>0</v>
      </c>
      <c r="M6312" s="24">
        <f>IF(H6312&gt;0, C6312-F6312-J6312, 0)</f>
        <v>0</v>
      </c>
      <c r="N6312" s="4">
        <f>MIN(C6312, F6312)</f>
        <v>0</v>
      </c>
    </row>
    <row r="6313" spans="1:14" x14ac:dyDescent="0.2">
      <c r="A6313" s="27">
        <v>43727.791666666672</v>
      </c>
      <c r="B6313" s="4">
        <v>0</v>
      </c>
      <c r="C6313" s="4">
        <v>4197.9227970476577</v>
      </c>
      <c r="F6313" s="4">
        <f t="shared" si="398"/>
        <v>0</v>
      </c>
      <c r="G6313" s="24">
        <f t="shared" si="399"/>
        <v>0</v>
      </c>
      <c r="H6313" s="24">
        <f t="shared" si="401"/>
        <v>4197.9227970476577</v>
      </c>
      <c r="I6313" s="24">
        <f>IF(H6313&lt;=0, MIN(F6313-C6313, B$7, (D$5-K6312+G6313)/B$6), 0)</f>
        <v>0</v>
      </c>
      <c r="J6313" s="24">
        <f>IF(H6313&gt;0, MIN(C6313-F6313, B$8, K6312), 0)</f>
        <v>2978.3861077136867</v>
      </c>
      <c r="K6313" s="24">
        <f>MAX(0, K6312-G6313+I6313*B$6-J6313)</f>
        <v>0</v>
      </c>
      <c r="L6313" s="24">
        <f t="shared" si="400"/>
        <v>0</v>
      </c>
      <c r="M6313" s="24">
        <f>IF(H6313&gt;0, C6313-F6313-J6313, 0)</f>
        <v>1219.536689333971</v>
      </c>
      <c r="N6313" s="4">
        <f>MIN(C6313, F6313)</f>
        <v>0</v>
      </c>
    </row>
    <row r="6314" spans="1:14" x14ac:dyDescent="0.2">
      <c r="A6314" s="27">
        <v>43727.833333333336</v>
      </c>
      <c r="B6314" s="4">
        <v>0</v>
      </c>
      <c r="C6314" s="4">
        <v>458.21429034418026</v>
      </c>
      <c r="F6314" s="4">
        <f t="shared" si="398"/>
        <v>0</v>
      </c>
      <c r="G6314" s="24">
        <f t="shared" si="399"/>
        <v>0</v>
      </c>
      <c r="H6314" s="24">
        <f t="shared" si="401"/>
        <v>458.21429034418026</v>
      </c>
      <c r="I6314" s="24">
        <f>IF(H6314&lt;=0, MIN(F6314-C6314, B$7, (D$5-K6313+G6314)/B$6), 0)</f>
        <v>0</v>
      </c>
      <c r="J6314" s="24">
        <f>IF(H6314&gt;0, MIN(C6314-F6314, B$8, K6313), 0)</f>
        <v>0</v>
      </c>
      <c r="K6314" s="24">
        <f>MAX(0, K6313-G6314+I6314*B$6-J6314)</f>
        <v>0</v>
      </c>
      <c r="L6314" s="24">
        <f t="shared" si="400"/>
        <v>0</v>
      </c>
      <c r="M6314" s="24">
        <f>IF(H6314&gt;0, C6314-F6314-J6314, 0)</f>
        <v>458.21429034418026</v>
      </c>
      <c r="N6314" s="4">
        <f>MIN(C6314, F6314)</f>
        <v>0</v>
      </c>
    </row>
    <row r="6315" spans="1:14" x14ac:dyDescent="0.2">
      <c r="A6315" s="27">
        <v>43727.875</v>
      </c>
      <c r="B6315" s="4">
        <v>0</v>
      </c>
      <c r="C6315" s="4">
        <v>369.23246202869774</v>
      </c>
      <c r="F6315" s="4">
        <f t="shared" si="398"/>
        <v>0</v>
      </c>
      <c r="G6315" s="24">
        <f t="shared" si="399"/>
        <v>0</v>
      </c>
      <c r="H6315" s="24">
        <f t="shared" si="401"/>
        <v>369.23246202869774</v>
      </c>
      <c r="I6315" s="24">
        <f>IF(H6315&lt;=0, MIN(F6315-C6315, B$7, (D$5-K6314+G6315)/B$6), 0)</f>
        <v>0</v>
      </c>
      <c r="J6315" s="24">
        <f>IF(H6315&gt;0, MIN(C6315-F6315, B$8, K6314), 0)</f>
        <v>0</v>
      </c>
      <c r="K6315" s="24">
        <f>MAX(0, K6314-G6315+I6315*B$6-J6315)</f>
        <v>0</v>
      </c>
      <c r="L6315" s="24">
        <f t="shared" si="400"/>
        <v>0</v>
      </c>
      <c r="M6315" s="24">
        <f>IF(H6315&gt;0, C6315-F6315-J6315, 0)</f>
        <v>369.23246202869774</v>
      </c>
      <c r="N6315" s="4">
        <f>MIN(C6315, F6315)</f>
        <v>0</v>
      </c>
    </row>
    <row r="6316" spans="1:14" x14ac:dyDescent="0.2">
      <c r="A6316" s="27">
        <v>43727.916666666672</v>
      </c>
      <c r="B6316" s="4">
        <v>0</v>
      </c>
      <c r="C6316" s="4">
        <v>391.47791910756831</v>
      </c>
      <c r="F6316" s="4">
        <f t="shared" si="398"/>
        <v>0</v>
      </c>
      <c r="G6316" s="24">
        <f t="shared" si="399"/>
        <v>0</v>
      </c>
      <c r="H6316" s="24">
        <f t="shared" si="401"/>
        <v>391.47791910756831</v>
      </c>
      <c r="I6316" s="24">
        <f>IF(H6316&lt;=0, MIN(F6316-C6316, B$7, (D$5-K6315+G6316)/B$6), 0)</f>
        <v>0</v>
      </c>
      <c r="J6316" s="24">
        <f>IF(H6316&gt;0, MIN(C6316-F6316, B$8, K6315), 0)</f>
        <v>0</v>
      </c>
      <c r="K6316" s="24">
        <f>MAX(0, K6315-G6316+I6316*B$6-J6316)</f>
        <v>0</v>
      </c>
      <c r="L6316" s="24">
        <f t="shared" si="400"/>
        <v>0</v>
      </c>
      <c r="M6316" s="24">
        <f>IF(H6316&gt;0, C6316-F6316-J6316, 0)</f>
        <v>391.47791910756831</v>
      </c>
      <c r="N6316" s="4">
        <f>MIN(C6316, F6316)</f>
        <v>0</v>
      </c>
    </row>
    <row r="6317" spans="1:14" x14ac:dyDescent="0.2">
      <c r="A6317" s="27">
        <v>43727.958333333336</v>
      </c>
      <c r="B6317" s="4">
        <v>0</v>
      </c>
      <c r="C6317" s="4">
        <v>240.70315446188951</v>
      </c>
      <c r="F6317" s="4">
        <f t="shared" si="398"/>
        <v>0</v>
      </c>
      <c r="G6317" s="24">
        <f t="shared" si="399"/>
        <v>0</v>
      </c>
      <c r="H6317" s="24">
        <f t="shared" si="401"/>
        <v>240.70315446188951</v>
      </c>
      <c r="I6317" s="24">
        <f>IF(H6317&lt;=0, MIN(F6317-C6317, B$7, (D$5-K6316+G6317)/B$6), 0)</f>
        <v>0</v>
      </c>
      <c r="J6317" s="24">
        <f>IF(H6317&gt;0, MIN(C6317-F6317, B$8, K6316), 0)</f>
        <v>0</v>
      </c>
      <c r="K6317" s="24">
        <f>MAX(0, K6316-G6317+I6317*B$6-J6317)</f>
        <v>0</v>
      </c>
      <c r="L6317" s="24">
        <f t="shared" si="400"/>
        <v>0</v>
      </c>
      <c r="M6317" s="24">
        <f>IF(H6317&gt;0, C6317-F6317-J6317, 0)</f>
        <v>240.70315446188951</v>
      </c>
      <c r="N6317" s="4">
        <f>MIN(C6317, F6317)</f>
        <v>0</v>
      </c>
    </row>
    <row r="6318" spans="1:14" x14ac:dyDescent="0.2">
      <c r="A6318" s="27">
        <v>43728</v>
      </c>
      <c r="B6318" s="4">
        <v>0</v>
      </c>
      <c r="C6318" s="4">
        <v>117.11728180149709</v>
      </c>
      <c r="F6318" s="4">
        <f t="shared" si="398"/>
        <v>0</v>
      </c>
      <c r="G6318" s="24">
        <f t="shared" si="399"/>
        <v>0</v>
      </c>
      <c r="H6318" s="24">
        <f t="shared" si="401"/>
        <v>117.11728180149709</v>
      </c>
      <c r="I6318" s="24">
        <f>IF(H6318&lt;=0, MIN(F6318-C6318, B$7, (D$5-K6317+G6318)/B$6), 0)</f>
        <v>0</v>
      </c>
      <c r="J6318" s="24">
        <f>IF(H6318&gt;0, MIN(C6318-F6318, B$8, K6317), 0)</f>
        <v>0</v>
      </c>
      <c r="K6318" s="24">
        <f>MAX(0, K6317-G6318+I6318*B$6-J6318)</f>
        <v>0</v>
      </c>
      <c r="L6318" s="24">
        <f t="shared" si="400"/>
        <v>0</v>
      </c>
      <c r="M6318" s="24">
        <f>IF(H6318&gt;0, C6318-F6318-J6318, 0)</f>
        <v>117.11728180149709</v>
      </c>
      <c r="N6318" s="4">
        <f>MIN(C6318, F6318)</f>
        <v>0</v>
      </c>
    </row>
    <row r="6319" spans="1:14" x14ac:dyDescent="0.2">
      <c r="A6319" s="27">
        <v>43728.041666666672</v>
      </c>
      <c r="B6319" s="4">
        <v>0</v>
      </c>
      <c r="C6319" s="4">
        <v>169.02334831886191</v>
      </c>
      <c r="F6319" s="4">
        <f t="shared" si="398"/>
        <v>0</v>
      </c>
      <c r="G6319" s="24">
        <f t="shared" si="399"/>
        <v>0</v>
      </c>
      <c r="H6319" s="24">
        <f t="shared" si="401"/>
        <v>169.02334831886191</v>
      </c>
      <c r="I6319" s="24">
        <f>IF(H6319&lt;=0, MIN(F6319-C6319, B$7, (D$5-K6318+G6319)/B$6), 0)</f>
        <v>0</v>
      </c>
      <c r="J6319" s="24">
        <f>IF(H6319&gt;0, MIN(C6319-F6319, B$8, K6318), 0)</f>
        <v>0</v>
      </c>
      <c r="K6319" s="24">
        <f>MAX(0, K6318-G6319+I6319*B$6-J6319)</f>
        <v>0</v>
      </c>
      <c r="L6319" s="24">
        <f t="shared" si="400"/>
        <v>0</v>
      </c>
      <c r="M6319" s="24">
        <f>IF(H6319&gt;0, C6319-F6319-J6319, 0)</f>
        <v>169.02334831886191</v>
      </c>
      <c r="N6319" s="4">
        <f>MIN(C6319, F6319)</f>
        <v>0</v>
      </c>
    </row>
    <row r="6320" spans="1:14" x14ac:dyDescent="0.2">
      <c r="A6320" s="27">
        <v>43728.083333333336</v>
      </c>
      <c r="B6320" s="4">
        <v>0</v>
      </c>
      <c r="C6320" s="4">
        <v>206.09911011697966</v>
      </c>
      <c r="F6320" s="4">
        <f t="shared" si="398"/>
        <v>0</v>
      </c>
      <c r="G6320" s="24">
        <f t="shared" si="399"/>
        <v>0</v>
      </c>
      <c r="H6320" s="24">
        <f t="shared" si="401"/>
        <v>206.09911011697966</v>
      </c>
      <c r="I6320" s="24">
        <f>IF(H6320&lt;=0, MIN(F6320-C6320, B$7, (D$5-K6319+G6320)/B$6), 0)</f>
        <v>0</v>
      </c>
      <c r="J6320" s="24">
        <f>IF(H6320&gt;0, MIN(C6320-F6320, B$8, K6319), 0)</f>
        <v>0</v>
      </c>
      <c r="K6320" s="24">
        <f>MAX(0, K6319-G6320+I6320*B$6-J6320)</f>
        <v>0</v>
      </c>
      <c r="L6320" s="24">
        <f t="shared" si="400"/>
        <v>0</v>
      </c>
      <c r="M6320" s="24">
        <f>IF(H6320&gt;0, C6320-F6320-J6320, 0)</f>
        <v>206.09911011697966</v>
      </c>
      <c r="N6320" s="4">
        <f>MIN(C6320, F6320)</f>
        <v>0</v>
      </c>
    </row>
    <row r="6321" spans="1:14" x14ac:dyDescent="0.2">
      <c r="A6321" s="27">
        <v>43728.125</v>
      </c>
      <c r="B6321" s="4">
        <v>0</v>
      </c>
      <c r="C6321" s="4">
        <v>117.11728180149709</v>
      </c>
      <c r="F6321" s="4">
        <f t="shared" si="398"/>
        <v>0</v>
      </c>
      <c r="G6321" s="24">
        <f t="shared" si="399"/>
        <v>0</v>
      </c>
      <c r="H6321" s="24">
        <f t="shared" si="401"/>
        <v>117.11728180149709</v>
      </c>
      <c r="I6321" s="24">
        <f>IF(H6321&lt;=0, MIN(F6321-C6321, B$7, (D$5-K6320+G6321)/B$6), 0)</f>
        <v>0</v>
      </c>
      <c r="J6321" s="24">
        <f>IF(H6321&gt;0, MIN(C6321-F6321, B$8, K6320), 0)</f>
        <v>0</v>
      </c>
      <c r="K6321" s="24">
        <f>MAX(0, K6320-G6321+I6321*B$6-J6321)</f>
        <v>0</v>
      </c>
      <c r="L6321" s="24">
        <f t="shared" si="400"/>
        <v>0</v>
      </c>
      <c r="M6321" s="24">
        <f>IF(H6321&gt;0, C6321-F6321-J6321, 0)</f>
        <v>117.11728180149709</v>
      </c>
      <c r="N6321" s="4">
        <f>MIN(C6321, F6321)</f>
        <v>0</v>
      </c>
    </row>
    <row r="6322" spans="1:14" x14ac:dyDescent="0.2">
      <c r="A6322" s="27">
        <v>43728.166666666672</v>
      </c>
      <c r="B6322" s="4">
        <v>0</v>
      </c>
      <c r="C6322" s="4">
        <v>169.02334831886191</v>
      </c>
      <c r="F6322" s="4">
        <f t="shared" si="398"/>
        <v>0</v>
      </c>
      <c r="G6322" s="24">
        <f t="shared" si="399"/>
        <v>0</v>
      </c>
      <c r="H6322" s="24">
        <f t="shared" si="401"/>
        <v>169.02334831886191</v>
      </c>
      <c r="I6322" s="24">
        <f>IF(H6322&lt;=0, MIN(F6322-C6322, B$7, (D$5-K6321+G6322)/B$6), 0)</f>
        <v>0</v>
      </c>
      <c r="J6322" s="24">
        <f>IF(H6322&gt;0, MIN(C6322-F6322, B$8, K6321), 0)</f>
        <v>0</v>
      </c>
      <c r="K6322" s="24">
        <f>MAX(0, K6321-G6322+I6322*B$6-J6322)</f>
        <v>0</v>
      </c>
      <c r="L6322" s="24">
        <f t="shared" si="400"/>
        <v>0</v>
      </c>
      <c r="M6322" s="24">
        <f>IF(H6322&gt;0, C6322-F6322-J6322, 0)</f>
        <v>169.02334831886191</v>
      </c>
      <c r="N6322" s="4">
        <f>MIN(C6322, F6322)</f>
        <v>0</v>
      </c>
    </row>
    <row r="6323" spans="1:14" x14ac:dyDescent="0.2">
      <c r="A6323" s="27">
        <v>43728.208333333336</v>
      </c>
      <c r="B6323" s="4">
        <v>64.67317989707314</v>
      </c>
      <c r="C6323" s="4">
        <v>206.09911011697966</v>
      </c>
      <c r="F6323" s="4">
        <f t="shared" si="398"/>
        <v>388.03907938243884</v>
      </c>
      <c r="G6323" s="24">
        <f t="shared" si="399"/>
        <v>0.34722222222222221</v>
      </c>
      <c r="H6323" s="24">
        <f t="shared" si="401"/>
        <v>-181.93996926545918</v>
      </c>
      <c r="I6323" s="24">
        <f>IF(H6323&lt;=0, MIN(F6323-C6323, B$7, (D$5-K6322+G6323)/B$6), 0)</f>
        <v>181.93996926545918</v>
      </c>
      <c r="J6323" s="24">
        <f>IF(H6323&gt;0, MIN(C6323-F6323, B$8, K6322), 0)</f>
        <v>0</v>
      </c>
      <c r="K6323" s="24">
        <f>MAX(0, K6322-G6323+I6323*B$6-J6323)</f>
        <v>163.39875011669105</v>
      </c>
      <c r="L6323" s="24">
        <f t="shared" si="400"/>
        <v>0</v>
      </c>
      <c r="M6323" s="24">
        <f>IF(H6323&gt;0, C6323-F6323-J6323, 0)</f>
        <v>0</v>
      </c>
      <c r="N6323" s="4">
        <f>MIN(C6323, F6323)</f>
        <v>206.09911011697966</v>
      </c>
    </row>
    <row r="6324" spans="1:14" x14ac:dyDescent="0.2">
      <c r="A6324" s="27">
        <v>43728.25</v>
      </c>
      <c r="B6324" s="4">
        <v>302.58272221629375</v>
      </c>
      <c r="C6324" s="4">
        <v>458.12466339760954</v>
      </c>
      <c r="F6324" s="4">
        <f t="shared" si="398"/>
        <v>1815.4963332977625</v>
      </c>
      <c r="G6324" s="24">
        <f t="shared" si="399"/>
        <v>0.34722222222222221</v>
      </c>
      <c r="H6324" s="24">
        <f t="shared" si="401"/>
        <v>-1357.3716699001529</v>
      </c>
      <c r="I6324" s="24">
        <f>IF(H6324&lt;=0, MIN(F6324-C6324, B$7, (D$5-K6323+G6324)/B$6), 0)</f>
        <v>1357.3716699001529</v>
      </c>
      <c r="J6324" s="24">
        <f>IF(H6324&gt;0, MIN(C6324-F6324, B$8, K6323), 0)</f>
        <v>0</v>
      </c>
      <c r="K6324" s="24">
        <f>MAX(0, K6323-G6324+I6324*B$6-J6324)</f>
        <v>1384.6860308046064</v>
      </c>
      <c r="L6324" s="24">
        <f t="shared" si="400"/>
        <v>0</v>
      </c>
      <c r="M6324" s="24">
        <f>IF(H6324&gt;0, C6324-F6324-J6324, 0)</f>
        <v>0</v>
      </c>
      <c r="N6324" s="4">
        <f>MIN(C6324, F6324)</f>
        <v>458.12466339760954</v>
      </c>
    </row>
    <row r="6325" spans="1:14" x14ac:dyDescent="0.2">
      <c r="A6325" s="27">
        <v>43728.291666666672</v>
      </c>
      <c r="B6325" s="4">
        <v>496.17204330446879</v>
      </c>
      <c r="C6325" s="4">
        <v>806.63682429991638</v>
      </c>
      <c r="F6325" s="4">
        <f t="shared" si="398"/>
        <v>2977.0322598268126</v>
      </c>
      <c r="G6325" s="24">
        <f t="shared" si="399"/>
        <v>0.34722222222222221</v>
      </c>
      <c r="H6325" s="24">
        <f t="shared" si="401"/>
        <v>-2170.3954355268961</v>
      </c>
      <c r="I6325" s="24">
        <f>IF(H6325&lt;=0, MIN(F6325-C6325, B$7, (D$5-K6324+G6325)/B$6), 0)</f>
        <v>2170.3954355268961</v>
      </c>
      <c r="J6325" s="24">
        <f>IF(H6325&gt;0, MIN(C6325-F6325, B$8, K6324), 0)</f>
        <v>0</v>
      </c>
      <c r="K6325" s="24">
        <f>MAX(0, K6324-G6325+I6325*B$6-J6325)</f>
        <v>3337.6947005565908</v>
      </c>
      <c r="L6325" s="24">
        <f t="shared" si="400"/>
        <v>0</v>
      </c>
      <c r="M6325" s="24">
        <f>IF(H6325&gt;0, C6325-F6325-J6325, 0)</f>
        <v>0</v>
      </c>
      <c r="N6325" s="4">
        <f>MIN(C6325, F6325)</f>
        <v>806.63682429991638</v>
      </c>
    </row>
    <row r="6326" spans="1:14" x14ac:dyDescent="0.2">
      <c r="A6326" s="27">
        <v>43728.333333333336</v>
      </c>
      <c r="B6326" s="4">
        <v>612.13944567576198</v>
      </c>
      <c r="C6326" s="4">
        <v>405.23784789794513</v>
      </c>
      <c r="F6326" s="4">
        <f t="shared" si="398"/>
        <v>3672.8366740545716</v>
      </c>
      <c r="G6326" s="24">
        <f t="shared" si="399"/>
        <v>0.34722222222222221</v>
      </c>
      <c r="H6326" s="24">
        <f t="shared" si="401"/>
        <v>-3267.5988261566263</v>
      </c>
      <c r="I6326" s="24">
        <f>IF(H6326&lt;=0, MIN(F6326-C6326, B$7, (D$5-K6325+G6326)/B$6), 0)</f>
        <v>1847.3916907395903</v>
      </c>
      <c r="J6326" s="24">
        <f>IF(H6326&gt;0, MIN(C6326-F6326, B$8, K6325), 0)</f>
        <v>0</v>
      </c>
      <c r="K6326" s="24">
        <f>MAX(0, K6325-G6326+I6326*B$6-J6326)</f>
        <v>5000</v>
      </c>
      <c r="L6326" s="24">
        <f t="shared" si="400"/>
        <v>1420.2071354170359</v>
      </c>
      <c r="M6326" s="24">
        <f>IF(H6326&gt;0, C6326-F6326-J6326, 0)</f>
        <v>0</v>
      </c>
      <c r="N6326" s="4">
        <f>MIN(C6326, F6326)</f>
        <v>405.23784789794513</v>
      </c>
    </row>
    <row r="6327" spans="1:14" x14ac:dyDescent="0.2">
      <c r="A6327" s="27">
        <v>43728.375</v>
      </c>
      <c r="B6327" s="4">
        <v>687.98653567077577</v>
      </c>
      <c r="C6327" s="4">
        <v>263.68004825824272</v>
      </c>
      <c r="F6327" s="4">
        <f t="shared" si="398"/>
        <v>4127.9192140246541</v>
      </c>
      <c r="G6327" s="24">
        <f t="shared" si="399"/>
        <v>0.34722222222222221</v>
      </c>
      <c r="H6327" s="24">
        <f t="shared" si="401"/>
        <v>-3864.2391657664116</v>
      </c>
      <c r="I6327" s="24">
        <f>IF(H6327&lt;=0, MIN(F6327-C6327, B$7, (D$5-K6326+G6327)/B$6), 0)</f>
        <v>0.38580246913580246</v>
      </c>
      <c r="J6327" s="24">
        <f>IF(H6327&gt;0, MIN(C6327-F6327, B$8, K6326), 0)</f>
        <v>0</v>
      </c>
      <c r="K6327" s="24">
        <f>MAX(0, K6326-G6327+I6327*B$6-J6327)</f>
        <v>5000</v>
      </c>
      <c r="L6327" s="24">
        <f t="shared" si="400"/>
        <v>3863.8533632972758</v>
      </c>
      <c r="M6327" s="24">
        <f>IF(H6327&gt;0, C6327-F6327-J6327, 0)</f>
        <v>0</v>
      </c>
      <c r="N6327" s="4">
        <f>MIN(C6327, F6327)</f>
        <v>263.68004825824272</v>
      </c>
    </row>
    <row r="6328" spans="1:14" x14ac:dyDescent="0.2">
      <c r="A6328" s="27">
        <v>43728.416666666672</v>
      </c>
      <c r="B6328" s="4">
        <v>356.412022629148</v>
      </c>
      <c r="C6328" s="4">
        <v>186.07379629939916</v>
      </c>
      <c r="F6328" s="4">
        <f t="shared" si="398"/>
        <v>2138.4721357748881</v>
      </c>
      <c r="G6328" s="24">
        <f t="shared" si="399"/>
        <v>0.34722222222222221</v>
      </c>
      <c r="H6328" s="24">
        <f t="shared" si="401"/>
        <v>-1952.3983394754889</v>
      </c>
      <c r="I6328" s="24">
        <f>IF(H6328&lt;=0, MIN(F6328-C6328, B$7, (D$5-K6327+G6328)/B$6), 0)</f>
        <v>0.38580246913580246</v>
      </c>
      <c r="J6328" s="24">
        <f>IF(H6328&gt;0, MIN(C6328-F6328, B$8, K6327), 0)</f>
        <v>0</v>
      </c>
      <c r="K6328" s="24">
        <f>MAX(0, K6327-G6328+I6328*B$6-J6328)</f>
        <v>5000</v>
      </c>
      <c r="L6328" s="24">
        <f t="shared" si="400"/>
        <v>1952.0125370063531</v>
      </c>
      <c r="M6328" s="24">
        <f>IF(H6328&gt;0, C6328-F6328-J6328, 0)</f>
        <v>0</v>
      </c>
      <c r="N6328" s="4">
        <f>MIN(C6328, F6328)</f>
        <v>186.07379629939916</v>
      </c>
    </row>
    <row r="6329" spans="1:14" x14ac:dyDescent="0.2">
      <c r="A6329" s="27">
        <v>43728.458333333336</v>
      </c>
      <c r="B6329" s="4">
        <v>384.18215935113119</v>
      </c>
      <c r="C6329" s="4">
        <v>1474.2753239358533</v>
      </c>
      <c r="F6329" s="4">
        <f t="shared" si="398"/>
        <v>2305.0929561067869</v>
      </c>
      <c r="G6329" s="24">
        <f t="shared" si="399"/>
        <v>0.34722222222222221</v>
      </c>
      <c r="H6329" s="24">
        <f t="shared" si="401"/>
        <v>-830.81763217093362</v>
      </c>
      <c r="I6329" s="24">
        <f>IF(H6329&lt;=0, MIN(F6329-C6329, B$7, (D$5-K6328+G6329)/B$6), 0)</f>
        <v>0.38580246913580246</v>
      </c>
      <c r="J6329" s="24">
        <f>IF(H6329&gt;0, MIN(C6329-F6329, B$8, K6328), 0)</f>
        <v>0</v>
      </c>
      <c r="K6329" s="24">
        <f>MAX(0, K6328-G6329+I6329*B$6-J6329)</f>
        <v>5000</v>
      </c>
      <c r="L6329" s="24">
        <f t="shared" si="400"/>
        <v>830.43182970179782</v>
      </c>
      <c r="M6329" s="24">
        <f>IF(H6329&gt;0, C6329-F6329-J6329, 0)</f>
        <v>0</v>
      </c>
      <c r="N6329" s="4">
        <f>MIN(C6329, F6329)</f>
        <v>1474.2753239358533</v>
      </c>
    </row>
    <row r="6330" spans="1:14" x14ac:dyDescent="0.2">
      <c r="A6330" s="27">
        <v>43728.5</v>
      </c>
      <c r="B6330" s="4">
        <v>334.4593157192358</v>
      </c>
      <c r="C6330" s="4">
        <v>221.05241260073242</v>
      </c>
      <c r="F6330" s="4">
        <f t="shared" si="398"/>
        <v>2006.7558943154149</v>
      </c>
      <c r="G6330" s="24">
        <f t="shared" si="399"/>
        <v>0.34722222222222221</v>
      </c>
      <c r="H6330" s="24">
        <f t="shared" si="401"/>
        <v>-1785.7034817146825</v>
      </c>
      <c r="I6330" s="24">
        <f>IF(H6330&lt;=0, MIN(F6330-C6330, B$7, (D$5-K6329+G6330)/B$6), 0)</f>
        <v>0.38580246913580246</v>
      </c>
      <c r="J6330" s="24">
        <f>IF(H6330&gt;0, MIN(C6330-F6330, B$8, K6329), 0)</f>
        <v>0</v>
      </c>
      <c r="K6330" s="24">
        <f>MAX(0, K6329-G6330+I6330*B$6-J6330)</f>
        <v>5000</v>
      </c>
      <c r="L6330" s="24">
        <f t="shared" si="400"/>
        <v>1785.3176792455467</v>
      </c>
      <c r="M6330" s="24">
        <f>IF(H6330&gt;0, C6330-F6330-J6330, 0)</f>
        <v>0</v>
      </c>
      <c r="N6330" s="4">
        <f>MIN(C6330, F6330)</f>
        <v>221.05241260073242</v>
      </c>
    </row>
    <row r="6331" spans="1:14" x14ac:dyDescent="0.2">
      <c r="A6331" s="27">
        <v>43728.541666666672</v>
      </c>
      <c r="B6331" s="4">
        <v>87.015204364770767</v>
      </c>
      <c r="C6331" s="4">
        <v>200.50266536180743</v>
      </c>
      <c r="F6331" s="4">
        <f t="shared" si="398"/>
        <v>522.09122618862466</v>
      </c>
      <c r="G6331" s="24">
        <f t="shared" si="399"/>
        <v>0.34722222222222221</v>
      </c>
      <c r="H6331" s="24">
        <f t="shared" si="401"/>
        <v>-321.58856082681723</v>
      </c>
      <c r="I6331" s="24">
        <f>IF(H6331&lt;=0, MIN(F6331-C6331, B$7, (D$5-K6330+G6331)/B$6), 0)</f>
        <v>0.38580246913580246</v>
      </c>
      <c r="J6331" s="24">
        <f>IF(H6331&gt;0, MIN(C6331-F6331, B$8, K6330), 0)</f>
        <v>0</v>
      </c>
      <c r="K6331" s="24">
        <f>MAX(0, K6330-G6331+I6331*B$6-J6331)</f>
        <v>5000</v>
      </c>
      <c r="L6331" s="24">
        <f t="shared" si="400"/>
        <v>321.20275835768143</v>
      </c>
      <c r="M6331" s="24">
        <f>IF(H6331&gt;0, C6331-F6331-J6331, 0)</f>
        <v>0</v>
      </c>
      <c r="N6331" s="4">
        <f>MIN(C6331, F6331)</f>
        <v>200.50266536180743</v>
      </c>
    </row>
    <row r="6332" spans="1:14" x14ac:dyDescent="0.2">
      <c r="A6332" s="27">
        <v>43728.583333333336</v>
      </c>
      <c r="B6332" s="4">
        <v>119.34551639224138</v>
      </c>
      <c r="C6332" s="4">
        <v>210.68177811366152</v>
      </c>
      <c r="F6332" s="4">
        <f t="shared" si="398"/>
        <v>716.07309835344824</v>
      </c>
      <c r="G6332" s="24">
        <f t="shared" si="399"/>
        <v>0.34722222222222221</v>
      </c>
      <c r="H6332" s="24">
        <f t="shared" si="401"/>
        <v>-505.39132023978675</v>
      </c>
      <c r="I6332" s="24">
        <f>IF(H6332&lt;=0, MIN(F6332-C6332, B$7, (D$5-K6331+G6332)/B$6), 0)</f>
        <v>0.38580246913580246</v>
      </c>
      <c r="J6332" s="24">
        <f>IF(H6332&gt;0, MIN(C6332-F6332, B$8, K6331), 0)</f>
        <v>0</v>
      </c>
      <c r="K6332" s="24">
        <f>MAX(0, K6331-G6332+I6332*B$6-J6332)</f>
        <v>5000</v>
      </c>
      <c r="L6332" s="24">
        <f t="shared" si="400"/>
        <v>505.00551777065095</v>
      </c>
      <c r="M6332" s="24">
        <f>IF(H6332&gt;0, C6332-F6332-J6332, 0)</f>
        <v>0</v>
      </c>
      <c r="N6332" s="4">
        <f>MIN(C6332, F6332)</f>
        <v>210.68177811366152</v>
      </c>
    </row>
    <row r="6333" spans="1:14" x14ac:dyDescent="0.2">
      <c r="A6333" s="27">
        <v>43728.625</v>
      </c>
      <c r="B6333" s="4">
        <v>22.13913026363322</v>
      </c>
      <c r="C6333" s="4">
        <v>245.72967584688564</v>
      </c>
      <c r="F6333" s="4">
        <f t="shared" si="398"/>
        <v>132.83478158179932</v>
      </c>
      <c r="G6333" s="24">
        <f t="shared" si="399"/>
        <v>0.34722222222222221</v>
      </c>
      <c r="H6333" s="24">
        <f t="shared" si="401"/>
        <v>112.89489426508632</v>
      </c>
      <c r="I6333" s="24">
        <f>IF(H6333&lt;=0, MIN(F6333-C6333, B$7, (D$5-K6332+G6333)/B$6), 0)</f>
        <v>0</v>
      </c>
      <c r="J6333" s="24">
        <f>IF(H6333&gt;0, MIN(C6333-F6333, B$8, K6332), 0)</f>
        <v>112.89489426508632</v>
      </c>
      <c r="K6333" s="24">
        <f>MAX(0, K6332-G6333+I6333*B$6-J6333)</f>
        <v>4886.7578835126915</v>
      </c>
      <c r="L6333" s="24">
        <f t="shared" si="400"/>
        <v>0</v>
      </c>
      <c r="M6333" s="24">
        <f>IF(H6333&gt;0, C6333-F6333-J6333, 0)</f>
        <v>0</v>
      </c>
      <c r="N6333" s="4">
        <f>MIN(C6333, F6333)</f>
        <v>132.83478158179932</v>
      </c>
    </row>
    <row r="6334" spans="1:14" x14ac:dyDescent="0.2">
      <c r="A6334" s="27">
        <v>43728.666666666672</v>
      </c>
      <c r="B6334" s="4">
        <v>9.8071990230508064</v>
      </c>
      <c r="C6334" s="4">
        <v>275.36443264773993</v>
      </c>
      <c r="F6334" s="4">
        <f t="shared" si="398"/>
        <v>58.843194138304838</v>
      </c>
      <c r="G6334" s="24">
        <f t="shared" si="399"/>
        <v>0.34722222222222221</v>
      </c>
      <c r="H6334" s="24">
        <f t="shared" si="401"/>
        <v>216.52123850943508</v>
      </c>
      <c r="I6334" s="24">
        <f>IF(H6334&lt;=0, MIN(F6334-C6334, B$7, (D$5-K6333+G6334)/B$6), 0)</f>
        <v>0</v>
      </c>
      <c r="J6334" s="24">
        <f>IF(H6334&gt;0, MIN(C6334-F6334, B$8, K6333), 0)</f>
        <v>216.52123850943508</v>
      </c>
      <c r="K6334" s="24">
        <f>MAX(0, K6333-G6334+I6334*B$6-J6334)</f>
        <v>4669.8894227810342</v>
      </c>
      <c r="L6334" s="24">
        <f t="shared" si="400"/>
        <v>0</v>
      </c>
      <c r="M6334" s="24">
        <f>IF(H6334&gt;0, C6334-F6334-J6334, 0)</f>
        <v>0</v>
      </c>
      <c r="N6334" s="4">
        <f>MIN(C6334, F6334)</f>
        <v>58.843194138304838</v>
      </c>
    </row>
    <row r="6335" spans="1:14" x14ac:dyDescent="0.2">
      <c r="A6335" s="27">
        <v>43728.708333333336</v>
      </c>
      <c r="B6335" s="4">
        <v>0</v>
      </c>
      <c r="C6335" s="4">
        <v>428.55368090568618</v>
      </c>
      <c r="F6335" s="4">
        <f t="shared" si="398"/>
        <v>0</v>
      </c>
      <c r="G6335" s="24">
        <f t="shared" si="399"/>
        <v>0</v>
      </c>
      <c r="H6335" s="24">
        <f t="shared" si="401"/>
        <v>428.55368090568618</v>
      </c>
      <c r="I6335" s="24">
        <f>IF(H6335&lt;=0, MIN(F6335-C6335, B$7, (D$5-K6334+G6335)/B$6), 0)</f>
        <v>0</v>
      </c>
      <c r="J6335" s="24">
        <f>IF(H6335&gt;0, MIN(C6335-F6335, B$8, K6334), 0)</f>
        <v>428.55368090568618</v>
      </c>
      <c r="K6335" s="24">
        <f>MAX(0, K6334-G6335+I6335*B$6-J6335)</f>
        <v>4241.3357418753476</v>
      </c>
      <c r="L6335" s="24">
        <f t="shared" si="400"/>
        <v>0</v>
      </c>
      <c r="M6335" s="24">
        <f>IF(H6335&gt;0, C6335-F6335-J6335, 0)</f>
        <v>0</v>
      </c>
      <c r="N6335" s="4">
        <f>MIN(C6335, F6335)</f>
        <v>0</v>
      </c>
    </row>
    <row r="6336" spans="1:14" x14ac:dyDescent="0.2">
      <c r="A6336" s="27">
        <v>43728.75</v>
      </c>
      <c r="B6336" s="4">
        <v>0</v>
      </c>
      <c r="C6336" s="4">
        <v>369.23246202869774</v>
      </c>
      <c r="F6336" s="4">
        <f t="shared" si="398"/>
        <v>0</v>
      </c>
      <c r="G6336" s="24">
        <f t="shared" si="399"/>
        <v>0</v>
      </c>
      <c r="H6336" s="24">
        <f t="shared" si="401"/>
        <v>369.23246202869774</v>
      </c>
      <c r="I6336" s="24">
        <f>IF(H6336&lt;=0, MIN(F6336-C6336, B$7, (D$5-K6335+G6336)/B$6), 0)</f>
        <v>0</v>
      </c>
      <c r="J6336" s="24">
        <f>IF(H6336&gt;0, MIN(C6336-F6336, B$8, K6335), 0)</f>
        <v>369.23246202869774</v>
      </c>
      <c r="K6336" s="24">
        <f>MAX(0, K6335-G6336+I6336*B$6-J6336)</f>
        <v>3872.1032798466499</v>
      </c>
      <c r="L6336" s="24">
        <f t="shared" si="400"/>
        <v>0</v>
      </c>
      <c r="M6336" s="24">
        <f>IF(H6336&gt;0, C6336-F6336-J6336, 0)</f>
        <v>0</v>
      </c>
      <c r="N6336" s="4">
        <f>MIN(C6336, F6336)</f>
        <v>0</v>
      </c>
    </row>
    <row r="6337" spans="1:14" x14ac:dyDescent="0.2">
      <c r="A6337" s="27">
        <v>43728.791666666672</v>
      </c>
      <c r="B6337" s="4">
        <v>0</v>
      </c>
      <c r="C6337" s="4">
        <v>1441.9578367209047</v>
      </c>
      <c r="F6337" s="4">
        <f t="shared" si="398"/>
        <v>0</v>
      </c>
      <c r="G6337" s="24">
        <f t="shared" si="399"/>
        <v>0</v>
      </c>
      <c r="H6337" s="24">
        <f t="shared" si="401"/>
        <v>1441.9578367209047</v>
      </c>
      <c r="I6337" s="24">
        <f>IF(H6337&lt;=0, MIN(F6337-C6337, B$7, (D$5-K6336+G6337)/B$6), 0)</f>
        <v>0</v>
      </c>
      <c r="J6337" s="24">
        <f>IF(H6337&gt;0, MIN(C6337-F6337, B$8, K6336), 0)</f>
        <v>1441.9578367209047</v>
      </c>
      <c r="K6337" s="24">
        <f>MAX(0, K6336-G6337+I6337*B$6-J6337)</f>
        <v>2430.1454431257453</v>
      </c>
      <c r="L6337" s="24">
        <f t="shared" si="400"/>
        <v>0</v>
      </c>
      <c r="M6337" s="24">
        <f>IF(H6337&gt;0, C6337-F6337-J6337, 0)</f>
        <v>0</v>
      </c>
      <c r="N6337" s="4">
        <f>MIN(C6337, F6337)</f>
        <v>0</v>
      </c>
    </row>
    <row r="6338" spans="1:14" x14ac:dyDescent="0.2">
      <c r="A6338" s="27">
        <v>43728.833333333336</v>
      </c>
      <c r="B6338" s="4">
        <v>0</v>
      </c>
      <c r="C6338" s="4">
        <v>779.53755926120073</v>
      </c>
      <c r="F6338" s="4">
        <f t="shared" si="398"/>
        <v>0</v>
      </c>
      <c r="G6338" s="24">
        <f t="shared" si="399"/>
        <v>0</v>
      </c>
      <c r="H6338" s="24">
        <f t="shared" si="401"/>
        <v>779.53755926120073</v>
      </c>
      <c r="I6338" s="24">
        <f>IF(H6338&lt;=0, MIN(F6338-C6338, B$7, (D$5-K6337+G6338)/B$6), 0)</f>
        <v>0</v>
      </c>
      <c r="J6338" s="24">
        <f>IF(H6338&gt;0, MIN(C6338-F6338, B$8, K6337), 0)</f>
        <v>779.53755926120073</v>
      </c>
      <c r="K6338" s="24">
        <f>MAX(0, K6337-G6338+I6338*B$6-J6338)</f>
        <v>1650.6078838645444</v>
      </c>
      <c r="L6338" s="24">
        <f t="shared" si="400"/>
        <v>0</v>
      </c>
      <c r="M6338" s="24">
        <f>IF(H6338&gt;0, C6338-F6338-J6338, 0)</f>
        <v>0</v>
      </c>
      <c r="N6338" s="4">
        <f>MIN(C6338, F6338)</f>
        <v>0</v>
      </c>
    </row>
    <row r="6339" spans="1:14" x14ac:dyDescent="0.2">
      <c r="A6339" s="27">
        <v>43728.875</v>
      </c>
      <c r="B6339" s="4">
        <v>0</v>
      </c>
      <c r="C6339" s="4">
        <v>1370.2780305778772</v>
      </c>
      <c r="F6339" s="4">
        <f t="shared" si="398"/>
        <v>0</v>
      </c>
      <c r="G6339" s="24">
        <f t="shared" si="399"/>
        <v>0</v>
      </c>
      <c r="H6339" s="24">
        <f t="shared" si="401"/>
        <v>1370.2780305778772</v>
      </c>
      <c r="I6339" s="24">
        <f>IF(H6339&lt;=0, MIN(F6339-C6339, B$7, (D$5-K6338+G6339)/B$6), 0)</f>
        <v>0</v>
      </c>
      <c r="J6339" s="24">
        <f>IF(H6339&gt;0, MIN(C6339-F6339, B$8, K6338), 0)</f>
        <v>1370.2780305778772</v>
      </c>
      <c r="K6339" s="24">
        <f>MAX(0, K6338-G6339+I6339*B$6-J6339)</f>
        <v>280.32985328666723</v>
      </c>
      <c r="L6339" s="24">
        <f t="shared" si="400"/>
        <v>0</v>
      </c>
      <c r="M6339" s="24">
        <f>IF(H6339&gt;0, C6339-F6339-J6339, 0)</f>
        <v>0</v>
      </c>
      <c r="N6339" s="4">
        <f>MIN(C6339, F6339)</f>
        <v>0</v>
      </c>
    </row>
    <row r="6340" spans="1:14" x14ac:dyDescent="0.2">
      <c r="A6340" s="27">
        <v>43728.916666666672</v>
      </c>
      <c r="B6340" s="4">
        <v>0</v>
      </c>
      <c r="C6340" s="4">
        <v>391.47791910756831</v>
      </c>
      <c r="F6340" s="4">
        <f t="shared" si="398"/>
        <v>0</v>
      </c>
      <c r="G6340" s="24">
        <f t="shared" si="399"/>
        <v>0</v>
      </c>
      <c r="H6340" s="24">
        <f t="shared" si="401"/>
        <v>391.47791910756831</v>
      </c>
      <c r="I6340" s="24">
        <f>IF(H6340&lt;=0, MIN(F6340-C6340, B$7, (D$5-K6339+G6340)/B$6), 0)</f>
        <v>0</v>
      </c>
      <c r="J6340" s="24">
        <f>IF(H6340&gt;0, MIN(C6340-F6340, B$8, K6339), 0)</f>
        <v>280.32985328666723</v>
      </c>
      <c r="K6340" s="24">
        <f>MAX(0, K6339-G6340+I6340*B$6-J6340)</f>
        <v>0</v>
      </c>
      <c r="L6340" s="24">
        <f t="shared" si="400"/>
        <v>0</v>
      </c>
      <c r="M6340" s="24">
        <f>IF(H6340&gt;0, C6340-F6340-J6340, 0)</f>
        <v>111.14806582090108</v>
      </c>
      <c r="N6340" s="4">
        <f>MIN(C6340, F6340)</f>
        <v>0</v>
      </c>
    </row>
    <row r="6341" spans="1:14" x14ac:dyDescent="0.2">
      <c r="A6341" s="27">
        <v>43728.958333333336</v>
      </c>
      <c r="B6341" s="4">
        <v>0</v>
      </c>
      <c r="C6341" s="4">
        <v>240.70315446188951</v>
      </c>
      <c r="F6341" s="4">
        <f t="shared" si="398"/>
        <v>0</v>
      </c>
      <c r="G6341" s="24">
        <f t="shared" si="399"/>
        <v>0</v>
      </c>
      <c r="H6341" s="24">
        <f t="shared" si="401"/>
        <v>240.70315446188951</v>
      </c>
      <c r="I6341" s="24">
        <f>IF(H6341&lt;=0, MIN(F6341-C6341, B$7, (D$5-K6340+G6341)/B$6), 0)</f>
        <v>0</v>
      </c>
      <c r="J6341" s="24">
        <f>IF(H6341&gt;0, MIN(C6341-F6341, B$8, K6340), 0)</f>
        <v>0</v>
      </c>
      <c r="K6341" s="24">
        <f>MAX(0, K6340-G6341+I6341*B$6-J6341)</f>
        <v>0</v>
      </c>
      <c r="L6341" s="24">
        <f t="shared" si="400"/>
        <v>0</v>
      </c>
      <c r="M6341" s="24">
        <f>IF(H6341&gt;0, C6341-F6341-J6341, 0)</f>
        <v>240.70315446188951</v>
      </c>
      <c r="N6341" s="4">
        <f>MIN(C6341, F6341)</f>
        <v>0</v>
      </c>
    </row>
    <row r="6342" spans="1:14" x14ac:dyDescent="0.2">
      <c r="A6342" s="27">
        <v>43729</v>
      </c>
      <c r="B6342" s="4">
        <v>0</v>
      </c>
      <c r="C6342" s="4">
        <v>117.11728180149709</v>
      </c>
      <c r="F6342" s="4">
        <f t="shared" si="398"/>
        <v>0</v>
      </c>
      <c r="G6342" s="24">
        <f t="shared" si="399"/>
        <v>0</v>
      </c>
      <c r="H6342" s="24">
        <f t="shared" si="401"/>
        <v>117.11728180149709</v>
      </c>
      <c r="I6342" s="24">
        <f>IF(H6342&lt;=0, MIN(F6342-C6342, B$7, (D$5-K6341+G6342)/B$6), 0)</f>
        <v>0</v>
      </c>
      <c r="J6342" s="24">
        <f>IF(H6342&gt;0, MIN(C6342-F6342, B$8, K6341), 0)</f>
        <v>0</v>
      </c>
      <c r="K6342" s="24">
        <f>MAX(0, K6341-G6342+I6342*B$6-J6342)</f>
        <v>0</v>
      </c>
      <c r="L6342" s="24">
        <f t="shared" si="400"/>
        <v>0</v>
      </c>
      <c r="M6342" s="24">
        <f>IF(H6342&gt;0, C6342-F6342-J6342, 0)</f>
        <v>117.11728180149709</v>
      </c>
      <c r="N6342" s="4">
        <f>MIN(C6342, F6342)</f>
        <v>0</v>
      </c>
    </row>
    <row r="6343" spans="1:14" x14ac:dyDescent="0.2">
      <c r="A6343" s="27">
        <v>43729.041666666672</v>
      </c>
      <c r="B6343" s="4">
        <v>0</v>
      </c>
      <c r="C6343" s="4">
        <v>169.02334831886191</v>
      </c>
      <c r="F6343" s="4">
        <f t="shared" si="398"/>
        <v>0</v>
      </c>
      <c r="G6343" s="24">
        <f t="shared" si="399"/>
        <v>0</v>
      </c>
      <c r="H6343" s="24">
        <f t="shared" si="401"/>
        <v>169.02334831886191</v>
      </c>
      <c r="I6343" s="24">
        <f>IF(H6343&lt;=0, MIN(F6343-C6343, B$7, (D$5-K6342+G6343)/B$6), 0)</f>
        <v>0</v>
      </c>
      <c r="J6343" s="24">
        <f>IF(H6343&gt;0, MIN(C6343-F6343, B$8, K6342), 0)</f>
        <v>0</v>
      </c>
      <c r="K6343" s="24">
        <f>MAX(0, K6342-G6343+I6343*B$6-J6343)</f>
        <v>0</v>
      </c>
      <c r="L6343" s="24">
        <f t="shared" si="400"/>
        <v>0</v>
      </c>
      <c r="M6343" s="24">
        <f>IF(H6343&gt;0, C6343-F6343-J6343, 0)</f>
        <v>169.02334831886191</v>
      </c>
      <c r="N6343" s="4">
        <f>MIN(C6343, F6343)</f>
        <v>0</v>
      </c>
    </row>
    <row r="6344" spans="1:14" x14ac:dyDescent="0.2">
      <c r="A6344" s="27">
        <v>43729.083333333336</v>
      </c>
      <c r="B6344" s="4">
        <v>0</v>
      </c>
      <c r="C6344" s="4">
        <v>206.09911011697966</v>
      </c>
      <c r="F6344" s="4">
        <f t="shared" si="398"/>
        <v>0</v>
      </c>
      <c r="G6344" s="24">
        <f t="shared" si="399"/>
        <v>0</v>
      </c>
      <c r="H6344" s="24">
        <f t="shared" si="401"/>
        <v>206.09911011697966</v>
      </c>
      <c r="I6344" s="24">
        <f>IF(H6344&lt;=0, MIN(F6344-C6344, B$7, (D$5-K6343+G6344)/B$6), 0)</f>
        <v>0</v>
      </c>
      <c r="J6344" s="24">
        <f>IF(H6344&gt;0, MIN(C6344-F6344, B$8, K6343), 0)</f>
        <v>0</v>
      </c>
      <c r="K6344" s="24">
        <f>MAX(0, K6343-G6344+I6344*B$6-J6344)</f>
        <v>0</v>
      </c>
      <c r="L6344" s="24">
        <f t="shared" si="400"/>
        <v>0</v>
      </c>
      <c r="M6344" s="24">
        <f>IF(H6344&gt;0, C6344-F6344-J6344, 0)</f>
        <v>206.09911011697966</v>
      </c>
      <c r="N6344" s="4">
        <f>MIN(C6344, F6344)</f>
        <v>0</v>
      </c>
    </row>
    <row r="6345" spans="1:14" x14ac:dyDescent="0.2">
      <c r="A6345" s="27">
        <v>43729.125</v>
      </c>
      <c r="B6345" s="4">
        <v>0</v>
      </c>
      <c r="C6345" s="4">
        <v>117.11728180149709</v>
      </c>
      <c r="F6345" s="4">
        <f t="shared" si="398"/>
        <v>0</v>
      </c>
      <c r="G6345" s="24">
        <f t="shared" si="399"/>
        <v>0</v>
      </c>
      <c r="H6345" s="24">
        <f t="shared" si="401"/>
        <v>117.11728180149709</v>
      </c>
      <c r="I6345" s="24">
        <f>IF(H6345&lt;=0, MIN(F6345-C6345, B$7, (D$5-K6344+G6345)/B$6), 0)</f>
        <v>0</v>
      </c>
      <c r="J6345" s="24">
        <f>IF(H6345&gt;0, MIN(C6345-F6345, B$8, K6344), 0)</f>
        <v>0</v>
      </c>
      <c r="K6345" s="24">
        <f>MAX(0, K6344-G6345+I6345*B$6-J6345)</f>
        <v>0</v>
      </c>
      <c r="L6345" s="24">
        <f t="shared" si="400"/>
        <v>0</v>
      </c>
      <c r="M6345" s="24">
        <f>IF(H6345&gt;0, C6345-F6345-J6345, 0)</f>
        <v>117.11728180149709</v>
      </c>
      <c r="N6345" s="4">
        <f>MIN(C6345, F6345)</f>
        <v>0</v>
      </c>
    </row>
    <row r="6346" spans="1:14" x14ac:dyDescent="0.2">
      <c r="A6346" s="27">
        <v>43729.166666666672</v>
      </c>
      <c r="B6346" s="4">
        <v>0</v>
      </c>
      <c r="C6346" s="4">
        <v>146.6882642934205</v>
      </c>
      <c r="F6346" s="4">
        <f t="shared" si="398"/>
        <v>0</v>
      </c>
      <c r="G6346" s="24">
        <f t="shared" si="399"/>
        <v>0</v>
      </c>
      <c r="H6346" s="24">
        <f t="shared" si="401"/>
        <v>146.6882642934205</v>
      </c>
      <c r="I6346" s="24">
        <f>IF(H6346&lt;=0, MIN(F6346-C6346, B$7, (D$5-K6345+G6346)/B$6), 0)</f>
        <v>0</v>
      </c>
      <c r="J6346" s="24">
        <f>IF(H6346&gt;0, MIN(C6346-F6346, B$8, K6345), 0)</f>
        <v>0</v>
      </c>
      <c r="K6346" s="24">
        <f>MAX(0, K6345-G6346+I6346*B$6-J6346)</f>
        <v>0</v>
      </c>
      <c r="L6346" s="24">
        <f t="shared" si="400"/>
        <v>0</v>
      </c>
      <c r="M6346" s="24">
        <f>IF(H6346&gt;0, C6346-F6346-J6346, 0)</f>
        <v>146.6882642934205</v>
      </c>
      <c r="N6346" s="4">
        <f>MIN(C6346, F6346)</f>
        <v>0</v>
      </c>
    </row>
    <row r="6347" spans="1:14" x14ac:dyDescent="0.2">
      <c r="A6347" s="27">
        <v>43729.208333333336</v>
      </c>
      <c r="B6347" s="4">
        <v>8.6950152502616671</v>
      </c>
      <c r="C6347" s="4">
        <v>183.76402609153823</v>
      </c>
      <c r="F6347" s="4">
        <f t="shared" si="398"/>
        <v>52.170091501569999</v>
      </c>
      <c r="G6347" s="24">
        <f t="shared" si="399"/>
        <v>0.34722222222222221</v>
      </c>
      <c r="H6347" s="24">
        <f t="shared" si="401"/>
        <v>131.59393458996823</v>
      </c>
      <c r="I6347" s="24">
        <f>IF(H6347&lt;=0, MIN(F6347-C6347, B$7, (D$5-K6346+G6347)/B$6), 0)</f>
        <v>0</v>
      </c>
      <c r="J6347" s="24">
        <f>IF(H6347&gt;0, MIN(C6347-F6347, B$8, K6346), 0)</f>
        <v>0</v>
      </c>
      <c r="K6347" s="24">
        <f>MAX(0, K6346-G6347+I6347*B$6-J6347)</f>
        <v>0</v>
      </c>
      <c r="L6347" s="24">
        <f t="shared" si="400"/>
        <v>0</v>
      </c>
      <c r="M6347" s="24">
        <f>IF(H6347&gt;0, C6347-F6347-J6347, 0)</f>
        <v>131.59393458996823</v>
      </c>
      <c r="N6347" s="4">
        <f>MIN(C6347, F6347)</f>
        <v>52.170091501569999</v>
      </c>
    </row>
    <row r="6348" spans="1:14" x14ac:dyDescent="0.2">
      <c r="A6348" s="27">
        <v>43729.25</v>
      </c>
      <c r="B6348" s="4">
        <v>42.980730474609373</v>
      </c>
      <c r="C6348" s="4">
        <v>136.8013944805891</v>
      </c>
      <c r="F6348" s="4">
        <f t="shared" si="398"/>
        <v>257.88438284765624</v>
      </c>
      <c r="G6348" s="24">
        <f t="shared" si="399"/>
        <v>0.34722222222222221</v>
      </c>
      <c r="H6348" s="24">
        <f t="shared" si="401"/>
        <v>-121.08298836706714</v>
      </c>
      <c r="I6348" s="24">
        <f>IF(H6348&lt;=0, MIN(F6348-C6348, B$7, (D$5-K6347+G6348)/B$6), 0)</f>
        <v>121.08298836706714</v>
      </c>
      <c r="J6348" s="24">
        <f>IF(H6348&gt;0, MIN(C6348-F6348, B$8, K6347), 0)</f>
        <v>0</v>
      </c>
      <c r="K6348" s="24">
        <f>MAX(0, K6347-G6348+I6348*B$6-J6348)</f>
        <v>108.62746730813821</v>
      </c>
      <c r="L6348" s="24">
        <f t="shared" si="400"/>
        <v>0</v>
      </c>
      <c r="M6348" s="24">
        <f>IF(H6348&gt;0, C6348-F6348-J6348, 0)</f>
        <v>0</v>
      </c>
      <c r="N6348" s="4">
        <f>MIN(C6348, F6348)</f>
        <v>136.8013944805891</v>
      </c>
    </row>
    <row r="6349" spans="1:14" x14ac:dyDescent="0.2">
      <c r="A6349" s="27">
        <v>43729.291666666672</v>
      </c>
      <c r="B6349" s="4">
        <v>115.70926326885184</v>
      </c>
      <c r="C6349" s="4">
        <v>1449.2833621339576</v>
      </c>
      <c r="F6349" s="4">
        <f t="shared" si="398"/>
        <v>694.25557961311108</v>
      </c>
      <c r="G6349" s="24">
        <f t="shared" si="399"/>
        <v>0.34722222222222221</v>
      </c>
      <c r="H6349" s="24">
        <f t="shared" si="401"/>
        <v>755.02778252084647</v>
      </c>
      <c r="I6349" s="24">
        <f>IF(H6349&lt;=0, MIN(F6349-C6349, B$7, (D$5-K6348+G6349)/B$6), 0)</f>
        <v>0</v>
      </c>
      <c r="J6349" s="24">
        <f>IF(H6349&gt;0, MIN(C6349-F6349, B$8, K6348), 0)</f>
        <v>108.62746730813821</v>
      </c>
      <c r="K6349" s="24">
        <f>MAX(0, K6348-G6349+I6349*B$6-J6349)</f>
        <v>0</v>
      </c>
      <c r="L6349" s="24">
        <f t="shared" si="400"/>
        <v>0</v>
      </c>
      <c r="M6349" s="24">
        <f>IF(H6349&gt;0, C6349-F6349-J6349, 0)</f>
        <v>646.40031521270828</v>
      </c>
      <c r="N6349" s="4">
        <f>MIN(C6349, F6349)</f>
        <v>694.25557961311108</v>
      </c>
    </row>
    <row r="6350" spans="1:14" x14ac:dyDescent="0.2">
      <c r="A6350" s="27">
        <v>43729.333333333336</v>
      </c>
      <c r="B6350" s="4">
        <v>173.10835806996585</v>
      </c>
      <c r="C6350" s="4">
        <v>268.02529188653421</v>
      </c>
      <c r="F6350" s="4">
        <f t="shared" si="398"/>
        <v>1038.6501484197952</v>
      </c>
      <c r="G6350" s="24">
        <f t="shared" si="399"/>
        <v>0.34722222222222221</v>
      </c>
      <c r="H6350" s="24">
        <f t="shared" si="401"/>
        <v>-770.62485653326098</v>
      </c>
      <c r="I6350" s="24">
        <f>IF(H6350&lt;=0, MIN(F6350-C6350, B$7, (D$5-K6349+G6350)/B$6), 0)</f>
        <v>770.62485653326098</v>
      </c>
      <c r="J6350" s="24">
        <f>IF(H6350&gt;0, MIN(C6350-F6350, B$8, K6349), 0)</f>
        <v>0</v>
      </c>
      <c r="K6350" s="24">
        <f>MAX(0, K6349-G6350+I6350*B$6-J6350)</f>
        <v>693.21514865771269</v>
      </c>
      <c r="L6350" s="24">
        <f t="shared" si="400"/>
        <v>0</v>
      </c>
      <c r="M6350" s="24">
        <f>IF(H6350&gt;0, C6350-F6350-J6350, 0)</f>
        <v>0</v>
      </c>
      <c r="N6350" s="4">
        <f>MIN(C6350, F6350)</f>
        <v>268.02529188653421</v>
      </c>
    </row>
    <row r="6351" spans="1:14" x14ac:dyDescent="0.2">
      <c r="A6351" s="27">
        <v>43729.375</v>
      </c>
      <c r="B6351" s="4">
        <v>144.09797201356068</v>
      </c>
      <c r="C6351" s="4">
        <v>219.42402724536061</v>
      </c>
      <c r="F6351" s="4">
        <f t="shared" si="398"/>
        <v>864.58783208136401</v>
      </c>
      <c r="G6351" s="24">
        <f t="shared" si="399"/>
        <v>0.34722222222222221</v>
      </c>
      <c r="H6351" s="24">
        <f t="shared" si="401"/>
        <v>-645.16380483600346</v>
      </c>
      <c r="I6351" s="24">
        <f>IF(H6351&lt;=0, MIN(F6351-C6351, B$7, (D$5-K6350+G6351)/B$6), 0)</f>
        <v>645.16380483600346</v>
      </c>
      <c r="J6351" s="24">
        <f>IF(H6351&gt;0, MIN(C6351-F6351, B$8, K6350), 0)</f>
        <v>0</v>
      </c>
      <c r="K6351" s="24">
        <f>MAX(0, K6350-G6351+I6351*B$6-J6351)</f>
        <v>1273.5153507878936</v>
      </c>
      <c r="L6351" s="24">
        <f t="shared" si="400"/>
        <v>0</v>
      </c>
      <c r="M6351" s="24">
        <f>IF(H6351&gt;0, C6351-F6351-J6351, 0)</f>
        <v>0</v>
      </c>
      <c r="N6351" s="4">
        <f>MIN(C6351, F6351)</f>
        <v>219.42402724536061</v>
      </c>
    </row>
    <row r="6352" spans="1:14" x14ac:dyDescent="0.2">
      <c r="A6352" s="27">
        <v>43729.416666666672</v>
      </c>
      <c r="B6352" s="4">
        <v>235.79169128149894</v>
      </c>
      <c r="C6352" s="4">
        <v>290.74328704436988</v>
      </c>
      <c r="F6352" s="4">
        <f t="shared" si="398"/>
        <v>1414.7501476889936</v>
      </c>
      <c r="G6352" s="24">
        <f t="shared" si="399"/>
        <v>0.34722222222222221</v>
      </c>
      <c r="H6352" s="24">
        <f t="shared" si="401"/>
        <v>-1124.0068606446237</v>
      </c>
      <c r="I6352" s="24">
        <f>IF(H6352&lt;=0, MIN(F6352-C6352, B$7, (D$5-K6351+G6352)/B$6), 0)</f>
        <v>1124.0068606446237</v>
      </c>
      <c r="J6352" s="24">
        <f>IF(H6352&gt;0, MIN(C6352-F6352, B$8, K6351), 0)</f>
        <v>0</v>
      </c>
      <c r="K6352" s="24">
        <f>MAX(0, K6351-G6352+I6352*B$6-J6352)</f>
        <v>2284.7743031458326</v>
      </c>
      <c r="L6352" s="24">
        <f t="shared" si="400"/>
        <v>0</v>
      </c>
      <c r="M6352" s="24">
        <f>IF(H6352&gt;0, C6352-F6352-J6352, 0)</f>
        <v>0</v>
      </c>
      <c r="N6352" s="4">
        <f>MIN(C6352, F6352)</f>
        <v>290.74328704436988</v>
      </c>
    </row>
    <row r="6353" spans="1:14" x14ac:dyDescent="0.2">
      <c r="A6353" s="27">
        <v>43729.458333333336</v>
      </c>
      <c r="B6353" s="4">
        <v>91.083881220611332</v>
      </c>
      <c r="C6353" s="4">
        <v>1457.6269218948128</v>
      </c>
      <c r="F6353" s="4">
        <f t="shared" si="398"/>
        <v>546.50328732366802</v>
      </c>
      <c r="G6353" s="24">
        <f t="shared" si="399"/>
        <v>0.34722222222222221</v>
      </c>
      <c r="H6353" s="24">
        <f t="shared" si="401"/>
        <v>911.12363457114475</v>
      </c>
      <c r="I6353" s="24">
        <f>IF(H6353&lt;=0, MIN(F6353-C6353, B$7, (D$5-K6352+G6353)/B$6), 0)</f>
        <v>0</v>
      </c>
      <c r="J6353" s="24">
        <f>IF(H6353&gt;0, MIN(C6353-F6353, B$8, K6352), 0)</f>
        <v>911.12363457114475</v>
      </c>
      <c r="K6353" s="24">
        <f>MAX(0, K6352-G6353+I6353*B$6-J6353)</f>
        <v>1373.3034463524657</v>
      </c>
      <c r="L6353" s="24">
        <f t="shared" si="400"/>
        <v>0</v>
      </c>
      <c r="M6353" s="24">
        <f>IF(H6353&gt;0, C6353-F6353-J6353, 0)</f>
        <v>0</v>
      </c>
      <c r="N6353" s="4">
        <f>MIN(C6353, F6353)</f>
        <v>546.50328732366802</v>
      </c>
    </row>
    <row r="6354" spans="1:14" x14ac:dyDescent="0.2">
      <c r="A6354" s="27">
        <v>43729.5</v>
      </c>
      <c r="B6354" s="4">
        <v>44.87531656224013</v>
      </c>
      <c r="C6354" s="4">
        <v>221.08359307972904</v>
      </c>
      <c r="F6354" s="4">
        <f t="shared" si="398"/>
        <v>269.25189937344078</v>
      </c>
      <c r="G6354" s="24">
        <f t="shared" si="399"/>
        <v>0.34722222222222221</v>
      </c>
      <c r="H6354" s="24">
        <f t="shared" si="401"/>
        <v>-48.168306293711737</v>
      </c>
      <c r="I6354" s="24">
        <f>IF(H6354&lt;=0, MIN(F6354-C6354, B$7, (D$5-K6353+G6354)/B$6), 0)</f>
        <v>48.168306293711737</v>
      </c>
      <c r="J6354" s="24">
        <f>IF(H6354&gt;0, MIN(C6354-F6354, B$8, K6353), 0)</f>
        <v>0</v>
      </c>
      <c r="K6354" s="24">
        <f>MAX(0, K6353-G6354+I6354*B$6-J6354)</f>
        <v>1416.3076997945841</v>
      </c>
      <c r="L6354" s="24">
        <f t="shared" si="400"/>
        <v>0</v>
      </c>
      <c r="M6354" s="24">
        <f>IF(H6354&gt;0, C6354-F6354-J6354, 0)</f>
        <v>0</v>
      </c>
      <c r="N6354" s="4">
        <f>MIN(C6354, F6354)</f>
        <v>221.08359307972904</v>
      </c>
    </row>
    <row r="6355" spans="1:14" x14ac:dyDescent="0.2">
      <c r="A6355" s="27">
        <v>43729.541666666672</v>
      </c>
      <c r="B6355" s="4">
        <v>53.794666775548045</v>
      </c>
      <c r="C6355" s="4">
        <v>200.53112215834167</v>
      </c>
      <c r="F6355" s="4">
        <f t="shared" si="398"/>
        <v>322.76800065328825</v>
      </c>
      <c r="G6355" s="24">
        <f t="shared" si="399"/>
        <v>0.34722222222222221</v>
      </c>
      <c r="H6355" s="24">
        <f t="shared" si="401"/>
        <v>-122.23687849494658</v>
      </c>
      <c r="I6355" s="24">
        <f>IF(H6355&lt;=0, MIN(F6355-C6355, B$7, (D$5-K6354+G6355)/B$6), 0)</f>
        <v>122.23687849494658</v>
      </c>
      <c r="J6355" s="24">
        <f>IF(H6355&gt;0, MIN(C6355-F6355, B$8, K6354), 0)</f>
        <v>0</v>
      </c>
      <c r="K6355" s="24">
        <f>MAX(0, K6354-G6355+I6355*B$6-J6355)</f>
        <v>1525.9736682178138</v>
      </c>
      <c r="L6355" s="24">
        <f t="shared" si="400"/>
        <v>0</v>
      </c>
      <c r="M6355" s="24">
        <f>IF(H6355&gt;0, C6355-F6355-J6355, 0)</f>
        <v>0</v>
      </c>
      <c r="N6355" s="4">
        <f>MIN(C6355, F6355)</f>
        <v>200.53112215834167</v>
      </c>
    </row>
    <row r="6356" spans="1:14" x14ac:dyDescent="0.2">
      <c r="A6356" s="27">
        <v>43729.583333333336</v>
      </c>
      <c r="B6356" s="4">
        <v>28.085456880465792</v>
      </c>
      <c r="C6356" s="4">
        <v>1422.1840970952419</v>
      </c>
      <c r="F6356" s="4">
        <f t="shared" si="398"/>
        <v>168.51274128279476</v>
      </c>
      <c r="G6356" s="24">
        <f t="shared" si="399"/>
        <v>0.34722222222222221</v>
      </c>
      <c r="H6356" s="24">
        <f t="shared" si="401"/>
        <v>1253.671355812447</v>
      </c>
      <c r="I6356" s="24">
        <f>IF(H6356&lt;=0, MIN(F6356-C6356, B$7, (D$5-K6355+G6356)/B$6), 0)</f>
        <v>0</v>
      </c>
      <c r="J6356" s="24">
        <f>IF(H6356&gt;0, MIN(C6356-F6356, B$8, K6355), 0)</f>
        <v>1253.671355812447</v>
      </c>
      <c r="K6356" s="24">
        <f>MAX(0, K6355-G6356+I6356*B$6-J6356)</f>
        <v>271.95509018314465</v>
      </c>
      <c r="L6356" s="24">
        <f t="shared" si="400"/>
        <v>0</v>
      </c>
      <c r="M6356" s="24">
        <f>IF(H6356&gt;0, C6356-F6356-J6356, 0)</f>
        <v>0</v>
      </c>
      <c r="N6356" s="4">
        <f>MIN(C6356, F6356)</f>
        <v>168.51274128279476</v>
      </c>
    </row>
    <row r="6357" spans="1:14" x14ac:dyDescent="0.2">
      <c r="A6357" s="27">
        <v>43729.625</v>
      </c>
      <c r="B6357" s="4">
        <v>16.353634145275517</v>
      </c>
      <c r="C6357" s="4">
        <v>702.57674474888415</v>
      </c>
      <c r="F6357" s="4">
        <f t="shared" si="398"/>
        <v>98.121804871653097</v>
      </c>
      <c r="G6357" s="24">
        <f t="shared" si="399"/>
        <v>0.34722222222222221</v>
      </c>
      <c r="H6357" s="24">
        <f t="shared" si="401"/>
        <v>604.45493987723103</v>
      </c>
      <c r="I6357" s="24">
        <f>IF(H6357&lt;=0, MIN(F6357-C6357, B$7, (D$5-K6356+G6357)/B$6), 0)</f>
        <v>0</v>
      </c>
      <c r="J6357" s="24">
        <f>IF(H6357&gt;0, MIN(C6357-F6357, B$8, K6356), 0)</f>
        <v>271.95509018314465</v>
      </c>
      <c r="K6357" s="24">
        <f>MAX(0, K6356-G6357+I6357*B$6-J6357)</f>
        <v>0</v>
      </c>
      <c r="L6357" s="24">
        <f t="shared" si="400"/>
        <v>0</v>
      </c>
      <c r="M6357" s="24">
        <f>IF(H6357&gt;0, C6357-F6357-J6357, 0)</f>
        <v>332.49984969408638</v>
      </c>
      <c r="N6357" s="4">
        <f>MIN(C6357, F6357)</f>
        <v>98.121804871653097</v>
      </c>
    </row>
    <row r="6358" spans="1:14" x14ac:dyDescent="0.2">
      <c r="A6358" s="27">
        <v>43729.666666666672</v>
      </c>
      <c r="B6358" s="4">
        <v>19.056940426931941</v>
      </c>
      <c r="C6358" s="4">
        <v>717.74462293100464</v>
      </c>
      <c r="F6358" s="4">
        <f t="shared" si="398"/>
        <v>114.34164256159164</v>
      </c>
      <c r="G6358" s="24">
        <f t="shared" si="399"/>
        <v>0.34722222222222221</v>
      </c>
      <c r="H6358" s="24">
        <f t="shared" si="401"/>
        <v>603.40298036941294</v>
      </c>
      <c r="I6358" s="24">
        <f>IF(H6358&lt;=0, MIN(F6358-C6358, B$7, (D$5-K6357+G6358)/B$6), 0)</f>
        <v>0</v>
      </c>
      <c r="J6358" s="24">
        <f>IF(H6358&gt;0, MIN(C6358-F6358, B$8, K6357), 0)</f>
        <v>0</v>
      </c>
      <c r="K6358" s="24">
        <f>MAX(0, K6357-G6358+I6358*B$6-J6358)</f>
        <v>0</v>
      </c>
      <c r="L6358" s="24">
        <f t="shared" si="400"/>
        <v>0</v>
      </c>
      <c r="M6358" s="24">
        <f>IF(H6358&gt;0, C6358-F6358-J6358, 0)</f>
        <v>603.40298036941294</v>
      </c>
      <c r="N6358" s="4">
        <f>MIN(C6358, F6358)</f>
        <v>114.34164256159164</v>
      </c>
    </row>
    <row r="6359" spans="1:14" x14ac:dyDescent="0.2">
      <c r="A6359" s="27">
        <v>43729.708333333336</v>
      </c>
      <c r="B6359" s="4">
        <v>0</v>
      </c>
      <c r="C6359" s="4">
        <v>873.46282248309922</v>
      </c>
      <c r="F6359" s="4">
        <f t="shared" si="398"/>
        <v>0</v>
      </c>
      <c r="G6359" s="24">
        <f t="shared" si="399"/>
        <v>0</v>
      </c>
      <c r="H6359" s="24">
        <f t="shared" si="401"/>
        <v>873.46282248309922</v>
      </c>
      <c r="I6359" s="24">
        <f>IF(H6359&lt;=0, MIN(F6359-C6359, B$7, (D$5-K6358+G6359)/B$6), 0)</f>
        <v>0</v>
      </c>
      <c r="J6359" s="24">
        <f>IF(H6359&gt;0, MIN(C6359-F6359, B$8, K6358), 0)</f>
        <v>0</v>
      </c>
      <c r="K6359" s="24">
        <f>MAX(0, K6358-G6359+I6359*B$6-J6359)</f>
        <v>0</v>
      </c>
      <c r="L6359" s="24">
        <f t="shared" si="400"/>
        <v>0</v>
      </c>
      <c r="M6359" s="24">
        <f>IF(H6359&gt;0, C6359-F6359-J6359, 0)</f>
        <v>873.46282248309922</v>
      </c>
      <c r="N6359" s="4">
        <f>MIN(C6359, F6359)</f>
        <v>0</v>
      </c>
    </row>
    <row r="6360" spans="1:14" x14ac:dyDescent="0.2">
      <c r="A6360" s="27">
        <v>43729.75</v>
      </c>
      <c r="B6360" s="4">
        <v>0</v>
      </c>
      <c r="C6360" s="4">
        <v>369.23246202869774</v>
      </c>
      <c r="F6360" s="4">
        <f t="shared" si="398"/>
        <v>0</v>
      </c>
      <c r="G6360" s="24">
        <f t="shared" si="399"/>
        <v>0</v>
      </c>
      <c r="H6360" s="24">
        <f t="shared" si="401"/>
        <v>369.23246202869774</v>
      </c>
      <c r="I6360" s="24">
        <f>IF(H6360&lt;=0, MIN(F6360-C6360, B$7, (D$5-K6359+G6360)/B$6), 0)</f>
        <v>0</v>
      </c>
      <c r="J6360" s="24">
        <f>IF(H6360&gt;0, MIN(C6360-F6360, B$8, K6359), 0)</f>
        <v>0</v>
      </c>
      <c r="K6360" s="24">
        <f>MAX(0, K6359-G6360+I6360*B$6-J6360)</f>
        <v>0</v>
      </c>
      <c r="L6360" s="24">
        <f t="shared" si="400"/>
        <v>0</v>
      </c>
      <c r="M6360" s="24">
        <f>IF(H6360&gt;0, C6360-F6360-J6360, 0)</f>
        <v>369.23246202869774</v>
      </c>
      <c r="N6360" s="4">
        <f>MIN(C6360, F6360)</f>
        <v>0</v>
      </c>
    </row>
    <row r="6361" spans="1:14" x14ac:dyDescent="0.2">
      <c r="A6361" s="27">
        <v>43729.791666666672</v>
      </c>
      <c r="B6361" s="4">
        <v>0</v>
      </c>
      <c r="C6361" s="4">
        <v>1419.6227526954631</v>
      </c>
      <c r="F6361" s="4">
        <f t="shared" si="398"/>
        <v>0</v>
      </c>
      <c r="G6361" s="24">
        <f t="shared" si="399"/>
        <v>0</v>
      </c>
      <c r="H6361" s="24">
        <f t="shared" si="401"/>
        <v>1419.6227526954631</v>
      </c>
      <c r="I6361" s="24">
        <f>IF(H6361&lt;=0, MIN(F6361-C6361, B$7, (D$5-K6360+G6361)/B$6), 0)</f>
        <v>0</v>
      </c>
      <c r="J6361" s="24">
        <f>IF(H6361&gt;0, MIN(C6361-F6361, B$8, K6360), 0)</f>
        <v>0</v>
      </c>
      <c r="K6361" s="24">
        <f>MAX(0, K6360-G6361+I6361*B$6-J6361)</f>
        <v>0</v>
      </c>
      <c r="L6361" s="24">
        <f t="shared" si="400"/>
        <v>0</v>
      </c>
      <c r="M6361" s="24">
        <f>IF(H6361&gt;0, C6361-F6361-J6361, 0)</f>
        <v>1419.6227526954631</v>
      </c>
      <c r="N6361" s="4">
        <f>MIN(C6361, F6361)</f>
        <v>0</v>
      </c>
    </row>
    <row r="6362" spans="1:14" x14ac:dyDescent="0.2">
      <c r="A6362" s="27">
        <v>43729.833333333336</v>
      </c>
      <c r="B6362" s="4">
        <v>0</v>
      </c>
      <c r="C6362" s="4">
        <v>779.53755926120073</v>
      </c>
      <c r="F6362" s="4">
        <f t="shared" si="398"/>
        <v>0</v>
      </c>
      <c r="G6362" s="24">
        <f t="shared" si="399"/>
        <v>0</v>
      </c>
      <c r="H6362" s="24">
        <f t="shared" si="401"/>
        <v>779.53755926120073</v>
      </c>
      <c r="I6362" s="24">
        <f>IF(H6362&lt;=0, MIN(F6362-C6362, B$7, (D$5-K6361+G6362)/B$6), 0)</f>
        <v>0</v>
      </c>
      <c r="J6362" s="24">
        <f>IF(H6362&gt;0, MIN(C6362-F6362, B$8, K6361), 0)</f>
        <v>0</v>
      </c>
      <c r="K6362" s="24">
        <f>MAX(0, K6361-G6362+I6362*B$6-J6362)</f>
        <v>0</v>
      </c>
      <c r="L6362" s="24">
        <f t="shared" si="400"/>
        <v>0</v>
      </c>
      <c r="M6362" s="24">
        <f>IF(H6362&gt;0, C6362-F6362-J6362, 0)</f>
        <v>779.53755926120073</v>
      </c>
      <c r="N6362" s="4">
        <f>MIN(C6362, F6362)</f>
        <v>0</v>
      </c>
    </row>
    <row r="6363" spans="1:14" x14ac:dyDescent="0.2">
      <c r="A6363" s="27">
        <v>43729.875</v>
      </c>
      <c r="B6363" s="4">
        <v>0</v>
      </c>
      <c r="C6363" s="4">
        <v>1347.9429465524354</v>
      </c>
      <c r="F6363" s="4">
        <f t="shared" si="398"/>
        <v>0</v>
      </c>
      <c r="G6363" s="24">
        <f t="shared" si="399"/>
        <v>0</v>
      </c>
      <c r="H6363" s="24">
        <f t="shared" si="401"/>
        <v>1347.9429465524354</v>
      </c>
      <c r="I6363" s="24">
        <f>IF(H6363&lt;=0, MIN(F6363-C6363, B$7, (D$5-K6362+G6363)/B$6), 0)</f>
        <v>0</v>
      </c>
      <c r="J6363" s="24">
        <f>IF(H6363&gt;0, MIN(C6363-F6363, B$8, K6362), 0)</f>
        <v>0</v>
      </c>
      <c r="K6363" s="24">
        <f>MAX(0, K6362-G6363+I6363*B$6-J6363)</f>
        <v>0</v>
      </c>
      <c r="L6363" s="24">
        <f t="shared" si="400"/>
        <v>0</v>
      </c>
      <c r="M6363" s="24">
        <f>IF(H6363&gt;0, C6363-F6363-J6363, 0)</f>
        <v>1347.9429465524354</v>
      </c>
      <c r="N6363" s="4">
        <f>MIN(C6363, F6363)</f>
        <v>0</v>
      </c>
    </row>
    <row r="6364" spans="1:14" x14ac:dyDescent="0.2">
      <c r="A6364" s="27">
        <v>43729.916666666672</v>
      </c>
      <c r="B6364" s="4">
        <v>0</v>
      </c>
      <c r="C6364" s="4">
        <v>369.14283508212696</v>
      </c>
      <c r="F6364" s="4">
        <f t="shared" si="398"/>
        <v>0</v>
      </c>
      <c r="G6364" s="24">
        <f t="shared" si="399"/>
        <v>0</v>
      </c>
      <c r="H6364" s="24">
        <f t="shared" si="401"/>
        <v>369.14283508212696</v>
      </c>
      <c r="I6364" s="24">
        <f>IF(H6364&lt;=0, MIN(F6364-C6364, B$7, (D$5-K6363+G6364)/B$6), 0)</f>
        <v>0</v>
      </c>
      <c r="J6364" s="24">
        <f>IF(H6364&gt;0, MIN(C6364-F6364, B$8, K6363), 0)</f>
        <v>0</v>
      </c>
      <c r="K6364" s="24">
        <f>MAX(0, K6363-G6364+I6364*B$6-J6364)</f>
        <v>0</v>
      </c>
      <c r="L6364" s="24">
        <f t="shared" si="400"/>
        <v>0</v>
      </c>
      <c r="M6364" s="24">
        <f>IF(H6364&gt;0, C6364-F6364-J6364, 0)</f>
        <v>369.14283508212696</v>
      </c>
      <c r="N6364" s="4">
        <f>MIN(C6364, F6364)</f>
        <v>0</v>
      </c>
    </row>
    <row r="6365" spans="1:14" x14ac:dyDescent="0.2">
      <c r="A6365" s="27">
        <v>43729.958333333336</v>
      </c>
      <c r="B6365" s="4">
        <v>0</v>
      </c>
      <c r="C6365" s="4">
        <v>218.36807043644808</v>
      </c>
      <c r="F6365" s="4">
        <f t="shared" si="398"/>
        <v>0</v>
      </c>
      <c r="G6365" s="24">
        <f t="shared" si="399"/>
        <v>0</v>
      </c>
      <c r="H6365" s="24">
        <f t="shared" si="401"/>
        <v>218.36807043644808</v>
      </c>
      <c r="I6365" s="24">
        <f>IF(H6365&lt;=0, MIN(F6365-C6365, B$7, (D$5-K6364+G6365)/B$6), 0)</f>
        <v>0</v>
      </c>
      <c r="J6365" s="24">
        <f>IF(H6365&gt;0, MIN(C6365-F6365, B$8, K6364), 0)</f>
        <v>0</v>
      </c>
      <c r="K6365" s="24">
        <f>MAX(0, K6364-G6365+I6365*B$6-J6365)</f>
        <v>0</v>
      </c>
      <c r="L6365" s="24">
        <f t="shared" si="400"/>
        <v>0</v>
      </c>
      <c r="M6365" s="24">
        <f>IF(H6365&gt;0, C6365-F6365-J6365, 0)</f>
        <v>218.36807043644808</v>
      </c>
      <c r="N6365" s="4">
        <f>MIN(C6365, F6365)</f>
        <v>0</v>
      </c>
    </row>
    <row r="6366" spans="1:14" x14ac:dyDescent="0.2">
      <c r="A6366" s="27">
        <v>43730</v>
      </c>
      <c r="B6366" s="4">
        <v>0</v>
      </c>
      <c r="C6366" s="4">
        <v>94.782197776055625</v>
      </c>
      <c r="F6366" s="4">
        <f t="shared" ref="F6366:F6429" si="402">B6366*B$4</f>
        <v>0</v>
      </c>
      <c r="G6366" s="24">
        <f t="shared" ref="G6366:G6429" si="403">MIN(F6366, B$9)</f>
        <v>0</v>
      </c>
      <c r="H6366" s="24">
        <f t="shared" si="401"/>
        <v>94.782197776055625</v>
      </c>
      <c r="I6366" s="24">
        <f>IF(H6366&lt;=0, MIN(F6366-C6366, B$7, (D$5-K6365+G6366)/B$6), 0)</f>
        <v>0</v>
      </c>
      <c r="J6366" s="24">
        <f>IF(H6366&gt;0, MIN(C6366-F6366, B$8, K6365), 0)</f>
        <v>0</v>
      </c>
      <c r="K6366" s="24">
        <f>MAX(0, K6365-G6366+I6366*B$6-J6366)</f>
        <v>0</v>
      </c>
      <c r="L6366" s="24">
        <f t="shared" ref="L6366:L6429" si="404">IF(H6366&lt;=0, -I6366-H6366, 0)</f>
        <v>0</v>
      </c>
      <c r="M6366" s="24">
        <f>IF(H6366&gt;0, C6366-F6366-J6366, 0)</f>
        <v>94.782197776055625</v>
      </c>
      <c r="N6366" s="4">
        <f>MIN(C6366, F6366)</f>
        <v>0</v>
      </c>
    </row>
    <row r="6367" spans="1:14" x14ac:dyDescent="0.2">
      <c r="A6367" s="27">
        <v>43730.041666666672</v>
      </c>
      <c r="B6367" s="4">
        <v>0</v>
      </c>
      <c r="C6367" s="4">
        <v>146.6882642934205</v>
      </c>
      <c r="F6367" s="4">
        <f t="shared" si="402"/>
        <v>0</v>
      </c>
      <c r="G6367" s="24">
        <f t="shared" si="403"/>
        <v>0</v>
      </c>
      <c r="H6367" s="24">
        <f t="shared" ref="H6367:H6430" si="405">C6367-F6367</f>
        <v>146.6882642934205</v>
      </c>
      <c r="I6367" s="24">
        <f>IF(H6367&lt;=0, MIN(F6367-C6367, B$7, (D$5-K6366+G6367)/B$6), 0)</f>
        <v>0</v>
      </c>
      <c r="J6367" s="24">
        <f>IF(H6367&gt;0, MIN(C6367-F6367, B$8, K6366), 0)</f>
        <v>0</v>
      </c>
      <c r="K6367" s="24">
        <f>MAX(0, K6366-G6367+I6367*B$6-J6367)</f>
        <v>0</v>
      </c>
      <c r="L6367" s="24">
        <f t="shared" si="404"/>
        <v>0</v>
      </c>
      <c r="M6367" s="24">
        <f>IF(H6367&gt;0, C6367-F6367-J6367, 0)</f>
        <v>146.6882642934205</v>
      </c>
      <c r="N6367" s="4">
        <f>MIN(C6367, F6367)</f>
        <v>0</v>
      </c>
    </row>
    <row r="6368" spans="1:14" x14ac:dyDescent="0.2">
      <c r="A6368" s="27">
        <v>43730.083333333336</v>
      </c>
      <c r="B6368" s="4">
        <v>0</v>
      </c>
      <c r="C6368" s="4">
        <v>183.76402609153823</v>
      </c>
      <c r="F6368" s="4">
        <f t="shared" si="402"/>
        <v>0</v>
      </c>
      <c r="G6368" s="24">
        <f t="shared" si="403"/>
        <v>0</v>
      </c>
      <c r="H6368" s="24">
        <f t="shared" si="405"/>
        <v>183.76402609153823</v>
      </c>
      <c r="I6368" s="24">
        <f>IF(H6368&lt;=0, MIN(F6368-C6368, B$7, (D$5-K6367+G6368)/B$6), 0)</f>
        <v>0</v>
      </c>
      <c r="J6368" s="24">
        <f>IF(H6368&gt;0, MIN(C6368-F6368, B$8, K6367), 0)</f>
        <v>0</v>
      </c>
      <c r="K6368" s="24">
        <f>MAX(0, K6367-G6368+I6368*B$6-J6368)</f>
        <v>0</v>
      </c>
      <c r="L6368" s="24">
        <f t="shared" si="404"/>
        <v>0</v>
      </c>
      <c r="M6368" s="24">
        <f>IF(H6368&gt;0, C6368-F6368-J6368, 0)</f>
        <v>183.76402609153823</v>
      </c>
      <c r="N6368" s="4">
        <f>MIN(C6368, F6368)</f>
        <v>0</v>
      </c>
    </row>
    <row r="6369" spans="1:14" x14ac:dyDescent="0.2">
      <c r="A6369" s="27">
        <v>43730.125</v>
      </c>
      <c r="B6369" s="4">
        <v>0</v>
      </c>
      <c r="C6369" s="4">
        <v>94.782197776055625</v>
      </c>
      <c r="F6369" s="4">
        <f t="shared" si="402"/>
        <v>0</v>
      </c>
      <c r="G6369" s="24">
        <f t="shared" si="403"/>
        <v>0</v>
      </c>
      <c r="H6369" s="24">
        <f t="shared" si="405"/>
        <v>94.782197776055625</v>
      </c>
      <c r="I6369" s="24">
        <f>IF(H6369&lt;=0, MIN(F6369-C6369, B$7, (D$5-K6368+G6369)/B$6), 0)</f>
        <v>0</v>
      </c>
      <c r="J6369" s="24">
        <f>IF(H6369&gt;0, MIN(C6369-F6369, B$8, K6368), 0)</f>
        <v>0</v>
      </c>
      <c r="K6369" s="24">
        <f>MAX(0, K6368-G6369+I6369*B$6-J6369)</f>
        <v>0</v>
      </c>
      <c r="L6369" s="24">
        <f t="shared" si="404"/>
        <v>0</v>
      </c>
      <c r="M6369" s="24">
        <f>IF(H6369&gt;0, C6369-F6369-J6369, 0)</f>
        <v>94.782197776055625</v>
      </c>
      <c r="N6369" s="4">
        <f>MIN(C6369, F6369)</f>
        <v>0</v>
      </c>
    </row>
    <row r="6370" spans="1:14" x14ac:dyDescent="0.2">
      <c r="A6370" s="27">
        <v>43730.166666666672</v>
      </c>
      <c r="B6370" s="4">
        <v>0</v>
      </c>
      <c r="C6370" s="4">
        <v>146.6882642934205</v>
      </c>
      <c r="F6370" s="4">
        <f t="shared" si="402"/>
        <v>0</v>
      </c>
      <c r="G6370" s="24">
        <f t="shared" si="403"/>
        <v>0</v>
      </c>
      <c r="H6370" s="24">
        <f t="shared" si="405"/>
        <v>146.6882642934205</v>
      </c>
      <c r="I6370" s="24">
        <f>IF(H6370&lt;=0, MIN(F6370-C6370, B$7, (D$5-K6369+G6370)/B$6), 0)</f>
        <v>0</v>
      </c>
      <c r="J6370" s="24">
        <f>IF(H6370&gt;0, MIN(C6370-F6370, B$8, K6369), 0)</f>
        <v>0</v>
      </c>
      <c r="K6370" s="24">
        <f>MAX(0, K6369-G6370+I6370*B$6-J6370)</f>
        <v>0</v>
      </c>
      <c r="L6370" s="24">
        <f t="shared" si="404"/>
        <v>0</v>
      </c>
      <c r="M6370" s="24">
        <f>IF(H6370&gt;0, C6370-F6370-J6370, 0)</f>
        <v>146.6882642934205</v>
      </c>
      <c r="N6370" s="4">
        <f>MIN(C6370, F6370)</f>
        <v>0</v>
      </c>
    </row>
    <row r="6371" spans="1:14" x14ac:dyDescent="0.2">
      <c r="A6371" s="27">
        <v>43730.208333333336</v>
      </c>
      <c r="B6371" s="4">
        <v>7.9144302423170592</v>
      </c>
      <c r="C6371" s="4">
        <v>183.76402609153823</v>
      </c>
      <c r="F6371" s="4">
        <f t="shared" si="402"/>
        <v>47.486581453902353</v>
      </c>
      <c r="G6371" s="24">
        <f t="shared" si="403"/>
        <v>0.34722222222222221</v>
      </c>
      <c r="H6371" s="24">
        <f t="shared" si="405"/>
        <v>136.27744463763588</v>
      </c>
      <c r="I6371" s="24">
        <f>IF(H6371&lt;=0, MIN(F6371-C6371, B$7, (D$5-K6370+G6371)/B$6), 0)</f>
        <v>0</v>
      </c>
      <c r="J6371" s="24">
        <f>IF(H6371&gt;0, MIN(C6371-F6371, B$8, K6370), 0)</f>
        <v>0</v>
      </c>
      <c r="K6371" s="24">
        <f>MAX(0, K6370-G6371+I6371*B$6-J6371)</f>
        <v>0</v>
      </c>
      <c r="L6371" s="24">
        <f t="shared" si="404"/>
        <v>0</v>
      </c>
      <c r="M6371" s="24">
        <f>IF(H6371&gt;0, C6371-F6371-J6371, 0)</f>
        <v>136.27744463763588</v>
      </c>
      <c r="N6371" s="4">
        <f>MIN(C6371, F6371)</f>
        <v>47.486581453902353</v>
      </c>
    </row>
    <row r="6372" spans="1:14" x14ac:dyDescent="0.2">
      <c r="A6372" s="27">
        <v>43730.25</v>
      </c>
      <c r="B6372" s="4">
        <v>12.74892868251073</v>
      </c>
      <c r="C6372" s="4">
        <v>458.12466339760954</v>
      </c>
      <c r="F6372" s="4">
        <f t="shared" si="402"/>
        <v>76.49357209506438</v>
      </c>
      <c r="G6372" s="24">
        <f t="shared" si="403"/>
        <v>0.34722222222222221</v>
      </c>
      <c r="H6372" s="24">
        <f t="shared" si="405"/>
        <v>381.63109130254514</v>
      </c>
      <c r="I6372" s="24">
        <f>IF(H6372&lt;=0, MIN(F6372-C6372, B$7, (D$5-K6371+G6372)/B$6), 0)</f>
        <v>0</v>
      </c>
      <c r="J6372" s="24">
        <f>IF(H6372&gt;0, MIN(C6372-F6372, B$8, K6371), 0)</f>
        <v>0</v>
      </c>
      <c r="K6372" s="24">
        <f>MAX(0, K6371-G6372+I6372*B$6-J6372)</f>
        <v>0</v>
      </c>
      <c r="L6372" s="24">
        <f t="shared" si="404"/>
        <v>0</v>
      </c>
      <c r="M6372" s="24">
        <f>IF(H6372&gt;0, C6372-F6372-J6372, 0)</f>
        <v>381.63109130254514</v>
      </c>
      <c r="N6372" s="4">
        <f>MIN(C6372, F6372)</f>
        <v>76.49357209506438</v>
      </c>
    </row>
    <row r="6373" spans="1:14" x14ac:dyDescent="0.2">
      <c r="A6373" s="27">
        <v>43730.291666666672</v>
      </c>
      <c r="B6373" s="4">
        <v>33.906851370577002</v>
      </c>
      <c r="C6373" s="4">
        <v>1127.9600932169367</v>
      </c>
      <c r="F6373" s="4">
        <f t="shared" si="402"/>
        <v>203.44110822346201</v>
      </c>
      <c r="G6373" s="24">
        <f t="shared" si="403"/>
        <v>0.34722222222222221</v>
      </c>
      <c r="H6373" s="24">
        <f t="shared" si="405"/>
        <v>924.51898499347465</v>
      </c>
      <c r="I6373" s="24">
        <f>IF(H6373&lt;=0, MIN(F6373-C6373, B$7, (D$5-K6372+G6373)/B$6), 0)</f>
        <v>0</v>
      </c>
      <c r="J6373" s="24">
        <f>IF(H6373&gt;0, MIN(C6373-F6373, B$8, K6372), 0)</f>
        <v>0</v>
      </c>
      <c r="K6373" s="24">
        <f>MAX(0, K6372-G6373+I6373*B$6-J6373)</f>
        <v>0</v>
      </c>
      <c r="L6373" s="24">
        <f t="shared" si="404"/>
        <v>0</v>
      </c>
      <c r="M6373" s="24">
        <f>IF(H6373&gt;0, C6373-F6373-J6373, 0)</f>
        <v>924.51898499347465</v>
      </c>
      <c r="N6373" s="4">
        <f>MIN(C6373, F6373)</f>
        <v>203.44110822346201</v>
      </c>
    </row>
    <row r="6374" spans="1:14" x14ac:dyDescent="0.2">
      <c r="A6374" s="27">
        <v>43730.333333333336</v>
      </c>
      <c r="B6374" s="4">
        <v>69.670846221865872</v>
      </c>
      <c r="C6374" s="4">
        <v>247.20477405720638</v>
      </c>
      <c r="F6374" s="4">
        <f t="shared" si="402"/>
        <v>418.02507733119523</v>
      </c>
      <c r="G6374" s="24">
        <f t="shared" si="403"/>
        <v>0.34722222222222221</v>
      </c>
      <c r="H6374" s="24">
        <f t="shared" si="405"/>
        <v>-170.82030327398886</v>
      </c>
      <c r="I6374" s="24">
        <f>IF(H6374&lt;=0, MIN(F6374-C6374, B$7, (D$5-K6373+G6374)/B$6), 0)</f>
        <v>170.82030327398886</v>
      </c>
      <c r="J6374" s="24">
        <f>IF(H6374&gt;0, MIN(C6374-F6374, B$8, K6373), 0)</f>
        <v>0</v>
      </c>
      <c r="K6374" s="24">
        <f>MAX(0, K6373-G6374+I6374*B$6-J6374)</f>
        <v>153.39105072436774</v>
      </c>
      <c r="L6374" s="24">
        <f t="shared" si="404"/>
        <v>0</v>
      </c>
      <c r="M6374" s="24">
        <f>IF(H6374&gt;0, C6374-F6374-J6374, 0)</f>
        <v>0</v>
      </c>
      <c r="N6374" s="4">
        <f>MIN(C6374, F6374)</f>
        <v>247.20477405720638</v>
      </c>
    </row>
    <row r="6375" spans="1:14" x14ac:dyDescent="0.2">
      <c r="A6375" s="27">
        <v>43730.375</v>
      </c>
      <c r="B6375" s="4">
        <v>59.805325317262842</v>
      </c>
      <c r="C6375" s="4">
        <v>241.81189368517303</v>
      </c>
      <c r="F6375" s="4">
        <f t="shared" si="402"/>
        <v>358.83195190357708</v>
      </c>
      <c r="G6375" s="24">
        <f t="shared" si="403"/>
        <v>0.34722222222222221</v>
      </c>
      <c r="H6375" s="24">
        <f t="shared" si="405"/>
        <v>-117.02005821840405</v>
      </c>
      <c r="I6375" s="24">
        <f>IF(H6375&lt;=0, MIN(F6375-C6375, B$7, (D$5-K6374+G6375)/B$6), 0)</f>
        <v>117.02005821840405</v>
      </c>
      <c r="J6375" s="24">
        <f>IF(H6375&gt;0, MIN(C6375-F6375, B$8, K6374), 0)</f>
        <v>0</v>
      </c>
      <c r="K6375" s="24">
        <f>MAX(0, K6374-G6375+I6375*B$6-J6375)</f>
        <v>258.36188089870916</v>
      </c>
      <c r="L6375" s="24">
        <f t="shared" si="404"/>
        <v>0</v>
      </c>
      <c r="M6375" s="24">
        <f>IF(H6375&gt;0, C6375-F6375-J6375, 0)</f>
        <v>0</v>
      </c>
      <c r="N6375" s="4">
        <f>MIN(C6375, F6375)</f>
        <v>241.81189368517303</v>
      </c>
    </row>
    <row r="6376" spans="1:14" x14ac:dyDescent="0.2">
      <c r="A6376" s="27">
        <v>43730.416666666672</v>
      </c>
      <c r="B6376" s="4">
        <v>43.74077660350914</v>
      </c>
      <c r="C6376" s="4">
        <v>291.26398637209172</v>
      </c>
      <c r="F6376" s="4">
        <f t="shared" si="402"/>
        <v>262.44465962105483</v>
      </c>
      <c r="G6376" s="24">
        <f t="shared" si="403"/>
        <v>0.34722222222222221</v>
      </c>
      <c r="H6376" s="24">
        <f t="shared" si="405"/>
        <v>28.819326751036897</v>
      </c>
      <c r="I6376" s="24">
        <f>IF(H6376&lt;=0, MIN(F6376-C6376, B$7, (D$5-K6375+G6376)/B$6), 0)</f>
        <v>0</v>
      </c>
      <c r="J6376" s="24">
        <f>IF(H6376&gt;0, MIN(C6376-F6376, B$8, K6375), 0)</f>
        <v>28.819326751036897</v>
      </c>
      <c r="K6376" s="24">
        <f>MAX(0, K6375-G6376+I6376*B$6-J6376)</f>
        <v>229.19533192545003</v>
      </c>
      <c r="L6376" s="24">
        <f t="shared" si="404"/>
        <v>0</v>
      </c>
      <c r="M6376" s="24">
        <f>IF(H6376&gt;0, C6376-F6376-J6376, 0)</f>
        <v>0</v>
      </c>
      <c r="N6376" s="4">
        <f>MIN(C6376, F6376)</f>
        <v>262.44465962105483</v>
      </c>
    </row>
    <row r="6377" spans="1:14" x14ac:dyDescent="0.2">
      <c r="A6377" s="27">
        <v>43730.458333333336</v>
      </c>
      <c r="B6377" s="4">
        <v>162.34953770388719</v>
      </c>
      <c r="C6377" s="4">
        <v>1457.6701291730019</v>
      </c>
      <c r="F6377" s="4">
        <f t="shared" si="402"/>
        <v>974.0972262233231</v>
      </c>
      <c r="G6377" s="24">
        <f t="shared" si="403"/>
        <v>0.34722222222222221</v>
      </c>
      <c r="H6377" s="24">
        <f t="shared" si="405"/>
        <v>483.57290294967879</v>
      </c>
      <c r="I6377" s="24">
        <f>IF(H6377&lt;=0, MIN(F6377-C6377, B$7, (D$5-K6376+G6377)/B$6), 0)</f>
        <v>0</v>
      </c>
      <c r="J6377" s="24">
        <f>IF(H6377&gt;0, MIN(C6377-F6377, B$8, K6376), 0)</f>
        <v>229.19533192545003</v>
      </c>
      <c r="K6377" s="24">
        <f>MAX(0, K6376-G6377+I6377*B$6-J6377)</f>
        <v>0</v>
      </c>
      <c r="L6377" s="24">
        <f t="shared" si="404"/>
        <v>0</v>
      </c>
      <c r="M6377" s="24">
        <f>IF(H6377&gt;0, C6377-F6377-J6377, 0)</f>
        <v>254.37757102422876</v>
      </c>
      <c r="N6377" s="4">
        <f>MIN(C6377, F6377)</f>
        <v>974.0972262233231</v>
      </c>
    </row>
    <row r="6378" spans="1:14" x14ac:dyDescent="0.2">
      <c r="A6378" s="27">
        <v>43730.5</v>
      </c>
      <c r="B6378" s="4">
        <v>84.213856863130644</v>
      </c>
      <c r="C6378" s="4">
        <v>198.78324506211786</v>
      </c>
      <c r="F6378" s="4">
        <f t="shared" si="402"/>
        <v>505.28314117878386</v>
      </c>
      <c r="G6378" s="24">
        <f t="shared" si="403"/>
        <v>0.34722222222222221</v>
      </c>
      <c r="H6378" s="24">
        <f t="shared" si="405"/>
        <v>-306.49989611666604</v>
      </c>
      <c r="I6378" s="24">
        <f>IF(H6378&lt;=0, MIN(F6378-C6378, B$7, (D$5-K6377+G6378)/B$6), 0)</f>
        <v>306.49989611666604</v>
      </c>
      <c r="J6378" s="24">
        <f>IF(H6378&gt;0, MIN(C6378-F6378, B$8, K6377), 0)</f>
        <v>0</v>
      </c>
      <c r="K6378" s="24">
        <f>MAX(0, K6377-G6378+I6378*B$6-J6378)</f>
        <v>275.50268428277724</v>
      </c>
      <c r="L6378" s="24">
        <f t="shared" si="404"/>
        <v>0</v>
      </c>
      <c r="M6378" s="24">
        <f>IF(H6378&gt;0, C6378-F6378-J6378, 0)</f>
        <v>0</v>
      </c>
      <c r="N6378" s="4">
        <f>MIN(C6378, F6378)</f>
        <v>198.78324506211786</v>
      </c>
    </row>
    <row r="6379" spans="1:14" x14ac:dyDescent="0.2">
      <c r="A6379" s="27">
        <v>43730.541666666672</v>
      </c>
      <c r="B6379" s="4">
        <v>136.86293842811779</v>
      </c>
      <c r="C6379" s="4">
        <v>178.23960861099442</v>
      </c>
      <c r="F6379" s="4">
        <f t="shared" si="402"/>
        <v>821.17763056870672</v>
      </c>
      <c r="G6379" s="24">
        <f t="shared" si="403"/>
        <v>0.34722222222222221</v>
      </c>
      <c r="H6379" s="24">
        <f t="shared" si="405"/>
        <v>-642.93802195771229</v>
      </c>
      <c r="I6379" s="24">
        <f>IF(H6379&lt;=0, MIN(F6379-C6379, B$7, (D$5-K6378+G6379)/B$6), 0)</f>
        <v>642.93802195771229</v>
      </c>
      <c r="J6379" s="24">
        <f>IF(H6379&gt;0, MIN(C6379-F6379, B$8, K6378), 0)</f>
        <v>0</v>
      </c>
      <c r="K6379" s="24">
        <f>MAX(0, K6378-G6379+I6379*B$6-J6379)</f>
        <v>853.79968182249604</v>
      </c>
      <c r="L6379" s="24">
        <f t="shared" si="404"/>
        <v>0</v>
      </c>
      <c r="M6379" s="24">
        <f>IF(H6379&gt;0, C6379-F6379-J6379, 0)</f>
        <v>0</v>
      </c>
      <c r="N6379" s="4">
        <f>MIN(C6379, F6379)</f>
        <v>178.23960861099442</v>
      </c>
    </row>
    <row r="6380" spans="1:14" x14ac:dyDescent="0.2">
      <c r="A6380" s="27">
        <v>43730.583333333336</v>
      </c>
      <c r="B6380" s="4">
        <v>150.92861693494814</v>
      </c>
      <c r="C6380" s="4">
        <v>176.34887373191467</v>
      </c>
      <c r="F6380" s="4">
        <f t="shared" si="402"/>
        <v>905.57170160968883</v>
      </c>
      <c r="G6380" s="24">
        <f t="shared" si="403"/>
        <v>0.34722222222222221</v>
      </c>
      <c r="H6380" s="24">
        <f t="shared" si="405"/>
        <v>-729.22282787777419</v>
      </c>
      <c r="I6380" s="24">
        <f>IF(H6380&lt;=0, MIN(F6380-C6380, B$7, (D$5-K6379+G6380)/B$6), 0)</f>
        <v>729.22282787777419</v>
      </c>
      <c r="J6380" s="24">
        <f>IF(H6380&gt;0, MIN(C6380-F6380, B$8, K6379), 0)</f>
        <v>0</v>
      </c>
      <c r="K6380" s="24">
        <f>MAX(0, K6379-G6380+I6380*B$6-J6380)</f>
        <v>1509.7530046902707</v>
      </c>
      <c r="L6380" s="24">
        <f t="shared" si="404"/>
        <v>0</v>
      </c>
      <c r="M6380" s="24">
        <f>IF(H6380&gt;0, C6380-F6380-J6380, 0)</f>
        <v>0</v>
      </c>
      <c r="N6380" s="4">
        <f>MIN(C6380, F6380)</f>
        <v>176.34887373191467</v>
      </c>
    </row>
    <row r="6381" spans="1:14" x14ac:dyDescent="0.2">
      <c r="A6381" s="27">
        <v>43730.625</v>
      </c>
      <c r="B6381" s="4">
        <v>63.537173350493212</v>
      </c>
      <c r="C6381" s="4">
        <v>235.36268501501652</v>
      </c>
      <c r="F6381" s="4">
        <f t="shared" si="402"/>
        <v>381.22304010295926</v>
      </c>
      <c r="G6381" s="24">
        <f t="shared" si="403"/>
        <v>0.34722222222222221</v>
      </c>
      <c r="H6381" s="24">
        <f t="shared" si="405"/>
        <v>-145.86035508794274</v>
      </c>
      <c r="I6381" s="24">
        <f>IF(H6381&lt;=0, MIN(F6381-C6381, B$7, (D$5-K6380+G6381)/B$6), 0)</f>
        <v>145.86035508794274</v>
      </c>
      <c r="J6381" s="24">
        <f>IF(H6381&gt;0, MIN(C6381-F6381, B$8, K6380), 0)</f>
        <v>0</v>
      </c>
      <c r="K6381" s="24">
        <f>MAX(0, K6380-G6381+I6381*B$6-J6381)</f>
        <v>1640.6801020471969</v>
      </c>
      <c r="L6381" s="24">
        <f t="shared" si="404"/>
        <v>0</v>
      </c>
      <c r="M6381" s="24">
        <f>IF(H6381&gt;0, C6381-F6381-J6381, 0)</f>
        <v>0</v>
      </c>
      <c r="N6381" s="4">
        <f>MIN(C6381, F6381)</f>
        <v>235.36268501501652</v>
      </c>
    </row>
    <row r="6382" spans="1:14" x14ac:dyDescent="0.2">
      <c r="A6382" s="27">
        <v>43730.666666666672</v>
      </c>
      <c r="B6382" s="4">
        <v>7.8344144681849706</v>
      </c>
      <c r="C6382" s="4">
        <v>253.08734542173588</v>
      </c>
      <c r="F6382" s="4">
        <f t="shared" si="402"/>
        <v>47.006486809109823</v>
      </c>
      <c r="G6382" s="24">
        <f t="shared" si="403"/>
        <v>0.34722222222222221</v>
      </c>
      <c r="H6382" s="24">
        <f t="shared" si="405"/>
        <v>206.08085861262606</v>
      </c>
      <c r="I6382" s="24">
        <f>IF(H6382&lt;=0, MIN(F6382-C6382, B$7, (D$5-K6381+G6382)/B$6), 0)</f>
        <v>0</v>
      </c>
      <c r="J6382" s="24">
        <f>IF(H6382&gt;0, MIN(C6382-F6382, B$8, K6381), 0)</f>
        <v>206.08085861262606</v>
      </c>
      <c r="K6382" s="24">
        <f>MAX(0, K6381-G6382+I6382*B$6-J6382)</f>
        <v>1434.2520212123486</v>
      </c>
      <c r="L6382" s="24">
        <f t="shared" si="404"/>
        <v>0</v>
      </c>
      <c r="M6382" s="24">
        <f>IF(H6382&gt;0, C6382-F6382-J6382, 0)</f>
        <v>0</v>
      </c>
      <c r="N6382" s="4">
        <f>MIN(C6382, F6382)</f>
        <v>47.006486809109823</v>
      </c>
    </row>
    <row r="6383" spans="1:14" x14ac:dyDescent="0.2">
      <c r="A6383" s="27">
        <v>43730.708333333336</v>
      </c>
      <c r="B6383" s="4">
        <v>0</v>
      </c>
      <c r="C6383" s="4">
        <v>406.21859688024472</v>
      </c>
      <c r="F6383" s="4">
        <f t="shared" si="402"/>
        <v>0</v>
      </c>
      <c r="G6383" s="24">
        <f t="shared" si="403"/>
        <v>0</v>
      </c>
      <c r="H6383" s="24">
        <f t="shared" si="405"/>
        <v>406.21859688024472</v>
      </c>
      <c r="I6383" s="24">
        <f>IF(H6383&lt;=0, MIN(F6383-C6383, B$7, (D$5-K6382+G6383)/B$6), 0)</f>
        <v>0</v>
      </c>
      <c r="J6383" s="24">
        <f>IF(H6383&gt;0, MIN(C6383-F6383, B$8, K6382), 0)</f>
        <v>406.21859688024472</v>
      </c>
      <c r="K6383" s="24">
        <f>MAX(0, K6382-G6383+I6383*B$6-J6383)</f>
        <v>1028.033424332104</v>
      </c>
      <c r="L6383" s="24">
        <f t="shared" si="404"/>
        <v>0</v>
      </c>
      <c r="M6383" s="24">
        <f>IF(H6383&gt;0, C6383-F6383-J6383, 0)</f>
        <v>0</v>
      </c>
      <c r="N6383" s="4">
        <f>MIN(C6383, F6383)</f>
        <v>0</v>
      </c>
    </row>
    <row r="6384" spans="1:14" x14ac:dyDescent="0.2">
      <c r="A6384" s="27">
        <v>43730.75</v>
      </c>
      <c r="B6384" s="4">
        <v>0</v>
      </c>
      <c r="C6384" s="4">
        <v>346.89737800325634</v>
      </c>
      <c r="F6384" s="4">
        <f t="shared" si="402"/>
        <v>0</v>
      </c>
      <c r="G6384" s="24">
        <f t="shared" si="403"/>
        <v>0</v>
      </c>
      <c r="H6384" s="24">
        <f t="shared" si="405"/>
        <v>346.89737800325634</v>
      </c>
      <c r="I6384" s="24">
        <f>IF(H6384&lt;=0, MIN(F6384-C6384, B$7, (D$5-K6383+G6384)/B$6), 0)</f>
        <v>0</v>
      </c>
      <c r="J6384" s="24">
        <f>IF(H6384&gt;0, MIN(C6384-F6384, B$8, K6383), 0)</f>
        <v>346.89737800325634</v>
      </c>
      <c r="K6384" s="24">
        <f>MAX(0, K6383-G6384+I6384*B$6-J6384)</f>
        <v>681.13604632884767</v>
      </c>
      <c r="L6384" s="24">
        <f t="shared" si="404"/>
        <v>0</v>
      </c>
      <c r="M6384" s="24">
        <f>IF(H6384&gt;0, C6384-F6384-J6384, 0)</f>
        <v>0</v>
      </c>
      <c r="N6384" s="4">
        <f>MIN(C6384, F6384)</f>
        <v>0</v>
      </c>
    </row>
    <row r="6385" spans="1:14" x14ac:dyDescent="0.2">
      <c r="A6385" s="27">
        <v>43730.791666666672</v>
      </c>
      <c r="B6385" s="4">
        <v>0</v>
      </c>
      <c r="C6385" s="4">
        <v>1419.6227526954631</v>
      </c>
      <c r="F6385" s="4">
        <f t="shared" si="402"/>
        <v>0</v>
      </c>
      <c r="G6385" s="24">
        <f t="shared" si="403"/>
        <v>0</v>
      </c>
      <c r="H6385" s="24">
        <f t="shared" si="405"/>
        <v>1419.6227526954631</v>
      </c>
      <c r="I6385" s="24">
        <f>IF(H6385&lt;=0, MIN(F6385-C6385, B$7, (D$5-K6384+G6385)/B$6), 0)</f>
        <v>0</v>
      </c>
      <c r="J6385" s="24">
        <f>IF(H6385&gt;0, MIN(C6385-F6385, B$8, K6384), 0)</f>
        <v>681.13604632884767</v>
      </c>
      <c r="K6385" s="24">
        <f>MAX(0, K6384-G6385+I6385*B$6-J6385)</f>
        <v>0</v>
      </c>
      <c r="L6385" s="24">
        <f t="shared" si="404"/>
        <v>0</v>
      </c>
      <c r="M6385" s="24">
        <f>IF(H6385&gt;0, C6385-F6385-J6385, 0)</f>
        <v>738.48670636661541</v>
      </c>
      <c r="N6385" s="4">
        <f>MIN(C6385, F6385)</f>
        <v>0</v>
      </c>
    </row>
    <row r="6386" spans="1:14" x14ac:dyDescent="0.2">
      <c r="A6386" s="27">
        <v>43730.833333333336</v>
      </c>
      <c r="B6386" s="4">
        <v>0</v>
      </c>
      <c r="C6386" s="4">
        <v>757.20247523575938</v>
      </c>
      <c r="F6386" s="4">
        <f t="shared" si="402"/>
        <v>0</v>
      </c>
      <c r="G6386" s="24">
        <f t="shared" si="403"/>
        <v>0</v>
      </c>
      <c r="H6386" s="24">
        <f t="shared" si="405"/>
        <v>757.20247523575938</v>
      </c>
      <c r="I6386" s="24">
        <f>IF(H6386&lt;=0, MIN(F6386-C6386, B$7, (D$5-K6385+G6386)/B$6), 0)</f>
        <v>0</v>
      </c>
      <c r="J6386" s="24">
        <f>IF(H6386&gt;0, MIN(C6386-F6386, B$8, K6385), 0)</f>
        <v>0</v>
      </c>
      <c r="K6386" s="24">
        <f>MAX(0, K6385-G6386+I6386*B$6-J6386)</f>
        <v>0</v>
      </c>
      <c r="L6386" s="24">
        <f t="shared" si="404"/>
        <v>0</v>
      </c>
      <c r="M6386" s="24">
        <f>IF(H6386&gt;0, C6386-F6386-J6386, 0)</f>
        <v>757.20247523575938</v>
      </c>
      <c r="N6386" s="4">
        <f>MIN(C6386, F6386)</f>
        <v>0</v>
      </c>
    </row>
    <row r="6387" spans="1:14" x14ac:dyDescent="0.2">
      <c r="A6387" s="27">
        <v>43730.875</v>
      </c>
      <c r="B6387" s="4">
        <v>0</v>
      </c>
      <c r="C6387" s="4">
        <v>1347.9429465524354</v>
      </c>
      <c r="F6387" s="4">
        <f t="shared" si="402"/>
        <v>0</v>
      </c>
      <c r="G6387" s="24">
        <f t="shared" si="403"/>
        <v>0</v>
      </c>
      <c r="H6387" s="24">
        <f t="shared" si="405"/>
        <v>1347.9429465524354</v>
      </c>
      <c r="I6387" s="24">
        <f>IF(H6387&lt;=0, MIN(F6387-C6387, B$7, (D$5-K6386+G6387)/B$6), 0)</f>
        <v>0</v>
      </c>
      <c r="J6387" s="24">
        <f>IF(H6387&gt;0, MIN(C6387-F6387, B$8, K6386), 0)</f>
        <v>0</v>
      </c>
      <c r="K6387" s="24">
        <f>MAX(0, K6386-G6387+I6387*B$6-J6387)</f>
        <v>0</v>
      </c>
      <c r="L6387" s="24">
        <f t="shared" si="404"/>
        <v>0</v>
      </c>
      <c r="M6387" s="24">
        <f>IF(H6387&gt;0, C6387-F6387-J6387, 0)</f>
        <v>1347.9429465524354</v>
      </c>
      <c r="N6387" s="4">
        <f>MIN(C6387, F6387)</f>
        <v>0</v>
      </c>
    </row>
    <row r="6388" spans="1:14" x14ac:dyDescent="0.2">
      <c r="A6388" s="27">
        <v>43730.916666666672</v>
      </c>
      <c r="B6388" s="4">
        <v>0</v>
      </c>
      <c r="C6388" s="4">
        <v>369.14283508212696</v>
      </c>
      <c r="F6388" s="4">
        <f t="shared" si="402"/>
        <v>0</v>
      </c>
      <c r="G6388" s="24">
        <f t="shared" si="403"/>
        <v>0</v>
      </c>
      <c r="H6388" s="24">
        <f t="shared" si="405"/>
        <v>369.14283508212696</v>
      </c>
      <c r="I6388" s="24">
        <f>IF(H6388&lt;=0, MIN(F6388-C6388, B$7, (D$5-K6387+G6388)/B$6), 0)</f>
        <v>0</v>
      </c>
      <c r="J6388" s="24">
        <f>IF(H6388&gt;0, MIN(C6388-F6388, B$8, K6387), 0)</f>
        <v>0</v>
      </c>
      <c r="K6388" s="24">
        <f>MAX(0, K6387-G6388+I6388*B$6-J6388)</f>
        <v>0</v>
      </c>
      <c r="L6388" s="24">
        <f t="shared" si="404"/>
        <v>0</v>
      </c>
      <c r="M6388" s="24">
        <f>IF(H6388&gt;0, C6388-F6388-J6388, 0)</f>
        <v>369.14283508212696</v>
      </c>
      <c r="N6388" s="4">
        <f>MIN(C6388, F6388)</f>
        <v>0</v>
      </c>
    </row>
    <row r="6389" spans="1:14" x14ac:dyDescent="0.2">
      <c r="A6389" s="27">
        <v>43730.958333333336</v>
      </c>
      <c r="B6389" s="4">
        <v>0</v>
      </c>
      <c r="C6389" s="4">
        <v>218.36807043644808</v>
      </c>
      <c r="F6389" s="4">
        <f t="shared" si="402"/>
        <v>0</v>
      </c>
      <c r="G6389" s="24">
        <f t="shared" si="403"/>
        <v>0</v>
      </c>
      <c r="H6389" s="24">
        <f t="shared" si="405"/>
        <v>218.36807043644808</v>
      </c>
      <c r="I6389" s="24">
        <f>IF(H6389&lt;=0, MIN(F6389-C6389, B$7, (D$5-K6388+G6389)/B$6), 0)</f>
        <v>0</v>
      </c>
      <c r="J6389" s="24">
        <f>IF(H6389&gt;0, MIN(C6389-F6389, B$8, K6388), 0)</f>
        <v>0</v>
      </c>
      <c r="K6389" s="24">
        <f>MAX(0, K6388-G6389+I6389*B$6-J6389)</f>
        <v>0</v>
      </c>
      <c r="L6389" s="24">
        <f t="shared" si="404"/>
        <v>0</v>
      </c>
      <c r="M6389" s="24">
        <f>IF(H6389&gt;0, C6389-F6389-J6389, 0)</f>
        <v>218.36807043644808</v>
      </c>
      <c r="N6389" s="4">
        <f>MIN(C6389, F6389)</f>
        <v>0</v>
      </c>
    </row>
    <row r="6390" spans="1:14" x14ac:dyDescent="0.2">
      <c r="A6390" s="27">
        <v>43731</v>
      </c>
      <c r="B6390" s="4">
        <v>0</v>
      </c>
      <c r="C6390" s="4">
        <v>94.782197776055625</v>
      </c>
      <c r="F6390" s="4">
        <f t="shared" si="402"/>
        <v>0</v>
      </c>
      <c r="G6390" s="24">
        <f t="shared" si="403"/>
        <v>0</v>
      </c>
      <c r="H6390" s="24">
        <f t="shared" si="405"/>
        <v>94.782197776055625</v>
      </c>
      <c r="I6390" s="24">
        <f>IF(H6390&lt;=0, MIN(F6390-C6390, B$7, (D$5-K6389+G6390)/B$6), 0)</f>
        <v>0</v>
      </c>
      <c r="J6390" s="24">
        <f>IF(H6390&gt;0, MIN(C6390-F6390, B$8, K6389), 0)</f>
        <v>0</v>
      </c>
      <c r="K6390" s="24">
        <f>MAX(0, K6389-G6390+I6390*B$6-J6390)</f>
        <v>0</v>
      </c>
      <c r="L6390" s="24">
        <f t="shared" si="404"/>
        <v>0</v>
      </c>
      <c r="M6390" s="24">
        <f>IF(H6390&gt;0, C6390-F6390-J6390, 0)</f>
        <v>94.782197776055625</v>
      </c>
      <c r="N6390" s="4">
        <f>MIN(C6390, F6390)</f>
        <v>0</v>
      </c>
    </row>
    <row r="6391" spans="1:14" x14ac:dyDescent="0.2">
      <c r="A6391" s="27">
        <v>43731.041666666672</v>
      </c>
      <c r="B6391" s="4">
        <v>0</v>
      </c>
      <c r="C6391" s="4">
        <v>146.6882642934205</v>
      </c>
      <c r="F6391" s="4">
        <f t="shared" si="402"/>
        <v>0</v>
      </c>
      <c r="G6391" s="24">
        <f t="shared" si="403"/>
        <v>0</v>
      </c>
      <c r="H6391" s="24">
        <f t="shared" si="405"/>
        <v>146.6882642934205</v>
      </c>
      <c r="I6391" s="24">
        <f>IF(H6391&lt;=0, MIN(F6391-C6391, B$7, (D$5-K6390+G6391)/B$6), 0)</f>
        <v>0</v>
      </c>
      <c r="J6391" s="24">
        <f>IF(H6391&gt;0, MIN(C6391-F6391, B$8, K6390), 0)</f>
        <v>0</v>
      </c>
      <c r="K6391" s="24">
        <f>MAX(0, K6390-G6391+I6391*B$6-J6391)</f>
        <v>0</v>
      </c>
      <c r="L6391" s="24">
        <f t="shared" si="404"/>
        <v>0</v>
      </c>
      <c r="M6391" s="24">
        <f>IF(H6391&gt;0, C6391-F6391-J6391, 0)</f>
        <v>146.6882642934205</v>
      </c>
      <c r="N6391" s="4">
        <f>MIN(C6391, F6391)</f>
        <v>0</v>
      </c>
    </row>
    <row r="6392" spans="1:14" x14ac:dyDescent="0.2">
      <c r="A6392" s="27">
        <v>43731.083333333336</v>
      </c>
      <c r="B6392" s="4">
        <v>0</v>
      </c>
      <c r="C6392" s="4">
        <v>1407.2641654294239</v>
      </c>
      <c r="F6392" s="4">
        <f t="shared" si="402"/>
        <v>0</v>
      </c>
      <c r="G6392" s="24">
        <f t="shared" si="403"/>
        <v>0</v>
      </c>
      <c r="H6392" s="24">
        <f t="shared" si="405"/>
        <v>1407.2641654294239</v>
      </c>
      <c r="I6392" s="24">
        <f>IF(H6392&lt;=0, MIN(F6392-C6392, B$7, (D$5-K6391+G6392)/B$6), 0)</f>
        <v>0</v>
      </c>
      <c r="J6392" s="24">
        <f>IF(H6392&gt;0, MIN(C6392-F6392, B$8, K6391), 0)</f>
        <v>0</v>
      </c>
      <c r="K6392" s="24">
        <f>MAX(0, K6391-G6392+I6392*B$6-J6392)</f>
        <v>0</v>
      </c>
      <c r="L6392" s="24">
        <f t="shared" si="404"/>
        <v>0</v>
      </c>
      <c r="M6392" s="24">
        <f>IF(H6392&gt;0, C6392-F6392-J6392, 0)</f>
        <v>1407.2641654294239</v>
      </c>
      <c r="N6392" s="4">
        <f>MIN(C6392, F6392)</f>
        <v>0</v>
      </c>
    </row>
    <row r="6393" spans="1:14" x14ac:dyDescent="0.2">
      <c r="A6393" s="27">
        <v>43731.125</v>
      </c>
      <c r="B6393" s="4">
        <v>0</v>
      </c>
      <c r="C6393" s="4">
        <v>539.69133935346861</v>
      </c>
      <c r="F6393" s="4">
        <f t="shared" si="402"/>
        <v>0</v>
      </c>
      <c r="G6393" s="24">
        <f t="shared" si="403"/>
        <v>0</v>
      </c>
      <c r="H6393" s="24">
        <f t="shared" si="405"/>
        <v>539.69133935346861</v>
      </c>
      <c r="I6393" s="24">
        <f>IF(H6393&lt;=0, MIN(F6393-C6393, B$7, (D$5-K6392+G6393)/B$6), 0)</f>
        <v>0</v>
      </c>
      <c r="J6393" s="24">
        <f>IF(H6393&gt;0, MIN(C6393-F6393, B$8, K6392), 0)</f>
        <v>0</v>
      </c>
      <c r="K6393" s="24">
        <f>MAX(0, K6392-G6393+I6393*B$6-J6393)</f>
        <v>0</v>
      </c>
      <c r="L6393" s="24">
        <f t="shared" si="404"/>
        <v>0</v>
      </c>
      <c r="M6393" s="24">
        <f>IF(H6393&gt;0, C6393-F6393-J6393, 0)</f>
        <v>539.69133935346861</v>
      </c>
      <c r="N6393" s="4">
        <f>MIN(C6393, F6393)</f>
        <v>0</v>
      </c>
    </row>
    <row r="6394" spans="1:14" x14ac:dyDescent="0.2">
      <c r="A6394" s="27">
        <v>43731.166666666672</v>
      </c>
      <c r="B6394" s="4">
        <v>0</v>
      </c>
      <c r="C6394" s="4">
        <v>591.59740587083343</v>
      </c>
      <c r="F6394" s="4">
        <f t="shared" si="402"/>
        <v>0</v>
      </c>
      <c r="G6394" s="24">
        <f t="shared" si="403"/>
        <v>0</v>
      </c>
      <c r="H6394" s="24">
        <f t="shared" si="405"/>
        <v>591.59740587083343</v>
      </c>
      <c r="I6394" s="24">
        <f>IF(H6394&lt;=0, MIN(F6394-C6394, B$7, (D$5-K6393+G6394)/B$6), 0)</f>
        <v>0</v>
      </c>
      <c r="J6394" s="24">
        <f>IF(H6394&gt;0, MIN(C6394-F6394, B$8, K6393), 0)</f>
        <v>0</v>
      </c>
      <c r="K6394" s="24">
        <f>MAX(0, K6393-G6394+I6394*B$6-J6394)</f>
        <v>0</v>
      </c>
      <c r="L6394" s="24">
        <f t="shared" si="404"/>
        <v>0</v>
      </c>
      <c r="M6394" s="24">
        <f>IF(H6394&gt;0, C6394-F6394-J6394, 0)</f>
        <v>591.59740587083343</v>
      </c>
      <c r="N6394" s="4">
        <f>MIN(C6394, F6394)</f>
        <v>0</v>
      </c>
    </row>
    <row r="6395" spans="1:14" x14ac:dyDescent="0.2">
      <c r="A6395" s="27">
        <v>43731.208333333336</v>
      </c>
      <c r="B6395" s="4">
        <v>11.344220361080387</v>
      </c>
      <c r="C6395" s="4">
        <v>628.67316766895112</v>
      </c>
      <c r="F6395" s="4">
        <f t="shared" si="402"/>
        <v>68.065322166482318</v>
      </c>
      <c r="G6395" s="24">
        <f t="shared" si="403"/>
        <v>0.34722222222222221</v>
      </c>
      <c r="H6395" s="24">
        <f t="shared" si="405"/>
        <v>560.60784550246876</v>
      </c>
      <c r="I6395" s="24">
        <f>IF(H6395&lt;=0, MIN(F6395-C6395, B$7, (D$5-K6394+G6395)/B$6), 0)</f>
        <v>0</v>
      </c>
      <c r="J6395" s="24">
        <f>IF(H6395&gt;0, MIN(C6395-F6395, B$8, K6394), 0)</f>
        <v>0</v>
      </c>
      <c r="K6395" s="24">
        <f>MAX(0, K6394-G6395+I6395*B$6-J6395)</f>
        <v>0</v>
      </c>
      <c r="L6395" s="24">
        <f t="shared" si="404"/>
        <v>0</v>
      </c>
      <c r="M6395" s="24">
        <f>IF(H6395&gt;0, C6395-F6395-J6395, 0)</f>
        <v>560.60784550246876</v>
      </c>
      <c r="N6395" s="4">
        <f>MIN(C6395, F6395)</f>
        <v>68.065322166482318</v>
      </c>
    </row>
    <row r="6396" spans="1:14" x14ac:dyDescent="0.2">
      <c r="A6396" s="27">
        <v>43731.25</v>
      </c>
      <c r="B6396" s="4">
        <v>136.44490266368817</v>
      </c>
      <c r="C6396" s="4">
        <v>458.12466339760954</v>
      </c>
      <c r="F6396" s="4">
        <f t="shared" si="402"/>
        <v>818.66941598212907</v>
      </c>
      <c r="G6396" s="24">
        <f t="shared" si="403"/>
        <v>0.34722222222222221</v>
      </c>
      <c r="H6396" s="24">
        <f t="shared" si="405"/>
        <v>-360.54475258451953</v>
      </c>
      <c r="I6396" s="24">
        <f>IF(H6396&lt;=0, MIN(F6396-C6396, B$7, (D$5-K6395+G6396)/B$6), 0)</f>
        <v>360.54475258451953</v>
      </c>
      <c r="J6396" s="24">
        <f>IF(H6396&gt;0, MIN(C6396-F6396, B$8, K6395), 0)</f>
        <v>0</v>
      </c>
      <c r="K6396" s="24">
        <f>MAX(0, K6395-G6396+I6396*B$6-J6396)</f>
        <v>324.14305510384537</v>
      </c>
      <c r="L6396" s="24">
        <f t="shared" si="404"/>
        <v>0</v>
      </c>
      <c r="M6396" s="24">
        <f>IF(H6396&gt;0, C6396-F6396-J6396, 0)</f>
        <v>0</v>
      </c>
      <c r="N6396" s="4">
        <f>MIN(C6396, F6396)</f>
        <v>458.12466339760954</v>
      </c>
    </row>
    <row r="6397" spans="1:14" x14ac:dyDescent="0.2">
      <c r="A6397" s="27">
        <v>43731.291666666672</v>
      </c>
      <c r="B6397" s="4">
        <v>222.1200349504384</v>
      </c>
      <c r="C6397" s="4">
        <v>1198.8159935422286</v>
      </c>
      <c r="F6397" s="4">
        <f t="shared" si="402"/>
        <v>1332.7202097026304</v>
      </c>
      <c r="G6397" s="24">
        <f t="shared" si="403"/>
        <v>0.34722222222222221</v>
      </c>
      <c r="H6397" s="24">
        <f t="shared" si="405"/>
        <v>-133.9042161604018</v>
      </c>
      <c r="I6397" s="24">
        <f>IF(H6397&lt;=0, MIN(F6397-C6397, B$7, (D$5-K6396+G6397)/B$6), 0)</f>
        <v>133.9042161604018</v>
      </c>
      <c r="J6397" s="24">
        <f>IF(H6397&gt;0, MIN(C6397-F6397, B$8, K6396), 0)</f>
        <v>0</v>
      </c>
      <c r="K6397" s="24">
        <f>MAX(0, K6396-G6397+I6397*B$6-J6397)</f>
        <v>444.30962742598479</v>
      </c>
      <c r="L6397" s="24">
        <f t="shared" si="404"/>
        <v>0</v>
      </c>
      <c r="M6397" s="24">
        <f>IF(H6397&gt;0, C6397-F6397-J6397, 0)</f>
        <v>0</v>
      </c>
      <c r="N6397" s="4">
        <f>MIN(C6397, F6397)</f>
        <v>1198.8159935422286</v>
      </c>
    </row>
    <row r="6398" spans="1:14" x14ac:dyDescent="0.2">
      <c r="A6398" s="27">
        <v>43731.333333333336</v>
      </c>
      <c r="B6398" s="4">
        <v>217.73184339741047</v>
      </c>
      <c r="C6398" s="4">
        <v>390.56438634326162</v>
      </c>
      <c r="F6398" s="4">
        <f t="shared" si="402"/>
        <v>1306.3910603844629</v>
      </c>
      <c r="G6398" s="24">
        <f t="shared" si="403"/>
        <v>0.34722222222222221</v>
      </c>
      <c r="H6398" s="24">
        <f t="shared" si="405"/>
        <v>-915.82667404120127</v>
      </c>
      <c r="I6398" s="24">
        <f>IF(H6398&lt;=0, MIN(F6398-C6398, B$7, (D$5-K6397+G6398)/B$6), 0)</f>
        <v>915.82667404120127</v>
      </c>
      <c r="J6398" s="24">
        <f>IF(H6398&gt;0, MIN(C6398-F6398, B$8, K6397), 0)</f>
        <v>0</v>
      </c>
      <c r="K6398" s="24">
        <f>MAX(0, K6397-G6398+I6398*B$6-J6398)</f>
        <v>1268.2064118408437</v>
      </c>
      <c r="L6398" s="24">
        <f t="shared" si="404"/>
        <v>0</v>
      </c>
      <c r="M6398" s="24">
        <f>IF(H6398&gt;0, C6398-F6398-J6398, 0)</f>
        <v>0</v>
      </c>
      <c r="N6398" s="4">
        <f>MIN(C6398, F6398)</f>
        <v>390.56438634326162</v>
      </c>
    </row>
    <row r="6399" spans="1:14" x14ac:dyDescent="0.2">
      <c r="A6399" s="27">
        <v>43731.375</v>
      </c>
      <c r="B6399" s="4">
        <v>233.11611455818112</v>
      </c>
      <c r="C6399" s="4">
        <v>170.39246002483898</v>
      </c>
      <c r="F6399" s="4">
        <f t="shared" si="402"/>
        <v>1398.6966873490867</v>
      </c>
      <c r="G6399" s="24">
        <f t="shared" si="403"/>
        <v>0.34722222222222221</v>
      </c>
      <c r="H6399" s="24">
        <f t="shared" si="405"/>
        <v>-1228.3042273242477</v>
      </c>
      <c r="I6399" s="24">
        <f>IF(H6399&lt;=0, MIN(F6399-C6399, B$7, (D$5-K6398+G6399)/B$6), 0)</f>
        <v>1228.3042273242477</v>
      </c>
      <c r="J6399" s="24">
        <f>IF(H6399&gt;0, MIN(C6399-F6399, B$8, K6398), 0)</f>
        <v>0</v>
      </c>
      <c r="K6399" s="24">
        <f>MAX(0, K6398-G6399+I6399*B$6-J6399)</f>
        <v>2373.3329942104447</v>
      </c>
      <c r="L6399" s="24">
        <f t="shared" si="404"/>
        <v>0</v>
      </c>
      <c r="M6399" s="24">
        <f>IF(H6399&gt;0, C6399-F6399-J6399, 0)</f>
        <v>0</v>
      </c>
      <c r="N6399" s="4">
        <f>MIN(C6399, F6399)</f>
        <v>170.39246002483898</v>
      </c>
    </row>
    <row r="6400" spans="1:14" x14ac:dyDescent="0.2">
      <c r="A6400" s="27">
        <v>43731.416666666672</v>
      </c>
      <c r="B6400" s="4">
        <v>207.61272679061454</v>
      </c>
      <c r="C6400" s="4">
        <v>183.0415598106371</v>
      </c>
      <c r="F6400" s="4">
        <f t="shared" si="402"/>
        <v>1245.6763607436874</v>
      </c>
      <c r="G6400" s="24">
        <f t="shared" si="403"/>
        <v>0.34722222222222221</v>
      </c>
      <c r="H6400" s="24">
        <f t="shared" si="405"/>
        <v>-1062.6348009330502</v>
      </c>
      <c r="I6400" s="24">
        <f>IF(H6400&lt;=0, MIN(F6400-C6400, B$7, (D$5-K6399+G6400)/B$6), 0)</f>
        <v>1062.6348009330502</v>
      </c>
      <c r="J6400" s="24">
        <f>IF(H6400&gt;0, MIN(C6400-F6400, B$8, K6399), 0)</f>
        <v>0</v>
      </c>
      <c r="K6400" s="24">
        <f>MAX(0, K6399-G6400+I6400*B$6-J6400)</f>
        <v>3329.3570928279678</v>
      </c>
      <c r="L6400" s="24">
        <f t="shared" si="404"/>
        <v>0</v>
      </c>
      <c r="M6400" s="24">
        <f>IF(H6400&gt;0, C6400-F6400-J6400, 0)</f>
        <v>0</v>
      </c>
      <c r="N6400" s="4">
        <f>MIN(C6400, F6400)</f>
        <v>183.0415598106371</v>
      </c>
    </row>
    <row r="6401" spans="1:14" x14ac:dyDescent="0.2">
      <c r="A6401" s="27">
        <v>43731.458333333336</v>
      </c>
      <c r="B6401" s="4">
        <v>101.19975114435452</v>
      </c>
      <c r="C6401" s="4">
        <v>1474.252492454244</v>
      </c>
      <c r="F6401" s="4">
        <f t="shared" si="402"/>
        <v>607.1985068661271</v>
      </c>
      <c r="G6401" s="24">
        <f t="shared" si="403"/>
        <v>0.34722222222222221</v>
      </c>
      <c r="H6401" s="24">
        <f t="shared" si="405"/>
        <v>867.05398558811692</v>
      </c>
      <c r="I6401" s="24">
        <f>IF(H6401&lt;=0, MIN(F6401-C6401, B$7, (D$5-K6400+G6401)/B$6), 0)</f>
        <v>0</v>
      </c>
      <c r="J6401" s="24">
        <f>IF(H6401&gt;0, MIN(C6401-F6401, B$8, K6400), 0)</f>
        <v>867.05398558811692</v>
      </c>
      <c r="K6401" s="24">
        <f>MAX(0, K6400-G6401+I6401*B$6-J6401)</f>
        <v>2461.9558850176286</v>
      </c>
      <c r="L6401" s="24">
        <f t="shared" si="404"/>
        <v>0</v>
      </c>
      <c r="M6401" s="24">
        <f>IF(H6401&gt;0, C6401-F6401-J6401, 0)</f>
        <v>0</v>
      </c>
      <c r="N6401" s="4">
        <f>MIN(C6401, F6401)</f>
        <v>607.1985068661271</v>
      </c>
    </row>
    <row r="6402" spans="1:14" x14ac:dyDescent="0.2">
      <c r="A6402" s="27">
        <v>43731.5</v>
      </c>
      <c r="B6402" s="4">
        <v>103.25302087333706</v>
      </c>
      <c r="C6402" s="4">
        <v>198.79499543542451</v>
      </c>
      <c r="F6402" s="4">
        <f t="shared" si="402"/>
        <v>619.51812524002241</v>
      </c>
      <c r="G6402" s="24">
        <f t="shared" si="403"/>
        <v>0.34722222222222221</v>
      </c>
      <c r="H6402" s="24">
        <f t="shared" si="405"/>
        <v>-420.72312980459787</v>
      </c>
      <c r="I6402" s="24">
        <f>IF(H6402&lt;=0, MIN(F6402-C6402, B$7, (D$5-K6401+G6402)/B$6), 0)</f>
        <v>420.72312980459787</v>
      </c>
      <c r="J6402" s="24">
        <f>IF(H6402&gt;0, MIN(C6402-F6402, B$8, K6401), 0)</f>
        <v>0</v>
      </c>
      <c r="K6402" s="24">
        <f>MAX(0, K6401-G6402+I6402*B$6-J6402)</f>
        <v>2840.2594796195444</v>
      </c>
      <c r="L6402" s="24">
        <f t="shared" si="404"/>
        <v>0</v>
      </c>
      <c r="M6402" s="24">
        <f>IF(H6402&gt;0, C6402-F6402-J6402, 0)</f>
        <v>0</v>
      </c>
      <c r="N6402" s="4">
        <f>MIN(C6402, F6402)</f>
        <v>198.79499543542451</v>
      </c>
    </row>
    <row r="6403" spans="1:14" x14ac:dyDescent="0.2">
      <c r="A6403" s="27">
        <v>43731.541666666672</v>
      </c>
      <c r="B6403" s="4">
        <v>78.413985872811764</v>
      </c>
      <c r="C6403" s="4">
        <v>277.14000407190474</v>
      </c>
      <c r="F6403" s="4">
        <f t="shared" si="402"/>
        <v>470.48391523687059</v>
      </c>
      <c r="G6403" s="24">
        <f t="shared" si="403"/>
        <v>0.34722222222222221</v>
      </c>
      <c r="H6403" s="24">
        <f t="shared" si="405"/>
        <v>-193.34391116496585</v>
      </c>
      <c r="I6403" s="24">
        <f>IF(H6403&lt;=0, MIN(F6403-C6403, B$7, (D$5-K6402+G6403)/B$6), 0)</f>
        <v>193.34391116496585</v>
      </c>
      <c r="J6403" s="24">
        <f>IF(H6403&gt;0, MIN(C6403-F6403, B$8, K6402), 0)</f>
        <v>0</v>
      </c>
      <c r="K6403" s="24">
        <f>MAX(0, K6402-G6403+I6403*B$6-J6403)</f>
        <v>3013.9217774457916</v>
      </c>
      <c r="L6403" s="24">
        <f t="shared" si="404"/>
        <v>0</v>
      </c>
      <c r="M6403" s="24">
        <f>IF(H6403&gt;0, C6403-F6403-J6403, 0)</f>
        <v>0</v>
      </c>
      <c r="N6403" s="4">
        <f>MIN(C6403, F6403)</f>
        <v>277.14000407190474</v>
      </c>
    </row>
    <row r="6404" spans="1:14" x14ac:dyDescent="0.2">
      <c r="A6404" s="27">
        <v>43731.583333333336</v>
      </c>
      <c r="B6404" s="4">
        <v>148.693617569845</v>
      </c>
      <c r="C6404" s="4">
        <v>1523.1026074612607</v>
      </c>
      <c r="F6404" s="4">
        <f t="shared" si="402"/>
        <v>892.16170541907002</v>
      </c>
      <c r="G6404" s="24">
        <f t="shared" si="403"/>
        <v>0.34722222222222221</v>
      </c>
      <c r="H6404" s="24">
        <f t="shared" si="405"/>
        <v>630.94090204219071</v>
      </c>
      <c r="I6404" s="24">
        <f>IF(H6404&lt;=0, MIN(F6404-C6404, B$7, (D$5-K6403+G6404)/B$6), 0)</f>
        <v>0</v>
      </c>
      <c r="J6404" s="24">
        <f>IF(H6404&gt;0, MIN(C6404-F6404, B$8, K6403), 0)</f>
        <v>630.94090204219071</v>
      </c>
      <c r="K6404" s="24">
        <f>MAX(0, K6403-G6404+I6404*B$6-J6404)</f>
        <v>2382.6336531813786</v>
      </c>
      <c r="L6404" s="24">
        <f t="shared" si="404"/>
        <v>0</v>
      </c>
      <c r="M6404" s="24">
        <f>IF(H6404&gt;0, C6404-F6404-J6404, 0)</f>
        <v>0</v>
      </c>
      <c r="N6404" s="4">
        <f>MIN(C6404, F6404)</f>
        <v>892.16170541907002</v>
      </c>
    </row>
    <row r="6405" spans="1:14" x14ac:dyDescent="0.2">
      <c r="A6405" s="27">
        <v>43731.625</v>
      </c>
      <c r="B6405" s="4">
        <v>54.861984477521659</v>
      </c>
      <c r="C6405" s="4">
        <v>690.64054228001191</v>
      </c>
      <c r="F6405" s="4">
        <f t="shared" si="402"/>
        <v>329.17190686512993</v>
      </c>
      <c r="G6405" s="24">
        <f t="shared" si="403"/>
        <v>0.34722222222222221</v>
      </c>
      <c r="H6405" s="24">
        <f t="shared" si="405"/>
        <v>361.46863541488199</v>
      </c>
      <c r="I6405" s="24">
        <f>IF(H6405&lt;=0, MIN(F6405-C6405, B$7, (D$5-K6404+G6405)/B$6), 0)</f>
        <v>0</v>
      </c>
      <c r="J6405" s="24">
        <f>IF(H6405&gt;0, MIN(C6405-F6405, B$8, K6404), 0)</f>
        <v>361.46863541488199</v>
      </c>
      <c r="K6405" s="24">
        <f>MAX(0, K6404-G6405+I6405*B$6-J6405)</f>
        <v>2020.8177955442743</v>
      </c>
      <c r="L6405" s="24">
        <f t="shared" si="404"/>
        <v>0</v>
      </c>
      <c r="M6405" s="24">
        <f>IF(H6405&gt;0, C6405-F6405-J6405, 0)</f>
        <v>0</v>
      </c>
      <c r="N6405" s="4">
        <f>MIN(C6405, F6405)</f>
        <v>329.17190686512993</v>
      </c>
    </row>
    <row r="6406" spans="1:14" x14ac:dyDescent="0.2">
      <c r="A6406" s="27">
        <v>43731.666666666672</v>
      </c>
      <c r="B6406" s="4">
        <v>25.704824106980418</v>
      </c>
      <c r="C6406" s="4">
        <v>720.27406200623409</v>
      </c>
      <c r="F6406" s="4">
        <f t="shared" si="402"/>
        <v>154.22894464188249</v>
      </c>
      <c r="G6406" s="24">
        <f t="shared" si="403"/>
        <v>0.34722222222222221</v>
      </c>
      <c r="H6406" s="24">
        <f t="shared" si="405"/>
        <v>566.04511736435165</v>
      </c>
      <c r="I6406" s="24">
        <f>IF(H6406&lt;=0, MIN(F6406-C6406, B$7, (D$5-K6405+G6406)/B$6), 0)</f>
        <v>0</v>
      </c>
      <c r="J6406" s="24">
        <f>IF(H6406&gt;0, MIN(C6406-F6406, B$8, K6405), 0)</f>
        <v>566.04511736435165</v>
      </c>
      <c r="K6406" s="24">
        <f>MAX(0, K6405-G6406+I6406*B$6-J6406)</f>
        <v>1454.4254559577005</v>
      </c>
      <c r="L6406" s="24">
        <f t="shared" si="404"/>
        <v>0</v>
      </c>
      <c r="M6406" s="24">
        <f>IF(H6406&gt;0, C6406-F6406-J6406, 0)</f>
        <v>0</v>
      </c>
      <c r="N6406" s="4">
        <f>MIN(C6406, F6406)</f>
        <v>154.22894464188249</v>
      </c>
    </row>
    <row r="6407" spans="1:14" x14ac:dyDescent="0.2">
      <c r="A6407" s="27">
        <v>43731.708333333336</v>
      </c>
      <c r="B6407" s="4">
        <v>0</v>
      </c>
      <c r="C6407" s="4">
        <v>873.46282248309922</v>
      </c>
      <c r="F6407" s="4">
        <f t="shared" si="402"/>
        <v>0</v>
      </c>
      <c r="G6407" s="24">
        <f t="shared" si="403"/>
        <v>0</v>
      </c>
      <c r="H6407" s="24">
        <f t="shared" si="405"/>
        <v>873.46282248309922</v>
      </c>
      <c r="I6407" s="24">
        <f>IF(H6407&lt;=0, MIN(F6407-C6407, B$7, (D$5-K6406+G6407)/B$6), 0)</f>
        <v>0</v>
      </c>
      <c r="J6407" s="24">
        <f>IF(H6407&gt;0, MIN(C6407-F6407, B$8, K6406), 0)</f>
        <v>873.46282248309922</v>
      </c>
      <c r="K6407" s="24">
        <f>MAX(0, K6406-G6407+I6407*B$6-J6407)</f>
        <v>580.96263347460126</v>
      </c>
      <c r="L6407" s="24">
        <f t="shared" si="404"/>
        <v>0</v>
      </c>
      <c r="M6407" s="24">
        <f>IF(H6407&gt;0, C6407-F6407-J6407, 0)</f>
        <v>0</v>
      </c>
      <c r="N6407" s="4">
        <f>MIN(C6407, F6407)</f>
        <v>0</v>
      </c>
    </row>
    <row r="6408" spans="1:14" x14ac:dyDescent="0.2">
      <c r="A6408" s="27">
        <v>43731.75</v>
      </c>
      <c r="B6408" s="4">
        <v>0</v>
      </c>
      <c r="C6408" s="4">
        <v>369.23246202869774</v>
      </c>
      <c r="F6408" s="4">
        <f t="shared" si="402"/>
        <v>0</v>
      </c>
      <c r="G6408" s="24">
        <f t="shared" si="403"/>
        <v>0</v>
      </c>
      <c r="H6408" s="24">
        <f t="shared" si="405"/>
        <v>369.23246202869774</v>
      </c>
      <c r="I6408" s="24">
        <f>IF(H6408&lt;=0, MIN(F6408-C6408, B$7, (D$5-K6407+G6408)/B$6), 0)</f>
        <v>0</v>
      </c>
      <c r="J6408" s="24">
        <f>IF(H6408&gt;0, MIN(C6408-F6408, B$8, K6407), 0)</f>
        <v>369.23246202869774</v>
      </c>
      <c r="K6408" s="24">
        <f>MAX(0, K6407-G6408+I6408*B$6-J6408)</f>
        <v>211.73017144590352</v>
      </c>
      <c r="L6408" s="24">
        <f t="shared" si="404"/>
        <v>0</v>
      </c>
      <c r="M6408" s="24">
        <f>IF(H6408&gt;0, C6408-F6408-J6408, 0)</f>
        <v>0</v>
      </c>
      <c r="N6408" s="4">
        <f>MIN(C6408, F6408)</f>
        <v>0</v>
      </c>
    </row>
    <row r="6409" spans="1:14" x14ac:dyDescent="0.2">
      <c r="A6409" s="27">
        <v>43731.791666666672</v>
      </c>
      <c r="B6409" s="4">
        <v>0</v>
      </c>
      <c r="C6409" s="4">
        <v>3147.4428794343207</v>
      </c>
      <c r="F6409" s="4">
        <f t="shared" si="402"/>
        <v>0</v>
      </c>
      <c r="G6409" s="24">
        <f t="shared" si="403"/>
        <v>0</v>
      </c>
      <c r="H6409" s="24">
        <f t="shared" si="405"/>
        <v>3147.4428794343207</v>
      </c>
      <c r="I6409" s="24">
        <f>IF(H6409&lt;=0, MIN(F6409-C6409, B$7, (D$5-K6408+G6409)/B$6), 0)</f>
        <v>0</v>
      </c>
      <c r="J6409" s="24">
        <f>IF(H6409&gt;0, MIN(C6409-F6409, B$8, K6408), 0)</f>
        <v>211.73017144590352</v>
      </c>
      <c r="K6409" s="24">
        <f>MAX(0, K6408-G6409+I6409*B$6-J6409)</f>
        <v>0</v>
      </c>
      <c r="L6409" s="24">
        <f t="shared" si="404"/>
        <v>0</v>
      </c>
      <c r="M6409" s="24">
        <f>IF(H6409&gt;0, C6409-F6409-J6409, 0)</f>
        <v>2935.7127079884172</v>
      </c>
      <c r="N6409" s="4">
        <f>MIN(C6409, F6409)</f>
        <v>0</v>
      </c>
    </row>
    <row r="6410" spans="1:14" x14ac:dyDescent="0.2">
      <c r="A6410" s="27">
        <v>43731.833333333336</v>
      </c>
      <c r="B6410" s="4">
        <v>0</v>
      </c>
      <c r="C6410" s="4">
        <v>458.21429034418026</v>
      </c>
      <c r="F6410" s="4">
        <f t="shared" si="402"/>
        <v>0</v>
      </c>
      <c r="G6410" s="24">
        <f t="shared" si="403"/>
        <v>0</v>
      </c>
      <c r="H6410" s="24">
        <f t="shared" si="405"/>
        <v>458.21429034418026</v>
      </c>
      <c r="I6410" s="24">
        <f>IF(H6410&lt;=0, MIN(F6410-C6410, B$7, (D$5-K6409+G6410)/B$6), 0)</f>
        <v>0</v>
      </c>
      <c r="J6410" s="24">
        <f>IF(H6410&gt;0, MIN(C6410-F6410, B$8, K6409), 0)</f>
        <v>0</v>
      </c>
      <c r="K6410" s="24">
        <f>MAX(0, K6409-G6410+I6410*B$6-J6410)</f>
        <v>0</v>
      </c>
      <c r="L6410" s="24">
        <f t="shared" si="404"/>
        <v>0</v>
      </c>
      <c r="M6410" s="24">
        <f>IF(H6410&gt;0, C6410-F6410-J6410, 0)</f>
        <v>458.21429034418026</v>
      </c>
      <c r="N6410" s="4">
        <f>MIN(C6410, F6410)</f>
        <v>0</v>
      </c>
    </row>
    <row r="6411" spans="1:14" x14ac:dyDescent="0.2">
      <c r="A6411" s="27">
        <v>43731.875</v>
      </c>
      <c r="B6411" s="4">
        <v>0</v>
      </c>
      <c r="C6411" s="4">
        <v>369.23246202869774</v>
      </c>
      <c r="F6411" s="4">
        <f t="shared" si="402"/>
        <v>0</v>
      </c>
      <c r="G6411" s="24">
        <f t="shared" si="403"/>
        <v>0</v>
      </c>
      <c r="H6411" s="24">
        <f t="shared" si="405"/>
        <v>369.23246202869774</v>
      </c>
      <c r="I6411" s="24">
        <f>IF(H6411&lt;=0, MIN(F6411-C6411, B$7, (D$5-K6410+G6411)/B$6), 0)</f>
        <v>0</v>
      </c>
      <c r="J6411" s="24">
        <f>IF(H6411&gt;0, MIN(C6411-F6411, B$8, K6410), 0)</f>
        <v>0</v>
      </c>
      <c r="K6411" s="24">
        <f>MAX(0, K6410-G6411+I6411*B$6-J6411)</f>
        <v>0</v>
      </c>
      <c r="L6411" s="24">
        <f t="shared" si="404"/>
        <v>0</v>
      </c>
      <c r="M6411" s="24">
        <f>IF(H6411&gt;0, C6411-F6411-J6411, 0)</f>
        <v>369.23246202869774</v>
      </c>
      <c r="N6411" s="4">
        <f>MIN(C6411, F6411)</f>
        <v>0</v>
      </c>
    </row>
    <row r="6412" spans="1:14" x14ac:dyDescent="0.2">
      <c r="A6412" s="27">
        <v>43731.916666666672</v>
      </c>
      <c r="B6412" s="4">
        <v>0</v>
      </c>
      <c r="C6412" s="4">
        <v>391.47791910756831</v>
      </c>
      <c r="F6412" s="4">
        <f t="shared" si="402"/>
        <v>0</v>
      </c>
      <c r="G6412" s="24">
        <f t="shared" si="403"/>
        <v>0</v>
      </c>
      <c r="H6412" s="24">
        <f t="shared" si="405"/>
        <v>391.47791910756831</v>
      </c>
      <c r="I6412" s="24">
        <f>IF(H6412&lt;=0, MIN(F6412-C6412, B$7, (D$5-K6411+G6412)/B$6), 0)</f>
        <v>0</v>
      </c>
      <c r="J6412" s="24">
        <f>IF(H6412&gt;0, MIN(C6412-F6412, B$8, K6411), 0)</f>
        <v>0</v>
      </c>
      <c r="K6412" s="24">
        <f>MAX(0, K6411-G6412+I6412*B$6-J6412)</f>
        <v>0</v>
      </c>
      <c r="L6412" s="24">
        <f t="shared" si="404"/>
        <v>0</v>
      </c>
      <c r="M6412" s="24">
        <f>IF(H6412&gt;0, C6412-F6412-J6412, 0)</f>
        <v>391.47791910756831</v>
      </c>
      <c r="N6412" s="4">
        <f>MIN(C6412, F6412)</f>
        <v>0</v>
      </c>
    </row>
    <row r="6413" spans="1:14" x14ac:dyDescent="0.2">
      <c r="A6413" s="27">
        <v>43731.958333333336</v>
      </c>
      <c r="B6413" s="4">
        <v>0</v>
      </c>
      <c r="C6413" s="4">
        <v>240.70315446188951</v>
      </c>
      <c r="F6413" s="4">
        <f t="shared" si="402"/>
        <v>0</v>
      </c>
      <c r="G6413" s="24">
        <f t="shared" si="403"/>
        <v>0</v>
      </c>
      <c r="H6413" s="24">
        <f t="shared" si="405"/>
        <v>240.70315446188951</v>
      </c>
      <c r="I6413" s="24">
        <f>IF(H6413&lt;=0, MIN(F6413-C6413, B$7, (D$5-K6412+G6413)/B$6), 0)</f>
        <v>0</v>
      </c>
      <c r="J6413" s="24">
        <f>IF(H6413&gt;0, MIN(C6413-F6413, B$8, K6412), 0)</f>
        <v>0</v>
      </c>
      <c r="K6413" s="24">
        <f>MAX(0, K6412-G6413+I6413*B$6-J6413)</f>
        <v>0</v>
      </c>
      <c r="L6413" s="24">
        <f t="shared" si="404"/>
        <v>0</v>
      </c>
      <c r="M6413" s="24">
        <f>IF(H6413&gt;0, C6413-F6413-J6413, 0)</f>
        <v>240.70315446188951</v>
      </c>
      <c r="N6413" s="4">
        <f>MIN(C6413, F6413)</f>
        <v>0</v>
      </c>
    </row>
    <row r="6414" spans="1:14" x14ac:dyDescent="0.2">
      <c r="A6414" s="27">
        <v>43732</v>
      </c>
      <c r="B6414" s="4">
        <v>0</v>
      </c>
      <c r="C6414" s="4">
        <v>117.11728180149709</v>
      </c>
      <c r="F6414" s="4">
        <f t="shared" si="402"/>
        <v>0</v>
      </c>
      <c r="G6414" s="24">
        <f t="shared" si="403"/>
        <v>0</v>
      </c>
      <c r="H6414" s="24">
        <f t="shared" si="405"/>
        <v>117.11728180149709</v>
      </c>
      <c r="I6414" s="24">
        <f>IF(H6414&lt;=0, MIN(F6414-C6414, B$7, (D$5-K6413+G6414)/B$6), 0)</f>
        <v>0</v>
      </c>
      <c r="J6414" s="24">
        <f>IF(H6414&gt;0, MIN(C6414-F6414, B$8, K6413), 0)</f>
        <v>0</v>
      </c>
      <c r="K6414" s="24">
        <f>MAX(0, K6413-G6414+I6414*B$6-J6414)</f>
        <v>0</v>
      </c>
      <c r="L6414" s="24">
        <f t="shared" si="404"/>
        <v>0</v>
      </c>
      <c r="M6414" s="24">
        <f>IF(H6414&gt;0, C6414-F6414-J6414, 0)</f>
        <v>117.11728180149709</v>
      </c>
      <c r="N6414" s="4">
        <f>MIN(C6414, F6414)</f>
        <v>0</v>
      </c>
    </row>
    <row r="6415" spans="1:14" x14ac:dyDescent="0.2">
      <c r="A6415" s="27">
        <v>43732.041666666672</v>
      </c>
      <c r="B6415" s="4">
        <v>0</v>
      </c>
      <c r="C6415" s="4">
        <v>169.02334831886191</v>
      </c>
      <c r="F6415" s="4">
        <f t="shared" si="402"/>
        <v>0</v>
      </c>
      <c r="G6415" s="24">
        <f t="shared" si="403"/>
        <v>0</v>
      </c>
      <c r="H6415" s="24">
        <f t="shared" si="405"/>
        <v>169.02334831886191</v>
      </c>
      <c r="I6415" s="24">
        <f>IF(H6415&lt;=0, MIN(F6415-C6415, B$7, (D$5-K6414+G6415)/B$6), 0)</f>
        <v>0</v>
      </c>
      <c r="J6415" s="24">
        <f>IF(H6415&gt;0, MIN(C6415-F6415, B$8, K6414), 0)</f>
        <v>0</v>
      </c>
      <c r="K6415" s="24">
        <f>MAX(0, K6414-G6415+I6415*B$6-J6415)</f>
        <v>0</v>
      </c>
      <c r="L6415" s="24">
        <f t="shared" si="404"/>
        <v>0</v>
      </c>
      <c r="M6415" s="24">
        <f>IF(H6415&gt;0, C6415-F6415-J6415, 0)</f>
        <v>169.02334831886191</v>
      </c>
      <c r="N6415" s="4">
        <f>MIN(C6415, F6415)</f>
        <v>0</v>
      </c>
    </row>
    <row r="6416" spans="1:14" x14ac:dyDescent="0.2">
      <c r="A6416" s="27">
        <v>43732.083333333336</v>
      </c>
      <c r="B6416" s="4">
        <v>0</v>
      </c>
      <c r="C6416" s="4">
        <v>206.09911011697966</v>
      </c>
      <c r="F6416" s="4">
        <f t="shared" si="402"/>
        <v>0</v>
      </c>
      <c r="G6416" s="24">
        <f t="shared" si="403"/>
        <v>0</v>
      </c>
      <c r="H6416" s="24">
        <f t="shared" si="405"/>
        <v>206.09911011697966</v>
      </c>
      <c r="I6416" s="24">
        <f>IF(H6416&lt;=0, MIN(F6416-C6416, B$7, (D$5-K6415+G6416)/B$6), 0)</f>
        <v>0</v>
      </c>
      <c r="J6416" s="24">
        <f>IF(H6416&gt;0, MIN(C6416-F6416, B$8, K6415), 0)</f>
        <v>0</v>
      </c>
      <c r="K6416" s="24">
        <f>MAX(0, K6415-G6416+I6416*B$6-J6416)</f>
        <v>0</v>
      </c>
      <c r="L6416" s="24">
        <f t="shared" si="404"/>
        <v>0</v>
      </c>
      <c r="M6416" s="24">
        <f>IF(H6416&gt;0, C6416-F6416-J6416, 0)</f>
        <v>206.09911011697966</v>
      </c>
      <c r="N6416" s="4">
        <f>MIN(C6416, F6416)</f>
        <v>0</v>
      </c>
    </row>
    <row r="6417" spans="1:14" x14ac:dyDescent="0.2">
      <c r="A6417" s="27">
        <v>43732.125</v>
      </c>
      <c r="B6417" s="4">
        <v>0</v>
      </c>
      <c r="C6417" s="4">
        <v>117.11728180149709</v>
      </c>
      <c r="F6417" s="4">
        <f t="shared" si="402"/>
        <v>0</v>
      </c>
      <c r="G6417" s="24">
        <f t="shared" si="403"/>
        <v>0</v>
      </c>
      <c r="H6417" s="24">
        <f t="shared" si="405"/>
        <v>117.11728180149709</v>
      </c>
      <c r="I6417" s="24">
        <f>IF(H6417&lt;=0, MIN(F6417-C6417, B$7, (D$5-K6416+G6417)/B$6), 0)</f>
        <v>0</v>
      </c>
      <c r="J6417" s="24">
        <f>IF(H6417&gt;0, MIN(C6417-F6417, B$8, K6416), 0)</f>
        <v>0</v>
      </c>
      <c r="K6417" s="24">
        <f>MAX(0, K6416-G6417+I6417*B$6-J6417)</f>
        <v>0</v>
      </c>
      <c r="L6417" s="24">
        <f t="shared" si="404"/>
        <v>0</v>
      </c>
      <c r="M6417" s="24">
        <f>IF(H6417&gt;0, C6417-F6417-J6417, 0)</f>
        <v>117.11728180149709</v>
      </c>
      <c r="N6417" s="4">
        <f>MIN(C6417, F6417)</f>
        <v>0</v>
      </c>
    </row>
    <row r="6418" spans="1:14" x14ac:dyDescent="0.2">
      <c r="A6418" s="27">
        <v>43732.166666666672</v>
      </c>
      <c r="B6418" s="4">
        <v>0</v>
      </c>
      <c r="C6418" s="4">
        <v>169.02334831886191</v>
      </c>
      <c r="F6418" s="4">
        <f t="shared" si="402"/>
        <v>0</v>
      </c>
      <c r="G6418" s="24">
        <f t="shared" si="403"/>
        <v>0</v>
      </c>
      <c r="H6418" s="24">
        <f t="shared" si="405"/>
        <v>169.02334831886191</v>
      </c>
      <c r="I6418" s="24">
        <f>IF(H6418&lt;=0, MIN(F6418-C6418, B$7, (D$5-K6417+G6418)/B$6), 0)</f>
        <v>0</v>
      </c>
      <c r="J6418" s="24">
        <f>IF(H6418&gt;0, MIN(C6418-F6418, B$8, K6417), 0)</f>
        <v>0</v>
      </c>
      <c r="K6418" s="24">
        <f>MAX(0, K6417-G6418+I6418*B$6-J6418)</f>
        <v>0</v>
      </c>
      <c r="L6418" s="24">
        <f t="shared" si="404"/>
        <v>0</v>
      </c>
      <c r="M6418" s="24">
        <f>IF(H6418&gt;0, C6418-F6418-J6418, 0)</f>
        <v>169.02334831886191</v>
      </c>
      <c r="N6418" s="4">
        <f>MIN(C6418, F6418)</f>
        <v>0</v>
      </c>
    </row>
    <row r="6419" spans="1:14" x14ac:dyDescent="0.2">
      <c r="A6419" s="27">
        <v>43732.208333333336</v>
      </c>
      <c r="B6419" s="4">
        <v>15.936250240377969</v>
      </c>
      <c r="C6419" s="4">
        <v>206.09911011697966</v>
      </c>
      <c r="F6419" s="4">
        <f t="shared" si="402"/>
        <v>95.617501442267809</v>
      </c>
      <c r="G6419" s="24">
        <f t="shared" si="403"/>
        <v>0.34722222222222221</v>
      </c>
      <c r="H6419" s="24">
        <f t="shared" si="405"/>
        <v>110.48160867471185</v>
      </c>
      <c r="I6419" s="24">
        <f>IF(H6419&lt;=0, MIN(F6419-C6419, B$7, (D$5-K6418+G6419)/B$6), 0)</f>
        <v>0</v>
      </c>
      <c r="J6419" s="24">
        <f>IF(H6419&gt;0, MIN(C6419-F6419, B$8, K6418), 0)</f>
        <v>0</v>
      </c>
      <c r="K6419" s="24">
        <f>MAX(0, K6418-G6419+I6419*B$6-J6419)</f>
        <v>0</v>
      </c>
      <c r="L6419" s="24">
        <f t="shared" si="404"/>
        <v>0</v>
      </c>
      <c r="M6419" s="24">
        <f>IF(H6419&gt;0, C6419-F6419-J6419, 0)</f>
        <v>110.48160867471185</v>
      </c>
      <c r="N6419" s="4">
        <f>MIN(C6419, F6419)</f>
        <v>95.617501442267809</v>
      </c>
    </row>
    <row r="6420" spans="1:14" x14ac:dyDescent="0.2">
      <c r="A6420" s="27">
        <v>43732.25</v>
      </c>
      <c r="B6420" s="4">
        <v>75.289350707417043</v>
      </c>
      <c r="C6420" s="4">
        <v>801.78301634007141</v>
      </c>
      <c r="F6420" s="4">
        <f t="shared" si="402"/>
        <v>451.73610424450226</v>
      </c>
      <c r="G6420" s="24">
        <f t="shared" si="403"/>
        <v>0.34722222222222221</v>
      </c>
      <c r="H6420" s="24">
        <f t="shared" si="405"/>
        <v>350.04691209556916</v>
      </c>
      <c r="I6420" s="24">
        <f>IF(H6420&lt;=0, MIN(F6420-C6420, B$7, (D$5-K6419+G6420)/B$6), 0)</f>
        <v>0</v>
      </c>
      <c r="J6420" s="24">
        <f>IF(H6420&gt;0, MIN(C6420-F6420, B$8, K6419), 0)</f>
        <v>0</v>
      </c>
      <c r="K6420" s="24">
        <f>MAX(0, K6419-G6420+I6420*B$6-J6420)</f>
        <v>0</v>
      </c>
      <c r="L6420" s="24">
        <f t="shared" si="404"/>
        <v>0</v>
      </c>
      <c r="M6420" s="24">
        <f>IF(H6420&gt;0, C6420-F6420-J6420, 0)</f>
        <v>350.04691209556916</v>
      </c>
      <c r="N6420" s="4">
        <f>MIN(C6420, F6420)</f>
        <v>451.73610424450226</v>
      </c>
    </row>
    <row r="6421" spans="1:14" x14ac:dyDescent="0.2">
      <c r="A6421" s="27">
        <v>43732.291666666672</v>
      </c>
      <c r="B6421" s="4">
        <v>309.62001113749722</v>
      </c>
      <c r="C6421" s="4">
        <v>828.97190832535784</v>
      </c>
      <c r="F6421" s="4">
        <f t="shared" si="402"/>
        <v>1857.7200668249834</v>
      </c>
      <c r="G6421" s="24">
        <f t="shared" si="403"/>
        <v>0.34722222222222221</v>
      </c>
      <c r="H6421" s="24">
        <f t="shared" si="405"/>
        <v>-1028.7481584996256</v>
      </c>
      <c r="I6421" s="24">
        <f>IF(H6421&lt;=0, MIN(F6421-C6421, B$7, (D$5-K6420+G6421)/B$6), 0)</f>
        <v>1028.7481584996256</v>
      </c>
      <c r="J6421" s="24">
        <f>IF(H6421&gt;0, MIN(C6421-F6421, B$8, K6420), 0)</f>
        <v>0</v>
      </c>
      <c r="K6421" s="24">
        <f>MAX(0, K6420-G6421+I6421*B$6-J6421)</f>
        <v>925.5261204274409</v>
      </c>
      <c r="L6421" s="24">
        <f t="shared" si="404"/>
        <v>0</v>
      </c>
      <c r="M6421" s="24">
        <f>IF(H6421&gt;0, C6421-F6421-J6421, 0)</f>
        <v>0</v>
      </c>
      <c r="N6421" s="4">
        <f>MIN(C6421, F6421)</f>
        <v>828.97190832535784</v>
      </c>
    </row>
    <row r="6422" spans="1:14" x14ac:dyDescent="0.2">
      <c r="A6422" s="27">
        <v>43732.333333333336</v>
      </c>
      <c r="B6422" s="4">
        <v>518.19731770434441</v>
      </c>
      <c r="C6422" s="4">
        <v>276.86156130381733</v>
      </c>
      <c r="F6422" s="4">
        <f t="shared" si="402"/>
        <v>3109.1839062260665</v>
      </c>
      <c r="G6422" s="24">
        <f t="shared" si="403"/>
        <v>0.34722222222222221</v>
      </c>
      <c r="H6422" s="24">
        <f t="shared" si="405"/>
        <v>-2832.3223449222492</v>
      </c>
      <c r="I6422" s="24">
        <f>IF(H6422&lt;=0, MIN(F6422-C6422, B$7, (D$5-K6421+G6422)/B$6), 0)</f>
        <v>2832.3223449222492</v>
      </c>
      <c r="J6422" s="24">
        <f>IF(H6422&gt;0, MIN(C6422-F6422, B$8, K6421), 0)</f>
        <v>0</v>
      </c>
      <c r="K6422" s="24">
        <f>MAX(0, K6421-G6422+I6422*B$6-J6422)</f>
        <v>3474.2690086352432</v>
      </c>
      <c r="L6422" s="24">
        <f t="shared" si="404"/>
        <v>0</v>
      </c>
      <c r="M6422" s="24">
        <f>IF(H6422&gt;0, C6422-F6422-J6422, 0)</f>
        <v>0</v>
      </c>
      <c r="N6422" s="4">
        <f>MIN(C6422, F6422)</f>
        <v>276.86156130381733</v>
      </c>
    </row>
    <row r="6423" spans="1:14" x14ac:dyDescent="0.2">
      <c r="A6423" s="27">
        <v>43732.375</v>
      </c>
      <c r="B6423" s="4">
        <v>641.85641756245707</v>
      </c>
      <c r="C6423" s="4">
        <v>139.36273888036771</v>
      </c>
      <c r="F6423" s="4">
        <f t="shared" si="402"/>
        <v>3851.1385053747426</v>
      </c>
      <c r="G6423" s="24">
        <f t="shared" si="403"/>
        <v>0.34722222222222221</v>
      </c>
      <c r="H6423" s="24">
        <f t="shared" si="405"/>
        <v>-3711.7757664943747</v>
      </c>
      <c r="I6423" s="24">
        <f>IF(H6423&lt;=0, MIN(F6423-C6423, B$7, (D$5-K6422+G6423)/B$6), 0)</f>
        <v>1695.6424595410876</v>
      </c>
      <c r="J6423" s="24">
        <f>IF(H6423&gt;0, MIN(C6423-F6423, B$8, K6422), 0)</f>
        <v>0</v>
      </c>
      <c r="K6423" s="24">
        <f>MAX(0, K6422-G6423+I6423*B$6-J6423)</f>
        <v>5000</v>
      </c>
      <c r="L6423" s="24">
        <f t="shared" si="404"/>
        <v>2016.133306953287</v>
      </c>
      <c r="M6423" s="24">
        <f>IF(H6423&gt;0, C6423-F6423-J6423, 0)</f>
        <v>0</v>
      </c>
      <c r="N6423" s="4">
        <f>MIN(C6423, F6423)</f>
        <v>139.36273888036771</v>
      </c>
    </row>
    <row r="6424" spans="1:14" x14ac:dyDescent="0.2">
      <c r="A6424" s="27">
        <v>43732.416666666672</v>
      </c>
      <c r="B6424" s="4">
        <v>431.95350524011178</v>
      </c>
      <c r="C6424" s="4">
        <v>250.52556131750777</v>
      </c>
      <c r="F6424" s="4">
        <f t="shared" si="402"/>
        <v>2591.7210314406707</v>
      </c>
      <c r="G6424" s="24">
        <f t="shared" si="403"/>
        <v>0.34722222222222221</v>
      </c>
      <c r="H6424" s="24">
        <f t="shared" si="405"/>
        <v>-2341.195470123163</v>
      </c>
      <c r="I6424" s="24">
        <f>IF(H6424&lt;=0, MIN(F6424-C6424, B$7, (D$5-K6423+G6424)/B$6), 0)</f>
        <v>0.38580246913580246</v>
      </c>
      <c r="J6424" s="24">
        <f>IF(H6424&gt;0, MIN(C6424-F6424, B$8, K6423), 0)</f>
        <v>0</v>
      </c>
      <c r="K6424" s="24">
        <f>MAX(0, K6423-G6424+I6424*B$6-J6424)</f>
        <v>5000</v>
      </c>
      <c r="L6424" s="24">
        <f t="shared" si="404"/>
        <v>2340.8096676540272</v>
      </c>
      <c r="M6424" s="24">
        <f>IF(H6424&gt;0, C6424-F6424-J6424, 0)</f>
        <v>0</v>
      </c>
      <c r="N6424" s="4">
        <f>MIN(C6424, F6424)</f>
        <v>250.52556131750777</v>
      </c>
    </row>
    <row r="6425" spans="1:14" x14ac:dyDescent="0.2">
      <c r="A6425" s="27">
        <v>43732.458333333336</v>
      </c>
      <c r="B6425" s="4">
        <v>525.37234265713914</v>
      </c>
      <c r="C6425" s="4">
        <v>1471.6184461593987</v>
      </c>
      <c r="F6425" s="4">
        <f t="shared" si="402"/>
        <v>3152.2340559428349</v>
      </c>
      <c r="G6425" s="24">
        <f t="shared" si="403"/>
        <v>0.34722222222222221</v>
      </c>
      <c r="H6425" s="24">
        <f t="shared" si="405"/>
        <v>-1680.6156097834362</v>
      </c>
      <c r="I6425" s="24">
        <f>IF(H6425&lt;=0, MIN(F6425-C6425, B$7, (D$5-K6424+G6425)/B$6), 0)</f>
        <v>0.38580246913580246</v>
      </c>
      <c r="J6425" s="24">
        <f>IF(H6425&gt;0, MIN(C6425-F6425, B$8, K6424), 0)</f>
        <v>0</v>
      </c>
      <c r="K6425" s="24">
        <f>MAX(0, K6424-G6425+I6425*B$6-J6425)</f>
        <v>5000</v>
      </c>
      <c r="L6425" s="24">
        <f t="shared" si="404"/>
        <v>1680.2298073143004</v>
      </c>
      <c r="M6425" s="24">
        <f>IF(H6425&gt;0, C6425-F6425-J6425, 0)</f>
        <v>0</v>
      </c>
      <c r="N6425" s="4">
        <f>MIN(C6425, F6425)</f>
        <v>1471.6184461593987</v>
      </c>
    </row>
    <row r="6426" spans="1:14" x14ac:dyDescent="0.2">
      <c r="A6426" s="27">
        <v>43732.5</v>
      </c>
      <c r="B6426" s="4">
        <v>47.38879179768545</v>
      </c>
      <c r="C6426" s="4">
        <v>262.12470572302425</v>
      </c>
      <c r="F6426" s="4">
        <f t="shared" si="402"/>
        <v>284.33275078611268</v>
      </c>
      <c r="G6426" s="24">
        <f t="shared" si="403"/>
        <v>0.34722222222222221</v>
      </c>
      <c r="H6426" s="24">
        <f t="shared" si="405"/>
        <v>-22.208045063088434</v>
      </c>
      <c r="I6426" s="24">
        <f>IF(H6426&lt;=0, MIN(F6426-C6426, B$7, (D$5-K6425+G6426)/B$6), 0)</f>
        <v>0.38580246913580246</v>
      </c>
      <c r="J6426" s="24">
        <f>IF(H6426&gt;0, MIN(C6426-F6426, B$8, K6425), 0)</f>
        <v>0</v>
      </c>
      <c r="K6426" s="24">
        <f>MAX(0, K6425-G6426+I6426*B$6-J6426)</f>
        <v>5000</v>
      </c>
      <c r="L6426" s="24">
        <f t="shared" si="404"/>
        <v>21.82224259395263</v>
      </c>
      <c r="M6426" s="24">
        <f>IF(H6426&gt;0, C6426-F6426-J6426, 0)</f>
        <v>0</v>
      </c>
      <c r="N6426" s="4">
        <f>MIN(C6426, F6426)</f>
        <v>262.12470572302425</v>
      </c>
    </row>
    <row r="6427" spans="1:14" x14ac:dyDescent="0.2">
      <c r="A6427" s="27">
        <v>43732.541666666672</v>
      </c>
      <c r="B6427" s="4">
        <v>80.649964116380502</v>
      </c>
      <c r="C6427" s="4">
        <v>431.3057955315071</v>
      </c>
      <c r="F6427" s="4">
        <f t="shared" si="402"/>
        <v>483.89978469828304</v>
      </c>
      <c r="G6427" s="24">
        <f t="shared" si="403"/>
        <v>0.34722222222222221</v>
      </c>
      <c r="H6427" s="24">
        <f t="shared" si="405"/>
        <v>-52.593989166775941</v>
      </c>
      <c r="I6427" s="24">
        <f>IF(H6427&lt;=0, MIN(F6427-C6427, B$7, (D$5-K6426+G6427)/B$6), 0)</f>
        <v>0.38580246913580246</v>
      </c>
      <c r="J6427" s="24">
        <f>IF(H6427&gt;0, MIN(C6427-F6427, B$8, K6426), 0)</f>
        <v>0</v>
      </c>
      <c r="K6427" s="24">
        <f>MAX(0, K6426-G6427+I6427*B$6-J6427)</f>
        <v>5000</v>
      </c>
      <c r="L6427" s="24">
        <f t="shared" si="404"/>
        <v>52.208186697640137</v>
      </c>
      <c r="M6427" s="24">
        <f>IF(H6427&gt;0, C6427-F6427-J6427, 0)</f>
        <v>0</v>
      </c>
      <c r="N6427" s="4">
        <f>MIN(C6427, F6427)</f>
        <v>431.3057955315071</v>
      </c>
    </row>
    <row r="6428" spans="1:14" x14ac:dyDescent="0.2">
      <c r="A6428" s="27">
        <v>43732.583333333336</v>
      </c>
      <c r="B6428" s="4">
        <v>83.919127948566626</v>
      </c>
      <c r="C6428" s="4">
        <v>1552.6289727940414</v>
      </c>
      <c r="F6428" s="4">
        <f t="shared" si="402"/>
        <v>503.51476769139975</v>
      </c>
      <c r="G6428" s="24">
        <f t="shared" si="403"/>
        <v>0.34722222222222221</v>
      </c>
      <c r="H6428" s="24">
        <f t="shared" si="405"/>
        <v>1049.1142051026416</v>
      </c>
      <c r="I6428" s="24">
        <f>IF(H6428&lt;=0, MIN(F6428-C6428, B$7, (D$5-K6427+G6428)/B$6), 0)</f>
        <v>0</v>
      </c>
      <c r="J6428" s="24">
        <f>IF(H6428&gt;0, MIN(C6428-F6428, B$8, K6427), 0)</f>
        <v>1049.1142051026416</v>
      </c>
      <c r="K6428" s="24">
        <f>MAX(0, K6427-G6428+I6428*B$6-J6428)</f>
        <v>3950.5385726751356</v>
      </c>
      <c r="L6428" s="24">
        <f t="shared" si="404"/>
        <v>0</v>
      </c>
      <c r="M6428" s="24">
        <f>IF(H6428&gt;0, C6428-F6428-J6428, 0)</f>
        <v>0</v>
      </c>
      <c r="N6428" s="4">
        <f>MIN(C6428, F6428)</f>
        <v>503.51476769139975</v>
      </c>
    </row>
    <row r="6429" spans="1:14" x14ac:dyDescent="0.2">
      <c r="A6429" s="27">
        <v>43732.625</v>
      </c>
      <c r="B6429" s="4">
        <v>106.87411381592942</v>
      </c>
      <c r="C6429" s="4">
        <v>690.6961220779632</v>
      </c>
      <c r="F6429" s="4">
        <f t="shared" si="402"/>
        <v>641.24468289557649</v>
      </c>
      <c r="G6429" s="24">
        <f t="shared" si="403"/>
        <v>0.34722222222222221</v>
      </c>
      <c r="H6429" s="24">
        <f t="shared" si="405"/>
        <v>49.451439182386707</v>
      </c>
      <c r="I6429" s="24">
        <f>IF(H6429&lt;=0, MIN(F6429-C6429, B$7, (D$5-K6428+G6429)/B$6), 0)</f>
        <v>0</v>
      </c>
      <c r="J6429" s="24">
        <f>IF(H6429&gt;0, MIN(C6429-F6429, B$8, K6428), 0)</f>
        <v>49.451439182386707</v>
      </c>
      <c r="K6429" s="24">
        <f>MAX(0, K6428-G6429+I6429*B$6-J6429)</f>
        <v>3900.7399112705266</v>
      </c>
      <c r="L6429" s="24">
        <f t="shared" si="404"/>
        <v>0</v>
      </c>
      <c r="M6429" s="24">
        <f>IF(H6429&gt;0, C6429-F6429-J6429, 0)</f>
        <v>0</v>
      </c>
      <c r="N6429" s="4">
        <f>MIN(C6429, F6429)</f>
        <v>641.24468289557649</v>
      </c>
    </row>
    <row r="6430" spans="1:14" x14ac:dyDescent="0.2">
      <c r="A6430" s="27">
        <v>43732.666666666672</v>
      </c>
      <c r="B6430" s="4">
        <v>10.340327551087478</v>
      </c>
      <c r="C6430" s="4">
        <v>717.74462293100464</v>
      </c>
      <c r="F6430" s="4">
        <f t="shared" ref="F6430:F6493" si="406">B6430*B$4</f>
        <v>62.041965306524872</v>
      </c>
      <c r="G6430" s="24">
        <f t="shared" ref="G6430:G6493" si="407">MIN(F6430, B$9)</f>
        <v>0.34722222222222221</v>
      </c>
      <c r="H6430" s="24">
        <f t="shared" si="405"/>
        <v>655.7026576244798</v>
      </c>
      <c r="I6430" s="24">
        <f>IF(H6430&lt;=0, MIN(F6430-C6430, B$7, (D$5-K6429+G6430)/B$6), 0)</f>
        <v>0</v>
      </c>
      <c r="J6430" s="24">
        <f>IF(H6430&gt;0, MIN(C6430-F6430, B$8, K6429), 0)</f>
        <v>655.7026576244798</v>
      </c>
      <c r="K6430" s="24">
        <f>MAX(0, K6429-G6430+I6430*B$6-J6430)</f>
        <v>3244.6900314238246</v>
      </c>
      <c r="L6430" s="24">
        <f t="shared" ref="L6430:L6493" si="408">IF(H6430&lt;=0, -I6430-H6430, 0)</f>
        <v>0</v>
      </c>
      <c r="M6430" s="24">
        <f>IF(H6430&gt;0, C6430-F6430-J6430, 0)</f>
        <v>0</v>
      </c>
      <c r="N6430" s="4">
        <f>MIN(C6430, F6430)</f>
        <v>62.041965306524872</v>
      </c>
    </row>
    <row r="6431" spans="1:14" x14ac:dyDescent="0.2">
      <c r="A6431" s="27">
        <v>43732.708333333336</v>
      </c>
      <c r="B6431" s="4">
        <v>0</v>
      </c>
      <c r="C6431" s="4">
        <v>873.46282248309922</v>
      </c>
      <c r="F6431" s="4">
        <f t="shared" si="406"/>
        <v>0</v>
      </c>
      <c r="G6431" s="24">
        <f t="shared" si="407"/>
        <v>0</v>
      </c>
      <c r="H6431" s="24">
        <f t="shared" ref="H6431:H6494" si="409">C6431-F6431</f>
        <v>873.46282248309922</v>
      </c>
      <c r="I6431" s="24">
        <f>IF(H6431&lt;=0, MIN(F6431-C6431, B$7, (D$5-K6430+G6431)/B$6), 0)</f>
        <v>0</v>
      </c>
      <c r="J6431" s="24">
        <f>IF(H6431&gt;0, MIN(C6431-F6431, B$8, K6430), 0)</f>
        <v>873.46282248309922</v>
      </c>
      <c r="K6431" s="24">
        <f>MAX(0, K6430-G6431+I6431*B$6-J6431)</f>
        <v>2371.2272089407252</v>
      </c>
      <c r="L6431" s="24">
        <f t="shared" si="408"/>
        <v>0</v>
      </c>
      <c r="M6431" s="24">
        <f>IF(H6431&gt;0, C6431-F6431-J6431, 0)</f>
        <v>0</v>
      </c>
      <c r="N6431" s="4">
        <f>MIN(C6431, F6431)</f>
        <v>0</v>
      </c>
    </row>
    <row r="6432" spans="1:14" x14ac:dyDescent="0.2">
      <c r="A6432" s="27">
        <v>43732.75</v>
      </c>
      <c r="B6432" s="4">
        <v>0</v>
      </c>
      <c r="C6432" s="4">
        <v>369.23246202869774</v>
      </c>
      <c r="F6432" s="4">
        <f t="shared" si="406"/>
        <v>0</v>
      </c>
      <c r="G6432" s="24">
        <f t="shared" si="407"/>
        <v>0</v>
      </c>
      <c r="H6432" s="24">
        <f t="shared" si="409"/>
        <v>369.23246202869774</v>
      </c>
      <c r="I6432" s="24">
        <f>IF(H6432&lt;=0, MIN(F6432-C6432, B$7, (D$5-K6431+G6432)/B$6), 0)</f>
        <v>0</v>
      </c>
      <c r="J6432" s="24">
        <f>IF(H6432&gt;0, MIN(C6432-F6432, B$8, K6431), 0)</f>
        <v>369.23246202869774</v>
      </c>
      <c r="K6432" s="24">
        <f>MAX(0, K6431-G6432+I6432*B$6-J6432)</f>
        <v>2001.9947469120275</v>
      </c>
      <c r="L6432" s="24">
        <f t="shared" si="408"/>
        <v>0</v>
      </c>
      <c r="M6432" s="24">
        <f>IF(H6432&gt;0, C6432-F6432-J6432, 0)</f>
        <v>0</v>
      </c>
      <c r="N6432" s="4">
        <f>MIN(C6432, F6432)</f>
        <v>0</v>
      </c>
    </row>
    <row r="6433" spans="1:14" x14ac:dyDescent="0.2">
      <c r="A6433" s="27">
        <v>43732.791666666672</v>
      </c>
      <c r="B6433" s="4">
        <v>0</v>
      </c>
      <c r="C6433" s="4">
        <v>2764.3266741871043</v>
      </c>
      <c r="F6433" s="4">
        <f t="shared" si="406"/>
        <v>0</v>
      </c>
      <c r="G6433" s="24">
        <f t="shared" si="407"/>
        <v>0</v>
      </c>
      <c r="H6433" s="24">
        <f t="shared" si="409"/>
        <v>2764.3266741871043</v>
      </c>
      <c r="I6433" s="24">
        <f>IF(H6433&lt;=0, MIN(F6433-C6433, B$7, (D$5-K6432+G6433)/B$6), 0)</f>
        <v>0</v>
      </c>
      <c r="J6433" s="24">
        <f>IF(H6433&gt;0, MIN(C6433-F6433, B$8, K6432), 0)</f>
        <v>2001.9947469120275</v>
      </c>
      <c r="K6433" s="24">
        <f>MAX(0, K6432-G6433+I6433*B$6-J6433)</f>
        <v>0</v>
      </c>
      <c r="L6433" s="24">
        <f t="shared" si="408"/>
        <v>0</v>
      </c>
      <c r="M6433" s="24">
        <f>IF(H6433&gt;0, C6433-F6433-J6433, 0)</f>
        <v>762.33192727507685</v>
      </c>
      <c r="N6433" s="4">
        <f>MIN(C6433, F6433)</f>
        <v>0</v>
      </c>
    </row>
    <row r="6434" spans="1:14" x14ac:dyDescent="0.2">
      <c r="A6434" s="27">
        <v>43732.833333333336</v>
      </c>
      <c r="B6434" s="4">
        <v>0</v>
      </c>
      <c r="C6434" s="4">
        <v>458.21429034418026</v>
      </c>
      <c r="F6434" s="4">
        <f t="shared" si="406"/>
        <v>0</v>
      </c>
      <c r="G6434" s="24">
        <f t="shared" si="407"/>
        <v>0</v>
      </c>
      <c r="H6434" s="24">
        <f t="shared" si="409"/>
        <v>458.21429034418026</v>
      </c>
      <c r="I6434" s="24">
        <f>IF(H6434&lt;=0, MIN(F6434-C6434, B$7, (D$5-K6433+G6434)/B$6), 0)</f>
        <v>0</v>
      </c>
      <c r="J6434" s="24">
        <f>IF(H6434&gt;0, MIN(C6434-F6434, B$8, K6433), 0)</f>
        <v>0</v>
      </c>
      <c r="K6434" s="24">
        <f>MAX(0, K6433-G6434+I6434*B$6-J6434)</f>
        <v>0</v>
      </c>
      <c r="L6434" s="24">
        <f t="shared" si="408"/>
        <v>0</v>
      </c>
      <c r="M6434" s="24">
        <f>IF(H6434&gt;0, C6434-F6434-J6434, 0)</f>
        <v>458.21429034418026</v>
      </c>
      <c r="N6434" s="4">
        <f>MIN(C6434, F6434)</f>
        <v>0</v>
      </c>
    </row>
    <row r="6435" spans="1:14" x14ac:dyDescent="0.2">
      <c r="A6435" s="27">
        <v>43732.875</v>
      </c>
      <c r="B6435" s="4">
        <v>0</v>
      </c>
      <c r="C6435" s="4">
        <v>369.23246202869774</v>
      </c>
      <c r="F6435" s="4">
        <f t="shared" si="406"/>
        <v>0</v>
      </c>
      <c r="G6435" s="24">
        <f t="shared" si="407"/>
        <v>0</v>
      </c>
      <c r="H6435" s="24">
        <f t="shared" si="409"/>
        <v>369.23246202869774</v>
      </c>
      <c r="I6435" s="24">
        <f>IF(H6435&lt;=0, MIN(F6435-C6435, B$7, (D$5-K6434+G6435)/B$6), 0)</f>
        <v>0</v>
      </c>
      <c r="J6435" s="24">
        <f>IF(H6435&gt;0, MIN(C6435-F6435, B$8, K6434), 0)</f>
        <v>0</v>
      </c>
      <c r="K6435" s="24">
        <f>MAX(0, K6434-G6435+I6435*B$6-J6435)</f>
        <v>0</v>
      </c>
      <c r="L6435" s="24">
        <f t="shared" si="408"/>
        <v>0</v>
      </c>
      <c r="M6435" s="24">
        <f>IF(H6435&gt;0, C6435-F6435-J6435, 0)</f>
        <v>369.23246202869774</v>
      </c>
      <c r="N6435" s="4">
        <f>MIN(C6435, F6435)</f>
        <v>0</v>
      </c>
    </row>
    <row r="6436" spans="1:14" x14ac:dyDescent="0.2">
      <c r="A6436" s="27">
        <v>43732.916666666672</v>
      </c>
      <c r="B6436" s="4">
        <v>0</v>
      </c>
      <c r="C6436" s="4">
        <v>391.47791910756831</v>
      </c>
      <c r="F6436" s="4">
        <f t="shared" si="406"/>
        <v>0</v>
      </c>
      <c r="G6436" s="24">
        <f t="shared" si="407"/>
        <v>0</v>
      </c>
      <c r="H6436" s="24">
        <f t="shared" si="409"/>
        <v>391.47791910756831</v>
      </c>
      <c r="I6436" s="24">
        <f>IF(H6436&lt;=0, MIN(F6436-C6436, B$7, (D$5-K6435+G6436)/B$6), 0)</f>
        <v>0</v>
      </c>
      <c r="J6436" s="24">
        <f>IF(H6436&gt;0, MIN(C6436-F6436, B$8, K6435), 0)</f>
        <v>0</v>
      </c>
      <c r="K6436" s="24">
        <f>MAX(0, K6435-G6436+I6436*B$6-J6436)</f>
        <v>0</v>
      </c>
      <c r="L6436" s="24">
        <f t="shared" si="408"/>
        <v>0</v>
      </c>
      <c r="M6436" s="24">
        <f>IF(H6436&gt;0, C6436-F6436-J6436, 0)</f>
        <v>391.47791910756831</v>
      </c>
      <c r="N6436" s="4">
        <f>MIN(C6436, F6436)</f>
        <v>0</v>
      </c>
    </row>
    <row r="6437" spans="1:14" x14ac:dyDescent="0.2">
      <c r="A6437" s="27">
        <v>43732.958333333336</v>
      </c>
      <c r="B6437" s="4">
        <v>0</v>
      </c>
      <c r="C6437" s="4">
        <v>240.70315446188951</v>
      </c>
      <c r="F6437" s="4">
        <f t="shared" si="406"/>
        <v>0</v>
      </c>
      <c r="G6437" s="24">
        <f t="shared" si="407"/>
        <v>0</v>
      </c>
      <c r="H6437" s="24">
        <f t="shared" si="409"/>
        <v>240.70315446188951</v>
      </c>
      <c r="I6437" s="24">
        <f>IF(H6437&lt;=0, MIN(F6437-C6437, B$7, (D$5-K6436+G6437)/B$6), 0)</f>
        <v>0</v>
      </c>
      <c r="J6437" s="24">
        <f>IF(H6437&gt;0, MIN(C6437-F6437, B$8, K6436), 0)</f>
        <v>0</v>
      </c>
      <c r="K6437" s="24">
        <f>MAX(0, K6436-G6437+I6437*B$6-J6437)</f>
        <v>0</v>
      </c>
      <c r="L6437" s="24">
        <f t="shared" si="408"/>
        <v>0</v>
      </c>
      <c r="M6437" s="24">
        <f>IF(H6437&gt;0, C6437-F6437-J6437, 0)</f>
        <v>240.70315446188951</v>
      </c>
      <c r="N6437" s="4">
        <f>MIN(C6437, F6437)</f>
        <v>0</v>
      </c>
    </row>
    <row r="6438" spans="1:14" x14ac:dyDescent="0.2">
      <c r="A6438" s="27">
        <v>43733</v>
      </c>
      <c r="B6438" s="4">
        <v>0</v>
      </c>
      <c r="C6438" s="4">
        <v>117.11728180149709</v>
      </c>
      <c r="F6438" s="4">
        <f t="shared" si="406"/>
        <v>0</v>
      </c>
      <c r="G6438" s="24">
        <f t="shared" si="407"/>
        <v>0</v>
      </c>
      <c r="H6438" s="24">
        <f t="shared" si="409"/>
        <v>117.11728180149709</v>
      </c>
      <c r="I6438" s="24">
        <f>IF(H6438&lt;=0, MIN(F6438-C6438, B$7, (D$5-K6437+G6438)/B$6), 0)</f>
        <v>0</v>
      </c>
      <c r="J6438" s="24">
        <f>IF(H6438&gt;0, MIN(C6438-F6438, B$8, K6437), 0)</f>
        <v>0</v>
      </c>
      <c r="K6438" s="24">
        <f>MAX(0, K6437-G6438+I6438*B$6-J6438)</f>
        <v>0</v>
      </c>
      <c r="L6438" s="24">
        <f t="shared" si="408"/>
        <v>0</v>
      </c>
      <c r="M6438" s="24">
        <f>IF(H6438&gt;0, C6438-F6438-J6438, 0)</f>
        <v>117.11728180149709</v>
      </c>
      <c r="N6438" s="4">
        <f>MIN(C6438, F6438)</f>
        <v>0</v>
      </c>
    </row>
    <row r="6439" spans="1:14" x14ac:dyDescent="0.2">
      <c r="A6439" s="27">
        <v>43733.041666666672</v>
      </c>
      <c r="B6439" s="4">
        <v>0</v>
      </c>
      <c r="C6439" s="4">
        <v>169.02334831886191</v>
      </c>
      <c r="F6439" s="4">
        <f t="shared" si="406"/>
        <v>0</v>
      </c>
      <c r="G6439" s="24">
        <f t="shared" si="407"/>
        <v>0</v>
      </c>
      <c r="H6439" s="24">
        <f t="shared" si="409"/>
        <v>169.02334831886191</v>
      </c>
      <c r="I6439" s="24">
        <f>IF(H6439&lt;=0, MIN(F6439-C6439, B$7, (D$5-K6438+G6439)/B$6), 0)</f>
        <v>0</v>
      </c>
      <c r="J6439" s="24">
        <f>IF(H6439&gt;0, MIN(C6439-F6439, B$8, K6438), 0)</f>
        <v>0</v>
      </c>
      <c r="K6439" s="24">
        <f>MAX(0, K6438-G6439+I6439*B$6-J6439)</f>
        <v>0</v>
      </c>
      <c r="L6439" s="24">
        <f t="shared" si="408"/>
        <v>0</v>
      </c>
      <c r="M6439" s="24">
        <f>IF(H6439&gt;0, C6439-F6439-J6439, 0)</f>
        <v>169.02334831886191</v>
      </c>
      <c r="N6439" s="4">
        <f>MIN(C6439, F6439)</f>
        <v>0</v>
      </c>
    </row>
    <row r="6440" spans="1:14" x14ac:dyDescent="0.2">
      <c r="A6440" s="27">
        <v>43733.083333333336</v>
      </c>
      <c r="B6440" s="4">
        <v>0</v>
      </c>
      <c r="C6440" s="4">
        <v>206.09911011697966</v>
      </c>
      <c r="F6440" s="4">
        <f t="shared" si="406"/>
        <v>0</v>
      </c>
      <c r="G6440" s="24">
        <f t="shared" si="407"/>
        <v>0</v>
      </c>
      <c r="H6440" s="24">
        <f t="shared" si="409"/>
        <v>206.09911011697966</v>
      </c>
      <c r="I6440" s="24">
        <f>IF(H6440&lt;=0, MIN(F6440-C6440, B$7, (D$5-K6439+G6440)/B$6), 0)</f>
        <v>0</v>
      </c>
      <c r="J6440" s="24">
        <f>IF(H6440&gt;0, MIN(C6440-F6440, B$8, K6439), 0)</f>
        <v>0</v>
      </c>
      <c r="K6440" s="24">
        <f>MAX(0, K6439-G6440+I6440*B$6-J6440)</f>
        <v>0</v>
      </c>
      <c r="L6440" s="24">
        <f t="shared" si="408"/>
        <v>0</v>
      </c>
      <c r="M6440" s="24">
        <f>IF(H6440&gt;0, C6440-F6440-J6440, 0)</f>
        <v>206.09911011697966</v>
      </c>
      <c r="N6440" s="4">
        <f>MIN(C6440, F6440)</f>
        <v>0</v>
      </c>
    </row>
    <row r="6441" spans="1:14" x14ac:dyDescent="0.2">
      <c r="A6441" s="27">
        <v>43733.125</v>
      </c>
      <c r="B6441" s="4">
        <v>0</v>
      </c>
      <c r="C6441" s="4">
        <v>117.11728180149709</v>
      </c>
      <c r="F6441" s="4">
        <f t="shared" si="406"/>
        <v>0</v>
      </c>
      <c r="G6441" s="24">
        <f t="shared" si="407"/>
        <v>0</v>
      </c>
      <c r="H6441" s="24">
        <f t="shared" si="409"/>
        <v>117.11728180149709</v>
      </c>
      <c r="I6441" s="24">
        <f>IF(H6441&lt;=0, MIN(F6441-C6441, B$7, (D$5-K6440+G6441)/B$6), 0)</f>
        <v>0</v>
      </c>
      <c r="J6441" s="24">
        <f>IF(H6441&gt;0, MIN(C6441-F6441, B$8, K6440), 0)</f>
        <v>0</v>
      </c>
      <c r="K6441" s="24">
        <f>MAX(0, K6440-G6441+I6441*B$6-J6441)</f>
        <v>0</v>
      </c>
      <c r="L6441" s="24">
        <f t="shared" si="408"/>
        <v>0</v>
      </c>
      <c r="M6441" s="24">
        <f>IF(H6441&gt;0, C6441-F6441-J6441, 0)</f>
        <v>117.11728180149709</v>
      </c>
      <c r="N6441" s="4">
        <f>MIN(C6441, F6441)</f>
        <v>0</v>
      </c>
    </row>
    <row r="6442" spans="1:14" x14ac:dyDescent="0.2">
      <c r="A6442" s="27">
        <v>43733.166666666672</v>
      </c>
      <c r="B6442" s="4">
        <v>0</v>
      </c>
      <c r="C6442" s="4">
        <v>169.02334831886191</v>
      </c>
      <c r="F6442" s="4">
        <f t="shared" si="406"/>
        <v>0</v>
      </c>
      <c r="G6442" s="24">
        <f t="shared" si="407"/>
        <v>0</v>
      </c>
      <c r="H6442" s="24">
        <f t="shared" si="409"/>
        <v>169.02334831886191</v>
      </c>
      <c r="I6442" s="24">
        <f>IF(H6442&lt;=0, MIN(F6442-C6442, B$7, (D$5-K6441+G6442)/B$6), 0)</f>
        <v>0</v>
      </c>
      <c r="J6442" s="24">
        <f>IF(H6442&gt;0, MIN(C6442-F6442, B$8, K6441), 0)</f>
        <v>0</v>
      </c>
      <c r="K6442" s="24">
        <f>MAX(0, K6441-G6442+I6442*B$6-J6442)</f>
        <v>0</v>
      </c>
      <c r="L6442" s="24">
        <f t="shared" si="408"/>
        <v>0</v>
      </c>
      <c r="M6442" s="24">
        <f>IF(H6442&gt;0, C6442-F6442-J6442, 0)</f>
        <v>169.02334831886191</v>
      </c>
      <c r="N6442" s="4">
        <f>MIN(C6442, F6442)</f>
        <v>0</v>
      </c>
    </row>
    <row r="6443" spans="1:14" x14ac:dyDescent="0.2">
      <c r="A6443" s="27">
        <v>43733.208333333336</v>
      </c>
      <c r="B6443" s="4">
        <v>2.8937475396887007</v>
      </c>
      <c r="C6443" s="4">
        <v>206.09911011697966</v>
      </c>
      <c r="F6443" s="4">
        <f t="shared" si="406"/>
        <v>17.362485238132205</v>
      </c>
      <c r="G6443" s="24">
        <f t="shared" si="407"/>
        <v>0.34722222222222221</v>
      </c>
      <c r="H6443" s="24">
        <f t="shared" si="409"/>
        <v>188.73662487884746</v>
      </c>
      <c r="I6443" s="24">
        <f>IF(H6443&lt;=0, MIN(F6443-C6443, B$7, (D$5-K6442+G6443)/B$6), 0)</f>
        <v>0</v>
      </c>
      <c r="J6443" s="24">
        <f>IF(H6443&gt;0, MIN(C6443-F6443, B$8, K6442), 0)</f>
        <v>0</v>
      </c>
      <c r="K6443" s="24">
        <f>MAX(0, K6442-G6443+I6443*B$6-J6443)</f>
        <v>0</v>
      </c>
      <c r="L6443" s="24">
        <f t="shared" si="408"/>
        <v>0</v>
      </c>
      <c r="M6443" s="24">
        <f>IF(H6443&gt;0, C6443-F6443-J6443, 0)</f>
        <v>188.73662487884746</v>
      </c>
      <c r="N6443" s="4">
        <f>MIN(C6443, F6443)</f>
        <v>17.362485238132205</v>
      </c>
    </row>
    <row r="6444" spans="1:14" x14ac:dyDescent="0.2">
      <c r="A6444" s="27">
        <v>43733.25</v>
      </c>
      <c r="B6444" s="4">
        <v>24.999141656297724</v>
      </c>
      <c r="C6444" s="4">
        <v>480.459747423051</v>
      </c>
      <c r="F6444" s="4">
        <f t="shared" si="406"/>
        <v>149.99484993778634</v>
      </c>
      <c r="G6444" s="24">
        <f t="shared" si="407"/>
        <v>0.34722222222222221</v>
      </c>
      <c r="H6444" s="24">
        <f t="shared" si="409"/>
        <v>330.46489748526466</v>
      </c>
      <c r="I6444" s="24">
        <f>IF(H6444&lt;=0, MIN(F6444-C6444, B$7, (D$5-K6443+G6444)/B$6), 0)</f>
        <v>0</v>
      </c>
      <c r="J6444" s="24">
        <f>IF(H6444&gt;0, MIN(C6444-F6444, B$8, K6443), 0)</f>
        <v>0</v>
      </c>
      <c r="K6444" s="24">
        <f>MAX(0, K6443-G6444+I6444*B$6-J6444)</f>
        <v>0</v>
      </c>
      <c r="L6444" s="24">
        <f t="shared" si="408"/>
        <v>0</v>
      </c>
      <c r="M6444" s="24">
        <f>IF(H6444&gt;0, C6444-F6444-J6444, 0)</f>
        <v>330.46489748526466</v>
      </c>
      <c r="N6444" s="4">
        <f>MIN(C6444, F6444)</f>
        <v>149.99484993778634</v>
      </c>
    </row>
    <row r="6445" spans="1:14" x14ac:dyDescent="0.2">
      <c r="A6445" s="27">
        <v>43733.291666666672</v>
      </c>
      <c r="B6445" s="4">
        <v>55.50211119514222</v>
      </c>
      <c r="C6445" s="4">
        <v>1221.15107756767</v>
      </c>
      <c r="F6445" s="4">
        <f t="shared" si="406"/>
        <v>333.01266717085332</v>
      </c>
      <c r="G6445" s="24">
        <f t="shared" si="407"/>
        <v>0.34722222222222221</v>
      </c>
      <c r="H6445" s="24">
        <f t="shared" si="409"/>
        <v>888.13841039681665</v>
      </c>
      <c r="I6445" s="24">
        <f>IF(H6445&lt;=0, MIN(F6445-C6445, B$7, (D$5-K6444+G6445)/B$6), 0)</f>
        <v>0</v>
      </c>
      <c r="J6445" s="24">
        <f>IF(H6445&gt;0, MIN(C6445-F6445, B$8, K6444), 0)</f>
        <v>0</v>
      </c>
      <c r="K6445" s="24">
        <f>MAX(0, K6444-G6445+I6445*B$6-J6445)</f>
        <v>0</v>
      </c>
      <c r="L6445" s="24">
        <f t="shared" si="408"/>
        <v>0</v>
      </c>
      <c r="M6445" s="24">
        <f>IF(H6445&gt;0, C6445-F6445-J6445, 0)</f>
        <v>888.13841039681665</v>
      </c>
      <c r="N6445" s="4">
        <f>MIN(C6445, F6445)</f>
        <v>333.01266717085332</v>
      </c>
    </row>
    <row r="6446" spans="1:14" x14ac:dyDescent="0.2">
      <c r="A6446" s="27">
        <v>43733.333333333336</v>
      </c>
      <c r="B6446" s="4">
        <v>104.20542901019338</v>
      </c>
      <c r="C6446" s="4">
        <v>412.89947036870308</v>
      </c>
      <c r="F6446" s="4">
        <f t="shared" si="406"/>
        <v>625.23257406116034</v>
      </c>
      <c r="G6446" s="24">
        <f t="shared" si="407"/>
        <v>0.34722222222222221</v>
      </c>
      <c r="H6446" s="24">
        <f t="shared" si="409"/>
        <v>-212.33310369245726</v>
      </c>
      <c r="I6446" s="24">
        <f>IF(H6446&lt;=0, MIN(F6446-C6446, B$7, (D$5-K6445+G6446)/B$6), 0)</f>
        <v>212.33310369245726</v>
      </c>
      <c r="J6446" s="24">
        <f>IF(H6446&gt;0, MIN(C6446-F6446, B$8, K6445), 0)</f>
        <v>0</v>
      </c>
      <c r="K6446" s="24">
        <f>MAX(0, K6445-G6446+I6446*B$6-J6446)</f>
        <v>190.75257110098931</v>
      </c>
      <c r="L6446" s="24">
        <f t="shared" si="408"/>
        <v>0</v>
      </c>
      <c r="M6446" s="24">
        <f>IF(H6446&gt;0, C6446-F6446-J6446, 0)</f>
        <v>0</v>
      </c>
      <c r="N6446" s="4">
        <f>MIN(C6446, F6446)</f>
        <v>412.89947036870308</v>
      </c>
    </row>
    <row r="6447" spans="1:14" x14ac:dyDescent="0.2">
      <c r="A6447" s="27">
        <v>43733.375</v>
      </c>
      <c r="B6447" s="4">
        <v>61.050375280036853</v>
      </c>
      <c r="C6447" s="4">
        <v>195.68011398211274</v>
      </c>
      <c r="F6447" s="4">
        <f t="shared" si="406"/>
        <v>366.3022516802211</v>
      </c>
      <c r="G6447" s="24">
        <f t="shared" si="407"/>
        <v>0.34722222222222221</v>
      </c>
      <c r="H6447" s="24">
        <f t="shared" si="409"/>
        <v>-170.62213769810836</v>
      </c>
      <c r="I6447" s="24">
        <f>IF(H6447&lt;=0, MIN(F6447-C6447, B$7, (D$5-K6446+G6447)/B$6), 0)</f>
        <v>170.62213769810836</v>
      </c>
      <c r="J6447" s="24">
        <f>IF(H6447&gt;0, MIN(C6447-F6447, B$8, K6446), 0)</f>
        <v>0</v>
      </c>
      <c r="K6447" s="24">
        <f>MAX(0, K6446-G6447+I6447*B$6-J6447)</f>
        <v>343.96527280706459</v>
      </c>
      <c r="L6447" s="24">
        <f t="shared" si="408"/>
        <v>0</v>
      </c>
      <c r="M6447" s="24">
        <f>IF(H6447&gt;0, C6447-F6447-J6447, 0)</f>
        <v>0</v>
      </c>
      <c r="N6447" s="4">
        <f>MIN(C6447, F6447)</f>
        <v>195.68011398211274</v>
      </c>
    </row>
    <row r="6448" spans="1:14" x14ac:dyDescent="0.2">
      <c r="A6448" s="27">
        <v>43733.416666666672</v>
      </c>
      <c r="B6448" s="4">
        <v>59.867311726943171</v>
      </c>
      <c r="C6448" s="4">
        <v>160.82917423656374</v>
      </c>
      <c r="F6448" s="4">
        <f t="shared" si="406"/>
        <v>359.20387036165903</v>
      </c>
      <c r="G6448" s="24">
        <f t="shared" si="407"/>
        <v>0.34722222222222221</v>
      </c>
      <c r="H6448" s="24">
        <f t="shared" si="409"/>
        <v>-198.37469612509528</v>
      </c>
      <c r="I6448" s="24">
        <f>IF(H6448&lt;=0, MIN(F6448-C6448, B$7, (D$5-K6447+G6448)/B$6), 0)</f>
        <v>198.37469612509528</v>
      </c>
      <c r="J6448" s="24">
        <f>IF(H6448&gt;0, MIN(C6448-F6448, B$8, K6447), 0)</f>
        <v>0</v>
      </c>
      <c r="K6448" s="24">
        <f>MAX(0, K6447-G6448+I6448*B$6-J6448)</f>
        <v>522.1552770974281</v>
      </c>
      <c r="L6448" s="24">
        <f t="shared" si="408"/>
        <v>0</v>
      </c>
      <c r="M6448" s="24">
        <f>IF(H6448&gt;0, C6448-F6448-J6448, 0)</f>
        <v>0</v>
      </c>
      <c r="N6448" s="4">
        <f>MIN(C6448, F6448)</f>
        <v>160.82917423656374</v>
      </c>
    </row>
    <row r="6449" spans="1:14" x14ac:dyDescent="0.2">
      <c r="A6449" s="27">
        <v>43733.458333333336</v>
      </c>
      <c r="B6449" s="4">
        <v>84.915625904941479</v>
      </c>
      <c r="C6449" s="4">
        <v>1451.9117101048198</v>
      </c>
      <c r="F6449" s="4">
        <f t="shared" si="406"/>
        <v>509.4937554296489</v>
      </c>
      <c r="G6449" s="24">
        <f t="shared" si="407"/>
        <v>0.34722222222222221</v>
      </c>
      <c r="H6449" s="24">
        <f t="shared" si="409"/>
        <v>942.4179546751709</v>
      </c>
      <c r="I6449" s="24">
        <f>IF(H6449&lt;=0, MIN(F6449-C6449, B$7, (D$5-K6448+G6449)/B$6), 0)</f>
        <v>0</v>
      </c>
      <c r="J6449" s="24">
        <f>IF(H6449&gt;0, MIN(C6449-F6449, B$8, K6448), 0)</f>
        <v>522.1552770974281</v>
      </c>
      <c r="K6449" s="24">
        <f>MAX(0, K6448-G6449+I6449*B$6-J6449)</f>
        <v>0</v>
      </c>
      <c r="L6449" s="24">
        <f t="shared" si="408"/>
        <v>0</v>
      </c>
      <c r="M6449" s="24">
        <f>IF(H6449&gt;0, C6449-F6449-J6449, 0)</f>
        <v>420.26267757774281</v>
      </c>
      <c r="N6449" s="4">
        <f>MIN(C6449, F6449)</f>
        <v>509.4937554296489</v>
      </c>
    </row>
    <row r="6450" spans="1:14" x14ac:dyDescent="0.2">
      <c r="A6450" s="27">
        <v>43733.5</v>
      </c>
      <c r="B6450" s="4">
        <v>90.346949631116232</v>
      </c>
      <c r="C6450" s="4">
        <v>198.87884613372051</v>
      </c>
      <c r="F6450" s="4">
        <f t="shared" si="406"/>
        <v>542.08169778669742</v>
      </c>
      <c r="G6450" s="24">
        <f t="shared" si="407"/>
        <v>0.34722222222222221</v>
      </c>
      <c r="H6450" s="24">
        <f t="shared" si="409"/>
        <v>-343.2028516529769</v>
      </c>
      <c r="I6450" s="24">
        <f>IF(H6450&lt;=0, MIN(F6450-C6450, B$7, (D$5-K6449+G6450)/B$6), 0)</f>
        <v>343.2028516529769</v>
      </c>
      <c r="J6450" s="24">
        <f>IF(H6450&gt;0, MIN(C6450-F6450, B$8, K6449), 0)</f>
        <v>0</v>
      </c>
      <c r="K6450" s="24">
        <f>MAX(0, K6449-G6450+I6450*B$6-J6450)</f>
        <v>308.53534426545701</v>
      </c>
      <c r="L6450" s="24">
        <f t="shared" si="408"/>
        <v>0</v>
      </c>
      <c r="M6450" s="24">
        <f>IF(H6450&gt;0, C6450-F6450-J6450, 0)</f>
        <v>0</v>
      </c>
      <c r="N6450" s="4">
        <f>MIN(C6450, F6450)</f>
        <v>198.87884613372051</v>
      </c>
    </row>
    <row r="6451" spans="1:14" x14ac:dyDescent="0.2">
      <c r="A6451" s="27">
        <v>43733.541666666672</v>
      </c>
      <c r="B6451" s="4">
        <v>84.233907705087276</v>
      </c>
      <c r="C6451" s="4">
        <v>178.38273864673496</v>
      </c>
      <c r="F6451" s="4">
        <f t="shared" si="406"/>
        <v>505.40344623052363</v>
      </c>
      <c r="G6451" s="24">
        <f t="shared" si="407"/>
        <v>0.34722222222222221</v>
      </c>
      <c r="H6451" s="24">
        <f t="shared" si="409"/>
        <v>-327.02070758378864</v>
      </c>
      <c r="I6451" s="24">
        <f>IF(H6451&lt;=0, MIN(F6451-C6451, B$7, (D$5-K6450+G6451)/B$6), 0)</f>
        <v>327.02070758378864</v>
      </c>
      <c r="J6451" s="24">
        <f>IF(H6451&gt;0, MIN(C6451-F6451, B$8, K6450), 0)</f>
        <v>0</v>
      </c>
      <c r="K6451" s="24">
        <f>MAX(0, K6450-G6451+I6451*B$6-J6451)</f>
        <v>602.50675886864451</v>
      </c>
      <c r="L6451" s="24">
        <f t="shared" si="408"/>
        <v>0</v>
      </c>
      <c r="M6451" s="24">
        <f>IF(H6451&gt;0, C6451-F6451-J6451, 0)</f>
        <v>0</v>
      </c>
      <c r="N6451" s="4">
        <f>MIN(C6451, F6451)</f>
        <v>178.38273864673496</v>
      </c>
    </row>
    <row r="6452" spans="1:14" x14ac:dyDescent="0.2">
      <c r="A6452" s="27">
        <v>43733.583333333336</v>
      </c>
      <c r="B6452" s="4">
        <v>40.70394598561721</v>
      </c>
      <c r="C6452" s="4">
        <v>188.3965841403469</v>
      </c>
      <c r="F6452" s="4">
        <f t="shared" si="406"/>
        <v>244.22367591370326</v>
      </c>
      <c r="G6452" s="24">
        <f t="shared" si="407"/>
        <v>0.34722222222222221</v>
      </c>
      <c r="H6452" s="24">
        <f t="shared" si="409"/>
        <v>-55.827091773356358</v>
      </c>
      <c r="I6452" s="24">
        <f>IF(H6452&lt;=0, MIN(F6452-C6452, B$7, (D$5-K6451+G6452)/B$6), 0)</f>
        <v>55.827091773356358</v>
      </c>
      <c r="J6452" s="24">
        <f>IF(H6452&gt;0, MIN(C6452-F6452, B$8, K6451), 0)</f>
        <v>0</v>
      </c>
      <c r="K6452" s="24">
        <f>MAX(0, K6451-G6452+I6452*B$6-J6452)</f>
        <v>652.40391924244307</v>
      </c>
      <c r="L6452" s="24">
        <f t="shared" si="408"/>
        <v>0</v>
      </c>
      <c r="M6452" s="24">
        <f>IF(H6452&gt;0, C6452-F6452-J6452, 0)</f>
        <v>0</v>
      </c>
      <c r="N6452" s="4">
        <f>MIN(C6452, F6452)</f>
        <v>188.3965841403469</v>
      </c>
    </row>
    <row r="6453" spans="1:14" x14ac:dyDescent="0.2">
      <c r="A6453" s="27">
        <v>43733.625</v>
      </c>
      <c r="B6453" s="4">
        <v>72.828240971566302</v>
      </c>
      <c r="C6453" s="4">
        <v>223.38742959202312</v>
      </c>
      <c r="F6453" s="4">
        <f t="shared" si="406"/>
        <v>436.96944582939784</v>
      </c>
      <c r="G6453" s="24">
        <f t="shared" si="407"/>
        <v>0.34722222222222221</v>
      </c>
      <c r="H6453" s="24">
        <f t="shared" si="409"/>
        <v>-213.58201623737472</v>
      </c>
      <c r="I6453" s="24">
        <f>IF(H6453&lt;=0, MIN(F6453-C6453, B$7, (D$5-K6452+G6453)/B$6), 0)</f>
        <v>213.58201623737472</v>
      </c>
      <c r="J6453" s="24">
        <f>IF(H6453&gt;0, MIN(C6453-F6453, B$8, K6452), 0)</f>
        <v>0</v>
      </c>
      <c r="K6453" s="24">
        <f>MAX(0, K6452-G6453+I6453*B$6-J6453)</f>
        <v>844.28051163385817</v>
      </c>
      <c r="L6453" s="24">
        <f t="shared" si="408"/>
        <v>0</v>
      </c>
      <c r="M6453" s="24">
        <f>IF(H6453&gt;0, C6453-F6453-J6453, 0)</f>
        <v>0</v>
      </c>
      <c r="N6453" s="4">
        <f>MIN(C6453, F6453)</f>
        <v>223.38742959202312</v>
      </c>
    </row>
    <row r="6454" spans="1:14" x14ac:dyDescent="0.2">
      <c r="A6454" s="27">
        <v>43733.666666666672</v>
      </c>
      <c r="B6454" s="4">
        <v>16.17648534794786</v>
      </c>
      <c r="C6454" s="4">
        <v>253.01870618981707</v>
      </c>
      <c r="F6454" s="4">
        <f t="shared" si="406"/>
        <v>97.058912087687162</v>
      </c>
      <c r="G6454" s="24">
        <f t="shared" si="407"/>
        <v>0.34722222222222221</v>
      </c>
      <c r="H6454" s="24">
        <f t="shared" si="409"/>
        <v>155.95979410212991</v>
      </c>
      <c r="I6454" s="24">
        <f>IF(H6454&lt;=0, MIN(F6454-C6454, B$7, (D$5-K6453+G6454)/B$6), 0)</f>
        <v>0</v>
      </c>
      <c r="J6454" s="24">
        <f>IF(H6454&gt;0, MIN(C6454-F6454, B$8, K6453), 0)</f>
        <v>155.95979410212991</v>
      </c>
      <c r="K6454" s="24">
        <f>MAX(0, K6453-G6454+I6454*B$6-J6454)</f>
        <v>687.97349530950612</v>
      </c>
      <c r="L6454" s="24">
        <f t="shared" si="408"/>
        <v>0</v>
      </c>
      <c r="M6454" s="24">
        <f>IF(H6454&gt;0, C6454-F6454-J6454, 0)</f>
        <v>0</v>
      </c>
      <c r="N6454" s="4">
        <f>MIN(C6454, F6454)</f>
        <v>97.058912087687162</v>
      </c>
    </row>
    <row r="6455" spans="1:14" x14ac:dyDescent="0.2">
      <c r="A6455" s="27">
        <v>43733.708333333336</v>
      </c>
      <c r="B6455" s="4">
        <v>0</v>
      </c>
      <c r="C6455" s="4">
        <v>406.21859688024472</v>
      </c>
      <c r="F6455" s="4">
        <f t="shared" si="406"/>
        <v>0</v>
      </c>
      <c r="G6455" s="24">
        <f t="shared" si="407"/>
        <v>0</v>
      </c>
      <c r="H6455" s="24">
        <f t="shared" si="409"/>
        <v>406.21859688024472</v>
      </c>
      <c r="I6455" s="24">
        <f>IF(H6455&lt;=0, MIN(F6455-C6455, B$7, (D$5-K6454+G6455)/B$6), 0)</f>
        <v>0</v>
      </c>
      <c r="J6455" s="24">
        <f>IF(H6455&gt;0, MIN(C6455-F6455, B$8, K6454), 0)</f>
        <v>406.21859688024472</v>
      </c>
      <c r="K6455" s="24">
        <f>MAX(0, K6454-G6455+I6455*B$6-J6455)</f>
        <v>281.7548984292614</v>
      </c>
      <c r="L6455" s="24">
        <f t="shared" si="408"/>
        <v>0</v>
      </c>
      <c r="M6455" s="24">
        <f>IF(H6455&gt;0, C6455-F6455-J6455, 0)</f>
        <v>0</v>
      </c>
      <c r="N6455" s="4">
        <f>MIN(C6455, F6455)</f>
        <v>0</v>
      </c>
    </row>
    <row r="6456" spans="1:14" x14ac:dyDescent="0.2">
      <c r="A6456" s="27">
        <v>43733.75</v>
      </c>
      <c r="B6456" s="4">
        <v>0</v>
      </c>
      <c r="C6456" s="4">
        <v>346.89737800325634</v>
      </c>
      <c r="F6456" s="4">
        <f t="shared" si="406"/>
        <v>0</v>
      </c>
      <c r="G6456" s="24">
        <f t="shared" si="407"/>
        <v>0</v>
      </c>
      <c r="H6456" s="24">
        <f t="shared" si="409"/>
        <v>346.89737800325634</v>
      </c>
      <c r="I6456" s="24">
        <f>IF(H6456&lt;=0, MIN(F6456-C6456, B$7, (D$5-K6455+G6456)/B$6), 0)</f>
        <v>0</v>
      </c>
      <c r="J6456" s="24">
        <f>IF(H6456&gt;0, MIN(C6456-F6456, B$8, K6455), 0)</f>
        <v>281.7548984292614</v>
      </c>
      <c r="K6456" s="24">
        <f>MAX(0, K6455-G6456+I6456*B$6-J6456)</f>
        <v>0</v>
      </c>
      <c r="L6456" s="24">
        <f t="shared" si="408"/>
        <v>0</v>
      </c>
      <c r="M6456" s="24">
        <f>IF(H6456&gt;0, C6456-F6456-J6456, 0)</f>
        <v>65.142479573994933</v>
      </c>
      <c r="N6456" s="4">
        <f>MIN(C6456, F6456)</f>
        <v>0</v>
      </c>
    </row>
    <row r="6457" spans="1:14" x14ac:dyDescent="0.2">
      <c r="A6457" s="27">
        <v>43733.791666666672</v>
      </c>
      <c r="B6457" s="4">
        <v>0</v>
      </c>
      <c r="C6457" s="4">
        <v>1441.9578367209047</v>
      </c>
      <c r="F6457" s="4">
        <f t="shared" si="406"/>
        <v>0</v>
      </c>
      <c r="G6457" s="24">
        <f t="shared" si="407"/>
        <v>0</v>
      </c>
      <c r="H6457" s="24">
        <f t="shared" si="409"/>
        <v>1441.9578367209047</v>
      </c>
      <c r="I6457" s="24">
        <f>IF(H6457&lt;=0, MIN(F6457-C6457, B$7, (D$5-K6456+G6457)/B$6), 0)</f>
        <v>0</v>
      </c>
      <c r="J6457" s="24">
        <f>IF(H6457&gt;0, MIN(C6457-F6457, B$8, K6456), 0)</f>
        <v>0</v>
      </c>
      <c r="K6457" s="24">
        <f>MAX(0, K6456-G6457+I6457*B$6-J6457)</f>
        <v>0</v>
      </c>
      <c r="L6457" s="24">
        <f t="shared" si="408"/>
        <v>0</v>
      </c>
      <c r="M6457" s="24">
        <f>IF(H6457&gt;0, C6457-F6457-J6457, 0)</f>
        <v>1441.9578367209047</v>
      </c>
      <c r="N6457" s="4">
        <f>MIN(C6457, F6457)</f>
        <v>0</v>
      </c>
    </row>
    <row r="6458" spans="1:14" x14ac:dyDescent="0.2">
      <c r="A6458" s="27">
        <v>43733.833333333336</v>
      </c>
      <c r="B6458" s="4">
        <v>0</v>
      </c>
      <c r="C6458" s="4">
        <v>779.53755926120073</v>
      </c>
      <c r="F6458" s="4">
        <f t="shared" si="406"/>
        <v>0</v>
      </c>
      <c r="G6458" s="24">
        <f t="shared" si="407"/>
        <v>0</v>
      </c>
      <c r="H6458" s="24">
        <f t="shared" si="409"/>
        <v>779.53755926120073</v>
      </c>
      <c r="I6458" s="24">
        <f>IF(H6458&lt;=0, MIN(F6458-C6458, B$7, (D$5-K6457+G6458)/B$6), 0)</f>
        <v>0</v>
      </c>
      <c r="J6458" s="24">
        <f>IF(H6458&gt;0, MIN(C6458-F6458, B$8, K6457), 0)</f>
        <v>0</v>
      </c>
      <c r="K6458" s="24">
        <f>MAX(0, K6457-G6458+I6458*B$6-J6458)</f>
        <v>0</v>
      </c>
      <c r="L6458" s="24">
        <f t="shared" si="408"/>
        <v>0</v>
      </c>
      <c r="M6458" s="24">
        <f>IF(H6458&gt;0, C6458-F6458-J6458, 0)</f>
        <v>779.53755926120073</v>
      </c>
      <c r="N6458" s="4">
        <f>MIN(C6458, F6458)</f>
        <v>0</v>
      </c>
    </row>
    <row r="6459" spans="1:14" x14ac:dyDescent="0.2">
      <c r="A6459" s="27">
        <v>43733.875</v>
      </c>
      <c r="B6459" s="4">
        <v>0</v>
      </c>
      <c r="C6459" s="4">
        <v>1370.2780305778772</v>
      </c>
      <c r="F6459" s="4">
        <f t="shared" si="406"/>
        <v>0</v>
      </c>
      <c r="G6459" s="24">
        <f t="shared" si="407"/>
        <v>0</v>
      </c>
      <c r="H6459" s="24">
        <f t="shared" si="409"/>
        <v>1370.2780305778772</v>
      </c>
      <c r="I6459" s="24">
        <f>IF(H6459&lt;=0, MIN(F6459-C6459, B$7, (D$5-K6458+G6459)/B$6), 0)</f>
        <v>0</v>
      </c>
      <c r="J6459" s="24">
        <f>IF(H6459&gt;0, MIN(C6459-F6459, B$8, K6458), 0)</f>
        <v>0</v>
      </c>
      <c r="K6459" s="24">
        <f>MAX(0, K6458-G6459+I6459*B$6-J6459)</f>
        <v>0</v>
      </c>
      <c r="L6459" s="24">
        <f t="shared" si="408"/>
        <v>0</v>
      </c>
      <c r="M6459" s="24">
        <f>IF(H6459&gt;0, C6459-F6459-J6459, 0)</f>
        <v>1370.2780305778772</v>
      </c>
      <c r="N6459" s="4">
        <f>MIN(C6459, F6459)</f>
        <v>0</v>
      </c>
    </row>
    <row r="6460" spans="1:14" x14ac:dyDescent="0.2">
      <c r="A6460" s="27">
        <v>43733.916666666672</v>
      </c>
      <c r="B6460" s="4">
        <v>0</v>
      </c>
      <c r="C6460" s="4">
        <v>391.47791910756831</v>
      </c>
      <c r="F6460" s="4">
        <f t="shared" si="406"/>
        <v>0</v>
      </c>
      <c r="G6460" s="24">
        <f t="shared" si="407"/>
        <v>0</v>
      </c>
      <c r="H6460" s="24">
        <f t="shared" si="409"/>
        <v>391.47791910756831</v>
      </c>
      <c r="I6460" s="24">
        <f>IF(H6460&lt;=0, MIN(F6460-C6460, B$7, (D$5-K6459+G6460)/B$6), 0)</f>
        <v>0</v>
      </c>
      <c r="J6460" s="24">
        <f>IF(H6460&gt;0, MIN(C6460-F6460, B$8, K6459), 0)</f>
        <v>0</v>
      </c>
      <c r="K6460" s="24">
        <f>MAX(0, K6459-G6460+I6460*B$6-J6460)</f>
        <v>0</v>
      </c>
      <c r="L6460" s="24">
        <f t="shared" si="408"/>
        <v>0</v>
      </c>
      <c r="M6460" s="24">
        <f>IF(H6460&gt;0, C6460-F6460-J6460, 0)</f>
        <v>391.47791910756831</v>
      </c>
      <c r="N6460" s="4">
        <f>MIN(C6460, F6460)</f>
        <v>0</v>
      </c>
    </row>
    <row r="6461" spans="1:14" x14ac:dyDescent="0.2">
      <c r="A6461" s="27">
        <v>43733.958333333336</v>
      </c>
      <c r="B6461" s="4">
        <v>0</v>
      </c>
      <c r="C6461" s="4">
        <v>240.70315446188951</v>
      </c>
      <c r="F6461" s="4">
        <f t="shared" si="406"/>
        <v>0</v>
      </c>
      <c r="G6461" s="24">
        <f t="shared" si="407"/>
        <v>0</v>
      </c>
      <c r="H6461" s="24">
        <f t="shared" si="409"/>
        <v>240.70315446188951</v>
      </c>
      <c r="I6461" s="24">
        <f>IF(H6461&lt;=0, MIN(F6461-C6461, B$7, (D$5-K6460+G6461)/B$6), 0)</f>
        <v>0</v>
      </c>
      <c r="J6461" s="24">
        <f>IF(H6461&gt;0, MIN(C6461-F6461, B$8, K6460), 0)</f>
        <v>0</v>
      </c>
      <c r="K6461" s="24">
        <f>MAX(0, K6460-G6461+I6461*B$6-J6461)</f>
        <v>0</v>
      </c>
      <c r="L6461" s="24">
        <f t="shared" si="408"/>
        <v>0</v>
      </c>
      <c r="M6461" s="24">
        <f>IF(H6461&gt;0, C6461-F6461-J6461, 0)</f>
        <v>240.70315446188951</v>
      </c>
      <c r="N6461" s="4">
        <f>MIN(C6461, F6461)</f>
        <v>0</v>
      </c>
    </row>
    <row r="6462" spans="1:14" x14ac:dyDescent="0.2">
      <c r="A6462" s="27">
        <v>43734</v>
      </c>
      <c r="B6462" s="4">
        <v>0</v>
      </c>
      <c r="C6462" s="4">
        <v>117.11728180149709</v>
      </c>
      <c r="F6462" s="4">
        <f t="shared" si="406"/>
        <v>0</v>
      </c>
      <c r="G6462" s="24">
        <f t="shared" si="407"/>
        <v>0</v>
      </c>
      <c r="H6462" s="24">
        <f t="shared" si="409"/>
        <v>117.11728180149709</v>
      </c>
      <c r="I6462" s="24">
        <f>IF(H6462&lt;=0, MIN(F6462-C6462, B$7, (D$5-K6461+G6462)/B$6), 0)</f>
        <v>0</v>
      </c>
      <c r="J6462" s="24">
        <f>IF(H6462&gt;0, MIN(C6462-F6462, B$8, K6461), 0)</f>
        <v>0</v>
      </c>
      <c r="K6462" s="24">
        <f>MAX(0, K6461-G6462+I6462*B$6-J6462)</f>
        <v>0</v>
      </c>
      <c r="L6462" s="24">
        <f t="shared" si="408"/>
        <v>0</v>
      </c>
      <c r="M6462" s="24">
        <f>IF(H6462&gt;0, C6462-F6462-J6462, 0)</f>
        <v>117.11728180149709</v>
      </c>
      <c r="N6462" s="4">
        <f>MIN(C6462, F6462)</f>
        <v>0</v>
      </c>
    </row>
    <row r="6463" spans="1:14" x14ac:dyDescent="0.2">
      <c r="A6463" s="27">
        <v>43734.041666666672</v>
      </c>
      <c r="B6463" s="4">
        <v>0</v>
      </c>
      <c r="C6463" s="4">
        <v>169.02334831886191</v>
      </c>
      <c r="F6463" s="4">
        <f t="shared" si="406"/>
        <v>0</v>
      </c>
      <c r="G6463" s="24">
        <f t="shared" si="407"/>
        <v>0</v>
      </c>
      <c r="H6463" s="24">
        <f t="shared" si="409"/>
        <v>169.02334831886191</v>
      </c>
      <c r="I6463" s="24">
        <f>IF(H6463&lt;=0, MIN(F6463-C6463, B$7, (D$5-K6462+G6463)/B$6), 0)</f>
        <v>0</v>
      </c>
      <c r="J6463" s="24">
        <f>IF(H6463&gt;0, MIN(C6463-F6463, B$8, K6462), 0)</f>
        <v>0</v>
      </c>
      <c r="K6463" s="24">
        <f>MAX(0, K6462-G6463+I6463*B$6-J6463)</f>
        <v>0</v>
      </c>
      <c r="L6463" s="24">
        <f t="shared" si="408"/>
        <v>0</v>
      </c>
      <c r="M6463" s="24">
        <f>IF(H6463&gt;0, C6463-F6463-J6463, 0)</f>
        <v>169.02334831886191</v>
      </c>
      <c r="N6463" s="4">
        <f>MIN(C6463, F6463)</f>
        <v>0</v>
      </c>
    </row>
    <row r="6464" spans="1:14" x14ac:dyDescent="0.2">
      <c r="A6464" s="27">
        <v>43734.083333333336</v>
      </c>
      <c r="B6464" s="4">
        <v>0</v>
      </c>
      <c r="C6464" s="4">
        <v>206.09911011697966</v>
      </c>
      <c r="F6464" s="4">
        <f t="shared" si="406"/>
        <v>0</v>
      </c>
      <c r="G6464" s="24">
        <f t="shared" si="407"/>
        <v>0</v>
      </c>
      <c r="H6464" s="24">
        <f t="shared" si="409"/>
        <v>206.09911011697966</v>
      </c>
      <c r="I6464" s="24">
        <f>IF(H6464&lt;=0, MIN(F6464-C6464, B$7, (D$5-K6463+G6464)/B$6), 0)</f>
        <v>0</v>
      </c>
      <c r="J6464" s="24">
        <f>IF(H6464&gt;0, MIN(C6464-F6464, B$8, K6463), 0)</f>
        <v>0</v>
      </c>
      <c r="K6464" s="24">
        <f>MAX(0, K6463-G6464+I6464*B$6-J6464)</f>
        <v>0</v>
      </c>
      <c r="L6464" s="24">
        <f t="shared" si="408"/>
        <v>0</v>
      </c>
      <c r="M6464" s="24">
        <f>IF(H6464&gt;0, C6464-F6464-J6464, 0)</f>
        <v>206.09911011697966</v>
      </c>
      <c r="N6464" s="4">
        <f>MIN(C6464, F6464)</f>
        <v>0</v>
      </c>
    </row>
    <row r="6465" spans="1:14" x14ac:dyDescent="0.2">
      <c r="A6465" s="27">
        <v>43734.125</v>
      </c>
      <c r="B6465" s="4">
        <v>0</v>
      </c>
      <c r="C6465" s="4">
        <v>117.11728180149709</v>
      </c>
      <c r="F6465" s="4">
        <f t="shared" si="406"/>
        <v>0</v>
      </c>
      <c r="G6465" s="24">
        <f t="shared" si="407"/>
        <v>0</v>
      </c>
      <c r="H6465" s="24">
        <f t="shared" si="409"/>
        <v>117.11728180149709</v>
      </c>
      <c r="I6465" s="24">
        <f>IF(H6465&lt;=0, MIN(F6465-C6465, B$7, (D$5-K6464+G6465)/B$6), 0)</f>
        <v>0</v>
      </c>
      <c r="J6465" s="24">
        <f>IF(H6465&gt;0, MIN(C6465-F6465, B$8, K6464), 0)</f>
        <v>0</v>
      </c>
      <c r="K6465" s="24">
        <f>MAX(0, K6464-G6465+I6465*B$6-J6465)</f>
        <v>0</v>
      </c>
      <c r="L6465" s="24">
        <f t="shared" si="408"/>
        <v>0</v>
      </c>
      <c r="M6465" s="24">
        <f>IF(H6465&gt;0, C6465-F6465-J6465, 0)</f>
        <v>117.11728180149709</v>
      </c>
      <c r="N6465" s="4">
        <f>MIN(C6465, F6465)</f>
        <v>0</v>
      </c>
    </row>
    <row r="6466" spans="1:14" x14ac:dyDescent="0.2">
      <c r="A6466" s="27">
        <v>43734.166666666672</v>
      </c>
      <c r="B6466" s="4">
        <v>0</v>
      </c>
      <c r="C6466" s="4">
        <v>169.02334831886191</v>
      </c>
      <c r="F6466" s="4">
        <f t="shared" si="406"/>
        <v>0</v>
      </c>
      <c r="G6466" s="24">
        <f t="shared" si="407"/>
        <v>0</v>
      </c>
      <c r="H6466" s="24">
        <f t="shared" si="409"/>
        <v>169.02334831886191</v>
      </c>
      <c r="I6466" s="24">
        <f>IF(H6466&lt;=0, MIN(F6466-C6466, B$7, (D$5-K6465+G6466)/B$6), 0)</f>
        <v>0</v>
      </c>
      <c r="J6466" s="24">
        <f>IF(H6466&gt;0, MIN(C6466-F6466, B$8, K6465), 0)</f>
        <v>0</v>
      </c>
      <c r="K6466" s="24">
        <f>MAX(0, K6465-G6466+I6466*B$6-J6466)</f>
        <v>0</v>
      </c>
      <c r="L6466" s="24">
        <f t="shared" si="408"/>
        <v>0</v>
      </c>
      <c r="M6466" s="24">
        <f>IF(H6466&gt;0, C6466-F6466-J6466, 0)</f>
        <v>169.02334831886191</v>
      </c>
      <c r="N6466" s="4">
        <f>MIN(C6466, F6466)</f>
        <v>0</v>
      </c>
    </row>
    <row r="6467" spans="1:14" x14ac:dyDescent="0.2">
      <c r="A6467" s="27">
        <v>43734.208333333336</v>
      </c>
      <c r="B6467" s="4">
        <v>3.0286205672315498</v>
      </c>
      <c r="C6467" s="4">
        <v>206.09911011697966</v>
      </c>
      <c r="F6467" s="4">
        <f t="shared" si="406"/>
        <v>18.171723403389301</v>
      </c>
      <c r="G6467" s="24">
        <f t="shared" si="407"/>
        <v>0.34722222222222221</v>
      </c>
      <c r="H6467" s="24">
        <f t="shared" si="409"/>
        <v>187.92738671359035</v>
      </c>
      <c r="I6467" s="24">
        <f>IF(H6467&lt;=0, MIN(F6467-C6467, B$7, (D$5-K6466+G6467)/B$6), 0)</f>
        <v>0</v>
      </c>
      <c r="J6467" s="24">
        <f>IF(H6467&gt;0, MIN(C6467-F6467, B$8, K6466), 0)</f>
        <v>0</v>
      </c>
      <c r="K6467" s="24">
        <f>MAX(0, K6466-G6467+I6467*B$6-J6467)</f>
        <v>0</v>
      </c>
      <c r="L6467" s="24">
        <f t="shared" si="408"/>
        <v>0</v>
      </c>
      <c r="M6467" s="24">
        <f>IF(H6467&gt;0, C6467-F6467-J6467, 0)</f>
        <v>187.92738671359035</v>
      </c>
      <c r="N6467" s="4">
        <f>MIN(C6467, F6467)</f>
        <v>18.171723403389301</v>
      </c>
    </row>
    <row r="6468" spans="1:14" x14ac:dyDescent="0.2">
      <c r="A6468" s="27">
        <v>43734.25</v>
      </c>
      <c r="B6468" s="4">
        <v>153.65536586232588</v>
      </c>
      <c r="C6468" s="4">
        <v>480.459747423051</v>
      </c>
      <c r="F6468" s="4">
        <f t="shared" si="406"/>
        <v>921.93219517395528</v>
      </c>
      <c r="G6468" s="24">
        <f t="shared" si="407"/>
        <v>0.34722222222222221</v>
      </c>
      <c r="H6468" s="24">
        <f t="shared" si="409"/>
        <v>-441.47244775090428</v>
      </c>
      <c r="I6468" s="24">
        <f>IF(H6468&lt;=0, MIN(F6468-C6468, B$7, (D$5-K6467+G6468)/B$6), 0)</f>
        <v>441.47244775090428</v>
      </c>
      <c r="J6468" s="24">
        <f>IF(H6468&gt;0, MIN(C6468-F6468, B$8, K6467), 0)</f>
        <v>0</v>
      </c>
      <c r="K6468" s="24">
        <f>MAX(0, K6467-G6468+I6468*B$6-J6468)</f>
        <v>396.97798075359162</v>
      </c>
      <c r="L6468" s="24">
        <f t="shared" si="408"/>
        <v>0</v>
      </c>
      <c r="M6468" s="24">
        <f>IF(H6468&gt;0, C6468-F6468-J6468, 0)</f>
        <v>0</v>
      </c>
      <c r="N6468" s="4">
        <f>MIN(C6468, F6468)</f>
        <v>480.459747423051</v>
      </c>
    </row>
    <row r="6469" spans="1:14" x14ac:dyDescent="0.2">
      <c r="A6469" s="27">
        <v>43734.291666666672</v>
      </c>
      <c r="B6469" s="4">
        <v>480.8988111862713</v>
      </c>
      <c r="C6469" s="4">
        <v>1150.2951772423785</v>
      </c>
      <c r="F6469" s="4">
        <f t="shared" si="406"/>
        <v>2885.3928671176277</v>
      </c>
      <c r="G6469" s="24">
        <f t="shared" si="407"/>
        <v>0.34722222222222221</v>
      </c>
      <c r="H6469" s="24">
        <f t="shared" si="409"/>
        <v>-1735.0976898752492</v>
      </c>
      <c r="I6469" s="24">
        <f>IF(H6469&lt;=0, MIN(F6469-C6469, B$7, (D$5-K6468+G6469)/B$6), 0)</f>
        <v>1735.0976898752492</v>
      </c>
      <c r="J6469" s="24">
        <f>IF(H6469&gt;0, MIN(C6469-F6469, B$8, K6468), 0)</f>
        <v>0</v>
      </c>
      <c r="K6469" s="24">
        <f>MAX(0, K6468-G6469+I6469*B$6-J6469)</f>
        <v>1958.2186794190936</v>
      </c>
      <c r="L6469" s="24">
        <f t="shared" si="408"/>
        <v>0</v>
      </c>
      <c r="M6469" s="24">
        <f>IF(H6469&gt;0, C6469-F6469-J6469, 0)</f>
        <v>0</v>
      </c>
      <c r="N6469" s="4">
        <f>MIN(C6469, F6469)</f>
        <v>1150.2951772423785</v>
      </c>
    </row>
    <row r="6470" spans="1:14" x14ac:dyDescent="0.2">
      <c r="A6470" s="27">
        <v>43734.333333333336</v>
      </c>
      <c r="B6470" s="4">
        <v>371.74860917991117</v>
      </c>
      <c r="C6470" s="4">
        <v>412.89947036870308</v>
      </c>
      <c r="F6470" s="4">
        <f t="shared" si="406"/>
        <v>2230.4916550794669</v>
      </c>
      <c r="G6470" s="24">
        <f t="shared" si="407"/>
        <v>0.34722222222222221</v>
      </c>
      <c r="H6470" s="24">
        <f t="shared" si="409"/>
        <v>-1817.5921847107638</v>
      </c>
      <c r="I6470" s="24">
        <f>IF(H6470&lt;=0, MIN(F6470-C6470, B$7, (D$5-K6469+G6470)/B$6), 0)</f>
        <v>1817.5921847107638</v>
      </c>
      <c r="J6470" s="24">
        <f>IF(H6470&gt;0, MIN(C6470-F6470, B$8, K6469), 0)</f>
        <v>0</v>
      </c>
      <c r="K6470" s="24">
        <f>MAX(0, K6469-G6470+I6470*B$6-J6470)</f>
        <v>3593.704423436559</v>
      </c>
      <c r="L6470" s="24">
        <f t="shared" si="408"/>
        <v>0</v>
      </c>
      <c r="M6470" s="24">
        <f>IF(H6470&gt;0, C6470-F6470-J6470, 0)</f>
        <v>0</v>
      </c>
      <c r="N6470" s="4">
        <f>MIN(C6470, F6470)</f>
        <v>412.89947036870308</v>
      </c>
    </row>
    <row r="6471" spans="1:14" x14ac:dyDescent="0.2">
      <c r="A6471" s="27">
        <v>43734.375</v>
      </c>
      <c r="B6471" s="4">
        <v>300.99354171470497</v>
      </c>
      <c r="C6471" s="4">
        <v>258.51470549673883</v>
      </c>
      <c r="F6471" s="4">
        <f t="shared" si="406"/>
        <v>1805.9612502882298</v>
      </c>
      <c r="G6471" s="24">
        <f t="shared" si="407"/>
        <v>0.34722222222222221</v>
      </c>
      <c r="H6471" s="24">
        <f t="shared" si="409"/>
        <v>-1547.4465447914911</v>
      </c>
      <c r="I6471" s="24">
        <f>IF(H6471&lt;=0, MIN(F6471-C6471, B$7, (D$5-K6470+G6471)/B$6), 0)</f>
        <v>1547.4465447914911</v>
      </c>
      <c r="J6471" s="24">
        <f>IF(H6471&gt;0, MIN(C6471-F6471, B$8, K6470), 0)</f>
        <v>0</v>
      </c>
      <c r="K6471" s="24">
        <f>MAX(0, K6470-G6471+I6471*B$6-J6471)</f>
        <v>4986.0590915266785</v>
      </c>
      <c r="L6471" s="24">
        <f t="shared" si="408"/>
        <v>0</v>
      </c>
      <c r="M6471" s="24">
        <f>IF(H6471&gt;0, C6471-F6471-J6471, 0)</f>
        <v>0</v>
      </c>
      <c r="N6471" s="4">
        <f>MIN(C6471, F6471)</f>
        <v>258.51470549673883</v>
      </c>
    </row>
    <row r="6472" spans="1:14" x14ac:dyDescent="0.2">
      <c r="A6472" s="27">
        <v>43734.416666666672</v>
      </c>
      <c r="B6472" s="4">
        <v>150.44781642087182</v>
      </c>
      <c r="C6472" s="4">
        <v>185.79789416963874</v>
      </c>
      <c r="F6472" s="4">
        <f t="shared" si="406"/>
        <v>902.68689852523084</v>
      </c>
      <c r="G6472" s="24">
        <f t="shared" si="407"/>
        <v>0.34722222222222221</v>
      </c>
      <c r="H6472" s="24">
        <f t="shared" si="409"/>
        <v>-716.88900435559208</v>
      </c>
      <c r="I6472" s="24">
        <f>IF(H6472&lt;=0, MIN(F6472-C6472, B$7, (D$5-K6471+G6472)/B$6), 0)</f>
        <v>15.875700772826404</v>
      </c>
      <c r="J6472" s="24">
        <f>IF(H6472&gt;0, MIN(C6472-F6472, B$8, K6471), 0)</f>
        <v>0</v>
      </c>
      <c r="K6472" s="24">
        <f>MAX(0, K6471-G6472+I6472*B$6-J6472)</f>
        <v>5000</v>
      </c>
      <c r="L6472" s="24">
        <f t="shared" si="408"/>
        <v>701.01330358276573</v>
      </c>
      <c r="M6472" s="24">
        <f>IF(H6472&gt;0, C6472-F6472-J6472, 0)</f>
        <v>0</v>
      </c>
      <c r="N6472" s="4">
        <f>MIN(C6472, F6472)</f>
        <v>185.79789416963874</v>
      </c>
    </row>
    <row r="6473" spans="1:14" x14ac:dyDescent="0.2">
      <c r="A6473" s="27">
        <v>43734.458333333336</v>
      </c>
      <c r="B6473" s="4">
        <v>44.255961200024309</v>
      </c>
      <c r="C6473" s="4">
        <v>1474.249083821094</v>
      </c>
      <c r="F6473" s="4">
        <f t="shared" si="406"/>
        <v>265.53576720014587</v>
      </c>
      <c r="G6473" s="24">
        <f t="shared" si="407"/>
        <v>0.34722222222222221</v>
      </c>
      <c r="H6473" s="24">
        <f t="shared" si="409"/>
        <v>1208.7133166209483</v>
      </c>
      <c r="I6473" s="24">
        <f>IF(H6473&lt;=0, MIN(F6473-C6473, B$7, (D$5-K6472+G6473)/B$6), 0)</f>
        <v>0</v>
      </c>
      <c r="J6473" s="24">
        <f>IF(H6473&gt;0, MIN(C6473-F6473, B$8, K6472), 0)</f>
        <v>1208.7133166209483</v>
      </c>
      <c r="K6473" s="24">
        <f>MAX(0, K6472-G6473+I6473*B$6-J6473)</f>
        <v>3790.9394611568291</v>
      </c>
      <c r="L6473" s="24">
        <f t="shared" si="408"/>
        <v>0</v>
      </c>
      <c r="M6473" s="24">
        <f>IF(H6473&gt;0, C6473-F6473-J6473, 0)</f>
        <v>0</v>
      </c>
      <c r="N6473" s="4">
        <f>MIN(C6473, F6473)</f>
        <v>265.53576720014587</v>
      </c>
    </row>
    <row r="6474" spans="1:14" x14ac:dyDescent="0.2">
      <c r="A6474" s="27">
        <v>43734.5</v>
      </c>
      <c r="B6474" s="4">
        <v>40.000661204473353</v>
      </c>
      <c r="C6474" s="4">
        <v>221.2227822563483</v>
      </c>
      <c r="F6474" s="4">
        <f t="shared" si="406"/>
        <v>240.00396722684013</v>
      </c>
      <c r="G6474" s="24">
        <f t="shared" si="407"/>
        <v>0.34722222222222221</v>
      </c>
      <c r="H6474" s="24">
        <f t="shared" si="409"/>
        <v>-18.781184970491836</v>
      </c>
      <c r="I6474" s="24">
        <f>IF(H6474&lt;=0, MIN(F6474-C6474, B$7, (D$5-K6473+G6474)/B$6), 0)</f>
        <v>18.781184970491836</v>
      </c>
      <c r="J6474" s="24">
        <f>IF(H6474&gt;0, MIN(C6474-F6474, B$8, K6473), 0)</f>
        <v>0</v>
      </c>
      <c r="K6474" s="24">
        <f>MAX(0, K6473-G6474+I6474*B$6-J6474)</f>
        <v>3807.4953054080497</v>
      </c>
      <c r="L6474" s="24">
        <f t="shared" si="408"/>
        <v>0</v>
      </c>
      <c r="M6474" s="24">
        <f>IF(H6474&gt;0, C6474-F6474-J6474, 0)</f>
        <v>0</v>
      </c>
      <c r="N6474" s="4">
        <f>MIN(C6474, F6474)</f>
        <v>221.2227822563483</v>
      </c>
    </row>
    <row r="6475" spans="1:14" x14ac:dyDescent="0.2">
      <c r="A6475" s="27">
        <v>43734.541666666672</v>
      </c>
      <c r="B6475" s="4">
        <v>57.959976190266232</v>
      </c>
      <c r="C6475" s="4">
        <v>200.73881530746573</v>
      </c>
      <c r="F6475" s="4">
        <f t="shared" si="406"/>
        <v>347.75985714159742</v>
      </c>
      <c r="G6475" s="24">
        <f t="shared" si="407"/>
        <v>0.34722222222222221</v>
      </c>
      <c r="H6475" s="24">
        <f t="shared" si="409"/>
        <v>-147.02104183413169</v>
      </c>
      <c r="I6475" s="24">
        <f>IF(H6475&lt;=0, MIN(F6475-C6475, B$7, (D$5-K6474+G6475)/B$6), 0)</f>
        <v>147.02104183413169</v>
      </c>
      <c r="J6475" s="24">
        <f>IF(H6475&gt;0, MIN(C6475-F6475, B$8, K6474), 0)</f>
        <v>0</v>
      </c>
      <c r="K6475" s="24">
        <f>MAX(0, K6474-G6475+I6475*B$6-J6475)</f>
        <v>3939.467020836546</v>
      </c>
      <c r="L6475" s="24">
        <f t="shared" si="408"/>
        <v>0</v>
      </c>
      <c r="M6475" s="24">
        <f>IF(H6475&gt;0, C6475-F6475-J6475, 0)</f>
        <v>0</v>
      </c>
      <c r="N6475" s="4">
        <f>MIN(C6475, F6475)</f>
        <v>200.73881530746573</v>
      </c>
    </row>
    <row r="6476" spans="1:14" x14ac:dyDescent="0.2">
      <c r="A6476" s="27">
        <v>43734.583333333336</v>
      </c>
      <c r="B6476" s="4">
        <v>179.50834842541568</v>
      </c>
      <c r="C6476" s="4">
        <v>1434.2247276155497</v>
      </c>
      <c r="F6476" s="4">
        <f t="shared" si="406"/>
        <v>1077.0500905524941</v>
      </c>
      <c r="G6476" s="24">
        <f t="shared" si="407"/>
        <v>0.34722222222222221</v>
      </c>
      <c r="H6476" s="24">
        <f t="shared" si="409"/>
        <v>357.17463706305557</v>
      </c>
      <c r="I6476" s="24">
        <f>IF(H6476&lt;=0, MIN(F6476-C6476, B$7, (D$5-K6475+G6476)/B$6), 0)</f>
        <v>0</v>
      </c>
      <c r="J6476" s="24">
        <f>IF(H6476&gt;0, MIN(C6476-F6476, B$8, K6475), 0)</f>
        <v>357.17463706305557</v>
      </c>
      <c r="K6476" s="24">
        <f>MAX(0, K6475-G6476+I6476*B$6-J6476)</f>
        <v>3581.945161551268</v>
      </c>
      <c r="L6476" s="24">
        <f t="shared" si="408"/>
        <v>0</v>
      </c>
      <c r="M6476" s="24">
        <f>IF(H6476&gt;0, C6476-F6476-J6476, 0)</f>
        <v>0</v>
      </c>
      <c r="N6476" s="4">
        <f>MIN(C6476, F6476)</f>
        <v>1077.0500905524941</v>
      </c>
    </row>
    <row r="6477" spans="1:14" x14ac:dyDescent="0.2">
      <c r="A6477" s="27">
        <v>43734.625</v>
      </c>
      <c r="B6477" s="4">
        <v>80.352787821045567</v>
      </c>
      <c r="C6477" s="4">
        <v>690.61610946397582</v>
      </c>
      <c r="F6477" s="4">
        <f t="shared" si="406"/>
        <v>482.11672692627337</v>
      </c>
      <c r="G6477" s="24">
        <f t="shared" si="407"/>
        <v>0.34722222222222221</v>
      </c>
      <c r="H6477" s="24">
        <f t="shared" si="409"/>
        <v>208.49938253770245</v>
      </c>
      <c r="I6477" s="24">
        <f>IF(H6477&lt;=0, MIN(F6477-C6477, B$7, (D$5-K6476+G6477)/B$6), 0)</f>
        <v>0</v>
      </c>
      <c r="J6477" s="24">
        <f>IF(H6477&gt;0, MIN(C6477-F6477, B$8, K6476), 0)</f>
        <v>208.49938253770245</v>
      </c>
      <c r="K6477" s="24">
        <f>MAX(0, K6476-G6477+I6477*B$6-J6477)</f>
        <v>3373.0985567913435</v>
      </c>
      <c r="L6477" s="24">
        <f t="shared" si="408"/>
        <v>0</v>
      </c>
      <c r="M6477" s="24">
        <f>IF(H6477&gt;0, C6477-F6477-J6477, 0)</f>
        <v>0</v>
      </c>
      <c r="N6477" s="4">
        <f>MIN(C6477, F6477)</f>
        <v>482.11672692627337</v>
      </c>
    </row>
    <row r="6478" spans="1:14" x14ac:dyDescent="0.2">
      <c r="A6478" s="27">
        <v>43734.666666666672</v>
      </c>
      <c r="B6478" s="4">
        <v>21.387306919209031</v>
      </c>
      <c r="C6478" s="4">
        <v>720.24907849108342</v>
      </c>
      <c r="F6478" s="4">
        <f t="shared" si="406"/>
        <v>128.32384151525417</v>
      </c>
      <c r="G6478" s="24">
        <f t="shared" si="407"/>
        <v>0.34722222222222221</v>
      </c>
      <c r="H6478" s="24">
        <f t="shared" si="409"/>
        <v>591.92523697582919</v>
      </c>
      <c r="I6478" s="24">
        <f>IF(H6478&lt;=0, MIN(F6478-C6478, B$7, (D$5-K6477+G6478)/B$6), 0)</f>
        <v>0</v>
      </c>
      <c r="J6478" s="24">
        <f>IF(H6478&gt;0, MIN(C6478-F6478, B$8, K6477), 0)</f>
        <v>591.92523697582919</v>
      </c>
      <c r="K6478" s="24">
        <f>MAX(0, K6477-G6478+I6478*B$6-J6478)</f>
        <v>2780.8260975932922</v>
      </c>
      <c r="L6478" s="24">
        <f t="shared" si="408"/>
        <v>0</v>
      </c>
      <c r="M6478" s="24">
        <f>IF(H6478&gt;0, C6478-F6478-J6478, 0)</f>
        <v>0</v>
      </c>
      <c r="N6478" s="4">
        <f>MIN(C6478, F6478)</f>
        <v>128.32384151525417</v>
      </c>
    </row>
    <row r="6479" spans="1:14" x14ac:dyDescent="0.2">
      <c r="A6479" s="27">
        <v>43734.708333333336</v>
      </c>
      <c r="B6479" s="4">
        <v>0</v>
      </c>
      <c r="C6479" s="4">
        <v>873.46282248309922</v>
      </c>
      <c r="F6479" s="4">
        <f t="shared" si="406"/>
        <v>0</v>
      </c>
      <c r="G6479" s="24">
        <f t="shared" si="407"/>
        <v>0</v>
      </c>
      <c r="H6479" s="24">
        <f t="shared" si="409"/>
        <v>873.46282248309922</v>
      </c>
      <c r="I6479" s="24">
        <f>IF(H6479&lt;=0, MIN(F6479-C6479, B$7, (D$5-K6478+G6479)/B$6), 0)</f>
        <v>0</v>
      </c>
      <c r="J6479" s="24">
        <f>IF(H6479&gt;0, MIN(C6479-F6479, B$8, K6478), 0)</f>
        <v>873.46282248309922</v>
      </c>
      <c r="K6479" s="24">
        <f>MAX(0, K6478-G6479+I6479*B$6-J6479)</f>
        <v>1907.3632751101929</v>
      </c>
      <c r="L6479" s="24">
        <f t="shared" si="408"/>
        <v>0</v>
      </c>
      <c r="M6479" s="24">
        <f>IF(H6479&gt;0, C6479-F6479-J6479, 0)</f>
        <v>0</v>
      </c>
      <c r="N6479" s="4">
        <f>MIN(C6479, F6479)</f>
        <v>0</v>
      </c>
    </row>
    <row r="6480" spans="1:14" x14ac:dyDescent="0.2">
      <c r="A6480" s="27">
        <v>43734.75</v>
      </c>
      <c r="B6480" s="4">
        <v>0</v>
      </c>
      <c r="C6480" s="4">
        <v>369.23246202869774</v>
      </c>
      <c r="F6480" s="4">
        <f t="shared" si="406"/>
        <v>0</v>
      </c>
      <c r="G6480" s="24">
        <f t="shared" si="407"/>
        <v>0</v>
      </c>
      <c r="H6480" s="24">
        <f t="shared" si="409"/>
        <v>369.23246202869774</v>
      </c>
      <c r="I6480" s="24">
        <f>IF(H6480&lt;=0, MIN(F6480-C6480, B$7, (D$5-K6479+G6480)/B$6), 0)</f>
        <v>0</v>
      </c>
      <c r="J6480" s="24">
        <f>IF(H6480&gt;0, MIN(C6480-F6480, B$8, K6479), 0)</f>
        <v>369.23246202869774</v>
      </c>
      <c r="K6480" s="24">
        <f>MAX(0, K6479-G6480+I6480*B$6-J6480)</f>
        <v>1538.1308130814953</v>
      </c>
      <c r="L6480" s="24">
        <f t="shared" si="408"/>
        <v>0</v>
      </c>
      <c r="M6480" s="24">
        <f>IF(H6480&gt;0, C6480-F6480-J6480, 0)</f>
        <v>0</v>
      </c>
      <c r="N6480" s="4">
        <f>MIN(C6480, F6480)</f>
        <v>0</v>
      </c>
    </row>
    <row r="6481" spans="1:14" x14ac:dyDescent="0.2">
      <c r="A6481" s="27">
        <v>43734.791666666672</v>
      </c>
      <c r="B6481" s="4">
        <v>0</v>
      </c>
      <c r="C6481" s="4">
        <v>4197.9227970476577</v>
      </c>
      <c r="F6481" s="4">
        <f t="shared" si="406"/>
        <v>0</v>
      </c>
      <c r="G6481" s="24">
        <f t="shared" si="407"/>
        <v>0</v>
      </c>
      <c r="H6481" s="24">
        <f t="shared" si="409"/>
        <v>4197.9227970476577</v>
      </c>
      <c r="I6481" s="24">
        <f>IF(H6481&lt;=0, MIN(F6481-C6481, B$7, (D$5-K6480+G6481)/B$6), 0)</f>
        <v>0</v>
      </c>
      <c r="J6481" s="24">
        <f>IF(H6481&gt;0, MIN(C6481-F6481, B$8, K6480), 0)</f>
        <v>1538.1308130814953</v>
      </c>
      <c r="K6481" s="24">
        <f>MAX(0, K6480-G6481+I6481*B$6-J6481)</f>
        <v>0</v>
      </c>
      <c r="L6481" s="24">
        <f t="shared" si="408"/>
        <v>0</v>
      </c>
      <c r="M6481" s="24">
        <f>IF(H6481&gt;0, C6481-F6481-J6481, 0)</f>
        <v>2659.7919839661627</v>
      </c>
      <c r="N6481" s="4">
        <f>MIN(C6481, F6481)</f>
        <v>0</v>
      </c>
    </row>
    <row r="6482" spans="1:14" x14ac:dyDescent="0.2">
      <c r="A6482" s="27">
        <v>43734.833333333336</v>
      </c>
      <c r="B6482" s="4">
        <v>0</v>
      </c>
      <c r="C6482" s="4">
        <v>458.21429034418026</v>
      </c>
      <c r="F6482" s="4">
        <f t="shared" si="406"/>
        <v>0</v>
      </c>
      <c r="G6482" s="24">
        <f t="shared" si="407"/>
        <v>0</v>
      </c>
      <c r="H6482" s="24">
        <f t="shared" si="409"/>
        <v>458.21429034418026</v>
      </c>
      <c r="I6482" s="24">
        <f>IF(H6482&lt;=0, MIN(F6482-C6482, B$7, (D$5-K6481+G6482)/B$6), 0)</f>
        <v>0</v>
      </c>
      <c r="J6482" s="24">
        <f>IF(H6482&gt;0, MIN(C6482-F6482, B$8, K6481), 0)</f>
        <v>0</v>
      </c>
      <c r="K6482" s="24">
        <f>MAX(0, K6481-G6482+I6482*B$6-J6482)</f>
        <v>0</v>
      </c>
      <c r="L6482" s="24">
        <f t="shared" si="408"/>
        <v>0</v>
      </c>
      <c r="M6482" s="24">
        <f>IF(H6482&gt;0, C6482-F6482-J6482, 0)</f>
        <v>458.21429034418026</v>
      </c>
      <c r="N6482" s="4">
        <f>MIN(C6482, F6482)</f>
        <v>0</v>
      </c>
    </row>
    <row r="6483" spans="1:14" x14ac:dyDescent="0.2">
      <c r="A6483" s="27">
        <v>43734.875</v>
      </c>
      <c r="B6483" s="4">
        <v>0</v>
      </c>
      <c r="C6483" s="4">
        <v>369.23246202869774</v>
      </c>
      <c r="F6483" s="4">
        <f t="shared" si="406"/>
        <v>0</v>
      </c>
      <c r="G6483" s="24">
        <f t="shared" si="407"/>
        <v>0</v>
      </c>
      <c r="H6483" s="24">
        <f t="shared" si="409"/>
        <v>369.23246202869774</v>
      </c>
      <c r="I6483" s="24">
        <f>IF(H6483&lt;=0, MIN(F6483-C6483, B$7, (D$5-K6482+G6483)/B$6), 0)</f>
        <v>0</v>
      </c>
      <c r="J6483" s="24">
        <f>IF(H6483&gt;0, MIN(C6483-F6483, B$8, K6482), 0)</f>
        <v>0</v>
      </c>
      <c r="K6483" s="24">
        <f>MAX(0, K6482-G6483+I6483*B$6-J6483)</f>
        <v>0</v>
      </c>
      <c r="L6483" s="24">
        <f t="shared" si="408"/>
        <v>0</v>
      </c>
      <c r="M6483" s="24">
        <f>IF(H6483&gt;0, C6483-F6483-J6483, 0)</f>
        <v>369.23246202869774</v>
      </c>
      <c r="N6483" s="4">
        <f>MIN(C6483, F6483)</f>
        <v>0</v>
      </c>
    </row>
    <row r="6484" spans="1:14" x14ac:dyDescent="0.2">
      <c r="A6484" s="27">
        <v>43734.916666666672</v>
      </c>
      <c r="B6484" s="4">
        <v>0</v>
      </c>
      <c r="C6484" s="4">
        <v>391.47791910756831</v>
      </c>
      <c r="F6484" s="4">
        <f t="shared" si="406"/>
        <v>0</v>
      </c>
      <c r="G6484" s="24">
        <f t="shared" si="407"/>
        <v>0</v>
      </c>
      <c r="H6484" s="24">
        <f t="shared" si="409"/>
        <v>391.47791910756831</v>
      </c>
      <c r="I6484" s="24">
        <f>IF(H6484&lt;=0, MIN(F6484-C6484, B$7, (D$5-K6483+G6484)/B$6), 0)</f>
        <v>0</v>
      </c>
      <c r="J6484" s="24">
        <f>IF(H6484&gt;0, MIN(C6484-F6484, B$8, K6483), 0)</f>
        <v>0</v>
      </c>
      <c r="K6484" s="24">
        <f>MAX(0, K6483-G6484+I6484*B$6-J6484)</f>
        <v>0</v>
      </c>
      <c r="L6484" s="24">
        <f t="shared" si="408"/>
        <v>0</v>
      </c>
      <c r="M6484" s="24">
        <f>IF(H6484&gt;0, C6484-F6484-J6484, 0)</f>
        <v>391.47791910756831</v>
      </c>
      <c r="N6484" s="4">
        <f>MIN(C6484, F6484)</f>
        <v>0</v>
      </c>
    </row>
    <row r="6485" spans="1:14" x14ac:dyDescent="0.2">
      <c r="A6485" s="27">
        <v>43734.958333333336</v>
      </c>
      <c r="B6485" s="4">
        <v>0</v>
      </c>
      <c r="C6485" s="4">
        <v>240.70315446188951</v>
      </c>
      <c r="F6485" s="4">
        <f t="shared" si="406"/>
        <v>0</v>
      </c>
      <c r="G6485" s="24">
        <f t="shared" si="407"/>
        <v>0</v>
      </c>
      <c r="H6485" s="24">
        <f t="shared" si="409"/>
        <v>240.70315446188951</v>
      </c>
      <c r="I6485" s="24">
        <f>IF(H6485&lt;=0, MIN(F6485-C6485, B$7, (D$5-K6484+G6485)/B$6), 0)</f>
        <v>0</v>
      </c>
      <c r="J6485" s="24">
        <f>IF(H6485&gt;0, MIN(C6485-F6485, B$8, K6484), 0)</f>
        <v>0</v>
      </c>
      <c r="K6485" s="24">
        <f>MAX(0, K6484-G6485+I6485*B$6-J6485)</f>
        <v>0</v>
      </c>
      <c r="L6485" s="24">
        <f t="shared" si="408"/>
        <v>0</v>
      </c>
      <c r="M6485" s="24">
        <f>IF(H6485&gt;0, C6485-F6485-J6485, 0)</f>
        <v>240.70315446188951</v>
      </c>
      <c r="N6485" s="4">
        <f>MIN(C6485, F6485)</f>
        <v>0</v>
      </c>
    </row>
    <row r="6486" spans="1:14" x14ac:dyDescent="0.2">
      <c r="A6486" s="27">
        <v>43735</v>
      </c>
      <c r="B6486" s="4">
        <v>0</v>
      </c>
      <c r="C6486" s="4">
        <v>117.11728180149709</v>
      </c>
      <c r="F6486" s="4">
        <f t="shared" si="406"/>
        <v>0</v>
      </c>
      <c r="G6486" s="24">
        <f t="shared" si="407"/>
        <v>0</v>
      </c>
      <c r="H6486" s="24">
        <f t="shared" si="409"/>
        <v>117.11728180149709</v>
      </c>
      <c r="I6486" s="24">
        <f>IF(H6486&lt;=0, MIN(F6486-C6486, B$7, (D$5-K6485+G6486)/B$6), 0)</f>
        <v>0</v>
      </c>
      <c r="J6486" s="24">
        <f>IF(H6486&gt;0, MIN(C6486-F6486, B$8, K6485), 0)</f>
        <v>0</v>
      </c>
      <c r="K6486" s="24">
        <f>MAX(0, K6485-G6486+I6486*B$6-J6486)</f>
        <v>0</v>
      </c>
      <c r="L6486" s="24">
        <f t="shared" si="408"/>
        <v>0</v>
      </c>
      <c r="M6486" s="24">
        <f>IF(H6486&gt;0, C6486-F6486-J6486, 0)</f>
        <v>117.11728180149709</v>
      </c>
      <c r="N6486" s="4">
        <f>MIN(C6486, F6486)</f>
        <v>0</v>
      </c>
    </row>
    <row r="6487" spans="1:14" x14ac:dyDescent="0.2">
      <c r="A6487" s="27">
        <v>43735.041666666672</v>
      </c>
      <c r="B6487" s="4">
        <v>0</v>
      </c>
      <c r="C6487" s="4">
        <v>169.02334831886191</v>
      </c>
      <c r="F6487" s="4">
        <f t="shared" si="406"/>
        <v>0</v>
      </c>
      <c r="G6487" s="24">
        <f t="shared" si="407"/>
        <v>0</v>
      </c>
      <c r="H6487" s="24">
        <f t="shared" si="409"/>
        <v>169.02334831886191</v>
      </c>
      <c r="I6487" s="24">
        <f>IF(H6487&lt;=0, MIN(F6487-C6487, B$7, (D$5-K6486+G6487)/B$6), 0)</f>
        <v>0</v>
      </c>
      <c r="J6487" s="24">
        <f>IF(H6487&gt;0, MIN(C6487-F6487, B$8, K6486), 0)</f>
        <v>0</v>
      </c>
      <c r="K6487" s="24">
        <f>MAX(0, K6486-G6487+I6487*B$6-J6487)</f>
        <v>0</v>
      </c>
      <c r="L6487" s="24">
        <f t="shared" si="408"/>
        <v>0</v>
      </c>
      <c r="M6487" s="24">
        <f>IF(H6487&gt;0, C6487-F6487-J6487, 0)</f>
        <v>169.02334831886191</v>
      </c>
      <c r="N6487" s="4">
        <f>MIN(C6487, F6487)</f>
        <v>0</v>
      </c>
    </row>
    <row r="6488" spans="1:14" x14ac:dyDescent="0.2">
      <c r="A6488" s="27">
        <v>43735.083333333336</v>
      </c>
      <c r="B6488" s="4">
        <v>0</v>
      </c>
      <c r="C6488" s="4">
        <v>206.09911011697966</v>
      </c>
      <c r="F6488" s="4">
        <f t="shared" si="406"/>
        <v>0</v>
      </c>
      <c r="G6488" s="24">
        <f t="shared" si="407"/>
        <v>0</v>
      </c>
      <c r="H6488" s="24">
        <f t="shared" si="409"/>
        <v>206.09911011697966</v>
      </c>
      <c r="I6488" s="24">
        <f>IF(H6488&lt;=0, MIN(F6488-C6488, B$7, (D$5-K6487+G6488)/B$6), 0)</f>
        <v>0</v>
      </c>
      <c r="J6488" s="24">
        <f>IF(H6488&gt;0, MIN(C6488-F6488, B$8, K6487), 0)</f>
        <v>0</v>
      </c>
      <c r="K6488" s="24">
        <f>MAX(0, K6487-G6488+I6488*B$6-J6488)</f>
        <v>0</v>
      </c>
      <c r="L6488" s="24">
        <f t="shared" si="408"/>
        <v>0</v>
      </c>
      <c r="M6488" s="24">
        <f>IF(H6488&gt;0, C6488-F6488-J6488, 0)</f>
        <v>206.09911011697966</v>
      </c>
      <c r="N6488" s="4">
        <f>MIN(C6488, F6488)</f>
        <v>0</v>
      </c>
    </row>
    <row r="6489" spans="1:14" x14ac:dyDescent="0.2">
      <c r="A6489" s="27">
        <v>43735.125</v>
      </c>
      <c r="B6489" s="4">
        <v>0</v>
      </c>
      <c r="C6489" s="4">
        <v>117.11728180149709</v>
      </c>
      <c r="F6489" s="4">
        <f t="shared" si="406"/>
        <v>0</v>
      </c>
      <c r="G6489" s="24">
        <f t="shared" si="407"/>
        <v>0</v>
      </c>
      <c r="H6489" s="24">
        <f t="shared" si="409"/>
        <v>117.11728180149709</v>
      </c>
      <c r="I6489" s="24">
        <f>IF(H6489&lt;=0, MIN(F6489-C6489, B$7, (D$5-K6488+G6489)/B$6), 0)</f>
        <v>0</v>
      </c>
      <c r="J6489" s="24">
        <f>IF(H6489&gt;0, MIN(C6489-F6489, B$8, K6488), 0)</f>
        <v>0</v>
      </c>
      <c r="K6489" s="24">
        <f>MAX(0, K6488-G6489+I6489*B$6-J6489)</f>
        <v>0</v>
      </c>
      <c r="L6489" s="24">
        <f t="shared" si="408"/>
        <v>0</v>
      </c>
      <c r="M6489" s="24">
        <f>IF(H6489&gt;0, C6489-F6489-J6489, 0)</f>
        <v>117.11728180149709</v>
      </c>
      <c r="N6489" s="4">
        <f>MIN(C6489, F6489)</f>
        <v>0</v>
      </c>
    </row>
    <row r="6490" spans="1:14" x14ac:dyDescent="0.2">
      <c r="A6490" s="27">
        <v>43735.166666666672</v>
      </c>
      <c r="B6490" s="4">
        <v>0</v>
      </c>
      <c r="C6490" s="4">
        <v>169.02334831886191</v>
      </c>
      <c r="F6490" s="4">
        <f t="shared" si="406"/>
        <v>0</v>
      </c>
      <c r="G6490" s="24">
        <f t="shared" si="407"/>
        <v>0</v>
      </c>
      <c r="H6490" s="24">
        <f t="shared" si="409"/>
        <v>169.02334831886191</v>
      </c>
      <c r="I6490" s="24">
        <f>IF(H6490&lt;=0, MIN(F6490-C6490, B$7, (D$5-K6489+G6490)/B$6), 0)</f>
        <v>0</v>
      </c>
      <c r="J6490" s="24">
        <f>IF(H6490&gt;0, MIN(C6490-F6490, B$8, K6489), 0)</f>
        <v>0</v>
      </c>
      <c r="K6490" s="24">
        <f>MAX(0, K6489-G6490+I6490*B$6-J6490)</f>
        <v>0</v>
      </c>
      <c r="L6490" s="24">
        <f t="shared" si="408"/>
        <v>0</v>
      </c>
      <c r="M6490" s="24">
        <f>IF(H6490&gt;0, C6490-F6490-J6490, 0)</f>
        <v>169.02334831886191</v>
      </c>
      <c r="N6490" s="4">
        <f>MIN(C6490, F6490)</f>
        <v>0</v>
      </c>
    </row>
    <row r="6491" spans="1:14" x14ac:dyDescent="0.2">
      <c r="A6491" s="27">
        <v>43735.208333333336</v>
      </c>
      <c r="B6491" s="4">
        <v>47.269558476714899</v>
      </c>
      <c r="C6491" s="4">
        <v>206.09911011697966</v>
      </c>
      <c r="F6491" s="4">
        <f t="shared" si="406"/>
        <v>283.61735086028938</v>
      </c>
      <c r="G6491" s="24">
        <f t="shared" si="407"/>
        <v>0.34722222222222221</v>
      </c>
      <c r="H6491" s="24">
        <f t="shared" si="409"/>
        <v>-77.518240743309718</v>
      </c>
      <c r="I6491" s="24">
        <f>IF(H6491&lt;=0, MIN(F6491-C6491, B$7, (D$5-K6490+G6491)/B$6), 0)</f>
        <v>77.518240743309718</v>
      </c>
      <c r="J6491" s="24">
        <f>IF(H6491&gt;0, MIN(C6491-F6491, B$8, K6490), 0)</f>
        <v>0</v>
      </c>
      <c r="K6491" s="24">
        <f>MAX(0, K6490-G6491+I6491*B$6-J6491)</f>
        <v>69.419194446756521</v>
      </c>
      <c r="L6491" s="24">
        <f t="shared" si="408"/>
        <v>0</v>
      </c>
      <c r="M6491" s="24">
        <f>IF(H6491&gt;0, C6491-F6491-J6491, 0)</f>
        <v>0</v>
      </c>
      <c r="N6491" s="4">
        <f>MIN(C6491, F6491)</f>
        <v>206.09911011697966</v>
      </c>
    </row>
    <row r="6492" spans="1:14" x14ac:dyDescent="0.2">
      <c r="A6492" s="27">
        <v>43735.25</v>
      </c>
      <c r="B6492" s="4">
        <v>254.23630586641448</v>
      </c>
      <c r="C6492" s="4">
        <v>510.12035686154513</v>
      </c>
      <c r="F6492" s="4">
        <f t="shared" si="406"/>
        <v>1525.417835198487</v>
      </c>
      <c r="G6492" s="24">
        <f t="shared" si="407"/>
        <v>0.34722222222222221</v>
      </c>
      <c r="H6492" s="24">
        <f t="shared" si="409"/>
        <v>-1015.2974783369418</v>
      </c>
      <c r="I6492" s="24">
        <f>IF(H6492&lt;=0, MIN(F6492-C6492, B$7, (D$5-K6491+G6492)/B$6), 0)</f>
        <v>1015.2974783369418</v>
      </c>
      <c r="J6492" s="24">
        <f>IF(H6492&gt;0, MIN(C6492-F6492, B$8, K6491), 0)</f>
        <v>0</v>
      </c>
      <c r="K6492" s="24">
        <f>MAX(0, K6491-G6492+I6492*B$6-J6492)</f>
        <v>982.83970272778197</v>
      </c>
      <c r="L6492" s="24">
        <f t="shared" si="408"/>
        <v>0</v>
      </c>
      <c r="M6492" s="24">
        <f>IF(H6492&gt;0, C6492-F6492-J6492, 0)</f>
        <v>0</v>
      </c>
      <c r="N6492" s="4">
        <f>MIN(C6492, F6492)</f>
        <v>510.12035686154513</v>
      </c>
    </row>
    <row r="6493" spans="1:14" x14ac:dyDescent="0.2">
      <c r="A6493" s="27">
        <v>43735.291666666672</v>
      </c>
      <c r="B6493" s="4">
        <v>460.48960774392253</v>
      </c>
      <c r="C6493" s="4">
        <v>828.97190832535784</v>
      </c>
      <c r="F6493" s="4">
        <f t="shared" si="406"/>
        <v>2762.9376464635352</v>
      </c>
      <c r="G6493" s="24">
        <f t="shared" si="407"/>
        <v>0.34722222222222221</v>
      </c>
      <c r="H6493" s="24">
        <f t="shared" si="409"/>
        <v>-1933.9657381381774</v>
      </c>
      <c r="I6493" s="24">
        <f>IF(H6493&lt;=0, MIN(F6493-C6493, B$7, (D$5-K6492+G6493)/B$6), 0)</f>
        <v>1933.9657381381774</v>
      </c>
      <c r="J6493" s="24">
        <f>IF(H6493&gt;0, MIN(C6493-F6493, B$8, K6492), 0)</f>
        <v>0</v>
      </c>
      <c r="K6493" s="24">
        <f>MAX(0, K6492-G6493+I6493*B$6-J6493)</f>
        <v>2723.0616448299197</v>
      </c>
      <c r="L6493" s="24">
        <f t="shared" si="408"/>
        <v>0</v>
      </c>
      <c r="M6493" s="24">
        <f>IF(H6493&gt;0, C6493-F6493-J6493, 0)</f>
        <v>0</v>
      </c>
      <c r="N6493" s="4">
        <f>MIN(C6493, F6493)</f>
        <v>828.97190832535784</v>
      </c>
    </row>
    <row r="6494" spans="1:14" x14ac:dyDescent="0.2">
      <c r="A6494" s="27">
        <v>43735.333333333336</v>
      </c>
      <c r="B6494" s="4">
        <v>373.77288925072969</v>
      </c>
      <c r="C6494" s="4">
        <v>377.74685873691004</v>
      </c>
      <c r="F6494" s="4">
        <f t="shared" ref="F6494:F6557" si="410">B6494*B$4</f>
        <v>2242.6373355043779</v>
      </c>
      <c r="G6494" s="24">
        <f t="shared" ref="G6494:G6557" si="411">MIN(F6494, B$9)</f>
        <v>0.34722222222222221</v>
      </c>
      <c r="H6494" s="24">
        <f t="shared" si="409"/>
        <v>-1864.8904767674678</v>
      </c>
      <c r="I6494" s="24">
        <f>IF(H6494&lt;=0, MIN(F6494-C6494, B$7, (D$5-K6493+G6494)/B$6), 0)</f>
        <v>1864.8904767674678</v>
      </c>
      <c r="J6494" s="24">
        <f>IF(H6494&gt;0, MIN(C6494-F6494, B$8, K6493), 0)</f>
        <v>0</v>
      </c>
      <c r="K6494" s="24">
        <f>MAX(0, K6493-G6494+I6494*B$6-J6494)</f>
        <v>4401.1158516984187</v>
      </c>
      <c r="L6494" s="24">
        <f t="shared" ref="L6494:L6557" si="412">IF(H6494&lt;=0, -I6494-H6494, 0)</f>
        <v>0</v>
      </c>
      <c r="M6494" s="24">
        <f>IF(H6494&gt;0, C6494-F6494-J6494, 0)</f>
        <v>0</v>
      </c>
      <c r="N6494" s="4">
        <f>MIN(C6494, F6494)</f>
        <v>377.74685873691004</v>
      </c>
    </row>
    <row r="6495" spans="1:14" x14ac:dyDescent="0.2">
      <c r="A6495" s="27">
        <v>43735.375</v>
      </c>
      <c r="B6495" s="4">
        <v>277.60724573920959</v>
      </c>
      <c r="C6495" s="4">
        <v>290.80162823612494</v>
      </c>
      <c r="F6495" s="4">
        <f t="shared" si="410"/>
        <v>1665.6434744352575</v>
      </c>
      <c r="G6495" s="24">
        <f t="shared" si="411"/>
        <v>0.34722222222222221</v>
      </c>
      <c r="H6495" s="24">
        <f t="shared" ref="H6495:H6558" si="413">C6495-F6495</f>
        <v>-1374.8418461991325</v>
      </c>
      <c r="I6495" s="24">
        <f>IF(H6495&lt;=0, MIN(F6495-C6495, B$7, (D$5-K6494+G6495)/B$6), 0)</f>
        <v>665.81263391533719</v>
      </c>
      <c r="J6495" s="24">
        <f>IF(H6495&gt;0, MIN(C6495-F6495, B$8, K6494), 0)</f>
        <v>0</v>
      </c>
      <c r="K6495" s="24">
        <f>MAX(0, K6494-G6495+I6495*B$6-J6495)</f>
        <v>5000</v>
      </c>
      <c r="L6495" s="24">
        <f t="shared" si="412"/>
        <v>709.02921228379535</v>
      </c>
      <c r="M6495" s="24">
        <f>IF(H6495&gt;0, C6495-F6495-J6495, 0)</f>
        <v>0</v>
      </c>
      <c r="N6495" s="4">
        <f>MIN(C6495, F6495)</f>
        <v>290.80162823612494</v>
      </c>
    </row>
    <row r="6496" spans="1:14" x14ac:dyDescent="0.2">
      <c r="A6496" s="27">
        <v>43735.416666666672</v>
      </c>
      <c r="B6496" s="4">
        <v>305.20390860154072</v>
      </c>
      <c r="C6496" s="4">
        <v>188.12505313138945</v>
      </c>
      <c r="F6496" s="4">
        <f t="shared" si="410"/>
        <v>1831.2234516092444</v>
      </c>
      <c r="G6496" s="24">
        <f t="shared" si="411"/>
        <v>0.34722222222222221</v>
      </c>
      <c r="H6496" s="24">
        <f t="shared" si="413"/>
        <v>-1643.098398477855</v>
      </c>
      <c r="I6496" s="24">
        <f>IF(H6496&lt;=0, MIN(F6496-C6496, B$7, (D$5-K6495+G6496)/B$6), 0)</f>
        <v>0.38580246913580246</v>
      </c>
      <c r="J6496" s="24">
        <f>IF(H6496&gt;0, MIN(C6496-F6496, B$8, K6495), 0)</f>
        <v>0</v>
      </c>
      <c r="K6496" s="24">
        <f>MAX(0, K6495-G6496+I6496*B$6-J6496)</f>
        <v>5000</v>
      </c>
      <c r="L6496" s="24">
        <f t="shared" si="412"/>
        <v>1642.7125960087192</v>
      </c>
      <c r="M6496" s="24">
        <f>IF(H6496&gt;0, C6496-F6496-J6496, 0)</f>
        <v>0</v>
      </c>
      <c r="N6496" s="4">
        <f>MIN(C6496, F6496)</f>
        <v>188.12505313138945</v>
      </c>
    </row>
    <row r="6497" spans="1:14" x14ac:dyDescent="0.2">
      <c r="A6497" s="27">
        <v>43735.458333333336</v>
      </c>
      <c r="B6497" s="4">
        <v>446.14498824206015</v>
      </c>
      <c r="C6497" s="4">
        <v>1474.2745634620537</v>
      </c>
      <c r="F6497" s="4">
        <f t="shared" si="410"/>
        <v>2676.8699294523608</v>
      </c>
      <c r="G6497" s="24">
        <f t="shared" si="411"/>
        <v>0.34722222222222221</v>
      </c>
      <c r="H6497" s="24">
        <f t="shared" si="413"/>
        <v>-1202.5953659903071</v>
      </c>
      <c r="I6497" s="24">
        <f>IF(H6497&lt;=0, MIN(F6497-C6497, B$7, (D$5-K6496+G6497)/B$6), 0)</f>
        <v>0.38580246913580246</v>
      </c>
      <c r="J6497" s="24">
        <f>IF(H6497&gt;0, MIN(C6497-F6497, B$8, K6496), 0)</f>
        <v>0</v>
      </c>
      <c r="K6497" s="24">
        <f>MAX(0, K6496-G6497+I6497*B$6-J6497)</f>
        <v>5000</v>
      </c>
      <c r="L6497" s="24">
        <f t="shared" si="412"/>
        <v>1202.2095635211713</v>
      </c>
      <c r="M6497" s="24">
        <f>IF(H6497&gt;0, C6497-F6497-J6497, 0)</f>
        <v>0</v>
      </c>
      <c r="N6497" s="4">
        <f>MIN(C6497, F6497)</f>
        <v>1474.2745634620537</v>
      </c>
    </row>
    <row r="6498" spans="1:14" x14ac:dyDescent="0.2">
      <c r="A6498" s="27">
        <v>43735.5</v>
      </c>
      <c r="B6498" s="4">
        <v>264.43366357698307</v>
      </c>
      <c r="C6498" s="4">
        <v>221.26320852427892</v>
      </c>
      <c r="F6498" s="4">
        <f t="shared" si="410"/>
        <v>1586.6019814618985</v>
      </c>
      <c r="G6498" s="24">
        <f t="shared" si="411"/>
        <v>0.34722222222222221</v>
      </c>
      <c r="H6498" s="24">
        <f t="shared" si="413"/>
        <v>-1365.3387729376195</v>
      </c>
      <c r="I6498" s="24">
        <f>IF(H6498&lt;=0, MIN(F6498-C6498, B$7, (D$5-K6497+G6498)/B$6), 0)</f>
        <v>0.38580246913580246</v>
      </c>
      <c r="J6498" s="24">
        <f>IF(H6498&gt;0, MIN(C6498-F6498, B$8, K6497), 0)</f>
        <v>0</v>
      </c>
      <c r="K6498" s="24">
        <f>MAX(0, K6497-G6498+I6498*B$6-J6498)</f>
        <v>5000</v>
      </c>
      <c r="L6498" s="24">
        <f t="shared" si="412"/>
        <v>1364.9529704684837</v>
      </c>
      <c r="M6498" s="24">
        <f>IF(H6498&gt;0, C6498-F6498-J6498, 0)</f>
        <v>0</v>
      </c>
      <c r="N6498" s="4">
        <f>MIN(C6498, F6498)</f>
        <v>221.26320852427892</v>
      </c>
    </row>
    <row r="6499" spans="1:14" x14ac:dyDescent="0.2">
      <c r="A6499" s="27">
        <v>43735.541666666672</v>
      </c>
      <c r="B6499" s="4">
        <v>59.488614831740442</v>
      </c>
      <c r="C6499" s="4">
        <v>200.79229145943881</v>
      </c>
      <c r="F6499" s="4">
        <f t="shared" si="410"/>
        <v>356.93168899044264</v>
      </c>
      <c r="G6499" s="24">
        <f t="shared" si="411"/>
        <v>0.34722222222222221</v>
      </c>
      <c r="H6499" s="24">
        <f t="shared" si="413"/>
        <v>-156.13939753100382</v>
      </c>
      <c r="I6499" s="24">
        <f>IF(H6499&lt;=0, MIN(F6499-C6499, B$7, (D$5-K6498+G6499)/B$6), 0)</f>
        <v>0.38580246913580246</v>
      </c>
      <c r="J6499" s="24">
        <f>IF(H6499&gt;0, MIN(C6499-F6499, B$8, K6498), 0)</f>
        <v>0</v>
      </c>
      <c r="K6499" s="24">
        <f>MAX(0, K6498-G6499+I6499*B$6-J6499)</f>
        <v>5000</v>
      </c>
      <c r="L6499" s="24">
        <f t="shared" si="412"/>
        <v>155.75359506186803</v>
      </c>
      <c r="M6499" s="24">
        <f>IF(H6499&gt;0, C6499-F6499-J6499, 0)</f>
        <v>0</v>
      </c>
      <c r="N6499" s="4">
        <f>MIN(C6499, F6499)</f>
        <v>200.79229145943881</v>
      </c>
    </row>
    <row r="6500" spans="1:14" x14ac:dyDescent="0.2">
      <c r="A6500" s="27">
        <v>43735.583333333336</v>
      </c>
      <c r="B6500" s="4">
        <v>50.440122427993352</v>
      </c>
      <c r="C6500" s="4">
        <v>188.40334983326574</v>
      </c>
      <c r="F6500" s="4">
        <f t="shared" si="410"/>
        <v>302.64073456796012</v>
      </c>
      <c r="G6500" s="24">
        <f t="shared" si="411"/>
        <v>0.34722222222222221</v>
      </c>
      <c r="H6500" s="24">
        <f t="shared" si="413"/>
        <v>-114.23738473469439</v>
      </c>
      <c r="I6500" s="24">
        <f>IF(H6500&lt;=0, MIN(F6500-C6500, B$7, (D$5-K6499+G6500)/B$6), 0)</f>
        <v>0.38580246913580246</v>
      </c>
      <c r="J6500" s="24">
        <f>IF(H6500&gt;0, MIN(C6500-F6500, B$8, K6499), 0)</f>
        <v>0</v>
      </c>
      <c r="K6500" s="24">
        <f>MAX(0, K6499-G6500+I6500*B$6-J6500)</f>
        <v>5000</v>
      </c>
      <c r="L6500" s="24">
        <f t="shared" si="412"/>
        <v>113.85158226555859</v>
      </c>
      <c r="M6500" s="24">
        <f>IF(H6500&gt;0, C6500-F6500-J6500, 0)</f>
        <v>0</v>
      </c>
      <c r="N6500" s="4">
        <f>MIN(C6500, F6500)</f>
        <v>188.40334983326574</v>
      </c>
    </row>
    <row r="6501" spans="1:14" x14ac:dyDescent="0.2">
      <c r="A6501" s="27">
        <v>43735.625</v>
      </c>
      <c r="B6501" s="4">
        <v>55.477948281862304</v>
      </c>
      <c r="C6501" s="4">
        <v>223.37132861167288</v>
      </c>
      <c r="F6501" s="4">
        <f t="shared" si="410"/>
        <v>332.86768969117384</v>
      </c>
      <c r="G6501" s="24">
        <f t="shared" si="411"/>
        <v>0.34722222222222221</v>
      </c>
      <c r="H6501" s="24">
        <f t="shared" si="413"/>
        <v>-109.49636107950096</v>
      </c>
      <c r="I6501" s="24">
        <f>IF(H6501&lt;=0, MIN(F6501-C6501, B$7, (D$5-K6500+G6501)/B$6), 0)</f>
        <v>0.38580246913580246</v>
      </c>
      <c r="J6501" s="24">
        <f>IF(H6501&gt;0, MIN(C6501-F6501, B$8, K6500), 0)</f>
        <v>0</v>
      </c>
      <c r="K6501" s="24">
        <f>MAX(0, K6500-G6501+I6501*B$6-J6501)</f>
        <v>5000</v>
      </c>
      <c r="L6501" s="24">
        <f t="shared" si="412"/>
        <v>109.11055861036516</v>
      </c>
      <c r="M6501" s="24">
        <f>IF(H6501&gt;0, C6501-F6501-J6501, 0)</f>
        <v>0</v>
      </c>
      <c r="N6501" s="4">
        <f>MIN(C6501, F6501)</f>
        <v>223.37132861167288</v>
      </c>
    </row>
    <row r="6502" spans="1:14" x14ac:dyDescent="0.2">
      <c r="A6502" s="27">
        <v>43735.666666666672</v>
      </c>
      <c r="B6502" s="4">
        <v>9.8024707984296118</v>
      </c>
      <c r="C6502" s="4">
        <v>275.3399700239932</v>
      </c>
      <c r="F6502" s="4">
        <f t="shared" si="410"/>
        <v>58.814824790577674</v>
      </c>
      <c r="G6502" s="24">
        <f t="shared" si="411"/>
        <v>0.34722222222222221</v>
      </c>
      <c r="H6502" s="24">
        <f t="shared" si="413"/>
        <v>216.52514523341551</v>
      </c>
      <c r="I6502" s="24">
        <f>IF(H6502&lt;=0, MIN(F6502-C6502, B$7, (D$5-K6501+G6502)/B$6), 0)</f>
        <v>0</v>
      </c>
      <c r="J6502" s="24">
        <f>IF(H6502&gt;0, MIN(C6502-F6502, B$8, K6501), 0)</f>
        <v>216.52514523341551</v>
      </c>
      <c r="K6502" s="24">
        <f>MAX(0, K6501-G6502+I6502*B$6-J6502)</f>
        <v>4783.1276325443614</v>
      </c>
      <c r="L6502" s="24">
        <f t="shared" si="412"/>
        <v>0</v>
      </c>
      <c r="M6502" s="24">
        <f>IF(H6502&gt;0, C6502-F6502-J6502, 0)</f>
        <v>0</v>
      </c>
      <c r="N6502" s="4">
        <f>MIN(C6502, F6502)</f>
        <v>58.814824790577674</v>
      </c>
    </row>
    <row r="6503" spans="1:14" x14ac:dyDescent="0.2">
      <c r="A6503" s="27">
        <v>43735.708333333336</v>
      </c>
      <c r="B6503" s="4">
        <v>0</v>
      </c>
      <c r="C6503" s="4">
        <v>428.55368090568618</v>
      </c>
      <c r="F6503" s="4">
        <f t="shared" si="410"/>
        <v>0</v>
      </c>
      <c r="G6503" s="24">
        <f t="shared" si="411"/>
        <v>0</v>
      </c>
      <c r="H6503" s="24">
        <f t="shared" si="413"/>
        <v>428.55368090568618</v>
      </c>
      <c r="I6503" s="24">
        <f>IF(H6503&lt;=0, MIN(F6503-C6503, B$7, (D$5-K6502+G6503)/B$6), 0)</f>
        <v>0</v>
      </c>
      <c r="J6503" s="24">
        <f>IF(H6503&gt;0, MIN(C6503-F6503, B$8, K6502), 0)</f>
        <v>428.55368090568618</v>
      </c>
      <c r="K6503" s="24">
        <f>MAX(0, K6502-G6503+I6503*B$6-J6503)</f>
        <v>4354.5739516386748</v>
      </c>
      <c r="L6503" s="24">
        <f t="shared" si="412"/>
        <v>0</v>
      </c>
      <c r="M6503" s="24">
        <f>IF(H6503&gt;0, C6503-F6503-J6503, 0)</f>
        <v>0</v>
      </c>
      <c r="N6503" s="4">
        <f>MIN(C6503, F6503)</f>
        <v>0</v>
      </c>
    </row>
    <row r="6504" spans="1:14" x14ac:dyDescent="0.2">
      <c r="A6504" s="27">
        <v>43735.75</v>
      </c>
      <c r="B6504" s="4">
        <v>0</v>
      </c>
      <c r="C6504" s="4">
        <v>369.23246202869774</v>
      </c>
      <c r="F6504" s="4">
        <f t="shared" si="410"/>
        <v>0</v>
      </c>
      <c r="G6504" s="24">
        <f t="shared" si="411"/>
        <v>0</v>
      </c>
      <c r="H6504" s="24">
        <f t="shared" si="413"/>
        <v>369.23246202869774</v>
      </c>
      <c r="I6504" s="24">
        <f>IF(H6504&lt;=0, MIN(F6504-C6504, B$7, (D$5-K6503+G6504)/B$6), 0)</f>
        <v>0</v>
      </c>
      <c r="J6504" s="24">
        <f>IF(H6504&gt;0, MIN(C6504-F6504, B$8, K6503), 0)</f>
        <v>369.23246202869774</v>
      </c>
      <c r="K6504" s="24">
        <f>MAX(0, K6503-G6504+I6504*B$6-J6504)</f>
        <v>3985.3414896099771</v>
      </c>
      <c r="L6504" s="24">
        <f t="shared" si="412"/>
        <v>0</v>
      </c>
      <c r="M6504" s="24">
        <f>IF(H6504&gt;0, C6504-F6504-J6504, 0)</f>
        <v>0</v>
      </c>
      <c r="N6504" s="4">
        <f>MIN(C6504, F6504)</f>
        <v>0</v>
      </c>
    </row>
    <row r="6505" spans="1:14" x14ac:dyDescent="0.2">
      <c r="A6505" s="27">
        <v>43735.791666666672</v>
      </c>
      <c r="B6505" s="4">
        <v>0</v>
      </c>
      <c r="C6505" s="4">
        <v>1441.9578367209047</v>
      </c>
      <c r="F6505" s="4">
        <f t="shared" si="410"/>
        <v>0</v>
      </c>
      <c r="G6505" s="24">
        <f t="shared" si="411"/>
        <v>0</v>
      </c>
      <c r="H6505" s="24">
        <f t="shared" si="413"/>
        <v>1441.9578367209047</v>
      </c>
      <c r="I6505" s="24">
        <f>IF(H6505&lt;=0, MIN(F6505-C6505, B$7, (D$5-K6504+G6505)/B$6), 0)</f>
        <v>0</v>
      </c>
      <c r="J6505" s="24">
        <f>IF(H6505&gt;0, MIN(C6505-F6505, B$8, K6504), 0)</f>
        <v>1441.9578367209047</v>
      </c>
      <c r="K6505" s="24">
        <f>MAX(0, K6504-G6505+I6505*B$6-J6505)</f>
        <v>2543.3836528890724</v>
      </c>
      <c r="L6505" s="24">
        <f t="shared" si="412"/>
        <v>0</v>
      </c>
      <c r="M6505" s="24">
        <f>IF(H6505&gt;0, C6505-F6505-J6505, 0)</f>
        <v>0</v>
      </c>
      <c r="N6505" s="4">
        <f>MIN(C6505, F6505)</f>
        <v>0</v>
      </c>
    </row>
    <row r="6506" spans="1:14" x14ac:dyDescent="0.2">
      <c r="A6506" s="27">
        <v>43735.833333333336</v>
      </c>
      <c r="B6506" s="4">
        <v>0</v>
      </c>
      <c r="C6506" s="4">
        <v>779.53755926120073</v>
      </c>
      <c r="F6506" s="4">
        <f t="shared" si="410"/>
        <v>0</v>
      </c>
      <c r="G6506" s="24">
        <f t="shared" si="411"/>
        <v>0</v>
      </c>
      <c r="H6506" s="24">
        <f t="shared" si="413"/>
        <v>779.53755926120073</v>
      </c>
      <c r="I6506" s="24">
        <f>IF(H6506&lt;=0, MIN(F6506-C6506, B$7, (D$5-K6505+G6506)/B$6), 0)</f>
        <v>0</v>
      </c>
      <c r="J6506" s="24">
        <f>IF(H6506&gt;0, MIN(C6506-F6506, B$8, K6505), 0)</f>
        <v>779.53755926120073</v>
      </c>
      <c r="K6506" s="24">
        <f>MAX(0, K6505-G6506+I6506*B$6-J6506)</f>
        <v>1763.8460936278716</v>
      </c>
      <c r="L6506" s="24">
        <f t="shared" si="412"/>
        <v>0</v>
      </c>
      <c r="M6506" s="24">
        <f>IF(H6506&gt;0, C6506-F6506-J6506, 0)</f>
        <v>0</v>
      </c>
      <c r="N6506" s="4">
        <f>MIN(C6506, F6506)</f>
        <v>0</v>
      </c>
    </row>
    <row r="6507" spans="1:14" x14ac:dyDescent="0.2">
      <c r="A6507" s="27">
        <v>43735.875</v>
      </c>
      <c r="B6507" s="4">
        <v>0</v>
      </c>
      <c r="C6507" s="4">
        <v>1370.2780305778772</v>
      </c>
      <c r="F6507" s="4">
        <f t="shared" si="410"/>
        <v>0</v>
      </c>
      <c r="G6507" s="24">
        <f t="shared" si="411"/>
        <v>0</v>
      </c>
      <c r="H6507" s="24">
        <f t="shared" si="413"/>
        <v>1370.2780305778772</v>
      </c>
      <c r="I6507" s="24">
        <f>IF(H6507&lt;=0, MIN(F6507-C6507, B$7, (D$5-K6506+G6507)/B$6), 0)</f>
        <v>0</v>
      </c>
      <c r="J6507" s="24">
        <f>IF(H6507&gt;0, MIN(C6507-F6507, B$8, K6506), 0)</f>
        <v>1370.2780305778772</v>
      </c>
      <c r="K6507" s="24">
        <f>MAX(0, K6506-G6507+I6507*B$6-J6507)</f>
        <v>393.56806304999441</v>
      </c>
      <c r="L6507" s="24">
        <f t="shared" si="412"/>
        <v>0</v>
      </c>
      <c r="M6507" s="24">
        <f>IF(H6507&gt;0, C6507-F6507-J6507, 0)</f>
        <v>0</v>
      </c>
      <c r="N6507" s="4">
        <f>MIN(C6507, F6507)</f>
        <v>0</v>
      </c>
    </row>
    <row r="6508" spans="1:14" x14ac:dyDescent="0.2">
      <c r="A6508" s="27">
        <v>43735.916666666672</v>
      </c>
      <c r="B6508" s="4">
        <v>0</v>
      </c>
      <c r="C6508" s="4">
        <v>391.47791910756831</v>
      </c>
      <c r="F6508" s="4">
        <f t="shared" si="410"/>
        <v>0</v>
      </c>
      <c r="G6508" s="24">
        <f t="shared" si="411"/>
        <v>0</v>
      </c>
      <c r="H6508" s="24">
        <f t="shared" si="413"/>
        <v>391.47791910756831</v>
      </c>
      <c r="I6508" s="24">
        <f>IF(H6508&lt;=0, MIN(F6508-C6508, B$7, (D$5-K6507+G6508)/B$6), 0)</f>
        <v>0</v>
      </c>
      <c r="J6508" s="24">
        <f>IF(H6508&gt;0, MIN(C6508-F6508, B$8, K6507), 0)</f>
        <v>391.47791910756831</v>
      </c>
      <c r="K6508" s="24">
        <f>MAX(0, K6507-G6508+I6508*B$6-J6508)</f>
        <v>2.0901439424260957</v>
      </c>
      <c r="L6508" s="24">
        <f t="shared" si="412"/>
        <v>0</v>
      </c>
      <c r="M6508" s="24">
        <f>IF(H6508&gt;0, C6508-F6508-J6508, 0)</f>
        <v>0</v>
      </c>
      <c r="N6508" s="4">
        <f>MIN(C6508, F6508)</f>
        <v>0</v>
      </c>
    </row>
    <row r="6509" spans="1:14" x14ac:dyDescent="0.2">
      <c r="A6509" s="27">
        <v>43735.958333333336</v>
      </c>
      <c r="B6509" s="4">
        <v>0</v>
      </c>
      <c r="C6509" s="4">
        <v>240.70315446188951</v>
      </c>
      <c r="F6509" s="4">
        <f t="shared" si="410"/>
        <v>0</v>
      </c>
      <c r="G6509" s="24">
        <f t="shared" si="411"/>
        <v>0</v>
      </c>
      <c r="H6509" s="24">
        <f t="shared" si="413"/>
        <v>240.70315446188951</v>
      </c>
      <c r="I6509" s="24">
        <f>IF(H6509&lt;=0, MIN(F6509-C6509, B$7, (D$5-K6508+G6509)/B$6), 0)</f>
        <v>0</v>
      </c>
      <c r="J6509" s="24">
        <f>IF(H6509&gt;0, MIN(C6509-F6509, B$8, K6508), 0)</f>
        <v>2.0901439424260957</v>
      </c>
      <c r="K6509" s="24">
        <f>MAX(0, K6508-G6509+I6509*B$6-J6509)</f>
        <v>0</v>
      </c>
      <c r="L6509" s="24">
        <f t="shared" si="412"/>
        <v>0</v>
      </c>
      <c r="M6509" s="24">
        <f>IF(H6509&gt;0, C6509-F6509-J6509, 0)</f>
        <v>238.61301051946342</v>
      </c>
      <c r="N6509" s="4">
        <f>MIN(C6509, F6509)</f>
        <v>0</v>
      </c>
    </row>
    <row r="6510" spans="1:14" x14ac:dyDescent="0.2">
      <c r="A6510" s="27">
        <v>43736</v>
      </c>
      <c r="B6510" s="4">
        <v>0</v>
      </c>
      <c r="C6510" s="4">
        <v>117.11728180149709</v>
      </c>
      <c r="F6510" s="4">
        <f t="shared" si="410"/>
        <v>0</v>
      </c>
      <c r="G6510" s="24">
        <f t="shared" si="411"/>
        <v>0</v>
      </c>
      <c r="H6510" s="24">
        <f t="shared" si="413"/>
        <v>117.11728180149709</v>
      </c>
      <c r="I6510" s="24">
        <f>IF(H6510&lt;=0, MIN(F6510-C6510, B$7, (D$5-K6509+G6510)/B$6), 0)</f>
        <v>0</v>
      </c>
      <c r="J6510" s="24">
        <f>IF(H6510&gt;0, MIN(C6510-F6510, B$8, K6509), 0)</f>
        <v>0</v>
      </c>
      <c r="K6510" s="24">
        <f>MAX(0, K6509-G6510+I6510*B$6-J6510)</f>
        <v>0</v>
      </c>
      <c r="L6510" s="24">
        <f t="shared" si="412"/>
        <v>0</v>
      </c>
      <c r="M6510" s="24">
        <f>IF(H6510&gt;0, C6510-F6510-J6510, 0)</f>
        <v>117.11728180149709</v>
      </c>
      <c r="N6510" s="4">
        <f>MIN(C6510, F6510)</f>
        <v>0</v>
      </c>
    </row>
    <row r="6511" spans="1:14" x14ac:dyDescent="0.2">
      <c r="A6511" s="27">
        <v>43736.041666666672</v>
      </c>
      <c r="B6511" s="4">
        <v>0</v>
      </c>
      <c r="C6511" s="4">
        <v>169.02334831886191</v>
      </c>
      <c r="F6511" s="4">
        <f t="shared" si="410"/>
        <v>0</v>
      </c>
      <c r="G6511" s="24">
        <f t="shared" si="411"/>
        <v>0</v>
      </c>
      <c r="H6511" s="24">
        <f t="shared" si="413"/>
        <v>169.02334831886191</v>
      </c>
      <c r="I6511" s="24">
        <f>IF(H6511&lt;=0, MIN(F6511-C6511, B$7, (D$5-K6510+G6511)/B$6), 0)</f>
        <v>0</v>
      </c>
      <c r="J6511" s="24">
        <f>IF(H6511&gt;0, MIN(C6511-F6511, B$8, K6510), 0)</f>
        <v>0</v>
      </c>
      <c r="K6511" s="24">
        <f>MAX(0, K6510-G6511+I6511*B$6-J6511)</f>
        <v>0</v>
      </c>
      <c r="L6511" s="24">
        <f t="shared" si="412"/>
        <v>0</v>
      </c>
      <c r="M6511" s="24">
        <f>IF(H6511&gt;0, C6511-F6511-J6511, 0)</f>
        <v>169.02334831886191</v>
      </c>
      <c r="N6511" s="4">
        <f>MIN(C6511, F6511)</f>
        <v>0</v>
      </c>
    </row>
    <row r="6512" spans="1:14" x14ac:dyDescent="0.2">
      <c r="A6512" s="27">
        <v>43736.083333333336</v>
      </c>
      <c r="B6512" s="4">
        <v>0</v>
      </c>
      <c r="C6512" s="4">
        <v>206.09911011697966</v>
      </c>
      <c r="F6512" s="4">
        <f t="shared" si="410"/>
        <v>0</v>
      </c>
      <c r="G6512" s="24">
        <f t="shared" si="411"/>
        <v>0</v>
      </c>
      <c r="H6512" s="24">
        <f t="shared" si="413"/>
        <v>206.09911011697966</v>
      </c>
      <c r="I6512" s="24">
        <f>IF(H6512&lt;=0, MIN(F6512-C6512, B$7, (D$5-K6511+G6512)/B$6), 0)</f>
        <v>0</v>
      </c>
      <c r="J6512" s="24">
        <f>IF(H6512&gt;0, MIN(C6512-F6512, B$8, K6511), 0)</f>
        <v>0</v>
      </c>
      <c r="K6512" s="24">
        <f>MAX(0, K6511-G6512+I6512*B$6-J6512)</f>
        <v>0</v>
      </c>
      <c r="L6512" s="24">
        <f t="shared" si="412"/>
        <v>0</v>
      </c>
      <c r="M6512" s="24">
        <f>IF(H6512&gt;0, C6512-F6512-J6512, 0)</f>
        <v>206.09911011697966</v>
      </c>
      <c r="N6512" s="4">
        <f>MIN(C6512, F6512)</f>
        <v>0</v>
      </c>
    </row>
    <row r="6513" spans="1:14" x14ac:dyDescent="0.2">
      <c r="A6513" s="27">
        <v>43736.125</v>
      </c>
      <c r="B6513" s="4">
        <v>0</v>
      </c>
      <c r="C6513" s="4">
        <v>117.11728180149709</v>
      </c>
      <c r="F6513" s="4">
        <f t="shared" si="410"/>
        <v>0</v>
      </c>
      <c r="G6513" s="24">
        <f t="shared" si="411"/>
        <v>0</v>
      </c>
      <c r="H6513" s="24">
        <f t="shared" si="413"/>
        <v>117.11728180149709</v>
      </c>
      <c r="I6513" s="24">
        <f>IF(H6513&lt;=0, MIN(F6513-C6513, B$7, (D$5-K6512+G6513)/B$6), 0)</f>
        <v>0</v>
      </c>
      <c r="J6513" s="24">
        <f>IF(H6513&gt;0, MIN(C6513-F6513, B$8, K6512), 0)</f>
        <v>0</v>
      </c>
      <c r="K6513" s="24">
        <f>MAX(0, K6512-G6513+I6513*B$6-J6513)</f>
        <v>0</v>
      </c>
      <c r="L6513" s="24">
        <f t="shared" si="412"/>
        <v>0</v>
      </c>
      <c r="M6513" s="24">
        <f>IF(H6513&gt;0, C6513-F6513-J6513, 0)</f>
        <v>117.11728180149709</v>
      </c>
      <c r="N6513" s="4">
        <f>MIN(C6513, F6513)</f>
        <v>0</v>
      </c>
    </row>
    <row r="6514" spans="1:14" x14ac:dyDescent="0.2">
      <c r="A6514" s="27">
        <v>43736.166666666672</v>
      </c>
      <c r="B6514" s="4">
        <v>0</v>
      </c>
      <c r="C6514" s="4">
        <v>169.02334831886191</v>
      </c>
      <c r="F6514" s="4">
        <f t="shared" si="410"/>
        <v>0</v>
      </c>
      <c r="G6514" s="24">
        <f t="shared" si="411"/>
        <v>0</v>
      </c>
      <c r="H6514" s="24">
        <f t="shared" si="413"/>
        <v>169.02334831886191</v>
      </c>
      <c r="I6514" s="24">
        <f>IF(H6514&lt;=0, MIN(F6514-C6514, B$7, (D$5-K6513+G6514)/B$6), 0)</f>
        <v>0</v>
      </c>
      <c r="J6514" s="24">
        <f>IF(H6514&gt;0, MIN(C6514-F6514, B$8, K6513), 0)</f>
        <v>0</v>
      </c>
      <c r="K6514" s="24">
        <f>MAX(0, K6513-G6514+I6514*B$6-J6514)</f>
        <v>0</v>
      </c>
      <c r="L6514" s="24">
        <f t="shared" si="412"/>
        <v>0</v>
      </c>
      <c r="M6514" s="24">
        <f>IF(H6514&gt;0, C6514-F6514-J6514, 0)</f>
        <v>169.02334831886191</v>
      </c>
      <c r="N6514" s="4">
        <f>MIN(C6514, F6514)</f>
        <v>0</v>
      </c>
    </row>
    <row r="6515" spans="1:14" x14ac:dyDescent="0.2">
      <c r="A6515" s="27">
        <v>43736.208333333336</v>
      </c>
      <c r="B6515" s="4">
        <v>6.6614601676315726</v>
      </c>
      <c r="C6515" s="4">
        <v>206.09911011697966</v>
      </c>
      <c r="F6515" s="4">
        <f t="shared" si="410"/>
        <v>39.968761005789432</v>
      </c>
      <c r="G6515" s="24">
        <f t="shared" si="411"/>
        <v>0.34722222222222221</v>
      </c>
      <c r="H6515" s="24">
        <f t="shared" si="413"/>
        <v>166.13034911119024</v>
      </c>
      <c r="I6515" s="24">
        <f>IF(H6515&lt;=0, MIN(F6515-C6515, B$7, (D$5-K6514+G6515)/B$6), 0)</f>
        <v>0</v>
      </c>
      <c r="J6515" s="24">
        <f>IF(H6515&gt;0, MIN(C6515-F6515, B$8, K6514), 0)</f>
        <v>0</v>
      </c>
      <c r="K6515" s="24">
        <f>MAX(0, K6514-G6515+I6515*B$6-J6515)</f>
        <v>0</v>
      </c>
      <c r="L6515" s="24">
        <f t="shared" si="412"/>
        <v>0</v>
      </c>
      <c r="M6515" s="24">
        <f>IF(H6515&gt;0, C6515-F6515-J6515, 0)</f>
        <v>166.13034911119024</v>
      </c>
      <c r="N6515" s="4">
        <f>MIN(C6515, F6515)</f>
        <v>39.968761005789432</v>
      </c>
    </row>
    <row r="6516" spans="1:14" x14ac:dyDescent="0.2">
      <c r="A6516" s="27">
        <v>43736.25</v>
      </c>
      <c r="B6516" s="4">
        <v>71.353447952989271</v>
      </c>
      <c r="C6516" s="4">
        <v>188.79708794452472</v>
      </c>
      <c r="F6516" s="4">
        <f t="shared" si="410"/>
        <v>428.12068771793565</v>
      </c>
      <c r="G6516" s="24">
        <f t="shared" si="411"/>
        <v>0.34722222222222221</v>
      </c>
      <c r="H6516" s="24">
        <f t="shared" si="413"/>
        <v>-239.32359977341093</v>
      </c>
      <c r="I6516" s="24">
        <f>IF(H6516&lt;=0, MIN(F6516-C6516, B$7, (D$5-K6515+G6516)/B$6), 0)</f>
        <v>239.32359977341093</v>
      </c>
      <c r="J6516" s="24">
        <f>IF(H6516&gt;0, MIN(C6516-F6516, B$8, K6515), 0)</f>
        <v>0</v>
      </c>
      <c r="K6516" s="24">
        <f>MAX(0, K6515-G6516+I6516*B$6-J6516)</f>
        <v>215.04401757384761</v>
      </c>
      <c r="L6516" s="24">
        <f t="shared" si="412"/>
        <v>0</v>
      </c>
      <c r="M6516" s="24">
        <f>IF(H6516&gt;0, C6516-F6516-J6516, 0)</f>
        <v>0</v>
      </c>
      <c r="N6516" s="4">
        <f>MIN(C6516, F6516)</f>
        <v>188.79708794452472</v>
      </c>
    </row>
    <row r="6517" spans="1:14" x14ac:dyDescent="0.2">
      <c r="A6517" s="27">
        <v>43736.291666666672</v>
      </c>
      <c r="B6517" s="4">
        <v>174.5610368048909</v>
      </c>
      <c r="C6517" s="4">
        <v>1471.6184461593987</v>
      </c>
      <c r="F6517" s="4">
        <f t="shared" si="410"/>
        <v>1047.3662208293454</v>
      </c>
      <c r="G6517" s="24">
        <f t="shared" si="411"/>
        <v>0.34722222222222221</v>
      </c>
      <c r="H6517" s="24">
        <f t="shared" si="413"/>
        <v>424.25222533005331</v>
      </c>
      <c r="I6517" s="24">
        <f>IF(H6517&lt;=0, MIN(F6517-C6517, B$7, (D$5-K6516+G6517)/B$6), 0)</f>
        <v>0</v>
      </c>
      <c r="J6517" s="24">
        <f>IF(H6517&gt;0, MIN(C6517-F6517, B$8, K6516), 0)</f>
        <v>215.04401757384761</v>
      </c>
      <c r="K6517" s="24">
        <f>MAX(0, K6516-G6517+I6517*B$6-J6517)</f>
        <v>0</v>
      </c>
      <c r="L6517" s="24">
        <f t="shared" si="412"/>
        <v>0</v>
      </c>
      <c r="M6517" s="24">
        <f>IF(H6517&gt;0, C6517-F6517-J6517, 0)</f>
        <v>209.2082077562057</v>
      </c>
      <c r="N6517" s="4">
        <f>MIN(C6517, F6517)</f>
        <v>1047.3662208293454</v>
      </c>
    </row>
    <row r="6518" spans="1:14" x14ac:dyDescent="0.2">
      <c r="A6518" s="27">
        <v>43736.333333333336</v>
      </c>
      <c r="B6518" s="4">
        <v>236.43425702315767</v>
      </c>
      <c r="C6518" s="4">
        <v>292.95178370522103</v>
      </c>
      <c r="F6518" s="4">
        <f t="shared" si="410"/>
        <v>1418.605542138946</v>
      </c>
      <c r="G6518" s="24">
        <f t="shared" si="411"/>
        <v>0.34722222222222221</v>
      </c>
      <c r="H6518" s="24">
        <f t="shared" si="413"/>
        <v>-1125.653758433725</v>
      </c>
      <c r="I6518" s="24">
        <f>IF(H6518&lt;=0, MIN(F6518-C6518, B$7, (D$5-K6517+G6518)/B$6), 0)</f>
        <v>1125.653758433725</v>
      </c>
      <c r="J6518" s="24">
        <f>IF(H6518&gt;0, MIN(C6518-F6518, B$8, K6517), 0)</f>
        <v>0</v>
      </c>
      <c r="K6518" s="24">
        <f>MAX(0, K6517-G6518+I6518*B$6-J6518)</f>
        <v>1012.7411603681303</v>
      </c>
      <c r="L6518" s="24">
        <f t="shared" si="412"/>
        <v>0</v>
      </c>
      <c r="M6518" s="24">
        <f>IF(H6518&gt;0, C6518-F6518-J6518, 0)</f>
        <v>0</v>
      </c>
      <c r="N6518" s="4">
        <f>MIN(C6518, F6518)</f>
        <v>292.95178370522103</v>
      </c>
    </row>
    <row r="6519" spans="1:14" x14ac:dyDescent="0.2">
      <c r="A6519" s="27">
        <v>43736.375</v>
      </c>
      <c r="B6519" s="4">
        <v>152.5309883022241</v>
      </c>
      <c r="C6519" s="4">
        <v>347.28405969066205</v>
      </c>
      <c r="F6519" s="4">
        <f t="shared" si="410"/>
        <v>915.18592981334461</v>
      </c>
      <c r="G6519" s="24">
        <f t="shared" si="411"/>
        <v>0.34722222222222221</v>
      </c>
      <c r="H6519" s="24">
        <f t="shared" si="413"/>
        <v>-567.90187012268257</v>
      </c>
      <c r="I6519" s="24">
        <f>IF(H6519&lt;=0, MIN(F6519-C6519, B$7, (D$5-K6518+G6519)/B$6), 0)</f>
        <v>567.90187012268257</v>
      </c>
      <c r="J6519" s="24">
        <f>IF(H6519&gt;0, MIN(C6519-F6519, B$8, K6518), 0)</f>
        <v>0</v>
      </c>
      <c r="K6519" s="24">
        <f>MAX(0, K6518-G6519+I6519*B$6-J6519)</f>
        <v>1523.5056212563225</v>
      </c>
      <c r="L6519" s="24">
        <f t="shared" si="412"/>
        <v>0</v>
      </c>
      <c r="M6519" s="24">
        <f>IF(H6519&gt;0, C6519-F6519-J6519, 0)</f>
        <v>0</v>
      </c>
      <c r="N6519" s="4">
        <f>MIN(C6519, F6519)</f>
        <v>347.28405969066205</v>
      </c>
    </row>
    <row r="6520" spans="1:14" x14ac:dyDescent="0.2">
      <c r="A6520" s="27">
        <v>43736.416666666672</v>
      </c>
      <c r="B6520" s="4">
        <v>77.274891309265584</v>
      </c>
      <c r="C6520" s="4">
        <v>214.5557558071001</v>
      </c>
      <c r="F6520" s="4">
        <f t="shared" si="410"/>
        <v>463.64934785559353</v>
      </c>
      <c r="G6520" s="24">
        <f t="shared" si="411"/>
        <v>0.34722222222222221</v>
      </c>
      <c r="H6520" s="24">
        <f t="shared" si="413"/>
        <v>-249.09359204849343</v>
      </c>
      <c r="I6520" s="24">
        <f>IF(H6520&lt;=0, MIN(F6520-C6520, B$7, (D$5-K6519+G6520)/B$6), 0)</f>
        <v>249.09359204849343</v>
      </c>
      <c r="J6520" s="24">
        <f>IF(H6520&gt;0, MIN(C6520-F6520, B$8, K6519), 0)</f>
        <v>0</v>
      </c>
      <c r="K6520" s="24">
        <f>MAX(0, K6519-G6520+I6520*B$6-J6520)</f>
        <v>1747.3426318777445</v>
      </c>
      <c r="L6520" s="24">
        <f t="shared" si="412"/>
        <v>0</v>
      </c>
      <c r="M6520" s="24">
        <f>IF(H6520&gt;0, C6520-F6520-J6520, 0)</f>
        <v>0</v>
      </c>
      <c r="N6520" s="4">
        <f>MIN(C6520, F6520)</f>
        <v>214.5557558071001</v>
      </c>
    </row>
    <row r="6521" spans="1:14" x14ac:dyDescent="0.2">
      <c r="A6521" s="27">
        <v>43736.458333333336</v>
      </c>
      <c r="B6521" s="4">
        <v>95.755832989625674</v>
      </c>
      <c r="C6521" s="4">
        <v>1474.7332850384371</v>
      </c>
      <c r="F6521" s="4">
        <f t="shared" si="410"/>
        <v>574.53499793775404</v>
      </c>
      <c r="G6521" s="24">
        <f t="shared" si="411"/>
        <v>0.34722222222222221</v>
      </c>
      <c r="H6521" s="24">
        <f t="shared" si="413"/>
        <v>900.19828710068305</v>
      </c>
      <c r="I6521" s="24">
        <f>IF(H6521&lt;=0, MIN(F6521-C6521, B$7, (D$5-K6520+G6521)/B$6), 0)</f>
        <v>0</v>
      </c>
      <c r="J6521" s="24">
        <f>IF(H6521&gt;0, MIN(C6521-F6521, B$8, K6520), 0)</f>
        <v>900.19828710068305</v>
      </c>
      <c r="K6521" s="24">
        <f>MAX(0, K6520-G6521+I6521*B$6-J6521)</f>
        <v>846.79712255483923</v>
      </c>
      <c r="L6521" s="24">
        <f t="shared" si="412"/>
        <v>0</v>
      </c>
      <c r="M6521" s="24">
        <f>IF(H6521&gt;0, C6521-F6521-J6521, 0)</f>
        <v>0</v>
      </c>
      <c r="N6521" s="4">
        <f>MIN(C6521, F6521)</f>
        <v>574.53499793775404</v>
      </c>
    </row>
    <row r="6522" spans="1:14" x14ac:dyDescent="0.2">
      <c r="A6522" s="27">
        <v>43736.5</v>
      </c>
      <c r="B6522" s="4">
        <v>209.89992946388674</v>
      </c>
      <c r="C6522" s="4">
        <v>221.321362045103</v>
      </c>
      <c r="F6522" s="4">
        <f t="shared" si="410"/>
        <v>1259.3995767833203</v>
      </c>
      <c r="G6522" s="24">
        <f t="shared" si="411"/>
        <v>0.34722222222222221</v>
      </c>
      <c r="H6522" s="24">
        <f t="shared" si="413"/>
        <v>-1038.0782147382174</v>
      </c>
      <c r="I6522" s="24">
        <f>IF(H6522&lt;=0, MIN(F6522-C6522, B$7, (D$5-K6521+G6522)/B$6), 0)</f>
        <v>1038.0782147382174</v>
      </c>
      <c r="J6522" s="24">
        <f>IF(H6522&gt;0, MIN(C6522-F6522, B$8, K6521), 0)</f>
        <v>0</v>
      </c>
      <c r="K6522" s="24">
        <f>MAX(0, K6521-G6522+I6522*B$6-J6522)</f>
        <v>1780.7202935970126</v>
      </c>
      <c r="L6522" s="24">
        <f t="shared" si="412"/>
        <v>0</v>
      </c>
      <c r="M6522" s="24">
        <f>IF(H6522&gt;0, C6522-F6522-J6522, 0)</f>
        <v>0</v>
      </c>
      <c r="N6522" s="4">
        <f>MIN(C6522, F6522)</f>
        <v>221.321362045103</v>
      </c>
    </row>
    <row r="6523" spans="1:14" x14ac:dyDescent="0.2">
      <c r="A6523" s="27">
        <v>43736.541666666672</v>
      </c>
      <c r="B6523" s="4">
        <v>165.40194992785138</v>
      </c>
      <c r="C6523" s="4">
        <v>200.86736237794835</v>
      </c>
      <c r="F6523" s="4">
        <f t="shared" si="410"/>
        <v>992.41169956710826</v>
      </c>
      <c r="G6523" s="24">
        <f t="shared" si="411"/>
        <v>0.34722222222222221</v>
      </c>
      <c r="H6523" s="24">
        <f t="shared" si="413"/>
        <v>-791.54433718915993</v>
      </c>
      <c r="I6523" s="24">
        <f>IF(H6523&lt;=0, MIN(F6523-C6523, B$7, (D$5-K6522+G6523)/B$6), 0)</f>
        <v>791.54433718915993</v>
      </c>
      <c r="J6523" s="24">
        <f>IF(H6523&gt;0, MIN(C6523-F6523, B$8, K6522), 0)</f>
        <v>0</v>
      </c>
      <c r="K6523" s="24">
        <f>MAX(0, K6522-G6523+I6523*B$6-J6523)</f>
        <v>2492.7629748450345</v>
      </c>
      <c r="L6523" s="24">
        <f t="shared" si="412"/>
        <v>0</v>
      </c>
      <c r="M6523" s="24">
        <f>IF(H6523&gt;0, C6523-F6523-J6523, 0)</f>
        <v>0</v>
      </c>
      <c r="N6523" s="4">
        <f>MIN(C6523, F6523)</f>
        <v>200.86736237794835</v>
      </c>
    </row>
    <row r="6524" spans="1:14" x14ac:dyDescent="0.2">
      <c r="A6524" s="27">
        <v>43736.583333333336</v>
      </c>
      <c r="B6524" s="4">
        <v>160.48190123548952</v>
      </c>
      <c r="C6524" s="4">
        <v>1422.1840970952419</v>
      </c>
      <c r="F6524" s="4">
        <f t="shared" si="410"/>
        <v>962.89140741293704</v>
      </c>
      <c r="G6524" s="24">
        <f t="shared" si="411"/>
        <v>0.34722222222222221</v>
      </c>
      <c r="H6524" s="24">
        <f t="shared" si="413"/>
        <v>459.29268968230485</v>
      </c>
      <c r="I6524" s="24">
        <f>IF(H6524&lt;=0, MIN(F6524-C6524, B$7, (D$5-K6523+G6524)/B$6), 0)</f>
        <v>0</v>
      </c>
      <c r="J6524" s="24">
        <f>IF(H6524&gt;0, MIN(C6524-F6524, B$8, K6523), 0)</f>
        <v>459.29268968230485</v>
      </c>
      <c r="K6524" s="24">
        <f>MAX(0, K6523-G6524+I6524*B$6-J6524)</f>
        <v>2033.1230629405075</v>
      </c>
      <c r="L6524" s="24">
        <f t="shared" si="412"/>
        <v>0</v>
      </c>
      <c r="M6524" s="24">
        <f>IF(H6524&gt;0, C6524-F6524-J6524, 0)</f>
        <v>0</v>
      </c>
      <c r="N6524" s="4">
        <f>MIN(C6524, F6524)</f>
        <v>962.89140741293704</v>
      </c>
    </row>
    <row r="6525" spans="1:14" x14ac:dyDescent="0.2">
      <c r="A6525" s="27">
        <v>43736.625</v>
      </c>
      <c r="B6525" s="4">
        <v>70.504056799763646</v>
      </c>
      <c r="C6525" s="4">
        <v>702.63568369246775</v>
      </c>
      <c r="F6525" s="4">
        <f t="shared" si="410"/>
        <v>423.02434079858187</v>
      </c>
      <c r="G6525" s="24">
        <f t="shared" si="411"/>
        <v>0.34722222222222221</v>
      </c>
      <c r="H6525" s="24">
        <f t="shared" si="413"/>
        <v>279.61134289388588</v>
      </c>
      <c r="I6525" s="24">
        <f>IF(H6525&lt;=0, MIN(F6525-C6525, B$7, (D$5-K6524+G6525)/B$6), 0)</f>
        <v>0</v>
      </c>
      <c r="J6525" s="24">
        <f>IF(H6525&gt;0, MIN(C6525-F6525, B$8, K6524), 0)</f>
        <v>279.61134289388588</v>
      </c>
      <c r="K6525" s="24">
        <f>MAX(0, K6524-G6525+I6525*B$6-J6525)</f>
        <v>1753.1644978243994</v>
      </c>
      <c r="L6525" s="24">
        <f t="shared" si="412"/>
        <v>0</v>
      </c>
      <c r="M6525" s="24">
        <f>IF(H6525&gt;0, C6525-F6525-J6525, 0)</f>
        <v>0</v>
      </c>
      <c r="N6525" s="4">
        <f>MIN(C6525, F6525)</f>
        <v>423.02434079858187</v>
      </c>
    </row>
    <row r="6526" spans="1:14" x14ac:dyDescent="0.2">
      <c r="A6526" s="27">
        <v>43736.666666666672</v>
      </c>
      <c r="B6526" s="4">
        <v>7.9483758561847262</v>
      </c>
      <c r="C6526" s="4">
        <v>720.30645510784234</v>
      </c>
      <c r="F6526" s="4">
        <f t="shared" si="410"/>
        <v>47.690255137108359</v>
      </c>
      <c r="G6526" s="24">
        <f t="shared" si="411"/>
        <v>0.34722222222222221</v>
      </c>
      <c r="H6526" s="24">
        <f t="shared" si="413"/>
        <v>672.61619997073399</v>
      </c>
      <c r="I6526" s="24">
        <f>IF(H6526&lt;=0, MIN(F6526-C6526, B$7, (D$5-K6525+G6526)/B$6), 0)</f>
        <v>0</v>
      </c>
      <c r="J6526" s="24">
        <f>IF(H6526&gt;0, MIN(C6526-F6526, B$8, K6525), 0)</f>
        <v>672.61619997073399</v>
      </c>
      <c r="K6526" s="24">
        <f>MAX(0, K6525-G6526+I6526*B$6-J6526)</f>
        <v>1080.2010756314432</v>
      </c>
      <c r="L6526" s="24">
        <f t="shared" si="412"/>
        <v>0</v>
      </c>
      <c r="M6526" s="24">
        <f>IF(H6526&gt;0, C6526-F6526-J6526, 0)</f>
        <v>0</v>
      </c>
      <c r="N6526" s="4">
        <f>MIN(C6526, F6526)</f>
        <v>47.690255137108359</v>
      </c>
    </row>
    <row r="6527" spans="1:14" x14ac:dyDescent="0.2">
      <c r="A6527" s="27">
        <v>43736.708333333336</v>
      </c>
      <c r="B6527" s="4">
        <v>0</v>
      </c>
      <c r="C6527" s="4">
        <v>873.46282248309922</v>
      </c>
      <c r="F6527" s="4">
        <f t="shared" si="410"/>
        <v>0</v>
      </c>
      <c r="G6527" s="24">
        <f t="shared" si="411"/>
        <v>0</v>
      </c>
      <c r="H6527" s="24">
        <f t="shared" si="413"/>
        <v>873.46282248309922</v>
      </c>
      <c r="I6527" s="24">
        <f>IF(H6527&lt;=0, MIN(F6527-C6527, B$7, (D$5-K6526+G6527)/B$6), 0)</f>
        <v>0</v>
      </c>
      <c r="J6527" s="24">
        <f>IF(H6527&gt;0, MIN(C6527-F6527, B$8, K6526), 0)</f>
        <v>873.46282248309922</v>
      </c>
      <c r="K6527" s="24">
        <f>MAX(0, K6526-G6527+I6527*B$6-J6527)</f>
        <v>206.73825314834403</v>
      </c>
      <c r="L6527" s="24">
        <f t="shared" si="412"/>
        <v>0</v>
      </c>
      <c r="M6527" s="24">
        <f>IF(H6527&gt;0, C6527-F6527-J6527, 0)</f>
        <v>0</v>
      </c>
      <c r="N6527" s="4">
        <f>MIN(C6527, F6527)</f>
        <v>0</v>
      </c>
    </row>
    <row r="6528" spans="1:14" x14ac:dyDescent="0.2">
      <c r="A6528" s="27">
        <v>43736.75</v>
      </c>
      <c r="B6528" s="4">
        <v>0</v>
      </c>
      <c r="C6528" s="4">
        <v>369.23246202869774</v>
      </c>
      <c r="F6528" s="4">
        <f t="shared" si="410"/>
        <v>0</v>
      </c>
      <c r="G6528" s="24">
        <f t="shared" si="411"/>
        <v>0</v>
      </c>
      <c r="H6528" s="24">
        <f t="shared" si="413"/>
        <v>369.23246202869774</v>
      </c>
      <c r="I6528" s="24">
        <f>IF(H6528&lt;=0, MIN(F6528-C6528, B$7, (D$5-K6527+G6528)/B$6), 0)</f>
        <v>0</v>
      </c>
      <c r="J6528" s="24">
        <f>IF(H6528&gt;0, MIN(C6528-F6528, B$8, K6527), 0)</f>
        <v>206.73825314834403</v>
      </c>
      <c r="K6528" s="24">
        <f>MAX(0, K6527-G6528+I6528*B$6-J6528)</f>
        <v>0</v>
      </c>
      <c r="L6528" s="24">
        <f t="shared" si="412"/>
        <v>0</v>
      </c>
      <c r="M6528" s="24">
        <f>IF(H6528&gt;0, C6528-F6528-J6528, 0)</f>
        <v>162.49420888035371</v>
      </c>
      <c r="N6528" s="4">
        <f>MIN(C6528, F6528)</f>
        <v>0</v>
      </c>
    </row>
    <row r="6529" spans="1:14" x14ac:dyDescent="0.2">
      <c r="A6529" s="27">
        <v>43736.791666666672</v>
      </c>
      <c r="B6529" s="4">
        <v>0</v>
      </c>
      <c r="C6529" s="4">
        <v>1441.9578367209047</v>
      </c>
      <c r="F6529" s="4">
        <f t="shared" si="410"/>
        <v>0</v>
      </c>
      <c r="G6529" s="24">
        <f t="shared" si="411"/>
        <v>0</v>
      </c>
      <c r="H6529" s="24">
        <f t="shared" si="413"/>
        <v>1441.9578367209047</v>
      </c>
      <c r="I6529" s="24">
        <f>IF(H6529&lt;=0, MIN(F6529-C6529, B$7, (D$5-K6528+G6529)/B$6), 0)</f>
        <v>0</v>
      </c>
      <c r="J6529" s="24">
        <f>IF(H6529&gt;0, MIN(C6529-F6529, B$8, K6528), 0)</f>
        <v>0</v>
      </c>
      <c r="K6529" s="24">
        <f>MAX(0, K6528-G6529+I6529*B$6-J6529)</f>
        <v>0</v>
      </c>
      <c r="L6529" s="24">
        <f t="shared" si="412"/>
        <v>0</v>
      </c>
      <c r="M6529" s="24">
        <f>IF(H6529&gt;0, C6529-F6529-J6529, 0)</f>
        <v>1441.9578367209047</v>
      </c>
      <c r="N6529" s="4">
        <f>MIN(C6529, F6529)</f>
        <v>0</v>
      </c>
    </row>
    <row r="6530" spans="1:14" x14ac:dyDescent="0.2">
      <c r="A6530" s="27">
        <v>43736.833333333336</v>
      </c>
      <c r="B6530" s="4">
        <v>0</v>
      </c>
      <c r="C6530" s="4">
        <v>779.53755926120073</v>
      </c>
      <c r="F6530" s="4">
        <f t="shared" si="410"/>
        <v>0</v>
      </c>
      <c r="G6530" s="24">
        <f t="shared" si="411"/>
        <v>0</v>
      </c>
      <c r="H6530" s="24">
        <f t="shared" si="413"/>
        <v>779.53755926120073</v>
      </c>
      <c r="I6530" s="24">
        <f>IF(H6530&lt;=0, MIN(F6530-C6530, B$7, (D$5-K6529+G6530)/B$6), 0)</f>
        <v>0</v>
      </c>
      <c r="J6530" s="24">
        <f>IF(H6530&gt;0, MIN(C6530-F6530, B$8, K6529), 0)</f>
        <v>0</v>
      </c>
      <c r="K6530" s="24">
        <f>MAX(0, K6529-G6530+I6530*B$6-J6530)</f>
        <v>0</v>
      </c>
      <c r="L6530" s="24">
        <f t="shared" si="412"/>
        <v>0</v>
      </c>
      <c r="M6530" s="24">
        <f>IF(H6530&gt;0, C6530-F6530-J6530, 0)</f>
        <v>779.53755926120073</v>
      </c>
      <c r="N6530" s="4">
        <f>MIN(C6530, F6530)</f>
        <v>0</v>
      </c>
    </row>
    <row r="6531" spans="1:14" x14ac:dyDescent="0.2">
      <c r="A6531" s="27">
        <v>43736.875</v>
      </c>
      <c r="B6531" s="4">
        <v>0</v>
      </c>
      <c r="C6531" s="4">
        <v>1370.2780305778772</v>
      </c>
      <c r="F6531" s="4">
        <f t="shared" si="410"/>
        <v>0</v>
      </c>
      <c r="G6531" s="24">
        <f t="shared" si="411"/>
        <v>0</v>
      </c>
      <c r="H6531" s="24">
        <f t="shared" si="413"/>
        <v>1370.2780305778772</v>
      </c>
      <c r="I6531" s="24">
        <f>IF(H6531&lt;=0, MIN(F6531-C6531, B$7, (D$5-K6530+G6531)/B$6), 0)</f>
        <v>0</v>
      </c>
      <c r="J6531" s="24">
        <f>IF(H6531&gt;0, MIN(C6531-F6531, B$8, K6530), 0)</f>
        <v>0</v>
      </c>
      <c r="K6531" s="24">
        <f>MAX(0, K6530-G6531+I6531*B$6-J6531)</f>
        <v>0</v>
      </c>
      <c r="L6531" s="24">
        <f t="shared" si="412"/>
        <v>0</v>
      </c>
      <c r="M6531" s="24">
        <f>IF(H6531&gt;0, C6531-F6531-J6531, 0)</f>
        <v>1370.2780305778772</v>
      </c>
      <c r="N6531" s="4">
        <f>MIN(C6531, F6531)</f>
        <v>0</v>
      </c>
    </row>
    <row r="6532" spans="1:14" x14ac:dyDescent="0.2">
      <c r="A6532" s="27">
        <v>43736.916666666672</v>
      </c>
      <c r="B6532" s="4">
        <v>0</v>
      </c>
      <c r="C6532" s="4">
        <v>391.47791910756831</v>
      </c>
      <c r="F6532" s="4">
        <f t="shared" si="410"/>
        <v>0</v>
      </c>
      <c r="G6532" s="24">
        <f t="shared" si="411"/>
        <v>0</v>
      </c>
      <c r="H6532" s="24">
        <f t="shared" si="413"/>
        <v>391.47791910756831</v>
      </c>
      <c r="I6532" s="24">
        <f>IF(H6532&lt;=0, MIN(F6532-C6532, B$7, (D$5-K6531+G6532)/B$6), 0)</f>
        <v>0</v>
      </c>
      <c r="J6532" s="24">
        <f>IF(H6532&gt;0, MIN(C6532-F6532, B$8, K6531), 0)</f>
        <v>0</v>
      </c>
      <c r="K6532" s="24">
        <f>MAX(0, K6531-G6532+I6532*B$6-J6532)</f>
        <v>0</v>
      </c>
      <c r="L6532" s="24">
        <f t="shared" si="412"/>
        <v>0</v>
      </c>
      <c r="M6532" s="24">
        <f>IF(H6532&gt;0, C6532-F6532-J6532, 0)</f>
        <v>391.47791910756831</v>
      </c>
      <c r="N6532" s="4">
        <f>MIN(C6532, F6532)</f>
        <v>0</v>
      </c>
    </row>
    <row r="6533" spans="1:14" x14ac:dyDescent="0.2">
      <c r="A6533" s="27">
        <v>43736.958333333336</v>
      </c>
      <c r="B6533" s="4">
        <v>0</v>
      </c>
      <c r="C6533" s="4">
        <v>240.70315446188951</v>
      </c>
      <c r="F6533" s="4">
        <f t="shared" si="410"/>
        <v>0</v>
      </c>
      <c r="G6533" s="24">
        <f t="shared" si="411"/>
        <v>0</v>
      </c>
      <c r="H6533" s="24">
        <f t="shared" si="413"/>
        <v>240.70315446188951</v>
      </c>
      <c r="I6533" s="24">
        <f>IF(H6533&lt;=0, MIN(F6533-C6533, B$7, (D$5-K6532+G6533)/B$6), 0)</f>
        <v>0</v>
      </c>
      <c r="J6533" s="24">
        <f>IF(H6533&gt;0, MIN(C6533-F6533, B$8, K6532), 0)</f>
        <v>0</v>
      </c>
      <c r="K6533" s="24">
        <f>MAX(0, K6532-G6533+I6533*B$6-J6533)</f>
        <v>0</v>
      </c>
      <c r="L6533" s="24">
        <f t="shared" si="412"/>
        <v>0</v>
      </c>
      <c r="M6533" s="24">
        <f>IF(H6533&gt;0, C6533-F6533-J6533, 0)</f>
        <v>240.70315446188951</v>
      </c>
      <c r="N6533" s="4">
        <f>MIN(C6533, F6533)</f>
        <v>0</v>
      </c>
    </row>
    <row r="6534" spans="1:14" x14ac:dyDescent="0.2">
      <c r="A6534" s="27">
        <v>43737</v>
      </c>
      <c r="B6534" s="4">
        <v>0</v>
      </c>
      <c r="C6534" s="4">
        <v>117.11728180149709</v>
      </c>
      <c r="F6534" s="4">
        <f t="shared" si="410"/>
        <v>0</v>
      </c>
      <c r="G6534" s="24">
        <f t="shared" si="411"/>
        <v>0</v>
      </c>
      <c r="H6534" s="24">
        <f t="shared" si="413"/>
        <v>117.11728180149709</v>
      </c>
      <c r="I6534" s="24">
        <f>IF(H6534&lt;=0, MIN(F6534-C6534, B$7, (D$5-K6533+G6534)/B$6), 0)</f>
        <v>0</v>
      </c>
      <c r="J6534" s="24">
        <f>IF(H6534&gt;0, MIN(C6534-F6534, B$8, K6533), 0)</f>
        <v>0</v>
      </c>
      <c r="K6534" s="24">
        <f>MAX(0, K6533-G6534+I6534*B$6-J6534)</f>
        <v>0</v>
      </c>
      <c r="L6534" s="24">
        <f t="shared" si="412"/>
        <v>0</v>
      </c>
      <c r="M6534" s="24">
        <f>IF(H6534&gt;0, C6534-F6534-J6534, 0)</f>
        <v>117.11728180149709</v>
      </c>
      <c r="N6534" s="4">
        <f>MIN(C6534, F6534)</f>
        <v>0</v>
      </c>
    </row>
    <row r="6535" spans="1:14" x14ac:dyDescent="0.2">
      <c r="A6535" s="27">
        <v>43737.041666666672</v>
      </c>
      <c r="B6535" s="4">
        <v>0</v>
      </c>
      <c r="C6535" s="4">
        <v>169.02334831886191</v>
      </c>
      <c r="F6535" s="4">
        <f t="shared" si="410"/>
        <v>0</v>
      </c>
      <c r="G6535" s="24">
        <f t="shared" si="411"/>
        <v>0</v>
      </c>
      <c r="H6535" s="24">
        <f t="shared" si="413"/>
        <v>169.02334831886191</v>
      </c>
      <c r="I6535" s="24">
        <f>IF(H6535&lt;=0, MIN(F6535-C6535, B$7, (D$5-K6534+G6535)/B$6), 0)</f>
        <v>0</v>
      </c>
      <c r="J6535" s="24">
        <f>IF(H6535&gt;0, MIN(C6535-F6535, B$8, K6534), 0)</f>
        <v>0</v>
      </c>
      <c r="K6535" s="24">
        <f>MAX(0, K6534-G6535+I6535*B$6-J6535)</f>
        <v>0</v>
      </c>
      <c r="L6535" s="24">
        <f t="shared" si="412"/>
        <v>0</v>
      </c>
      <c r="M6535" s="24">
        <f>IF(H6535&gt;0, C6535-F6535-J6535, 0)</f>
        <v>169.02334831886191</v>
      </c>
      <c r="N6535" s="4">
        <f>MIN(C6535, F6535)</f>
        <v>0</v>
      </c>
    </row>
    <row r="6536" spans="1:14" x14ac:dyDescent="0.2">
      <c r="A6536" s="27">
        <v>43737.083333333336</v>
      </c>
      <c r="B6536" s="4">
        <v>0</v>
      </c>
      <c r="C6536" s="4">
        <v>206.09911011697966</v>
      </c>
      <c r="F6536" s="4">
        <f t="shared" si="410"/>
        <v>0</v>
      </c>
      <c r="G6536" s="24">
        <f t="shared" si="411"/>
        <v>0</v>
      </c>
      <c r="H6536" s="24">
        <f t="shared" si="413"/>
        <v>206.09911011697966</v>
      </c>
      <c r="I6536" s="24">
        <f>IF(H6536&lt;=0, MIN(F6536-C6536, B$7, (D$5-K6535+G6536)/B$6), 0)</f>
        <v>0</v>
      </c>
      <c r="J6536" s="24">
        <f>IF(H6536&gt;0, MIN(C6536-F6536, B$8, K6535), 0)</f>
        <v>0</v>
      </c>
      <c r="K6536" s="24">
        <f>MAX(0, K6535-G6536+I6536*B$6-J6536)</f>
        <v>0</v>
      </c>
      <c r="L6536" s="24">
        <f t="shared" si="412"/>
        <v>0</v>
      </c>
      <c r="M6536" s="24">
        <f>IF(H6536&gt;0, C6536-F6536-J6536, 0)</f>
        <v>206.09911011697966</v>
      </c>
      <c r="N6536" s="4">
        <f>MIN(C6536, F6536)</f>
        <v>0</v>
      </c>
    </row>
    <row r="6537" spans="1:14" x14ac:dyDescent="0.2">
      <c r="A6537" s="27">
        <v>43737.125</v>
      </c>
      <c r="B6537" s="4">
        <v>0</v>
      </c>
      <c r="C6537" s="4">
        <v>117.11728180149709</v>
      </c>
      <c r="F6537" s="4">
        <f t="shared" si="410"/>
        <v>0</v>
      </c>
      <c r="G6537" s="24">
        <f t="shared" si="411"/>
        <v>0</v>
      </c>
      <c r="H6537" s="24">
        <f t="shared" si="413"/>
        <v>117.11728180149709</v>
      </c>
      <c r="I6537" s="24">
        <f>IF(H6537&lt;=0, MIN(F6537-C6537, B$7, (D$5-K6536+G6537)/B$6), 0)</f>
        <v>0</v>
      </c>
      <c r="J6537" s="24">
        <f>IF(H6537&gt;0, MIN(C6537-F6537, B$8, K6536), 0)</f>
        <v>0</v>
      </c>
      <c r="K6537" s="24">
        <f>MAX(0, K6536-G6537+I6537*B$6-J6537)</f>
        <v>0</v>
      </c>
      <c r="L6537" s="24">
        <f t="shared" si="412"/>
        <v>0</v>
      </c>
      <c r="M6537" s="24">
        <f>IF(H6537&gt;0, C6537-F6537-J6537, 0)</f>
        <v>117.11728180149709</v>
      </c>
      <c r="N6537" s="4">
        <f>MIN(C6537, F6537)</f>
        <v>0</v>
      </c>
    </row>
    <row r="6538" spans="1:14" x14ac:dyDescent="0.2">
      <c r="A6538" s="27">
        <v>43737.166666666672</v>
      </c>
      <c r="B6538" s="4">
        <v>0</v>
      </c>
      <c r="C6538" s="4">
        <v>169.02334831886191</v>
      </c>
      <c r="F6538" s="4">
        <f t="shared" si="410"/>
        <v>0</v>
      </c>
      <c r="G6538" s="24">
        <f t="shared" si="411"/>
        <v>0</v>
      </c>
      <c r="H6538" s="24">
        <f t="shared" si="413"/>
        <v>169.02334831886191</v>
      </c>
      <c r="I6538" s="24">
        <f>IF(H6538&lt;=0, MIN(F6538-C6538, B$7, (D$5-K6537+G6538)/B$6), 0)</f>
        <v>0</v>
      </c>
      <c r="J6538" s="24">
        <f>IF(H6538&gt;0, MIN(C6538-F6538, B$8, K6537), 0)</f>
        <v>0</v>
      </c>
      <c r="K6538" s="24">
        <f>MAX(0, K6537-G6538+I6538*B$6-J6538)</f>
        <v>0</v>
      </c>
      <c r="L6538" s="24">
        <f t="shared" si="412"/>
        <v>0</v>
      </c>
      <c r="M6538" s="24">
        <f>IF(H6538&gt;0, C6538-F6538-J6538, 0)</f>
        <v>169.02334831886191</v>
      </c>
      <c r="N6538" s="4">
        <f>MIN(C6538, F6538)</f>
        <v>0</v>
      </c>
    </row>
    <row r="6539" spans="1:14" x14ac:dyDescent="0.2">
      <c r="A6539" s="27">
        <v>43737.208333333336</v>
      </c>
      <c r="B6539" s="4">
        <v>5.9258914608112274</v>
      </c>
      <c r="C6539" s="4">
        <v>206.09911011697966</v>
      </c>
      <c r="F6539" s="4">
        <f t="shared" si="410"/>
        <v>35.555348764867361</v>
      </c>
      <c r="G6539" s="24">
        <f t="shared" si="411"/>
        <v>0.34722222222222221</v>
      </c>
      <c r="H6539" s="24">
        <f t="shared" si="413"/>
        <v>170.54376135211231</v>
      </c>
      <c r="I6539" s="24">
        <f>IF(H6539&lt;=0, MIN(F6539-C6539, B$7, (D$5-K6538+G6539)/B$6), 0)</f>
        <v>0</v>
      </c>
      <c r="J6539" s="24">
        <f>IF(H6539&gt;0, MIN(C6539-F6539, B$8, K6538), 0)</f>
        <v>0</v>
      </c>
      <c r="K6539" s="24">
        <f>MAX(0, K6538-G6539+I6539*B$6-J6539)</f>
        <v>0</v>
      </c>
      <c r="L6539" s="24">
        <f t="shared" si="412"/>
        <v>0</v>
      </c>
      <c r="M6539" s="24">
        <f>IF(H6539&gt;0, C6539-F6539-J6539, 0)</f>
        <v>170.54376135211231</v>
      </c>
      <c r="N6539" s="4">
        <f>MIN(C6539, F6539)</f>
        <v>35.555348764867361</v>
      </c>
    </row>
    <row r="6540" spans="1:14" x14ac:dyDescent="0.2">
      <c r="A6540" s="27">
        <v>43737.25</v>
      </c>
      <c r="B6540" s="4">
        <v>174.97257868629382</v>
      </c>
      <c r="C6540" s="4">
        <v>510.12035686154513</v>
      </c>
      <c r="F6540" s="4">
        <f t="shared" si="410"/>
        <v>1049.8354721177629</v>
      </c>
      <c r="G6540" s="24">
        <f t="shared" si="411"/>
        <v>0.34722222222222221</v>
      </c>
      <c r="H6540" s="24">
        <f t="shared" si="413"/>
        <v>-539.71511525621781</v>
      </c>
      <c r="I6540" s="24">
        <f>IF(H6540&lt;=0, MIN(F6540-C6540, B$7, (D$5-K6539+G6540)/B$6), 0)</f>
        <v>539.71511525621781</v>
      </c>
      <c r="J6540" s="24">
        <f>IF(H6540&gt;0, MIN(C6540-F6540, B$8, K6539), 0)</f>
        <v>0</v>
      </c>
      <c r="K6540" s="24">
        <f>MAX(0, K6539-G6540+I6540*B$6-J6540)</f>
        <v>485.39638150837379</v>
      </c>
      <c r="L6540" s="24">
        <f t="shared" si="412"/>
        <v>0</v>
      </c>
      <c r="M6540" s="24">
        <f>IF(H6540&gt;0, C6540-F6540-J6540, 0)</f>
        <v>0</v>
      </c>
      <c r="N6540" s="4">
        <f>MIN(C6540, F6540)</f>
        <v>510.12035686154513</v>
      </c>
    </row>
    <row r="6541" spans="1:14" x14ac:dyDescent="0.2">
      <c r="A6541" s="27">
        <v>43737.291666666672</v>
      </c>
      <c r="B6541" s="4">
        <v>241.45680621791973</v>
      </c>
      <c r="C6541" s="4">
        <v>1150.2951772423785</v>
      </c>
      <c r="F6541" s="4">
        <f t="shared" si="410"/>
        <v>1448.7408373075184</v>
      </c>
      <c r="G6541" s="24">
        <f t="shared" si="411"/>
        <v>0.34722222222222221</v>
      </c>
      <c r="H6541" s="24">
        <f t="shared" si="413"/>
        <v>-298.44566006513992</v>
      </c>
      <c r="I6541" s="24">
        <f>IF(H6541&lt;=0, MIN(F6541-C6541, B$7, (D$5-K6540+G6541)/B$6), 0)</f>
        <v>298.44566006513992</v>
      </c>
      <c r="J6541" s="24">
        <f>IF(H6541&gt;0, MIN(C6541-F6541, B$8, K6540), 0)</f>
        <v>0</v>
      </c>
      <c r="K6541" s="24">
        <f>MAX(0, K6540-G6541+I6541*B$6-J6541)</f>
        <v>753.65025334477752</v>
      </c>
      <c r="L6541" s="24">
        <f t="shared" si="412"/>
        <v>0</v>
      </c>
      <c r="M6541" s="24">
        <f>IF(H6541&gt;0, C6541-F6541-J6541, 0)</f>
        <v>0</v>
      </c>
      <c r="N6541" s="4">
        <f>MIN(C6541, F6541)</f>
        <v>1150.2951772423785</v>
      </c>
    </row>
    <row r="6542" spans="1:14" x14ac:dyDescent="0.2">
      <c r="A6542" s="27">
        <v>43737.333333333336</v>
      </c>
      <c r="B6542" s="4">
        <v>533.34727833399552</v>
      </c>
      <c r="C6542" s="4">
        <v>287.60678543798673</v>
      </c>
      <c r="F6542" s="4">
        <f t="shared" si="410"/>
        <v>3200.0836700039731</v>
      </c>
      <c r="G6542" s="24">
        <f t="shared" si="411"/>
        <v>0.34722222222222221</v>
      </c>
      <c r="H6542" s="24">
        <f t="shared" si="413"/>
        <v>-2912.4768845659864</v>
      </c>
      <c r="I6542" s="24">
        <f>IF(H6542&lt;=0, MIN(F6542-C6542, B$7, (D$5-K6541+G6542)/B$6), 0)</f>
        <v>2912.4768845659864</v>
      </c>
      <c r="J6542" s="24">
        <f>IF(H6542&gt;0, MIN(C6542-F6542, B$8, K6541), 0)</f>
        <v>0</v>
      </c>
      <c r="K6542" s="24">
        <f>MAX(0, K6541-G6542+I6542*B$6-J6542)</f>
        <v>3374.5322272319431</v>
      </c>
      <c r="L6542" s="24">
        <f t="shared" si="412"/>
        <v>0</v>
      </c>
      <c r="M6542" s="24">
        <f>IF(H6542&gt;0, C6542-F6542-J6542, 0)</f>
        <v>0</v>
      </c>
      <c r="N6542" s="4">
        <f>MIN(C6542, F6542)</f>
        <v>287.60678543798673</v>
      </c>
    </row>
    <row r="6543" spans="1:14" x14ac:dyDescent="0.2">
      <c r="A6543" s="27">
        <v>43737.375</v>
      </c>
      <c r="B6543" s="4">
        <v>634.71327905760097</v>
      </c>
      <c r="C6543" s="4">
        <v>353.5782514917147</v>
      </c>
      <c r="F6543" s="4">
        <f t="shared" si="410"/>
        <v>3808.2796743456056</v>
      </c>
      <c r="G6543" s="24">
        <f t="shared" si="411"/>
        <v>0.34722222222222221</v>
      </c>
      <c r="H6543" s="24">
        <f t="shared" si="413"/>
        <v>-3454.701422853891</v>
      </c>
      <c r="I6543" s="24">
        <f>IF(H6543&lt;=0, MIN(F6543-C6543, B$7, (D$5-K6542+G6543)/B$6), 0)</f>
        <v>1806.4611055447544</v>
      </c>
      <c r="J6543" s="24">
        <f>IF(H6543&gt;0, MIN(C6543-F6543, B$8, K6542), 0)</f>
        <v>0</v>
      </c>
      <c r="K6543" s="24">
        <f>MAX(0, K6542-G6543+I6543*B$6-J6543)</f>
        <v>5000</v>
      </c>
      <c r="L6543" s="24">
        <f t="shared" si="412"/>
        <v>1648.2403173091366</v>
      </c>
      <c r="M6543" s="24">
        <f>IF(H6543&gt;0, C6543-F6543-J6543, 0)</f>
        <v>0</v>
      </c>
      <c r="N6543" s="4">
        <f>MIN(C6543, F6543)</f>
        <v>353.5782514917147</v>
      </c>
    </row>
    <row r="6544" spans="1:14" x14ac:dyDescent="0.2">
      <c r="A6544" s="27">
        <v>43737.416666666672</v>
      </c>
      <c r="B6544" s="4">
        <v>710.82941925727096</v>
      </c>
      <c r="C6544" s="4">
        <v>214.39096347269006</v>
      </c>
      <c r="F6544" s="4">
        <f t="shared" si="410"/>
        <v>4264.9765155436253</v>
      </c>
      <c r="G6544" s="24">
        <f t="shared" si="411"/>
        <v>0.34722222222222221</v>
      </c>
      <c r="H6544" s="24">
        <f t="shared" si="413"/>
        <v>-4050.5855520709351</v>
      </c>
      <c r="I6544" s="24">
        <f>IF(H6544&lt;=0, MIN(F6544-C6544, B$7, (D$5-K6543+G6544)/B$6), 0)</f>
        <v>0.38580246913580246</v>
      </c>
      <c r="J6544" s="24">
        <f>IF(H6544&gt;0, MIN(C6544-F6544, B$8, K6543), 0)</f>
        <v>0</v>
      </c>
      <c r="K6544" s="24">
        <f>MAX(0, K6543-G6544+I6544*B$6-J6544)</f>
        <v>5000</v>
      </c>
      <c r="L6544" s="24">
        <f t="shared" si="412"/>
        <v>4050.1997496017993</v>
      </c>
      <c r="M6544" s="24">
        <f>IF(H6544&gt;0, C6544-F6544-J6544, 0)</f>
        <v>0</v>
      </c>
      <c r="N6544" s="4">
        <f>MIN(C6544, F6544)</f>
        <v>214.39096347269006</v>
      </c>
    </row>
    <row r="6545" spans="1:14" x14ac:dyDescent="0.2">
      <c r="A6545" s="27">
        <v>43737.458333333336</v>
      </c>
      <c r="B6545" s="4">
        <v>686.80205823059896</v>
      </c>
      <c r="C6545" s="4">
        <v>1474.7508655746192</v>
      </c>
      <c r="F6545" s="4">
        <f t="shared" si="410"/>
        <v>4120.8123493835938</v>
      </c>
      <c r="G6545" s="24">
        <f t="shared" si="411"/>
        <v>0.34722222222222221</v>
      </c>
      <c r="H6545" s="24">
        <f t="shared" si="413"/>
        <v>-2646.0614838089746</v>
      </c>
      <c r="I6545" s="24">
        <f>IF(H6545&lt;=0, MIN(F6545-C6545, B$7, (D$5-K6544+G6545)/B$6), 0)</f>
        <v>0.38580246913580246</v>
      </c>
      <c r="J6545" s="24">
        <f>IF(H6545&gt;0, MIN(C6545-F6545, B$8, K6544), 0)</f>
        <v>0</v>
      </c>
      <c r="K6545" s="24">
        <f>MAX(0, K6544-G6545+I6545*B$6-J6545)</f>
        <v>5000</v>
      </c>
      <c r="L6545" s="24">
        <f t="shared" si="412"/>
        <v>2645.6756813398388</v>
      </c>
      <c r="M6545" s="24">
        <f>IF(H6545&gt;0, C6545-F6545-J6545, 0)</f>
        <v>0</v>
      </c>
      <c r="N6545" s="4">
        <f>MIN(C6545, F6545)</f>
        <v>1474.7508655746192</v>
      </c>
    </row>
    <row r="6546" spans="1:14" x14ac:dyDescent="0.2">
      <c r="A6546" s="27">
        <v>43737.5</v>
      </c>
      <c r="B6546" s="4">
        <v>588.73472306179781</v>
      </c>
      <c r="C6546" s="4">
        <v>221.38322352262429</v>
      </c>
      <c r="F6546" s="4">
        <f t="shared" si="410"/>
        <v>3532.4083383707866</v>
      </c>
      <c r="G6546" s="24">
        <f t="shared" si="411"/>
        <v>0.34722222222222221</v>
      </c>
      <c r="H6546" s="24">
        <f t="shared" si="413"/>
        <v>-3311.0251148481625</v>
      </c>
      <c r="I6546" s="24">
        <f>IF(H6546&lt;=0, MIN(F6546-C6546, B$7, (D$5-K6545+G6546)/B$6), 0)</f>
        <v>0.38580246913580246</v>
      </c>
      <c r="J6546" s="24">
        <f>IF(H6546&gt;0, MIN(C6546-F6546, B$8, K6545), 0)</f>
        <v>0</v>
      </c>
      <c r="K6546" s="24">
        <f>MAX(0, K6545-G6546+I6546*B$6-J6546)</f>
        <v>5000</v>
      </c>
      <c r="L6546" s="24">
        <f t="shared" si="412"/>
        <v>3310.6393123790267</v>
      </c>
      <c r="M6546" s="24">
        <f>IF(H6546&gt;0, C6546-F6546-J6546, 0)</f>
        <v>0</v>
      </c>
      <c r="N6546" s="4">
        <f>MIN(C6546, F6546)</f>
        <v>221.38322352262429</v>
      </c>
    </row>
    <row r="6547" spans="1:14" x14ac:dyDescent="0.2">
      <c r="A6547" s="27">
        <v>43737.541666666672</v>
      </c>
      <c r="B6547" s="4">
        <v>470.54829470664896</v>
      </c>
      <c r="C6547" s="4">
        <v>200.94173924445022</v>
      </c>
      <c r="F6547" s="4">
        <f t="shared" si="410"/>
        <v>2823.2897682398939</v>
      </c>
      <c r="G6547" s="24">
        <f t="shared" si="411"/>
        <v>0.34722222222222221</v>
      </c>
      <c r="H6547" s="24">
        <f t="shared" si="413"/>
        <v>-2622.3480289954437</v>
      </c>
      <c r="I6547" s="24">
        <f>IF(H6547&lt;=0, MIN(F6547-C6547, B$7, (D$5-K6546+G6547)/B$6), 0)</f>
        <v>0.38580246913580246</v>
      </c>
      <c r="J6547" s="24">
        <f>IF(H6547&gt;0, MIN(C6547-F6547, B$8, K6546), 0)</f>
        <v>0</v>
      </c>
      <c r="K6547" s="24">
        <f>MAX(0, K6546-G6547+I6547*B$6-J6547)</f>
        <v>5000</v>
      </c>
      <c r="L6547" s="24">
        <f t="shared" si="412"/>
        <v>2621.9622265263079</v>
      </c>
      <c r="M6547" s="24">
        <f>IF(H6547&gt;0, C6547-F6547-J6547, 0)</f>
        <v>0</v>
      </c>
      <c r="N6547" s="4">
        <f>MIN(C6547, F6547)</f>
        <v>200.94173924445022</v>
      </c>
    </row>
    <row r="6548" spans="1:14" x14ac:dyDescent="0.2">
      <c r="A6548" s="27">
        <v>43737.583333333336</v>
      </c>
      <c r="B6548" s="4">
        <v>300.38107521161146</v>
      </c>
      <c r="C6548" s="4">
        <v>198.68395775735613</v>
      </c>
      <c r="F6548" s="4">
        <f t="shared" si="410"/>
        <v>1802.2864512696688</v>
      </c>
      <c r="G6548" s="24">
        <f t="shared" si="411"/>
        <v>0.34722222222222221</v>
      </c>
      <c r="H6548" s="24">
        <f t="shared" si="413"/>
        <v>-1603.6024935123125</v>
      </c>
      <c r="I6548" s="24">
        <f>IF(H6548&lt;=0, MIN(F6548-C6548, B$7, (D$5-K6547+G6548)/B$6), 0)</f>
        <v>0.38580246913580246</v>
      </c>
      <c r="J6548" s="24">
        <f>IF(H6548&gt;0, MIN(C6548-F6548, B$8, K6547), 0)</f>
        <v>0</v>
      </c>
      <c r="K6548" s="24">
        <f>MAX(0, K6547-G6548+I6548*B$6-J6548)</f>
        <v>5000</v>
      </c>
      <c r="L6548" s="24">
        <f t="shared" si="412"/>
        <v>1603.2166910431768</v>
      </c>
      <c r="M6548" s="24">
        <f>IF(H6548&gt;0, C6548-F6548-J6548, 0)</f>
        <v>0</v>
      </c>
      <c r="N6548" s="4">
        <f>MIN(C6548, F6548)</f>
        <v>198.68395775735613</v>
      </c>
    </row>
    <row r="6549" spans="1:14" x14ac:dyDescent="0.2">
      <c r="A6549" s="27">
        <v>43737.625</v>
      </c>
      <c r="B6549" s="4">
        <v>121.2865062363225</v>
      </c>
      <c r="C6549" s="4">
        <v>257.78381056678802</v>
      </c>
      <c r="F6549" s="4">
        <f t="shared" si="410"/>
        <v>727.71903741793494</v>
      </c>
      <c r="G6549" s="24">
        <f t="shared" si="411"/>
        <v>0.34722222222222221</v>
      </c>
      <c r="H6549" s="24">
        <f t="shared" si="413"/>
        <v>-469.93522685114692</v>
      </c>
      <c r="I6549" s="24">
        <f>IF(H6549&lt;=0, MIN(F6549-C6549, B$7, (D$5-K6548+G6549)/B$6), 0)</f>
        <v>0.38580246913580246</v>
      </c>
      <c r="J6549" s="24">
        <f>IF(H6549&gt;0, MIN(C6549-F6549, B$8, K6548), 0)</f>
        <v>0</v>
      </c>
      <c r="K6549" s="24">
        <f>MAX(0, K6548-G6549+I6549*B$6-J6549)</f>
        <v>5000</v>
      </c>
      <c r="L6549" s="24">
        <f t="shared" si="412"/>
        <v>469.54942438201113</v>
      </c>
      <c r="M6549" s="24">
        <f>IF(H6549&gt;0, C6549-F6549-J6549, 0)</f>
        <v>0</v>
      </c>
      <c r="N6549" s="4">
        <f>MIN(C6549, F6549)</f>
        <v>257.78381056678802</v>
      </c>
    </row>
    <row r="6550" spans="1:14" x14ac:dyDescent="0.2">
      <c r="A6550" s="27">
        <v>43737.666666666672</v>
      </c>
      <c r="B6550" s="4">
        <v>14.622682551782006</v>
      </c>
      <c r="C6550" s="4">
        <v>272.8354813535916</v>
      </c>
      <c r="F6550" s="4">
        <f t="shared" si="410"/>
        <v>87.736095310692036</v>
      </c>
      <c r="G6550" s="24">
        <f t="shared" si="411"/>
        <v>0.34722222222222221</v>
      </c>
      <c r="H6550" s="24">
        <f t="shared" si="413"/>
        <v>185.09938604289957</v>
      </c>
      <c r="I6550" s="24">
        <f>IF(H6550&lt;=0, MIN(F6550-C6550, B$7, (D$5-K6549+G6550)/B$6), 0)</f>
        <v>0</v>
      </c>
      <c r="J6550" s="24">
        <f>IF(H6550&gt;0, MIN(C6550-F6550, B$8, K6549), 0)</f>
        <v>185.09938604289957</v>
      </c>
      <c r="K6550" s="24">
        <f>MAX(0, K6549-G6550+I6550*B$6-J6550)</f>
        <v>4814.5533917348776</v>
      </c>
      <c r="L6550" s="24">
        <f t="shared" si="412"/>
        <v>0</v>
      </c>
      <c r="M6550" s="24">
        <f>IF(H6550&gt;0, C6550-F6550-J6550, 0)</f>
        <v>0</v>
      </c>
      <c r="N6550" s="4">
        <f>MIN(C6550, F6550)</f>
        <v>87.736095310692036</v>
      </c>
    </row>
    <row r="6551" spans="1:14" x14ac:dyDescent="0.2">
      <c r="A6551" s="27">
        <v>43737.708333333336</v>
      </c>
      <c r="B6551" s="4">
        <v>0</v>
      </c>
      <c r="C6551" s="4">
        <v>428.55368090568618</v>
      </c>
      <c r="F6551" s="4">
        <f t="shared" si="410"/>
        <v>0</v>
      </c>
      <c r="G6551" s="24">
        <f t="shared" si="411"/>
        <v>0</v>
      </c>
      <c r="H6551" s="24">
        <f t="shared" si="413"/>
        <v>428.55368090568618</v>
      </c>
      <c r="I6551" s="24">
        <f>IF(H6551&lt;=0, MIN(F6551-C6551, B$7, (D$5-K6550+G6551)/B$6), 0)</f>
        <v>0</v>
      </c>
      <c r="J6551" s="24">
        <f>IF(H6551&gt;0, MIN(C6551-F6551, B$8, K6550), 0)</f>
        <v>428.55368090568618</v>
      </c>
      <c r="K6551" s="24">
        <f>MAX(0, K6550-G6551+I6551*B$6-J6551)</f>
        <v>4385.9997108291918</v>
      </c>
      <c r="L6551" s="24">
        <f t="shared" si="412"/>
        <v>0</v>
      </c>
      <c r="M6551" s="24">
        <f>IF(H6551&gt;0, C6551-F6551-J6551, 0)</f>
        <v>0</v>
      </c>
      <c r="N6551" s="4">
        <f>MIN(C6551, F6551)</f>
        <v>0</v>
      </c>
    </row>
    <row r="6552" spans="1:14" x14ac:dyDescent="0.2">
      <c r="A6552" s="27">
        <v>43737.75</v>
      </c>
      <c r="B6552" s="4">
        <v>0</v>
      </c>
      <c r="C6552" s="4">
        <v>369.23246202869774</v>
      </c>
      <c r="F6552" s="4">
        <f t="shared" si="410"/>
        <v>0</v>
      </c>
      <c r="G6552" s="24">
        <f t="shared" si="411"/>
        <v>0</v>
      </c>
      <c r="H6552" s="24">
        <f t="shared" si="413"/>
        <v>369.23246202869774</v>
      </c>
      <c r="I6552" s="24">
        <f>IF(H6552&lt;=0, MIN(F6552-C6552, B$7, (D$5-K6551+G6552)/B$6), 0)</f>
        <v>0</v>
      </c>
      <c r="J6552" s="24">
        <f>IF(H6552&gt;0, MIN(C6552-F6552, B$8, K6551), 0)</f>
        <v>369.23246202869774</v>
      </c>
      <c r="K6552" s="24">
        <f>MAX(0, K6551-G6552+I6552*B$6-J6552)</f>
        <v>4016.7672488004941</v>
      </c>
      <c r="L6552" s="24">
        <f t="shared" si="412"/>
        <v>0</v>
      </c>
      <c r="M6552" s="24">
        <f>IF(H6552&gt;0, C6552-F6552-J6552, 0)</f>
        <v>0</v>
      </c>
      <c r="N6552" s="4">
        <f>MIN(C6552, F6552)</f>
        <v>0</v>
      </c>
    </row>
    <row r="6553" spans="1:14" x14ac:dyDescent="0.2">
      <c r="A6553" s="27">
        <v>43737.791666666672</v>
      </c>
      <c r="B6553" s="4">
        <v>0</v>
      </c>
      <c r="C6553" s="4">
        <v>1441.9578367209047</v>
      </c>
      <c r="F6553" s="4">
        <f t="shared" si="410"/>
        <v>0</v>
      </c>
      <c r="G6553" s="24">
        <f t="shared" si="411"/>
        <v>0</v>
      </c>
      <c r="H6553" s="24">
        <f t="shared" si="413"/>
        <v>1441.9578367209047</v>
      </c>
      <c r="I6553" s="24">
        <f>IF(H6553&lt;=0, MIN(F6553-C6553, B$7, (D$5-K6552+G6553)/B$6), 0)</f>
        <v>0</v>
      </c>
      <c r="J6553" s="24">
        <f>IF(H6553&gt;0, MIN(C6553-F6553, B$8, K6552), 0)</f>
        <v>1441.9578367209047</v>
      </c>
      <c r="K6553" s="24">
        <f>MAX(0, K6552-G6553+I6553*B$6-J6553)</f>
        <v>2574.8094120795895</v>
      </c>
      <c r="L6553" s="24">
        <f t="shared" si="412"/>
        <v>0</v>
      </c>
      <c r="M6553" s="24">
        <f>IF(H6553&gt;0, C6553-F6553-J6553, 0)</f>
        <v>0</v>
      </c>
      <c r="N6553" s="4">
        <f>MIN(C6553, F6553)</f>
        <v>0</v>
      </c>
    </row>
    <row r="6554" spans="1:14" x14ac:dyDescent="0.2">
      <c r="A6554" s="27">
        <v>43737.833333333336</v>
      </c>
      <c r="B6554" s="4">
        <v>0</v>
      </c>
      <c r="C6554" s="4">
        <v>779.53755926120073</v>
      </c>
      <c r="F6554" s="4">
        <f t="shared" si="410"/>
        <v>0</v>
      </c>
      <c r="G6554" s="24">
        <f t="shared" si="411"/>
        <v>0</v>
      </c>
      <c r="H6554" s="24">
        <f t="shared" si="413"/>
        <v>779.53755926120073</v>
      </c>
      <c r="I6554" s="24">
        <f>IF(H6554&lt;=0, MIN(F6554-C6554, B$7, (D$5-K6553+G6554)/B$6), 0)</f>
        <v>0</v>
      </c>
      <c r="J6554" s="24">
        <f>IF(H6554&gt;0, MIN(C6554-F6554, B$8, K6553), 0)</f>
        <v>779.53755926120073</v>
      </c>
      <c r="K6554" s="24">
        <f>MAX(0, K6553-G6554+I6554*B$6-J6554)</f>
        <v>1795.2718528183887</v>
      </c>
      <c r="L6554" s="24">
        <f t="shared" si="412"/>
        <v>0</v>
      </c>
      <c r="M6554" s="24">
        <f>IF(H6554&gt;0, C6554-F6554-J6554, 0)</f>
        <v>0</v>
      </c>
      <c r="N6554" s="4">
        <f>MIN(C6554, F6554)</f>
        <v>0</v>
      </c>
    </row>
    <row r="6555" spans="1:14" x14ac:dyDescent="0.2">
      <c r="A6555" s="27">
        <v>43737.875</v>
      </c>
      <c r="B6555" s="4">
        <v>0</v>
      </c>
      <c r="C6555" s="4">
        <v>1370.2780305778772</v>
      </c>
      <c r="F6555" s="4">
        <f t="shared" si="410"/>
        <v>0</v>
      </c>
      <c r="G6555" s="24">
        <f t="shared" si="411"/>
        <v>0</v>
      </c>
      <c r="H6555" s="24">
        <f t="shared" si="413"/>
        <v>1370.2780305778772</v>
      </c>
      <c r="I6555" s="24">
        <f>IF(H6555&lt;=0, MIN(F6555-C6555, B$7, (D$5-K6554+G6555)/B$6), 0)</f>
        <v>0</v>
      </c>
      <c r="J6555" s="24">
        <f>IF(H6555&gt;0, MIN(C6555-F6555, B$8, K6554), 0)</f>
        <v>1370.2780305778772</v>
      </c>
      <c r="K6555" s="24">
        <f>MAX(0, K6554-G6555+I6555*B$6-J6555)</f>
        <v>424.99382224051146</v>
      </c>
      <c r="L6555" s="24">
        <f t="shared" si="412"/>
        <v>0</v>
      </c>
      <c r="M6555" s="24">
        <f>IF(H6555&gt;0, C6555-F6555-J6555, 0)</f>
        <v>0</v>
      </c>
      <c r="N6555" s="4">
        <f>MIN(C6555, F6555)</f>
        <v>0</v>
      </c>
    </row>
    <row r="6556" spans="1:14" x14ac:dyDescent="0.2">
      <c r="A6556" s="27">
        <v>43737.916666666672</v>
      </c>
      <c r="B6556" s="4">
        <v>0</v>
      </c>
      <c r="C6556" s="4">
        <v>391.47791910756831</v>
      </c>
      <c r="F6556" s="4">
        <f t="shared" si="410"/>
        <v>0</v>
      </c>
      <c r="G6556" s="24">
        <f t="shared" si="411"/>
        <v>0</v>
      </c>
      <c r="H6556" s="24">
        <f t="shared" si="413"/>
        <v>391.47791910756831</v>
      </c>
      <c r="I6556" s="24">
        <f>IF(H6556&lt;=0, MIN(F6556-C6556, B$7, (D$5-K6555+G6556)/B$6), 0)</f>
        <v>0</v>
      </c>
      <c r="J6556" s="24">
        <f>IF(H6556&gt;0, MIN(C6556-F6556, B$8, K6555), 0)</f>
        <v>391.47791910756831</v>
      </c>
      <c r="K6556" s="24">
        <f>MAX(0, K6555-G6556+I6556*B$6-J6556)</f>
        <v>33.515903132943151</v>
      </c>
      <c r="L6556" s="24">
        <f t="shared" si="412"/>
        <v>0</v>
      </c>
      <c r="M6556" s="24">
        <f>IF(H6556&gt;0, C6556-F6556-J6556, 0)</f>
        <v>0</v>
      </c>
      <c r="N6556" s="4">
        <f>MIN(C6556, F6556)</f>
        <v>0</v>
      </c>
    </row>
    <row r="6557" spans="1:14" x14ac:dyDescent="0.2">
      <c r="A6557" s="27">
        <v>43737.958333333336</v>
      </c>
      <c r="B6557" s="4">
        <v>0</v>
      </c>
      <c r="C6557" s="4">
        <v>240.70315446188951</v>
      </c>
      <c r="F6557" s="4">
        <f t="shared" si="410"/>
        <v>0</v>
      </c>
      <c r="G6557" s="24">
        <f t="shared" si="411"/>
        <v>0</v>
      </c>
      <c r="H6557" s="24">
        <f t="shared" si="413"/>
        <v>240.70315446188951</v>
      </c>
      <c r="I6557" s="24">
        <f>IF(H6557&lt;=0, MIN(F6557-C6557, B$7, (D$5-K6556+G6557)/B$6), 0)</f>
        <v>0</v>
      </c>
      <c r="J6557" s="24">
        <f>IF(H6557&gt;0, MIN(C6557-F6557, B$8, K6556), 0)</f>
        <v>33.515903132943151</v>
      </c>
      <c r="K6557" s="24">
        <f>MAX(0, K6556-G6557+I6557*B$6-J6557)</f>
        <v>0</v>
      </c>
      <c r="L6557" s="24">
        <f t="shared" si="412"/>
        <v>0</v>
      </c>
      <c r="M6557" s="24">
        <f>IF(H6557&gt;0, C6557-F6557-J6557, 0)</f>
        <v>207.18725132894636</v>
      </c>
      <c r="N6557" s="4">
        <f>MIN(C6557, F6557)</f>
        <v>0</v>
      </c>
    </row>
    <row r="6558" spans="1:14" x14ac:dyDescent="0.2">
      <c r="A6558" s="27">
        <v>43738</v>
      </c>
      <c r="B6558" s="4">
        <v>0</v>
      </c>
      <c r="C6558" s="4">
        <v>117.11728180149709</v>
      </c>
      <c r="F6558" s="4">
        <f t="shared" ref="F6558:F6621" si="414">B6558*B$4</f>
        <v>0</v>
      </c>
      <c r="G6558" s="24">
        <f t="shared" ref="G6558:G6621" si="415">MIN(F6558, B$9)</f>
        <v>0</v>
      </c>
      <c r="H6558" s="24">
        <f t="shared" si="413"/>
        <v>117.11728180149709</v>
      </c>
      <c r="I6558" s="24">
        <f>IF(H6558&lt;=0, MIN(F6558-C6558, B$7, (D$5-K6557+G6558)/B$6), 0)</f>
        <v>0</v>
      </c>
      <c r="J6558" s="24">
        <f>IF(H6558&gt;0, MIN(C6558-F6558, B$8, K6557), 0)</f>
        <v>0</v>
      </c>
      <c r="K6558" s="24">
        <f>MAX(0, K6557-G6558+I6558*B$6-J6558)</f>
        <v>0</v>
      </c>
      <c r="L6558" s="24">
        <f t="shared" ref="L6558:L6621" si="416">IF(H6558&lt;=0, -I6558-H6558, 0)</f>
        <v>0</v>
      </c>
      <c r="M6558" s="24">
        <f>IF(H6558&gt;0, C6558-F6558-J6558, 0)</f>
        <v>117.11728180149709</v>
      </c>
      <c r="N6558" s="4">
        <f>MIN(C6558, F6558)</f>
        <v>0</v>
      </c>
    </row>
    <row r="6559" spans="1:14" x14ac:dyDescent="0.2">
      <c r="A6559" s="27">
        <v>43738.041666666672</v>
      </c>
      <c r="B6559" s="4">
        <v>0</v>
      </c>
      <c r="C6559" s="4">
        <v>169.02334831886191</v>
      </c>
      <c r="F6559" s="4">
        <f t="shared" si="414"/>
        <v>0</v>
      </c>
      <c r="G6559" s="24">
        <f t="shared" si="415"/>
        <v>0</v>
      </c>
      <c r="H6559" s="24">
        <f t="shared" ref="H6559:H6622" si="417">C6559-F6559</f>
        <v>169.02334831886191</v>
      </c>
      <c r="I6559" s="24">
        <f>IF(H6559&lt;=0, MIN(F6559-C6559, B$7, (D$5-K6558+G6559)/B$6), 0)</f>
        <v>0</v>
      </c>
      <c r="J6559" s="24">
        <f>IF(H6559&gt;0, MIN(C6559-F6559, B$8, K6558), 0)</f>
        <v>0</v>
      </c>
      <c r="K6559" s="24">
        <f>MAX(0, K6558-G6559+I6559*B$6-J6559)</f>
        <v>0</v>
      </c>
      <c r="L6559" s="24">
        <f t="shared" si="416"/>
        <v>0</v>
      </c>
      <c r="M6559" s="24">
        <f>IF(H6559&gt;0, C6559-F6559-J6559, 0)</f>
        <v>169.02334831886191</v>
      </c>
      <c r="N6559" s="4">
        <f>MIN(C6559, F6559)</f>
        <v>0</v>
      </c>
    </row>
    <row r="6560" spans="1:14" x14ac:dyDescent="0.2">
      <c r="A6560" s="27">
        <v>43738.083333333336</v>
      </c>
      <c r="B6560" s="4">
        <v>0</v>
      </c>
      <c r="C6560" s="4">
        <v>1429.5992494548655</v>
      </c>
      <c r="F6560" s="4">
        <f t="shared" si="414"/>
        <v>0</v>
      </c>
      <c r="G6560" s="24">
        <f t="shared" si="415"/>
        <v>0</v>
      </c>
      <c r="H6560" s="24">
        <f t="shared" si="417"/>
        <v>1429.5992494548655</v>
      </c>
      <c r="I6560" s="24">
        <f>IF(H6560&lt;=0, MIN(F6560-C6560, B$7, (D$5-K6559+G6560)/B$6), 0)</f>
        <v>0</v>
      </c>
      <c r="J6560" s="24">
        <f>IF(H6560&gt;0, MIN(C6560-F6560, B$8, K6559), 0)</f>
        <v>0</v>
      </c>
      <c r="K6560" s="24">
        <f>MAX(0, K6559-G6560+I6560*B$6-J6560)</f>
        <v>0</v>
      </c>
      <c r="L6560" s="24">
        <f t="shared" si="416"/>
        <v>0</v>
      </c>
      <c r="M6560" s="24">
        <f>IF(H6560&gt;0, C6560-F6560-J6560, 0)</f>
        <v>1429.5992494548655</v>
      </c>
      <c r="N6560" s="4">
        <f>MIN(C6560, F6560)</f>
        <v>0</v>
      </c>
    </row>
    <row r="6561" spans="1:14" x14ac:dyDescent="0.2">
      <c r="A6561" s="27">
        <v>43738.125</v>
      </c>
      <c r="B6561" s="4">
        <v>0</v>
      </c>
      <c r="C6561" s="4">
        <v>539.69133935346861</v>
      </c>
      <c r="F6561" s="4">
        <f t="shared" si="414"/>
        <v>0</v>
      </c>
      <c r="G6561" s="24">
        <f t="shared" si="415"/>
        <v>0</v>
      </c>
      <c r="H6561" s="24">
        <f t="shared" si="417"/>
        <v>539.69133935346861</v>
      </c>
      <c r="I6561" s="24">
        <f>IF(H6561&lt;=0, MIN(F6561-C6561, B$7, (D$5-K6560+G6561)/B$6), 0)</f>
        <v>0</v>
      </c>
      <c r="J6561" s="24">
        <f>IF(H6561&gt;0, MIN(C6561-F6561, B$8, K6560), 0)</f>
        <v>0</v>
      </c>
      <c r="K6561" s="24">
        <f>MAX(0, K6560-G6561+I6561*B$6-J6561)</f>
        <v>0</v>
      </c>
      <c r="L6561" s="24">
        <f t="shared" si="416"/>
        <v>0</v>
      </c>
      <c r="M6561" s="24">
        <f>IF(H6561&gt;0, C6561-F6561-J6561, 0)</f>
        <v>539.69133935346861</v>
      </c>
      <c r="N6561" s="4">
        <f>MIN(C6561, F6561)</f>
        <v>0</v>
      </c>
    </row>
    <row r="6562" spans="1:14" x14ac:dyDescent="0.2">
      <c r="A6562" s="27">
        <v>43738.166666666672</v>
      </c>
      <c r="B6562" s="4">
        <v>0</v>
      </c>
      <c r="C6562" s="4">
        <v>591.59740587083343</v>
      </c>
      <c r="F6562" s="4">
        <f t="shared" si="414"/>
        <v>0</v>
      </c>
      <c r="G6562" s="24">
        <f t="shared" si="415"/>
        <v>0</v>
      </c>
      <c r="H6562" s="24">
        <f t="shared" si="417"/>
        <v>591.59740587083343</v>
      </c>
      <c r="I6562" s="24">
        <f>IF(H6562&lt;=0, MIN(F6562-C6562, B$7, (D$5-K6561+G6562)/B$6), 0)</f>
        <v>0</v>
      </c>
      <c r="J6562" s="24">
        <f>IF(H6562&gt;0, MIN(C6562-F6562, B$8, K6561), 0)</f>
        <v>0</v>
      </c>
      <c r="K6562" s="24">
        <f>MAX(0, K6561-G6562+I6562*B$6-J6562)</f>
        <v>0</v>
      </c>
      <c r="L6562" s="24">
        <f t="shared" si="416"/>
        <v>0</v>
      </c>
      <c r="M6562" s="24">
        <f>IF(H6562&gt;0, C6562-F6562-J6562, 0)</f>
        <v>591.59740587083343</v>
      </c>
      <c r="N6562" s="4">
        <f>MIN(C6562, F6562)</f>
        <v>0</v>
      </c>
    </row>
    <row r="6563" spans="1:14" x14ac:dyDescent="0.2">
      <c r="A6563" s="27">
        <v>43738.208333333336</v>
      </c>
      <c r="B6563" s="4">
        <v>35.527618156983792</v>
      </c>
      <c r="C6563" s="4">
        <v>628.67316766895112</v>
      </c>
      <c r="F6563" s="4">
        <f t="shared" si="414"/>
        <v>213.16570894190275</v>
      </c>
      <c r="G6563" s="24">
        <f t="shared" si="415"/>
        <v>0.34722222222222221</v>
      </c>
      <c r="H6563" s="24">
        <f t="shared" si="417"/>
        <v>415.5074587270484</v>
      </c>
      <c r="I6563" s="24">
        <f>IF(H6563&lt;=0, MIN(F6563-C6563, B$7, (D$5-K6562+G6563)/B$6), 0)</f>
        <v>0</v>
      </c>
      <c r="J6563" s="24">
        <f>IF(H6563&gt;0, MIN(C6563-F6563, B$8, K6562), 0)</f>
        <v>0</v>
      </c>
      <c r="K6563" s="24">
        <f>MAX(0, K6562-G6563+I6563*B$6-J6563)</f>
        <v>0</v>
      </c>
      <c r="L6563" s="24">
        <f t="shared" si="416"/>
        <v>0</v>
      </c>
      <c r="M6563" s="24">
        <f>IF(H6563&gt;0, C6563-F6563-J6563, 0)</f>
        <v>415.5074587270484</v>
      </c>
      <c r="N6563" s="4">
        <f>MIN(C6563, F6563)</f>
        <v>213.16570894190275</v>
      </c>
    </row>
    <row r="6564" spans="1:14" x14ac:dyDescent="0.2">
      <c r="A6564" s="27">
        <v>43738.25</v>
      </c>
      <c r="B6564" s="4">
        <v>287.74746407517807</v>
      </c>
      <c r="C6564" s="4">
        <v>487.78527283610384</v>
      </c>
      <c r="F6564" s="4">
        <f t="shared" si="414"/>
        <v>1726.4847844510684</v>
      </c>
      <c r="G6564" s="24">
        <f t="shared" si="415"/>
        <v>0.34722222222222221</v>
      </c>
      <c r="H6564" s="24">
        <f t="shared" si="417"/>
        <v>-1238.6995116149646</v>
      </c>
      <c r="I6564" s="24">
        <f>IF(H6564&lt;=0, MIN(F6564-C6564, B$7, (D$5-K6563+G6564)/B$6), 0)</f>
        <v>1238.6995116149646</v>
      </c>
      <c r="J6564" s="24">
        <f>IF(H6564&gt;0, MIN(C6564-F6564, B$8, K6563), 0)</f>
        <v>0</v>
      </c>
      <c r="K6564" s="24">
        <f>MAX(0, K6563-G6564+I6564*B$6-J6564)</f>
        <v>1114.4823382312461</v>
      </c>
      <c r="L6564" s="24">
        <f t="shared" si="416"/>
        <v>0</v>
      </c>
      <c r="M6564" s="24">
        <f>IF(H6564&gt;0, C6564-F6564-J6564, 0)</f>
        <v>0</v>
      </c>
      <c r="N6564" s="4">
        <f>MIN(C6564, F6564)</f>
        <v>487.78527283610384</v>
      </c>
    </row>
    <row r="6565" spans="1:14" x14ac:dyDescent="0.2">
      <c r="A6565" s="27">
        <v>43738.291666666672</v>
      </c>
      <c r="B6565" s="4">
        <v>491.64753333469895</v>
      </c>
      <c r="C6565" s="4">
        <v>1127.9600932169367</v>
      </c>
      <c r="F6565" s="4">
        <f t="shared" si="414"/>
        <v>2949.8852000081938</v>
      </c>
      <c r="G6565" s="24">
        <f t="shared" si="415"/>
        <v>0.34722222222222221</v>
      </c>
      <c r="H6565" s="24">
        <f t="shared" si="417"/>
        <v>-1821.9251067912571</v>
      </c>
      <c r="I6565" s="24">
        <f>IF(H6565&lt;=0, MIN(F6565-C6565, B$7, (D$5-K6564+G6565)/B$6), 0)</f>
        <v>1821.9251067912571</v>
      </c>
      <c r="J6565" s="24">
        <f>IF(H6565&gt;0, MIN(C6565-F6565, B$8, K6564), 0)</f>
        <v>0</v>
      </c>
      <c r="K6565" s="24">
        <f>MAX(0, K6564-G6565+I6565*B$6-J6565)</f>
        <v>2753.8677121211554</v>
      </c>
      <c r="L6565" s="24">
        <f t="shared" si="416"/>
        <v>0</v>
      </c>
      <c r="M6565" s="24">
        <f>IF(H6565&gt;0, C6565-F6565-J6565, 0)</f>
        <v>0</v>
      </c>
      <c r="N6565" s="4">
        <f>MIN(C6565, F6565)</f>
        <v>1127.9600932169367</v>
      </c>
    </row>
    <row r="6566" spans="1:14" x14ac:dyDescent="0.2">
      <c r="A6566" s="27">
        <v>43738.333333333336</v>
      </c>
      <c r="B6566" s="4">
        <v>618.06186498909369</v>
      </c>
      <c r="C6566" s="4">
        <v>253.41888854445193</v>
      </c>
      <c r="F6566" s="4">
        <f t="shared" si="414"/>
        <v>3708.3711899345622</v>
      </c>
      <c r="G6566" s="24">
        <f t="shared" si="415"/>
        <v>0.34722222222222221</v>
      </c>
      <c r="H6566" s="24">
        <f t="shared" si="417"/>
        <v>-3454.9523013901103</v>
      </c>
      <c r="I6566" s="24">
        <f>IF(H6566&lt;=0, MIN(F6566-C6566, B$7, (D$5-K6565+G6566)/B$6), 0)</f>
        <v>2496.088344556741</v>
      </c>
      <c r="J6566" s="24">
        <f>IF(H6566&gt;0, MIN(C6566-F6566, B$8, K6565), 0)</f>
        <v>0</v>
      </c>
      <c r="K6566" s="24">
        <f>MAX(0, K6565-G6566+I6566*B$6-J6566)</f>
        <v>5000</v>
      </c>
      <c r="L6566" s="24">
        <f t="shared" si="416"/>
        <v>958.86395683336923</v>
      </c>
      <c r="M6566" s="24">
        <f>IF(H6566&gt;0, C6566-F6566-J6566, 0)</f>
        <v>0</v>
      </c>
      <c r="N6566" s="4">
        <f>MIN(C6566, F6566)</f>
        <v>253.41888854445193</v>
      </c>
    </row>
    <row r="6567" spans="1:14" x14ac:dyDescent="0.2">
      <c r="A6567" s="27">
        <v>43738.375</v>
      </c>
      <c r="B6567" s="4">
        <v>691.00799678978422</v>
      </c>
      <c r="C6567" s="4">
        <v>282.61122936151696</v>
      </c>
      <c r="F6567" s="4">
        <f t="shared" si="414"/>
        <v>4146.0479807387055</v>
      </c>
      <c r="G6567" s="24">
        <f t="shared" si="415"/>
        <v>0.34722222222222221</v>
      </c>
      <c r="H6567" s="24">
        <f t="shared" si="417"/>
        <v>-3863.4367513771886</v>
      </c>
      <c r="I6567" s="24">
        <f>IF(H6567&lt;=0, MIN(F6567-C6567, B$7, (D$5-K6566+G6567)/B$6), 0)</f>
        <v>0.38580246913580246</v>
      </c>
      <c r="J6567" s="24">
        <f>IF(H6567&gt;0, MIN(C6567-F6567, B$8, K6566), 0)</f>
        <v>0</v>
      </c>
      <c r="K6567" s="24">
        <f>MAX(0, K6566-G6567+I6567*B$6-J6567)</f>
        <v>5000</v>
      </c>
      <c r="L6567" s="24">
        <f t="shared" si="416"/>
        <v>3863.0509489080528</v>
      </c>
      <c r="M6567" s="24">
        <f>IF(H6567&gt;0, C6567-F6567-J6567, 0)</f>
        <v>0</v>
      </c>
      <c r="N6567" s="4">
        <f>MIN(C6567, F6567)</f>
        <v>282.61122936151696</v>
      </c>
    </row>
    <row r="6568" spans="1:14" x14ac:dyDescent="0.2">
      <c r="A6568" s="27">
        <v>43738.416666666672</v>
      </c>
      <c r="B6568" s="4">
        <v>720.23109098286477</v>
      </c>
      <c r="C6568" s="4">
        <v>251.7582257309339</v>
      </c>
      <c r="F6568" s="4">
        <f t="shared" si="414"/>
        <v>4321.3865458971886</v>
      </c>
      <c r="G6568" s="24">
        <f t="shared" si="415"/>
        <v>0.34722222222222221</v>
      </c>
      <c r="H6568" s="24">
        <f t="shared" si="417"/>
        <v>-4069.6283201662545</v>
      </c>
      <c r="I6568" s="24">
        <f>IF(H6568&lt;=0, MIN(F6568-C6568, B$7, (D$5-K6567+G6568)/B$6), 0)</f>
        <v>0.38580246913580246</v>
      </c>
      <c r="J6568" s="24">
        <f>IF(H6568&gt;0, MIN(C6568-F6568, B$8, K6567), 0)</f>
        <v>0</v>
      </c>
      <c r="K6568" s="24">
        <f>MAX(0, K6567-G6568+I6568*B$6-J6568)</f>
        <v>5000</v>
      </c>
      <c r="L6568" s="24">
        <f t="shared" si="416"/>
        <v>4069.2425176971187</v>
      </c>
      <c r="M6568" s="24">
        <f>IF(H6568&gt;0, C6568-F6568-J6568, 0)</f>
        <v>0</v>
      </c>
      <c r="N6568" s="4">
        <f>MIN(C6568, F6568)</f>
        <v>251.7582257309339</v>
      </c>
    </row>
    <row r="6569" spans="1:14" x14ac:dyDescent="0.2">
      <c r="A6569" s="27">
        <v>43738.458333333336</v>
      </c>
      <c r="B6569" s="4">
        <v>680.7241067975109</v>
      </c>
      <c r="C6569" s="4">
        <v>1449.2833621339576</v>
      </c>
      <c r="F6569" s="4">
        <f t="shared" si="414"/>
        <v>4084.3446407850652</v>
      </c>
      <c r="G6569" s="24">
        <f t="shared" si="415"/>
        <v>0.34722222222222221</v>
      </c>
      <c r="H6569" s="24">
        <f t="shared" si="417"/>
        <v>-2635.0612786511074</v>
      </c>
      <c r="I6569" s="24">
        <f>IF(H6569&lt;=0, MIN(F6569-C6569, B$7, (D$5-K6568+G6569)/B$6), 0)</f>
        <v>0.38580246913580246</v>
      </c>
      <c r="J6569" s="24">
        <f>IF(H6569&gt;0, MIN(C6569-F6569, B$8, K6568), 0)</f>
        <v>0</v>
      </c>
      <c r="K6569" s="24">
        <f>MAX(0, K6568-G6569+I6569*B$6-J6569)</f>
        <v>5000</v>
      </c>
      <c r="L6569" s="24">
        <f t="shared" si="416"/>
        <v>2634.6754761819716</v>
      </c>
      <c r="M6569" s="24">
        <f>IF(H6569&gt;0, C6569-F6569-J6569, 0)</f>
        <v>0</v>
      </c>
      <c r="N6569" s="4">
        <f>MIN(C6569, F6569)</f>
        <v>1449.2833621339576</v>
      </c>
    </row>
    <row r="6570" spans="1:14" x14ac:dyDescent="0.2">
      <c r="A6570" s="27">
        <v>43738.5</v>
      </c>
      <c r="B6570" s="4">
        <v>582.62771132118849</v>
      </c>
      <c r="C6570" s="4">
        <v>204.43115280555261</v>
      </c>
      <c r="F6570" s="4">
        <f t="shared" si="414"/>
        <v>3495.7662679271307</v>
      </c>
      <c r="G6570" s="24">
        <f t="shared" si="415"/>
        <v>0.34722222222222221</v>
      </c>
      <c r="H6570" s="24">
        <f t="shared" si="417"/>
        <v>-3291.3351151215779</v>
      </c>
      <c r="I6570" s="24">
        <f>IF(H6570&lt;=0, MIN(F6570-C6570, B$7, (D$5-K6569+G6570)/B$6), 0)</f>
        <v>0.38580246913580246</v>
      </c>
      <c r="J6570" s="24">
        <f>IF(H6570&gt;0, MIN(C6570-F6570, B$8, K6569), 0)</f>
        <v>0</v>
      </c>
      <c r="K6570" s="24">
        <f>MAX(0, K6569-G6570+I6570*B$6-J6570)</f>
        <v>5000</v>
      </c>
      <c r="L6570" s="24">
        <f t="shared" si="416"/>
        <v>3290.9493126524421</v>
      </c>
      <c r="M6570" s="24">
        <f>IF(H6570&gt;0, C6570-F6570-J6570, 0)</f>
        <v>0</v>
      </c>
      <c r="N6570" s="4">
        <f>MIN(C6570, F6570)</f>
        <v>204.43115280555261</v>
      </c>
    </row>
    <row r="6571" spans="1:14" x14ac:dyDescent="0.2">
      <c r="A6571" s="27">
        <v>43738.541666666672</v>
      </c>
      <c r="B6571" s="4">
        <v>472.90750853386947</v>
      </c>
      <c r="C6571" s="4">
        <v>277.59490565290173</v>
      </c>
      <c r="F6571" s="4">
        <f t="shared" si="414"/>
        <v>2837.4450512032167</v>
      </c>
      <c r="G6571" s="24">
        <f t="shared" si="415"/>
        <v>0.34722222222222221</v>
      </c>
      <c r="H6571" s="24">
        <f t="shared" si="417"/>
        <v>-2559.8501455503151</v>
      </c>
      <c r="I6571" s="24">
        <f>IF(H6571&lt;=0, MIN(F6571-C6571, B$7, (D$5-K6570+G6571)/B$6), 0)</f>
        <v>0.38580246913580246</v>
      </c>
      <c r="J6571" s="24">
        <f>IF(H6571&gt;0, MIN(C6571-F6571, B$8, K6570), 0)</f>
        <v>0</v>
      </c>
      <c r="K6571" s="24">
        <f>MAX(0, K6570-G6571+I6571*B$6-J6571)</f>
        <v>5000</v>
      </c>
      <c r="L6571" s="24">
        <f t="shared" si="416"/>
        <v>2559.4643430811793</v>
      </c>
      <c r="M6571" s="24">
        <f>IF(H6571&gt;0, C6571-F6571-J6571, 0)</f>
        <v>0</v>
      </c>
      <c r="N6571" s="4">
        <f>MIN(C6571, F6571)</f>
        <v>277.59490565290173</v>
      </c>
    </row>
    <row r="6572" spans="1:14" x14ac:dyDescent="0.2">
      <c r="A6572" s="27">
        <v>43738.583333333336</v>
      </c>
      <c r="B6572" s="4">
        <v>288.42691377485636</v>
      </c>
      <c r="C6572" s="4">
        <v>1523.2266756589474</v>
      </c>
      <c r="F6572" s="4">
        <f t="shared" si="414"/>
        <v>1730.5614826491383</v>
      </c>
      <c r="G6572" s="24">
        <f t="shared" si="415"/>
        <v>0.34722222222222221</v>
      </c>
      <c r="H6572" s="24">
        <f t="shared" si="417"/>
        <v>-207.33480699019083</v>
      </c>
      <c r="I6572" s="24">
        <f>IF(H6572&lt;=0, MIN(F6572-C6572, B$7, (D$5-K6571+G6572)/B$6), 0)</f>
        <v>0.38580246913580246</v>
      </c>
      <c r="J6572" s="24">
        <f>IF(H6572&gt;0, MIN(C6572-F6572, B$8, K6571), 0)</f>
        <v>0</v>
      </c>
      <c r="K6572" s="24">
        <f>MAX(0, K6571-G6572+I6572*B$6-J6572)</f>
        <v>5000</v>
      </c>
      <c r="L6572" s="24">
        <f t="shared" si="416"/>
        <v>206.94900452105503</v>
      </c>
      <c r="M6572" s="24">
        <f>IF(H6572&gt;0, C6572-F6572-J6572, 0)</f>
        <v>0</v>
      </c>
      <c r="N6572" s="4">
        <f>MIN(C6572, F6572)</f>
        <v>1523.2266756589474</v>
      </c>
    </row>
    <row r="6573" spans="1:14" x14ac:dyDescent="0.2">
      <c r="A6573" s="27">
        <v>43738.625</v>
      </c>
      <c r="B6573" s="4">
        <v>105.27376593198206</v>
      </c>
      <c r="C6573" s="4">
        <v>690.67725890285737</v>
      </c>
      <c r="F6573" s="4">
        <f t="shared" si="414"/>
        <v>631.64259559189236</v>
      </c>
      <c r="G6573" s="24">
        <f t="shared" si="415"/>
        <v>0.34722222222222221</v>
      </c>
      <c r="H6573" s="24">
        <f t="shared" si="417"/>
        <v>59.034663310965016</v>
      </c>
      <c r="I6573" s="24">
        <f>IF(H6573&lt;=0, MIN(F6573-C6573, B$7, (D$5-K6572+G6573)/B$6), 0)</f>
        <v>0</v>
      </c>
      <c r="J6573" s="24">
        <f>IF(H6573&gt;0, MIN(C6573-F6573, B$8, K6572), 0)</f>
        <v>59.034663310965016</v>
      </c>
      <c r="K6573" s="24">
        <f>MAX(0, K6572-G6573+I6573*B$6-J6573)</f>
        <v>4940.6181144668126</v>
      </c>
      <c r="L6573" s="24">
        <f t="shared" si="416"/>
        <v>0</v>
      </c>
      <c r="M6573" s="24">
        <f>IF(H6573&gt;0, C6573-F6573-J6573, 0)</f>
        <v>0</v>
      </c>
      <c r="N6573" s="4">
        <f>MIN(C6573, F6573)</f>
        <v>631.64259559189236</v>
      </c>
    </row>
    <row r="6574" spans="1:14" x14ac:dyDescent="0.2">
      <c r="A6574" s="27">
        <v>43738.666666666672</v>
      </c>
      <c r="B6574" s="4">
        <v>7.932749070951183</v>
      </c>
      <c r="C6574" s="4">
        <v>720.31205628475573</v>
      </c>
      <c r="F6574" s="4">
        <f t="shared" si="414"/>
        <v>47.5964944257071</v>
      </c>
      <c r="G6574" s="24">
        <f t="shared" si="415"/>
        <v>0.34722222222222221</v>
      </c>
      <c r="H6574" s="24">
        <f t="shared" si="417"/>
        <v>672.71556185904865</v>
      </c>
      <c r="I6574" s="24">
        <f>IF(H6574&lt;=0, MIN(F6574-C6574, B$7, (D$5-K6573+G6574)/B$6), 0)</f>
        <v>0</v>
      </c>
      <c r="J6574" s="24">
        <f>IF(H6574&gt;0, MIN(C6574-F6574, B$8, K6573), 0)</f>
        <v>672.71556185904865</v>
      </c>
      <c r="K6574" s="24">
        <f>MAX(0, K6573-G6574+I6574*B$6-J6574)</f>
        <v>4267.5553303855413</v>
      </c>
      <c r="L6574" s="24">
        <f t="shared" si="416"/>
        <v>0</v>
      </c>
      <c r="M6574" s="24">
        <f>IF(H6574&gt;0, C6574-F6574-J6574, 0)</f>
        <v>0</v>
      </c>
      <c r="N6574" s="4">
        <f>MIN(C6574, F6574)</f>
        <v>47.5964944257071</v>
      </c>
    </row>
    <row r="6575" spans="1:14" x14ac:dyDescent="0.2">
      <c r="A6575" s="27">
        <v>43738.708333333336</v>
      </c>
      <c r="B6575" s="4">
        <v>0</v>
      </c>
      <c r="C6575" s="4">
        <v>873.46282248309922</v>
      </c>
      <c r="F6575" s="4">
        <f t="shared" si="414"/>
        <v>0</v>
      </c>
      <c r="G6575" s="24">
        <f t="shared" si="415"/>
        <v>0</v>
      </c>
      <c r="H6575" s="24">
        <f t="shared" si="417"/>
        <v>873.46282248309922</v>
      </c>
      <c r="I6575" s="24">
        <f>IF(H6575&lt;=0, MIN(F6575-C6575, B$7, (D$5-K6574+G6575)/B$6), 0)</f>
        <v>0</v>
      </c>
      <c r="J6575" s="24">
        <f>IF(H6575&gt;0, MIN(C6575-F6575, B$8, K6574), 0)</f>
        <v>873.46282248309922</v>
      </c>
      <c r="K6575" s="24">
        <f>MAX(0, K6574-G6575+I6575*B$6-J6575)</f>
        <v>3394.0925079024419</v>
      </c>
      <c r="L6575" s="24">
        <f t="shared" si="416"/>
        <v>0</v>
      </c>
      <c r="M6575" s="24">
        <f>IF(H6575&gt;0, C6575-F6575-J6575, 0)</f>
        <v>0</v>
      </c>
      <c r="N6575" s="4">
        <f>MIN(C6575, F6575)</f>
        <v>0</v>
      </c>
    </row>
    <row r="6576" spans="1:14" x14ac:dyDescent="0.2">
      <c r="A6576" s="27">
        <v>43738.75</v>
      </c>
      <c r="B6576" s="4">
        <v>0</v>
      </c>
      <c r="C6576" s="4">
        <v>369.23246202869774</v>
      </c>
      <c r="F6576" s="4">
        <f t="shared" si="414"/>
        <v>0</v>
      </c>
      <c r="G6576" s="24">
        <f t="shared" si="415"/>
        <v>0</v>
      </c>
      <c r="H6576" s="24">
        <f t="shared" si="417"/>
        <v>369.23246202869774</v>
      </c>
      <c r="I6576" s="24">
        <f>IF(H6576&lt;=0, MIN(F6576-C6576, B$7, (D$5-K6575+G6576)/B$6), 0)</f>
        <v>0</v>
      </c>
      <c r="J6576" s="24">
        <f>IF(H6576&gt;0, MIN(C6576-F6576, B$8, K6575), 0)</f>
        <v>369.23246202869774</v>
      </c>
      <c r="K6576" s="24">
        <f>MAX(0, K6575-G6576+I6576*B$6-J6576)</f>
        <v>3024.8600458737442</v>
      </c>
      <c r="L6576" s="24">
        <f t="shared" si="416"/>
        <v>0</v>
      </c>
      <c r="M6576" s="24">
        <f>IF(H6576&gt;0, C6576-F6576-J6576, 0)</f>
        <v>0</v>
      </c>
      <c r="N6576" s="4">
        <f>MIN(C6576, F6576)</f>
        <v>0</v>
      </c>
    </row>
    <row r="6577" spans="1:14" x14ac:dyDescent="0.2">
      <c r="A6577" s="27">
        <v>43738.791666666672</v>
      </c>
      <c r="B6577" s="4">
        <v>0</v>
      </c>
      <c r="C6577" s="4">
        <v>3147.4428794343207</v>
      </c>
      <c r="F6577" s="4">
        <f t="shared" si="414"/>
        <v>0</v>
      </c>
      <c r="G6577" s="24">
        <f t="shared" si="415"/>
        <v>0</v>
      </c>
      <c r="H6577" s="24">
        <f t="shared" si="417"/>
        <v>3147.4428794343207</v>
      </c>
      <c r="I6577" s="24">
        <f>IF(H6577&lt;=0, MIN(F6577-C6577, B$7, (D$5-K6576+G6577)/B$6), 0)</f>
        <v>0</v>
      </c>
      <c r="J6577" s="24">
        <f>IF(H6577&gt;0, MIN(C6577-F6577, B$8, K6576), 0)</f>
        <v>3024.8600458737442</v>
      </c>
      <c r="K6577" s="24">
        <f>MAX(0, K6576-G6577+I6577*B$6-J6577)</f>
        <v>0</v>
      </c>
      <c r="L6577" s="24">
        <f t="shared" si="416"/>
        <v>0</v>
      </c>
      <c r="M6577" s="24">
        <f>IF(H6577&gt;0, C6577-F6577-J6577, 0)</f>
        <v>122.58283356057655</v>
      </c>
      <c r="N6577" s="4">
        <f>MIN(C6577, F6577)</f>
        <v>0</v>
      </c>
    </row>
    <row r="6578" spans="1:14" x14ac:dyDescent="0.2">
      <c r="A6578" s="27">
        <v>43738.833333333336</v>
      </c>
      <c r="B6578" s="4">
        <v>0</v>
      </c>
      <c r="C6578" s="4">
        <v>435.87920631873891</v>
      </c>
      <c r="F6578" s="4">
        <f t="shared" si="414"/>
        <v>0</v>
      </c>
      <c r="G6578" s="24">
        <f t="shared" si="415"/>
        <v>0</v>
      </c>
      <c r="H6578" s="24">
        <f t="shared" si="417"/>
        <v>435.87920631873891</v>
      </c>
      <c r="I6578" s="24">
        <f>IF(H6578&lt;=0, MIN(F6578-C6578, B$7, (D$5-K6577+G6578)/B$6), 0)</f>
        <v>0</v>
      </c>
      <c r="J6578" s="24">
        <f>IF(H6578&gt;0, MIN(C6578-F6578, B$8, K6577), 0)</f>
        <v>0</v>
      </c>
      <c r="K6578" s="24">
        <f>MAX(0, K6577-G6578+I6578*B$6-J6578)</f>
        <v>0</v>
      </c>
      <c r="L6578" s="24">
        <f t="shared" si="416"/>
        <v>0</v>
      </c>
      <c r="M6578" s="24">
        <f>IF(H6578&gt;0, C6578-F6578-J6578, 0)</f>
        <v>435.87920631873891</v>
      </c>
      <c r="N6578" s="4">
        <f>MIN(C6578, F6578)</f>
        <v>0</v>
      </c>
    </row>
    <row r="6579" spans="1:14" x14ac:dyDescent="0.2">
      <c r="A6579" s="27">
        <v>43738.875</v>
      </c>
      <c r="B6579" s="4">
        <v>0</v>
      </c>
      <c r="C6579" s="4">
        <v>346.89737800325634</v>
      </c>
      <c r="F6579" s="4">
        <f t="shared" si="414"/>
        <v>0</v>
      </c>
      <c r="G6579" s="24">
        <f t="shared" si="415"/>
        <v>0</v>
      </c>
      <c r="H6579" s="24">
        <f t="shared" si="417"/>
        <v>346.89737800325634</v>
      </c>
      <c r="I6579" s="24">
        <f>IF(H6579&lt;=0, MIN(F6579-C6579, B$7, (D$5-K6578+G6579)/B$6), 0)</f>
        <v>0</v>
      </c>
      <c r="J6579" s="24">
        <f>IF(H6579&gt;0, MIN(C6579-F6579, B$8, K6578), 0)</f>
        <v>0</v>
      </c>
      <c r="K6579" s="24">
        <f>MAX(0, K6578-G6579+I6579*B$6-J6579)</f>
        <v>0</v>
      </c>
      <c r="L6579" s="24">
        <f t="shared" si="416"/>
        <v>0</v>
      </c>
      <c r="M6579" s="24">
        <f>IF(H6579&gt;0, C6579-F6579-J6579, 0)</f>
        <v>346.89737800325634</v>
      </c>
      <c r="N6579" s="4">
        <f>MIN(C6579, F6579)</f>
        <v>0</v>
      </c>
    </row>
    <row r="6580" spans="1:14" x14ac:dyDescent="0.2">
      <c r="A6580" s="27">
        <v>43738.916666666672</v>
      </c>
      <c r="B6580" s="4">
        <v>0</v>
      </c>
      <c r="C6580" s="4">
        <v>369.14283508212696</v>
      </c>
      <c r="F6580" s="4">
        <f t="shared" si="414"/>
        <v>0</v>
      </c>
      <c r="G6580" s="24">
        <f t="shared" si="415"/>
        <v>0</v>
      </c>
      <c r="H6580" s="24">
        <f t="shared" si="417"/>
        <v>369.14283508212696</v>
      </c>
      <c r="I6580" s="24">
        <f>IF(H6580&lt;=0, MIN(F6580-C6580, B$7, (D$5-K6579+G6580)/B$6), 0)</f>
        <v>0</v>
      </c>
      <c r="J6580" s="24">
        <f>IF(H6580&gt;0, MIN(C6580-F6580, B$8, K6579), 0)</f>
        <v>0</v>
      </c>
      <c r="K6580" s="24">
        <f>MAX(0, K6579-G6580+I6580*B$6-J6580)</f>
        <v>0</v>
      </c>
      <c r="L6580" s="24">
        <f t="shared" si="416"/>
        <v>0</v>
      </c>
      <c r="M6580" s="24">
        <f>IF(H6580&gt;0, C6580-F6580-J6580, 0)</f>
        <v>369.14283508212696</v>
      </c>
      <c r="N6580" s="4">
        <f>MIN(C6580, F6580)</f>
        <v>0</v>
      </c>
    </row>
    <row r="6581" spans="1:14" x14ac:dyDescent="0.2">
      <c r="A6581" s="27">
        <v>43738.958333333336</v>
      </c>
      <c r="B6581" s="4">
        <v>0</v>
      </c>
      <c r="C6581" s="4">
        <v>218.36807043644808</v>
      </c>
      <c r="F6581" s="4">
        <f t="shared" si="414"/>
        <v>0</v>
      </c>
      <c r="G6581" s="24">
        <f t="shared" si="415"/>
        <v>0</v>
      </c>
      <c r="H6581" s="24">
        <f t="shared" si="417"/>
        <v>218.36807043644808</v>
      </c>
      <c r="I6581" s="24">
        <f>IF(H6581&lt;=0, MIN(F6581-C6581, B$7, (D$5-K6580+G6581)/B$6), 0)</f>
        <v>0</v>
      </c>
      <c r="J6581" s="24">
        <f>IF(H6581&gt;0, MIN(C6581-F6581, B$8, K6580), 0)</f>
        <v>0</v>
      </c>
      <c r="K6581" s="24">
        <f>MAX(0, K6580-G6581+I6581*B$6-J6581)</f>
        <v>0</v>
      </c>
      <c r="L6581" s="24">
        <f t="shared" si="416"/>
        <v>0</v>
      </c>
      <c r="M6581" s="24">
        <f>IF(H6581&gt;0, C6581-F6581-J6581, 0)</f>
        <v>218.36807043644808</v>
      </c>
      <c r="N6581" s="4">
        <f>MIN(C6581, F6581)</f>
        <v>0</v>
      </c>
    </row>
    <row r="6582" spans="1:14" x14ac:dyDescent="0.2">
      <c r="A6582" s="27">
        <v>43739</v>
      </c>
      <c r="B6582" s="4">
        <v>0</v>
      </c>
      <c r="C6582" s="4">
        <v>94.782197776055625</v>
      </c>
      <c r="F6582" s="4">
        <f t="shared" si="414"/>
        <v>0</v>
      </c>
      <c r="G6582" s="24">
        <f t="shared" si="415"/>
        <v>0</v>
      </c>
      <c r="H6582" s="24">
        <f t="shared" si="417"/>
        <v>94.782197776055625</v>
      </c>
      <c r="I6582" s="24">
        <f>IF(H6582&lt;=0, MIN(F6582-C6582, B$7, (D$5-K6581+G6582)/B$6), 0)</f>
        <v>0</v>
      </c>
      <c r="J6582" s="24">
        <f>IF(H6582&gt;0, MIN(C6582-F6582, B$8, K6581), 0)</f>
        <v>0</v>
      </c>
      <c r="K6582" s="24">
        <f>MAX(0, K6581-G6582+I6582*B$6-J6582)</f>
        <v>0</v>
      </c>
      <c r="L6582" s="24">
        <f t="shared" si="416"/>
        <v>0</v>
      </c>
      <c r="M6582" s="24">
        <f>IF(H6582&gt;0, C6582-F6582-J6582, 0)</f>
        <v>94.782197776055625</v>
      </c>
      <c r="N6582" s="4">
        <f>MIN(C6582, F6582)</f>
        <v>0</v>
      </c>
    </row>
    <row r="6583" spans="1:14" x14ac:dyDescent="0.2">
      <c r="A6583" s="27">
        <v>43739.041666666672</v>
      </c>
      <c r="B6583" s="4">
        <v>0</v>
      </c>
      <c r="C6583" s="4">
        <v>146.6882642934205</v>
      </c>
      <c r="F6583" s="4">
        <f t="shared" si="414"/>
        <v>0</v>
      </c>
      <c r="G6583" s="24">
        <f t="shared" si="415"/>
        <v>0</v>
      </c>
      <c r="H6583" s="24">
        <f t="shared" si="417"/>
        <v>146.6882642934205</v>
      </c>
      <c r="I6583" s="24">
        <f>IF(H6583&lt;=0, MIN(F6583-C6583, B$7, (D$5-K6582+G6583)/B$6), 0)</f>
        <v>0</v>
      </c>
      <c r="J6583" s="24">
        <f>IF(H6583&gt;0, MIN(C6583-F6583, B$8, K6582), 0)</f>
        <v>0</v>
      </c>
      <c r="K6583" s="24">
        <f>MAX(0, K6582-G6583+I6583*B$6-J6583)</f>
        <v>0</v>
      </c>
      <c r="L6583" s="24">
        <f t="shared" si="416"/>
        <v>0</v>
      </c>
      <c r="M6583" s="24">
        <f>IF(H6583&gt;0, C6583-F6583-J6583, 0)</f>
        <v>146.6882642934205</v>
      </c>
      <c r="N6583" s="4">
        <f>MIN(C6583, F6583)</f>
        <v>0</v>
      </c>
    </row>
    <row r="6584" spans="1:14" x14ac:dyDescent="0.2">
      <c r="A6584" s="27">
        <v>43739.083333333336</v>
      </c>
      <c r="B6584" s="4">
        <v>0</v>
      </c>
      <c r="C6584" s="4">
        <v>183.76402609153823</v>
      </c>
      <c r="F6584" s="4">
        <f t="shared" si="414"/>
        <v>0</v>
      </c>
      <c r="G6584" s="24">
        <f t="shared" si="415"/>
        <v>0</v>
      </c>
      <c r="H6584" s="24">
        <f t="shared" si="417"/>
        <v>183.76402609153823</v>
      </c>
      <c r="I6584" s="24">
        <f>IF(H6584&lt;=0, MIN(F6584-C6584, B$7, (D$5-K6583+G6584)/B$6), 0)</f>
        <v>0</v>
      </c>
      <c r="J6584" s="24">
        <f>IF(H6584&gt;0, MIN(C6584-F6584, B$8, K6583), 0)</f>
        <v>0</v>
      </c>
      <c r="K6584" s="24">
        <f>MAX(0, K6583-G6584+I6584*B$6-J6584)</f>
        <v>0</v>
      </c>
      <c r="L6584" s="24">
        <f t="shared" si="416"/>
        <v>0</v>
      </c>
      <c r="M6584" s="24">
        <f>IF(H6584&gt;0, C6584-F6584-J6584, 0)</f>
        <v>183.76402609153823</v>
      </c>
      <c r="N6584" s="4">
        <f>MIN(C6584, F6584)</f>
        <v>0</v>
      </c>
    </row>
    <row r="6585" spans="1:14" x14ac:dyDescent="0.2">
      <c r="A6585" s="27">
        <v>43739.125</v>
      </c>
      <c r="B6585" s="4">
        <v>0</v>
      </c>
      <c r="C6585" s="4">
        <v>94.782197776055625</v>
      </c>
      <c r="F6585" s="4">
        <f t="shared" si="414"/>
        <v>0</v>
      </c>
      <c r="G6585" s="24">
        <f t="shared" si="415"/>
        <v>0</v>
      </c>
      <c r="H6585" s="24">
        <f t="shared" si="417"/>
        <v>94.782197776055625</v>
      </c>
      <c r="I6585" s="24">
        <f>IF(H6585&lt;=0, MIN(F6585-C6585, B$7, (D$5-K6584+G6585)/B$6), 0)</f>
        <v>0</v>
      </c>
      <c r="J6585" s="24">
        <f>IF(H6585&gt;0, MIN(C6585-F6585, B$8, K6584), 0)</f>
        <v>0</v>
      </c>
      <c r="K6585" s="24">
        <f>MAX(0, K6584-G6585+I6585*B$6-J6585)</f>
        <v>0</v>
      </c>
      <c r="L6585" s="24">
        <f t="shared" si="416"/>
        <v>0</v>
      </c>
      <c r="M6585" s="24">
        <f>IF(H6585&gt;0, C6585-F6585-J6585, 0)</f>
        <v>94.782197776055625</v>
      </c>
      <c r="N6585" s="4">
        <f>MIN(C6585, F6585)</f>
        <v>0</v>
      </c>
    </row>
    <row r="6586" spans="1:14" x14ac:dyDescent="0.2">
      <c r="A6586" s="27">
        <v>43739.166666666672</v>
      </c>
      <c r="B6586" s="4">
        <v>0</v>
      </c>
      <c r="C6586" s="4">
        <v>146.6882642934205</v>
      </c>
      <c r="F6586" s="4">
        <f t="shared" si="414"/>
        <v>0</v>
      </c>
      <c r="G6586" s="24">
        <f t="shared" si="415"/>
        <v>0</v>
      </c>
      <c r="H6586" s="24">
        <f t="shared" si="417"/>
        <v>146.6882642934205</v>
      </c>
      <c r="I6586" s="24">
        <f>IF(H6586&lt;=0, MIN(F6586-C6586, B$7, (D$5-K6585+G6586)/B$6), 0)</f>
        <v>0</v>
      </c>
      <c r="J6586" s="24">
        <f>IF(H6586&gt;0, MIN(C6586-F6586, B$8, K6585), 0)</f>
        <v>0</v>
      </c>
      <c r="K6586" s="24">
        <f>MAX(0, K6585-G6586+I6586*B$6-J6586)</f>
        <v>0</v>
      </c>
      <c r="L6586" s="24">
        <f t="shared" si="416"/>
        <v>0</v>
      </c>
      <c r="M6586" s="24">
        <f>IF(H6586&gt;0, C6586-F6586-J6586, 0)</f>
        <v>146.6882642934205</v>
      </c>
      <c r="N6586" s="4">
        <f>MIN(C6586, F6586)</f>
        <v>0</v>
      </c>
    </row>
    <row r="6587" spans="1:14" x14ac:dyDescent="0.2">
      <c r="A6587" s="27">
        <v>43739.208333333336</v>
      </c>
      <c r="B6587" s="4">
        <v>1.7053867540290382</v>
      </c>
      <c r="C6587" s="4">
        <v>183.76402609153823</v>
      </c>
      <c r="F6587" s="4">
        <f t="shared" si="414"/>
        <v>10.232320524174229</v>
      </c>
      <c r="G6587" s="24">
        <f t="shared" si="415"/>
        <v>0.34722222222222221</v>
      </c>
      <c r="H6587" s="24">
        <f t="shared" si="417"/>
        <v>173.53170556736399</v>
      </c>
      <c r="I6587" s="24">
        <f>IF(H6587&lt;=0, MIN(F6587-C6587, B$7, (D$5-K6586+G6587)/B$6), 0)</f>
        <v>0</v>
      </c>
      <c r="J6587" s="24">
        <f>IF(H6587&gt;0, MIN(C6587-F6587, B$8, K6586), 0)</f>
        <v>0</v>
      </c>
      <c r="K6587" s="24">
        <f>MAX(0, K6586-G6587+I6587*B$6-J6587)</f>
        <v>0</v>
      </c>
      <c r="L6587" s="24">
        <f t="shared" si="416"/>
        <v>0</v>
      </c>
      <c r="M6587" s="24">
        <f>IF(H6587&gt;0, C6587-F6587-J6587, 0)</f>
        <v>173.53170556736399</v>
      </c>
      <c r="N6587" s="4">
        <f>MIN(C6587, F6587)</f>
        <v>10.232320524174229</v>
      </c>
    </row>
    <row r="6588" spans="1:14" x14ac:dyDescent="0.2">
      <c r="A6588" s="27">
        <v>43739.25</v>
      </c>
      <c r="B6588" s="4">
        <v>300.9338513588612</v>
      </c>
      <c r="C6588" s="4">
        <v>809.10854175312431</v>
      </c>
      <c r="F6588" s="4">
        <f t="shared" si="414"/>
        <v>1805.6031081531673</v>
      </c>
      <c r="G6588" s="24">
        <f t="shared" si="415"/>
        <v>0.34722222222222221</v>
      </c>
      <c r="H6588" s="24">
        <f t="shared" si="417"/>
        <v>-996.49456640004303</v>
      </c>
      <c r="I6588" s="24">
        <f>IF(H6588&lt;=0, MIN(F6588-C6588, B$7, (D$5-K6587+G6588)/B$6), 0)</f>
        <v>996.49456640004303</v>
      </c>
      <c r="J6588" s="24">
        <f>IF(H6588&gt;0, MIN(C6588-F6588, B$8, K6587), 0)</f>
        <v>0</v>
      </c>
      <c r="K6588" s="24">
        <f>MAX(0, K6587-G6588+I6588*B$6-J6588)</f>
        <v>896.49788753781661</v>
      </c>
      <c r="L6588" s="24">
        <f t="shared" si="416"/>
        <v>0</v>
      </c>
      <c r="M6588" s="24">
        <f>IF(H6588&gt;0, C6588-F6588-J6588, 0)</f>
        <v>0</v>
      </c>
      <c r="N6588" s="4">
        <f>MIN(C6588, F6588)</f>
        <v>809.10854175312431</v>
      </c>
    </row>
    <row r="6589" spans="1:14" x14ac:dyDescent="0.2">
      <c r="A6589" s="27">
        <v>43739.291666666672</v>
      </c>
      <c r="B6589" s="4">
        <v>483.17827178989319</v>
      </c>
      <c r="C6589" s="4">
        <v>806.63682429991638</v>
      </c>
      <c r="F6589" s="4">
        <f t="shared" si="414"/>
        <v>2899.0696307393591</v>
      </c>
      <c r="G6589" s="24">
        <f t="shared" si="415"/>
        <v>0.34722222222222221</v>
      </c>
      <c r="H6589" s="24">
        <f t="shared" si="417"/>
        <v>-2092.4328064394426</v>
      </c>
      <c r="I6589" s="24">
        <f>IF(H6589&lt;=0, MIN(F6589-C6589, B$7, (D$5-K6588+G6589)/B$6), 0)</f>
        <v>2092.4328064394426</v>
      </c>
      <c r="J6589" s="24">
        <f>IF(H6589&gt;0, MIN(C6589-F6589, B$8, K6588), 0)</f>
        <v>0</v>
      </c>
      <c r="K6589" s="24">
        <f>MAX(0, K6588-G6589+I6589*B$6-J6589)</f>
        <v>2779.3401911110927</v>
      </c>
      <c r="L6589" s="24">
        <f t="shared" si="416"/>
        <v>0</v>
      </c>
      <c r="M6589" s="24">
        <f>IF(H6589&gt;0, C6589-F6589-J6589, 0)</f>
        <v>0</v>
      </c>
      <c r="N6589" s="4">
        <f>MIN(C6589, F6589)</f>
        <v>806.63682429991638</v>
      </c>
    </row>
    <row r="6590" spans="1:14" x14ac:dyDescent="0.2">
      <c r="A6590" s="27">
        <v>43739.333333333336</v>
      </c>
      <c r="B6590" s="4">
        <v>634.33859687034897</v>
      </c>
      <c r="C6590" s="4">
        <v>390.56438634326162</v>
      </c>
      <c r="F6590" s="4">
        <f t="shared" si="414"/>
        <v>3806.0315812220938</v>
      </c>
      <c r="G6590" s="24">
        <f t="shared" si="415"/>
        <v>0.34722222222222221</v>
      </c>
      <c r="H6590" s="24">
        <f t="shared" si="417"/>
        <v>-3415.4671948788323</v>
      </c>
      <c r="I6590" s="24">
        <f>IF(H6590&lt;=0, MIN(F6590-C6590, B$7, (D$5-K6589+G6590)/B$6), 0)</f>
        <v>2467.785590123477</v>
      </c>
      <c r="J6590" s="24">
        <f>IF(H6590&gt;0, MIN(C6590-F6590, B$8, K6589), 0)</f>
        <v>0</v>
      </c>
      <c r="K6590" s="24">
        <f>MAX(0, K6589-G6590+I6590*B$6-J6590)</f>
        <v>5000</v>
      </c>
      <c r="L6590" s="24">
        <f t="shared" si="416"/>
        <v>947.68160475535524</v>
      </c>
      <c r="M6590" s="24">
        <f>IF(H6590&gt;0, C6590-F6590-J6590, 0)</f>
        <v>0</v>
      </c>
      <c r="N6590" s="4">
        <f>MIN(C6590, F6590)</f>
        <v>390.56438634326162</v>
      </c>
    </row>
    <row r="6591" spans="1:14" x14ac:dyDescent="0.2">
      <c r="A6591" s="27">
        <v>43739.375</v>
      </c>
      <c r="B6591" s="4">
        <v>719.84385139252913</v>
      </c>
      <c r="C6591" s="4">
        <v>238.48165283112399</v>
      </c>
      <c r="F6591" s="4">
        <f t="shared" si="414"/>
        <v>4319.0631083551743</v>
      </c>
      <c r="G6591" s="24">
        <f t="shared" si="415"/>
        <v>0.34722222222222221</v>
      </c>
      <c r="H6591" s="24">
        <f t="shared" si="417"/>
        <v>-4080.5814555240504</v>
      </c>
      <c r="I6591" s="24">
        <f>IF(H6591&lt;=0, MIN(F6591-C6591, B$7, (D$5-K6590+G6591)/B$6), 0)</f>
        <v>0.38580246913580246</v>
      </c>
      <c r="J6591" s="24">
        <f>IF(H6591&gt;0, MIN(C6591-F6591, B$8, K6590), 0)</f>
        <v>0</v>
      </c>
      <c r="K6591" s="24">
        <f>MAX(0, K6590-G6591+I6591*B$6-J6591)</f>
        <v>5000</v>
      </c>
      <c r="L6591" s="24">
        <f t="shared" si="416"/>
        <v>4080.1956530549146</v>
      </c>
      <c r="M6591" s="24">
        <f>IF(H6591&gt;0, C6591-F6591-J6591, 0)</f>
        <v>0</v>
      </c>
      <c r="N6591" s="4">
        <f>MIN(C6591, F6591)</f>
        <v>238.48165283112399</v>
      </c>
    </row>
    <row r="6592" spans="1:14" x14ac:dyDescent="0.2">
      <c r="A6592" s="27">
        <v>43739.416666666672</v>
      </c>
      <c r="B6592" s="4">
        <v>749.11079628790355</v>
      </c>
      <c r="C6592" s="4">
        <v>163.71739108019628</v>
      </c>
      <c r="F6592" s="4">
        <f t="shared" si="414"/>
        <v>4494.6647777274211</v>
      </c>
      <c r="G6592" s="24">
        <f t="shared" si="415"/>
        <v>0.34722222222222221</v>
      </c>
      <c r="H6592" s="24">
        <f t="shared" si="417"/>
        <v>-4330.9473866472244</v>
      </c>
      <c r="I6592" s="24">
        <f>IF(H6592&lt;=0, MIN(F6592-C6592, B$7, (D$5-K6591+G6592)/B$6), 0)</f>
        <v>0.38580246913580246</v>
      </c>
      <c r="J6592" s="24">
        <f>IF(H6592&gt;0, MIN(C6592-F6592, B$8, K6591), 0)</f>
        <v>0</v>
      </c>
      <c r="K6592" s="24">
        <f>MAX(0, K6591-G6592+I6592*B$6-J6592)</f>
        <v>5000</v>
      </c>
      <c r="L6592" s="24">
        <f t="shared" si="416"/>
        <v>4330.5615841780882</v>
      </c>
      <c r="M6592" s="24">
        <f>IF(H6592&gt;0, C6592-F6592-J6592, 0)</f>
        <v>0</v>
      </c>
      <c r="N6592" s="4">
        <f>MIN(C6592, F6592)</f>
        <v>163.71739108019628</v>
      </c>
    </row>
    <row r="6593" spans="1:14" x14ac:dyDescent="0.2">
      <c r="A6593" s="27">
        <v>43739.458333333336</v>
      </c>
      <c r="B6593" s="4">
        <v>709.99553132427536</v>
      </c>
      <c r="C6593" s="4">
        <v>1451.9707513190508</v>
      </c>
      <c r="F6593" s="4">
        <f t="shared" si="414"/>
        <v>4259.9731879456522</v>
      </c>
      <c r="G6593" s="24">
        <f t="shared" si="415"/>
        <v>0.34722222222222221</v>
      </c>
      <c r="H6593" s="24">
        <f t="shared" si="417"/>
        <v>-2808.0024366266016</v>
      </c>
      <c r="I6593" s="24">
        <f>IF(H6593&lt;=0, MIN(F6593-C6593, B$7, (D$5-K6592+G6593)/B$6), 0)</f>
        <v>0.38580246913580246</v>
      </c>
      <c r="J6593" s="24">
        <f>IF(H6593&gt;0, MIN(C6593-F6593, B$8, K6592), 0)</f>
        <v>0</v>
      </c>
      <c r="K6593" s="24">
        <f>MAX(0, K6592-G6593+I6593*B$6-J6593)</f>
        <v>5000</v>
      </c>
      <c r="L6593" s="24">
        <f t="shared" si="416"/>
        <v>2807.6166341574658</v>
      </c>
      <c r="M6593" s="24">
        <f>IF(H6593&gt;0, C6593-F6593-J6593, 0)</f>
        <v>0</v>
      </c>
      <c r="N6593" s="4">
        <f>MIN(C6593, F6593)</f>
        <v>1451.9707513190508</v>
      </c>
    </row>
    <row r="6594" spans="1:14" x14ac:dyDescent="0.2">
      <c r="A6594" s="27">
        <v>43739.5</v>
      </c>
      <c r="B6594" s="4">
        <v>621.72715883635726</v>
      </c>
      <c r="C6594" s="4">
        <v>199.07737959703388</v>
      </c>
      <c r="F6594" s="4">
        <f t="shared" si="414"/>
        <v>3730.3629530181433</v>
      </c>
      <c r="G6594" s="24">
        <f t="shared" si="415"/>
        <v>0.34722222222222221</v>
      </c>
      <c r="H6594" s="24">
        <f t="shared" si="417"/>
        <v>-3531.2855734211093</v>
      </c>
      <c r="I6594" s="24">
        <f>IF(H6594&lt;=0, MIN(F6594-C6594, B$7, (D$5-K6593+G6594)/B$6), 0)</f>
        <v>0.38580246913580246</v>
      </c>
      <c r="J6594" s="24">
        <f>IF(H6594&gt;0, MIN(C6594-F6594, B$8, K6593), 0)</f>
        <v>0</v>
      </c>
      <c r="K6594" s="24">
        <f>MAX(0, K6593-G6594+I6594*B$6-J6594)</f>
        <v>5000</v>
      </c>
      <c r="L6594" s="24">
        <f t="shared" si="416"/>
        <v>3530.8997709519736</v>
      </c>
      <c r="M6594" s="24">
        <f>IF(H6594&gt;0, C6594-F6594-J6594, 0)</f>
        <v>0</v>
      </c>
      <c r="N6594" s="4">
        <f>MIN(C6594, F6594)</f>
        <v>199.07737959703388</v>
      </c>
    </row>
    <row r="6595" spans="1:14" x14ac:dyDescent="0.2">
      <c r="A6595" s="27">
        <v>43739.541666666672</v>
      </c>
      <c r="B6595" s="4">
        <v>459.25999369486004</v>
      </c>
      <c r="C6595" s="4">
        <v>299.83952649573655</v>
      </c>
      <c r="F6595" s="4">
        <f t="shared" si="414"/>
        <v>2755.5599621691604</v>
      </c>
      <c r="G6595" s="24">
        <f t="shared" si="415"/>
        <v>0.34722222222222221</v>
      </c>
      <c r="H6595" s="24">
        <f t="shared" si="417"/>
        <v>-2455.7204356734237</v>
      </c>
      <c r="I6595" s="24">
        <f>IF(H6595&lt;=0, MIN(F6595-C6595, B$7, (D$5-K6594+G6595)/B$6), 0)</f>
        <v>0.38580246913580246</v>
      </c>
      <c r="J6595" s="24">
        <f>IF(H6595&gt;0, MIN(C6595-F6595, B$8, K6594), 0)</f>
        <v>0</v>
      </c>
      <c r="K6595" s="24">
        <f>MAX(0, K6594-G6595+I6595*B$6-J6595)</f>
        <v>5000</v>
      </c>
      <c r="L6595" s="24">
        <f t="shared" si="416"/>
        <v>2455.3346332042879</v>
      </c>
      <c r="M6595" s="24">
        <f>IF(H6595&gt;0, C6595-F6595-J6595, 0)</f>
        <v>0</v>
      </c>
      <c r="N6595" s="4">
        <f>MIN(C6595, F6595)</f>
        <v>299.83952649573655</v>
      </c>
    </row>
    <row r="6596" spans="1:14" x14ac:dyDescent="0.2">
      <c r="A6596" s="27">
        <v>43739.583333333336</v>
      </c>
      <c r="B6596" s="4">
        <v>256.71409821022667</v>
      </c>
      <c r="C6596" s="4">
        <v>1545.5493789264406</v>
      </c>
      <c r="F6596" s="4">
        <f t="shared" si="414"/>
        <v>1540.28458926136</v>
      </c>
      <c r="G6596" s="24">
        <f t="shared" si="415"/>
        <v>0.34722222222222221</v>
      </c>
      <c r="H6596" s="24">
        <f t="shared" si="417"/>
        <v>5.2647896650805706</v>
      </c>
      <c r="I6596" s="24">
        <f>IF(H6596&lt;=0, MIN(F6596-C6596, B$7, (D$5-K6595+G6596)/B$6), 0)</f>
        <v>0</v>
      </c>
      <c r="J6596" s="24">
        <f>IF(H6596&gt;0, MIN(C6596-F6596, B$8, K6595), 0)</f>
        <v>5.2647896650805706</v>
      </c>
      <c r="K6596" s="24">
        <f>MAX(0, K6595-G6596+I6596*B$6-J6596)</f>
        <v>4994.3879881126968</v>
      </c>
      <c r="L6596" s="24">
        <f t="shared" si="416"/>
        <v>0</v>
      </c>
      <c r="M6596" s="24">
        <f>IF(H6596&gt;0, C6596-F6596-J6596, 0)</f>
        <v>0</v>
      </c>
      <c r="N6596" s="4">
        <f>MIN(C6596, F6596)</f>
        <v>1540.28458926136</v>
      </c>
    </row>
    <row r="6597" spans="1:14" x14ac:dyDescent="0.2">
      <c r="A6597" s="27">
        <v>43739.625</v>
      </c>
      <c r="B6597" s="4">
        <v>10.317164337399477</v>
      </c>
      <c r="C6597" s="4">
        <v>690.66900974674809</v>
      </c>
      <c r="F6597" s="4">
        <f t="shared" si="414"/>
        <v>61.902986024396867</v>
      </c>
      <c r="G6597" s="24">
        <f t="shared" si="415"/>
        <v>0.34722222222222221</v>
      </c>
      <c r="H6597" s="24">
        <f t="shared" si="417"/>
        <v>628.76602372235118</v>
      </c>
      <c r="I6597" s="24">
        <f>IF(H6597&lt;=0, MIN(F6597-C6597, B$7, (D$5-K6596+G6597)/B$6), 0)</f>
        <v>0</v>
      </c>
      <c r="J6597" s="24">
        <f>IF(H6597&gt;0, MIN(C6597-F6597, B$8, K6596), 0)</f>
        <v>628.76602372235118</v>
      </c>
      <c r="K6597" s="24">
        <f>MAX(0, K6596-G6597+I6597*B$6-J6597)</f>
        <v>4365.2747421681233</v>
      </c>
      <c r="L6597" s="24">
        <f t="shared" si="416"/>
        <v>0</v>
      </c>
      <c r="M6597" s="24">
        <f>IF(H6597&gt;0, C6597-F6597-J6597, 0)</f>
        <v>0</v>
      </c>
      <c r="N6597" s="4">
        <f>MIN(C6597, F6597)</f>
        <v>61.902986024396867</v>
      </c>
    </row>
    <row r="6598" spans="1:14" x14ac:dyDescent="0.2">
      <c r="A6598" s="27">
        <v>43739.666666666672</v>
      </c>
      <c r="B6598" s="4">
        <v>1.6464162116111507</v>
      </c>
      <c r="C6598" s="4">
        <v>720.30264170002761</v>
      </c>
      <c r="F6598" s="4">
        <f t="shared" si="414"/>
        <v>9.8784972696669051</v>
      </c>
      <c r="G6598" s="24">
        <f t="shared" si="415"/>
        <v>0.34722222222222221</v>
      </c>
      <c r="H6598" s="24">
        <f t="shared" si="417"/>
        <v>710.42414443036068</v>
      </c>
      <c r="I6598" s="24">
        <f>IF(H6598&lt;=0, MIN(F6598-C6598, B$7, (D$5-K6597+G6598)/B$6), 0)</f>
        <v>0</v>
      </c>
      <c r="J6598" s="24">
        <f>IF(H6598&gt;0, MIN(C6598-F6598, B$8, K6597), 0)</f>
        <v>710.42414443036068</v>
      </c>
      <c r="K6598" s="24">
        <f>MAX(0, K6597-G6598+I6598*B$6-J6598)</f>
        <v>3654.50337551554</v>
      </c>
      <c r="L6598" s="24">
        <f t="shared" si="416"/>
        <v>0</v>
      </c>
      <c r="M6598" s="24">
        <f>IF(H6598&gt;0, C6598-F6598-J6598, 0)</f>
        <v>0</v>
      </c>
      <c r="N6598" s="4">
        <f>MIN(C6598, F6598)</f>
        <v>9.8784972696669051</v>
      </c>
    </row>
    <row r="6599" spans="1:14" x14ac:dyDescent="0.2">
      <c r="A6599" s="27">
        <v>43739.708333333336</v>
      </c>
      <c r="B6599" s="4">
        <v>0</v>
      </c>
      <c r="C6599" s="4">
        <v>873.46282248309922</v>
      </c>
      <c r="F6599" s="4">
        <f t="shared" si="414"/>
        <v>0</v>
      </c>
      <c r="G6599" s="24">
        <f t="shared" si="415"/>
        <v>0</v>
      </c>
      <c r="H6599" s="24">
        <f t="shared" si="417"/>
        <v>873.46282248309922</v>
      </c>
      <c r="I6599" s="24">
        <f>IF(H6599&lt;=0, MIN(F6599-C6599, B$7, (D$5-K6598+G6599)/B$6), 0)</f>
        <v>0</v>
      </c>
      <c r="J6599" s="24">
        <f>IF(H6599&gt;0, MIN(C6599-F6599, B$8, K6598), 0)</f>
        <v>873.46282248309922</v>
      </c>
      <c r="K6599" s="24">
        <f>MAX(0, K6598-G6599+I6599*B$6-J6599)</f>
        <v>2781.0405530324406</v>
      </c>
      <c r="L6599" s="24">
        <f t="shared" si="416"/>
        <v>0</v>
      </c>
      <c r="M6599" s="24">
        <f>IF(H6599&gt;0, C6599-F6599-J6599, 0)</f>
        <v>0</v>
      </c>
      <c r="N6599" s="4">
        <f>MIN(C6599, F6599)</f>
        <v>0</v>
      </c>
    </row>
    <row r="6600" spans="1:14" x14ac:dyDescent="0.2">
      <c r="A6600" s="27">
        <v>43739.75</v>
      </c>
      <c r="B6600" s="4">
        <v>0</v>
      </c>
      <c r="C6600" s="4">
        <v>369.23246202869774</v>
      </c>
      <c r="F6600" s="4">
        <f t="shared" si="414"/>
        <v>0</v>
      </c>
      <c r="G6600" s="24">
        <f t="shared" si="415"/>
        <v>0</v>
      </c>
      <c r="H6600" s="24">
        <f t="shared" si="417"/>
        <v>369.23246202869774</v>
      </c>
      <c r="I6600" s="24">
        <f>IF(H6600&lt;=0, MIN(F6600-C6600, B$7, (D$5-K6599+G6600)/B$6), 0)</f>
        <v>0</v>
      </c>
      <c r="J6600" s="24">
        <f>IF(H6600&gt;0, MIN(C6600-F6600, B$8, K6599), 0)</f>
        <v>369.23246202869774</v>
      </c>
      <c r="K6600" s="24">
        <f>MAX(0, K6599-G6600+I6600*B$6-J6600)</f>
        <v>2411.8080910037429</v>
      </c>
      <c r="L6600" s="24">
        <f t="shared" si="416"/>
        <v>0</v>
      </c>
      <c r="M6600" s="24">
        <f>IF(H6600&gt;0, C6600-F6600-J6600, 0)</f>
        <v>0</v>
      </c>
      <c r="N6600" s="4">
        <f>MIN(C6600, F6600)</f>
        <v>0</v>
      </c>
    </row>
    <row r="6601" spans="1:14" x14ac:dyDescent="0.2">
      <c r="A6601" s="27">
        <v>43739.791666666672</v>
      </c>
      <c r="B6601" s="4">
        <v>0</v>
      </c>
      <c r="C6601" s="4">
        <v>2764.3266741871043</v>
      </c>
      <c r="F6601" s="4">
        <f t="shared" si="414"/>
        <v>0</v>
      </c>
      <c r="G6601" s="24">
        <f t="shared" si="415"/>
        <v>0</v>
      </c>
      <c r="H6601" s="24">
        <f t="shared" si="417"/>
        <v>2764.3266741871043</v>
      </c>
      <c r="I6601" s="24">
        <f>IF(H6601&lt;=0, MIN(F6601-C6601, B$7, (D$5-K6600+G6601)/B$6), 0)</f>
        <v>0</v>
      </c>
      <c r="J6601" s="24">
        <f>IF(H6601&gt;0, MIN(C6601-F6601, B$8, K6600), 0)</f>
        <v>2411.8080910037429</v>
      </c>
      <c r="K6601" s="24">
        <f>MAX(0, K6600-G6601+I6601*B$6-J6601)</f>
        <v>0</v>
      </c>
      <c r="L6601" s="24">
        <f t="shared" si="416"/>
        <v>0</v>
      </c>
      <c r="M6601" s="24">
        <f>IF(H6601&gt;0, C6601-F6601-J6601, 0)</f>
        <v>352.51858318336144</v>
      </c>
      <c r="N6601" s="4">
        <f>MIN(C6601, F6601)</f>
        <v>0</v>
      </c>
    </row>
    <row r="6602" spans="1:14" x14ac:dyDescent="0.2">
      <c r="A6602" s="27">
        <v>43739.833333333336</v>
      </c>
      <c r="B6602" s="4">
        <v>0</v>
      </c>
      <c r="C6602" s="4">
        <v>458.21429034418026</v>
      </c>
      <c r="F6602" s="4">
        <f t="shared" si="414"/>
        <v>0</v>
      </c>
      <c r="G6602" s="24">
        <f t="shared" si="415"/>
        <v>0</v>
      </c>
      <c r="H6602" s="24">
        <f t="shared" si="417"/>
        <v>458.21429034418026</v>
      </c>
      <c r="I6602" s="24">
        <f>IF(H6602&lt;=0, MIN(F6602-C6602, B$7, (D$5-K6601+G6602)/B$6), 0)</f>
        <v>0</v>
      </c>
      <c r="J6602" s="24">
        <f>IF(H6602&gt;0, MIN(C6602-F6602, B$8, K6601), 0)</f>
        <v>0</v>
      </c>
      <c r="K6602" s="24">
        <f>MAX(0, K6601-G6602+I6602*B$6-J6602)</f>
        <v>0</v>
      </c>
      <c r="L6602" s="24">
        <f t="shared" si="416"/>
        <v>0</v>
      </c>
      <c r="M6602" s="24">
        <f>IF(H6602&gt;0, C6602-F6602-J6602, 0)</f>
        <v>458.21429034418026</v>
      </c>
      <c r="N6602" s="4">
        <f>MIN(C6602, F6602)</f>
        <v>0</v>
      </c>
    </row>
    <row r="6603" spans="1:14" x14ac:dyDescent="0.2">
      <c r="A6603" s="27">
        <v>43739.875</v>
      </c>
      <c r="B6603" s="4">
        <v>0</v>
      </c>
      <c r="C6603" s="4">
        <v>369.23246202869774</v>
      </c>
      <c r="F6603" s="4">
        <f t="shared" si="414"/>
        <v>0</v>
      </c>
      <c r="G6603" s="24">
        <f t="shared" si="415"/>
        <v>0</v>
      </c>
      <c r="H6603" s="24">
        <f t="shared" si="417"/>
        <v>369.23246202869774</v>
      </c>
      <c r="I6603" s="24">
        <f>IF(H6603&lt;=0, MIN(F6603-C6603, B$7, (D$5-K6602+G6603)/B$6), 0)</f>
        <v>0</v>
      </c>
      <c r="J6603" s="24">
        <f>IF(H6603&gt;0, MIN(C6603-F6603, B$8, K6602), 0)</f>
        <v>0</v>
      </c>
      <c r="K6603" s="24">
        <f>MAX(0, K6602-G6603+I6603*B$6-J6603)</f>
        <v>0</v>
      </c>
      <c r="L6603" s="24">
        <f t="shared" si="416"/>
        <v>0</v>
      </c>
      <c r="M6603" s="24">
        <f>IF(H6603&gt;0, C6603-F6603-J6603, 0)</f>
        <v>369.23246202869774</v>
      </c>
      <c r="N6603" s="4">
        <f>MIN(C6603, F6603)</f>
        <v>0</v>
      </c>
    </row>
    <row r="6604" spans="1:14" x14ac:dyDescent="0.2">
      <c r="A6604" s="27">
        <v>43739.916666666672</v>
      </c>
      <c r="B6604" s="4">
        <v>0</v>
      </c>
      <c r="C6604" s="4">
        <v>391.47791910756831</v>
      </c>
      <c r="F6604" s="4">
        <f t="shared" si="414"/>
        <v>0</v>
      </c>
      <c r="G6604" s="24">
        <f t="shared" si="415"/>
        <v>0</v>
      </c>
      <c r="H6604" s="24">
        <f t="shared" si="417"/>
        <v>391.47791910756831</v>
      </c>
      <c r="I6604" s="24">
        <f>IF(H6604&lt;=0, MIN(F6604-C6604, B$7, (D$5-K6603+G6604)/B$6), 0)</f>
        <v>0</v>
      </c>
      <c r="J6604" s="24">
        <f>IF(H6604&gt;0, MIN(C6604-F6604, B$8, K6603), 0)</f>
        <v>0</v>
      </c>
      <c r="K6604" s="24">
        <f>MAX(0, K6603-G6604+I6604*B$6-J6604)</f>
        <v>0</v>
      </c>
      <c r="L6604" s="24">
        <f t="shared" si="416"/>
        <v>0</v>
      </c>
      <c r="M6604" s="24">
        <f>IF(H6604&gt;0, C6604-F6604-J6604, 0)</f>
        <v>391.47791910756831</v>
      </c>
      <c r="N6604" s="4">
        <f>MIN(C6604, F6604)</f>
        <v>0</v>
      </c>
    </row>
    <row r="6605" spans="1:14" x14ac:dyDescent="0.2">
      <c r="A6605" s="27">
        <v>43739.958333333336</v>
      </c>
      <c r="B6605" s="4">
        <v>0</v>
      </c>
      <c r="C6605" s="4">
        <v>240.70315446188951</v>
      </c>
      <c r="F6605" s="4">
        <f t="shared" si="414"/>
        <v>0</v>
      </c>
      <c r="G6605" s="24">
        <f t="shared" si="415"/>
        <v>0</v>
      </c>
      <c r="H6605" s="24">
        <f t="shared" si="417"/>
        <v>240.70315446188951</v>
      </c>
      <c r="I6605" s="24">
        <f>IF(H6605&lt;=0, MIN(F6605-C6605, B$7, (D$5-K6604+G6605)/B$6), 0)</f>
        <v>0</v>
      </c>
      <c r="J6605" s="24">
        <f>IF(H6605&gt;0, MIN(C6605-F6605, B$8, K6604), 0)</f>
        <v>0</v>
      </c>
      <c r="K6605" s="24">
        <f>MAX(0, K6604-G6605+I6605*B$6-J6605)</f>
        <v>0</v>
      </c>
      <c r="L6605" s="24">
        <f t="shared" si="416"/>
        <v>0</v>
      </c>
      <c r="M6605" s="24">
        <f>IF(H6605&gt;0, C6605-F6605-J6605, 0)</f>
        <v>240.70315446188951</v>
      </c>
      <c r="N6605" s="4">
        <f>MIN(C6605, F6605)</f>
        <v>0</v>
      </c>
    </row>
    <row r="6606" spans="1:14" x14ac:dyDescent="0.2">
      <c r="A6606" s="27">
        <v>43740</v>
      </c>
      <c r="B6606" s="4">
        <v>0</v>
      </c>
      <c r="C6606" s="4">
        <v>117.11728180149709</v>
      </c>
      <c r="F6606" s="4">
        <f t="shared" si="414"/>
        <v>0</v>
      </c>
      <c r="G6606" s="24">
        <f t="shared" si="415"/>
        <v>0</v>
      </c>
      <c r="H6606" s="24">
        <f t="shared" si="417"/>
        <v>117.11728180149709</v>
      </c>
      <c r="I6606" s="24">
        <f>IF(H6606&lt;=0, MIN(F6606-C6606, B$7, (D$5-K6605+G6606)/B$6), 0)</f>
        <v>0</v>
      </c>
      <c r="J6606" s="24">
        <f>IF(H6606&gt;0, MIN(C6606-F6606, B$8, K6605), 0)</f>
        <v>0</v>
      </c>
      <c r="K6606" s="24">
        <f>MAX(0, K6605-G6606+I6606*B$6-J6606)</f>
        <v>0</v>
      </c>
      <c r="L6606" s="24">
        <f t="shared" si="416"/>
        <v>0</v>
      </c>
      <c r="M6606" s="24">
        <f>IF(H6606&gt;0, C6606-F6606-J6606, 0)</f>
        <v>117.11728180149709</v>
      </c>
      <c r="N6606" s="4">
        <f>MIN(C6606, F6606)</f>
        <v>0</v>
      </c>
    </row>
    <row r="6607" spans="1:14" x14ac:dyDescent="0.2">
      <c r="A6607" s="27">
        <v>43740.041666666672</v>
      </c>
      <c r="B6607" s="4">
        <v>0</v>
      </c>
      <c r="C6607" s="4">
        <v>146.6882642934205</v>
      </c>
      <c r="F6607" s="4">
        <f t="shared" si="414"/>
        <v>0</v>
      </c>
      <c r="G6607" s="24">
        <f t="shared" si="415"/>
        <v>0</v>
      </c>
      <c r="H6607" s="24">
        <f t="shared" si="417"/>
        <v>146.6882642934205</v>
      </c>
      <c r="I6607" s="24">
        <f>IF(H6607&lt;=0, MIN(F6607-C6607, B$7, (D$5-K6606+G6607)/B$6), 0)</f>
        <v>0</v>
      </c>
      <c r="J6607" s="24">
        <f>IF(H6607&gt;0, MIN(C6607-F6607, B$8, K6606), 0)</f>
        <v>0</v>
      </c>
      <c r="K6607" s="24">
        <f>MAX(0, K6606-G6607+I6607*B$6-J6607)</f>
        <v>0</v>
      </c>
      <c r="L6607" s="24">
        <f t="shared" si="416"/>
        <v>0</v>
      </c>
      <c r="M6607" s="24">
        <f>IF(H6607&gt;0, C6607-F6607-J6607, 0)</f>
        <v>146.6882642934205</v>
      </c>
      <c r="N6607" s="4">
        <f>MIN(C6607, F6607)</f>
        <v>0</v>
      </c>
    </row>
    <row r="6608" spans="1:14" x14ac:dyDescent="0.2">
      <c r="A6608" s="27">
        <v>43740.083333333336</v>
      </c>
      <c r="B6608" s="4">
        <v>0</v>
      </c>
      <c r="C6608" s="4">
        <v>183.76402609153823</v>
      </c>
      <c r="F6608" s="4">
        <f t="shared" si="414"/>
        <v>0</v>
      </c>
      <c r="G6608" s="24">
        <f t="shared" si="415"/>
        <v>0</v>
      </c>
      <c r="H6608" s="24">
        <f t="shared" si="417"/>
        <v>183.76402609153823</v>
      </c>
      <c r="I6608" s="24">
        <f>IF(H6608&lt;=0, MIN(F6608-C6608, B$7, (D$5-K6607+G6608)/B$6), 0)</f>
        <v>0</v>
      </c>
      <c r="J6608" s="24">
        <f>IF(H6608&gt;0, MIN(C6608-F6608, B$8, K6607), 0)</f>
        <v>0</v>
      </c>
      <c r="K6608" s="24">
        <f>MAX(0, K6607-G6608+I6608*B$6-J6608)</f>
        <v>0</v>
      </c>
      <c r="L6608" s="24">
        <f t="shared" si="416"/>
        <v>0</v>
      </c>
      <c r="M6608" s="24">
        <f>IF(H6608&gt;0, C6608-F6608-J6608, 0)</f>
        <v>183.76402609153823</v>
      </c>
      <c r="N6608" s="4">
        <f>MIN(C6608, F6608)</f>
        <v>0</v>
      </c>
    </row>
    <row r="6609" spans="1:14" x14ac:dyDescent="0.2">
      <c r="A6609" s="27">
        <v>43740.125</v>
      </c>
      <c r="B6609" s="4">
        <v>0</v>
      </c>
      <c r="C6609" s="4">
        <v>94.782197776055625</v>
      </c>
      <c r="F6609" s="4">
        <f t="shared" si="414"/>
        <v>0</v>
      </c>
      <c r="G6609" s="24">
        <f t="shared" si="415"/>
        <v>0</v>
      </c>
      <c r="H6609" s="24">
        <f t="shared" si="417"/>
        <v>94.782197776055625</v>
      </c>
      <c r="I6609" s="24">
        <f>IF(H6609&lt;=0, MIN(F6609-C6609, B$7, (D$5-K6608+G6609)/B$6), 0)</f>
        <v>0</v>
      </c>
      <c r="J6609" s="24">
        <f>IF(H6609&gt;0, MIN(C6609-F6609, B$8, K6608), 0)</f>
        <v>0</v>
      </c>
      <c r="K6609" s="24">
        <f>MAX(0, K6608-G6609+I6609*B$6-J6609)</f>
        <v>0</v>
      </c>
      <c r="L6609" s="24">
        <f t="shared" si="416"/>
        <v>0</v>
      </c>
      <c r="M6609" s="24">
        <f>IF(H6609&gt;0, C6609-F6609-J6609, 0)</f>
        <v>94.782197776055625</v>
      </c>
      <c r="N6609" s="4">
        <f>MIN(C6609, F6609)</f>
        <v>0</v>
      </c>
    </row>
    <row r="6610" spans="1:14" x14ac:dyDescent="0.2">
      <c r="A6610" s="27">
        <v>43740.166666666672</v>
      </c>
      <c r="B6610" s="4">
        <v>0</v>
      </c>
      <c r="C6610" s="4">
        <v>146.6882642934205</v>
      </c>
      <c r="F6610" s="4">
        <f t="shared" si="414"/>
        <v>0</v>
      </c>
      <c r="G6610" s="24">
        <f t="shared" si="415"/>
        <v>0</v>
      </c>
      <c r="H6610" s="24">
        <f t="shared" si="417"/>
        <v>146.6882642934205</v>
      </c>
      <c r="I6610" s="24">
        <f>IF(H6610&lt;=0, MIN(F6610-C6610, B$7, (D$5-K6609+G6610)/B$6), 0)</f>
        <v>0</v>
      </c>
      <c r="J6610" s="24">
        <f>IF(H6610&gt;0, MIN(C6610-F6610, B$8, K6609), 0)</f>
        <v>0</v>
      </c>
      <c r="K6610" s="24">
        <f>MAX(0, K6609-G6610+I6610*B$6-J6610)</f>
        <v>0</v>
      </c>
      <c r="L6610" s="24">
        <f t="shared" si="416"/>
        <v>0</v>
      </c>
      <c r="M6610" s="24">
        <f>IF(H6610&gt;0, C6610-F6610-J6610, 0)</f>
        <v>146.6882642934205</v>
      </c>
      <c r="N6610" s="4">
        <f>MIN(C6610, F6610)</f>
        <v>0</v>
      </c>
    </row>
    <row r="6611" spans="1:14" x14ac:dyDescent="0.2">
      <c r="A6611" s="27">
        <v>43740.208333333336</v>
      </c>
      <c r="B6611" s="4">
        <v>1.1207630469334096</v>
      </c>
      <c r="C6611" s="4">
        <v>183.76402609153823</v>
      </c>
      <c r="F6611" s="4">
        <f t="shared" si="414"/>
        <v>6.7245782816004578</v>
      </c>
      <c r="G6611" s="24">
        <f t="shared" si="415"/>
        <v>0.34722222222222221</v>
      </c>
      <c r="H6611" s="24">
        <f t="shared" si="417"/>
        <v>177.03944780993777</v>
      </c>
      <c r="I6611" s="24">
        <f>IF(H6611&lt;=0, MIN(F6611-C6611, B$7, (D$5-K6610+G6611)/B$6), 0)</f>
        <v>0</v>
      </c>
      <c r="J6611" s="24">
        <f>IF(H6611&gt;0, MIN(C6611-F6611, B$8, K6610), 0)</f>
        <v>0</v>
      </c>
      <c r="K6611" s="24">
        <f>MAX(0, K6610-G6611+I6611*B$6-J6611)</f>
        <v>0</v>
      </c>
      <c r="L6611" s="24">
        <f t="shared" si="416"/>
        <v>0</v>
      </c>
      <c r="M6611" s="24">
        <f>IF(H6611&gt;0, C6611-F6611-J6611, 0)</f>
        <v>177.03944780993777</v>
      </c>
      <c r="N6611" s="4">
        <f>MIN(C6611, F6611)</f>
        <v>6.7245782816004578</v>
      </c>
    </row>
    <row r="6612" spans="1:14" x14ac:dyDescent="0.2">
      <c r="A6612" s="27">
        <v>43740.25</v>
      </c>
      <c r="B6612" s="4">
        <v>43.54403398999866</v>
      </c>
      <c r="C6612" s="4">
        <v>458.12466339760954</v>
      </c>
      <c r="F6612" s="4">
        <f t="shared" si="414"/>
        <v>261.26420393999194</v>
      </c>
      <c r="G6612" s="24">
        <f t="shared" si="415"/>
        <v>0.34722222222222221</v>
      </c>
      <c r="H6612" s="24">
        <f t="shared" si="417"/>
        <v>196.86045945761759</v>
      </c>
      <c r="I6612" s="24">
        <f>IF(H6612&lt;=0, MIN(F6612-C6612, B$7, (D$5-K6611+G6612)/B$6), 0)</f>
        <v>0</v>
      </c>
      <c r="J6612" s="24">
        <f>IF(H6612&gt;0, MIN(C6612-F6612, B$8, K6611), 0)</f>
        <v>0</v>
      </c>
      <c r="K6612" s="24">
        <f>MAX(0, K6611-G6612+I6612*B$6-J6612)</f>
        <v>0</v>
      </c>
      <c r="L6612" s="24">
        <f t="shared" si="416"/>
        <v>0</v>
      </c>
      <c r="M6612" s="24">
        <f>IF(H6612&gt;0, C6612-F6612-J6612, 0)</f>
        <v>196.86045945761759</v>
      </c>
      <c r="N6612" s="4">
        <f>MIN(C6612, F6612)</f>
        <v>261.26420393999194</v>
      </c>
    </row>
    <row r="6613" spans="1:14" x14ac:dyDescent="0.2">
      <c r="A6613" s="27">
        <v>43740.291666666672</v>
      </c>
      <c r="B6613" s="4">
        <v>93.524629708163971</v>
      </c>
      <c r="C6613" s="4">
        <v>1198.8159935422286</v>
      </c>
      <c r="F6613" s="4">
        <f t="shared" si="414"/>
        <v>561.14777824898385</v>
      </c>
      <c r="G6613" s="24">
        <f t="shared" si="415"/>
        <v>0.34722222222222221</v>
      </c>
      <c r="H6613" s="24">
        <f t="shared" si="417"/>
        <v>637.66821529324477</v>
      </c>
      <c r="I6613" s="24">
        <f>IF(H6613&lt;=0, MIN(F6613-C6613, B$7, (D$5-K6612+G6613)/B$6), 0)</f>
        <v>0</v>
      </c>
      <c r="J6613" s="24">
        <f>IF(H6613&gt;0, MIN(C6613-F6613, B$8, K6612), 0)</f>
        <v>0</v>
      </c>
      <c r="K6613" s="24">
        <f>MAX(0, K6612-G6613+I6613*B$6-J6613)</f>
        <v>0</v>
      </c>
      <c r="L6613" s="24">
        <f t="shared" si="416"/>
        <v>0</v>
      </c>
      <c r="M6613" s="24">
        <f>IF(H6613&gt;0, C6613-F6613-J6613, 0)</f>
        <v>637.66821529324477</v>
      </c>
      <c r="N6613" s="4">
        <f>MIN(C6613, F6613)</f>
        <v>561.14777824898385</v>
      </c>
    </row>
    <row r="6614" spans="1:14" x14ac:dyDescent="0.2">
      <c r="A6614" s="27">
        <v>43740.333333333336</v>
      </c>
      <c r="B6614" s="4">
        <v>194.8677337866375</v>
      </c>
      <c r="C6614" s="4">
        <v>390.56438634326162</v>
      </c>
      <c r="F6614" s="4">
        <f t="shared" si="414"/>
        <v>1169.2064027198251</v>
      </c>
      <c r="G6614" s="24">
        <f t="shared" si="415"/>
        <v>0.34722222222222221</v>
      </c>
      <c r="H6614" s="24">
        <f t="shared" si="417"/>
        <v>-778.64201637656345</v>
      </c>
      <c r="I6614" s="24">
        <f>IF(H6614&lt;=0, MIN(F6614-C6614, B$7, (D$5-K6613+G6614)/B$6), 0)</f>
        <v>778.64201637656345</v>
      </c>
      <c r="J6614" s="24">
        <f>IF(H6614&gt;0, MIN(C6614-F6614, B$8, K6613), 0)</f>
        <v>0</v>
      </c>
      <c r="K6614" s="24">
        <f>MAX(0, K6613-G6614+I6614*B$6-J6614)</f>
        <v>700.4305925166849</v>
      </c>
      <c r="L6614" s="24">
        <f t="shared" si="416"/>
        <v>0</v>
      </c>
      <c r="M6614" s="24">
        <f>IF(H6614&gt;0, C6614-F6614-J6614, 0)</f>
        <v>0</v>
      </c>
      <c r="N6614" s="4">
        <f>MIN(C6614, F6614)</f>
        <v>390.56438634326162</v>
      </c>
    </row>
    <row r="6615" spans="1:14" x14ac:dyDescent="0.2">
      <c r="A6615" s="27">
        <v>43740.375</v>
      </c>
      <c r="B6615" s="4">
        <v>300.89861590912318</v>
      </c>
      <c r="C6615" s="4">
        <v>173.56926948055221</v>
      </c>
      <c r="F6615" s="4">
        <f t="shared" si="414"/>
        <v>1805.391695454739</v>
      </c>
      <c r="G6615" s="24">
        <f t="shared" si="415"/>
        <v>0.34722222222222221</v>
      </c>
      <c r="H6615" s="24">
        <f t="shared" si="417"/>
        <v>-1631.8224259741867</v>
      </c>
      <c r="I6615" s="24">
        <f>IF(H6615&lt;=0, MIN(F6615-C6615, B$7, (D$5-K6614+G6615)/B$6), 0)</f>
        <v>1631.8224259741867</v>
      </c>
      <c r="J6615" s="24">
        <f>IF(H6615&gt;0, MIN(C6615-F6615, B$8, K6614), 0)</f>
        <v>0</v>
      </c>
      <c r="K6615" s="24">
        <f>MAX(0, K6614-G6615+I6615*B$6-J6615)</f>
        <v>2168.7235536712305</v>
      </c>
      <c r="L6615" s="24">
        <f t="shared" si="416"/>
        <v>0</v>
      </c>
      <c r="M6615" s="24">
        <f>IF(H6615&gt;0, C6615-F6615-J6615, 0)</f>
        <v>0</v>
      </c>
      <c r="N6615" s="4">
        <f>MIN(C6615, F6615)</f>
        <v>173.56926948055221</v>
      </c>
    </row>
    <row r="6616" spans="1:14" x14ac:dyDescent="0.2">
      <c r="A6616" s="27">
        <v>43740.416666666672</v>
      </c>
      <c r="B6616" s="4">
        <v>437.03252791896165</v>
      </c>
      <c r="C6616" s="4">
        <v>160.97875425135365</v>
      </c>
      <c r="F6616" s="4">
        <f t="shared" si="414"/>
        <v>2622.1951675137698</v>
      </c>
      <c r="G6616" s="24">
        <f t="shared" si="415"/>
        <v>0.34722222222222221</v>
      </c>
      <c r="H6616" s="24">
        <f t="shared" si="417"/>
        <v>-2461.2164132624162</v>
      </c>
      <c r="I6616" s="24">
        <f>IF(H6616&lt;=0, MIN(F6616-C6616, B$7, (D$5-K6615+G6616)/B$6), 0)</f>
        <v>2461.2164132624162</v>
      </c>
      <c r="J6616" s="24">
        <f>IF(H6616&gt;0, MIN(C6616-F6616, B$8, K6615), 0)</f>
        <v>0</v>
      </c>
      <c r="K6616" s="24">
        <f>MAX(0, K6615-G6616+I6616*B$6-J6616)</f>
        <v>4383.4711033851836</v>
      </c>
      <c r="L6616" s="24">
        <f t="shared" si="416"/>
        <v>0</v>
      </c>
      <c r="M6616" s="24">
        <f>IF(H6616&gt;0, C6616-F6616-J6616, 0)</f>
        <v>0</v>
      </c>
      <c r="N6616" s="4">
        <f>MIN(C6616, F6616)</f>
        <v>160.97875425135365</v>
      </c>
    </row>
    <row r="6617" spans="1:14" x14ac:dyDescent="0.2">
      <c r="A6617" s="27">
        <v>43740.458333333336</v>
      </c>
      <c r="B6617" s="4">
        <v>292.83618382046421</v>
      </c>
      <c r="C6617" s="4">
        <v>1451.9478778495411</v>
      </c>
      <c r="F6617" s="4">
        <f t="shared" si="414"/>
        <v>1757.0171029227854</v>
      </c>
      <c r="G6617" s="24">
        <f t="shared" si="415"/>
        <v>0.34722222222222221</v>
      </c>
      <c r="H6617" s="24">
        <f t="shared" si="417"/>
        <v>-305.0692250732443</v>
      </c>
      <c r="I6617" s="24">
        <f>IF(H6617&lt;=0, MIN(F6617-C6617, B$7, (D$5-K6616+G6617)/B$6), 0)</f>
        <v>305.0692250732443</v>
      </c>
      <c r="J6617" s="24">
        <f>IF(H6617&gt;0, MIN(C6617-F6617, B$8, K6616), 0)</f>
        <v>0</v>
      </c>
      <c r="K6617" s="24">
        <f>MAX(0, K6616-G6617+I6617*B$6-J6617)</f>
        <v>4657.6861837288807</v>
      </c>
      <c r="L6617" s="24">
        <f t="shared" si="416"/>
        <v>0</v>
      </c>
      <c r="M6617" s="24">
        <f>IF(H6617&gt;0, C6617-F6617-J6617, 0)</f>
        <v>0</v>
      </c>
      <c r="N6617" s="4">
        <f>MIN(C6617, F6617)</f>
        <v>1451.9478778495411</v>
      </c>
    </row>
    <row r="6618" spans="1:14" x14ac:dyDescent="0.2">
      <c r="A6618" s="27">
        <v>43740.5</v>
      </c>
      <c r="B6618" s="4">
        <v>314.09362406086996</v>
      </c>
      <c r="C6618" s="4">
        <v>199.09121866402427</v>
      </c>
      <c r="F6618" s="4">
        <f t="shared" si="414"/>
        <v>1884.5617443652197</v>
      </c>
      <c r="G6618" s="24">
        <f t="shared" si="415"/>
        <v>0.34722222222222221</v>
      </c>
      <c r="H6618" s="24">
        <f t="shared" si="417"/>
        <v>-1685.4705257011956</v>
      </c>
      <c r="I6618" s="24">
        <f>IF(H6618&lt;=0, MIN(F6618-C6618, B$7, (D$5-K6617+G6618)/B$6), 0)</f>
        <v>380.73448721482396</v>
      </c>
      <c r="J6618" s="24">
        <f>IF(H6618&gt;0, MIN(C6618-F6618, B$8, K6617), 0)</f>
        <v>0</v>
      </c>
      <c r="K6618" s="24">
        <f>MAX(0, K6617-G6618+I6618*B$6-J6618)</f>
        <v>5000</v>
      </c>
      <c r="L6618" s="24">
        <f t="shared" si="416"/>
        <v>1304.7360384863716</v>
      </c>
      <c r="M6618" s="24">
        <f>IF(H6618&gt;0, C6618-F6618-J6618, 0)</f>
        <v>0</v>
      </c>
      <c r="N6618" s="4">
        <f>MIN(C6618, F6618)</f>
        <v>199.09121866402427</v>
      </c>
    </row>
    <row r="6619" spans="1:14" x14ac:dyDescent="0.2">
      <c r="A6619" s="27">
        <v>43740.541666666672</v>
      </c>
      <c r="B6619" s="4">
        <v>288.59969378126925</v>
      </c>
      <c r="C6619" s="4">
        <v>178.65527198434111</v>
      </c>
      <c r="F6619" s="4">
        <f t="shared" si="414"/>
        <v>1731.5981626876155</v>
      </c>
      <c r="G6619" s="24">
        <f t="shared" si="415"/>
        <v>0.34722222222222221</v>
      </c>
      <c r="H6619" s="24">
        <f t="shared" si="417"/>
        <v>-1552.9428907032743</v>
      </c>
      <c r="I6619" s="24">
        <f>IF(H6619&lt;=0, MIN(F6619-C6619, B$7, (D$5-K6618+G6619)/B$6), 0)</f>
        <v>0.38580246913580246</v>
      </c>
      <c r="J6619" s="24">
        <f>IF(H6619&gt;0, MIN(C6619-F6619, B$8, K6618), 0)</f>
        <v>0</v>
      </c>
      <c r="K6619" s="24">
        <f>MAX(0, K6618-G6619+I6619*B$6-J6619)</f>
        <v>5000</v>
      </c>
      <c r="L6619" s="24">
        <f t="shared" si="416"/>
        <v>1552.5570882341385</v>
      </c>
      <c r="M6619" s="24">
        <f>IF(H6619&gt;0, C6619-F6619-J6619, 0)</f>
        <v>0</v>
      </c>
      <c r="N6619" s="4">
        <f>MIN(C6619, F6619)</f>
        <v>178.65527198434111</v>
      </c>
    </row>
    <row r="6620" spans="1:14" x14ac:dyDescent="0.2">
      <c r="A6620" s="27">
        <v>43740.583333333336</v>
      </c>
      <c r="B6620" s="4">
        <v>171.2717161016557</v>
      </c>
      <c r="C6620" s="4">
        <v>210.83191395432283</v>
      </c>
      <c r="F6620" s="4">
        <f t="shared" si="414"/>
        <v>1027.6302966099342</v>
      </c>
      <c r="G6620" s="24">
        <f t="shared" si="415"/>
        <v>0.34722222222222221</v>
      </c>
      <c r="H6620" s="24">
        <f t="shared" si="417"/>
        <v>-816.79838265561148</v>
      </c>
      <c r="I6620" s="24">
        <f>IF(H6620&lt;=0, MIN(F6620-C6620, B$7, (D$5-K6619+G6620)/B$6), 0)</f>
        <v>0.38580246913580246</v>
      </c>
      <c r="J6620" s="24">
        <f>IF(H6620&gt;0, MIN(C6620-F6620, B$8, K6619), 0)</f>
        <v>0</v>
      </c>
      <c r="K6620" s="24">
        <f>MAX(0, K6619-G6620+I6620*B$6-J6620)</f>
        <v>5000</v>
      </c>
      <c r="L6620" s="24">
        <f t="shared" si="416"/>
        <v>816.41258018647568</v>
      </c>
      <c r="M6620" s="24">
        <f>IF(H6620&gt;0, C6620-F6620-J6620, 0)</f>
        <v>0</v>
      </c>
      <c r="N6620" s="4">
        <f>MIN(C6620, F6620)</f>
        <v>210.83191395432283</v>
      </c>
    </row>
    <row r="6621" spans="1:14" x14ac:dyDescent="0.2">
      <c r="A6621" s="27">
        <v>43740.625</v>
      </c>
      <c r="B6621" s="4">
        <v>18.720795618490527</v>
      </c>
      <c r="C6621" s="4">
        <v>245.76561494893551</v>
      </c>
      <c r="F6621" s="4">
        <f t="shared" si="414"/>
        <v>112.32477371094316</v>
      </c>
      <c r="G6621" s="24">
        <f t="shared" si="415"/>
        <v>0.34722222222222221</v>
      </c>
      <c r="H6621" s="24">
        <f t="shared" si="417"/>
        <v>133.44084123799234</v>
      </c>
      <c r="I6621" s="24">
        <f>IF(H6621&lt;=0, MIN(F6621-C6621, B$7, (D$5-K6620+G6621)/B$6), 0)</f>
        <v>0</v>
      </c>
      <c r="J6621" s="24">
        <f>IF(H6621&gt;0, MIN(C6621-F6621, B$8, K6620), 0)</f>
        <v>133.44084123799234</v>
      </c>
      <c r="K6621" s="24">
        <f>MAX(0, K6620-G6621+I6621*B$6-J6621)</f>
        <v>4866.2119365397848</v>
      </c>
      <c r="L6621" s="24">
        <f t="shared" si="416"/>
        <v>0</v>
      </c>
      <c r="M6621" s="24">
        <f>IF(H6621&gt;0, C6621-F6621-J6621, 0)</f>
        <v>0</v>
      </c>
      <c r="N6621" s="4">
        <f>MIN(C6621, F6621)</f>
        <v>112.32477371094316</v>
      </c>
    </row>
    <row r="6622" spans="1:14" x14ac:dyDescent="0.2">
      <c r="A6622" s="27">
        <v>43740.666666666672</v>
      </c>
      <c r="B6622" s="4">
        <v>1.065627594821106</v>
      </c>
      <c r="C6622" s="4">
        <v>272.8354813535916</v>
      </c>
      <c r="F6622" s="4">
        <f t="shared" ref="F6622:F6685" si="418">B6622*B$4</f>
        <v>6.3937655689266357</v>
      </c>
      <c r="G6622" s="24">
        <f t="shared" ref="G6622:G6685" si="419">MIN(F6622, B$9)</f>
        <v>0.34722222222222221</v>
      </c>
      <c r="H6622" s="24">
        <f t="shared" si="417"/>
        <v>266.44171578466495</v>
      </c>
      <c r="I6622" s="24">
        <f>IF(H6622&lt;=0, MIN(F6622-C6622, B$7, (D$5-K6621+G6622)/B$6), 0)</f>
        <v>0</v>
      </c>
      <c r="J6622" s="24">
        <f>IF(H6622&gt;0, MIN(C6622-F6622, B$8, K6621), 0)</f>
        <v>266.44171578466495</v>
      </c>
      <c r="K6622" s="24">
        <f>MAX(0, K6621-G6622+I6622*B$6-J6622)</f>
        <v>4599.4229985328975</v>
      </c>
      <c r="L6622" s="24">
        <f t="shared" ref="L6622:L6685" si="420">IF(H6622&lt;=0, -I6622-H6622, 0)</f>
        <v>0</v>
      </c>
      <c r="M6622" s="24">
        <f>IF(H6622&gt;0, C6622-F6622-J6622, 0)</f>
        <v>0</v>
      </c>
      <c r="N6622" s="4">
        <f>MIN(C6622, F6622)</f>
        <v>6.3937655689266357</v>
      </c>
    </row>
    <row r="6623" spans="1:14" x14ac:dyDescent="0.2">
      <c r="A6623" s="27">
        <v>43740.708333333336</v>
      </c>
      <c r="B6623" s="4">
        <v>0</v>
      </c>
      <c r="C6623" s="4">
        <v>428.55368090568618</v>
      </c>
      <c r="F6623" s="4">
        <f t="shared" si="418"/>
        <v>0</v>
      </c>
      <c r="G6623" s="24">
        <f t="shared" si="419"/>
        <v>0</v>
      </c>
      <c r="H6623" s="24">
        <f t="shared" ref="H6623:H6686" si="421">C6623-F6623</f>
        <v>428.55368090568618</v>
      </c>
      <c r="I6623" s="24">
        <f>IF(H6623&lt;=0, MIN(F6623-C6623, B$7, (D$5-K6622+G6623)/B$6), 0)</f>
        <v>0</v>
      </c>
      <c r="J6623" s="24">
        <f>IF(H6623&gt;0, MIN(C6623-F6623, B$8, K6622), 0)</f>
        <v>428.55368090568618</v>
      </c>
      <c r="K6623" s="24">
        <f>MAX(0, K6622-G6623+I6623*B$6-J6623)</f>
        <v>4170.8693176272118</v>
      </c>
      <c r="L6623" s="24">
        <f t="shared" si="420"/>
        <v>0</v>
      </c>
      <c r="M6623" s="24">
        <f>IF(H6623&gt;0, C6623-F6623-J6623, 0)</f>
        <v>0</v>
      </c>
      <c r="N6623" s="4">
        <f>MIN(C6623, F6623)</f>
        <v>0</v>
      </c>
    </row>
    <row r="6624" spans="1:14" x14ac:dyDescent="0.2">
      <c r="A6624" s="27">
        <v>43740.75</v>
      </c>
      <c r="B6624" s="4">
        <v>0</v>
      </c>
      <c r="C6624" s="4">
        <v>369.23246202869774</v>
      </c>
      <c r="F6624" s="4">
        <f t="shared" si="418"/>
        <v>0</v>
      </c>
      <c r="G6624" s="24">
        <f t="shared" si="419"/>
        <v>0</v>
      </c>
      <c r="H6624" s="24">
        <f t="shared" si="421"/>
        <v>369.23246202869774</v>
      </c>
      <c r="I6624" s="24">
        <f>IF(H6624&lt;=0, MIN(F6624-C6624, B$7, (D$5-K6623+G6624)/B$6), 0)</f>
        <v>0</v>
      </c>
      <c r="J6624" s="24">
        <f>IF(H6624&gt;0, MIN(C6624-F6624, B$8, K6623), 0)</f>
        <v>369.23246202869774</v>
      </c>
      <c r="K6624" s="24">
        <f>MAX(0, K6623-G6624+I6624*B$6-J6624)</f>
        <v>3801.6368555985141</v>
      </c>
      <c r="L6624" s="24">
        <f t="shared" si="420"/>
        <v>0</v>
      </c>
      <c r="M6624" s="24">
        <f>IF(H6624&gt;0, C6624-F6624-J6624, 0)</f>
        <v>0</v>
      </c>
      <c r="N6624" s="4">
        <f>MIN(C6624, F6624)</f>
        <v>0</v>
      </c>
    </row>
    <row r="6625" spans="1:14" x14ac:dyDescent="0.2">
      <c r="A6625" s="27">
        <v>43740.791666666672</v>
      </c>
      <c r="B6625" s="4">
        <v>0</v>
      </c>
      <c r="C6625" s="4">
        <v>1441.9578367209047</v>
      </c>
      <c r="F6625" s="4">
        <f t="shared" si="418"/>
        <v>0</v>
      </c>
      <c r="G6625" s="24">
        <f t="shared" si="419"/>
        <v>0</v>
      </c>
      <c r="H6625" s="24">
        <f t="shared" si="421"/>
        <v>1441.9578367209047</v>
      </c>
      <c r="I6625" s="24">
        <f>IF(H6625&lt;=0, MIN(F6625-C6625, B$7, (D$5-K6624+G6625)/B$6), 0)</f>
        <v>0</v>
      </c>
      <c r="J6625" s="24">
        <f>IF(H6625&gt;0, MIN(C6625-F6625, B$8, K6624), 0)</f>
        <v>1441.9578367209047</v>
      </c>
      <c r="K6625" s="24">
        <f>MAX(0, K6624-G6625+I6625*B$6-J6625)</f>
        <v>2359.6790188776095</v>
      </c>
      <c r="L6625" s="24">
        <f t="shared" si="420"/>
        <v>0</v>
      </c>
      <c r="M6625" s="24">
        <f>IF(H6625&gt;0, C6625-F6625-J6625, 0)</f>
        <v>0</v>
      </c>
      <c r="N6625" s="4">
        <f>MIN(C6625, F6625)</f>
        <v>0</v>
      </c>
    </row>
    <row r="6626" spans="1:14" x14ac:dyDescent="0.2">
      <c r="A6626" s="27">
        <v>43740.833333333336</v>
      </c>
      <c r="B6626" s="4">
        <v>0</v>
      </c>
      <c r="C6626" s="4">
        <v>757.20247523575938</v>
      </c>
      <c r="F6626" s="4">
        <f t="shared" si="418"/>
        <v>0</v>
      </c>
      <c r="G6626" s="24">
        <f t="shared" si="419"/>
        <v>0</v>
      </c>
      <c r="H6626" s="24">
        <f t="shared" si="421"/>
        <v>757.20247523575938</v>
      </c>
      <c r="I6626" s="24">
        <f>IF(H6626&lt;=0, MIN(F6626-C6626, B$7, (D$5-K6625+G6626)/B$6), 0)</f>
        <v>0</v>
      </c>
      <c r="J6626" s="24">
        <f>IF(H6626&gt;0, MIN(C6626-F6626, B$8, K6625), 0)</f>
        <v>757.20247523575938</v>
      </c>
      <c r="K6626" s="24">
        <f>MAX(0, K6625-G6626+I6626*B$6-J6626)</f>
        <v>1602.4765436418502</v>
      </c>
      <c r="L6626" s="24">
        <f t="shared" si="420"/>
        <v>0</v>
      </c>
      <c r="M6626" s="24">
        <f>IF(H6626&gt;0, C6626-F6626-J6626, 0)</f>
        <v>0</v>
      </c>
      <c r="N6626" s="4">
        <f>MIN(C6626, F6626)</f>
        <v>0</v>
      </c>
    </row>
    <row r="6627" spans="1:14" x14ac:dyDescent="0.2">
      <c r="A6627" s="27">
        <v>43740.875</v>
      </c>
      <c r="B6627" s="4">
        <v>0</v>
      </c>
      <c r="C6627" s="4">
        <v>1347.9429465524354</v>
      </c>
      <c r="F6627" s="4">
        <f t="shared" si="418"/>
        <v>0</v>
      </c>
      <c r="G6627" s="24">
        <f t="shared" si="419"/>
        <v>0</v>
      </c>
      <c r="H6627" s="24">
        <f t="shared" si="421"/>
        <v>1347.9429465524354</v>
      </c>
      <c r="I6627" s="24">
        <f>IF(H6627&lt;=0, MIN(F6627-C6627, B$7, (D$5-K6626+G6627)/B$6), 0)</f>
        <v>0</v>
      </c>
      <c r="J6627" s="24">
        <f>IF(H6627&gt;0, MIN(C6627-F6627, B$8, K6626), 0)</f>
        <v>1347.9429465524354</v>
      </c>
      <c r="K6627" s="24">
        <f>MAX(0, K6626-G6627+I6627*B$6-J6627)</f>
        <v>254.5335970894148</v>
      </c>
      <c r="L6627" s="24">
        <f t="shared" si="420"/>
        <v>0</v>
      </c>
      <c r="M6627" s="24">
        <f>IF(H6627&gt;0, C6627-F6627-J6627, 0)</f>
        <v>0</v>
      </c>
      <c r="N6627" s="4">
        <f>MIN(C6627, F6627)</f>
        <v>0</v>
      </c>
    </row>
    <row r="6628" spans="1:14" x14ac:dyDescent="0.2">
      <c r="A6628" s="27">
        <v>43740.916666666672</v>
      </c>
      <c r="B6628" s="4">
        <v>0</v>
      </c>
      <c r="C6628" s="4">
        <v>369.14283508212696</v>
      </c>
      <c r="F6628" s="4">
        <f t="shared" si="418"/>
        <v>0</v>
      </c>
      <c r="G6628" s="24">
        <f t="shared" si="419"/>
        <v>0</v>
      </c>
      <c r="H6628" s="24">
        <f t="shared" si="421"/>
        <v>369.14283508212696</v>
      </c>
      <c r="I6628" s="24">
        <f>IF(H6628&lt;=0, MIN(F6628-C6628, B$7, (D$5-K6627+G6628)/B$6), 0)</f>
        <v>0</v>
      </c>
      <c r="J6628" s="24">
        <f>IF(H6628&gt;0, MIN(C6628-F6628, B$8, K6627), 0)</f>
        <v>254.5335970894148</v>
      </c>
      <c r="K6628" s="24">
        <f>MAX(0, K6627-G6628+I6628*B$6-J6628)</f>
        <v>0</v>
      </c>
      <c r="L6628" s="24">
        <f t="shared" si="420"/>
        <v>0</v>
      </c>
      <c r="M6628" s="24">
        <f>IF(H6628&gt;0, C6628-F6628-J6628, 0)</f>
        <v>114.60923799271217</v>
      </c>
      <c r="N6628" s="4">
        <f>MIN(C6628, F6628)</f>
        <v>0</v>
      </c>
    </row>
    <row r="6629" spans="1:14" x14ac:dyDescent="0.2">
      <c r="A6629" s="27">
        <v>43740.958333333336</v>
      </c>
      <c r="B6629" s="4">
        <v>0</v>
      </c>
      <c r="C6629" s="4">
        <v>218.36807043644808</v>
      </c>
      <c r="F6629" s="4">
        <f t="shared" si="418"/>
        <v>0</v>
      </c>
      <c r="G6629" s="24">
        <f t="shared" si="419"/>
        <v>0</v>
      </c>
      <c r="H6629" s="24">
        <f t="shared" si="421"/>
        <v>218.36807043644808</v>
      </c>
      <c r="I6629" s="24">
        <f>IF(H6629&lt;=0, MIN(F6629-C6629, B$7, (D$5-K6628+G6629)/B$6), 0)</f>
        <v>0</v>
      </c>
      <c r="J6629" s="24">
        <f>IF(H6629&gt;0, MIN(C6629-F6629, B$8, K6628), 0)</f>
        <v>0</v>
      </c>
      <c r="K6629" s="24">
        <f>MAX(0, K6628-G6629+I6629*B$6-J6629)</f>
        <v>0</v>
      </c>
      <c r="L6629" s="24">
        <f t="shared" si="420"/>
        <v>0</v>
      </c>
      <c r="M6629" s="24">
        <f>IF(H6629&gt;0, C6629-F6629-J6629, 0)</f>
        <v>218.36807043644808</v>
      </c>
      <c r="N6629" s="4">
        <f>MIN(C6629, F6629)</f>
        <v>0</v>
      </c>
    </row>
    <row r="6630" spans="1:14" x14ac:dyDescent="0.2">
      <c r="A6630" s="27">
        <v>43741</v>
      </c>
      <c r="B6630" s="4">
        <v>0</v>
      </c>
      <c r="C6630" s="4">
        <v>94.782197776055625</v>
      </c>
      <c r="F6630" s="4">
        <f t="shared" si="418"/>
        <v>0</v>
      </c>
      <c r="G6630" s="24">
        <f t="shared" si="419"/>
        <v>0</v>
      </c>
      <c r="H6630" s="24">
        <f t="shared" si="421"/>
        <v>94.782197776055625</v>
      </c>
      <c r="I6630" s="24">
        <f>IF(H6630&lt;=0, MIN(F6630-C6630, B$7, (D$5-K6629+G6630)/B$6), 0)</f>
        <v>0</v>
      </c>
      <c r="J6630" s="24">
        <f>IF(H6630&gt;0, MIN(C6630-F6630, B$8, K6629), 0)</f>
        <v>0</v>
      </c>
      <c r="K6630" s="24">
        <f>MAX(0, K6629-G6630+I6630*B$6-J6630)</f>
        <v>0</v>
      </c>
      <c r="L6630" s="24">
        <f t="shared" si="420"/>
        <v>0</v>
      </c>
      <c r="M6630" s="24">
        <f>IF(H6630&gt;0, C6630-F6630-J6630, 0)</f>
        <v>94.782197776055625</v>
      </c>
      <c r="N6630" s="4">
        <f>MIN(C6630, F6630)</f>
        <v>0</v>
      </c>
    </row>
    <row r="6631" spans="1:14" x14ac:dyDescent="0.2">
      <c r="A6631" s="27">
        <v>43741.041666666672</v>
      </c>
      <c r="B6631" s="4">
        <v>0</v>
      </c>
      <c r="C6631" s="4">
        <v>146.6882642934205</v>
      </c>
      <c r="F6631" s="4">
        <f t="shared" si="418"/>
        <v>0</v>
      </c>
      <c r="G6631" s="24">
        <f t="shared" si="419"/>
        <v>0</v>
      </c>
      <c r="H6631" s="24">
        <f t="shared" si="421"/>
        <v>146.6882642934205</v>
      </c>
      <c r="I6631" s="24">
        <f>IF(H6631&lt;=0, MIN(F6631-C6631, B$7, (D$5-K6630+G6631)/B$6), 0)</f>
        <v>0</v>
      </c>
      <c r="J6631" s="24">
        <f>IF(H6631&gt;0, MIN(C6631-F6631, B$8, K6630), 0)</f>
        <v>0</v>
      </c>
      <c r="K6631" s="24">
        <f>MAX(0, K6630-G6631+I6631*B$6-J6631)</f>
        <v>0</v>
      </c>
      <c r="L6631" s="24">
        <f t="shared" si="420"/>
        <v>0</v>
      </c>
      <c r="M6631" s="24">
        <f>IF(H6631&gt;0, C6631-F6631-J6631, 0)</f>
        <v>146.6882642934205</v>
      </c>
      <c r="N6631" s="4">
        <f>MIN(C6631, F6631)</f>
        <v>0</v>
      </c>
    </row>
    <row r="6632" spans="1:14" x14ac:dyDescent="0.2">
      <c r="A6632" s="27">
        <v>43741.083333333336</v>
      </c>
      <c r="B6632" s="4">
        <v>0</v>
      </c>
      <c r="C6632" s="4">
        <v>183.76402609153823</v>
      </c>
      <c r="F6632" s="4">
        <f t="shared" si="418"/>
        <v>0</v>
      </c>
      <c r="G6632" s="24">
        <f t="shared" si="419"/>
        <v>0</v>
      </c>
      <c r="H6632" s="24">
        <f t="shared" si="421"/>
        <v>183.76402609153823</v>
      </c>
      <c r="I6632" s="24">
        <f>IF(H6632&lt;=0, MIN(F6632-C6632, B$7, (D$5-K6631+G6632)/B$6), 0)</f>
        <v>0</v>
      </c>
      <c r="J6632" s="24">
        <f>IF(H6632&gt;0, MIN(C6632-F6632, B$8, K6631), 0)</f>
        <v>0</v>
      </c>
      <c r="K6632" s="24">
        <f>MAX(0, K6631-G6632+I6632*B$6-J6632)</f>
        <v>0</v>
      </c>
      <c r="L6632" s="24">
        <f t="shared" si="420"/>
        <v>0</v>
      </c>
      <c r="M6632" s="24">
        <f>IF(H6632&gt;0, C6632-F6632-J6632, 0)</f>
        <v>183.76402609153823</v>
      </c>
      <c r="N6632" s="4">
        <f>MIN(C6632, F6632)</f>
        <v>0</v>
      </c>
    </row>
    <row r="6633" spans="1:14" x14ac:dyDescent="0.2">
      <c r="A6633" s="27">
        <v>43741.125</v>
      </c>
      <c r="B6633" s="4">
        <v>0</v>
      </c>
      <c r="C6633" s="4">
        <v>94.782197776055625</v>
      </c>
      <c r="F6633" s="4">
        <f t="shared" si="418"/>
        <v>0</v>
      </c>
      <c r="G6633" s="24">
        <f t="shared" si="419"/>
        <v>0</v>
      </c>
      <c r="H6633" s="24">
        <f t="shared" si="421"/>
        <v>94.782197776055625</v>
      </c>
      <c r="I6633" s="24">
        <f>IF(H6633&lt;=0, MIN(F6633-C6633, B$7, (D$5-K6632+G6633)/B$6), 0)</f>
        <v>0</v>
      </c>
      <c r="J6633" s="24">
        <f>IF(H6633&gt;0, MIN(C6633-F6633, B$8, K6632), 0)</f>
        <v>0</v>
      </c>
      <c r="K6633" s="24">
        <f>MAX(0, K6632-G6633+I6633*B$6-J6633)</f>
        <v>0</v>
      </c>
      <c r="L6633" s="24">
        <f t="shared" si="420"/>
        <v>0</v>
      </c>
      <c r="M6633" s="24">
        <f>IF(H6633&gt;0, C6633-F6633-J6633, 0)</f>
        <v>94.782197776055625</v>
      </c>
      <c r="N6633" s="4">
        <f>MIN(C6633, F6633)</f>
        <v>0</v>
      </c>
    </row>
    <row r="6634" spans="1:14" x14ac:dyDescent="0.2">
      <c r="A6634" s="27">
        <v>43741.166666666672</v>
      </c>
      <c r="B6634" s="4">
        <v>0</v>
      </c>
      <c r="C6634" s="4">
        <v>146.6882642934205</v>
      </c>
      <c r="F6634" s="4">
        <f t="shared" si="418"/>
        <v>0</v>
      </c>
      <c r="G6634" s="24">
        <f t="shared" si="419"/>
        <v>0</v>
      </c>
      <c r="H6634" s="24">
        <f t="shared" si="421"/>
        <v>146.6882642934205</v>
      </c>
      <c r="I6634" s="24">
        <f>IF(H6634&lt;=0, MIN(F6634-C6634, B$7, (D$5-K6633+G6634)/B$6), 0)</f>
        <v>0</v>
      </c>
      <c r="J6634" s="24">
        <f>IF(H6634&gt;0, MIN(C6634-F6634, B$8, K6633), 0)</f>
        <v>0</v>
      </c>
      <c r="K6634" s="24">
        <f>MAX(0, K6633-G6634+I6634*B$6-J6634)</f>
        <v>0</v>
      </c>
      <c r="L6634" s="24">
        <f t="shared" si="420"/>
        <v>0</v>
      </c>
      <c r="M6634" s="24">
        <f>IF(H6634&gt;0, C6634-F6634-J6634, 0)</f>
        <v>146.6882642934205</v>
      </c>
      <c r="N6634" s="4">
        <f>MIN(C6634, F6634)</f>
        <v>0</v>
      </c>
    </row>
    <row r="6635" spans="1:14" x14ac:dyDescent="0.2">
      <c r="A6635" s="27">
        <v>43741.208333333336</v>
      </c>
      <c r="B6635" s="4">
        <v>1.1243258393698421</v>
      </c>
      <c r="C6635" s="4">
        <v>183.76402609153823</v>
      </c>
      <c r="F6635" s="4">
        <f t="shared" si="418"/>
        <v>6.745955036219053</v>
      </c>
      <c r="G6635" s="24">
        <f t="shared" si="419"/>
        <v>0.34722222222222221</v>
      </c>
      <c r="H6635" s="24">
        <f t="shared" si="421"/>
        <v>177.01807105531918</v>
      </c>
      <c r="I6635" s="24">
        <f>IF(H6635&lt;=0, MIN(F6635-C6635, B$7, (D$5-K6634+G6635)/B$6), 0)</f>
        <v>0</v>
      </c>
      <c r="J6635" s="24">
        <f>IF(H6635&gt;0, MIN(C6635-F6635, B$8, K6634), 0)</f>
        <v>0</v>
      </c>
      <c r="K6635" s="24">
        <f>MAX(0, K6634-G6635+I6635*B$6-J6635)</f>
        <v>0</v>
      </c>
      <c r="L6635" s="24">
        <f t="shared" si="420"/>
        <v>0</v>
      </c>
      <c r="M6635" s="24">
        <f>IF(H6635&gt;0, C6635-F6635-J6635, 0)</f>
        <v>177.01807105531918</v>
      </c>
      <c r="N6635" s="4">
        <f>MIN(C6635, F6635)</f>
        <v>6.745955036219053</v>
      </c>
    </row>
    <row r="6636" spans="1:14" x14ac:dyDescent="0.2">
      <c r="A6636" s="27">
        <v>43741.25</v>
      </c>
      <c r="B6636" s="4">
        <v>295.17231962766482</v>
      </c>
      <c r="C6636" s="4">
        <v>458.12466339760954</v>
      </c>
      <c r="F6636" s="4">
        <f t="shared" si="418"/>
        <v>1771.0339177659889</v>
      </c>
      <c r="G6636" s="24">
        <f t="shared" si="419"/>
        <v>0.34722222222222221</v>
      </c>
      <c r="H6636" s="24">
        <f t="shared" si="421"/>
        <v>-1312.9092543683794</v>
      </c>
      <c r="I6636" s="24">
        <f>IF(H6636&lt;=0, MIN(F6636-C6636, B$7, (D$5-K6635+G6636)/B$6), 0)</f>
        <v>1312.9092543683794</v>
      </c>
      <c r="J6636" s="24">
        <f>IF(H6636&gt;0, MIN(C6636-F6636, B$8, K6635), 0)</f>
        <v>0</v>
      </c>
      <c r="K6636" s="24">
        <f>MAX(0, K6635-G6636+I6636*B$6-J6636)</f>
        <v>1181.2711067093194</v>
      </c>
      <c r="L6636" s="24">
        <f t="shared" si="420"/>
        <v>0</v>
      </c>
      <c r="M6636" s="24">
        <f>IF(H6636&gt;0, C6636-F6636-J6636, 0)</f>
        <v>0</v>
      </c>
      <c r="N6636" s="4">
        <f>MIN(C6636, F6636)</f>
        <v>458.12466339760954</v>
      </c>
    </row>
    <row r="6637" spans="1:14" x14ac:dyDescent="0.2">
      <c r="A6637" s="27">
        <v>43741.291666666672</v>
      </c>
      <c r="B6637" s="4">
        <v>486.228122170738</v>
      </c>
      <c r="C6637" s="4">
        <v>1127.9600932169367</v>
      </c>
      <c r="F6637" s="4">
        <f t="shared" si="418"/>
        <v>2917.3687330244279</v>
      </c>
      <c r="G6637" s="24">
        <f t="shared" si="419"/>
        <v>0.34722222222222221</v>
      </c>
      <c r="H6637" s="24">
        <f t="shared" si="421"/>
        <v>-1789.4086398074912</v>
      </c>
      <c r="I6637" s="24">
        <f>IF(H6637&lt;=0, MIN(F6637-C6637, B$7, (D$5-K6636+G6637)/B$6), 0)</f>
        <v>1789.4086398074912</v>
      </c>
      <c r="J6637" s="24">
        <f>IF(H6637&gt;0, MIN(C6637-F6637, B$8, K6636), 0)</f>
        <v>0</v>
      </c>
      <c r="K6637" s="24">
        <f>MAX(0, K6636-G6637+I6637*B$6-J6637)</f>
        <v>2791.3916603138396</v>
      </c>
      <c r="L6637" s="24">
        <f t="shared" si="420"/>
        <v>0</v>
      </c>
      <c r="M6637" s="24">
        <f>IF(H6637&gt;0, C6637-F6637-J6637, 0)</f>
        <v>0</v>
      </c>
      <c r="N6637" s="4">
        <f>MIN(C6637, F6637)</f>
        <v>1127.9600932169367</v>
      </c>
    </row>
    <row r="6638" spans="1:14" x14ac:dyDescent="0.2">
      <c r="A6638" s="27">
        <v>43741.333333333336</v>
      </c>
      <c r="B6638" s="4">
        <v>628.06875756238401</v>
      </c>
      <c r="C6638" s="4">
        <v>390.56438634326162</v>
      </c>
      <c r="F6638" s="4">
        <f t="shared" si="418"/>
        <v>3768.412545374304</v>
      </c>
      <c r="G6638" s="24">
        <f t="shared" si="419"/>
        <v>0.34722222222222221</v>
      </c>
      <c r="H6638" s="24">
        <f t="shared" si="421"/>
        <v>-3377.8481590310425</v>
      </c>
      <c r="I6638" s="24">
        <f>IF(H6638&lt;=0, MIN(F6638-C6638, B$7, (D$5-K6637+G6638)/B$6), 0)</f>
        <v>2454.3950687870915</v>
      </c>
      <c r="J6638" s="24">
        <f>IF(H6638&gt;0, MIN(C6638-F6638, B$8, K6637), 0)</f>
        <v>0</v>
      </c>
      <c r="K6638" s="24">
        <f>MAX(0, K6637-G6638+I6638*B$6-J6638)</f>
        <v>5000</v>
      </c>
      <c r="L6638" s="24">
        <f t="shared" si="420"/>
        <v>923.45309024395101</v>
      </c>
      <c r="M6638" s="24">
        <f>IF(H6638&gt;0, C6638-F6638-J6638, 0)</f>
        <v>0</v>
      </c>
      <c r="N6638" s="4">
        <f>MIN(C6638, F6638)</f>
        <v>390.56438634326162</v>
      </c>
    </row>
    <row r="6639" spans="1:14" x14ac:dyDescent="0.2">
      <c r="A6639" s="27">
        <v>43741.375</v>
      </c>
      <c r="B6639" s="4">
        <v>640.53691154072703</v>
      </c>
      <c r="C6639" s="4">
        <v>240.79688235789916</v>
      </c>
      <c r="F6639" s="4">
        <f t="shared" si="418"/>
        <v>3843.2214692443622</v>
      </c>
      <c r="G6639" s="24">
        <f t="shared" si="419"/>
        <v>0.34722222222222221</v>
      </c>
      <c r="H6639" s="24">
        <f t="shared" si="421"/>
        <v>-3602.4245868864632</v>
      </c>
      <c r="I6639" s="24">
        <f>IF(H6639&lt;=0, MIN(F6639-C6639, B$7, (D$5-K6638+G6639)/B$6), 0)</f>
        <v>0.38580246913580246</v>
      </c>
      <c r="J6639" s="24">
        <f>IF(H6639&gt;0, MIN(C6639-F6639, B$8, K6638), 0)</f>
        <v>0</v>
      </c>
      <c r="K6639" s="24">
        <f>MAX(0, K6638-G6639+I6639*B$6-J6639)</f>
        <v>5000</v>
      </c>
      <c r="L6639" s="24">
        <f t="shared" si="420"/>
        <v>3602.0387844173274</v>
      </c>
      <c r="M6639" s="24">
        <f>IF(H6639&gt;0, C6639-F6639-J6639, 0)</f>
        <v>0</v>
      </c>
      <c r="N6639" s="4">
        <f>MIN(C6639, F6639)</f>
        <v>240.79688235789916</v>
      </c>
    </row>
    <row r="6640" spans="1:14" x14ac:dyDescent="0.2">
      <c r="A6640" s="27">
        <v>43741.416666666672</v>
      </c>
      <c r="B6640" s="4">
        <v>707.01629007280485</v>
      </c>
      <c r="C6640" s="4">
        <v>163.88839841250626</v>
      </c>
      <c r="F6640" s="4">
        <f t="shared" si="418"/>
        <v>4242.0977404368296</v>
      </c>
      <c r="G6640" s="24">
        <f t="shared" si="419"/>
        <v>0.34722222222222221</v>
      </c>
      <c r="H6640" s="24">
        <f t="shared" si="421"/>
        <v>-4078.2093420243232</v>
      </c>
      <c r="I6640" s="24">
        <f>IF(H6640&lt;=0, MIN(F6640-C6640, B$7, (D$5-K6639+G6640)/B$6), 0)</f>
        <v>0.38580246913580246</v>
      </c>
      <c r="J6640" s="24">
        <f>IF(H6640&gt;0, MIN(C6640-F6640, B$8, K6639), 0)</f>
        <v>0</v>
      </c>
      <c r="K6640" s="24">
        <f>MAX(0, K6639-G6640+I6640*B$6-J6640)</f>
        <v>5000</v>
      </c>
      <c r="L6640" s="24">
        <f t="shared" si="420"/>
        <v>4077.8235395551874</v>
      </c>
      <c r="M6640" s="24">
        <f>IF(H6640&gt;0, C6640-F6640-J6640, 0)</f>
        <v>0</v>
      </c>
      <c r="N6640" s="4">
        <f>MIN(C6640, F6640)</f>
        <v>163.88839841250626</v>
      </c>
    </row>
    <row r="6641" spans="1:14" x14ac:dyDescent="0.2">
      <c r="A6641" s="27">
        <v>43741.458333333336</v>
      </c>
      <c r="B6641" s="4">
        <v>606.0351606667532</v>
      </c>
      <c r="C6641" s="4">
        <v>1451.9801793889399</v>
      </c>
      <c r="F6641" s="4">
        <f t="shared" si="418"/>
        <v>3636.2109640005192</v>
      </c>
      <c r="G6641" s="24">
        <f t="shared" si="419"/>
        <v>0.34722222222222221</v>
      </c>
      <c r="H6641" s="24">
        <f t="shared" si="421"/>
        <v>-2184.2307846115791</v>
      </c>
      <c r="I6641" s="24">
        <f>IF(H6641&lt;=0, MIN(F6641-C6641, B$7, (D$5-K6640+G6641)/B$6), 0)</f>
        <v>0.38580246913580246</v>
      </c>
      <c r="J6641" s="24">
        <f>IF(H6641&gt;0, MIN(C6641-F6641, B$8, K6640), 0)</f>
        <v>0</v>
      </c>
      <c r="K6641" s="24">
        <f>MAX(0, K6640-G6641+I6641*B$6-J6641)</f>
        <v>5000</v>
      </c>
      <c r="L6641" s="24">
        <f t="shared" si="420"/>
        <v>2183.8449821424433</v>
      </c>
      <c r="M6641" s="24">
        <f>IF(H6641&gt;0, C6641-F6641-J6641, 0)</f>
        <v>0</v>
      </c>
      <c r="N6641" s="4">
        <f>MIN(C6641, F6641)</f>
        <v>1451.9801793889399</v>
      </c>
    </row>
    <row r="6642" spans="1:14" x14ac:dyDescent="0.2">
      <c r="A6642" s="27">
        <v>43741.5</v>
      </c>
      <c r="B6642" s="4">
        <v>604.58678305763647</v>
      </c>
      <c r="C6642" s="4">
        <v>199.12461847266621</v>
      </c>
      <c r="F6642" s="4">
        <f t="shared" si="418"/>
        <v>3627.5206983458188</v>
      </c>
      <c r="G6642" s="24">
        <f t="shared" si="419"/>
        <v>0.34722222222222221</v>
      </c>
      <c r="H6642" s="24">
        <f t="shared" si="421"/>
        <v>-3428.3960798731528</v>
      </c>
      <c r="I6642" s="24">
        <f>IF(H6642&lt;=0, MIN(F6642-C6642, B$7, (D$5-K6641+G6642)/B$6), 0)</f>
        <v>0.38580246913580246</v>
      </c>
      <c r="J6642" s="24">
        <f>IF(H6642&gt;0, MIN(C6642-F6642, B$8, K6641), 0)</f>
        <v>0</v>
      </c>
      <c r="K6642" s="24">
        <f>MAX(0, K6641-G6642+I6642*B$6-J6642)</f>
        <v>5000</v>
      </c>
      <c r="L6642" s="24">
        <f t="shared" si="420"/>
        <v>3428.010277404017</v>
      </c>
      <c r="M6642" s="24">
        <f>IF(H6642&gt;0, C6642-F6642-J6642, 0)</f>
        <v>0</v>
      </c>
      <c r="N6642" s="4">
        <f>MIN(C6642, F6642)</f>
        <v>199.12461847266621</v>
      </c>
    </row>
    <row r="6643" spans="1:14" x14ac:dyDescent="0.2">
      <c r="A6643" s="27">
        <v>43741.541666666672</v>
      </c>
      <c r="B6643" s="4">
        <v>478.2588279725303</v>
      </c>
      <c r="C6643" s="4">
        <v>178.69854612247343</v>
      </c>
      <c r="F6643" s="4">
        <f t="shared" si="418"/>
        <v>2869.5529678351818</v>
      </c>
      <c r="G6643" s="24">
        <f t="shared" si="419"/>
        <v>0.34722222222222221</v>
      </c>
      <c r="H6643" s="24">
        <f t="shared" si="421"/>
        <v>-2690.8544217127082</v>
      </c>
      <c r="I6643" s="24">
        <f>IF(H6643&lt;=0, MIN(F6643-C6643, B$7, (D$5-K6642+G6643)/B$6), 0)</f>
        <v>0.38580246913580246</v>
      </c>
      <c r="J6643" s="24">
        <f>IF(H6643&gt;0, MIN(C6643-F6643, B$8, K6642), 0)</f>
        <v>0</v>
      </c>
      <c r="K6643" s="24">
        <f>MAX(0, K6642-G6643+I6643*B$6-J6643)</f>
        <v>5000</v>
      </c>
      <c r="L6643" s="24">
        <f t="shared" si="420"/>
        <v>2690.4686192435724</v>
      </c>
      <c r="M6643" s="24">
        <f>IF(H6643&gt;0, C6643-F6643-J6643, 0)</f>
        <v>0</v>
      </c>
      <c r="N6643" s="4">
        <f>MIN(C6643, F6643)</f>
        <v>178.69854612247343</v>
      </c>
    </row>
    <row r="6644" spans="1:14" x14ac:dyDescent="0.2">
      <c r="A6644" s="27">
        <v>43741.583333333336</v>
      </c>
      <c r="B6644" s="4">
        <v>294.58551565597855</v>
      </c>
      <c r="C6644" s="4">
        <v>1412.0109392890313</v>
      </c>
      <c r="F6644" s="4">
        <f t="shared" si="418"/>
        <v>1767.5130939358714</v>
      </c>
      <c r="G6644" s="24">
        <f t="shared" si="419"/>
        <v>0.34722222222222221</v>
      </c>
      <c r="H6644" s="24">
        <f t="shared" si="421"/>
        <v>-355.50215464684015</v>
      </c>
      <c r="I6644" s="24">
        <f>IF(H6644&lt;=0, MIN(F6644-C6644, B$7, (D$5-K6643+G6644)/B$6), 0)</f>
        <v>0.38580246913580246</v>
      </c>
      <c r="J6644" s="24">
        <f>IF(H6644&gt;0, MIN(C6644-F6644, B$8, K6643), 0)</f>
        <v>0</v>
      </c>
      <c r="K6644" s="24">
        <f>MAX(0, K6643-G6644+I6644*B$6-J6644)</f>
        <v>5000</v>
      </c>
      <c r="L6644" s="24">
        <f t="shared" si="420"/>
        <v>355.11635217770436</v>
      </c>
      <c r="M6644" s="24">
        <f>IF(H6644&gt;0, C6644-F6644-J6644, 0)</f>
        <v>0</v>
      </c>
      <c r="N6644" s="4">
        <f>MIN(C6644, F6644)</f>
        <v>1412.0109392890313</v>
      </c>
    </row>
    <row r="6645" spans="1:14" x14ac:dyDescent="0.2">
      <c r="A6645" s="27">
        <v>43741.625</v>
      </c>
      <c r="B6645" s="4">
        <v>113.26735098980309</v>
      </c>
      <c r="C6645" s="4">
        <v>690.67748238532931</v>
      </c>
      <c r="F6645" s="4">
        <f t="shared" si="418"/>
        <v>679.60410593881852</v>
      </c>
      <c r="G6645" s="24">
        <f t="shared" si="419"/>
        <v>0.34722222222222221</v>
      </c>
      <c r="H6645" s="24">
        <f t="shared" si="421"/>
        <v>11.073376446510792</v>
      </c>
      <c r="I6645" s="24">
        <f>IF(H6645&lt;=0, MIN(F6645-C6645, B$7, (D$5-K6644+G6645)/B$6), 0)</f>
        <v>0</v>
      </c>
      <c r="J6645" s="24">
        <f>IF(H6645&gt;0, MIN(C6645-F6645, B$8, K6644), 0)</f>
        <v>11.073376446510792</v>
      </c>
      <c r="K6645" s="24">
        <f>MAX(0, K6644-G6645+I6645*B$6-J6645)</f>
        <v>4988.5794013312661</v>
      </c>
      <c r="L6645" s="24">
        <f t="shared" si="420"/>
        <v>0</v>
      </c>
      <c r="M6645" s="24">
        <f>IF(H6645&gt;0, C6645-F6645-J6645, 0)</f>
        <v>0</v>
      </c>
      <c r="N6645" s="4">
        <f>MIN(C6645, F6645)</f>
        <v>679.60410593881852</v>
      </c>
    </row>
    <row r="6646" spans="1:14" x14ac:dyDescent="0.2">
      <c r="A6646" s="27">
        <v>43741.666666666672</v>
      </c>
      <c r="B6646" s="4">
        <v>1.0703979480626045</v>
      </c>
      <c r="C6646" s="4">
        <v>720.31007504392801</v>
      </c>
      <c r="F6646" s="4">
        <f t="shared" si="418"/>
        <v>6.4223876883756272</v>
      </c>
      <c r="G6646" s="24">
        <f t="shared" si="419"/>
        <v>0.34722222222222221</v>
      </c>
      <c r="H6646" s="24">
        <f t="shared" si="421"/>
        <v>713.88768735555243</v>
      </c>
      <c r="I6646" s="24">
        <f>IF(H6646&lt;=0, MIN(F6646-C6646, B$7, (D$5-K6645+G6646)/B$6), 0)</f>
        <v>0</v>
      </c>
      <c r="J6646" s="24">
        <f>IF(H6646&gt;0, MIN(C6646-F6646, B$8, K6645), 0)</f>
        <v>713.88768735555243</v>
      </c>
      <c r="K6646" s="24">
        <f>MAX(0, K6645-G6646+I6646*B$6-J6646)</f>
        <v>4274.3444917534907</v>
      </c>
      <c r="L6646" s="24">
        <f t="shared" si="420"/>
        <v>0</v>
      </c>
      <c r="M6646" s="24">
        <f>IF(H6646&gt;0, C6646-F6646-J6646, 0)</f>
        <v>0</v>
      </c>
      <c r="N6646" s="4">
        <f>MIN(C6646, F6646)</f>
        <v>6.4223876883756272</v>
      </c>
    </row>
    <row r="6647" spans="1:14" x14ac:dyDescent="0.2">
      <c r="A6647" s="27">
        <v>43741.708333333336</v>
      </c>
      <c r="B6647" s="4">
        <v>0</v>
      </c>
      <c r="C6647" s="4">
        <v>873.46282248309922</v>
      </c>
      <c r="F6647" s="4">
        <f t="shared" si="418"/>
        <v>0</v>
      </c>
      <c r="G6647" s="24">
        <f t="shared" si="419"/>
        <v>0</v>
      </c>
      <c r="H6647" s="24">
        <f t="shared" si="421"/>
        <v>873.46282248309922</v>
      </c>
      <c r="I6647" s="24">
        <f>IF(H6647&lt;=0, MIN(F6647-C6647, B$7, (D$5-K6646+G6647)/B$6), 0)</f>
        <v>0</v>
      </c>
      <c r="J6647" s="24">
        <f>IF(H6647&gt;0, MIN(C6647-F6647, B$8, K6646), 0)</f>
        <v>873.46282248309922</v>
      </c>
      <c r="K6647" s="24">
        <f>MAX(0, K6646-G6647+I6647*B$6-J6647)</f>
        <v>3400.8816692703913</v>
      </c>
      <c r="L6647" s="24">
        <f t="shared" si="420"/>
        <v>0</v>
      </c>
      <c r="M6647" s="24">
        <f>IF(H6647&gt;0, C6647-F6647-J6647, 0)</f>
        <v>0</v>
      </c>
      <c r="N6647" s="4">
        <f>MIN(C6647, F6647)</f>
        <v>0</v>
      </c>
    </row>
    <row r="6648" spans="1:14" x14ac:dyDescent="0.2">
      <c r="A6648" s="27">
        <v>43741.75</v>
      </c>
      <c r="B6648" s="4">
        <v>0</v>
      </c>
      <c r="C6648" s="4">
        <v>369.23246202869774</v>
      </c>
      <c r="F6648" s="4">
        <f t="shared" si="418"/>
        <v>0</v>
      </c>
      <c r="G6648" s="24">
        <f t="shared" si="419"/>
        <v>0</v>
      </c>
      <c r="H6648" s="24">
        <f t="shared" si="421"/>
        <v>369.23246202869774</v>
      </c>
      <c r="I6648" s="24">
        <f>IF(H6648&lt;=0, MIN(F6648-C6648, B$7, (D$5-K6647+G6648)/B$6), 0)</f>
        <v>0</v>
      </c>
      <c r="J6648" s="24">
        <f>IF(H6648&gt;0, MIN(C6648-F6648, B$8, K6647), 0)</f>
        <v>369.23246202869774</v>
      </c>
      <c r="K6648" s="24">
        <f>MAX(0, K6647-G6648+I6648*B$6-J6648)</f>
        <v>3031.6492072416936</v>
      </c>
      <c r="L6648" s="24">
        <f t="shared" si="420"/>
        <v>0</v>
      </c>
      <c r="M6648" s="24">
        <f>IF(H6648&gt;0, C6648-F6648-J6648, 0)</f>
        <v>0</v>
      </c>
      <c r="N6648" s="4">
        <f>MIN(C6648, F6648)</f>
        <v>0</v>
      </c>
    </row>
    <row r="6649" spans="1:14" x14ac:dyDescent="0.2">
      <c r="A6649" s="27">
        <v>43741.791666666672</v>
      </c>
      <c r="B6649" s="4">
        <v>0</v>
      </c>
      <c r="C6649" s="4">
        <v>4197.9227970476577</v>
      </c>
      <c r="F6649" s="4">
        <f t="shared" si="418"/>
        <v>0</v>
      </c>
      <c r="G6649" s="24">
        <f t="shared" si="419"/>
        <v>0</v>
      </c>
      <c r="H6649" s="24">
        <f t="shared" si="421"/>
        <v>4197.9227970476577</v>
      </c>
      <c r="I6649" s="24">
        <f>IF(H6649&lt;=0, MIN(F6649-C6649, B$7, (D$5-K6648+G6649)/B$6), 0)</f>
        <v>0</v>
      </c>
      <c r="J6649" s="24">
        <f>IF(H6649&gt;0, MIN(C6649-F6649, B$8, K6648), 0)</f>
        <v>3031.6492072416936</v>
      </c>
      <c r="K6649" s="24">
        <f>MAX(0, K6648-G6649+I6649*B$6-J6649)</f>
        <v>0</v>
      </c>
      <c r="L6649" s="24">
        <f t="shared" si="420"/>
        <v>0</v>
      </c>
      <c r="M6649" s="24">
        <f>IF(H6649&gt;0, C6649-F6649-J6649, 0)</f>
        <v>1166.2735898059641</v>
      </c>
      <c r="N6649" s="4">
        <f>MIN(C6649, F6649)</f>
        <v>0</v>
      </c>
    </row>
    <row r="6650" spans="1:14" x14ac:dyDescent="0.2">
      <c r="A6650" s="27">
        <v>43741.833333333336</v>
      </c>
      <c r="B6650" s="4">
        <v>0</v>
      </c>
      <c r="C6650" s="4">
        <v>458.21429034418026</v>
      </c>
      <c r="F6650" s="4">
        <f t="shared" si="418"/>
        <v>0</v>
      </c>
      <c r="G6650" s="24">
        <f t="shared" si="419"/>
        <v>0</v>
      </c>
      <c r="H6650" s="24">
        <f t="shared" si="421"/>
        <v>458.21429034418026</v>
      </c>
      <c r="I6650" s="24">
        <f>IF(H6650&lt;=0, MIN(F6650-C6650, B$7, (D$5-K6649+G6650)/B$6), 0)</f>
        <v>0</v>
      </c>
      <c r="J6650" s="24">
        <f>IF(H6650&gt;0, MIN(C6650-F6650, B$8, K6649), 0)</f>
        <v>0</v>
      </c>
      <c r="K6650" s="24">
        <f>MAX(0, K6649-G6650+I6650*B$6-J6650)</f>
        <v>0</v>
      </c>
      <c r="L6650" s="24">
        <f t="shared" si="420"/>
        <v>0</v>
      </c>
      <c r="M6650" s="24">
        <f>IF(H6650&gt;0, C6650-F6650-J6650, 0)</f>
        <v>458.21429034418026</v>
      </c>
      <c r="N6650" s="4">
        <f>MIN(C6650, F6650)</f>
        <v>0</v>
      </c>
    </row>
    <row r="6651" spans="1:14" x14ac:dyDescent="0.2">
      <c r="A6651" s="27">
        <v>43741.875</v>
      </c>
      <c r="B6651" s="4">
        <v>0</v>
      </c>
      <c r="C6651" s="4">
        <v>369.23246202869774</v>
      </c>
      <c r="F6651" s="4">
        <f t="shared" si="418"/>
        <v>0</v>
      </c>
      <c r="G6651" s="24">
        <f t="shared" si="419"/>
        <v>0</v>
      </c>
      <c r="H6651" s="24">
        <f t="shared" si="421"/>
        <v>369.23246202869774</v>
      </c>
      <c r="I6651" s="24">
        <f>IF(H6651&lt;=0, MIN(F6651-C6651, B$7, (D$5-K6650+G6651)/B$6), 0)</f>
        <v>0</v>
      </c>
      <c r="J6651" s="24">
        <f>IF(H6651&gt;0, MIN(C6651-F6651, B$8, K6650), 0)</f>
        <v>0</v>
      </c>
      <c r="K6651" s="24">
        <f>MAX(0, K6650-G6651+I6651*B$6-J6651)</f>
        <v>0</v>
      </c>
      <c r="L6651" s="24">
        <f t="shared" si="420"/>
        <v>0</v>
      </c>
      <c r="M6651" s="24">
        <f>IF(H6651&gt;0, C6651-F6651-J6651, 0)</f>
        <v>369.23246202869774</v>
      </c>
      <c r="N6651" s="4">
        <f>MIN(C6651, F6651)</f>
        <v>0</v>
      </c>
    </row>
    <row r="6652" spans="1:14" x14ac:dyDescent="0.2">
      <c r="A6652" s="27">
        <v>43741.916666666672</v>
      </c>
      <c r="B6652" s="4">
        <v>0</v>
      </c>
      <c r="C6652" s="4">
        <v>391.47791910756831</v>
      </c>
      <c r="F6652" s="4">
        <f t="shared" si="418"/>
        <v>0</v>
      </c>
      <c r="G6652" s="24">
        <f t="shared" si="419"/>
        <v>0</v>
      </c>
      <c r="H6652" s="24">
        <f t="shared" si="421"/>
        <v>391.47791910756831</v>
      </c>
      <c r="I6652" s="24">
        <f>IF(H6652&lt;=0, MIN(F6652-C6652, B$7, (D$5-K6651+G6652)/B$6), 0)</f>
        <v>0</v>
      </c>
      <c r="J6652" s="24">
        <f>IF(H6652&gt;0, MIN(C6652-F6652, B$8, K6651), 0)</f>
        <v>0</v>
      </c>
      <c r="K6652" s="24">
        <f>MAX(0, K6651-G6652+I6652*B$6-J6652)</f>
        <v>0</v>
      </c>
      <c r="L6652" s="24">
        <f t="shared" si="420"/>
        <v>0</v>
      </c>
      <c r="M6652" s="24">
        <f>IF(H6652&gt;0, C6652-F6652-J6652, 0)</f>
        <v>391.47791910756831</v>
      </c>
      <c r="N6652" s="4">
        <f>MIN(C6652, F6652)</f>
        <v>0</v>
      </c>
    </row>
    <row r="6653" spans="1:14" x14ac:dyDescent="0.2">
      <c r="A6653" s="27">
        <v>43741.958333333336</v>
      </c>
      <c r="B6653" s="4">
        <v>0</v>
      </c>
      <c r="C6653" s="4">
        <v>240.70315446188951</v>
      </c>
      <c r="F6653" s="4">
        <f t="shared" si="418"/>
        <v>0</v>
      </c>
      <c r="G6653" s="24">
        <f t="shared" si="419"/>
        <v>0</v>
      </c>
      <c r="H6653" s="24">
        <f t="shared" si="421"/>
        <v>240.70315446188951</v>
      </c>
      <c r="I6653" s="24">
        <f>IF(H6653&lt;=0, MIN(F6653-C6653, B$7, (D$5-K6652+G6653)/B$6), 0)</f>
        <v>0</v>
      </c>
      <c r="J6653" s="24">
        <f>IF(H6653&gt;0, MIN(C6653-F6653, B$8, K6652), 0)</f>
        <v>0</v>
      </c>
      <c r="K6653" s="24">
        <f>MAX(0, K6652-G6653+I6653*B$6-J6653)</f>
        <v>0</v>
      </c>
      <c r="L6653" s="24">
        <f t="shared" si="420"/>
        <v>0</v>
      </c>
      <c r="M6653" s="24">
        <f>IF(H6653&gt;0, C6653-F6653-J6653, 0)</f>
        <v>240.70315446188951</v>
      </c>
      <c r="N6653" s="4">
        <f>MIN(C6653, F6653)</f>
        <v>0</v>
      </c>
    </row>
    <row r="6654" spans="1:14" x14ac:dyDescent="0.2">
      <c r="A6654" s="27">
        <v>43742</v>
      </c>
      <c r="B6654" s="4">
        <v>0</v>
      </c>
      <c r="C6654" s="4">
        <v>94.782197776055625</v>
      </c>
      <c r="F6654" s="4">
        <f t="shared" si="418"/>
        <v>0</v>
      </c>
      <c r="G6654" s="24">
        <f t="shared" si="419"/>
        <v>0</v>
      </c>
      <c r="H6654" s="24">
        <f t="shared" si="421"/>
        <v>94.782197776055625</v>
      </c>
      <c r="I6654" s="24">
        <f>IF(H6654&lt;=0, MIN(F6654-C6654, B$7, (D$5-K6653+G6654)/B$6), 0)</f>
        <v>0</v>
      </c>
      <c r="J6654" s="24">
        <f>IF(H6654&gt;0, MIN(C6654-F6654, B$8, K6653), 0)</f>
        <v>0</v>
      </c>
      <c r="K6654" s="24">
        <f>MAX(0, K6653-G6654+I6654*B$6-J6654)</f>
        <v>0</v>
      </c>
      <c r="L6654" s="24">
        <f t="shared" si="420"/>
        <v>0</v>
      </c>
      <c r="M6654" s="24">
        <f>IF(H6654&gt;0, C6654-F6654-J6654, 0)</f>
        <v>94.782197776055625</v>
      </c>
      <c r="N6654" s="4">
        <f>MIN(C6654, F6654)</f>
        <v>0</v>
      </c>
    </row>
    <row r="6655" spans="1:14" x14ac:dyDescent="0.2">
      <c r="A6655" s="27">
        <v>43742.041666666672</v>
      </c>
      <c r="B6655" s="4">
        <v>0</v>
      </c>
      <c r="C6655" s="4">
        <v>146.6882642934205</v>
      </c>
      <c r="F6655" s="4">
        <f t="shared" si="418"/>
        <v>0</v>
      </c>
      <c r="G6655" s="24">
        <f t="shared" si="419"/>
        <v>0</v>
      </c>
      <c r="H6655" s="24">
        <f t="shared" si="421"/>
        <v>146.6882642934205</v>
      </c>
      <c r="I6655" s="24">
        <f>IF(H6655&lt;=0, MIN(F6655-C6655, B$7, (D$5-K6654+G6655)/B$6), 0)</f>
        <v>0</v>
      </c>
      <c r="J6655" s="24">
        <f>IF(H6655&gt;0, MIN(C6655-F6655, B$8, K6654), 0)</f>
        <v>0</v>
      </c>
      <c r="K6655" s="24">
        <f>MAX(0, K6654-G6655+I6655*B$6-J6655)</f>
        <v>0</v>
      </c>
      <c r="L6655" s="24">
        <f t="shared" si="420"/>
        <v>0</v>
      </c>
      <c r="M6655" s="24">
        <f>IF(H6655&gt;0, C6655-F6655-J6655, 0)</f>
        <v>146.6882642934205</v>
      </c>
      <c r="N6655" s="4">
        <f>MIN(C6655, F6655)</f>
        <v>0</v>
      </c>
    </row>
    <row r="6656" spans="1:14" x14ac:dyDescent="0.2">
      <c r="A6656" s="27">
        <v>43742.083333333336</v>
      </c>
      <c r="B6656" s="4">
        <v>0</v>
      </c>
      <c r="C6656" s="4">
        <v>183.76402609153823</v>
      </c>
      <c r="F6656" s="4">
        <f t="shared" si="418"/>
        <v>0</v>
      </c>
      <c r="G6656" s="24">
        <f t="shared" si="419"/>
        <v>0</v>
      </c>
      <c r="H6656" s="24">
        <f t="shared" si="421"/>
        <v>183.76402609153823</v>
      </c>
      <c r="I6656" s="24">
        <f>IF(H6656&lt;=0, MIN(F6656-C6656, B$7, (D$5-K6655+G6656)/B$6), 0)</f>
        <v>0</v>
      </c>
      <c r="J6656" s="24">
        <f>IF(H6656&gt;0, MIN(C6656-F6656, B$8, K6655), 0)</f>
        <v>0</v>
      </c>
      <c r="K6656" s="24">
        <f>MAX(0, K6655-G6656+I6656*B$6-J6656)</f>
        <v>0</v>
      </c>
      <c r="L6656" s="24">
        <f t="shared" si="420"/>
        <v>0</v>
      </c>
      <c r="M6656" s="24">
        <f>IF(H6656&gt;0, C6656-F6656-J6656, 0)</f>
        <v>183.76402609153823</v>
      </c>
      <c r="N6656" s="4">
        <f>MIN(C6656, F6656)</f>
        <v>0</v>
      </c>
    </row>
    <row r="6657" spans="1:14" x14ac:dyDescent="0.2">
      <c r="A6657" s="27">
        <v>43742.125</v>
      </c>
      <c r="B6657" s="4">
        <v>0</v>
      </c>
      <c r="C6657" s="4">
        <v>94.782197776055625</v>
      </c>
      <c r="F6657" s="4">
        <f t="shared" si="418"/>
        <v>0</v>
      </c>
      <c r="G6657" s="24">
        <f t="shared" si="419"/>
        <v>0</v>
      </c>
      <c r="H6657" s="24">
        <f t="shared" si="421"/>
        <v>94.782197776055625</v>
      </c>
      <c r="I6657" s="24">
        <f>IF(H6657&lt;=0, MIN(F6657-C6657, B$7, (D$5-K6656+G6657)/B$6), 0)</f>
        <v>0</v>
      </c>
      <c r="J6657" s="24">
        <f>IF(H6657&gt;0, MIN(C6657-F6657, B$8, K6656), 0)</f>
        <v>0</v>
      </c>
      <c r="K6657" s="24">
        <f>MAX(0, K6656-G6657+I6657*B$6-J6657)</f>
        <v>0</v>
      </c>
      <c r="L6657" s="24">
        <f t="shared" si="420"/>
        <v>0</v>
      </c>
      <c r="M6657" s="24">
        <f>IF(H6657&gt;0, C6657-F6657-J6657, 0)</f>
        <v>94.782197776055625</v>
      </c>
      <c r="N6657" s="4">
        <f>MIN(C6657, F6657)</f>
        <v>0</v>
      </c>
    </row>
    <row r="6658" spans="1:14" x14ac:dyDescent="0.2">
      <c r="A6658" s="27">
        <v>43742.166666666672</v>
      </c>
      <c r="B6658" s="4">
        <v>0</v>
      </c>
      <c r="C6658" s="4">
        <v>146.6882642934205</v>
      </c>
      <c r="F6658" s="4">
        <f t="shared" si="418"/>
        <v>0</v>
      </c>
      <c r="G6658" s="24">
        <f t="shared" si="419"/>
        <v>0</v>
      </c>
      <c r="H6658" s="24">
        <f t="shared" si="421"/>
        <v>146.6882642934205</v>
      </c>
      <c r="I6658" s="24">
        <f>IF(H6658&lt;=0, MIN(F6658-C6658, B$7, (D$5-K6657+G6658)/B$6), 0)</f>
        <v>0</v>
      </c>
      <c r="J6658" s="24">
        <f>IF(H6658&gt;0, MIN(C6658-F6658, B$8, K6657), 0)</f>
        <v>0</v>
      </c>
      <c r="K6658" s="24">
        <f>MAX(0, K6657-G6658+I6658*B$6-J6658)</f>
        <v>0</v>
      </c>
      <c r="L6658" s="24">
        <f t="shared" si="420"/>
        <v>0</v>
      </c>
      <c r="M6658" s="24">
        <f>IF(H6658&gt;0, C6658-F6658-J6658, 0)</f>
        <v>146.6882642934205</v>
      </c>
      <c r="N6658" s="4">
        <f>MIN(C6658, F6658)</f>
        <v>0</v>
      </c>
    </row>
    <row r="6659" spans="1:14" x14ac:dyDescent="0.2">
      <c r="A6659" s="27">
        <v>43742.208333333336</v>
      </c>
      <c r="B6659" s="4">
        <v>0</v>
      </c>
      <c r="C6659" s="4">
        <v>183.76402609153823</v>
      </c>
      <c r="F6659" s="4">
        <f t="shared" si="418"/>
        <v>0</v>
      </c>
      <c r="G6659" s="24">
        <f t="shared" si="419"/>
        <v>0</v>
      </c>
      <c r="H6659" s="24">
        <f t="shared" si="421"/>
        <v>183.76402609153823</v>
      </c>
      <c r="I6659" s="24">
        <f>IF(H6659&lt;=0, MIN(F6659-C6659, B$7, (D$5-K6658+G6659)/B$6), 0)</f>
        <v>0</v>
      </c>
      <c r="J6659" s="24">
        <f>IF(H6659&gt;0, MIN(C6659-F6659, B$8, K6658), 0)</f>
        <v>0</v>
      </c>
      <c r="K6659" s="24">
        <f>MAX(0, K6658-G6659+I6659*B$6-J6659)</f>
        <v>0</v>
      </c>
      <c r="L6659" s="24">
        <f t="shared" si="420"/>
        <v>0</v>
      </c>
      <c r="M6659" s="24">
        <f>IF(H6659&gt;0, C6659-F6659-J6659, 0)</f>
        <v>183.76402609153823</v>
      </c>
      <c r="N6659" s="4">
        <f>MIN(C6659, F6659)</f>
        <v>0</v>
      </c>
    </row>
    <row r="6660" spans="1:14" x14ac:dyDescent="0.2">
      <c r="A6660" s="27">
        <v>43742.25</v>
      </c>
      <c r="B6660" s="4">
        <v>302.29621350526781</v>
      </c>
      <c r="C6660" s="4">
        <v>458.12466339760954</v>
      </c>
      <c r="F6660" s="4">
        <f t="shared" si="418"/>
        <v>1813.7772810316069</v>
      </c>
      <c r="G6660" s="24">
        <f t="shared" si="419"/>
        <v>0.34722222222222221</v>
      </c>
      <c r="H6660" s="24">
        <f t="shared" si="421"/>
        <v>-1355.6526176339974</v>
      </c>
      <c r="I6660" s="24">
        <f>IF(H6660&lt;=0, MIN(F6660-C6660, B$7, (D$5-K6659+G6660)/B$6), 0)</f>
        <v>1355.6526176339974</v>
      </c>
      <c r="J6660" s="24">
        <f>IF(H6660&gt;0, MIN(C6660-F6660, B$8, K6659), 0)</f>
        <v>0</v>
      </c>
      <c r="K6660" s="24">
        <f>MAX(0, K6659-G6660+I6660*B$6-J6660)</f>
        <v>1219.7401336483754</v>
      </c>
      <c r="L6660" s="24">
        <f t="shared" si="420"/>
        <v>0</v>
      </c>
      <c r="M6660" s="24">
        <f>IF(H6660&gt;0, C6660-F6660-J6660, 0)</f>
        <v>0</v>
      </c>
      <c r="N6660" s="4">
        <f>MIN(C6660, F6660)</f>
        <v>458.12466339760954</v>
      </c>
    </row>
    <row r="6661" spans="1:14" x14ac:dyDescent="0.2">
      <c r="A6661" s="27">
        <v>43742.291666666672</v>
      </c>
      <c r="B6661" s="4">
        <v>481.89496525427006</v>
      </c>
      <c r="C6661" s="4">
        <v>879.80927704624492</v>
      </c>
      <c r="F6661" s="4">
        <f t="shared" si="418"/>
        <v>2891.3697915256203</v>
      </c>
      <c r="G6661" s="24">
        <f t="shared" si="419"/>
        <v>0.34722222222222221</v>
      </c>
      <c r="H6661" s="24">
        <f t="shared" si="421"/>
        <v>-2011.5605144793753</v>
      </c>
      <c r="I6661" s="24">
        <f>IF(H6661&lt;=0, MIN(F6661-C6661, B$7, (D$5-K6660+G6661)/B$6), 0)</f>
        <v>2011.5605144793753</v>
      </c>
      <c r="J6661" s="24">
        <f>IF(H6661&gt;0, MIN(C6661-F6661, B$8, K6660), 0)</f>
        <v>0</v>
      </c>
      <c r="K6661" s="24">
        <f>MAX(0, K6660-G6661+I6661*B$6-J6661)</f>
        <v>3029.7973744575911</v>
      </c>
      <c r="L6661" s="24">
        <f t="shared" si="420"/>
        <v>0</v>
      </c>
      <c r="M6661" s="24">
        <f>IF(H6661&gt;0, C6661-F6661-J6661, 0)</f>
        <v>0</v>
      </c>
      <c r="N6661" s="4">
        <f>MIN(C6661, F6661)</f>
        <v>879.80927704624492</v>
      </c>
    </row>
    <row r="6662" spans="1:14" x14ac:dyDescent="0.2">
      <c r="A6662" s="27">
        <v>43742.333333333336</v>
      </c>
      <c r="B6662" s="4">
        <v>619.13800624862188</v>
      </c>
      <c r="C6662" s="4">
        <v>390.56438634326162</v>
      </c>
      <c r="F6662" s="4">
        <f t="shared" si="418"/>
        <v>3714.8280374917313</v>
      </c>
      <c r="G6662" s="24">
        <f t="shared" si="419"/>
        <v>0.34722222222222221</v>
      </c>
      <c r="H6662" s="24">
        <f t="shared" si="421"/>
        <v>-3324.2636511484698</v>
      </c>
      <c r="I6662" s="24">
        <f>IF(H6662&lt;=0, MIN(F6662-C6662, B$7, (D$5-K6661+G6662)/B$6), 0)</f>
        <v>2189.4998308495901</v>
      </c>
      <c r="J6662" s="24">
        <f>IF(H6662&gt;0, MIN(C6662-F6662, B$8, K6661), 0)</f>
        <v>0</v>
      </c>
      <c r="K6662" s="24">
        <f>MAX(0, K6661-G6662+I6662*B$6-J6662)</f>
        <v>5000</v>
      </c>
      <c r="L6662" s="24">
        <f t="shared" si="420"/>
        <v>1134.7638202988796</v>
      </c>
      <c r="M6662" s="24">
        <f>IF(H6662&gt;0, C6662-F6662-J6662, 0)</f>
        <v>0</v>
      </c>
      <c r="N6662" s="4">
        <f>MIN(C6662, F6662)</f>
        <v>390.56438634326162</v>
      </c>
    </row>
    <row r="6663" spans="1:14" x14ac:dyDescent="0.2">
      <c r="A6663" s="27">
        <v>43742.375</v>
      </c>
      <c r="B6663" s="4">
        <v>697.77448641657611</v>
      </c>
      <c r="C6663" s="4">
        <v>172.20601040666534</v>
      </c>
      <c r="F6663" s="4">
        <f t="shared" si="418"/>
        <v>4186.6469184994567</v>
      </c>
      <c r="G6663" s="24">
        <f t="shared" si="419"/>
        <v>0.34722222222222221</v>
      </c>
      <c r="H6663" s="24">
        <f t="shared" si="421"/>
        <v>-4014.4409080927912</v>
      </c>
      <c r="I6663" s="24">
        <f>IF(H6663&lt;=0, MIN(F6663-C6663, B$7, (D$5-K6662+G6663)/B$6), 0)</f>
        <v>0.38580246913580246</v>
      </c>
      <c r="J6663" s="24">
        <f>IF(H6663&gt;0, MIN(C6663-F6663, B$8, K6662), 0)</f>
        <v>0</v>
      </c>
      <c r="K6663" s="24">
        <f>MAX(0, K6662-G6663+I6663*B$6-J6663)</f>
        <v>5000</v>
      </c>
      <c r="L6663" s="24">
        <f t="shared" si="420"/>
        <v>4014.0551056236554</v>
      </c>
      <c r="M6663" s="24">
        <f>IF(H6663&gt;0, C6663-F6663-J6663, 0)</f>
        <v>0</v>
      </c>
      <c r="N6663" s="4">
        <f>MIN(C6663, F6663)</f>
        <v>172.20601040666534</v>
      </c>
    </row>
    <row r="6664" spans="1:14" x14ac:dyDescent="0.2">
      <c r="A6664" s="27">
        <v>43742.416666666672</v>
      </c>
      <c r="B6664" s="4">
        <v>725.75251402102128</v>
      </c>
      <c r="C6664" s="4">
        <v>160.99165517152795</v>
      </c>
      <c r="F6664" s="4">
        <f t="shared" si="418"/>
        <v>4354.5150841261275</v>
      </c>
      <c r="G6664" s="24">
        <f t="shared" si="419"/>
        <v>0.34722222222222221</v>
      </c>
      <c r="H6664" s="24">
        <f t="shared" si="421"/>
        <v>-4193.5234289545997</v>
      </c>
      <c r="I6664" s="24">
        <f>IF(H6664&lt;=0, MIN(F6664-C6664, B$7, (D$5-K6663+G6664)/B$6), 0)</f>
        <v>0.38580246913580246</v>
      </c>
      <c r="J6664" s="24">
        <f>IF(H6664&gt;0, MIN(C6664-F6664, B$8, K6663), 0)</f>
        <v>0</v>
      </c>
      <c r="K6664" s="24">
        <f>MAX(0, K6663-G6664+I6664*B$6-J6664)</f>
        <v>5000</v>
      </c>
      <c r="L6664" s="24">
        <f t="shared" si="420"/>
        <v>4193.1376264854634</v>
      </c>
      <c r="M6664" s="24">
        <f>IF(H6664&gt;0, C6664-F6664-J6664, 0)</f>
        <v>0</v>
      </c>
      <c r="N6664" s="4">
        <f>MIN(C6664, F6664)</f>
        <v>160.99165517152795</v>
      </c>
    </row>
    <row r="6665" spans="1:14" x14ac:dyDescent="0.2">
      <c r="A6665" s="27">
        <v>43742.458333333336</v>
      </c>
      <c r="B6665" s="4">
        <v>681.48700706730426</v>
      </c>
      <c r="C6665" s="4">
        <v>1451.9490588060412</v>
      </c>
      <c r="F6665" s="4">
        <f t="shared" si="418"/>
        <v>4088.9220424038258</v>
      </c>
      <c r="G6665" s="24">
        <f t="shared" si="419"/>
        <v>0.34722222222222221</v>
      </c>
      <c r="H6665" s="24">
        <f t="shared" si="421"/>
        <v>-2636.9729835977846</v>
      </c>
      <c r="I6665" s="24">
        <f>IF(H6665&lt;=0, MIN(F6665-C6665, B$7, (D$5-K6664+G6665)/B$6), 0)</f>
        <v>0.38580246913580246</v>
      </c>
      <c r="J6665" s="24">
        <f>IF(H6665&gt;0, MIN(C6665-F6665, B$8, K6664), 0)</f>
        <v>0</v>
      </c>
      <c r="K6665" s="24">
        <f>MAX(0, K6664-G6665+I6665*B$6-J6665)</f>
        <v>5000</v>
      </c>
      <c r="L6665" s="24">
        <f t="shared" si="420"/>
        <v>2636.5871811286488</v>
      </c>
      <c r="M6665" s="24">
        <f>IF(H6665&gt;0, C6665-F6665-J6665, 0)</f>
        <v>0</v>
      </c>
      <c r="N6665" s="4">
        <f>MIN(C6665, F6665)</f>
        <v>1451.9490588060412</v>
      </c>
    </row>
    <row r="6666" spans="1:14" x14ac:dyDescent="0.2">
      <c r="A6666" s="27">
        <v>43742.5</v>
      </c>
      <c r="B6666" s="4">
        <v>594.69276586240312</v>
      </c>
      <c r="C6666" s="4">
        <v>199.164497061699</v>
      </c>
      <c r="F6666" s="4">
        <f t="shared" si="418"/>
        <v>3568.1565951744187</v>
      </c>
      <c r="G6666" s="24">
        <f t="shared" si="419"/>
        <v>0.34722222222222221</v>
      </c>
      <c r="H6666" s="24">
        <f t="shared" si="421"/>
        <v>-3368.9920981127198</v>
      </c>
      <c r="I6666" s="24">
        <f>IF(H6666&lt;=0, MIN(F6666-C6666, B$7, (D$5-K6665+G6666)/B$6), 0)</f>
        <v>0.38580246913580246</v>
      </c>
      <c r="J6666" s="24">
        <f>IF(H6666&gt;0, MIN(C6666-F6666, B$8, K6665), 0)</f>
        <v>0</v>
      </c>
      <c r="K6666" s="24">
        <f>MAX(0, K6665-G6666+I6666*B$6-J6666)</f>
        <v>5000</v>
      </c>
      <c r="L6666" s="24">
        <f t="shared" si="420"/>
        <v>3368.606295643584</v>
      </c>
      <c r="M6666" s="24">
        <f>IF(H6666&gt;0, C6666-F6666-J6666, 0)</f>
        <v>0</v>
      </c>
      <c r="N6666" s="4">
        <f>MIN(C6666, F6666)</f>
        <v>199.164497061699</v>
      </c>
    </row>
    <row r="6667" spans="1:14" x14ac:dyDescent="0.2">
      <c r="A6667" s="27">
        <v>43742.541666666672</v>
      </c>
      <c r="B6667" s="4">
        <v>464.63577071844293</v>
      </c>
      <c r="C6667" s="4">
        <v>201.08859354156033</v>
      </c>
      <c r="F6667" s="4">
        <f t="shared" si="418"/>
        <v>2787.8146243106576</v>
      </c>
      <c r="G6667" s="24">
        <f t="shared" si="419"/>
        <v>0.34722222222222221</v>
      </c>
      <c r="H6667" s="24">
        <f t="shared" si="421"/>
        <v>-2586.7260307690972</v>
      </c>
      <c r="I6667" s="24">
        <f>IF(H6667&lt;=0, MIN(F6667-C6667, B$7, (D$5-K6666+G6667)/B$6), 0)</f>
        <v>0.38580246913580246</v>
      </c>
      <c r="J6667" s="24">
        <f>IF(H6667&gt;0, MIN(C6667-F6667, B$8, K6666), 0)</f>
        <v>0</v>
      </c>
      <c r="K6667" s="24">
        <f>MAX(0, K6666-G6667+I6667*B$6-J6667)</f>
        <v>5000</v>
      </c>
      <c r="L6667" s="24">
        <f t="shared" si="420"/>
        <v>2586.3402282999614</v>
      </c>
      <c r="M6667" s="24">
        <f>IF(H6667&gt;0, C6667-F6667-J6667, 0)</f>
        <v>0</v>
      </c>
      <c r="N6667" s="4">
        <f>MIN(C6667, F6667)</f>
        <v>201.08859354156033</v>
      </c>
    </row>
    <row r="6668" spans="1:14" x14ac:dyDescent="0.2">
      <c r="A6668" s="27">
        <v>43742.583333333336</v>
      </c>
      <c r="B6668" s="4">
        <v>282.00043786092641</v>
      </c>
      <c r="C6668" s="4">
        <v>210.85673559240399</v>
      </c>
      <c r="F6668" s="4">
        <f t="shared" si="418"/>
        <v>1692.0026271655584</v>
      </c>
      <c r="G6668" s="24">
        <f t="shared" si="419"/>
        <v>0.34722222222222221</v>
      </c>
      <c r="H6668" s="24">
        <f t="shared" si="421"/>
        <v>-1481.1458915731544</v>
      </c>
      <c r="I6668" s="24">
        <f>IF(H6668&lt;=0, MIN(F6668-C6668, B$7, (D$5-K6667+G6668)/B$6), 0)</f>
        <v>0.38580246913580246</v>
      </c>
      <c r="J6668" s="24">
        <f>IF(H6668&gt;0, MIN(C6668-F6668, B$8, K6667), 0)</f>
        <v>0</v>
      </c>
      <c r="K6668" s="24">
        <f>MAX(0, K6667-G6668+I6668*B$6-J6668)</f>
        <v>5000</v>
      </c>
      <c r="L6668" s="24">
        <f t="shared" si="420"/>
        <v>1480.7600891040186</v>
      </c>
      <c r="M6668" s="24">
        <f>IF(H6668&gt;0, C6668-F6668-J6668, 0)</f>
        <v>0</v>
      </c>
      <c r="N6668" s="4">
        <f>MIN(C6668, F6668)</f>
        <v>210.85673559240399</v>
      </c>
    </row>
    <row r="6669" spans="1:14" x14ac:dyDescent="0.2">
      <c r="A6669" s="27">
        <v>43742.625</v>
      </c>
      <c r="B6669" s="4">
        <v>111.44296994533171</v>
      </c>
      <c r="C6669" s="4">
        <v>245.76389774067536</v>
      </c>
      <c r="F6669" s="4">
        <f t="shared" si="418"/>
        <v>668.6578196719903</v>
      </c>
      <c r="G6669" s="24">
        <f t="shared" si="419"/>
        <v>0.34722222222222221</v>
      </c>
      <c r="H6669" s="24">
        <f t="shared" si="421"/>
        <v>-422.89392193131494</v>
      </c>
      <c r="I6669" s="24">
        <f>IF(H6669&lt;=0, MIN(F6669-C6669, B$7, (D$5-K6668+G6669)/B$6), 0)</f>
        <v>0.38580246913580246</v>
      </c>
      <c r="J6669" s="24">
        <f>IF(H6669&gt;0, MIN(C6669-F6669, B$8, K6668), 0)</f>
        <v>0</v>
      </c>
      <c r="K6669" s="24">
        <f>MAX(0, K6668-G6669+I6669*B$6-J6669)</f>
        <v>5000</v>
      </c>
      <c r="L6669" s="24">
        <f t="shared" si="420"/>
        <v>422.50811946217914</v>
      </c>
      <c r="M6669" s="24">
        <f>IF(H6669&gt;0, C6669-F6669-J6669, 0)</f>
        <v>0</v>
      </c>
      <c r="N6669" s="4">
        <f>MIN(C6669, F6669)</f>
        <v>245.76389774067536</v>
      </c>
    </row>
    <row r="6670" spans="1:14" x14ac:dyDescent="0.2">
      <c r="A6670" s="27">
        <v>43742.666666666672</v>
      </c>
      <c r="B6670" s="4">
        <v>0</v>
      </c>
      <c r="C6670" s="4">
        <v>275.39735309172386</v>
      </c>
      <c r="F6670" s="4">
        <f t="shared" si="418"/>
        <v>0</v>
      </c>
      <c r="G6670" s="24">
        <f t="shared" si="419"/>
        <v>0</v>
      </c>
      <c r="H6670" s="24">
        <f t="shared" si="421"/>
        <v>275.39735309172386</v>
      </c>
      <c r="I6670" s="24">
        <f>IF(H6670&lt;=0, MIN(F6670-C6670, B$7, (D$5-K6669+G6670)/B$6), 0)</f>
        <v>0</v>
      </c>
      <c r="J6670" s="24">
        <f>IF(H6670&gt;0, MIN(C6670-F6670, B$8, K6669), 0)</f>
        <v>275.39735309172386</v>
      </c>
      <c r="K6670" s="24">
        <f>MAX(0, K6669-G6670+I6670*B$6-J6670)</f>
        <v>4724.6026469082763</v>
      </c>
      <c r="L6670" s="24">
        <f t="shared" si="420"/>
        <v>0</v>
      </c>
      <c r="M6670" s="24">
        <f>IF(H6670&gt;0, C6670-F6670-J6670, 0)</f>
        <v>0</v>
      </c>
      <c r="N6670" s="4">
        <f>MIN(C6670, F6670)</f>
        <v>0</v>
      </c>
    </row>
    <row r="6671" spans="1:14" x14ac:dyDescent="0.2">
      <c r="A6671" s="27">
        <v>43742.708333333336</v>
      </c>
      <c r="B6671" s="4">
        <v>0</v>
      </c>
      <c r="C6671" s="4">
        <v>428.55368090568618</v>
      </c>
      <c r="F6671" s="4">
        <f t="shared" si="418"/>
        <v>0</v>
      </c>
      <c r="G6671" s="24">
        <f t="shared" si="419"/>
        <v>0</v>
      </c>
      <c r="H6671" s="24">
        <f t="shared" si="421"/>
        <v>428.55368090568618</v>
      </c>
      <c r="I6671" s="24">
        <f>IF(H6671&lt;=0, MIN(F6671-C6671, B$7, (D$5-K6670+G6671)/B$6), 0)</f>
        <v>0</v>
      </c>
      <c r="J6671" s="24">
        <f>IF(H6671&gt;0, MIN(C6671-F6671, B$8, K6670), 0)</f>
        <v>428.55368090568618</v>
      </c>
      <c r="K6671" s="24">
        <f>MAX(0, K6670-G6671+I6671*B$6-J6671)</f>
        <v>4296.0489660025905</v>
      </c>
      <c r="L6671" s="24">
        <f t="shared" si="420"/>
        <v>0</v>
      </c>
      <c r="M6671" s="24">
        <f>IF(H6671&gt;0, C6671-F6671-J6671, 0)</f>
        <v>0</v>
      </c>
      <c r="N6671" s="4">
        <f>MIN(C6671, F6671)</f>
        <v>0</v>
      </c>
    </row>
    <row r="6672" spans="1:14" x14ac:dyDescent="0.2">
      <c r="A6672" s="27">
        <v>43742.75</v>
      </c>
      <c r="B6672" s="4">
        <v>0</v>
      </c>
      <c r="C6672" s="4">
        <v>369.23246202869774</v>
      </c>
      <c r="F6672" s="4">
        <f t="shared" si="418"/>
        <v>0</v>
      </c>
      <c r="G6672" s="24">
        <f t="shared" si="419"/>
        <v>0</v>
      </c>
      <c r="H6672" s="24">
        <f t="shared" si="421"/>
        <v>369.23246202869774</v>
      </c>
      <c r="I6672" s="24">
        <f>IF(H6672&lt;=0, MIN(F6672-C6672, B$7, (D$5-K6671+G6672)/B$6), 0)</f>
        <v>0</v>
      </c>
      <c r="J6672" s="24">
        <f>IF(H6672&gt;0, MIN(C6672-F6672, B$8, K6671), 0)</f>
        <v>369.23246202869774</v>
      </c>
      <c r="K6672" s="24">
        <f>MAX(0, K6671-G6672+I6672*B$6-J6672)</f>
        <v>3926.8165039738928</v>
      </c>
      <c r="L6672" s="24">
        <f t="shared" si="420"/>
        <v>0</v>
      </c>
      <c r="M6672" s="24">
        <f>IF(H6672&gt;0, C6672-F6672-J6672, 0)</f>
        <v>0</v>
      </c>
      <c r="N6672" s="4">
        <f>MIN(C6672, F6672)</f>
        <v>0</v>
      </c>
    </row>
    <row r="6673" spans="1:14" x14ac:dyDescent="0.2">
      <c r="A6673" s="27">
        <v>43742.791666666672</v>
      </c>
      <c r="B6673" s="4">
        <v>0</v>
      </c>
      <c r="C6673" s="4">
        <v>1441.9578367209047</v>
      </c>
      <c r="F6673" s="4">
        <f t="shared" si="418"/>
        <v>0</v>
      </c>
      <c r="G6673" s="24">
        <f t="shared" si="419"/>
        <v>0</v>
      </c>
      <c r="H6673" s="24">
        <f t="shared" si="421"/>
        <v>1441.9578367209047</v>
      </c>
      <c r="I6673" s="24">
        <f>IF(H6673&lt;=0, MIN(F6673-C6673, B$7, (D$5-K6672+G6673)/B$6), 0)</f>
        <v>0</v>
      </c>
      <c r="J6673" s="24">
        <f>IF(H6673&gt;0, MIN(C6673-F6673, B$8, K6672), 0)</f>
        <v>1441.9578367209047</v>
      </c>
      <c r="K6673" s="24">
        <f>MAX(0, K6672-G6673+I6673*B$6-J6673)</f>
        <v>2484.8586672529882</v>
      </c>
      <c r="L6673" s="24">
        <f t="shared" si="420"/>
        <v>0</v>
      </c>
      <c r="M6673" s="24">
        <f>IF(H6673&gt;0, C6673-F6673-J6673, 0)</f>
        <v>0</v>
      </c>
      <c r="N6673" s="4">
        <f>MIN(C6673, F6673)</f>
        <v>0</v>
      </c>
    </row>
    <row r="6674" spans="1:14" x14ac:dyDescent="0.2">
      <c r="A6674" s="27">
        <v>43742.833333333336</v>
      </c>
      <c r="B6674" s="4">
        <v>0</v>
      </c>
      <c r="C6674" s="4">
        <v>779.53755926120073</v>
      </c>
      <c r="F6674" s="4">
        <f t="shared" si="418"/>
        <v>0</v>
      </c>
      <c r="G6674" s="24">
        <f t="shared" si="419"/>
        <v>0</v>
      </c>
      <c r="H6674" s="24">
        <f t="shared" si="421"/>
        <v>779.53755926120073</v>
      </c>
      <c r="I6674" s="24">
        <f>IF(H6674&lt;=0, MIN(F6674-C6674, B$7, (D$5-K6673+G6674)/B$6), 0)</f>
        <v>0</v>
      </c>
      <c r="J6674" s="24">
        <f>IF(H6674&gt;0, MIN(C6674-F6674, B$8, K6673), 0)</f>
        <v>779.53755926120073</v>
      </c>
      <c r="K6674" s="24">
        <f>MAX(0, K6673-G6674+I6674*B$6-J6674)</f>
        <v>1705.3211079917874</v>
      </c>
      <c r="L6674" s="24">
        <f t="shared" si="420"/>
        <v>0</v>
      </c>
      <c r="M6674" s="24">
        <f>IF(H6674&gt;0, C6674-F6674-J6674, 0)</f>
        <v>0</v>
      </c>
      <c r="N6674" s="4">
        <f>MIN(C6674, F6674)</f>
        <v>0</v>
      </c>
    </row>
    <row r="6675" spans="1:14" x14ac:dyDescent="0.2">
      <c r="A6675" s="27">
        <v>43742.875</v>
      </c>
      <c r="B6675" s="4">
        <v>0</v>
      </c>
      <c r="C6675" s="4">
        <v>1370.2780305778772</v>
      </c>
      <c r="F6675" s="4">
        <f t="shared" si="418"/>
        <v>0</v>
      </c>
      <c r="G6675" s="24">
        <f t="shared" si="419"/>
        <v>0</v>
      </c>
      <c r="H6675" s="24">
        <f t="shared" si="421"/>
        <v>1370.2780305778772</v>
      </c>
      <c r="I6675" s="24">
        <f>IF(H6675&lt;=0, MIN(F6675-C6675, B$7, (D$5-K6674+G6675)/B$6), 0)</f>
        <v>0</v>
      </c>
      <c r="J6675" s="24">
        <f>IF(H6675&gt;0, MIN(C6675-F6675, B$8, K6674), 0)</f>
        <v>1370.2780305778772</v>
      </c>
      <c r="K6675" s="24">
        <f>MAX(0, K6674-G6675+I6675*B$6-J6675)</f>
        <v>335.04307741391017</v>
      </c>
      <c r="L6675" s="24">
        <f t="shared" si="420"/>
        <v>0</v>
      </c>
      <c r="M6675" s="24">
        <f>IF(H6675&gt;0, C6675-F6675-J6675, 0)</f>
        <v>0</v>
      </c>
      <c r="N6675" s="4">
        <f>MIN(C6675, F6675)</f>
        <v>0</v>
      </c>
    </row>
    <row r="6676" spans="1:14" x14ac:dyDescent="0.2">
      <c r="A6676" s="27">
        <v>43742.916666666672</v>
      </c>
      <c r="B6676" s="4">
        <v>0</v>
      </c>
      <c r="C6676" s="4">
        <v>391.47791910756831</v>
      </c>
      <c r="F6676" s="4">
        <f t="shared" si="418"/>
        <v>0</v>
      </c>
      <c r="G6676" s="24">
        <f t="shared" si="419"/>
        <v>0</v>
      </c>
      <c r="H6676" s="24">
        <f t="shared" si="421"/>
        <v>391.47791910756831</v>
      </c>
      <c r="I6676" s="24">
        <f>IF(H6676&lt;=0, MIN(F6676-C6676, B$7, (D$5-K6675+G6676)/B$6), 0)</f>
        <v>0</v>
      </c>
      <c r="J6676" s="24">
        <f>IF(H6676&gt;0, MIN(C6676-F6676, B$8, K6675), 0)</f>
        <v>335.04307741391017</v>
      </c>
      <c r="K6676" s="24">
        <f>MAX(0, K6675-G6676+I6676*B$6-J6676)</f>
        <v>0</v>
      </c>
      <c r="L6676" s="24">
        <f t="shared" si="420"/>
        <v>0</v>
      </c>
      <c r="M6676" s="24">
        <f>IF(H6676&gt;0, C6676-F6676-J6676, 0)</f>
        <v>56.434841693658143</v>
      </c>
      <c r="N6676" s="4">
        <f>MIN(C6676, F6676)</f>
        <v>0</v>
      </c>
    </row>
    <row r="6677" spans="1:14" x14ac:dyDescent="0.2">
      <c r="A6677" s="27">
        <v>43742.958333333336</v>
      </c>
      <c r="B6677" s="4">
        <v>0</v>
      </c>
      <c r="C6677" s="4">
        <v>240.70315446188951</v>
      </c>
      <c r="F6677" s="4">
        <f t="shared" si="418"/>
        <v>0</v>
      </c>
      <c r="G6677" s="24">
        <f t="shared" si="419"/>
        <v>0</v>
      </c>
      <c r="H6677" s="24">
        <f t="shared" si="421"/>
        <v>240.70315446188951</v>
      </c>
      <c r="I6677" s="24">
        <f>IF(H6677&lt;=0, MIN(F6677-C6677, B$7, (D$5-K6676+G6677)/B$6), 0)</f>
        <v>0</v>
      </c>
      <c r="J6677" s="24">
        <f>IF(H6677&gt;0, MIN(C6677-F6677, B$8, K6676), 0)</f>
        <v>0</v>
      </c>
      <c r="K6677" s="24">
        <f>MAX(0, K6676-G6677+I6677*B$6-J6677)</f>
        <v>0</v>
      </c>
      <c r="L6677" s="24">
        <f t="shared" si="420"/>
        <v>0</v>
      </c>
      <c r="M6677" s="24">
        <f>IF(H6677&gt;0, C6677-F6677-J6677, 0)</f>
        <v>240.70315446188951</v>
      </c>
      <c r="N6677" s="4">
        <f>MIN(C6677, F6677)</f>
        <v>0</v>
      </c>
    </row>
    <row r="6678" spans="1:14" x14ac:dyDescent="0.2">
      <c r="A6678" s="27">
        <v>43743</v>
      </c>
      <c r="B6678" s="4">
        <v>0</v>
      </c>
      <c r="C6678" s="4">
        <v>117.11728180149709</v>
      </c>
      <c r="F6678" s="4">
        <f t="shared" si="418"/>
        <v>0</v>
      </c>
      <c r="G6678" s="24">
        <f t="shared" si="419"/>
        <v>0</v>
      </c>
      <c r="H6678" s="24">
        <f t="shared" si="421"/>
        <v>117.11728180149709</v>
      </c>
      <c r="I6678" s="24">
        <f>IF(H6678&lt;=0, MIN(F6678-C6678, B$7, (D$5-K6677+G6678)/B$6), 0)</f>
        <v>0</v>
      </c>
      <c r="J6678" s="24">
        <f>IF(H6678&gt;0, MIN(C6678-F6678, B$8, K6677), 0)</f>
        <v>0</v>
      </c>
      <c r="K6678" s="24">
        <f>MAX(0, K6677-G6678+I6678*B$6-J6678)</f>
        <v>0</v>
      </c>
      <c r="L6678" s="24">
        <f t="shared" si="420"/>
        <v>0</v>
      </c>
      <c r="M6678" s="24">
        <f>IF(H6678&gt;0, C6678-F6678-J6678, 0)</f>
        <v>117.11728180149709</v>
      </c>
      <c r="N6678" s="4">
        <f>MIN(C6678, F6678)</f>
        <v>0</v>
      </c>
    </row>
    <row r="6679" spans="1:14" x14ac:dyDescent="0.2">
      <c r="A6679" s="27">
        <v>43743.041666666672</v>
      </c>
      <c r="B6679" s="4">
        <v>0</v>
      </c>
      <c r="C6679" s="4">
        <v>169.02334831886191</v>
      </c>
      <c r="F6679" s="4">
        <f t="shared" si="418"/>
        <v>0</v>
      </c>
      <c r="G6679" s="24">
        <f t="shared" si="419"/>
        <v>0</v>
      </c>
      <c r="H6679" s="24">
        <f t="shared" si="421"/>
        <v>169.02334831886191</v>
      </c>
      <c r="I6679" s="24">
        <f>IF(H6679&lt;=0, MIN(F6679-C6679, B$7, (D$5-K6678+G6679)/B$6), 0)</f>
        <v>0</v>
      </c>
      <c r="J6679" s="24">
        <f>IF(H6679&gt;0, MIN(C6679-F6679, B$8, K6678), 0)</f>
        <v>0</v>
      </c>
      <c r="K6679" s="24">
        <f>MAX(0, K6678-G6679+I6679*B$6-J6679)</f>
        <v>0</v>
      </c>
      <c r="L6679" s="24">
        <f t="shared" si="420"/>
        <v>0</v>
      </c>
      <c r="M6679" s="24">
        <f>IF(H6679&gt;0, C6679-F6679-J6679, 0)</f>
        <v>169.02334831886191</v>
      </c>
      <c r="N6679" s="4">
        <f>MIN(C6679, F6679)</f>
        <v>0</v>
      </c>
    </row>
    <row r="6680" spans="1:14" x14ac:dyDescent="0.2">
      <c r="A6680" s="27">
        <v>43743.083333333336</v>
      </c>
      <c r="B6680" s="4">
        <v>0</v>
      </c>
      <c r="C6680" s="4">
        <v>183.76402609153823</v>
      </c>
      <c r="F6680" s="4">
        <f t="shared" si="418"/>
        <v>0</v>
      </c>
      <c r="G6680" s="24">
        <f t="shared" si="419"/>
        <v>0</v>
      </c>
      <c r="H6680" s="24">
        <f t="shared" si="421"/>
        <v>183.76402609153823</v>
      </c>
      <c r="I6680" s="24">
        <f>IF(H6680&lt;=0, MIN(F6680-C6680, B$7, (D$5-K6679+G6680)/B$6), 0)</f>
        <v>0</v>
      </c>
      <c r="J6680" s="24">
        <f>IF(H6680&gt;0, MIN(C6680-F6680, B$8, K6679), 0)</f>
        <v>0</v>
      </c>
      <c r="K6680" s="24">
        <f>MAX(0, K6679-G6680+I6680*B$6-J6680)</f>
        <v>0</v>
      </c>
      <c r="L6680" s="24">
        <f t="shared" si="420"/>
        <v>0</v>
      </c>
      <c r="M6680" s="24">
        <f>IF(H6680&gt;0, C6680-F6680-J6680, 0)</f>
        <v>183.76402609153823</v>
      </c>
      <c r="N6680" s="4">
        <f>MIN(C6680, F6680)</f>
        <v>0</v>
      </c>
    </row>
    <row r="6681" spans="1:14" x14ac:dyDescent="0.2">
      <c r="A6681" s="27">
        <v>43743.125</v>
      </c>
      <c r="B6681" s="4">
        <v>0</v>
      </c>
      <c r="C6681" s="4">
        <v>94.782197776055625</v>
      </c>
      <c r="F6681" s="4">
        <f t="shared" si="418"/>
        <v>0</v>
      </c>
      <c r="G6681" s="24">
        <f t="shared" si="419"/>
        <v>0</v>
      </c>
      <c r="H6681" s="24">
        <f t="shared" si="421"/>
        <v>94.782197776055625</v>
      </c>
      <c r="I6681" s="24">
        <f>IF(H6681&lt;=0, MIN(F6681-C6681, B$7, (D$5-K6680+G6681)/B$6), 0)</f>
        <v>0</v>
      </c>
      <c r="J6681" s="24">
        <f>IF(H6681&gt;0, MIN(C6681-F6681, B$8, K6680), 0)</f>
        <v>0</v>
      </c>
      <c r="K6681" s="24">
        <f>MAX(0, K6680-G6681+I6681*B$6-J6681)</f>
        <v>0</v>
      </c>
      <c r="L6681" s="24">
        <f t="shared" si="420"/>
        <v>0</v>
      </c>
      <c r="M6681" s="24">
        <f>IF(H6681&gt;0, C6681-F6681-J6681, 0)</f>
        <v>94.782197776055625</v>
      </c>
      <c r="N6681" s="4">
        <f>MIN(C6681, F6681)</f>
        <v>0</v>
      </c>
    </row>
    <row r="6682" spans="1:14" x14ac:dyDescent="0.2">
      <c r="A6682" s="27">
        <v>43743.166666666672</v>
      </c>
      <c r="B6682" s="4">
        <v>0</v>
      </c>
      <c r="C6682" s="4">
        <v>146.6882642934205</v>
      </c>
      <c r="F6682" s="4">
        <f t="shared" si="418"/>
        <v>0</v>
      </c>
      <c r="G6682" s="24">
        <f t="shared" si="419"/>
        <v>0</v>
      </c>
      <c r="H6682" s="24">
        <f t="shared" si="421"/>
        <v>146.6882642934205</v>
      </c>
      <c r="I6682" s="24">
        <f>IF(H6682&lt;=0, MIN(F6682-C6682, B$7, (D$5-K6681+G6682)/B$6), 0)</f>
        <v>0</v>
      </c>
      <c r="J6682" s="24">
        <f>IF(H6682&gt;0, MIN(C6682-F6682, B$8, K6681), 0)</f>
        <v>0</v>
      </c>
      <c r="K6682" s="24">
        <f>MAX(0, K6681-G6682+I6682*B$6-J6682)</f>
        <v>0</v>
      </c>
      <c r="L6682" s="24">
        <f t="shared" si="420"/>
        <v>0</v>
      </c>
      <c r="M6682" s="24">
        <f>IF(H6682&gt;0, C6682-F6682-J6682, 0)</f>
        <v>146.6882642934205</v>
      </c>
      <c r="N6682" s="4">
        <f>MIN(C6682, F6682)</f>
        <v>0</v>
      </c>
    </row>
    <row r="6683" spans="1:14" x14ac:dyDescent="0.2">
      <c r="A6683" s="27">
        <v>43743.208333333336</v>
      </c>
      <c r="B6683" s="4">
        <v>0</v>
      </c>
      <c r="C6683" s="4">
        <v>183.76402609153823</v>
      </c>
      <c r="F6683" s="4">
        <f t="shared" si="418"/>
        <v>0</v>
      </c>
      <c r="G6683" s="24">
        <f t="shared" si="419"/>
        <v>0</v>
      </c>
      <c r="H6683" s="24">
        <f t="shared" si="421"/>
        <v>183.76402609153823</v>
      </c>
      <c r="I6683" s="24">
        <f>IF(H6683&lt;=0, MIN(F6683-C6683, B$7, (D$5-K6682+G6683)/B$6), 0)</f>
        <v>0</v>
      </c>
      <c r="J6683" s="24">
        <f>IF(H6683&gt;0, MIN(C6683-F6683, B$8, K6682), 0)</f>
        <v>0</v>
      </c>
      <c r="K6683" s="24">
        <f>MAX(0, K6682-G6683+I6683*B$6-J6683)</f>
        <v>0</v>
      </c>
      <c r="L6683" s="24">
        <f t="shared" si="420"/>
        <v>0</v>
      </c>
      <c r="M6683" s="24">
        <f>IF(H6683&gt;0, C6683-F6683-J6683, 0)</f>
        <v>183.76402609153823</v>
      </c>
      <c r="N6683" s="4">
        <f>MIN(C6683, F6683)</f>
        <v>0</v>
      </c>
    </row>
    <row r="6684" spans="1:14" x14ac:dyDescent="0.2">
      <c r="A6684" s="27">
        <v>43743.25</v>
      </c>
      <c r="B6684" s="4">
        <v>250.36025570567443</v>
      </c>
      <c r="C6684" s="4">
        <v>166.46200391908329</v>
      </c>
      <c r="F6684" s="4">
        <f t="shared" si="418"/>
        <v>1502.1615342340465</v>
      </c>
      <c r="G6684" s="24">
        <f t="shared" si="419"/>
        <v>0.34722222222222221</v>
      </c>
      <c r="H6684" s="24">
        <f t="shared" si="421"/>
        <v>-1335.6995303149631</v>
      </c>
      <c r="I6684" s="24">
        <f>IF(H6684&lt;=0, MIN(F6684-C6684, B$7, (D$5-K6683+G6684)/B$6), 0)</f>
        <v>1335.6995303149631</v>
      </c>
      <c r="J6684" s="24">
        <f>IF(H6684&gt;0, MIN(C6684-F6684, B$8, K6683), 0)</f>
        <v>0</v>
      </c>
      <c r="K6684" s="24">
        <f>MAX(0, K6683-G6684+I6684*B$6-J6684)</f>
        <v>1201.7823550612447</v>
      </c>
      <c r="L6684" s="24">
        <f t="shared" si="420"/>
        <v>0</v>
      </c>
      <c r="M6684" s="24">
        <f>IF(H6684&gt;0, C6684-F6684-J6684, 0)</f>
        <v>0</v>
      </c>
      <c r="N6684" s="4">
        <f>MIN(C6684, F6684)</f>
        <v>166.46200391908329</v>
      </c>
    </row>
    <row r="6685" spans="1:14" x14ac:dyDescent="0.2">
      <c r="A6685" s="27">
        <v>43743.291666666672</v>
      </c>
      <c r="B6685" s="4">
        <v>415.06683845947634</v>
      </c>
      <c r="C6685" s="4">
        <v>1449.2833621339576</v>
      </c>
      <c r="F6685" s="4">
        <f t="shared" si="418"/>
        <v>2490.4010307568578</v>
      </c>
      <c r="G6685" s="24">
        <f t="shared" si="419"/>
        <v>0.34722222222222221</v>
      </c>
      <c r="H6685" s="24">
        <f t="shared" si="421"/>
        <v>-1041.1176686229003</v>
      </c>
      <c r="I6685" s="24">
        <f>IF(H6685&lt;=0, MIN(F6685-C6685, B$7, (D$5-K6684+G6685)/B$6), 0)</f>
        <v>1041.1176686229003</v>
      </c>
      <c r="J6685" s="24">
        <f>IF(H6685&gt;0, MIN(C6685-F6685, B$8, K6684), 0)</f>
        <v>0</v>
      </c>
      <c r="K6685" s="24">
        <f>MAX(0, K6684-G6685+I6685*B$6-J6685)</f>
        <v>2138.441034599633</v>
      </c>
      <c r="L6685" s="24">
        <f t="shared" si="420"/>
        <v>0</v>
      </c>
      <c r="M6685" s="24">
        <f>IF(H6685&gt;0, C6685-F6685-J6685, 0)</f>
        <v>0</v>
      </c>
      <c r="N6685" s="4">
        <f>MIN(C6685, F6685)</f>
        <v>1449.2833621339576</v>
      </c>
    </row>
    <row r="6686" spans="1:14" x14ac:dyDescent="0.2">
      <c r="A6686" s="27">
        <v>43743.333333333336</v>
      </c>
      <c r="B6686" s="4">
        <v>557.02267176727435</v>
      </c>
      <c r="C6686" s="4">
        <v>247.20477405720638</v>
      </c>
      <c r="F6686" s="4">
        <f t="shared" ref="F6686:F6749" si="422">B6686*B$4</f>
        <v>3342.1360306036458</v>
      </c>
      <c r="G6686" s="24">
        <f t="shared" ref="G6686:G6749" si="423">MIN(F6686, B$9)</f>
        <v>0.34722222222222221</v>
      </c>
      <c r="H6686" s="24">
        <f t="shared" si="421"/>
        <v>-3094.9312565464393</v>
      </c>
      <c r="I6686" s="24">
        <f>IF(H6686&lt;=0, MIN(F6686-C6686, B$7, (D$5-K6685+G6686)/B$6), 0)</f>
        <v>3094.9312565464393</v>
      </c>
      <c r="J6686" s="24">
        <f>IF(H6686&gt;0, MIN(C6686-F6686, B$8, K6685), 0)</f>
        <v>0</v>
      </c>
      <c r="K6686" s="24">
        <f>MAX(0, K6685-G6686+I6686*B$6-J6686)</f>
        <v>4923.5319432692067</v>
      </c>
      <c r="L6686" s="24">
        <f t="shared" ref="L6686:L6749" si="424">IF(H6686&lt;=0, -I6686-H6686, 0)</f>
        <v>0</v>
      </c>
      <c r="M6686" s="24">
        <f>IF(H6686&gt;0, C6686-F6686-J6686, 0)</f>
        <v>0</v>
      </c>
      <c r="N6686" s="4">
        <f>MIN(C6686, F6686)</f>
        <v>247.20477405720638</v>
      </c>
    </row>
    <row r="6687" spans="1:14" x14ac:dyDescent="0.2">
      <c r="A6687" s="27">
        <v>43743.375</v>
      </c>
      <c r="B6687" s="4">
        <v>614.72800875040798</v>
      </c>
      <c r="C6687" s="4">
        <v>117.0276548549263</v>
      </c>
      <c r="F6687" s="4">
        <f t="shared" si="422"/>
        <v>3688.3680525024479</v>
      </c>
      <c r="G6687" s="24">
        <f t="shared" si="423"/>
        <v>0.34722222222222221</v>
      </c>
      <c r="H6687" s="24">
        <f t="shared" ref="H6687:H6750" si="425">C6687-F6687</f>
        <v>-3571.3403976475215</v>
      </c>
      <c r="I6687" s="24">
        <f>IF(H6687&lt;=0, MIN(F6687-C6687, B$7, (D$5-K6686+G6687)/B$6), 0)</f>
        <v>85.350309947794969</v>
      </c>
      <c r="J6687" s="24">
        <f>IF(H6687&gt;0, MIN(C6687-F6687, B$8, K6686), 0)</f>
        <v>0</v>
      </c>
      <c r="K6687" s="24">
        <f>MAX(0, K6686-G6687+I6687*B$6-J6687)</f>
        <v>5000</v>
      </c>
      <c r="L6687" s="24">
        <f t="shared" si="424"/>
        <v>3485.9900876997267</v>
      </c>
      <c r="M6687" s="24">
        <f>IF(H6687&gt;0, C6687-F6687-J6687, 0)</f>
        <v>0</v>
      </c>
      <c r="N6687" s="4">
        <f>MIN(C6687, F6687)</f>
        <v>117.0276548549263</v>
      </c>
    </row>
    <row r="6688" spans="1:14" x14ac:dyDescent="0.2">
      <c r="A6688" s="27">
        <v>43743.416666666672</v>
      </c>
      <c r="B6688" s="4">
        <v>529.83134985048036</v>
      </c>
      <c r="C6688" s="4">
        <v>210.12901225908865</v>
      </c>
      <c r="F6688" s="4">
        <f t="shared" si="422"/>
        <v>3178.9880991028822</v>
      </c>
      <c r="G6688" s="24">
        <f t="shared" si="423"/>
        <v>0.34722222222222221</v>
      </c>
      <c r="H6688" s="24">
        <f t="shared" si="425"/>
        <v>-2968.8590868437936</v>
      </c>
      <c r="I6688" s="24">
        <f>IF(H6688&lt;=0, MIN(F6688-C6688, B$7, (D$5-K6687+G6688)/B$6), 0)</f>
        <v>0.38580246913580246</v>
      </c>
      <c r="J6688" s="24">
        <f>IF(H6688&gt;0, MIN(C6688-F6688, B$8, K6687), 0)</f>
        <v>0</v>
      </c>
      <c r="K6688" s="24">
        <f>MAX(0, K6687-G6688+I6688*B$6-J6688)</f>
        <v>5000</v>
      </c>
      <c r="L6688" s="24">
        <f t="shared" si="424"/>
        <v>2968.4732843746579</v>
      </c>
      <c r="M6688" s="24">
        <f>IF(H6688&gt;0, C6688-F6688-J6688, 0)</f>
        <v>0</v>
      </c>
      <c r="N6688" s="4">
        <f>MIN(C6688, F6688)</f>
        <v>210.12901225908865</v>
      </c>
    </row>
    <row r="6689" spans="1:14" x14ac:dyDescent="0.2">
      <c r="A6689" s="27">
        <v>43743.458333333336</v>
      </c>
      <c r="B6689" s="4">
        <v>295.26195783892797</v>
      </c>
      <c r="C6689" s="4">
        <v>1541.5140460860691</v>
      </c>
      <c r="F6689" s="4">
        <f t="shared" si="422"/>
        <v>1771.5717470335678</v>
      </c>
      <c r="G6689" s="24">
        <f t="shared" si="423"/>
        <v>0.34722222222222221</v>
      </c>
      <c r="H6689" s="24">
        <f t="shared" si="425"/>
        <v>-230.05770094749869</v>
      </c>
      <c r="I6689" s="24">
        <f>IF(H6689&lt;=0, MIN(F6689-C6689, B$7, (D$5-K6688+G6689)/B$6), 0)</f>
        <v>0.38580246913580246</v>
      </c>
      <c r="J6689" s="24">
        <f>IF(H6689&gt;0, MIN(C6689-F6689, B$8, K6688), 0)</f>
        <v>0</v>
      </c>
      <c r="K6689" s="24">
        <f>MAX(0, K6688-G6689+I6689*B$6-J6689)</f>
        <v>5000</v>
      </c>
      <c r="L6689" s="24">
        <f t="shared" si="424"/>
        <v>229.67189847836289</v>
      </c>
      <c r="M6689" s="24">
        <f>IF(H6689&gt;0, C6689-F6689-J6689, 0)</f>
        <v>0</v>
      </c>
      <c r="N6689" s="4">
        <f>MIN(C6689, F6689)</f>
        <v>1541.5140460860691</v>
      </c>
    </row>
    <row r="6690" spans="1:14" x14ac:dyDescent="0.2">
      <c r="A6690" s="27">
        <v>43743.5</v>
      </c>
      <c r="B6690" s="4">
        <v>103.81094515427283</v>
      </c>
      <c r="C6690" s="4">
        <v>287.18464722476676</v>
      </c>
      <c r="F6690" s="4">
        <f t="shared" si="422"/>
        <v>622.865670925637</v>
      </c>
      <c r="G6690" s="24">
        <f t="shared" si="423"/>
        <v>0.34722222222222221</v>
      </c>
      <c r="H6690" s="24">
        <f t="shared" si="425"/>
        <v>-335.68102370087024</v>
      </c>
      <c r="I6690" s="24">
        <f>IF(H6690&lt;=0, MIN(F6690-C6690, B$7, (D$5-K6689+G6690)/B$6), 0)</f>
        <v>0.38580246913580246</v>
      </c>
      <c r="J6690" s="24">
        <f>IF(H6690&gt;0, MIN(C6690-F6690, B$8, K6689), 0)</f>
        <v>0</v>
      </c>
      <c r="K6690" s="24">
        <f>MAX(0, K6689-G6690+I6690*B$6-J6690)</f>
        <v>5000</v>
      </c>
      <c r="L6690" s="24">
        <f t="shared" si="424"/>
        <v>335.29522123173444</v>
      </c>
      <c r="M6690" s="24">
        <f>IF(H6690&gt;0, C6690-F6690-J6690, 0)</f>
        <v>0</v>
      </c>
      <c r="N6690" s="4">
        <f>MIN(C6690, F6690)</f>
        <v>287.18464722476676</v>
      </c>
    </row>
    <row r="6691" spans="1:14" x14ac:dyDescent="0.2">
      <c r="A6691" s="27">
        <v>43743.541666666672</v>
      </c>
      <c r="B6691" s="4">
        <v>159.15716673349809</v>
      </c>
      <c r="C6691" s="4">
        <v>210.7034024567505</v>
      </c>
      <c r="F6691" s="4">
        <f t="shared" si="422"/>
        <v>954.94300040098847</v>
      </c>
      <c r="G6691" s="24">
        <f t="shared" si="423"/>
        <v>0.34722222222222221</v>
      </c>
      <c r="H6691" s="24">
        <f t="shared" si="425"/>
        <v>-744.23959794423797</v>
      </c>
      <c r="I6691" s="24">
        <f>IF(H6691&lt;=0, MIN(F6691-C6691, B$7, (D$5-K6690+G6691)/B$6), 0)</f>
        <v>0.38580246913580246</v>
      </c>
      <c r="J6691" s="24">
        <f>IF(H6691&gt;0, MIN(C6691-F6691, B$8, K6690), 0)</f>
        <v>0</v>
      </c>
      <c r="K6691" s="24">
        <f>MAX(0, K6690-G6691+I6691*B$6-J6691)</f>
        <v>5000</v>
      </c>
      <c r="L6691" s="24">
        <f t="shared" si="424"/>
        <v>743.85379547510217</v>
      </c>
      <c r="M6691" s="24">
        <f>IF(H6691&gt;0, C6691-F6691-J6691, 0)</f>
        <v>0</v>
      </c>
      <c r="N6691" s="4">
        <f>MIN(C6691, F6691)</f>
        <v>210.7034024567505</v>
      </c>
    </row>
    <row r="6692" spans="1:14" x14ac:dyDescent="0.2">
      <c r="A6692" s="27">
        <v>43743.583333333336</v>
      </c>
      <c r="B6692" s="4">
        <v>39.985282502684953</v>
      </c>
      <c r="C6692" s="4">
        <v>1399.8490130698001</v>
      </c>
      <c r="F6692" s="4">
        <f t="shared" si="422"/>
        <v>239.91169501610972</v>
      </c>
      <c r="G6692" s="24">
        <f t="shared" si="423"/>
        <v>0.34722222222222221</v>
      </c>
      <c r="H6692" s="24">
        <f t="shared" si="425"/>
        <v>1159.9373180536904</v>
      </c>
      <c r="I6692" s="24">
        <f>IF(H6692&lt;=0, MIN(F6692-C6692, B$7, (D$5-K6691+G6692)/B$6), 0)</f>
        <v>0</v>
      </c>
      <c r="J6692" s="24">
        <f>IF(H6692&gt;0, MIN(C6692-F6692, B$8, K6691), 0)</f>
        <v>1159.9373180536904</v>
      </c>
      <c r="K6692" s="24">
        <f>MAX(0, K6691-G6692+I6692*B$6-J6692)</f>
        <v>3839.7154597240869</v>
      </c>
      <c r="L6692" s="24">
        <f t="shared" si="424"/>
        <v>0</v>
      </c>
      <c r="M6692" s="24">
        <f>IF(H6692&gt;0, C6692-F6692-J6692, 0)</f>
        <v>0</v>
      </c>
      <c r="N6692" s="4">
        <f>MIN(C6692, F6692)</f>
        <v>239.91169501610972</v>
      </c>
    </row>
    <row r="6693" spans="1:14" x14ac:dyDescent="0.2">
      <c r="A6693" s="27">
        <v>43743.625</v>
      </c>
      <c r="B6693" s="4">
        <v>48.837529464912969</v>
      </c>
      <c r="C6693" s="4">
        <v>665.74892946706893</v>
      </c>
      <c r="F6693" s="4">
        <f t="shared" si="422"/>
        <v>293.02517678947783</v>
      </c>
      <c r="G6693" s="24">
        <f t="shared" si="423"/>
        <v>0.34722222222222221</v>
      </c>
      <c r="H6693" s="24">
        <f t="shared" si="425"/>
        <v>372.72375267759111</v>
      </c>
      <c r="I6693" s="24">
        <f>IF(H6693&lt;=0, MIN(F6693-C6693, B$7, (D$5-K6692+G6693)/B$6), 0)</f>
        <v>0</v>
      </c>
      <c r="J6693" s="24">
        <f>IF(H6693&gt;0, MIN(C6693-F6693, B$8, K6692), 0)</f>
        <v>372.72375267759111</v>
      </c>
      <c r="K6693" s="24">
        <f>MAX(0, K6692-G6693+I6693*B$6-J6693)</f>
        <v>3466.6444848242736</v>
      </c>
      <c r="L6693" s="24">
        <f t="shared" si="424"/>
        <v>0</v>
      </c>
      <c r="M6693" s="24">
        <f>IF(H6693&gt;0, C6693-F6693-J6693, 0)</f>
        <v>0</v>
      </c>
      <c r="N6693" s="4">
        <f>MIN(C6693, F6693)</f>
        <v>293.02517678947783</v>
      </c>
    </row>
    <row r="6694" spans="1:14" x14ac:dyDescent="0.2">
      <c r="A6694" s="27">
        <v>43743.666666666672</v>
      </c>
      <c r="B6694" s="4">
        <v>0</v>
      </c>
      <c r="C6694" s="4">
        <v>695.40953890556318</v>
      </c>
      <c r="F6694" s="4">
        <f t="shared" si="422"/>
        <v>0</v>
      </c>
      <c r="G6694" s="24">
        <f t="shared" si="423"/>
        <v>0</v>
      </c>
      <c r="H6694" s="24">
        <f t="shared" si="425"/>
        <v>695.40953890556318</v>
      </c>
      <c r="I6694" s="24">
        <f>IF(H6694&lt;=0, MIN(F6694-C6694, B$7, (D$5-K6693+G6694)/B$6), 0)</f>
        <v>0</v>
      </c>
      <c r="J6694" s="24">
        <f>IF(H6694&gt;0, MIN(C6694-F6694, B$8, K6693), 0)</f>
        <v>695.40953890556318</v>
      </c>
      <c r="K6694" s="24">
        <f>MAX(0, K6693-G6694+I6694*B$6-J6694)</f>
        <v>2771.2349459187103</v>
      </c>
      <c r="L6694" s="24">
        <f t="shared" si="424"/>
        <v>0</v>
      </c>
      <c r="M6694" s="24">
        <f>IF(H6694&gt;0, C6694-F6694-J6694, 0)</f>
        <v>0</v>
      </c>
      <c r="N6694" s="4">
        <f>MIN(C6694, F6694)</f>
        <v>0</v>
      </c>
    </row>
    <row r="6695" spans="1:14" x14ac:dyDescent="0.2">
      <c r="A6695" s="27">
        <v>43743.708333333336</v>
      </c>
      <c r="B6695" s="4">
        <v>0</v>
      </c>
      <c r="C6695" s="4">
        <v>851.12773845765787</v>
      </c>
      <c r="F6695" s="4">
        <f t="shared" si="422"/>
        <v>0</v>
      </c>
      <c r="G6695" s="24">
        <f t="shared" si="423"/>
        <v>0</v>
      </c>
      <c r="H6695" s="24">
        <f t="shared" si="425"/>
        <v>851.12773845765787</v>
      </c>
      <c r="I6695" s="24">
        <f>IF(H6695&lt;=0, MIN(F6695-C6695, B$7, (D$5-K6694+G6695)/B$6), 0)</f>
        <v>0</v>
      </c>
      <c r="J6695" s="24">
        <f>IF(H6695&gt;0, MIN(C6695-F6695, B$8, K6694), 0)</f>
        <v>851.12773845765787</v>
      </c>
      <c r="K6695" s="24">
        <f>MAX(0, K6694-G6695+I6695*B$6-J6695)</f>
        <v>1920.1072074610524</v>
      </c>
      <c r="L6695" s="24">
        <f t="shared" si="424"/>
        <v>0</v>
      </c>
      <c r="M6695" s="24">
        <f>IF(H6695&gt;0, C6695-F6695-J6695, 0)</f>
        <v>0</v>
      </c>
      <c r="N6695" s="4">
        <f>MIN(C6695, F6695)</f>
        <v>0</v>
      </c>
    </row>
    <row r="6696" spans="1:14" x14ac:dyDescent="0.2">
      <c r="A6696" s="27">
        <v>43743.75</v>
      </c>
      <c r="B6696" s="4">
        <v>0</v>
      </c>
      <c r="C6696" s="4">
        <v>346.89737800325634</v>
      </c>
      <c r="F6696" s="4">
        <f t="shared" si="422"/>
        <v>0</v>
      </c>
      <c r="G6696" s="24">
        <f t="shared" si="423"/>
        <v>0</v>
      </c>
      <c r="H6696" s="24">
        <f t="shared" si="425"/>
        <v>346.89737800325634</v>
      </c>
      <c r="I6696" s="24">
        <f>IF(H6696&lt;=0, MIN(F6696-C6696, B$7, (D$5-K6695+G6696)/B$6), 0)</f>
        <v>0</v>
      </c>
      <c r="J6696" s="24">
        <f>IF(H6696&gt;0, MIN(C6696-F6696, B$8, K6695), 0)</f>
        <v>346.89737800325634</v>
      </c>
      <c r="K6696" s="24">
        <f>MAX(0, K6695-G6696+I6696*B$6-J6696)</f>
        <v>1573.2098294577961</v>
      </c>
      <c r="L6696" s="24">
        <f t="shared" si="424"/>
        <v>0</v>
      </c>
      <c r="M6696" s="24">
        <f>IF(H6696&gt;0, C6696-F6696-J6696, 0)</f>
        <v>0</v>
      </c>
      <c r="N6696" s="4">
        <f>MIN(C6696, F6696)</f>
        <v>0</v>
      </c>
    </row>
    <row r="6697" spans="1:14" x14ac:dyDescent="0.2">
      <c r="A6697" s="27">
        <v>43743.791666666672</v>
      </c>
      <c r="B6697" s="4">
        <v>0</v>
      </c>
      <c r="C6697" s="4">
        <v>1419.6227526954631</v>
      </c>
      <c r="F6697" s="4">
        <f t="shared" si="422"/>
        <v>0</v>
      </c>
      <c r="G6697" s="24">
        <f t="shared" si="423"/>
        <v>0</v>
      </c>
      <c r="H6697" s="24">
        <f t="shared" si="425"/>
        <v>1419.6227526954631</v>
      </c>
      <c r="I6697" s="24">
        <f>IF(H6697&lt;=0, MIN(F6697-C6697, B$7, (D$5-K6696+G6697)/B$6), 0)</f>
        <v>0</v>
      </c>
      <c r="J6697" s="24">
        <f>IF(H6697&gt;0, MIN(C6697-F6697, B$8, K6696), 0)</f>
        <v>1419.6227526954631</v>
      </c>
      <c r="K6697" s="24">
        <f>MAX(0, K6696-G6697+I6697*B$6-J6697)</f>
        <v>153.58707676233303</v>
      </c>
      <c r="L6697" s="24">
        <f t="shared" si="424"/>
        <v>0</v>
      </c>
      <c r="M6697" s="24">
        <f>IF(H6697&gt;0, C6697-F6697-J6697, 0)</f>
        <v>0</v>
      </c>
      <c r="N6697" s="4">
        <f>MIN(C6697, F6697)</f>
        <v>0</v>
      </c>
    </row>
    <row r="6698" spans="1:14" x14ac:dyDescent="0.2">
      <c r="A6698" s="27">
        <v>43743.833333333336</v>
      </c>
      <c r="B6698" s="4">
        <v>0</v>
      </c>
      <c r="C6698" s="4">
        <v>757.20247523575938</v>
      </c>
      <c r="F6698" s="4">
        <f t="shared" si="422"/>
        <v>0</v>
      </c>
      <c r="G6698" s="24">
        <f t="shared" si="423"/>
        <v>0</v>
      </c>
      <c r="H6698" s="24">
        <f t="shared" si="425"/>
        <v>757.20247523575938</v>
      </c>
      <c r="I6698" s="24">
        <f>IF(H6698&lt;=0, MIN(F6698-C6698, B$7, (D$5-K6697+G6698)/B$6), 0)</f>
        <v>0</v>
      </c>
      <c r="J6698" s="24">
        <f>IF(H6698&gt;0, MIN(C6698-F6698, B$8, K6697), 0)</f>
        <v>153.58707676233303</v>
      </c>
      <c r="K6698" s="24">
        <f>MAX(0, K6697-G6698+I6698*B$6-J6698)</f>
        <v>0</v>
      </c>
      <c r="L6698" s="24">
        <f t="shared" si="424"/>
        <v>0</v>
      </c>
      <c r="M6698" s="24">
        <f>IF(H6698&gt;0, C6698-F6698-J6698, 0)</f>
        <v>603.61539847342635</v>
      </c>
      <c r="N6698" s="4">
        <f>MIN(C6698, F6698)</f>
        <v>0</v>
      </c>
    </row>
    <row r="6699" spans="1:14" x14ac:dyDescent="0.2">
      <c r="A6699" s="27">
        <v>43743.875</v>
      </c>
      <c r="B6699" s="4">
        <v>0</v>
      </c>
      <c r="C6699" s="4">
        <v>1347.9429465524354</v>
      </c>
      <c r="F6699" s="4">
        <f t="shared" si="422"/>
        <v>0</v>
      </c>
      <c r="G6699" s="24">
        <f t="shared" si="423"/>
        <v>0</v>
      </c>
      <c r="H6699" s="24">
        <f t="shared" si="425"/>
        <v>1347.9429465524354</v>
      </c>
      <c r="I6699" s="24">
        <f>IF(H6699&lt;=0, MIN(F6699-C6699, B$7, (D$5-K6698+G6699)/B$6), 0)</f>
        <v>0</v>
      </c>
      <c r="J6699" s="24">
        <f>IF(H6699&gt;0, MIN(C6699-F6699, B$8, K6698), 0)</f>
        <v>0</v>
      </c>
      <c r="K6699" s="24">
        <f>MAX(0, K6698-G6699+I6699*B$6-J6699)</f>
        <v>0</v>
      </c>
      <c r="L6699" s="24">
        <f t="shared" si="424"/>
        <v>0</v>
      </c>
      <c r="M6699" s="24">
        <f>IF(H6699&gt;0, C6699-F6699-J6699, 0)</f>
        <v>1347.9429465524354</v>
      </c>
      <c r="N6699" s="4">
        <f>MIN(C6699, F6699)</f>
        <v>0</v>
      </c>
    </row>
    <row r="6700" spans="1:14" x14ac:dyDescent="0.2">
      <c r="A6700" s="27">
        <v>43743.916666666672</v>
      </c>
      <c r="B6700" s="4">
        <v>0</v>
      </c>
      <c r="C6700" s="4">
        <v>369.14283508212696</v>
      </c>
      <c r="F6700" s="4">
        <f t="shared" si="422"/>
        <v>0</v>
      </c>
      <c r="G6700" s="24">
        <f t="shared" si="423"/>
        <v>0</v>
      </c>
      <c r="H6700" s="24">
        <f t="shared" si="425"/>
        <v>369.14283508212696</v>
      </c>
      <c r="I6700" s="24">
        <f>IF(H6700&lt;=0, MIN(F6700-C6700, B$7, (D$5-K6699+G6700)/B$6), 0)</f>
        <v>0</v>
      </c>
      <c r="J6700" s="24">
        <f>IF(H6700&gt;0, MIN(C6700-F6700, B$8, K6699), 0)</f>
        <v>0</v>
      </c>
      <c r="K6700" s="24">
        <f>MAX(0, K6699-G6700+I6700*B$6-J6700)</f>
        <v>0</v>
      </c>
      <c r="L6700" s="24">
        <f t="shared" si="424"/>
        <v>0</v>
      </c>
      <c r="M6700" s="24">
        <f>IF(H6700&gt;0, C6700-F6700-J6700, 0)</f>
        <v>369.14283508212696</v>
      </c>
      <c r="N6700" s="4">
        <f>MIN(C6700, F6700)</f>
        <v>0</v>
      </c>
    </row>
    <row r="6701" spans="1:14" x14ac:dyDescent="0.2">
      <c r="A6701" s="27">
        <v>43743.958333333336</v>
      </c>
      <c r="B6701" s="4">
        <v>0</v>
      </c>
      <c r="C6701" s="4">
        <v>218.36807043644808</v>
      </c>
      <c r="F6701" s="4">
        <f t="shared" si="422"/>
        <v>0</v>
      </c>
      <c r="G6701" s="24">
        <f t="shared" si="423"/>
        <v>0</v>
      </c>
      <c r="H6701" s="24">
        <f t="shared" si="425"/>
        <v>218.36807043644808</v>
      </c>
      <c r="I6701" s="24">
        <f>IF(H6701&lt;=0, MIN(F6701-C6701, B$7, (D$5-K6700+G6701)/B$6), 0)</f>
        <v>0</v>
      </c>
      <c r="J6701" s="24">
        <f>IF(H6701&gt;0, MIN(C6701-F6701, B$8, K6700), 0)</f>
        <v>0</v>
      </c>
      <c r="K6701" s="24">
        <f>MAX(0, K6700-G6701+I6701*B$6-J6701)</f>
        <v>0</v>
      </c>
      <c r="L6701" s="24">
        <f t="shared" si="424"/>
        <v>0</v>
      </c>
      <c r="M6701" s="24">
        <f>IF(H6701&gt;0, C6701-F6701-J6701, 0)</f>
        <v>218.36807043644808</v>
      </c>
      <c r="N6701" s="4">
        <f>MIN(C6701, F6701)</f>
        <v>0</v>
      </c>
    </row>
    <row r="6702" spans="1:14" x14ac:dyDescent="0.2">
      <c r="A6702" s="27">
        <v>43744</v>
      </c>
      <c r="B6702" s="4">
        <v>0</v>
      </c>
      <c r="C6702" s="4">
        <v>94.782197776055625</v>
      </c>
      <c r="F6702" s="4">
        <f t="shared" si="422"/>
        <v>0</v>
      </c>
      <c r="G6702" s="24">
        <f t="shared" si="423"/>
        <v>0</v>
      </c>
      <c r="H6702" s="24">
        <f t="shared" si="425"/>
        <v>94.782197776055625</v>
      </c>
      <c r="I6702" s="24">
        <f>IF(H6702&lt;=0, MIN(F6702-C6702, B$7, (D$5-K6701+G6702)/B$6), 0)</f>
        <v>0</v>
      </c>
      <c r="J6702" s="24">
        <f>IF(H6702&gt;0, MIN(C6702-F6702, B$8, K6701), 0)</f>
        <v>0</v>
      </c>
      <c r="K6702" s="24">
        <f>MAX(0, K6701-G6702+I6702*B$6-J6702)</f>
        <v>0</v>
      </c>
      <c r="L6702" s="24">
        <f t="shared" si="424"/>
        <v>0</v>
      </c>
      <c r="M6702" s="24">
        <f>IF(H6702&gt;0, C6702-F6702-J6702, 0)</f>
        <v>94.782197776055625</v>
      </c>
      <c r="N6702" s="4">
        <f>MIN(C6702, F6702)</f>
        <v>0</v>
      </c>
    </row>
    <row r="6703" spans="1:14" x14ac:dyDescent="0.2">
      <c r="A6703" s="27">
        <v>43744.041666666672</v>
      </c>
      <c r="B6703" s="4">
        <v>0</v>
      </c>
      <c r="C6703" s="4">
        <v>146.6882642934205</v>
      </c>
      <c r="F6703" s="4">
        <f t="shared" si="422"/>
        <v>0</v>
      </c>
      <c r="G6703" s="24">
        <f t="shared" si="423"/>
        <v>0</v>
      </c>
      <c r="H6703" s="24">
        <f t="shared" si="425"/>
        <v>146.6882642934205</v>
      </c>
      <c r="I6703" s="24">
        <f>IF(H6703&lt;=0, MIN(F6703-C6703, B$7, (D$5-K6702+G6703)/B$6), 0)</f>
        <v>0</v>
      </c>
      <c r="J6703" s="24">
        <f>IF(H6703&gt;0, MIN(C6703-F6703, B$8, K6702), 0)</f>
        <v>0</v>
      </c>
      <c r="K6703" s="24">
        <f>MAX(0, K6702-G6703+I6703*B$6-J6703)</f>
        <v>0</v>
      </c>
      <c r="L6703" s="24">
        <f t="shared" si="424"/>
        <v>0</v>
      </c>
      <c r="M6703" s="24">
        <f>IF(H6703&gt;0, C6703-F6703-J6703, 0)</f>
        <v>146.6882642934205</v>
      </c>
      <c r="N6703" s="4">
        <f>MIN(C6703, F6703)</f>
        <v>0</v>
      </c>
    </row>
    <row r="6704" spans="1:14" x14ac:dyDescent="0.2">
      <c r="A6704" s="27">
        <v>43744.083333333336</v>
      </c>
      <c r="B6704" s="4">
        <v>0</v>
      </c>
      <c r="C6704" s="4">
        <v>183.76402609153823</v>
      </c>
      <c r="F6704" s="4">
        <f t="shared" si="422"/>
        <v>0</v>
      </c>
      <c r="G6704" s="24">
        <f t="shared" si="423"/>
        <v>0</v>
      </c>
      <c r="H6704" s="24">
        <f t="shared" si="425"/>
        <v>183.76402609153823</v>
      </c>
      <c r="I6704" s="24">
        <f>IF(H6704&lt;=0, MIN(F6704-C6704, B$7, (D$5-K6703+G6704)/B$6), 0)</f>
        <v>0</v>
      </c>
      <c r="J6704" s="24">
        <f>IF(H6704&gt;0, MIN(C6704-F6704, B$8, K6703), 0)</f>
        <v>0</v>
      </c>
      <c r="K6704" s="24">
        <f>MAX(0, K6703-G6704+I6704*B$6-J6704)</f>
        <v>0</v>
      </c>
      <c r="L6704" s="24">
        <f t="shared" si="424"/>
        <v>0</v>
      </c>
      <c r="M6704" s="24">
        <f>IF(H6704&gt;0, C6704-F6704-J6704, 0)</f>
        <v>183.76402609153823</v>
      </c>
      <c r="N6704" s="4">
        <f>MIN(C6704, F6704)</f>
        <v>0</v>
      </c>
    </row>
    <row r="6705" spans="1:14" x14ac:dyDescent="0.2">
      <c r="A6705" s="27">
        <v>43744.125</v>
      </c>
      <c r="B6705" s="4">
        <v>0</v>
      </c>
      <c r="C6705" s="4">
        <v>94.782197776055625</v>
      </c>
      <c r="F6705" s="4">
        <f t="shared" si="422"/>
        <v>0</v>
      </c>
      <c r="G6705" s="24">
        <f t="shared" si="423"/>
        <v>0</v>
      </c>
      <c r="H6705" s="24">
        <f t="shared" si="425"/>
        <v>94.782197776055625</v>
      </c>
      <c r="I6705" s="24">
        <f>IF(H6705&lt;=0, MIN(F6705-C6705, B$7, (D$5-K6704+G6705)/B$6), 0)</f>
        <v>0</v>
      </c>
      <c r="J6705" s="24">
        <f>IF(H6705&gt;0, MIN(C6705-F6705, B$8, K6704), 0)</f>
        <v>0</v>
      </c>
      <c r="K6705" s="24">
        <f>MAX(0, K6704-G6705+I6705*B$6-J6705)</f>
        <v>0</v>
      </c>
      <c r="L6705" s="24">
        <f t="shared" si="424"/>
        <v>0</v>
      </c>
      <c r="M6705" s="24">
        <f>IF(H6705&gt;0, C6705-F6705-J6705, 0)</f>
        <v>94.782197776055625</v>
      </c>
      <c r="N6705" s="4">
        <f>MIN(C6705, F6705)</f>
        <v>0</v>
      </c>
    </row>
    <row r="6706" spans="1:14" x14ac:dyDescent="0.2">
      <c r="A6706" s="27">
        <v>43744.166666666672</v>
      </c>
      <c r="B6706" s="4">
        <v>0</v>
      </c>
      <c r="C6706" s="4">
        <v>146.6882642934205</v>
      </c>
      <c r="F6706" s="4">
        <f t="shared" si="422"/>
        <v>0</v>
      </c>
      <c r="G6706" s="24">
        <f t="shared" si="423"/>
        <v>0</v>
      </c>
      <c r="H6706" s="24">
        <f t="shared" si="425"/>
        <v>146.6882642934205</v>
      </c>
      <c r="I6706" s="24">
        <f>IF(H6706&lt;=0, MIN(F6706-C6706, B$7, (D$5-K6705+G6706)/B$6), 0)</f>
        <v>0</v>
      </c>
      <c r="J6706" s="24">
        <f>IF(H6706&gt;0, MIN(C6706-F6706, B$8, K6705), 0)</f>
        <v>0</v>
      </c>
      <c r="K6706" s="24">
        <f>MAX(0, K6705-G6706+I6706*B$6-J6706)</f>
        <v>0</v>
      </c>
      <c r="L6706" s="24">
        <f t="shared" si="424"/>
        <v>0</v>
      </c>
      <c r="M6706" s="24">
        <f>IF(H6706&gt;0, C6706-F6706-J6706, 0)</f>
        <v>146.6882642934205</v>
      </c>
      <c r="N6706" s="4">
        <f>MIN(C6706, F6706)</f>
        <v>0</v>
      </c>
    </row>
    <row r="6707" spans="1:14" x14ac:dyDescent="0.2">
      <c r="A6707" s="27">
        <v>43744.208333333336</v>
      </c>
      <c r="B6707" s="4">
        <v>0</v>
      </c>
      <c r="C6707" s="4">
        <v>183.76402609153823</v>
      </c>
      <c r="F6707" s="4">
        <f t="shared" si="422"/>
        <v>0</v>
      </c>
      <c r="G6707" s="24">
        <f t="shared" si="423"/>
        <v>0</v>
      </c>
      <c r="H6707" s="24">
        <f t="shared" si="425"/>
        <v>183.76402609153823</v>
      </c>
      <c r="I6707" s="24">
        <f>IF(H6707&lt;=0, MIN(F6707-C6707, B$7, (D$5-K6706+G6707)/B$6), 0)</f>
        <v>0</v>
      </c>
      <c r="J6707" s="24">
        <f>IF(H6707&gt;0, MIN(C6707-F6707, B$8, K6706), 0)</f>
        <v>0</v>
      </c>
      <c r="K6707" s="24">
        <f>MAX(0, K6706-G6707+I6707*B$6-J6707)</f>
        <v>0</v>
      </c>
      <c r="L6707" s="24">
        <f t="shared" si="424"/>
        <v>0</v>
      </c>
      <c r="M6707" s="24">
        <f>IF(H6707&gt;0, C6707-F6707-J6707, 0)</f>
        <v>183.76402609153823</v>
      </c>
      <c r="N6707" s="4">
        <f>MIN(C6707, F6707)</f>
        <v>0</v>
      </c>
    </row>
    <row r="6708" spans="1:14" x14ac:dyDescent="0.2">
      <c r="A6708" s="27">
        <v>43744.25</v>
      </c>
      <c r="B6708" s="4">
        <v>67.074028810521185</v>
      </c>
      <c r="C6708" s="4">
        <v>487.78527283610384</v>
      </c>
      <c r="F6708" s="4">
        <f t="shared" si="422"/>
        <v>402.44417286312711</v>
      </c>
      <c r="G6708" s="24">
        <f t="shared" si="423"/>
        <v>0.34722222222222221</v>
      </c>
      <c r="H6708" s="24">
        <f t="shared" si="425"/>
        <v>85.341099972976735</v>
      </c>
      <c r="I6708" s="24">
        <f>IF(H6708&lt;=0, MIN(F6708-C6708, B$7, (D$5-K6707+G6708)/B$6), 0)</f>
        <v>0</v>
      </c>
      <c r="J6708" s="24">
        <f>IF(H6708&gt;0, MIN(C6708-F6708, B$8, K6707), 0)</f>
        <v>0</v>
      </c>
      <c r="K6708" s="24">
        <f>MAX(0, K6707-G6708+I6708*B$6-J6708)</f>
        <v>0</v>
      </c>
      <c r="L6708" s="24">
        <f t="shared" si="424"/>
        <v>0</v>
      </c>
      <c r="M6708" s="24">
        <f>IF(H6708&gt;0, C6708-F6708-J6708, 0)</f>
        <v>85.341099972976735</v>
      </c>
      <c r="N6708" s="4">
        <f>MIN(C6708, F6708)</f>
        <v>402.44417286312711</v>
      </c>
    </row>
    <row r="6709" spans="1:14" x14ac:dyDescent="0.2">
      <c r="A6709" s="27">
        <v>43744.291666666672</v>
      </c>
      <c r="B6709" s="4">
        <v>35.794018536420893</v>
      </c>
      <c r="C6709" s="4">
        <v>1347.1190407346996</v>
      </c>
      <c r="F6709" s="4">
        <f t="shared" si="422"/>
        <v>214.76411121852536</v>
      </c>
      <c r="G6709" s="24">
        <f t="shared" si="423"/>
        <v>0.34722222222222221</v>
      </c>
      <c r="H6709" s="24">
        <f t="shared" si="425"/>
        <v>1132.3549295161743</v>
      </c>
      <c r="I6709" s="24">
        <f>IF(H6709&lt;=0, MIN(F6709-C6709, B$7, (D$5-K6708+G6709)/B$6), 0)</f>
        <v>0</v>
      </c>
      <c r="J6709" s="24">
        <f>IF(H6709&gt;0, MIN(C6709-F6709, B$8, K6708), 0)</f>
        <v>0</v>
      </c>
      <c r="K6709" s="24">
        <f>MAX(0, K6708-G6709+I6709*B$6-J6709)</f>
        <v>0</v>
      </c>
      <c r="L6709" s="24">
        <f t="shared" si="424"/>
        <v>0</v>
      </c>
      <c r="M6709" s="24">
        <f>IF(H6709&gt;0, C6709-F6709-J6709, 0)</f>
        <v>1132.3549295161743</v>
      </c>
      <c r="N6709" s="4">
        <f>MIN(C6709, F6709)</f>
        <v>214.76411121852536</v>
      </c>
    </row>
    <row r="6710" spans="1:14" x14ac:dyDescent="0.2">
      <c r="A6710" s="27">
        <v>43744.333333333336</v>
      </c>
      <c r="B6710" s="4">
        <v>46.746544645437524</v>
      </c>
      <c r="C6710" s="4">
        <v>247.20477405720638</v>
      </c>
      <c r="F6710" s="4">
        <f t="shared" si="422"/>
        <v>280.47926787262514</v>
      </c>
      <c r="G6710" s="24">
        <f t="shared" si="423"/>
        <v>0.34722222222222221</v>
      </c>
      <c r="H6710" s="24">
        <f t="shared" si="425"/>
        <v>-33.274493815418765</v>
      </c>
      <c r="I6710" s="24">
        <f>IF(H6710&lt;=0, MIN(F6710-C6710, B$7, (D$5-K6709+G6710)/B$6), 0)</f>
        <v>33.274493815418765</v>
      </c>
      <c r="J6710" s="24">
        <f>IF(H6710&gt;0, MIN(C6710-F6710, B$8, K6709), 0)</f>
        <v>0</v>
      </c>
      <c r="K6710" s="24">
        <f>MAX(0, K6709-G6710+I6710*B$6-J6710)</f>
        <v>29.599822211654669</v>
      </c>
      <c r="L6710" s="24">
        <f t="shared" si="424"/>
        <v>0</v>
      </c>
      <c r="M6710" s="24">
        <f>IF(H6710&gt;0, C6710-F6710-J6710, 0)</f>
        <v>0</v>
      </c>
      <c r="N6710" s="4">
        <f>MIN(C6710, F6710)</f>
        <v>247.20477405720638</v>
      </c>
    </row>
    <row r="6711" spans="1:14" x14ac:dyDescent="0.2">
      <c r="A6711" s="27">
        <v>43744.375</v>
      </c>
      <c r="B6711" s="4">
        <v>49.976779294247542</v>
      </c>
      <c r="C6711" s="4">
        <v>193.10244420564709</v>
      </c>
      <c r="F6711" s="4">
        <f t="shared" si="422"/>
        <v>299.86067576548527</v>
      </c>
      <c r="G6711" s="24">
        <f t="shared" si="423"/>
        <v>0.34722222222222221</v>
      </c>
      <c r="H6711" s="24">
        <f t="shared" si="425"/>
        <v>-106.75823155983818</v>
      </c>
      <c r="I6711" s="24">
        <f>IF(H6711&lt;=0, MIN(F6711-C6711, B$7, (D$5-K6710+G6711)/B$6), 0)</f>
        <v>106.75823155983818</v>
      </c>
      <c r="J6711" s="24">
        <f>IF(H6711&gt;0, MIN(C6711-F6711, B$8, K6710), 0)</f>
        <v>0</v>
      </c>
      <c r="K6711" s="24">
        <f>MAX(0, K6710-G6711+I6711*B$6-J6711)</f>
        <v>125.33500839328681</v>
      </c>
      <c r="L6711" s="24">
        <f t="shared" si="424"/>
        <v>0</v>
      </c>
      <c r="M6711" s="24">
        <f>IF(H6711&gt;0, C6711-F6711-J6711, 0)</f>
        <v>0</v>
      </c>
      <c r="N6711" s="4">
        <f>MIN(C6711, F6711)</f>
        <v>193.10244420564709</v>
      </c>
    </row>
    <row r="6712" spans="1:14" x14ac:dyDescent="0.2">
      <c r="A6712" s="27">
        <v>43744.416666666672</v>
      </c>
      <c r="B6712" s="4">
        <v>138.2484671877917</v>
      </c>
      <c r="C6712" s="4">
        <v>139.27311193379694</v>
      </c>
      <c r="F6712" s="4">
        <f t="shared" si="422"/>
        <v>829.49080312675028</v>
      </c>
      <c r="G6712" s="24">
        <f t="shared" si="423"/>
        <v>0.34722222222222221</v>
      </c>
      <c r="H6712" s="24">
        <f t="shared" si="425"/>
        <v>-690.21769119295334</v>
      </c>
      <c r="I6712" s="24">
        <f>IF(H6712&lt;=0, MIN(F6712-C6712, B$7, (D$5-K6711+G6712)/B$6), 0)</f>
        <v>690.21769119295334</v>
      </c>
      <c r="J6712" s="24">
        <f>IF(H6712&gt;0, MIN(C6712-F6712, B$8, K6711), 0)</f>
        <v>0</v>
      </c>
      <c r="K6712" s="24">
        <f>MAX(0, K6711-G6712+I6712*B$6-J6712)</f>
        <v>746.18370824472265</v>
      </c>
      <c r="L6712" s="24">
        <f t="shared" si="424"/>
        <v>0</v>
      </c>
      <c r="M6712" s="24">
        <f>IF(H6712&gt;0, C6712-F6712-J6712, 0)</f>
        <v>0</v>
      </c>
      <c r="N6712" s="4">
        <f>MIN(C6712, F6712)</f>
        <v>139.27311193379694</v>
      </c>
    </row>
    <row r="6713" spans="1:14" x14ac:dyDescent="0.2">
      <c r="A6713" s="27">
        <v>43744.458333333336</v>
      </c>
      <c r="B6713" s="4">
        <v>59.281578841674119</v>
      </c>
      <c r="C6713" s="4">
        <v>1520.1392624592488</v>
      </c>
      <c r="F6713" s="4">
        <f t="shared" si="422"/>
        <v>355.68947305004474</v>
      </c>
      <c r="G6713" s="24">
        <f t="shared" si="423"/>
        <v>0.34722222222222221</v>
      </c>
      <c r="H6713" s="24">
        <f t="shared" si="425"/>
        <v>1164.4497894092042</v>
      </c>
      <c r="I6713" s="24">
        <f>IF(H6713&lt;=0, MIN(F6713-C6713, B$7, (D$5-K6712+G6713)/B$6), 0)</f>
        <v>0</v>
      </c>
      <c r="J6713" s="24">
        <f>IF(H6713&gt;0, MIN(C6713-F6713, B$8, K6712), 0)</f>
        <v>746.18370824472265</v>
      </c>
      <c r="K6713" s="24">
        <f>MAX(0, K6712-G6713+I6713*B$6-J6713)</f>
        <v>0</v>
      </c>
      <c r="L6713" s="24">
        <f t="shared" si="424"/>
        <v>0</v>
      </c>
      <c r="M6713" s="24">
        <f>IF(H6713&gt;0, C6713-F6713-J6713, 0)</f>
        <v>418.26608116448153</v>
      </c>
      <c r="N6713" s="4">
        <f>MIN(C6713, F6713)</f>
        <v>355.68947305004474</v>
      </c>
    </row>
    <row r="6714" spans="1:14" x14ac:dyDescent="0.2">
      <c r="A6714" s="27">
        <v>43744.5</v>
      </c>
      <c r="B6714" s="4">
        <v>41.087272411996359</v>
      </c>
      <c r="C6714" s="4">
        <v>239.78962169758279</v>
      </c>
      <c r="F6714" s="4">
        <f t="shared" si="422"/>
        <v>246.52363447197814</v>
      </c>
      <c r="G6714" s="24">
        <f t="shared" si="423"/>
        <v>0.34722222222222221</v>
      </c>
      <c r="H6714" s="24">
        <f t="shared" si="425"/>
        <v>-6.7340127743953531</v>
      </c>
      <c r="I6714" s="24">
        <f>IF(H6714&lt;=0, MIN(F6714-C6714, B$7, (D$5-K6713+G6714)/B$6), 0)</f>
        <v>6.7340127743953531</v>
      </c>
      <c r="J6714" s="24">
        <f>IF(H6714&gt;0, MIN(C6714-F6714, B$8, K6713), 0)</f>
        <v>0</v>
      </c>
      <c r="K6714" s="24">
        <f>MAX(0, K6713-G6714+I6714*B$6-J6714)</f>
        <v>5.7133892747335953</v>
      </c>
      <c r="L6714" s="24">
        <f t="shared" si="424"/>
        <v>0</v>
      </c>
      <c r="M6714" s="24">
        <f>IF(H6714&gt;0, C6714-F6714-J6714, 0)</f>
        <v>0</v>
      </c>
      <c r="N6714" s="4">
        <f>MIN(C6714, F6714)</f>
        <v>239.78962169758279</v>
      </c>
    </row>
    <row r="6715" spans="1:14" x14ac:dyDescent="0.2">
      <c r="A6715" s="27">
        <v>43744.541666666672</v>
      </c>
      <c r="B6715" s="4">
        <v>61.95870361069381</v>
      </c>
      <c r="C6715" s="4">
        <v>214.70776940259796</v>
      </c>
      <c r="F6715" s="4">
        <f t="shared" si="422"/>
        <v>371.75222166416285</v>
      </c>
      <c r="G6715" s="24">
        <f t="shared" si="423"/>
        <v>0.34722222222222221</v>
      </c>
      <c r="H6715" s="24">
        <f t="shared" si="425"/>
        <v>-157.04445226156489</v>
      </c>
      <c r="I6715" s="24">
        <f>IF(H6715&lt;=0, MIN(F6715-C6715, B$7, (D$5-K6714+G6715)/B$6), 0)</f>
        <v>157.04445226156489</v>
      </c>
      <c r="J6715" s="24">
        <f>IF(H6715&gt;0, MIN(C6715-F6715, B$8, K6714), 0)</f>
        <v>0</v>
      </c>
      <c r="K6715" s="24">
        <f>MAX(0, K6714-G6715+I6715*B$6-J6715)</f>
        <v>146.70617408791978</v>
      </c>
      <c r="L6715" s="24">
        <f t="shared" si="424"/>
        <v>0</v>
      </c>
      <c r="M6715" s="24">
        <f>IF(H6715&gt;0, C6715-F6715-J6715, 0)</f>
        <v>0</v>
      </c>
      <c r="N6715" s="4">
        <f>MIN(C6715, F6715)</f>
        <v>214.70776940259796</v>
      </c>
    </row>
    <row r="6716" spans="1:14" x14ac:dyDescent="0.2">
      <c r="A6716" s="27">
        <v>43744.583333333336</v>
      </c>
      <c r="B6716" s="4">
        <v>84.589413239561324</v>
      </c>
      <c r="C6716" s="4">
        <v>176.34887373191467</v>
      </c>
      <c r="F6716" s="4">
        <f t="shared" si="422"/>
        <v>507.53647943736792</v>
      </c>
      <c r="G6716" s="24">
        <f t="shared" si="423"/>
        <v>0.34722222222222221</v>
      </c>
      <c r="H6716" s="24">
        <f t="shared" si="425"/>
        <v>-331.18760570545328</v>
      </c>
      <c r="I6716" s="24">
        <f>IF(H6716&lt;=0, MIN(F6716-C6716, B$7, (D$5-K6715+G6716)/B$6), 0)</f>
        <v>331.18760570545328</v>
      </c>
      <c r="J6716" s="24">
        <f>IF(H6716&gt;0, MIN(C6716-F6716, B$8, K6715), 0)</f>
        <v>0</v>
      </c>
      <c r="K6716" s="24">
        <f>MAX(0, K6715-G6716+I6716*B$6-J6716)</f>
        <v>444.42779700060555</v>
      </c>
      <c r="L6716" s="24">
        <f t="shared" si="424"/>
        <v>0</v>
      </c>
      <c r="M6716" s="24">
        <f>IF(H6716&gt;0, C6716-F6716-J6716, 0)</f>
        <v>0</v>
      </c>
      <c r="N6716" s="4">
        <f>MIN(C6716, F6716)</f>
        <v>176.34887373191467</v>
      </c>
    </row>
    <row r="6717" spans="1:14" x14ac:dyDescent="0.2">
      <c r="A6717" s="27">
        <v>43744.625</v>
      </c>
      <c r="B6717" s="4">
        <v>46.568434816876454</v>
      </c>
      <c r="C6717" s="4">
        <v>220.83978788965598</v>
      </c>
      <c r="F6717" s="4">
        <f t="shared" si="422"/>
        <v>279.41060890125874</v>
      </c>
      <c r="G6717" s="24">
        <f t="shared" si="423"/>
        <v>0.34722222222222221</v>
      </c>
      <c r="H6717" s="24">
        <f t="shared" si="425"/>
        <v>-58.57082101160276</v>
      </c>
      <c r="I6717" s="24">
        <f>IF(H6717&lt;=0, MIN(F6717-C6717, B$7, (D$5-K6716+G6717)/B$6), 0)</f>
        <v>58.57082101160276</v>
      </c>
      <c r="J6717" s="24">
        <f>IF(H6717&gt;0, MIN(C6717-F6717, B$8, K6716), 0)</f>
        <v>0</v>
      </c>
      <c r="K6717" s="24">
        <f>MAX(0, K6716-G6717+I6717*B$6-J6717)</f>
        <v>496.79431368882581</v>
      </c>
      <c r="L6717" s="24">
        <f t="shared" si="424"/>
        <v>0</v>
      </c>
      <c r="M6717" s="24">
        <f>IF(H6717&gt;0, C6717-F6717-J6717, 0)</f>
        <v>0</v>
      </c>
      <c r="N6717" s="4">
        <f>MIN(C6717, F6717)</f>
        <v>220.83978788965598</v>
      </c>
    </row>
    <row r="6718" spans="1:14" x14ac:dyDescent="0.2">
      <c r="A6718" s="27">
        <v>43744.666666666672</v>
      </c>
      <c r="B6718" s="4">
        <v>0</v>
      </c>
      <c r="C6718" s="4">
        <v>369.14283508212696</v>
      </c>
      <c r="F6718" s="4">
        <f t="shared" si="422"/>
        <v>0</v>
      </c>
      <c r="G6718" s="24">
        <f t="shared" si="423"/>
        <v>0</v>
      </c>
      <c r="H6718" s="24">
        <f t="shared" si="425"/>
        <v>369.14283508212696</v>
      </c>
      <c r="I6718" s="24">
        <f>IF(H6718&lt;=0, MIN(F6718-C6718, B$7, (D$5-K6717+G6718)/B$6), 0)</f>
        <v>0</v>
      </c>
      <c r="J6718" s="24">
        <f>IF(H6718&gt;0, MIN(C6718-F6718, B$8, K6717), 0)</f>
        <v>369.14283508212696</v>
      </c>
      <c r="K6718" s="24">
        <f>MAX(0, K6717-G6718+I6718*B$6-J6718)</f>
        <v>127.65147860669884</v>
      </c>
      <c r="L6718" s="24">
        <f t="shared" si="424"/>
        <v>0</v>
      </c>
      <c r="M6718" s="24">
        <f>IF(H6718&gt;0, C6718-F6718-J6718, 0)</f>
        <v>0</v>
      </c>
      <c r="N6718" s="4">
        <f>MIN(C6718, F6718)</f>
        <v>0</v>
      </c>
    </row>
    <row r="6719" spans="1:14" x14ac:dyDescent="0.2">
      <c r="A6719" s="27">
        <v>43744.708333333336</v>
      </c>
      <c r="B6719" s="4">
        <v>0</v>
      </c>
      <c r="C6719" s="4">
        <v>406.21859688024472</v>
      </c>
      <c r="F6719" s="4">
        <f t="shared" si="422"/>
        <v>0</v>
      </c>
      <c r="G6719" s="24">
        <f t="shared" si="423"/>
        <v>0</v>
      </c>
      <c r="H6719" s="24">
        <f t="shared" si="425"/>
        <v>406.21859688024472</v>
      </c>
      <c r="I6719" s="24">
        <f>IF(H6719&lt;=0, MIN(F6719-C6719, B$7, (D$5-K6718+G6719)/B$6), 0)</f>
        <v>0</v>
      </c>
      <c r="J6719" s="24">
        <f>IF(H6719&gt;0, MIN(C6719-F6719, B$8, K6718), 0)</f>
        <v>127.65147860669884</v>
      </c>
      <c r="K6719" s="24">
        <f>MAX(0, K6718-G6719+I6719*B$6-J6719)</f>
        <v>0</v>
      </c>
      <c r="L6719" s="24">
        <f t="shared" si="424"/>
        <v>0</v>
      </c>
      <c r="M6719" s="24">
        <f>IF(H6719&gt;0, C6719-F6719-J6719, 0)</f>
        <v>278.56711827354587</v>
      </c>
      <c r="N6719" s="4">
        <f>MIN(C6719, F6719)</f>
        <v>0</v>
      </c>
    </row>
    <row r="6720" spans="1:14" x14ac:dyDescent="0.2">
      <c r="A6720" s="27">
        <v>43744.75</v>
      </c>
      <c r="B6720" s="4">
        <v>0</v>
      </c>
      <c r="C6720" s="4">
        <v>346.89737800325634</v>
      </c>
      <c r="F6720" s="4">
        <f t="shared" si="422"/>
        <v>0</v>
      </c>
      <c r="G6720" s="24">
        <f t="shared" si="423"/>
        <v>0</v>
      </c>
      <c r="H6720" s="24">
        <f t="shared" si="425"/>
        <v>346.89737800325634</v>
      </c>
      <c r="I6720" s="24">
        <f>IF(H6720&lt;=0, MIN(F6720-C6720, B$7, (D$5-K6719+G6720)/B$6), 0)</f>
        <v>0</v>
      </c>
      <c r="J6720" s="24">
        <f>IF(H6720&gt;0, MIN(C6720-F6720, B$8, K6719), 0)</f>
        <v>0</v>
      </c>
      <c r="K6720" s="24">
        <f>MAX(0, K6719-G6720+I6720*B$6-J6720)</f>
        <v>0</v>
      </c>
      <c r="L6720" s="24">
        <f t="shared" si="424"/>
        <v>0</v>
      </c>
      <c r="M6720" s="24">
        <f>IF(H6720&gt;0, C6720-F6720-J6720, 0)</f>
        <v>346.89737800325634</v>
      </c>
      <c r="N6720" s="4">
        <f>MIN(C6720, F6720)</f>
        <v>0</v>
      </c>
    </row>
    <row r="6721" spans="1:14" x14ac:dyDescent="0.2">
      <c r="A6721" s="27">
        <v>43744.791666666672</v>
      </c>
      <c r="B6721" s="4">
        <v>0</v>
      </c>
      <c r="C6721" s="4">
        <v>1419.6227526954631</v>
      </c>
      <c r="F6721" s="4">
        <f t="shared" si="422"/>
        <v>0</v>
      </c>
      <c r="G6721" s="24">
        <f t="shared" si="423"/>
        <v>0</v>
      </c>
      <c r="H6721" s="24">
        <f t="shared" si="425"/>
        <v>1419.6227526954631</v>
      </c>
      <c r="I6721" s="24">
        <f>IF(H6721&lt;=0, MIN(F6721-C6721, B$7, (D$5-K6720+G6721)/B$6), 0)</f>
        <v>0</v>
      </c>
      <c r="J6721" s="24">
        <f>IF(H6721&gt;0, MIN(C6721-F6721, B$8, K6720), 0)</f>
        <v>0</v>
      </c>
      <c r="K6721" s="24">
        <f>MAX(0, K6720-G6721+I6721*B$6-J6721)</f>
        <v>0</v>
      </c>
      <c r="L6721" s="24">
        <f t="shared" si="424"/>
        <v>0</v>
      </c>
      <c r="M6721" s="24">
        <f>IF(H6721&gt;0, C6721-F6721-J6721, 0)</f>
        <v>1419.6227526954631</v>
      </c>
      <c r="N6721" s="4">
        <f>MIN(C6721, F6721)</f>
        <v>0</v>
      </c>
    </row>
    <row r="6722" spans="1:14" x14ac:dyDescent="0.2">
      <c r="A6722" s="27">
        <v>43744.833333333336</v>
      </c>
      <c r="B6722" s="4">
        <v>0</v>
      </c>
      <c r="C6722" s="4">
        <v>757.20247523575938</v>
      </c>
      <c r="F6722" s="4">
        <f t="shared" si="422"/>
        <v>0</v>
      </c>
      <c r="G6722" s="24">
        <f t="shared" si="423"/>
        <v>0</v>
      </c>
      <c r="H6722" s="24">
        <f t="shared" si="425"/>
        <v>757.20247523575938</v>
      </c>
      <c r="I6722" s="24">
        <f>IF(H6722&lt;=0, MIN(F6722-C6722, B$7, (D$5-K6721+G6722)/B$6), 0)</f>
        <v>0</v>
      </c>
      <c r="J6722" s="24">
        <f>IF(H6722&gt;0, MIN(C6722-F6722, B$8, K6721), 0)</f>
        <v>0</v>
      </c>
      <c r="K6722" s="24">
        <f>MAX(0, K6721-G6722+I6722*B$6-J6722)</f>
        <v>0</v>
      </c>
      <c r="L6722" s="24">
        <f t="shared" si="424"/>
        <v>0</v>
      </c>
      <c r="M6722" s="24">
        <f>IF(H6722&gt;0, C6722-F6722-J6722, 0)</f>
        <v>757.20247523575938</v>
      </c>
      <c r="N6722" s="4">
        <f>MIN(C6722, F6722)</f>
        <v>0</v>
      </c>
    </row>
    <row r="6723" spans="1:14" x14ac:dyDescent="0.2">
      <c r="A6723" s="27">
        <v>43744.875</v>
      </c>
      <c r="B6723" s="4">
        <v>0</v>
      </c>
      <c r="C6723" s="4">
        <v>1347.9429465524354</v>
      </c>
      <c r="F6723" s="4">
        <f t="shared" si="422"/>
        <v>0</v>
      </c>
      <c r="G6723" s="24">
        <f t="shared" si="423"/>
        <v>0</v>
      </c>
      <c r="H6723" s="24">
        <f t="shared" si="425"/>
        <v>1347.9429465524354</v>
      </c>
      <c r="I6723" s="24">
        <f>IF(H6723&lt;=0, MIN(F6723-C6723, B$7, (D$5-K6722+G6723)/B$6), 0)</f>
        <v>0</v>
      </c>
      <c r="J6723" s="24">
        <f>IF(H6723&gt;0, MIN(C6723-F6723, B$8, K6722), 0)</f>
        <v>0</v>
      </c>
      <c r="K6723" s="24">
        <f>MAX(0, K6722-G6723+I6723*B$6-J6723)</f>
        <v>0</v>
      </c>
      <c r="L6723" s="24">
        <f t="shared" si="424"/>
        <v>0</v>
      </c>
      <c r="M6723" s="24">
        <f>IF(H6723&gt;0, C6723-F6723-J6723, 0)</f>
        <v>1347.9429465524354</v>
      </c>
      <c r="N6723" s="4">
        <f>MIN(C6723, F6723)</f>
        <v>0</v>
      </c>
    </row>
    <row r="6724" spans="1:14" x14ac:dyDescent="0.2">
      <c r="A6724" s="27">
        <v>43744.916666666672</v>
      </c>
      <c r="B6724" s="4">
        <v>0</v>
      </c>
      <c r="C6724" s="4">
        <v>369.14283508212696</v>
      </c>
      <c r="F6724" s="4">
        <f t="shared" si="422"/>
        <v>0</v>
      </c>
      <c r="G6724" s="24">
        <f t="shared" si="423"/>
        <v>0</v>
      </c>
      <c r="H6724" s="24">
        <f t="shared" si="425"/>
        <v>369.14283508212696</v>
      </c>
      <c r="I6724" s="24">
        <f>IF(H6724&lt;=0, MIN(F6724-C6724, B$7, (D$5-K6723+G6724)/B$6), 0)</f>
        <v>0</v>
      </c>
      <c r="J6724" s="24">
        <f>IF(H6724&gt;0, MIN(C6724-F6724, B$8, K6723), 0)</f>
        <v>0</v>
      </c>
      <c r="K6724" s="24">
        <f>MAX(0, K6723-G6724+I6724*B$6-J6724)</f>
        <v>0</v>
      </c>
      <c r="L6724" s="24">
        <f t="shared" si="424"/>
        <v>0</v>
      </c>
      <c r="M6724" s="24">
        <f>IF(H6724&gt;0, C6724-F6724-J6724, 0)</f>
        <v>369.14283508212696</v>
      </c>
      <c r="N6724" s="4">
        <f>MIN(C6724, F6724)</f>
        <v>0</v>
      </c>
    </row>
    <row r="6725" spans="1:14" x14ac:dyDescent="0.2">
      <c r="A6725" s="27">
        <v>43744.958333333336</v>
      </c>
      <c r="B6725" s="4">
        <v>0</v>
      </c>
      <c r="C6725" s="4">
        <v>218.36807043644808</v>
      </c>
      <c r="F6725" s="4">
        <f t="shared" si="422"/>
        <v>0</v>
      </c>
      <c r="G6725" s="24">
        <f t="shared" si="423"/>
        <v>0</v>
      </c>
      <c r="H6725" s="24">
        <f t="shared" si="425"/>
        <v>218.36807043644808</v>
      </c>
      <c r="I6725" s="24">
        <f>IF(H6725&lt;=0, MIN(F6725-C6725, B$7, (D$5-K6724+G6725)/B$6), 0)</f>
        <v>0</v>
      </c>
      <c r="J6725" s="24">
        <f>IF(H6725&gt;0, MIN(C6725-F6725, B$8, K6724), 0)</f>
        <v>0</v>
      </c>
      <c r="K6725" s="24">
        <f>MAX(0, K6724-G6725+I6725*B$6-J6725)</f>
        <v>0</v>
      </c>
      <c r="L6725" s="24">
        <f t="shared" si="424"/>
        <v>0</v>
      </c>
      <c r="M6725" s="24">
        <f>IF(H6725&gt;0, C6725-F6725-J6725, 0)</f>
        <v>218.36807043644808</v>
      </c>
      <c r="N6725" s="4">
        <f>MIN(C6725, F6725)</f>
        <v>0</v>
      </c>
    </row>
    <row r="6726" spans="1:14" x14ac:dyDescent="0.2">
      <c r="A6726" s="27">
        <v>43745</v>
      </c>
      <c r="B6726" s="4">
        <v>0</v>
      </c>
      <c r="C6726" s="4">
        <v>94.782197776055625</v>
      </c>
      <c r="F6726" s="4">
        <f t="shared" si="422"/>
        <v>0</v>
      </c>
      <c r="G6726" s="24">
        <f t="shared" si="423"/>
        <v>0</v>
      </c>
      <c r="H6726" s="24">
        <f t="shared" si="425"/>
        <v>94.782197776055625</v>
      </c>
      <c r="I6726" s="24">
        <f>IF(H6726&lt;=0, MIN(F6726-C6726, B$7, (D$5-K6725+G6726)/B$6), 0)</f>
        <v>0</v>
      </c>
      <c r="J6726" s="24">
        <f>IF(H6726&gt;0, MIN(C6726-F6726, B$8, K6725), 0)</f>
        <v>0</v>
      </c>
      <c r="K6726" s="24">
        <f>MAX(0, K6725-G6726+I6726*B$6-J6726)</f>
        <v>0</v>
      </c>
      <c r="L6726" s="24">
        <f t="shared" si="424"/>
        <v>0</v>
      </c>
      <c r="M6726" s="24">
        <f>IF(H6726&gt;0, C6726-F6726-J6726, 0)</f>
        <v>94.782197776055625</v>
      </c>
      <c r="N6726" s="4">
        <f>MIN(C6726, F6726)</f>
        <v>0</v>
      </c>
    </row>
    <row r="6727" spans="1:14" x14ac:dyDescent="0.2">
      <c r="A6727" s="27">
        <v>43745.041666666672</v>
      </c>
      <c r="B6727" s="4">
        <v>0</v>
      </c>
      <c r="C6727" s="4">
        <v>146.6882642934205</v>
      </c>
      <c r="F6727" s="4">
        <f t="shared" si="422"/>
        <v>0</v>
      </c>
      <c r="G6727" s="24">
        <f t="shared" si="423"/>
        <v>0</v>
      </c>
      <c r="H6727" s="24">
        <f t="shared" si="425"/>
        <v>146.6882642934205</v>
      </c>
      <c r="I6727" s="24">
        <f>IF(H6727&lt;=0, MIN(F6727-C6727, B$7, (D$5-K6726+G6727)/B$6), 0)</f>
        <v>0</v>
      </c>
      <c r="J6727" s="24">
        <f>IF(H6727&gt;0, MIN(C6727-F6727, B$8, K6726), 0)</f>
        <v>0</v>
      </c>
      <c r="K6727" s="24">
        <f>MAX(0, K6726-G6727+I6727*B$6-J6727)</f>
        <v>0</v>
      </c>
      <c r="L6727" s="24">
        <f t="shared" si="424"/>
        <v>0</v>
      </c>
      <c r="M6727" s="24">
        <f>IF(H6727&gt;0, C6727-F6727-J6727, 0)</f>
        <v>146.6882642934205</v>
      </c>
      <c r="N6727" s="4">
        <f>MIN(C6727, F6727)</f>
        <v>0</v>
      </c>
    </row>
    <row r="6728" spans="1:14" x14ac:dyDescent="0.2">
      <c r="A6728" s="27">
        <v>43745.083333333336</v>
      </c>
      <c r="B6728" s="4">
        <v>0</v>
      </c>
      <c r="C6728" s="4">
        <v>1407.2641654294239</v>
      </c>
      <c r="F6728" s="4">
        <f t="shared" si="422"/>
        <v>0</v>
      </c>
      <c r="G6728" s="24">
        <f t="shared" si="423"/>
        <v>0</v>
      </c>
      <c r="H6728" s="24">
        <f t="shared" si="425"/>
        <v>1407.2641654294239</v>
      </c>
      <c r="I6728" s="24">
        <f>IF(H6728&lt;=0, MIN(F6728-C6728, B$7, (D$5-K6727+G6728)/B$6), 0)</f>
        <v>0</v>
      </c>
      <c r="J6728" s="24">
        <f>IF(H6728&gt;0, MIN(C6728-F6728, B$8, K6727), 0)</f>
        <v>0</v>
      </c>
      <c r="K6728" s="24">
        <f>MAX(0, K6727-G6728+I6728*B$6-J6728)</f>
        <v>0</v>
      </c>
      <c r="L6728" s="24">
        <f t="shared" si="424"/>
        <v>0</v>
      </c>
      <c r="M6728" s="24">
        <f>IF(H6728&gt;0, C6728-F6728-J6728, 0)</f>
        <v>1407.2641654294239</v>
      </c>
      <c r="N6728" s="4">
        <f>MIN(C6728, F6728)</f>
        <v>0</v>
      </c>
    </row>
    <row r="6729" spans="1:14" x14ac:dyDescent="0.2">
      <c r="A6729" s="27">
        <v>43745.125</v>
      </c>
      <c r="B6729" s="4">
        <v>0</v>
      </c>
      <c r="C6729" s="4">
        <v>539.69133935346861</v>
      </c>
      <c r="F6729" s="4">
        <f t="shared" si="422"/>
        <v>0</v>
      </c>
      <c r="G6729" s="24">
        <f t="shared" si="423"/>
        <v>0</v>
      </c>
      <c r="H6729" s="24">
        <f t="shared" si="425"/>
        <v>539.69133935346861</v>
      </c>
      <c r="I6729" s="24">
        <f>IF(H6729&lt;=0, MIN(F6729-C6729, B$7, (D$5-K6728+G6729)/B$6), 0)</f>
        <v>0</v>
      </c>
      <c r="J6729" s="24">
        <f>IF(H6729&gt;0, MIN(C6729-F6729, B$8, K6728), 0)</f>
        <v>0</v>
      </c>
      <c r="K6729" s="24">
        <f>MAX(0, K6728-G6729+I6729*B$6-J6729)</f>
        <v>0</v>
      </c>
      <c r="L6729" s="24">
        <f t="shared" si="424"/>
        <v>0</v>
      </c>
      <c r="M6729" s="24">
        <f>IF(H6729&gt;0, C6729-F6729-J6729, 0)</f>
        <v>539.69133935346861</v>
      </c>
      <c r="N6729" s="4">
        <f>MIN(C6729, F6729)</f>
        <v>0</v>
      </c>
    </row>
    <row r="6730" spans="1:14" x14ac:dyDescent="0.2">
      <c r="A6730" s="27">
        <v>43745.166666666672</v>
      </c>
      <c r="B6730" s="4">
        <v>0</v>
      </c>
      <c r="C6730" s="4">
        <v>591.59740587083343</v>
      </c>
      <c r="F6730" s="4">
        <f t="shared" si="422"/>
        <v>0</v>
      </c>
      <c r="G6730" s="24">
        <f t="shared" si="423"/>
        <v>0</v>
      </c>
      <c r="H6730" s="24">
        <f t="shared" si="425"/>
        <v>591.59740587083343</v>
      </c>
      <c r="I6730" s="24">
        <f>IF(H6730&lt;=0, MIN(F6730-C6730, B$7, (D$5-K6729+G6730)/B$6), 0)</f>
        <v>0</v>
      </c>
      <c r="J6730" s="24">
        <f>IF(H6730&gt;0, MIN(C6730-F6730, B$8, K6729), 0)</f>
        <v>0</v>
      </c>
      <c r="K6730" s="24">
        <f>MAX(0, K6729-G6730+I6730*B$6-J6730)</f>
        <v>0</v>
      </c>
      <c r="L6730" s="24">
        <f t="shared" si="424"/>
        <v>0</v>
      </c>
      <c r="M6730" s="24">
        <f>IF(H6730&gt;0, C6730-F6730-J6730, 0)</f>
        <v>591.59740587083343</v>
      </c>
      <c r="N6730" s="4">
        <f>MIN(C6730, F6730)</f>
        <v>0</v>
      </c>
    </row>
    <row r="6731" spans="1:14" x14ac:dyDescent="0.2">
      <c r="A6731" s="27">
        <v>43745.208333333336</v>
      </c>
      <c r="B6731" s="4">
        <v>0</v>
      </c>
      <c r="C6731" s="4">
        <v>628.67316766895112</v>
      </c>
      <c r="F6731" s="4">
        <f t="shared" si="422"/>
        <v>0</v>
      </c>
      <c r="G6731" s="24">
        <f t="shared" si="423"/>
        <v>0</v>
      </c>
      <c r="H6731" s="24">
        <f t="shared" si="425"/>
        <v>628.67316766895112</v>
      </c>
      <c r="I6731" s="24">
        <f>IF(H6731&lt;=0, MIN(F6731-C6731, B$7, (D$5-K6730+G6731)/B$6), 0)</f>
        <v>0</v>
      </c>
      <c r="J6731" s="24">
        <f>IF(H6731&gt;0, MIN(C6731-F6731, B$8, K6730), 0)</f>
        <v>0</v>
      </c>
      <c r="K6731" s="24">
        <f>MAX(0, K6730-G6731+I6731*B$6-J6731)</f>
        <v>0</v>
      </c>
      <c r="L6731" s="24">
        <f t="shared" si="424"/>
        <v>0</v>
      </c>
      <c r="M6731" s="24">
        <f>IF(H6731&gt;0, C6731-F6731-J6731, 0)</f>
        <v>628.67316766895112</v>
      </c>
      <c r="N6731" s="4">
        <f>MIN(C6731, F6731)</f>
        <v>0</v>
      </c>
    </row>
    <row r="6732" spans="1:14" x14ac:dyDescent="0.2">
      <c r="A6732" s="27">
        <v>43745.25</v>
      </c>
      <c r="B6732" s="4">
        <v>49.692523303497083</v>
      </c>
      <c r="C6732" s="4">
        <v>487.78527283610384</v>
      </c>
      <c r="F6732" s="4">
        <f t="shared" si="422"/>
        <v>298.15513982098253</v>
      </c>
      <c r="G6732" s="24">
        <f t="shared" si="423"/>
        <v>0.34722222222222221</v>
      </c>
      <c r="H6732" s="24">
        <f t="shared" si="425"/>
        <v>189.63013301512132</v>
      </c>
      <c r="I6732" s="24">
        <f>IF(H6732&lt;=0, MIN(F6732-C6732, B$7, (D$5-K6731+G6732)/B$6), 0)</f>
        <v>0</v>
      </c>
      <c r="J6732" s="24">
        <f>IF(H6732&gt;0, MIN(C6732-F6732, B$8, K6731), 0)</f>
        <v>0</v>
      </c>
      <c r="K6732" s="24">
        <f>MAX(0, K6731-G6732+I6732*B$6-J6732)</f>
        <v>0</v>
      </c>
      <c r="L6732" s="24">
        <f t="shared" si="424"/>
        <v>0</v>
      </c>
      <c r="M6732" s="24">
        <f>IF(H6732&gt;0, C6732-F6732-J6732, 0)</f>
        <v>189.63013301512132</v>
      </c>
      <c r="N6732" s="4">
        <f>MIN(C6732, F6732)</f>
        <v>298.15513982098253</v>
      </c>
    </row>
    <row r="6733" spans="1:14" x14ac:dyDescent="0.2">
      <c r="A6733" s="27">
        <v>43745.291666666672</v>
      </c>
      <c r="B6733" s="4">
        <v>56.451381424401141</v>
      </c>
      <c r="C6733" s="4">
        <v>1198.8159935422286</v>
      </c>
      <c r="F6733" s="4">
        <f t="shared" si="422"/>
        <v>338.70828854640683</v>
      </c>
      <c r="G6733" s="24">
        <f t="shared" si="423"/>
        <v>0.34722222222222221</v>
      </c>
      <c r="H6733" s="24">
        <f t="shared" si="425"/>
        <v>860.10770499582179</v>
      </c>
      <c r="I6733" s="24">
        <f>IF(H6733&lt;=0, MIN(F6733-C6733, B$7, (D$5-K6732+G6733)/B$6), 0)</f>
        <v>0</v>
      </c>
      <c r="J6733" s="24">
        <f>IF(H6733&gt;0, MIN(C6733-F6733, B$8, K6732), 0)</f>
        <v>0</v>
      </c>
      <c r="K6733" s="24">
        <f>MAX(0, K6732-G6733+I6733*B$6-J6733)</f>
        <v>0</v>
      </c>
      <c r="L6733" s="24">
        <f t="shared" si="424"/>
        <v>0</v>
      </c>
      <c r="M6733" s="24">
        <f>IF(H6733&gt;0, C6733-F6733-J6733, 0)</f>
        <v>860.10770499582179</v>
      </c>
      <c r="N6733" s="4">
        <f>MIN(C6733, F6733)</f>
        <v>338.70828854640683</v>
      </c>
    </row>
    <row r="6734" spans="1:14" x14ac:dyDescent="0.2">
      <c r="A6734" s="27">
        <v>43745.333333333336</v>
      </c>
      <c r="B6734" s="4">
        <v>82.67411761276098</v>
      </c>
      <c r="C6734" s="4">
        <v>305.12060932621517</v>
      </c>
      <c r="F6734" s="4">
        <f t="shared" si="422"/>
        <v>496.04470567656585</v>
      </c>
      <c r="G6734" s="24">
        <f t="shared" si="423"/>
        <v>0.34722222222222221</v>
      </c>
      <c r="H6734" s="24">
        <f t="shared" si="425"/>
        <v>-190.92409635035068</v>
      </c>
      <c r="I6734" s="24">
        <f>IF(H6734&lt;=0, MIN(F6734-C6734, B$7, (D$5-K6733+G6734)/B$6), 0)</f>
        <v>190.92409635035068</v>
      </c>
      <c r="J6734" s="24">
        <f>IF(H6734&gt;0, MIN(C6734-F6734, B$8, K6733), 0)</f>
        <v>0</v>
      </c>
      <c r="K6734" s="24">
        <f>MAX(0, K6733-G6734+I6734*B$6-J6734)</f>
        <v>171.48446449309338</v>
      </c>
      <c r="L6734" s="24">
        <f t="shared" si="424"/>
        <v>0</v>
      </c>
      <c r="M6734" s="24">
        <f>IF(H6734&gt;0, C6734-F6734-J6734, 0)</f>
        <v>0</v>
      </c>
      <c r="N6734" s="4">
        <f>MIN(C6734, F6734)</f>
        <v>305.12060932621517</v>
      </c>
    </row>
    <row r="6735" spans="1:14" x14ac:dyDescent="0.2">
      <c r="A6735" s="27">
        <v>43745.375</v>
      </c>
      <c r="B6735" s="4">
        <v>79.709686429958367</v>
      </c>
      <c r="C6735" s="4">
        <v>277.17942182367358</v>
      </c>
      <c r="F6735" s="4">
        <f t="shared" si="422"/>
        <v>478.2581185797502</v>
      </c>
      <c r="G6735" s="24">
        <f t="shared" si="423"/>
        <v>0.34722222222222221</v>
      </c>
      <c r="H6735" s="24">
        <f t="shared" si="425"/>
        <v>-201.07869675607662</v>
      </c>
      <c r="I6735" s="24">
        <f>IF(H6735&lt;=0, MIN(F6735-C6735, B$7, (D$5-K6734+G6735)/B$6), 0)</f>
        <v>201.07869675607662</v>
      </c>
      <c r="J6735" s="24">
        <f>IF(H6735&gt;0, MIN(C6735-F6735, B$8, K6734), 0)</f>
        <v>0</v>
      </c>
      <c r="K6735" s="24">
        <f>MAX(0, K6734-G6735+I6735*B$6-J6735)</f>
        <v>352.10806935134013</v>
      </c>
      <c r="L6735" s="24">
        <f t="shared" si="424"/>
        <v>0</v>
      </c>
      <c r="M6735" s="24">
        <f>IF(H6735&gt;0, C6735-F6735-J6735, 0)</f>
        <v>0</v>
      </c>
      <c r="N6735" s="4">
        <f>MIN(C6735, F6735)</f>
        <v>277.17942182367358</v>
      </c>
    </row>
    <row r="6736" spans="1:14" x14ac:dyDescent="0.2">
      <c r="A6736" s="27">
        <v>43745.416666666672</v>
      </c>
      <c r="B6736" s="4">
        <v>135.311426746194</v>
      </c>
      <c r="C6736" s="4">
        <v>166.72897627411425</v>
      </c>
      <c r="F6736" s="4">
        <f t="shared" si="422"/>
        <v>811.86856047716401</v>
      </c>
      <c r="G6736" s="24">
        <f t="shared" si="423"/>
        <v>0.34722222222222221</v>
      </c>
      <c r="H6736" s="24">
        <f t="shared" si="425"/>
        <v>-645.13958420304971</v>
      </c>
      <c r="I6736" s="24">
        <f>IF(H6736&lt;=0, MIN(F6736-C6736, B$7, (D$5-K6735+G6736)/B$6), 0)</f>
        <v>645.13958420304971</v>
      </c>
      <c r="J6736" s="24">
        <f>IF(H6736&gt;0, MIN(C6736-F6736, B$8, K6735), 0)</f>
        <v>0</v>
      </c>
      <c r="K6736" s="24">
        <f>MAX(0, K6735-G6736+I6736*B$6-J6736)</f>
        <v>932.38647291186271</v>
      </c>
      <c r="L6736" s="24">
        <f t="shared" si="424"/>
        <v>0</v>
      </c>
      <c r="M6736" s="24">
        <f>IF(H6736&gt;0, C6736-F6736-J6736, 0)</f>
        <v>0</v>
      </c>
      <c r="N6736" s="4">
        <f>MIN(C6736, F6736)</f>
        <v>166.72897627411425</v>
      </c>
    </row>
    <row r="6737" spans="1:14" x14ac:dyDescent="0.2">
      <c r="A6737" s="27">
        <v>43745.458333333336</v>
      </c>
      <c r="B6737" s="4">
        <v>217.10216749598516</v>
      </c>
      <c r="C6737" s="4">
        <v>1452.0610921348593</v>
      </c>
      <c r="F6737" s="4">
        <f t="shared" si="422"/>
        <v>1302.6130049759108</v>
      </c>
      <c r="G6737" s="24">
        <f t="shared" si="423"/>
        <v>0.34722222222222221</v>
      </c>
      <c r="H6737" s="24">
        <f t="shared" si="425"/>
        <v>149.44808715894851</v>
      </c>
      <c r="I6737" s="24">
        <f>IF(H6737&lt;=0, MIN(F6737-C6737, B$7, (D$5-K6736+G6737)/B$6), 0)</f>
        <v>0</v>
      </c>
      <c r="J6737" s="24">
        <f>IF(H6737&gt;0, MIN(C6737-F6737, B$8, K6736), 0)</f>
        <v>149.44808715894851</v>
      </c>
      <c r="K6737" s="24">
        <f>MAX(0, K6736-G6737+I6737*B$6-J6737)</f>
        <v>782.59116353069203</v>
      </c>
      <c r="L6737" s="24">
        <f t="shared" si="424"/>
        <v>0</v>
      </c>
      <c r="M6737" s="24">
        <f>IF(H6737&gt;0, C6737-F6737-J6737, 0)</f>
        <v>0</v>
      </c>
      <c r="N6737" s="4">
        <f>MIN(C6737, F6737)</f>
        <v>1302.6130049759108</v>
      </c>
    </row>
    <row r="6738" spans="1:14" x14ac:dyDescent="0.2">
      <c r="A6738" s="27">
        <v>43745.5</v>
      </c>
      <c r="B6738" s="4">
        <v>190.50283361445395</v>
      </c>
      <c r="C6738" s="4">
        <v>199.36515501283918</v>
      </c>
      <c r="F6738" s="4">
        <f t="shared" si="422"/>
        <v>1143.0170016867237</v>
      </c>
      <c r="G6738" s="24">
        <f t="shared" si="423"/>
        <v>0.34722222222222221</v>
      </c>
      <c r="H6738" s="24">
        <f t="shared" si="425"/>
        <v>-943.65184667388451</v>
      </c>
      <c r="I6738" s="24">
        <f>IF(H6738&lt;=0, MIN(F6738-C6738, B$7, (D$5-K6737+G6738)/B$6), 0)</f>
        <v>943.65184667388451</v>
      </c>
      <c r="J6738" s="24">
        <f>IF(H6738&gt;0, MIN(C6738-F6738, B$8, K6737), 0)</f>
        <v>0</v>
      </c>
      <c r="K6738" s="24">
        <f>MAX(0, K6737-G6738+I6738*B$6-J6738)</f>
        <v>1631.5306033149659</v>
      </c>
      <c r="L6738" s="24">
        <f t="shared" si="424"/>
        <v>0</v>
      </c>
      <c r="M6738" s="24">
        <f>IF(H6738&gt;0, C6738-F6738-J6738, 0)</f>
        <v>0</v>
      </c>
      <c r="N6738" s="4">
        <f>MIN(C6738, F6738)</f>
        <v>199.36515501283918</v>
      </c>
    </row>
    <row r="6739" spans="1:14" x14ac:dyDescent="0.2">
      <c r="A6739" s="27">
        <v>43745.541666666672</v>
      </c>
      <c r="B6739" s="4">
        <v>306.41915305539732</v>
      </c>
      <c r="C6739" s="4">
        <v>277.87125292891562</v>
      </c>
      <c r="F6739" s="4">
        <f t="shared" si="422"/>
        <v>1838.5149183323838</v>
      </c>
      <c r="G6739" s="24">
        <f t="shared" si="423"/>
        <v>0.34722222222222221</v>
      </c>
      <c r="H6739" s="24">
        <f t="shared" si="425"/>
        <v>-1560.6436654034683</v>
      </c>
      <c r="I6739" s="24">
        <f>IF(H6739&lt;=0, MIN(F6739-C6739, B$7, (D$5-K6738+G6739)/B$6), 0)</f>
        <v>1560.6436654034683</v>
      </c>
      <c r="J6739" s="24">
        <f>IF(H6739&gt;0, MIN(C6739-F6739, B$8, K6738), 0)</f>
        <v>0</v>
      </c>
      <c r="K6739" s="24">
        <f>MAX(0, K6738-G6739+I6739*B$6-J6739)</f>
        <v>3035.7626799558652</v>
      </c>
      <c r="L6739" s="24">
        <f t="shared" si="424"/>
        <v>0</v>
      </c>
      <c r="M6739" s="24">
        <f>IF(H6739&gt;0, C6739-F6739-J6739, 0)</f>
        <v>0</v>
      </c>
      <c r="N6739" s="4">
        <f>MIN(C6739, F6739)</f>
        <v>277.87125292891562</v>
      </c>
    </row>
    <row r="6740" spans="1:14" x14ac:dyDescent="0.2">
      <c r="A6740" s="27">
        <v>43745.583333333336</v>
      </c>
      <c r="B6740" s="4">
        <v>237.10508936608358</v>
      </c>
      <c r="C6740" s="4">
        <v>1523.3561433585605</v>
      </c>
      <c r="F6740" s="4">
        <f t="shared" si="422"/>
        <v>1422.6305361965015</v>
      </c>
      <c r="G6740" s="24">
        <f t="shared" si="423"/>
        <v>0.34722222222222221</v>
      </c>
      <c r="H6740" s="24">
        <f t="shared" si="425"/>
        <v>100.72560716205908</v>
      </c>
      <c r="I6740" s="24">
        <f>IF(H6740&lt;=0, MIN(F6740-C6740, B$7, (D$5-K6739+G6740)/B$6), 0)</f>
        <v>0</v>
      </c>
      <c r="J6740" s="24">
        <f>IF(H6740&gt;0, MIN(C6740-F6740, B$8, K6739), 0)</f>
        <v>100.72560716205908</v>
      </c>
      <c r="K6740" s="24">
        <f>MAX(0, K6739-G6740+I6740*B$6-J6740)</f>
        <v>2934.689850571584</v>
      </c>
      <c r="L6740" s="24">
        <f t="shared" si="424"/>
        <v>0</v>
      </c>
      <c r="M6740" s="24">
        <f>IF(H6740&gt;0, C6740-F6740-J6740, 0)</f>
        <v>0</v>
      </c>
      <c r="N6740" s="4">
        <f>MIN(C6740, F6740)</f>
        <v>1422.6305361965015</v>
      </c>
    </row>
    <row r="6741" spans="1:14" x14ac:dyDescent="0.2">
      <c r="A6741" s="27">
        <v>43745.625</v>
      </c>
      <c r="B6741" s="4">
        <v>91.19431465876292</v>
      </c>
      <c r="C6741" s="4">
        <v>668.39792582238078</v>
      </c>
      <c r="F6741" s="4">
        <f t="shared" si="422"/>
        <v>547.16588795257758</v>
      </c>
      <c r="G6741" s="24">
        <f t="shared" si="423"/>
        <v>0.34722222222222221</v>
      </c>
      <c r="H6741" s="24">
        <f t="shared" si="425"/>
        <v>121.23203786980321</v>
      </c>
      <c r="I6741" s="24">
        <f>IF(H6741&lt;=0, MIN(F6741-C6741, B$7, (D$5-K6740+G6741)/B$6), 0)</f>
        <v>0</v>
      </c>
      <c r="J6741" s="24">
        <f>IF(H6741&gt;0, MIN(C6741-F6741, B$8, K6740), 0)</f>
        <v>121.23203786980321</v>
      </c>
      <c r="K6741" s="24">
        <f>MAX(0, K6740-G6741+I6741*B$6-J6741)</f>
        <v>2813.1105904795586</v>
      </c>
      <c r="L6741" s="24">
        <f t="shared" si="424"/>
        <v>0</v>
      </c>
      <c r="M6741" s="24">
        <f>IF(H6741&gt;0, C6741-F6741-J6741, 0)</f>
        <v>0</v>
      </c>
      <c r="N6741" s="4">
        <f>MIN(C6741, F6741)</f>
        <v>547.16588795257758</v>
      </c>
    </row>
    <row r="6742" spans="1:14" x14ac:dyDescent="0.2">
      <c r="A6742" s="27">
        <v>43745.666666666672</v>
      </c>
      <c r="B6742" s="4">
        <v>0</v>
      </c>
      <c r="C6742" s="4">
        <v>698.03111276081142</v>
      </c>
      <c r="F6742" s="4">
        <f t="shared" si="422"/>
        <v>0</v>
      </c>
      <c r="G6742" s="24">
        <f t="shared" si="423"/>
        <v>0</v>
      </c>
      <c r="H6742" s="24">
        <f t="shared" si="425"/>
        <v>698.03111276081142</v>
      </c>
      <c r="I6742" s="24">
        <f>IF(H6742&lt;=0, MIN(F6742-C6742, B$7, (D$5-K6741+G6742)/B$6), 0)</f>
        <v>0</v>
      </c>
      <c r="J6742" s="24">
        <f>IF(H6742&gt;0, MIN(C6742-F6742, B$8, K6741), 0)</f>
        <v>698.03111276081142</v>
      </c>
      <c r="K6742" s="24">
        <f>MAX(0, K6741-G6742+I6742*B$6-J6742)</f>
        <v>2115.0794777187471</v>
      </c>
      <c r="L6742" s="24">
        <f t="shared" si="424"/>
        <v>0</v>
      </c>
      <c r="M6742" s="24">
        <f>IF(H6742&gt;0, C6742-F6742-J6742, 0)</f>
        <v>0</v>
      </c>
      <c r="N6742" s="4">
        <f>MIN(C6742, F6742)</f>
        <v>0</v>
      </c>
    </row>
    <row r="6743" spans="1:14" x14ac:dyDescent="0.2">
      <c r="A6743" s="27">
        <v>43745.708333333336</v>
      </c>
      <c r="B6743" s="4">
        <v>0</v>
      </c>
      <c r="C6743" s="4">
        <v>851.12773845765787</v>
      </c>
      <c r="F6743" s="4">
        <f t="shared" si="422"/>
        <v>0</v>
      </c>
      <c r="G6743" s="24">
        <f t="shared" si="423"/>
        <v>0</v>
      </c>
      <c r="H6743" s="24">
        <f t="shared" si="425"/>
        <v>851.12773845765787</v>
      </c>
      <c r="I6743" s="24">
        <f>IF(H6743&lt;=0, MIN(F6743-C6743, B$7, (D$5-K6742+G6743)/B$6), 0)</f>
        <v>0</v>
      </c>
      <c r="J6743" s="24">
        <f>IF(H6743&gt;0, MIN(C6743-F6743, B$8, K6742), 0)</f>
        <v>851.12773845765787</v>
      </c>
      <c r="K6743" s="24">
        <f>MAX(0, K6742-G6743+I6743*B$6-J6743)</f>
        <v>1263.9517392610892</v>
      </c>
      <c r="L6743" s="24">
        <f t="shared" si="424"/>
        <v>0</v>
      </c>
      <c r="M6743" s="24">
        <f>IF(H6743&gt;0, C6743-F6743-J6743, 0)</f>
        <v>0</v>
      </c>
      <c r="N6743" s="4">
        <f>MIN(C6743, F6743)</f>
        <v>0</v>
      </c>
    </row>
    <row r="6744" spans="1:14" x14ac:dyDescent="0.2">
      <c r="A6744" s="27">
        <v>43745.75</v>
      </c>
      <c r="B6744" s="4">
        <v>0</v>
      </c>
      <c r="C6744" s="4">
        <v>346.89737800325634</v>
      </c>
      <c r="F6744" s="4">
        <f t="shared" si="422"/>
        <v>0</v>
      </c>
      <c r="G6744" s="24">
        <f t="shared" si="423"/>
        <v>0</v>
      </c>
      <c r="H6744" s="24">
        <f t="shared" si="425"/>
        <v>346.89737800325634</v>
      </c>
      <c r="I6744" s="24">
        <f>IF(H6744&lt;=0, MIN(F6744-C6744, B$7, (D$5-K6743+G6744)/B$6), 0)</f>
        <v>0</v>
      </c>
      <c r="J6744" s="24">
        <f>IF(H6744&gt;0, MIN(C6744-F6744, B$8, K6743), 0)</f>
        <v>346.89737800325634</v>
      </c>
      <c r="K6744" s="24">
        <f>MAX(0, K6743-G6744+I6744*B$6-J6744)</f>
        <v>917.05436125783285</v>
      </c>
      <c r="L6744" s="24">
        <f t="shared" si="424"/>
        <v>0</v>
      </c>
      <c r="M6744" s="24">
        <f>IF(H6744&gt;0, C6744-F6744-J6744, 0)</f>
        <v>0</v>
      </c>
      <c r="N6744" s="4">
        <f>MIN(C6744, F6744)</f>
        <v>0</v>
      </c>
    </row>
    <row r="6745" spans="1:14" x14ac:dyDescent="0.2">
      <c r="A6745" s="27">
        <v>43745.791666666672</v>
      </c>
      <c r="B6745" s="4">
        <v>0</v>
      </c>
      <c r="C6745" s="4">
        <v>3125.1077954088796</v>
      </c>
      <c r="F6745" s="4">
        <f t="shared" si="422"/>
        <v>0</v>
      </c>
      <c r="G6745" s="24">
        <f t="shared" si="423"/>
        <v>0</v>
      </c>
      <c r="H6745" s="24">
        <f t="shared" si="425"/>
        <v>3125.1077954088796</v>
      </c>
      <c r="I6745" s="24">
        <f>IF(H6745&lt;=0, MIN(F6745-C6745, B$7, (D$5-K6744+G6745)/B$6), 0)</f>
        <v>0</v>
      </c>
      <c r="J6745" s="24">
        <f>IF(H6745&gt;0, MIN(C6745-F6745, B$8, K6744), 0)</f>
        <v>917.05436125783285</v>
      </c>
      <c r="K6745" s="24">
        <f>MAX(0, K6744-G6745+I6745*B$6-J6745)</f>
        <v>0</v>
      </c>
      <c r="L6745" s="24">
        <f t="shared" si="424"/>
        <v>0</v>
      </c>
      <c r="M6745" s="24">
        <f>IF(H6745&gt;0, C6745-F6745-J6745, 0)</f>
        <v>2208.0534341510465</v>
      </c>
      <c r="N6745" s="4">
        <f>MIN(C6745, F6745)</f>
        <v>0</v>
      </c>
    </row>
    <row r="6746" spans="1:14" x14ac:dyDescent="0.2">
      <c r="A6746" s="27">
        <v>43745.833333333336</v>
      </c>
      <c r="B6746" s="4">
        <v>0</v>
      </c>
      <c r="C6746" s="4">
        <v>435.87920631873891</v>
      </c>
      <c r="F6746" s="4">
        <f t="shared" si="422"/>
        <v>0</v>
      </c>
      <c r="G6746" s="24">
        <f t="shared" si="423"/>
        <v>0</v>
      </c>
      <c r="H6746" s="24">
        <f t="shared" si="425"/>
        <v>435.87920631873891</v>
      </c>
      <c r="I6746" s="24">
        <f>IF(H6746&lt;=0, MIN(F6746-C6746, B$7, (D$5-K6745+G6746)/B$6), 0)</f>
        <v>0</v>
      </c>
      <c r="J6746" s="24">
        <f>IF(H6746&gt;0, MIN(C6746-F6746, B$8, K6745), 0)</f>
        <v>0</v>
      </c>
      <c r="K6746" s="24">
        <f>MAX(0, K6745-G6746+I6746*B$6-J6746)</f>
        <v>0</v>
      </c>
      <c r="L6746" s="24">
        <f t="shared" si="424"/>
        <v>0</v>
      </c>
      <c r="M6746" s="24">
        <f>IF(H6746&gt;0, C6746-F6746-J6746, 0)</f>
        <v>435.87920631873891</v>
      </c>
      <c r="N6746" s="4">
        <f>MIN(C6746, F6746)</f>
        <v>0</v>
      </c>
    </row>
    <row r="6747" spans="1:14" x14ac:dyDescent="0.2">
      <c r="A6747" s="27">
        <v>43745.875</v>
      </c>
      <c r="B6747" s="4">
        <v>0</v>
      </c>
      <c r="C6747" s="4">
        <v>346.89737800325634</v>
      </c>
      <c r="F6747" s="4">
        <f t="shared" si="422"/>
        <v>0</v>
      </c>
      <c r="G6747" s="24">
        <f t="shared" si="423"/>
        <v>0</v>
      </c>
      <c r="H6747" s="24">
        <f t="shared" si="425"/>
        <v>346.89737800325634</v>
      </c>
      <c r="I6747" s="24">
        <f>IF(H6747&lt;=0, MIN(F6747-C6747, B$7, (D$5-K6746+G6747)/B$6), 0)</f>
        <v>0</v>
      </c>
      <c r="J6747" s="24">
        <f>IF(H6747&gt;0, MIN(C6747-F6747, B$8, K6746), 0)</f>
        <v>0</v>
      </c>
      <c r="K6747" s="24">
        <f>MAX(0, K6746-G6747+I6747*B$6-J6747)</f>
        <v>0</v>
      </c>
      <c r="L6747" s="24">
        <f t="shared" si="424"/>
        <v>0</v>
      </c>
      <c r="M6747" s="24">
        <f>IF(H6747&gt;0, C6747-F6747-J6747, 0)</f>
        <v>346.89737800325634</v>
      </c>
      <c r="N6747" s="4">
        <f>MIN(C6747, F6747)</f>
        <v>0</v>
      </c>
    </row>
    <row r="6748" spans="1:14" x14ac:dyDescent="0.2">
      <c r="A6748" s="27">
        <v>43745.916666666672</v>
      </c>
      <c r="B6748" s="4">
        <v>0</v>
      </c>
      <c r="C6748" s="4">
        <v>369.14283508212696</v>
      </c>
      <c r="F6748" s="4">
        <f t="shared" si="422"/>
        <v>0</v>
      </c>
      <c r="G6748" s="24">
        <f t="shared" si="423"/>
        <v>0</v>
      </c>
      <c r="H6748" s="24">
        <f t="shared" si="425"/>
        <v>369.14283508212696</v>
      </c>
      <c r="I6748" s="24">
        <f>IF(H6748&lt;=0, MIN(F6748-C6748, B$7, (D$5-K6747+G6748)/B$6), 0)</f>
        <v>0</v>
      </c>
      <c r="J6748" s="24">
        <f>IF(H6748&gt;0, MIN(C6748-F6748, B$8, K6747), 0)</f>
        <v>0</v>
      </c>
      <c r="K6748" s="24">
        <f>MAX(0, K6747-G6748+I6748*B$6-J6748)</f>
        <v>0</v>
      </c>
      <c r="L6748" s="24">
        <f t="shared" si="424"/>
        <v>0</v>
      </c>
      <c r="M6748" s="24">
        <f>IF(H6748&gt;0, C6748-F6748-J6748, 0)</f>
        <v>369.14283508212696</v>
      </c>
      <c r="N6748" s="4">
        <f>MIN(C6748, F6748)</f>
        <v>0</v>
      </c>
    </row>
    <row r="6749" spans="1:14" x14ac:dyDescent="0.2">
      <c r="A6749" s="27">
        <v>43745.958333333336</v>
      </c>
      <c r="B6749" s="4">
        <v>0</v>
      </c>
      <c r="C6749" s="4">
        <v>218.36807043644808</v>
      </c>
      <c r="F6749" s="4">
        <f t="shared" si="422"/>
        <v>0</v>
      </c>
      <c r="G6749" s="24">
        <f t="shared" si="423"/>
        <v>0</v>
      </c>
      <c r="H6749" s="24">
        <f t="shared" si="425"/>
        <v>218.36807043644808</v>
      </c>
      <c r="I6749" s="24">
        <f>IF(H6749&lt;=0, MIN(F6749-C6749, B$7, (D$5-K6748+G6749)/B$6), 0)</f>
        <v>0</v>
      </c>
      <c r="J6749" s="24">
        <f>IF(H6749&gt;0, MIN(C6749-F6749, B$8, K6748), 0)</f>
        <v>0</v>
      </c>
      <c r="K6749" s="24">
        <f>MAX(0, K6748-G6749+I6749*B$6-J6749)</f>
        <v>0</v>
      </c>
      <c r="L6749" s="24">
        <f t="shared" si="424"/>
        <v>0</v>
      </c>
      <c r="M6749" s="24">
        <f>IF(H6749&gt;0, C6749-F6749-J6749, 0)</f>
        <v>218.36807043644808</v>
      </c>
      <c r="N6749" s="4">
        <f>MIN(C6749, F6749)</f>
        <v>0</v>
      </c>
    </row>
    <row r="6750" spans="1:14" x14ac:dyDescent="0.2">
      <c r="A6750" s="27">
        <v>43746</v>
      </c>
      <c r="B6750" s="4">
        <v>0</v>
      </c>
      <c r="C6750" s="4">
        <v>94.782197776055625</v>
      </c>
      <c r="F6750" s="4">
        <f t="shared" ref="F6750:F6813" si="426">B6750*B$4</f>
        <v>0</v>
      </c>
      <c r="G6750" s="24">
        <f t="shared" ref="G6750:G6813" si="427">MIN(F6750, B$9)</f>
        <v>0</v>
      </c>
      <c r="H6750" s="24">
        <f t="shared" si="425"/>
        <v>94.782197776055625</v>
      </c>
      <c r="I6750" s="24">
        <f>IF(H6750&lt;=0, MIN(F6750-C6750, B$7, (D$5-K6749+G6750)/B$6), 0)</f>
        <v>0</v>
      </c>
      <c r="J6750" s="24">
        <f>IF(H6750&gt;0, MIN(C6750-F6750, B$8, K6749), 0)</f>
        <v>0</v>
      </c>
      <c r="K6750" s="24">
        <f>MAX(0, K6749-G6750+I6750*B$6-J6750)</f>
        <v>0</v>
      </c>
      <c r="L6750" s="24">
        <f t="shared" ref="L6750:L6813" si="428">IF(H6750&lt;=0, -I6750-H6750, 0)</f>
        <v>0</v>
      </c>
      <c r="M6750" s="24">
        <f>IF(H6750&gt;0, C6750-F6750-J6750, 0)</f>
        <v>94.782197776055625</v>
      </c>
      <c r="N6750" s="4">
        <f>MIN(C6750, F6750)</f>
        <v>0</v>
      </c>
    </row>
    <row r="6751" spans="1:14" x14ac:dyDescent="0.2">
      <c r="A6751" s="27">
        <v>43746.041666666672</v>
      </c>
      <c r="B6751" s="4">
        <v>0</v>
      </c>
      <c r="C6751" s="4">
        <v>146.6882642934205</v>
      </c>
      <c r="F6751" s="4">
        <f t="shared" si="426"/>
        <v>0</v>
      </c>
      <c r="G6751" s="24">
        <f t="shared" si="427"/>
        <v>0</v>
      </c>
      <c r="H6751" s="24">
        <f t="shared" ref="H6751:H6814" si="429">C6751-F6751</f>
        <v>146.6882642934205</v>
      </c>
      <c r="I6751" s="24">
        <f>IF(H6751&lt;=0, MIN(F6751-C6751, B$7, (D$5-K6750+G6751)/B$6), 0)</f>
        <v>0</v>
      </c>
      <c r="J6751" s="24">
        <f>IF(H6751&gt;0, MIN(C6751-F6751, B$8, K6750), 0)</f>
        <v>0</v>
      </c>
      <c r="K6751" s="24">
        <f>MAX(0, K6750-G6751+I6751*B$6-J6751)</f>
        <v>0</v>
      </c>
      <c r="L6751" s="24">
        <f t="shared" si="428"/>
        <v>0</v>
      </c>
      <c r="M6751" s="24">
        <f>IF(H6751&gt;0, C6751-F6751-J6751, 0)</f>
        <v>146.6882642934205</v>
      </c>
      <c r="N6751" s="4">
        <f>MIN(C6751, F6751)</f>
        <v>0</v>
      </c>
    </row>
    <row r="6752" spans="1:14" x14ac:dyDescent="0.2">
      <c r="A6752" s="27">
        <v>43746.083333333336</v>
      </c>
      <c r="B6752" s="4">
        <v>0</v>
      </c>
      <c r="C6752" s="4">
        <v>183.76402609153823</v>
      </c>
      <c r="F6752" s="4">
        <f t="shared" si="426"/>
        <v>0</v>
      </c>
      <c r="G6752" s="24">
        <f t="shared" si="427"/>
        <v>0</v>
      </c>
      <c r="H6752" s="24">
        <f t="shared" si="429"/>
        <v>183.76402609153823</v>
      </c>
      <c r="I6752" s="24">
        <f>IF(H6752&lt;=0, MIN(F6752-C6752, B$7, (D$5-K6751+G6752)/B$6), 0)</f>
        <v>0</v>
      </c>
      <c r="J6752" s="24">
        <f>IF(H6752&gt;0, MIN(C6752-F6752, B$8, K6751), 0)</f>
        <v>0</v>
      </c>
      <c r="K6752" s="24">
        <f>MAX(0, K6751-G6752+I6752*B$6-J6752)</f>
        <v>0</v>
      </c>
      <c r="L6752" s="24">
        <f t="shared" si="428"/>
        <v>0</v>
      </c>
      <c r="M6752" s="24">
        <f>IF(H6752&gt;0, C6752-F6752-J6752, 0)</f>
        <v>183.76402609153823</v>
      </c>
      <c r="N6752" s="4">
        <f>MIN(C6752, F6752)</f>
        <v>0</v>
      </c>
    </row>
    <row r="6753" spans="1:14" x14ac:dyDescent="0.2">
      <c r="A6753" s="27">
        <v>43746.125</v>
      </c>
      <c r="B6753" s="4">
        <v>0</v>
      </c>
      <c r="C6753" s="4">
        <v>94.782197776055625</v>
      </c>
      <c r="F6753" s="4">
        <f t="shared" si="426"/>
        <v>0</v>
      </c>
      <c r="G6753" s="24">
        <f t="shared" si="427"/>
        <v>0</v>
      </c>
      <c r="H6753" s="24">
        <f t="shared" si="429"/>
        <v>94.782197776055625</v>
      </c>
      <c r="I6753" s="24">
        <f>IF(H6753&lt;=0, MIN(F6753-C6753, B$7, (D$5-K6752+G6753)/B$6), 0)</f>
        <v>0</v>
      </c>
      <c r="J6753" s="24">
        <f>IF(H6753&gt;0, MIN(C6753-F6753, B$8, K6752), 0)</f>
        <v>0</v>
      </c>
      <c r="K6753" s="24">
        <f>MAX(0, K6752-G6753+I6753*B$6-J6753)</f>
        <v>0</v>
      </c>
      <c r="L6753" s="24">
        <f t="shared" si="428"/>
        <v>0</v>
      </c>
      <c r="M6753" s="24">
        <f>IF(H6753&gt;0, C6753-F6753-J6753, 0)</f>
        <v>94.782197776055625</v>
      </c>
      <c r="N6753" s="4">
        <f>MIN(C6753, F6753)</f>
        <v>0</v>
      </c>
    </row>
    <row r="6754" spans="1:14" x14ac:dyDescent="0.2">
      <c r="A6754" s="27">
        <v>43746.166666666672</v>
      </c>
      <c r="B6754" s="4">
        <v>0</v>
      </c>
      <c r="C6754" s="4">
        <v>146.6882642934205</v>
      </c>
      <c r="F6754" s="4">
        <f t="shared" si="426"/>
        <v>0</v>
      </c>
      <c r="G6754" s="24">
        <f t="shared" si="427"/>
        <v>0</v>
      </c>
      <c r="H6754" s="24">
        <f t="shared" si="429"/>
        <v>146.6882642934205</v>
      </c>
      <c r="I6754" s="24">
        <f>IF(H6754&lt;=0, MIN(F6754-C6754, B$7, (D$5-K6753+G6754)/B$6), 0)</f>
        <v>0</v>
      </c>
      <c r="J6754" s="24">
        <f>IF(H6754&gt;0, MIN(C6754-F6754, B$8, K6753), 0)</f>
        <v>0</v>
      </c>
      <c r="K6754" s="24">
        <f>MAX(0, K6753-G6754+I6754*B$6-J6754)</f>
        <v>0</v>
      </c>
      <c r="L6754" s="24">
        <f t="shared" si="428"/>
        <v>0</v>
      </c>
      <c r="M6754" s="24">
        <f>IF(H6754&gt;0, C6754-F6754-J6754, 0)</f>
        <v>146.6882642934205</v>
      </c>
      <c r="N6754" s="4">
        <f>MIN(C6754, F6754)</f>
        <v>0</v>
      </c>
    </row>
    <row r="6755" spans="1:14" x14ac:dyDescent="0.2">
      <c r="A6755" s="27">
        <v>43746.208333333336</v>
      </c>
      <c r="B6755" s="4">
        <v>0</v>
      </c>
      <c r="C6755" s="4">
        <v>183.76402609153823</v>
      </c>
      <c r="F6755" s="4">
        <f t="shared" si="426"/>
        <v>0</v>
      </c>
      <c r="G6755" s="24">
        <f t="shared" si="427"/>
        <v>0</v>
      </c>
      <c r="H6755" s="24">
        <f t="shared" si="429"/>
        <v>183.76402609153823</v>
      </c>
      <c r="I6755" s="24">
        <f>IF(H6755&lt;=0, MIN(F6755-C6755, B$7, (D$5-K6754+G6755)/B$6), 0)</f>
        <v>0</v>
      </c>
      <c r="J6755" s="24">
        <f>IF(H6755&gt;0, MIN(C6755-F6755, B$8, K6754), 0)</f>
        <v>0</v>
      </c>
      <c r="K6755" s="24">
        <f>MAX(0, K6754-G6755+I6755*B$6-J6755)</f>
        <v>0</v>
      </c>
      <c r="L6755" s="24">
        <f t="shared" si="428"/>
        <v>0</v>
      </c>
      <c r="M6755" s="24">
        <f>IF(H6755&gt;0, C6755-F6755-J6755, 0)</f>
        <v>183.76402609153823</v>
      </c>
      <c r="N6755" s="4">
        <f>MIN(C6755, F6755)</f>
        <v>0</v>
      </c>
    </row>
    <row r="6756" spans="1:14" x14ac:dyDescent="0.2">
      <c r="A6756" s="27">
        <v>43746.25</v>
      </c>
      <c r="B6756" s="4">
        <v>203.0072327696098</v>
      </c>
      <c r="C6756" s="4">
        <v>809.10854175312431</v>
      </c>
      <c r="F6756" s="4">
        <f t="shared" si="426"/>
        <v>1218.0433966176588</v>
      </c>
      <c r="G6756" s="24">
        <f t="shared" si="427"/>
        <v>0.34722222222222221</v>
      </c>
      <c r="H6756" s="24">
        <f t="shared" si="429"/>
        <v>-408.93485486453449</v>
      </c>
      <c r="I6756" s="24">
        <f>IF(H6756&lt;=0, MIN(F6756-C6756, B$7, (D$5-K6755+G6756)/B$6), 0)</f>
        <v>408.93485486453449</v>
      </c>
      <c r="J6756" s="24">
        <f>IF(H6756&gt;0, MIN(C6756-F6756, B$8, K6755), 0)</f>
        <v>0</v>
      </c>
      <c r="K6756" s="24">
        <f>MAX(0, K6755-G6756+I6756*B$6-J6756)</f>
        <v>367.69414715585884</v>
      </c>
      <c r="L6756" s="24">
        <f t="shared" si="428"/>
        <v>0</v>
      </c>
      <c r="M6756" s="24">
        <f>IF(H6756&gt;0, C6756-F6756-J6756, 0)</f>
        <v>0</v>
      </c>
      <c r="N6756" s="4">
        <f>MIN(C6756, F6756)</f>
        <v>809.10854175312431</v>
      </c>
    </row>
    <row r="6757" spans="1:14" x14ac:dyDescent="0.2">
      <c r="A6757" s="27">
        <v>43746.291666666672</v>
      </c>
      <c r="B6757" s="4">
        <v>415.17836661086466</v>
      </c>
      <c r="C6757" s="4">
        <v>806.63682429991638</v>
      </c>
      <c r="F6757" s="4">
        <f t="shared" si="426"/>
        <v>2491.0701996651878</v>
      </c>
      <c r="G6757" s="24">
        <f t="shared" si="427"/>
        <v>0.34722222222222221</v>
      </c>
      <c r="H6757" s="24">
        <f t="shared" si="429"/>
        <v>-1684.4333753652713</v>
      </c>
      <c r="I6757" s="24">
        <f>IF(H6757&lt;=0, MIN(F6757-C6757, B$7, (D$5-K6756+G6757)/B$6), 0)</f>
        <v>1684.4333753652713</v>
      </c>
      <c r="J6757" s="24">
        <f>IF(H6757&gt;0, MIN(C6757-F6757, B$8, K6756), 0)</f>
        <v>0</v>
      </c>
      <c r="K6757" s="24">
        <f>MAX(0, K6756-G6757+I6757*B$6-J6757)</f>
        <v>1883.3369627623811</v>
      </c>
      <c r="L6757" s="24">
        <f t="shared" si="428"/>
        <v>0</v>
      </c>
      <c r="M6757" s="24">
        <f>IF(H6757&gt;0, C6757-F6757-J6757, 0)</f>
        <v>0</v>
      </c>
      <c r="N6757" s="4">
        <f>MIN(C6757, F6757)</f>
        <v>806.63682429991638</v>
      </c>
    </row>
    <row r="6758" spans="1:14" x14ac:dyDescent="0.2">
      <c r="A6758" s="27">
        <v>43746.333333333336</v>
      </c>
      <c r="B6758" s="4">
        <v>602.92351772616394</v>
      </c>
      <c r="C6758" s="4">
        <v>379.62378478546651</v>
      </c>
      <c r="F6758" s="4">
        <f t="shared" si="426"/>
        <v>3617.5411063569836</v>
      </c>
      <c r="G6758" s="24">
        <f t="shared" si="427"/>
        <v>0.34722222222222221</v>
      </c>
      <c r="H6758" s="24">
        <f t="shared" si="429"/>
        <v>-3237.9173215715173</v>
      </c>
      <c r="I6758" s="24">
        <f>IF(H6758&lt;=0, MIN(F6758-C6758, B$7, (D$5-K6757+G6758)/B$6), 0)</f>
        <v>3237.9173215715173</v>
      </c>
      <c r="J6758" s="24">
        <f>IF(H6758&gt;0, MIN(C6758-F6758, B$8, K6757), 0)</f>
        <v>0</v>
      </c>
      <c r="K6758" s="24">
        <f>MAX(0, K6757-G6758+I6758*B$6-J6758)</f>
        <v>4797.115329954524</v>
      </c>
      <c r="L6758" s="24">
        <f t="shared" si="428"/>
        <v>0</v>
      </c>
      <c r="M6758" s="24">
        <f>IF(H6758&gt;0, C6758-F6758-J6758, 0)</f>
        <v>0</v>
      </c>
      <c r="N6758" s="4">
        <f>MIN(C6758, F6758)</f>
        <v>379.62378478546651</v>
      </c>
    </row>
    <row r="6759" spans="1:14" x14ac:dyDescent="0.2">
      <c r="A6759" s="27">
        <v>43746.375</v>
      </c>
      <c r="B6759" s="4">
        <v>692.73056061112538</v>
      </c>
      <c r="C6759" s="4">
        <v>251.85602439114277</v>
      </c>
      <c r="F6759" s="4">
        <f t="shared" si="426"/>
        <v>4156.3833636667523</v>
      </c>
      <c r="G6759" s="24">
        <f t="shared" si="427"/>
        <v>0.34722222222222221</v>
      </c>
      <c r="H6759" s="24">
        <f t="shared" si="429"/>
        <v>-3904.5273392756094</v>
      </c>
      <c r="I6759" s="24">
        <f>IF(H6759&lt;=0, MIN(F6759-C6759, B$7, (D$5-K6758+G6759)/B$6), 0)</f>
        <v>225.81321363077581</v>
      </c>
      <c r="J6759" s="24">
        <f>IF(H6759&gt;0, MIN(C6759-F6759, B$8, K6758), 0)</f>
        <v>0</v>
      </c>
      <c r="K6759" s="24">
        <f>MAX(0, K6758-G6759+I6759*B$6-J6759)</f>
        <v>5000</v>
      </c>
      <c r="L6759" s="24">
        <f t="shared" si="428"/>
        <v>3678.7141256448335</v>
      </c>
      <c r="M6759" s="24">
        <f>IF(H6759&gt;0, C6759-F6759-J6759, 0)</f>
        <v>0</v>
      </c>
      <c r="N6759" s="4">
        <f>MIN(C6759, F6759)</f>
        <v>251.85602439114277</v>
      </c>
    </row>
    <row r="6760" spans="1:14" x14ac:dyDescent="0.2">
      <c r="A6760" s="27">
        <v>43746.416666666672</v>
      </c>
      <c r="B6760" s="4">
        <v>721.17943691408414</v>
      </c>
      <c r="C6760" s="4">
        <v>164.7574844875644</v>
      </c>
      <c r="F6760" s="4">
        <f t="shared" si="426"/>
        <v>4327.0766214845044</v>
      </c>
      <c r="G6760" s="24">
        <f t="shared" si="427"/>
        <v>0.34722222222222221</v>
      </c>
      <c r="H6760" s="24">
        <f t="shared" si="429"/>
        <v>-4162.31913699694</v>
      </c>
      <c r="I6760" s="24">
        <f>IF(H6760&lt;=0, MIN(F6760-C6760, B$7, (D$5-K6759+G6760)/B$6), 0)</f>
        <v>0.38580246913580246</v>
      </c>
      <c r="J6760" s="24">
        <f>IF(H6760&gt;0, MIN(C6760-F6760, B$8, K6759), 0)</f>
        <v>0</v>
      </c>
      <c r="K6760" s="24">
        <f>MAX(0, K6759-G6760+I6760*B$6-J6760)</f>
        <v>5000</v>
      </c>
      <c r="L6760" s="24">
        <f t="shared" si="428"/>
        <v>4161.9333345278037</v>
      </c>
      <c r="M6760" s="24">
        <f>IF(H6760&gt;0, C6760-F6760-J6760, 0)</f>
        <v>0</v>
      </c>
      <c r="N6760" s="4">
        <f>MIN(C6760, F6760)</f>
        <v>164.7574844875644</v>
      </c>
    </row>
    <row r="6761" spans="1:14" x14ac:dyDescent="0.2">
      <c r="A6761" s="27">
        <v>43746.458333333336</v>
      </c>
      <c r="B6761" s="4">
        <v>676.0000635215689</v>
      </c>
      <c r="C6761" s="4">
        <v>1452.0369053000611</v>
      </c>
      <c r="F6761" s="4">
        <f t="shared" si="426"/>
        <v>4056.0003811294137</v>
      </c>
      <c r="G6761" s="24">
        <f t="shared" si="427"/>
        <v>0.34722222222222221</v>
      </c>
      <c r="H6761" s="24">
        <f t="shared" si="429"/>
        <v>-2603.9634758293523</v>
      </c>
      <c r="I6761" s="24">
        <f>IF(H6761&lt;=0, MIN(F6761-C6761, B$7, (D$5-K6760+G6761)/B$6), 0)</f>
        <v>0.38580246913580246</v>
      </c>
      <c r="J6761" s="24">
        <f>IF(H6761&gt;0, MIN(C6761-F6761, B$8, K6760), 0)</f>
        <v>0</v>
      </c>
      <c r="K6761" s="24">
        <f>MAX(0, K6760-G6761+I6761*B$6-J6761)</f>
        <v>5000</v>
      </c>
      <c r="L6761" s="24">
        <f t="shared" si="428"/>
        <v>2603.5776733602165</v>
      </c>
      <c r="M6761" s="24">
        <f>IF(H6761&gt;0, C6761-F6761-J6761, 0)</f>
        <v>0</v>
      </c>
      <c r="N6761" s="4">
        <f>MIN(C6761, F6761)</f>
        <v>1452.0369053000611</v>
      </c>
    </row>
    <row r="6762" spans="1:14" x14ac:dyDescent="0.2">
      <c r="A6762" s="27">
        <v>43746.5</v>
      </c>
      <c r="B6762" s="4">
        <v>586.67700953642452</v>
      </c>
      <c r="C6762" s="4">
        <v>199.3918831434807</v>
      </c>
      <c r="F6762" s="4">
        <f t="shared" si="426"/>
        <v>3520.0620572185471</v>
      </c>
      <c r="G6762" s="24">
        <f t="shared" si="427"/>
        <v>0.34722222222222221</v>
      </c>
      <c r="H6762" s="24">
        <f t="shared" si="429"/>
        <v>-3320.6701740750664</v>
      </c>
      <c r="I6762" s="24">
        <f>IF(H6762&lt;=0, MIN(F6762-C6762, B$7, (D$5-K6761+G6762)/B$6), 0)</f>
        <v>0.38580246913580246</v>
      </c>
      <c r="J6762" s="24">
        <f>IF(H6762&gt;0, MIN(C6762-F6762, B$8, K6761), 0)</f>
        <v>0</v>
      </c>
      <c r="K6762" s="24">
        <f>MAX(0, K6761-G6762+I6762*B$6-J6762)</f>
        <v>5000</v>
      </c>
      <c r="L6762" s="24">
        <f t="shared" si="428"/>
        <v>3320.2843716059306</v>
      </c>
      <c r="M6762" s="24">
        <f>IF(H6762&gt;0, C6762-F6762-J6762, 0)</f>
        <v>0</v>
      </c>
      <c r="N6762" s="4">
        <f>MIN(C6762, F6762)</f>
        <v>199.3918831434807</v>
      </c>
    </row>
    <row r="6763" spans="1:14" x14ac:dyDescent="0.2">
      <c r="A6763" s="27">
        <v>43746.541666666672</v>
      </c>
      <c r="B6763" s="4">
        <v>457.29141850980795</v>
      </c>
      <c r="C6763" s="4">
        <v>277.90825238633329</v>
      </c>
      <c r="F6763" s="4">
        <f t="shared" si="426"/>
        <v>2743.7485110588477</v>
      </c>
      <c r="G6763" s="24">
        <f t="shared" si="427"/>
        <v>0.34722222222222221</v>
      </c>
      <c r="H6763" s="24">
        <f t="shared" si="429"/>
        <v>-2465.8402586725142</v>
      </c>
      <c r="I6763" s="24">
        <f>IF(H6763&lt;=0, MIN(F6763-C6763, B$7, (D$5-K6762+G6763)/B$6), 0)</f>
        <v>0.38580246913580246</v>
      </c>
      <c r="J6763" s="24">
        <f>IF(H6763&gt;0, MIN(C6763-F6763, B$8, K6762), 0)</f>
        <v>0</v>
      </c>
      <c r="K6763" s="24">
        <f>MAX(0, K6762-G6763+I6763*B$6-J6763)</f>
        <v>5000</v>
      </c>
      <c r="L6763" s="24">
        <f t="shared" si="428"/>
        <v>2465.4544562033784</v>
      </c>
      <c r="M6763" s="24">
        <f>IF(H6763&gt;0, C6763-F6763-J6763, 0)</f>
        <v>0</v>
      </c>
      <c r="N6763" s="4">
        <f>MIN(C6763, F6763)</f>
        <v>277.90825238633329</v>
      </c>
    </row>
    <row r="6764" spans="1:14" x14ac:dyDescent="0.2">
      <c r="A6764" s="27">
        <v>43746.583333333336</v>
      </c>
      <c r="B6764" s="4">
        <v>266.47974982846017</v>
      </c>
      <c r="C6764" s="4">
        <v>1523.3647495475284</v>
      </c>
      <c r="F6764" s="4">
        <f t="shared" si="426"/>
        <v>1598.878498970761</v>
      </c>
      <c r="G6764" s="24">
        <f t="shared" si="427"/>
        <v>0.34722222222222221</v>
      </c>
      <c r="H6764" s="24">
        <f t="shared" si="429"/>
        <v>-75.513749423232639</v>
      </c>
      <c r="I6764" s="24">
        <f>IF(H6764&lt;=0, MIN(F6764-C6764, B$7, (D$5-K6763+G6764)/B$6), 0)</f>
        <v>0.38580246913580246</v>
      </c>
      <c r="J6764" s="24">
        <f>IF(H6764&gt;0, MIN(C6764-F6764, B$8, K6763), 0)</f>
        <v>0</v>
      </c>
      <c r="K6764" s="24">
        <f>MAX(0, K6763-G6764+I6764*B$6-J6764)</f>
        <v>5000</v>
      </c>
      <c r="L6764" s="24">
        <f t="shared" si="428"/>
        <v>75.127946954096842</v>
      </c>
      <c r="M6764" s="24">
        <f>IF(H6764&gt;0, C6764-F6764-J6764, 0)</f>
        <v>0</v>
      </c>
      <c r="N6764" s="4">
        <f>MIN(C6764, F6764)</f>
        <v>1523.3647495475284</v>
      </c>
    </row>
    <row r="6765" spans="1:14" x14ac:dyDescent="0.2">
      <c r="A6765" s="27">
        <v>43746.625</v>
      </c>
      <c r="B6765" s="4">
        <v>93.378645388937642</v>
      </c>
      <c r="C6765" s="4">
        <v>668.39755127286094</v>
      </c>
      <c r="F6765" s="4">
        <f t="shared" si="426"/>
        <v>560.27187233362588</v>
      </c>
      <c r="G6765" s="24">
        <f t="shared" si="427"/>
        <v>0.34722222222222221</v>
      </c>
      <c r="H6765" s="24">
        <f t="shared" si="429"/>
        <v>108.12567893923506</v>
      </c>
      <c r="I6765" s="24">
        <f>IF(H6765&lt;=0, MIN(F6765-C6765, B$7, (D$5-K6764+G6765)/B$6), 0)</f>
        <v>0</v>
      </c>
      <c r="J6765" s="24">
        <f>IF(H6765&gt;0, MIN(C6765-F6765, B$8, K6764), 0)</f>
        <v>108.12567893923506</v>
      </c>
      <c r="K6765" s="24">
        <f>MAX(0, K6764-G6765+I6765*B$6-J6765)</f>
        <v>4891.5270988385419</v>
      </c>
      <c r="L6765" s="24">
        <f t="shared" si="428"/>
        <v>0</v>
      </c>
      <c r="M6765" s="24">
        <f>IF(H6765&gt;0, C6765-F6765-J6765, 0)</f>
        <v>0</v>
      </c>
      <c r="N6765" s="4">
        <f>MIN(C6765, F6765)</f>
        <v>560.27187233362588</v>
      </c>
    </row>
    <row r="6766" spans="1:14" x14ac:dyDescent="0.2">
      <c r="A6766" s="27">
        <v>43746.666666666672</v>
      </c>
      <c r="B6766" s="4">
        <v>0</v>
      </c>
      <c r="C6766" s="4">
        <v>695.40953890556318</v>
      </c>
      <c r="F6766" s="4">
        <f t="shared" si="426"/>
        <v>0</v>
      </c>
      <c r="G6766" s="24">
        <f t="shared" si="427"/>
        <v>0</v>
      </c>
      <c r="H6766" s="24">
        <f t="shared" si="429"/>
        <v>695.40953890556318</v>
      </c>
      <c r="I6766" s="24">
        <f>IF(H6766&lt;=0, MIN(F6766-C6766, B$7, (D$5-K6765+G6766)/B$6), 0)</f>
        <v>0</v>
      </c>
      <c r="J6766" s="24">
        <f>IF(H6766&gt;0, MIN(C6766-F6766, B$8, K6765), 0)</f>
        <v>695.40953890556318</v>
      </c>
      <c r="K6766" s="24">
        <f>MAX(0, K6765-G6766+I6766*B$6-J6766)</f>
        <v>4196.117559932979</v>
      </c>
      <c r="L6766" s="24">
        <f t="shared" si="428"/>
        <v>0</v>
      </c>
      <c r="M6766" s="24">
        <f>IF(H6766&gt;0, C6766-F6766-J6766, 0)</f>
        <v>0</v>
      </c>
      <c r="N6766" s="4">
        <f>MIN(C6766, F6766)</f>
        <v>0</v>
      </c>
    </row>
    <row r="6767" spans="1:14" x14ac:dyDescent="0.2">
      <c r="A6767" s="27">
        <v>43746.708333333336</v>
      </c>
      <c r="B6767" s="4">
        <v>0</v>
      </c>
      <c r="C6767" s="4">
        <v>851.12773845765787</v>
      </c>
      <c r="F6767" s="4">
        <f t="shared" si="426"/>
        <v>0</v>
      </c>
      <c r="G6767" s="24">
        <f t="shared" si="427"/>
        <v>0</v>
      </c>
      <c r="H6767" s="24">
        <f t="shared" si="429"/>
        <v>851.12773845765787</v>
      </c>
      <c r="I6767" s="24">
        <f>IF(H6767&lt;=0, MIN(F6767-C6767, B$7, (D$5-K6766+G6767)/B$6), 0)</f>
        <v>0</v>
      </c>
      <c r="J6767" s="24">
        <f>IF(H6767&gt;0, MIN(C6767-F6767, B$8, K6766), 0)</f>
        <v>851.12773845765787</v>
      </c>
      <c r="K6767" s="24">
        <f>MAX(0, K6766-G6767+I6767*B$6-J6767)</f>
        <v>3344.9898214753212</v>
      </c>
      <c r="L6767" s="24">
        <f t="shared" si="428"/>
        <v>0</v>
      </c>
      <c r="M6767" s="24">
        <f>IF(H6767&gt;0, C6767-F6767-J6767, 0)</f>
        <v>0</v>
      </c>
      <c r="N6767" s="4">
        <f>MIN(C6767, F6767)</f>
        <v>0</v>
      </c>
    </row>
    <row r="6768" spans="1:14" x14ac:dyDescent="0.2">
      <c r="A6768" s="27">
        <v>43746.75</v>
      </c>
      <c r="B6768" s="4">
        <v>0</v>
      </c>
      <c r="C6768" s="4">
        <v>346.89737800325634</v>
      </c>
      <c r="F6768" s="4">
        <f t="shared" si="426"/>
        <v>0</v>
      </c>
      <c r="G6768" s="24">
        <f t="shared" si="427"/>
        <v>0</v>
      </c>
      <c r="H6768" s="24">
        <f t="shared" si="429"/>
        <v>346.89737800325634</v>
      </c>
      <c r="I6768" s="24">
        <f>IF(H6768&lt;=0, MIN(F6768-C6768, B$7, (D$5-K6767+G6768)/B$6), 0)</f>
        <v>0</v>
      </c>
      <c r="J6768" s="24">
        <f>IF(H6768&gt;0, MIN(C6768-F6768, B$8, K6767), 0)</f>
        <v>346.89737800325634</v>
      </c>
      <c r="K6768" s="24">
        <f>MAX(0, K6767-G6768+I6768*B$6-J6768)</f>
        <v>2998.0924434720646</v>
      </c>
      <c r="L6768" s="24">
        <f t="shared" si="428"/>
        <v>0</v>
      </c>
      <c r="M6768" s="24">
        <f>IF(H6768&gt;0, C6768-F6768-J6768, 0)</f>
        <v>0</v>
      </c>
      <c r="N6768" s="4">
        <f>MIN(C6768, F6768)</f>
        <v>0</v>
      </c>
    </row>
    <row r="6769" spans="1:14" x14ac:dyDescent="0.2">
      <c r="A6769" s="27">
        <v>43746.791666666672</v>
      </c>
      <c r="B6769" s="4">
        <v>0</v>
      </c>
      <c r="C6769" s="4">
        <v>2741.9915901616632</v>
      </c>
      <c r="F6769" s="4">
        <f t="shared" si="426"/>
        <v>0</v>
      </c>
      <c r="G6769" s="24">
        <f t="shared" si="427"/>
        <v>0</v>
      </c>
      <c r="H6769" s="24">
        <f t="shared" si="429"/>
        <v>2741.9915901616632</v>
      </c>
      <c r="I6769" s="24">
        <f>IF(H6769&lt;=0, MIN(F6769-C6769, B$7, (D$5-K6768+G6769)/B$6), 0)</f>
        <v>0</v>
      </c>
      <c r="J6769" s="24">
        <f>IF(H6769&gt;0, MIN(C6769-F6769, B$8, K6768), 0)</f>
        <v>2741.9915901616632</v>
      </c>
      <c r="K6769" s="24">
        <f>MAX(0, K6768-G6769+I6769*B$6-J6769)</f>
        <v>256.10085331040136</v>
      </c>
      <c r="L6769" s="24">
        <f t="shared" si="428"/>
        <v>0</v>
      </c>
      <c r="M6769" s="24">
        <f>IF(H6769&gt;0, C6769-F6769-J6769, 0)</f>
        <v>0</v>
      </c>
      <c r="N6769" s="4">
        <f>MIN(C6769, F6769)</f>
        <v>0</v>
      </c>
    </row>
    <row r="6770" spans="1:14" x14ac:dyDescent="0.2">
      <c r="A6770" s="27">
        <v>43746.833333333336</v>
      </c>
      <c r="B6770" s="4">
        <v>0</v>
      </c>
      <c r="C6770" s="4">
        <v>435.87920631873891</v>
      </c>
      <c r="F6770" s="4">
        <f t="shared" si="426"/>
        <v>0</v>
      </c>
      <c r="G6770" s="24">
        <f t="shared" si="427"/>
        <v>0</v>
      </c>
      <c r="H6770" s="24">
        <f t="shared" si="429"/>
        <v>435.87920631873891</v>
      </c>
      <c r="I6770" s="24">
        <f>IF(H6770&lt;=0, MIN(F6770-C6770, B$7, (D$5-K6769+G6770)/B$6), 0)</f>
        <v>0</v>
      </c>
      <c r="J6770" s="24">
        <f>IF(H6770&gt;0, MIN(C6770-F6770, B$8, K6769), 0)</f>
        <v>256.10085331040136</v>
      </c>
      <c r="K6770" s="24">
        <f>MAX(0, K6769-G6770+I6770*B$6-J6770)</f>
        <v>0</v>
      </c>
      <c r="L6770" s="24">
        <f t="shared" si="428"/>
        <v>0</v>
      </c>
      <c r="M6770" s="24">
        <f>IF(H6770&gt;0, C6770-F6770-J6770, 0)</f>
        <v>179.77835300833755</v>
      </c>
      <c r="N6770" s="4">
        <f>MIN(C6770, F6770)</f>
        <v>0</v>
      </c>
    </row>
    <row r="6771" spans="1:14" x14ac:dyDescent="0.2">
      <c r="A6771" s="27">
        <v>43746.875</v>
      </c>
      <c r="B6771" s="4">
        <v>0</v>
      </c>
      <c r="C6771" s="4">
        <v>346.89737800325634</v>
      </c>
      <c r="F6771" s="4">
        <f t="shared" si="426"/>
        <v>0</v>
      </c>
      <c r="G6771" s="24">
        <f t="shared" si="427"/>
        <v>0</v>
      </c>
      <c r="H6771" s="24">
        <f t="shared" si="429"/>
        <v>346.89737800325634</v>
      </c>
      <c r="I6771" s="24">
        <f>IF(H6771&lt;=0, MIN(F6771-C6771, B$7, (D$5-K6770+G6771)/B$6), 0)</f>
        <v>0</v>
      </c>
      <c r="J6771" s="24">
        <f>IF(H6771&gt;0, MIN(C6771-F6771, B$8, K6770), 0)</f>
        <v>0</v>
      </c>
      <c r="K6771" s="24">
        <f>MAX(0, K6770-G6771+I6771*B$6-J6771)</f>
        <v>0</v>
      </c>
      <c r="L6771" s="24">
        <f t="shared" si="428"/>
        <v>0</v>
      </c>
      <c r="M6771" s="24">
        <f>IF(H6771&gt;0, C6771-F6771-J6771, 0)</f>
        <v>346.89737800325634</v>
      </c>
      <c r="N6771" s="4">
        <f>MIN(C6771, F6771)</f>
        <v>0</v>
      </c>
    </row>
    <row r="6772" spans="1:14" x14ac:dyDescent="0.2">
      <c r="A6772" s="27">
        <v>43746.916666666672</v>
      </c>
      <c r="B6772" s="4">
        <v>0</v>
      </c>
      <c r="C6772" s="4">
        <v>369.14283508212696</v>
      </c>
      <c r="F6772" s="4">
        <f t="shared" si="426"/>
        <v>0</v>
      </c>
      <c r="G6772" s="24">
        <f t="shared" si="427"/>
        <v>0</v>
      </c>
      <c r="H6772" s="24">
        <f t="shared" si="429"/>
        <v>369.14283508212696</v>
      </c>
      <c r="I6772" s="24">
        <f>IF(H6772&lt;=0, MIN(F6772-C6772, B$7, (D$5-K6771+G6772)/B$6), 0)</f>
        <v>0</v>
      </c>
      <c r="J6772" s="24">
        <f>IF(H6772&gt;0, MIN(C6772-F6772, B$8, K6771), 0)</f>
        <v>0</v>
      </c>
      <c r="K6772" s="24">
        <f>MAX(0, K6771-G6772+I6772*B$6-J6772)</f>
        <v>0</v>
      </c>
      <c r="L6772" s="24">
        <f t="shared" si="428"/>
        <v>0</v>
      </c>
      <c r="M6772" s="24">
        <f>IF(H6772&gt;0, C6772-F6772-J6772, 0)</f>
        <v>369.14283508212696</v>
      </c>
      <c r="N6772" s="4">
        <f>MIN(C6772, F6772)</f>
        <v>0</v>
      </c>
    </row>
    <row r="6773" spans="1:14" x14ac:dyDescent="0.2">
      <c r="A6773" s="27">
        <v>43746.958333333336</v>
      </c>
      <c r="B6773" s="4">
        <v>0</v>
      </c>
      <c r="C6773" s="4">
        <v>218.36807043644808</v>
      </c>
      <c r="F6773" s="4">
        <f t="shared" si="426"/>
        <v>0</v>
      </c>
      <c r="G6773" s="24">
        <f t="shared" si="427"/>
        <v>0</v>
      </c>
      <c r="H6773" s="24">
        <f t="shared" si="429"/>
        <v>218.36807043644808</v>
      </c>
      <c r="I6773" s="24">
        <f>IF(H6773&lt;=0, MIN(F6773-C6773, B$7, (D$5-K6772+G6773)/B$6), 0)</f>
        <v>0</v>
      </c>
      <c r="J6773" s="24">
        <f>IF(H6773&gt;0, MIN(C6773-F6773, B$8, K6772), 0)</f>
        <v>0</v>
      </c>
      <c r="K6773" s="24">
        <f>MAX(0, K6772-G6773+I6773*B$6-J6773)</f>
        <v>0</v>
      </c>
      <c r="L6773" s="24">
        <f t="shared" si="428"/>
        <v>0</v>
      </c>
      <c r="M6773" s="24">
        <f>IF(H6773&gt;0, C6773-F6773-J6773, 0)</f>
        <v>218.36807043644808</v>
      </c>
      <c r="N6773" s="4">
        <f>MIN(C6773, F6773)</f>
        <v>0</v>
      </c>
    </row>
    <row r="6774" spans="1:14" x14ac:dyDescent="0.2">
      <c r="A6774" s="27">
        <v>43747</v>
      </c>
      <c r="B6774" s="4">
        <v>0</v>
      </c>
      <c r="C6774" s="4">
        <v>94.782197776055625</v>
      </c>
      <c r="F6774" s="4">
        <f t="shared" si="426"/>
        <v>0</v>
      </c>
      <c r="G6774" s="24">
        <f t="shared" si="427"/>
        <v>0</v>
      </c>
      <c r="H6774" s="24">
        <f t="shared" si="429"/>
        <v>94.782197776055625</v>
      </c>
      <c r="I6774" s="24">
        <f>IF(H6774&lt;=0, MIN(F6774-C6774, B$7, (D$5-K6773+G6774)/B$6), 0)</f>
        <v>0</v>
      </c>
      <c r="J6774" s="24">
        <f>IF(H6774&gt;0, MIN(C6774-F6774, B$8, K6773), 0)</f>
        <v>0</v>
      </c>
      <c r="K6774" s="24">
        <f>MAX(0, K6773-G6774+I6774*B$6-J6774)</f>
        <v>0</v>
      </c>
      <c r="L6774" s="24">
        <f t="shared" si="428"/>
        <v>0</v>
      </c>
      <c r="M6774" s="24">
        <f>IF(H6774&gt;0, C6774-F6774-J6774, 0)</f>
        <v>94.782197776055625</v>
      </c>
      <c r="N6774" s="4">
        <f>MIN(C6774, F6774)</f>
        <v>0</v>
      </c>
    </row>
    <row r="6775" spans="1:14" x14ac:dyDescent="0.2">
      <c r="A6775" s="27">
        <v>43747.041666666672</v>
      </c>
      <c r="B6775" s="4">
        <v>0</v>
      </c>
      <c r="C6775" s="4">
        <v>146.6882642934205</v>
      </c>
      <c r="F6775" s="4">
        <f t="shared" si="426"/>
        <v>0</v>
      </c>
      <c r="G6775" s="24">
        <f t="shared" si="427"/>
        <v>0</v>
      </c>
      <c r="H6775" s="24">
        <f t="shared" si="429"/>
        <v>146.6882642934205</v>
      </c>
      <c r="I6775" s="24">
        <f>IF(H6775&lt;=0, MIN(F6775-C6775, B$7, (D$5-K6774+G6775)/B$6), 0)</f>
        <v>0</v>
      </c>
      <c r="J6775" s="24">
        <f>IF(H6775&gt;0, MIN(C6775-F6775, B$8, K6774), 0)</f>
        <v>0</v>
      </c>
      <c r="K6775" s="24">
        <f>MAX(0, K6774-G6775+I6775*B$6-J6775)</f>
        <v>0</v>
      </c>
      <c r="L6775" s="24">
        <f t="shared" si="428"/>
        <v>0</v>
      </c>
      <c r="M6775" s="24">
        <f>IF(H6775&gt;0, C6775-F6775-J6775, 0)</f>
        <v>146.6882642934205</v>
      </c>
      <c r="N6775" s="4">
        <f>MIN(C6775, F6775)</f>
        <v>0</v>
      </c>
    </row>
    <row r="6776" spans="1:14" x14ac:dyDescent="0.2">
      <c r="A6776" s="27">
        <v>43747.083333333336</v>
      </c>
      <c r="B6776" s="4">
        <v>0</v>
      </c>
      <c r="C6776" s="4">
        <v>183.76402609153823</v>
      </c>
      <c r="F6776" s="4">
        <f t="shared" si="426"/>
        <v>0</v>
      </c>
      <c r="G6776" s="24">
        <f t="shared" si="427"/>
        <v>0</v>
      </c>
      <c r="H6776" s="24">
        <f t="shared" si="429"/>
        <v>183.76402609153823</v>
      </c>
      <c r="I6776" s="24">
        <f>IF(H6776&lt;=0, MIN(F6776-C6776, B$7, (D$5-K6775+G6776)/B$6), 0)</f>
        <v>0</v>
      </c>
      <c r="J6776" s="24">
        <f>IF(H6776&gt;0, MIN(C6776-F6776, B$8, K6775), 0)</f>
        <v>0</v>
      </c>
      <c r="K6776" s="24">
        <f>MAX(0, K6775-G6776+I6776*B$6-J6776)</f>
        <v>0</v>
      </c>
      <c r="L6776" s="24">
        <f t="shared" si="428"/>
        <v>0</v>
      </c>
      <c r="M6776" s="24">
        <f>IF(H6776&gt;0, C6776-F6776-J6776, 0)</f>
        <v>183.76402609153823</v>
      </c>
      <c r="N6776" s="4">
        <f>MIN(C6776, F6776)</f>
        <v>0</v>
      </c>
    </row>
    <row r="6777" spans="1:14" x14ac:dyDescent="0.2">
      <c r="A6777" s="27">
        <v>43747.125</v>
      </c>
      <c r="B6777" s="4">
        <v>0</v>
      </c>
      <c r="C6777" s="4">
        <v>94.782197776055625</v>
      </c>
      <c r="F6777" s="4">
        <f t="shared" si="426"/>
        <v>0</v>
      </c>
      <c r="G6777" s="24">
        <f t="shared" si="427"/>
        <v>0</v>
      </c>
      <c r="H6777" s="24">
        <f t="shared" si="429"/>
        <v>94.782197776055625</v>
      </c>
      <c r="I6777" s="24">
        <f>IF(H6777&lt;=0, MIN(F6777-C6777, B$7, (D$5-K6776+G6777)/B$6), 0)</f>
        <v>0</v>
      </c>
      <c r="J6777" s="24">
        <f>IF(H6777&gt;0, MIN(C6777-F6777, B$8, K6776), 0)</f>
        <v>0</v>
      </c>
      <c r="K6777" s="24">
        <f>MAX(0, K6776-G6777+I6777*B$6-J6777)</f>
        <v>0</v>
      </c>
      <c r="L6777" s="24">
        <f t="shared" si="428"/>
        <v>0</v>
      </c>
      <c r="M6777" s="24">
        <f>IF(H6777&gt;0, C6777-F6777-J6777, 0)</f>
        <v>94.782197776055625</v>
      </c>
      <c r="N6777" s="4">
        <f>MIN(C6777, F6777)</f>
        <v>0</v>
      </c>
    </row>
    <row r="6778" spans="1:14" x14ac:dyDescent="0.2">
      <c r="A6778" s="27">
        <v>43747.166666666672</v>
      </c>
      <c r="B6778" s="4">
        <v>0</v>
      </c>
      <c r="C6778" s="4">
        <v>146.6882642934205</v>
      </c>
      <c r="F6778" s="4">
        <f t="shared" si="426"/>
        <v>0</v>
      </c>
      <c r="G6778" s="24">
        <f t="shared" si="427"/>
        <v>0</v>
      </c>
      <c r="H6778" s="24">
        <f t="shared" si="429"/>
        <v>146.6882642934205</v>
      </c>
      <c r="I6778" s="24">
        <f>IF(H6778&lt;=0, MIN(F6778-C6778, B$7, (D$5-K6777+G6778)/B$6), 0)</f>
        <v>0</v>
      </c>
      <c r="J6778" s="24">
        <f>IF(H6778&gt;0, MIN(C6778-F6778, B$8, K6777), 0)</f>
        <v>0</v>
      </c>
      <c r="K6778" s="24">
        <f>MAX(0, K6777-G6778+I6778*B$6-J6778)</f>
        <v>0</v>
      </c>
      <c r="L6778" s="24">
        <f t="shared" si="428"/>
        <v>0</v>
      </c>
      <c r="M6778" s="24">
        <f>IF(H6778&gt;0, C6778-F6778-J6778, 0)</f>
        <v>146.6882642934205</v>
      </c>
      <c r="N6778" s="4">
        <f>MIN(C6778, F6778)</f>
        <v>0</v>
      </c>
    </row>
    <row r="6779" spans="1:14" x14ac:dyDescent="0.2">
      <c r="A6779" s="27">
        <v>43747.208333333336</v>
      </c>
      <c r="B6779" s="4">
        <v>0</v>
      </c>
      <c r="C6779" s="4">
        <v>183.76402609153823</v>
      </c>
      <c r="F6779" s="4">
        <f t="shared" si="426"/>
        <v>0</v>
      </c>
      <c r="G6779" s="24">
        <f t="shared" si="427"/>
        <v>0</v>
      </c>
      <c r="H6779" s="24">
        <f t="shared" si="429"/>
        <v>183.76402609153823</v>
      </c>
      <c r="I6779" s="24">
        <f>IF(H6779&lt;=0, MIN(F6779-C6779, B$7, (D$5-K6778+G6779)/B$6), 0)</f>
        <v>0</v>
      </c>
      <c r="J6779" s="24">
        <f>IF(H6779&gt;0, MIN(C6779-F6779, B$8, K6778), 0)</f>
        <v>0</v>
      </c>
      <c r="K6779" s="24">
        <f>MAX(0, K6778-G6779+I6779*B$6-J6779)</f>
        <v>0</v>
      </c>
      <c r="L6779" s="24">
        <f t="shared" si="428"/>
        <v>0</v>
      </c>
      <c r="M6779" s="24">
        <f>IF(H6779&gt;0, C6779-F6779-J6779, 0)</f>
        <v>183.76402609153823</v>
      </c>
      <c r="N6779" s="4">
        <f>MIN(C6779, F6779)</f>
        <v>0</v>
      </c>
    </row>
    <row r="6780" spans="1:14" x14ac:dyDescent="0.2">
      <c r="A6780" s="27">
        <v>43747.25</v>
      </c>
      <c r="B6780" s="4">
        <v>218.21393406929667</v>
      </c>
      <c r="C6780" s="4">
        <v>487.78527283610384</v>
      </c>
      <c r="F6780" s="4">
        <f t="shared" si="426"/>
        <v>1309.28360441578</v>
      </c>
      <c r="G6780" s="24">
        <f t="shared" si="427"/>
        <v>0.34722222222222221</v>
      </c>
      <c r="H6780" s="24">
        <f t="shared" si="429"/>
        <v>-821.49833157967623</v>
      </c>
      <c r="I6780" s="24">
        <f>IF(H6780&lt;=0, MIN(F6780-C6780, B$7, (D$5-K6779+G6780)/B$6), 0)</f>
        <v>821.49833157967623</v>
      </c>
      <c r="J6780" s="24">
        <f>IF(H6780&gt;0, MIN(C6780-F6780, B$8, K6779), 0)</f>
        <v>0</v>
      </c>
      <c r="K6780" s="24">
        <f>MAX(0, K6779-G6780+I6780*B$6-J6780)</f>
        <v>739.00127619948648</v>
      </c>
      <c r="L6780" s="24">
        <f t="shared" si="428"/>
        <v>0</v>
      </c>
      <c r="M6780" s="24">
        <f>IF(H6780&gt;0, C6780-F6780-J6780, 0)</f>
        <v>0</v>
      </c>
      <c r="N6780" s="4">
        <f>MIN(C6780, F6780)</f>
        <v>487.78527283610384</v>
      </c>
    </row>
    <row r="6781" spans="1:14" x14ac:dyDescent="0.2">
      <c r="A6781" s="27">
        <v>43747.291666666672</v>
      </c>
      <c r="B6781" s="4">
        <v>320.22479378683511</v>
      </c>
      <c r="C6781" s="4">
        <v>1127.9600932169367</v>
      </c>
      <c r="F6781" s="4">
        <f t="shared" si="426"/>
        <v>1921.3487627210106</v>
      </c>
      <c r="G6781" s="24">
        <f t="shared" si="427"/>
        <v>0.34722222222222221</v>
      </c>
      <c r="H6781" s="24">
        <f t="shared" si="429"/>
        <v>-793.38866950407396</v>
      </c>
      <c r="I6781" s="24">
        <f>IF(H6781&lt;=0, MIN(F6781-C6781, B$7, (D$5-K6780+G6781)/B$6), 0)</f>
        <v>793.38866950407396</v>
      </c>
      <c r="J6781" s="24">
        <f>IF(H6781&gt;0, MIN(C6781-F6781, B$8, K6780), 0)</f>
        <v>0</v>
      </c>
      <c r="K6781" s="24">
        <f>MAX(0, K6780-G6781+I6781*B$6-J6781)</f>
        <v>1452.7038565309308</v>
      </c>
      <c r="L6781" s="24">
        <f t="shared" si="428"/>
        <v>0</v>
      </c>
      <c r="M6781" s="24">
        <f>IF(H6781&gt;0, C6781-F6781-J6781, 0)</f>
        <v>0</v>
      </c>
      <c r="N6781" s="4">
        <f>MIN(C6781, F6781)</f>
        <v>1127.9600932169367</v>
      </c>
    </row>
    <row r="6782" spans="1:14" x14ac:dyDescent="0.2">
      <c r="A6782" s="27">
        <v>43747.333333333336</v>
      </c>
      <c r="B6782" s="4">
        <v>228.34720521807716</v>
      </c>
      <c r="C6782" s="4">
        <v>247.20477405720638</v>
      </c>
      <c r="F6782" s="4">
        <f t="shared" si="426"/>
        <v>1370.0832313084629</v>
      </c>
      <c r="G6782" s="24">
        <f t="shared" si="427"/>
        <v>0.34722222222222221</v>
      </c>
      <c r="H6782" s="24">
        <f t="shared" si="429"/>
        <v>-1122.8784572512566</v>
      </c>
      <c r="I6782" s="24">
        <f>IF(H6782&lt;=0, MIN(F6782-C6782, B$7, (D$5-K6781+G6782)/B$6), 0)</f>
        <v>1122.8784572512566</v>
      </c>
      <c r="J6782" s="24">
        <f>IF(H6782&gt;0, MIN(C6782-F6782, B$8, K6781), 0)</f>
        <v>0</v>
      </c>
      <c r="K6782" s="24">
        <f>MAX(0, K6781-G6782+I6782*B$6-J6782)</f>
        <v>2462.9472458348396</v>
      </c>
      <c r="L6782" s="24">
        <f t="shared" si="428"/>
        <v>0</v>
      </c>
      <c r="M6782" s="24">
        <f>IF(H6782&gt;0, C6782-F6782-J6782, 0)</f>
        <v>0</v>
      </c>
      <c r="N6782" s="4">
        <f>MIN(C6782, F6782)</f>
        <v>247.20477405720638</v>
      </c>
    </row>
    <row r="6783" spans="1:14" x14ac:dyDescent="0.2">
      <c r="A6783" s="27">
        <v>43747.375</v>
      </c>
      <c r="B6783" s="4">
        <v>322.26085266444898</v>
      </c>
      <c r="C6783" s="4">
        <v>275.54565581188677</v>
      </c>
      <c r="F6783" s="4">
        <f t="shared" si="426"/>
        <v>1933.5651159866939</v>
      </c>
      <c r="G6783" s="24">
        <f t="shared" si="427"/>
        <v>0.34722222222222221</v>
      </c>
      <c r="H6783" s="24">
        <f t="shared" si="429"/>
        <v>-1658.0194601748071</v>
      </c>
      <c r="I6783" s="24">
        <f>IF(H6783&lt;=0, MIN(F6783-C6783, B$7, (D$5-K6782+G6783)/B$6), 0)</f>
        <v>1658.0194601748071</v>
      </c>
      <c r="J6783" s="24">
        <f>IF(H6783&gt;0, MIN(C6783-F6783, B$8, K6782), 0)</f>
        <v>0</v>
      </c>
      <c r="K6783" s="24">
        <f>MAX(0, K6782-G6783+I6783*B$6-J6783)</f>
        <v>3954.8175377699436</v>
      </c>
      <c r="L6783" s="24">
        <f t="shared" si="428"/>
        <v>0</v>
      </c>
      <c r="M6783" s="24">
        <f>IF(H6783&gt;0, C6783-F6783-J6783, 0)</f>
        <v>0</v>
      </c>
      <c r="N6783" s="4">
        <f>MIN(C6783, F6783)</f>
        <v>275.54565581188677</v>
      </c>
    </row>
    <row r="6784" spans="1:14" x14ac:dyDescent="0.2">
      <c r="A6784" s="27">
        <v>43747.416666666672</v>
      </c>
      <c r="B6784" s="4">
        <v>355.96028453444632</v>
      </c>
      <c r="C6784" s="4">
        <v>268.24140178906146</v>
      </c>
      <c r="F6784" s="4">
        <f t="shared" si="426"/>
        <v>2135.7617072066778</v>
      </c>
      <c r="G6784" s="24">
        <f t="shared" si="427"/>
        <v>0.34722222222222221</v>
      </c>
      <c r="H6784" s="24">
        <f t="shared" si="429"/>
        <v>-1867.5203054176163</v>
      </c>
      <c r="I6784" s="24">
        <f>IF(H6784&lt;=0, MIN(F6784-C6784, B$7, (D$5-K6783+G6784)/B$6), 0)</f>
        <v>1161.6996493914207</v>
      </c>
      <c r="J6784" s="24">
        <f>IF(H6784&gt;0, MIN(C6784-F6784, B$8, K6783), 0)</f>
        <v>0</v>
      </c>
      <c r="K6784" s="24">
        <f>MAX(0, K6783-G6784+I6784*B$6-J6784)</f>
        <v>5000</v>
      </c>
      <c r="L6784" s="24">
        <f t="shared" si="428"/>
        <v>705.82065602619559</v>
      </c>
      <c r="M6784" s="24">
        <f>IF(H6784&gt;0, C6784-F6784-J6784, 0)</f>
        <v>0</v>
      </c>
      <c r="N6784" s="4">
        <f>MIN(C6784, F6784)</f>
        <v>268.24140178906146</v>
      </c>
    </row>
    <row r="6785" spans="1:14" x14ac:dyDescent="0.2">
      <c r="A6785" s="27">
        <v>43747.458333333336</v>
      </c>
      <c r="B6785" s="4">
        <v>427.22168801546758</v>
      </c>
      <c r="C6785" s="4">
        <v>1455.7992640443645</v>
      </c>
      <c r="F6785" s="4">
        <f t="shared" si="426"/>
        <v>2563.3301280928054</v>
      </c>
      <c r="G6785" s="24">
        <f t="shared" si="427"/>
        <v>0.34722222222222221</v>
      </c>
      <c r="H6785" s="24">
        <f t="shared" si="429"/>
        <v>-1107.5308640484409</v>
      </c>
      <c r="I6785" s="24">
        <f>IF(H6785&lt;=0, MIN(F6785-C6785, B$7, (D$5-K6784+G6785)/B$6), 0)</f>
        <v>0.38580246913580246</v>
      </c>
      <c r="J6785" s="24">
        <f>IF(H6785&gt;0, MIN(C6785-F6785, B$8, K6784), 0)</f>
        <v>0</v>
      </c>
      <c r="K6785" s="24">
        <f>MAX(0, K6784-G6785+I6785*B$6-J6785)</f>
        <v>5000</v>
      </c>
      <c r="L6785" s="24">
        <f t="shared" si="428"/>
        <v>1107.1450615793051</v>
      </c>
      <c r="M6785" s="24">
        <f>IF(H6785&gt;0, C6785-F6785-J6785, 0)</f>
        <v>0</v>
      </c>
      <c r="N6785" s="4">
        <f>MIN(C6785, F6785)</f>
        <v>1455.7992640443645</v>
      </c>
    </row>
    <row r="6786" spans="1:14" x14ac:dyDescent="0.2">
      <c r="A6786" s="27">
        <v>43747.5</v>
      </c>
      <c r="B6786" s="4">
        <v>361.2249218358653</v>
      </c>
      <c r="C6786" s="4">
        <v>199.46178707536629</v>
      </c>
      <c r="F6786" s="4">
        <f t="shared" si="426"/>
        <v>2167.349531015192</v>
      </c>
      <c r="G6786" s="24">
        <f t="shared" si="427"/>
        <v>0.34722222222222221</v>
      </c>
      <c r="H6786" s="24">
        <f t="shared" si="429"/>
        <v>-1967.8877439398257</v>
      </c>
      <c r="I6786" s="24">
        <f>IF(H6786&lt;=0, MIN(F6786-C6786, B$7, (D$5-K6785+G6786)/B$6), 0)</f>
        <v>0.38580246913580246</v>
      </c>
      <c r="J6786" s="24">
        <f>IF(H6786&gt;0, MIN(C6786-F6786, B$8, K6785), 0)</f>
        <v>0</v>
      </c>
      <c r="K6786" s="24">
        <f>MAX(0, K6785-G6786+I6786*B$6-J6786)</f>
        <v>5000</v>
      </c>
      <c r="L6786" s="24">
        <f t="shared" si="428"/>
        <v>1967.5019414706899</v>
      </c>
      <c r="M6786" s="24">
        <f>IF(H6786&gt;0, C6786-F6786-J6786, 0)</f>
        <v>0</v>
      </c>
      <c r="N6786" s="4">
        <f>MIN(C6786, F6786)</f>
        <v>199.46178707536629</v>
      </c>
    </row>
    <row r="6787" spans="1:14" x14ac:dyDescent="0.2">
      <c r="A6787" s="27">
        <v>43747.541666666672</v>
      </c>
      <c r="B6787" s="4">
        <v>202.1427492371007</v>
      </c>
      <c r="C6787" s="4">
        <v>139.27311193379694</v>
      </c>
      <c r="F6787" s="4">
        <f t="shared" si="426"/>
        <v>1212.8564954226042</v>
      </c>
      <c r="G6787" s="24">
        <f t="shared" si="427"/>
        <v>0.34722222222222221</v>
      </c>
      <c r="H6787" s="24">
        <f t="shared" si="429"/>
        <v>-1073.5833834888072</v>
      </c>
      <c r="I6787" s="24">
        <f>IF(H6787&lt;=0, MIN(F6787-C6787, B$7, (D$5-K6786+G6787)/B$6), 0)</f>
        <v>0.38580246913580246</v>
      </c>
      <c r="J6787" s="24">
        <f>IF(H6787&gt;0, MIN(C6787-F6787, B$8, K6786), 0)</f>
        <v>0</v>
      </c>
      <c r="K6787" s="24">
        <f>MAX(0, K6786-G6787+I6787*B$6-J6787)</f>
        <v>5000</v>
      </c>
      <c r="L6787" s="24">
        <f t="shared" si="428"/>
        <v>1073.1975810196714</v>
      </c>
      <c r="M6787" s="24">
        <f>IF(H6787&gt;0, C6787-F6787-J6787, 0)</f>
        <v>0</v>
      </c>
      <c r="N6787" s="4">
        <f>MIN(C6787, F6787)</f>
        <v>139.27311193379694</v>
      </c>
    </row>
    <row r="6788" spans="1:14" x14ac:dyDescent="0.2">
      <c r="A6788" s="27">
        <v>43747.583333333336</v>
      </c>
      <c r="B6788" s="4">
        <v>80.176653416193119</v>
      </c>
      <c r="C6788" s="4">
        <v>227.69452171654029</v>
      </c>
      <c r="F6788" s="4">
        <f t="shared" si="426"/>
        <v>481.05992049715871</v>
      </c>
      <c r="G6788" s="24">
        <f t="shared" si="427"/>
        <v>0.34722222222222221</v>
      </c>
      <c r="H6788" s="24">
        <f t="shared" si="429"/>
        <v>-253.36539878061842</v>
      </c>
      <c r="I6788" s="24">
        <f>IF(H6788&lt;=0, MIN(F6788-C6788, B$7, (D$5-K6787+G6788)/B$6), 0)</f>
        <v>0.38580246913580246</v>
      </c>
      <c r="J6788" s="24">
        <f>IF(H6788&gt;0, MIN(C6788-F6788, B$8, K6787), 0)</f>
        <v>0</v>
      </c>
      <c r="K6788" s="24">
        <f>MAX(0, K6787-G6788+I6788*B$6-J6788)</f>
        <v>5000</v>
      </c>
      <c r="L6788" s="24">
        <f t="shared" si="428"/>
        <v>252.97959631148262</v>
      </c>
      <c r="M6788" s="24">
        <f>IF(H6788&gt;0, C6788-F6788-J6788, 0)</f>
        <v>0</v>
      </c>
      <c r="N6788" s="4">
        <f>MIN(C6788, F6788)</f>
        <v>227.69452171654029</v>
      </c>
    </row>
    <row r="6789" spans="1:14" x14ac:dyDescent="0.2">
      <c r="A6789" s="27">
        <v>43747.625</v>
      </c>
      <c r="B6789" s="4">
        <v>45.264794333411338</v>
      </c>
      <c r="C6789" s="4">
        <v>220.83978788965598</v>
      </c>
      <c r="F6789" s="4">
        <f t="shared" si="426"/>
        <v>271.58876600046801</v>
      </c>
      <c r="G6789" s="24">
        <f t="shared" si="427"/>
        <v>0.34722222222222221</v>
      </c>
      <c r="H6789" s="24">
        <f t="shared" si="429"/>
        <v>-50.748978110812033</v>
      </c>
      <c r="I6789" s="24">
        <f>IF(H6789&lt;=0, MIN(F6789-C6789, B$7, (D$5-K6788+G6789)/B$6), 0)</f>
        <v>0.38580246913580246</v>
      </c>
      <c r="J6789" s="24">
        <f>IF(H6789&gt;0, MIN(C6789-F6789, B$8, K6788), 0)</f>
        <v>0</v>
      </c>
      <c r="K6789" s="24">
        <f>MAX(0, K6788-G6789+I6789*B$6-J6789)</f>
        <v>5000</v>
      </c>
      <c r="L6789" s="24">
        <f t="shared" si="428"/>
        <v>50.363175641676229</v>
      </c>
      <c r="M6789" s="24">
        <f>IF(H6789&gt;0, C6789-F6789-J6789, 0)</f>
        <v>0</v>
      </c>
      <c r="N6789" s="4">
        <f>MIN(C6789, F6789)</f>
        <v>220.83978788965598</v>
      </c>
    </row>
    <row r="6790" spans="1:14" x14ac:dyDescent="0.2">
      <c r="A6790" s="27">
        <v>43747.666666666672</v>
      </c>
      <c r="B6790" s="4">
        <v>0</v>
      </c>
      <c r="C6790" s="4">
        <v>369.14283508212696</v>
      </c>
      <c r="F6790" s="4">
        <f t="shared" si="426"/>
        <v>0</v>
      </c>
      <c r="G6790" s="24">
        <f t="shared" si="427"/>
        <v>0</v>
      </c>
      <c r="H6790" s="24">
        <f t="shared" si="429"/>
        <v>369.14283508212696</v>
      </c>
      <c r="I6790" s="24">
        <f>IF(H6790&lt;=0, MIN(F6790-C6790, B$7, (D$5-K6789+G6790)/B$6), 0)</f>
        <v>0</v>
      </c>
      <c r="J6790" s="24">
        <f>IF(H6790&gt;0, MIN(C6790-F6790, B$8, K6789), 0)</f>
        <v>369.14283508212696</v>
      </c>
      <c r="K6790" s="24">
        <f>MAX(0, K6789-G6790+I6790*B$6-J6790)</f>
        <v>4630.857164917873</v>
      </c>
      <c r="L6790" s="24">
        <f t="shared" si="428"/>
        <v>0</v>
      </c>
      <c r="M6790" s="24">
        <f>IF(H6790&gt;0, C6790-F6790-J6790, 0)</f>
        <v>0</v>
      </c>
      <c r="N6790" s="4">
        <f>MIN(C6790, F6790)</f>
        <v>0</v>
      </c>
    </row>
    <row r="6791" spans="1:14" x14ac:dyDescent="0.2">
      <c r="A6791" s="27">
        <v>43747.708333333336</v>
      </c>
      <c r="B6791" s="4">
        <v>0</v>
      </c>
      <c r="C6791" s="4">
        <v>406.21859688024472</v>
      </c>
      <c r="F6791" s="4">
        <f t="shared" si="426"/>
        <v>0</v>
      </c>
      <c r="G6791" s="24">
        <f t="shared" si="427"/>
        <v>0</v>
      </c>
      <c r="H6791" s="24">
        <f t="shared" si="429"/>
        <v>406.21859688024472</v>
      </c>
      <c r="I6791" s="24">
        <f>IF(H6791&lt;=0, MIN(F6791-C6791, B$7, (D$5-K6790+G6791)/B$6), 0)</f>
        <v>0</v>
      </c>
      <c r="J6791" s="24">
        <f>IF(H6791&gt;0, MIN(C6791-F6791, B$8, K6790), 0)</f>
        <v>406.21859688024472</v>
      </c>
      <c r="K6791" s="24">
        <f>MAX(0, K6790-G6791+I6791*B$6-J6791)</f>
        <v>4224.6385680376279</v>
      </c>
      <c r="L6791" s="24">
        <f t="shared" si="428"/>
        <v>0</v>
      </c>
      <c r="M6791" s="24">
        <f>IF(H6791&gt;0, C6791-F6791-J6791, 0)</f>
        <v>0</v>
      </c>
      <c r="N6791" s="4">
        <f>MIN(C6791, F6791)</f>
        <v>0</v>
      </c>
    </row>
    <row r="6792" spans="1:14" x14ac:dyDescent="0.2">
      <c r="A6792" s="27">
        <v>43747.75</v>
      </c>
      <c r="B6792" s="4">
        <v>0</v>
      </c>
      <c r="C6792" s="4">
        <v>346.89737800325634</v>
      </c>
      <c r="F6792" s="4">
        <f t="shared" si="426"/>
        <v>0</v>
      </c>
      <c r="G6792" s="24">
        <f t="shared" si="427"/>
        <v>0</v>
      </c>
      <c r="H6792" s="24">
        <f t="shared" si="429"/>
        <v>346.89737800325634</v>
      </c>
      <c r="I6792" s="24">
        <f>IF(H6792&lt;=0, MIN(F6792-C6792, B$7, (D$5-K6791+G6792)/B$6), 0)</f>
        <v>0</v>
      </c>
      <c r="J6792" s="24">
        <f>IF(H6792&gt;0, MIN(C6792-F6792, B$8, K6791), 0)</f>
        <v>346.89737800325634</v>
      </c>
      <c r="K6792" s="24">
        <f>MAX(0, K6791-G6792+I6792*B$6-J6792)</f>
        <v>3877.7411900343714</v>
      </c>
      <c r="L6792" s="24">
        <f t="shared" si="428"/>
        <v>0</v>
      </c>
      <c r="M6792" s="24">
        <f>IF(H6792&gt;0, C6792-F6792-J6792, 0)</f>
        <v>0</v>
      </c>
      <c r="N6792" s="4">
        <f>MIN(C6792, F6792)</f>
        <v>0</v>
      </c>
    </row>
    <row r="6793" spans="1:14" x14ac:dyDescent="0.2">
      <c r="A6793" s="27">
        <v>43747.791666666672</v>
      </c>
      <c r="B6793" s="4">
        <v>0</v>
      </c>
      <c r="C6793" s="4">
        <v>1419.6227526954631</v>
      </c>
      <c r="F6793" s="4">
        <f t="shared" si="426"/>
        <v>0</v>
      </c>
      <c r="G6793" s="24">
        <f t="shared" si="427"/>
        <v>0</v>
      </c>
      <c r="H6793" s="24">
        <f t="shared" si="429"/>
        <v>1419.6227526954631</v>
      </c>
      <c r="I6793" s="24">
        <f>IF(H6793&lt;=0, MIN(F6793-C6793, B$7, (D$5-K6792+G6793)/B$6), 0)</f>
        <v>0</v>
      </c>
      <c r="J6793" s="24">
        <f>IF(H6793&gt;0, MIN(C6793-F6793, B$8, K6792), 0)</f>
        <v>1419.6227526954631</v>
      </c>
      <c r="K6793" s="24">
        <f>MAX(0, K6792-G6793+I6793*B$6-J6793)</f>
        <v>2458.1184373389083</v>
      </c>
      <c r="L6793" s="24">
        <f t="shared" si="428"/>
        <v>0</v>
      </c>
      <c r="M6793" s="24">
        <f>IF(H6793&gt;0, C6793-F6793-J6793, 0)</f>
        <v>0</v>
      </c>
      <c r="N6793" s="4">
        <f>MIN(C6793, F6793)</f>
        <v>0</v>
      </c>
    </row>
    <row r="6794" spans="1:14" x14ac:dyDescent="0.2">
      <c r="A6794" s="27">
        <v>43747.833333333336</v>
      </c>
      <c r="B6794" s="4">
        <v>0</v>
      </c>
      <c r="C6794" s="4">
        <v>757.20247523575938</v>
      </c>
      <c r="F6794" s="4">
        <f t="shared" si="426"/>
        <v>0</v>
      </c>
      <c r="G6794" s="24">
        <f t="shared" si="427"/>
        <v>0</v>
      </c>
      <c r="H6794" s="24">
        <f t="shared" si="429"/>
        <v>757.20247523575938</v>
      </c>
      <c r="I6794" s="24">
        <f>IF(H6794&lt;=0, MIN(F6794-C6794, B$7, (D$5-K6793+G6794)/B$6), 0)</f>
        <v>0</v>
      </c>
      <c r="J6794" s="24">
        <f>IF(H6794&gt;0, MIN(C6794-F6794, B$8, K6793), 0)</f>
        <v>757.20247523575938</v>
      </c>
      <c r="K6794" s="24">
        <f>MAX(0, K6793-G6794+I6794*B$6-J6794)</f>
        <v>1700.915962103149</v>
      </c>
      <c r="L6794" s="24">
        <f t="shared" si="428"/>
        <v>0</v>
      </c>
      <c r="M6794" s="24">
        <f>IF(H6794&gt;0, C6794-F6794-J6794, 0)</f>
        <v>0</v>
      </c>
      <c r="N6794" s="4">
        <f>MIN(C6794, F6794)</f>
        <v>0</v>
      </c>
    </row>
    <row r="6795" spans="1:14" x14ac:dyDescent="0.2">
      <c r="A6795" s="27">
        <v>43747.875</v>
      </c>
      <c r="B6795" s="4">
        <v>0</v>
      </c>
      <c r="C6795" s="4">
        <v>1347.9429465524354</v>
      </c>
      <c r="F6795" s="4">
        <f t="shared" si="426"/>
        <v>0</v>
      </c>
      <c r="G6795" s="24">
        <f t="shared" si="427"/>
        <v>0</v>
      </c>
      <c r="H6795" s="24">
        <f t="shared" si="429"/>
        <v>1347.9429465524354</v>
      </c>
      <c r="I6795" s="24">
        <f>IF(H6795&lt;=0, MIN(F6795-C6795, B$7, (D$5-K6794+G6795)/B$6), 0)</f>
        <v>0</v>
      </c>
      <c r="J6795" s="24">
        <f>IF(H6795&gt;0, MIN(C6795-F6795, B$8, K6794), 0)</f>
        <v>1347.9429465524354</v>
      </c>
      <c r="K6795" s="24">
        <f>MAX(0, K6794-G6795+I6795*B$6-J6795)</f>
        <v>352.97301555071363</v>
      </c>
      <c r="L6795" s="24">
        <f t="shared" si="428"/>
        <v>0</v>
      </c>
      <c r="M6795" s="24">
        <f>IF(H6795&gt;0, C6795-F6795-J6795, 0)</f>
        <v>0</v>
      </c>
      <c r="N6795" s="4">
        <f>MIN(C6795, F6795)</f>
        <v>0</v>
      </c>
    </row>
    <row r="6796" spans="1:14" x14ac:dyDescent="0.2">
      <c r="A6796" s="27">
        <v>43747.916666666672</v>
      </c>
      <c r="B6796" s="4">
        <v>0</v>
      </c>
      <c r="C6796" s="4">
        <v>369.14283508212696</v>
      </c>
      <c r="F6796" s="4">
        <f t="shared" si="426"/>
        <v>0</v>
      </c>
      <c r="G6796" s="24">
        <f t="shared" si="427"/>
        <v>0</v>
      </c>
      <c r="H6796" s="24">
        <f t="shared" si="429"/>
        <v>369.14283508212696</v>
      </c>
      <c r="I6796" s="24">
        <f>IF(H6796&lt;=0, MIN(F6796-C6796, B$7, (D$5-K6795+G6796)/B$6), 0)</f>
        <v>0</v>
      </c>
      <c r="J6796" s="24">
        <f>IF(H6796&gt;0, MIN(C6796-F6796, B$8, K6795), 0)</f>
        <v>352.97301555071363</v>
      </c>
      <c r="K6796" s="24">
        <f>MAX(0, K6795-G6796+I6796*B$6-J6796)</f>
        <v>0</v>
      </c>
      <c r="L6796" s="24">
        <f t="shared" si="428"/>
        <v>0</v>
      </c>
      <c r="M6796" s="24">
        <f>IF(H6796&gt;0, C6796-F6796-J6796, 0)</f>
        <v>16.169819531413339</v>
      </c>
      <c r="N6796" s="4">
        <f>MIN(C6796, F6796)</f>
        <v>0</v>
      </c>
    </row>
    <row r="6797" spans="1:14" x14ac:dyDescent="0.2">
      <c r="A6797" s="27">
        <v>43747.958333333336</v>
      </c>
      <c r="B6797" s="4">
        <v>0</v>
      </c>
      <c r="C6797" s="4">
        <v>218.36807043644808</v>
      </c>
      <c r="F6797" s="4">
        <f t="shared" si="426"/>
        <v>0</v>
      </c>
      <c r="G6797" s="24">
        <f t="shared" si="427"/>
        <v>0</v>
      </c>
      <c r="H6797" s="24">
        <f t="shared" si="429"/>
        <v>218.36807043644808</v>
      </c>
      <c r="I6797" s="24">
        <f>IF(H6797&lt;=0, MIN(F6797-C6797, B$7, (D$5-K6796+G6797)/B$6), 0)</f>
        <v>0</v>
      </c>
      <c r="J6797" s="24">
        <f>IF(H6797&gt;0, MIN(C6797-F6797, B$8, K6796), 0)</f>
        <v>0</v>
      </c>
      <c r="K6797" s="24">
        <f>MAX(0, K6796-G6797+I6797*B$6-J6797)</f>
        <v>0</v>
      </c>
      <c r="L6797" s="24">
        <f t="shared" si="428"/>
        <v>0</v>
      </c>
      <c r="M6797" s="24">
        <f>IF(H6797&gt;0, C6797-F6797-J6797, 0)</f>
        <v>218.36807043644808</v>
      </c>
      <c r="N6797" s="4">
        <f>MIN(C6797, F6797)</f>
        <v>0</v>
      </c>
    </row>
    <row r="6798" spans="1:14" x14ac:dyDescent="0.2">
      <c r="A6798" s="27">
        <v>43748</v>
      </c>
      <c r="B6798" s="4">
        <v>0</v>
      </c>
      <c r="C6798" s="4">
        <v>94.782197776055625</v>
      </c>
      <c r="F6798" s="4">
        <f t="shared" si="426"/>
        <v>0</v>
      </c>
      <c r="G6798" s="24">
        <f t="shared" si="427"/>
        <v>0</v>
      </c>
      <c r="H6798" s="24">
        <f t="shared" si="429"/>
        <v>94.782197776055625</v>
      </c>
      <c r="I6798" s="24">
        <f>IF(H6798&lt;=0, MIN(F6798-C6798, B$7, (D$5-K6797+G6798)/B$6), 0)</f>
        <v>0</v>
      </c>
      <c r="J6798" s="24">
        <f>IF(H6798&gt;0, MIN(C6798-F6798, B$8, K6797), 0)</f>
        <v>0</v>
      </c>
      <c r="K6798" s="24">
        <f>MAX(0, K6797-G6798+I6798*B$6-J6798)</f>
        <v>0</v>
      </c>
      <c r="L6798" s="24">
        <f t="shared" si="428"/>
        <v>0</v>
      </c>
      <c r="M6798" s="24">
        <f>IF(H6798&gt;0, C6798-F6798-J6798, 0)</f>
        <v>94.782197776055625</v>
      </c>
      <c r="N6798" s="4">
        <f>MIN(C6798, F6798)</f>
        <v>0</v>
      </c>
    </row>
    <row r="6799" spans="1:14" x14ac:dyDescent="0.2">
      <c r="A6799" s="27">
        <v>43748.041666666672</v>
      </c>
      <c r="B6799" s="4">
        <v>0</v>
      </c>
      <c r="C6799" s="4">
        <v>146.6882642934205</v>
      </c>
      <c r="F6799" s="4">
        <f t="shared" si="426"/>
        <v>0</v>
      </c>
      <c r="G6799" s="24">
        <f t="shared" si="427"/>
        <v>0</v>
      </c>
      <c r="H6799" s="24">
        <f t="shared" si="429"/>
        <v>146.6882642934205</v>
      </c>
      <c r="I6799" s="24">
        <f>IF(H6799&lt;=0, MIN(F6799-C6799, B$7, (D$5-K6798+G6799)/B$6), 0)</f>
        <v>0</v>
      </c>
      <c r="J6799" s="24">
        <f>IF(H6799&gt;0, MIN(C6799-F6799, B$8, K6798), 0)</f>
        <v>0</v>
      </c>
      <c r="K6799" s="24">
        <f>MAX(0, K6798-G6799+I6799*B$6-J6799)</f>
        <v>0</v>
      </c>
      <c r="L6799" s="24">
        <f t="shared" si="428"/>
        <v>0</v>
      </c>
      <c r="M6799" s="24">
        <f>IF(H6799&gt;0, C6799-F6799-J6799, 0)</f>
        <v>146.6882642934205</v>
      </c>
      <c r="N6799" s="4">
        <f>MIN(C6799, F6799)</f>
        <v>0</v>
      </c>
    </row>
    <row r="6800" spans="1:14" x14ac:dyDescent="0.2">
      <c r="A6800" s="27">
        <v>43748.083333333336</v>
      </c>
      <c r="B6800" s="4">
        <v>0</v>
      </c>
      <c r="C6800" s="4">
        <v>183.76402609153823</v>
      </c>
      <c r="F6800" s="4">
        <f t="shared" si="426"/>
        <v>0</v>
      </c>
      <c r="G6800" s="24">
        <f t="shared" si="427"/>
        <v>0</v>
      </c>
      <c r="H6800" s="24">
        <f t="shared" si="429"/>
        <v>183.76402609153823</v>
      </c>
      <c r="I6800" s="24">
        <f>IF(H6800&lt;=0, MIN(F6800-C6800, B$7, (D$5-K6799+G6800)/B$6), 0)</f>
        <v>0</v>
      </c>
      <c r="J6800" s="24">
        <f>IF(H6800&gt;0, MIN(C6800-F6800, B$8, K6799), 0)</f>
        <v>0</v>
      </c>
      <c r="K6800" s="24">
        <f>MAX(0, K6799-G6800+I6800*B$6-J6800)</f>
        <v>0</v>
      </c>
      <c r="L6800" s="24">
        <f t="shared" si="428"/>
        <v>0</v>
      </c>
      <c r="M6800" s="24">
        <f>IF(H6800&gt;0, C6800-F6800-J6800, 0)</f>
        <v>183.76402609153823</v>
      </c>
      <c r="N6800" s="4">
        <f>MIN(C6800, F6800)</f>
        <v>0</v>
      </c>
    </row>
    <row r="6801" spans="1:14" x14ac:dyDescent="0.2">
      <c r="A6801" s="27">
        <v>43748.125</v>
      </c>
      <c r="B6801" s="4">
        <v>0</v>
      </c>
      <c r="C6801" s="4">
        <v>94.782197776055625</v>
      </c>
      <c r="F6801" s="4">
        <f t="shared" si="426"/>
        <v>0</v>
      </c>
      <c r="G6801" s="24">
        <f t="shared" si="427"/>
        <v>0</v>
      </c>
      <c r="H6801" s="24">
        <f t="shared" si="429"/>
        <v>94.782197776055625</v>
      </c>
      <c r="I6801" s="24">
        <f>IF(H6801&lt;=0, MIN(F6801-C6801, B$7, (D$5-K6800+G6801)/B$6), 0)</f>
        <v>0</v>
      </c>
      <c r="J6801" s="24">
        <f>IF(H6801&gt;0, MIN(C6801-F6801, B$8, K6800), 0)</f>
        <v>0</v>
      </c>
      <c r="K6801" s="24">
        <f>MAX(0, K6800-G6801+I6801*B$6-J6801)</f>
        <v>0</v>
      </c>
      <c r="L6801" s="24">
        <f t="shared" si="428"/>
        <v>0</v>
      </c>
      <c r="M6801" s="24">
        <f>IF(H6801&gt;0, C6801-F6801-J6801, 0)</f>
        <v>94.782197776055625</v>
      </c>
      <c r="N6801" s="4">
        <f>MIN(C6801, F6801)</f>
        <v>0</v>
      </c>
    </row>
    <row r="6802" spans="1:14" x14ac:dyDescent="0.2">
      <c r="A6802" s="27">
        <v>43748.166666666672</v>
      </c>
      <c r="B6802" s="4">
        <v>0</v>
      </c>
      <c r="C6802" s="4">
        <v>146.6882642934205</v>
      </c>
      <c r="F6802" s="4">
        <f t="shared" si="426"/>
        <v>0</v>
      </c>
      <c r="G6802" s="24">
        <f t="shared" si="427"/>
        <v>0</v>
      </c>
      <c r="H6802" s="24">
        <f t="shared" si="429"/>
        <v>146.6882642934205</v>
      </c>
      <c r="I6802" s="24">
        <f>IF(H6802&lt;=0, MIN(F6802-C6802, B$7, (D$5-K6801+G6802)/B$6), 0)</f>
        <v>0</v>
      </c>
      <c r="J6802" s="24">
        <f>IF(H6802&gt;0, MIN(C6802-F6802, B$8, K6801), 0)</f>
        <v>0</v>
      </c>
      <c r="K6802" s="24">
        <f>MAX(0, K6801-G6802+I6802*B$6-J6802)</f>
        <v>0</v>
      </c>
      <c r="L6802" s="24">
        <f t="shared" si="428"/>
        <v>0</v>
      </c>
      <c r="M6802" s="24">
        <f>IF(H6802&gt;0, C6802-F6802-J6802, 0)</f>
        <v>146.6882642934205</v>
      </c>
      <c r="N6802" s="4">
        <f>MIN(C6802, F6802)</f>
        <v>0</v>
      </c>
    </row>
    <row r="6803" spans="1:14" x14ac:dyDescent="0.2">
      <c r="A6803" s="27">
        <v>43748.208333333336</v>
      </c>
      <c r="B6803" s="4">
        <v>0</v>
      </c>
      <c r="C6803" s="4">
        <v>183.76402609153823</v>
      </c>
      <c r="F6803" s="4">
        <f t="shared" si="426"/>
        <v>0</v>
      </c>
      <c r="G6803" s="24">
        <f t="shared" si="427"/>
        <v>0</v>
      </c>
      <c r="H6803" s="24">
        <f t="shared" si="429"/>
        <v>183.76402609153823</v>
      </c>
      <c r="I6803" s="24">
        <f>IF(H6803&lt;=0, MIN(F6803-C6803, B$7, (D$5-K6802+G6803)/B$6), 0)</f>
        <v>0</v>
      </c>
      <c r="J6803" s="24">
        <f>IF(H6803&gt;0, MIN(C6803-F6803, B$8, K6802), 0)</f>
        <v>0</v>
      </c>
      <c r="K6803" s="24">
        <f>MAX(0, K6802-G6803+I6803*B$6-J6803)</f>
        <v>0</v>
      </c>
      <c r="L6803" s="24">
        <f t="shared" si="428"/>
        <v>0</v>
      </c>
      <c r="M6803" s="24">
        <f>IF(H6803&gt;0, C6803-F6803-J6803, 0)</f>
        <v>183.76402609153823</v>
      </c>
      <c r="N6803" s="4">
        <f>MIN(C6803, F6803)</f>
        <v>0</v>
      </c>
    </row>
    <row r="6804" spans="1:14" x14ac:dyDescent="0.2">
      <c r="A6804" s="27">
        <v>43748.25</v>
      </c>
      <c r="B6804" s="4">
        <v>88.692961585803175</v>
      </c>
      <c r="C6804" s="4">
        <v>487.78527283610384</v>
      </c>
      <c r="F6804" s="4">
        <f t="shared" si="426"/>
        <v>532.15776951481905</v>
      </c>
      <c r="G6804" s="24">
        <f t="shared" si="427"/>
        <v>0.34722222222222221</v>
      </c>
      <c r="H6804" s="24">
        <f t="shared" si="429"/>
        <v>-44.372496678715208</v>
      </c>
      <c r="I6804" s="24">
        <f>IF(H6804&lt;=0, MIN(F6804-C6804, B$7, (D$5-K6803+G6804)/B$6), 0)</f>
        <v>44.372496678715208</v>
      </c>
      <c r="J6804" s="24">
        <f>IF(H6804&gt;0, MIN(C6804-F6804, B$8, K6803), 0)</f>
        <v>0</v>
      </c>
      <c r="K6804" s="24">
        <f>MAX(0, K6803-G6804+I6804*B$6-J6804)</f>
        <v>39.588024788621468</v>
      </c>
      <c r="L6804" s="24">
        <f t="shared" si="428"/>
        <v>0</v>
      </c>
      <c r="M6804" s="24">
        <f>IF(H6804&gt;0, C6804-F6804-J6804, 0)</f>
        <v>0</v>
      </c>
      <c r="N6804" s="4">
        <f>MIN(C6804, F6804)</f>
        <v>487.78527283610384</v>
      </c>
    </row>
    <row r="6805" spans="1:14" x14ac:dyDescent="0.2">
      <c r="A6805" s="27">
        <v>43748.291666666672</v>
      </c>
      <c r="B6805" s="4">
        <v>115.46765779127179</v>
      </c>
      <c r="C6805" s="4">
        <v>1127.9600932169367</v>
      </c>
      <c r="F6805" s="4">
        <f t="shared" si="426"/>
        <v>692.80594674763074</v>
      </c>
      <c r="G6805" s="24">
        <f t="shared" si="427"/>
        <v>0.34722222222222221</v>
      </c>
      <c r="H6805" s="24">
        <f t="shared" si="429"/>
        <v>435.15414646930594</v>
      </c>
      <c r="I6805" s="24">
        <f>IF(H6805&lt;=0, MIN(F6805-C6805, B$7, (D$5-K6804+G6805)/B$6), 0)</f>
        <v>0</v>
      </c>
      <c r="J6805" s="24">
        <f>IF(H6805&gt;0, MIN(C6805-F6805, B$8, K6804), 0)</f>
        <v>39.588024788621468</v>
      </c>
      <c r="K6805" s="24">
        <f>MAX(0, K6804-G6805+I6805*B$6-J6805)</f>
        <v>0</v>
      </c>
      <c r="L6805" s="24">
        <f t="shared" si="428"/>
        <v>0</v>
      </c>
      <c r="M6805" s="24">
        <f>IF(H6805&gt;0, C6805-F6805-J6805, 0)</f>
        <v>395.56612168068449</v>
      </c>
      <c r="N6805" s="4">
        <f>MIN(C6805, F6805)</f>
        <v>692.80594674763074</v>
      </c>
    </row>
    <row r="6806" spans="1:14" x14ac:dyDescent="0.2">
      <c r="A6806" s="27">
        <v>43748.333333333336</v>
      </c>
      <c r="B6806" s="4">
        <v>86.422911291191738</v>
      </c>
      <c r="C6806" s="4">
        <v>271.12379363081726</v>
      </c>
      <c r="F6806" s="4">
        <f t="shared" si="426"/>
        <v>518.53746774715046</v>
      </c>
      <c r="G6806" s="24">
        <f t="shared" si="427"/>
        <v>0.34722222222222221</v>
      </c>
      <c r="H6806" s="24">
        <f t="shared" si="429"/>
        <v>-247.4136741163332</v>
      </c>
      <c r="I6806" s="24">
        <f>IF(H6806&lt;=0, MIN(F6806-C6806, B$7, (D$5-K6805+G6806)/B$6), 0)</f>
        <v>247.4136741163332</v>
      </c>
      <c r="J6806" s="24">
        <f>IF(H6806&gt;0, MIN(C6806-F6806, B$8, K6805), 0)</f>
        <v>0</v>
      </c>
      <c r="K6806" s="24">
        <f>MAX(0, K6805-G6806+I6806*B$6-J6806)</f>
        <v>222.32508448247765</v>
      </c>
      <c r="L6806" s="24">
        <f t="shared" si="428"/>
        <v>0</v>
      </c>
      <c r="M6806" s="24">
        <f>IF(H6806&gt;0, C6806-F6806-J6806, 0)</f>
        <v>0</v>
      </c>
      <c r="N6806" s="4">
        <f>MIN(C6806, F6806)</f>
        <v>271.12379363081726</v>
      </c>
    </row>
    <row r="6807" spans="1:14" x14ac:dyDescent="0.2">
      <c r="A6807" s="27">
        <v>43748.375</v>
      </c>
      <c r="B6807" s="4">
        <v>79.876063670599791</v>
      </c>
      <c r="C6807" s="4">
        <v>244.88635784061879</v>
      </c>
      <c r="F6807" s="4">
        <f t="shared" si="426"/>
        <v>479.25638202359875</v>
      </c>
      <c r="G6807" s="24">
        <f t="shared" si="427"/>
        <v>0.34722222222222221</v>
      </c>
      <c r="H6807" s="24">
        <f t="shared" si="429"/>
        <v>-234.37002418297996</v>
      </c>
      <c r="I6807" s="24">
        <f>IF(H6807&lt;=0, MIN(F6807-C6807, B$7, (D$5-K6806+G6807)/B$6), 0)</f>
        <v>234.37002418297996</v>
      </c>
      <c r="J6807" s="24">
        <f>IF(H6807&gt;0, MIN(C6807-F6807, B$8, K6806), 0)</f>
        <v>0</v>
      </c>
      <c r="K6807" s="24">
        <f>MAX(0, K6806-G6807+I6807*B$6-J6807)</f>
        <v>432.91088402493739</v>
      </c>
      <c r="L6807" s="24">
        <f t="shared" si="428"/>
        <v>0</v>
      </c>
      <c r="M6807" s="24">
        <f>IF(H6807&gt;0, C6807-F6807-J6807, 0)</f>
        <v>0</v>
      </c>
      <c r="N6807" s="4">
        <f>MIN(C6807, F6807)</f>
        <v>244.88635784061879</v>
      </c>
    </row>
    <row r="6808" spans="1:14" x14ac:dyDescent="0.2">
      <c r="A6808" s="27">
        <v>43748.416666666672</v>
      </c>
      <c r="B6808" s="4">
        <v>66.354143005496695</v>
      </c>
      <c r="C6808" s="4">
        <v>278.13716299085075</v>
      </c>
      <c r="F6808" s="4">
        <f t="shared" si="426"/>
        <v>398.12485803298017</v>
      </c>
      <c r="G6808" s="24">
        <f t="shared" si="427"/>
        <v>0.34722222222222221</v>
      </c>
      <c r="H6808" s="24">
        <f t="shared" si="429"/>
        <v>-119.98769504212942</v>
      </c>
      <c r="I6808" s="24">
        <f>IF(H6808&lt;=0, MIN(F6808-C6808, B$7, (D$5-K6807+G6808)/B$6), 0)</f>
        <v>119.98769504212942</v>
      </c>
      <c r="J6808" s="24">
        <f>IF(H6808&gt;0, MIN(C6808-F6808, B$8, K6807), 0)</f>
        <v>0</v>
      </c>
      <c r="K6808" s="24">
        <f>MAX(0, K6807-G6808+I6808*B$6-J6808)</f>
        <v>540.55258734063159</v>
      </c>
      <c r="L6808" s="24">
        <f t="shared" si="428"/>
        <v>0</v>
      </c>
      <c r="M6808" s="24">
        <f>IF(H6808&gt;0, C6808-F6808-J6808, 0)</f>
        <v>0</v>
      </c>
      <c r="N6808" s="4">
        <f>MIN(C6808, F6808)</f>
        <v>278.13716299085075</v>
      </c>
    </row>
    <row r="6809" spans="1:14" x14ac:dyDescent="0.2">
      <c r="A6809" s="27">
        <v>43748.458333333336</v>
      </c>
      <c r="B6809" s="4">
        <v>44.034400854668782</v>
      </c>
      <c r="C6809" s="4">
        <v>1456.4924995408967</v>
      </c>
      <c r="F6809" s="4">
        <f t="shared" si="426"/>
        <v>264.2064051280127</v>
      </c>
      <c r="G6809" s="24">
        <f t="shared" si="427"/>
        <v>0.34722222222222221</v>
      </c>
      <c r="H6809" s="24">
        <f t="shared" si="429"/>
        <v>1192.286094412884</v>
      </c>
      <c r="I6809" s="24">
        <f>IF(H6809&lt;=0, MIN(F6809-C6809, B$7, (D$5-K6808+G6809)/B$6), 0)</f>
        <v>0</v>
      </c>
      <c r="J6809" s="24">
        <f>IF(H6809&gt;0, MIN(C6809-F6809, B$8, K6808), 0)</f>
        <v>540.55258734063159</v>
      </c>
      <c r="K6809" s="24">
        <f>MAX(0, K6808-G6809+I6809*B$6-J6809)</f>
        <v>0</v>
      </c>
      <c r="L6809" s="24">
        <f t="shared" si="428"/>
        <v>0</v>
      </c>
      <c r="M6809" s="24">
        <f>IF(H6809&gt;0, C6809-F6809-J6809, 0)</f>
        <v>651.73350707225245</v>
      </c>
      <c r="N6809" s="4">
        <f>MIN(C6809, F6809)</f>
        <v>264.2064051280127</v>
      </c>
    </row>
    <row r="6810" spans="1:14" x14ac:dyDescent="0.2">
      <c r="A6810" s="27">
        <v>43748.5</v>
      </c>
      <c r="B6810" s="4">
        <v>43.776756117301879</v>
      </c>
      <c r="C6810" s="4">
        <v>199.53390910523035</v>
      </c>
      <c r="F6810" s="4">
        <f t="shared" si="426"/>
        <v>262.66053670381126</v>
      </c>
      <c r="G6810" s="24">
        <f t="shared" si="427"/>
        <v>0.34722222222222221</v>
      </c>
      <c r="H6810" s="24">
        <f t="shared" si="429"/>
        <v>-63.12662759858091</v>
      </c>
      <c r="I6810" s="24">
        <f>IF(H6810&lt;=0, MIN(F6810-C6810, B$7, (D$5-K6809+G6810)/B$6), 0)</f>
        <v>63.12662759858091</v>
      </c>
      <c r="J6810" s="24">
        <f>IF(H6810&gt;0, MIN(C6810-F6810, B$8, K6809), 0)</f>
        <v>0</v>
      </c>
      <c r="K6810" s="24">
        <f>MAX(0, K6809-G6810+I6810*B$6-J6810)</f>
        <v>56.466742616500596</v>
      </c>
      <c r="L6810" s="24">
        <f t="shared" si="428"/>
        <v>0</v>
      </c>
      <c r="M6810" s="24">
        <f>IF(H6810&gt;0, C6810-F6810-J6810, 0)</f>
        <v>0</v>
      </c>
      <c r="N6810" s="4">
        <f>MIN(C6810, F6810)</f>
        <v>199.53390910523035</v>
      </c>
    </row>
    <row r="6811" spans="1:14" x14ac:dyDescent="0.2">
      <c r="A6811" s="27">
        <v>43748.541666666672</v>
      </c>
      <c r="B6811" s="4">
        <v>146.61645608482294</v>
      </c>
      <c r="C6811" s="4">
        <v>179.21063017893712</v>
      </c>
      <c r="F6811" s="4">
        <f t="shared" si="426"/>
        <v>879.6987365089376</v>
      </c>
      <c r="G6811" s="24">
        <f t="shared" si="427"/>
        <v>0.34722222222222221</v>
      </c>
      <c r="H6811" s="24">
        <f t="shared" si="429"/>
        <v>-700.48810633000051</v>
      </c>
      <c r="I6811" s="24">
        <f>IF(H6811&lt;=0, MIN(F6811-C6811, B$7, (D$5-K6810+G6811)/B$6), 0)</f>
        <v>700.48810633000051</v>
      </c>
      <c r="J6811" s="24">
        <f>IF(H6811&gt;0, MIN(C6811-F6811, B$8, K6810), 0)</f>
        <v>0</v>
      </c>
      <c r="K6811" s="24">
        <f>MAX(0, K6810-G6811+I6811*B$6-J6811)</f>
        <v>686.55881609127891</v>
      </c>
      <c r="L6811" s="24">
        <f t="shared" si="428"/>
        <v>0</v>
      </c>
      <c r="M6811" s="24">
        <f>IF(H6811&gt;0, C6811-F6811-J6811, 0)</f>
        <v>0</v>
      </c>
      <c r="N6811" s="4">
        <f>MIN(C6811, F6811)</f>
        <v>179.21063017893712</v>
      </c>
    </row>
    <row r="6812" spans="1:14" x14ac:dyDescent="0.2">
      <c r="A6812" s="27">
        <v>43748.583333333336</v>
      </c>
      <c r="B6812" s="4">
        <v>119.17792584661916</v>
      </c>
      <c r="C6812" s="4">
        <v>1412.207071557561</v>
      </c>
      <c r="F6812" s="4">
        <f t="shared" si="426"/>
        <v>715.06755507971502</v>
      </c>
      <c r="G6812" s="24">
        <f t="shared" si="427"/>
        <v>0.34722222222222221</v>
      </c>
      <c r="H6812" s="24">
        <f t="shared" si="429"/>
        <v>697.13951647784597</v>
      </c>
      <c r="I6812" s="24">
        <f>IF(H6812&lt;=0, MIN(F6812-C6812, B$7, (D$5-K6811+G6812)/B$6), 0)</f>
        <v>0</v>
      </c>
      <c r="J6812" s="24">
        <f>IF(H6812&gt;0, MIN(C6812-F6812, B$8, K6811), 0)</f>
        <v>686.55881609127891</v>
      </c>
      <c r="K6812" s="24">
        <f>MAX(0, K6811-G6812+I6812*B$6-J6812)</f>
        <v>0</v>
      </c>
      <c r="L6812" s="24">
        <f t="shared" si="428"/>
        <v>0</v>
      </c>
      <c r="M6812" s="24">
        <f>IF(H6812&gt;0, C6812-F6812-J6812, 0)</f>
        <v>10.580700386567059</v>
      </c>
      <c r="N6812" s="4">
        <f>MIN(C6812, F6812)</f>
        <v>715.06755507971502</v>
      </c>
    </row>
    <row r="6813" spans="1:14" x14ac:dyDescent="0.2">
      <c r="A6813" s="27">
        <v>43748.625</v>
      </c>
      <c r="B6813" s="4">
        <v>65.400998003841011</v>
      </c>
      <c r="C6813" s="4">
        <v>668.43153845652512</v>
      </c>
      <c r="F6813" s="4">
        <f t="shared" si="426"/>
        <v>392.40598802304606</v>
      </c>
      <c r="G6813" s="24">
        <f t="shared" si="427"/>
        <v>0.34722222222222221</v>
      </c>
      <c r="H6813" s="24">
        <f t="shared" si="429"/>
        <v>276.02555043347905</v>
      </c>
      <c r="I6813" s="24">
        <f>IF(H6813&lt;=0, MIN(F6813-C6813, B$7, (D$5-K6812+G6813)/B$6), 0)</f>
        <v>0</v>
      </c>
      <c r="J6813" s="24">
        <f>IF(H6813&gt;0, MIN(C6813-F6813, B$8, K6812), 0)</f>
        <v>0</v>
      </c>
      <c r="K6813" s="24">
        <f>MAX(0, K6812-G6813+I6813*B$6-J6813)</f>
        <v>0</v>
      </c>
      <c r="L6813" s="24">
        <f t="shared" si="428"/>
        <v>0</v>
      </c>
      <c r="M6813" s="24">
        <f>IF(H6813&gt;0, C6813-F6813-J6813, 0)</f>
        <v>276.02555043347905</v>
      </c>
      <c r="N6813" s="4">
        <f>MIN(C6813, F6813)</f>
        <v>392.40598802304606</v>
      </c>
    </row>
    <row r="6814" spans="1:14" x14ac:dyDescent="0.2">
      <c r="A6814" s="27">
        <v>43748.666666666672</v>
      </c>
      <c r="B6814" s="4">
        <v>0</v>
      </c>
      <c r="C6814" s="4">
        <v>698.06641008395457</v>
      </c>
      <c r="F6814" s="4">
        <f t="shared" ref="F6814:F6877" si="430">B6814*B$4</f>
        <v>0</v>
      </c>
      <c r="G6814" s="24">
        <f t="shared" ref="G6814:G6877" si="431">MIN(F6814, B$9)</f>
        <v>0</v>
      </c>
      <c r="H6814" s="24">
        <f t="shared" si="429"/>
        <v>698.06641008395457</v>
      </c>
      <c r="I6814" s="24">
        <f>IF(H6814&lt;=0, MIN(F6814-C6814, B$7, (D$5-K6813+G6814)/B$6), 0)</f>
        <v>0</v>
      </c>
      <c r="J6814" s="24">
        <f>IF(H6814&gt;0, MIN(C6814-F6814, B$8, K6813), 0)</f>
        <v>0</v>
      </c>
      <c r="K6814" s="24">
        <f>MAX(0, K6813-G6814+I6814*B$6-J6814)</f>
        <v>0</v>
      </c>
      <c r="L6814" s="24">
        <f t="shared" ref="L6814:L6877" si="432">IF(H6814&lt;=0, -I6814-H6814, 0)</f>
        <v>0</v>
      </c>
      <c r="M6814" s="24">
        <f>IF(H6814&gt;0, C6814-F6814-J6814, 0)</f>
        <v>698.06641008395457</v>
      </c>
      <c r="N6814" s="4">
        <f>MIN(C6814, F6814)</f>
        <v>0</v>
      </c>
    </row>
    <row r="6815" spans="1:14" x14ac:dyDescent="0.2">
      <c r="A6815" s="27">
        <v>43748.708333333336</v>
      </c>
      <c r="B6815" s="4">
        <v>0</v>
      </c>
      <c r="C6815" s="4">
        <v>851.12773845765787</v>
      </c>
      <c r="F6815" s="4">
        <f t="shared" si="430"/>
        <v>0</v>
      </c>
      <c r="G6815" s="24">
        <f t="shared" si="431"/>
        <v>0</v>
      </c>
      <c r="H6815" s="24">
        <f t="shared" ref="H6815:H6878" si="433">C6815-F6815</f>
        <v>851.12773845765787</v>
      </c>
      <c r="I6815" s="24">
        <f>IF(H6815&lt;=0, MIN(F6815-C6815, B$7, (D$5-K6814+G6815)/B$6), 0)</f>
        <v>0</v>
      </c>
      <c r="J6815" s="24">
        <f>IF(H6815&gt;0, MIN(C6815-F6815, B$8, K6814), 0)</f>
        <v>0</v>
      </c>
      <c r="K6815" s="24">
        <f>MAX(0, K6814-G6815+I6815*B$6-J6815)</f>
        <v>0</v>
      </c>
      <c r="L6815" s="24">
        <f t="shared" si="432"/>
        <v>0</v>
      </c>
      <c r="M6815" s="24">
        <f>IF(H6815&gt;0, C6815-F6815-J6815, 0)</f>
        <v>851.12773845765787</v>
      </c>
      <c r="N6815" s="4">
        <f>MIN(C6815, F6815)</f>
        <v>0</v>
      </c>
    </row>
    <row r="6816" spans="1:14" x14ac:dyDescent="0.2">
      <c r="A6816" s="27">
        <v>43748.75</v>
      </c>
      <c r="B6816" s="4">
        <v>0</v>
      </c>
      <c r="C6816" s="4">
        <v>346.89737800325634</v>
      </c>
      <c r="F6816" s="4">
        <f t="shared" si="430"/>
        <v>0</v>
      </c>
      <c r="G6816" s="24">
        <f t="shared" si="431"/>
        <v>0</v>
      </c>
      <c r="H6816" s="24">
        <f t="shared" si="433"/>
        <v>346.89737800325634</v>
      </c>
      <c r="I6816" s="24">
        <f>IF(H6816&lt;=0, MIN(F6816-C6816, B$7, (D$5-K6815+G6816)/B$6), 0)</f>
        <v>0</v>
      </c>
      <c r="J6816" s="24">
        <f>IF(H6816&gt;0, MIN(C6816-F6816, B$8, K6815), 0)</f>
        <v>0</v>
      </c>
      <c r="K6816" s="24">
        <f>MAX(0, K6815-G6816+I6816*B$6-J6816)</f>
        <v>0</v>
      </c>
      <c r="L6816" s="24">
        <f t="shared" si="432"/>
        <v>0</v>
      </c>
      <c r="M6816" s="24">
        <f>IF(H6816&gt;0, C6816-F6816-J6816, 0)</f>
        <v>346.89737800325634</v>
      </c>
      <c r="N6816" s="4">
        <f>MIN(C6816, F6816)</f>
        <v>0</v>
      </c>
    </row>
    <row r="6817" spans="1:14" x14ac:dyDescent="0.2">
      <c r="A6817" s="27">
        <v>43748.791666666672</v>
      </c>
      <c r="B6817" s="4">
        <v>0</v>
      </c>
      <c r="C6817" s="4">
        <v>4175.5877130222161</v>
      </c>
      <c r="F6817" s="4">
        <f t="shared" si="430"/>
        <v>0</v>
      </c>
      <c r="G6817" s="24">
        <f t="shared" si="431"/>
        <v>0</v>
      </c>
      <c r="H6817" s="24">
        <f t="shared" si="433"/>
        <v>4175.5877130222161</v>
      </c>
      <c r="I6817" s="24">
        <f>IF(H6817&lt;=0, MIN(F6817-C6817, B$7, (D$5-K6816+G6817)/B$6), 0)</f>
        <v>0</v>
      </c>
      <c r="J6817" s="24">
        <f>IF(H6817&gt;0, MIN(C6817-F6817, B$8, K6816), 0)</f>
        <v>0</v>
      </c>
      <c r="K6817" s="24">
        <f>MAX(0, K6816-G6817+I6817*B$6-J6817)</f>
        <v>0</v>
      </c>
      <c r="L6817" s="24">
        <f t="shared" si="432"/>
        <v>0</v>
      </c>
      <c r="M6817" s="24">
        <f>IF(H6817&gt;0, C6817-F6817-J6817, 0)</f>
        <v>4175.5877130222161</v>
      </c>
      <c r="N6817" s="4">
        <f>MIN(C6817, F6817)</f>
        <v>0</v>
      </c>
    </row>
    <row r="6818" spans="1:14" x14ac:dyDescent="0.2">
      <c r="A6818" s="27">
        <v>43748.833333333336</v>
      </c>
      <c r="B6818" s="4">
        <v>0</v>
      </c>
      <c r="C6818" s="4">
        <v>435.87920631873891</v>
      </c>
      <c r="F6818" s="4">
        <f t="shared" si="430"/>
        <v>0</v>
      </c>
      <c r="G6818" s="24">
        <f t="shared" si="431"/>
        <v>0</v>
      </c>
      <c r="H6818" s="24">
        <f t="shared" si="433"/>
        <v>435.87920631873891</v>
      </c>
      <c r="I6818" s="24">
        <f>IF(H6818&lt;=0, MIN(F6818-C6818, B$7, (D$5-K6817+G6818)/B$6), 0)</f>
        <v>0</v>
      </c>
      <c r="J6818" s="24">
        <f>IF(H6818&gt;0, MIN(C6818-F6818, B$8, K6817), 0)</f>
        <v>0</v>
      </c>
      <c r="K6818" s="24">
        <f>MAX(0, K6817-G6818+I6818*B$6-J6818)</f>
        <v>0</v>
      </c>
      <c r="L6818" s="24">
        <f t="shared" si="432"/>
        <v>0</v>
      </c>
      <c r="M6818" s="24">
        <f>IF(H6818&gt;0, C6818-F6818-J6818, 0)</f>
        <v>435.87920631873891</v>
      </c>
      <c r="N6818" s="4">
        <f>MIN(C6818, F6818)</f>
        <v>0</v>
      </c>
    </row>
    <row r="6819" spans="1:14" x14ac:dyDescent="0.2">
      <c r="A6819" s="27">
        <v>43748.875</v>
      </c>
      <c r="B6819" s="4">
        <v>0</v>
      </c>
      <c r="C6819" s="4">
        <v>346.89737800325634</v>
      </c>
      <c r="F6819" s="4">
        <f t="shared" si="430"/>
        <v>0</v>
      </c>
      <c r="G6819" s="24">
        <f t="shared" si="431"/>
        <v>0</v>
      </c>
      <c r="H6819" s="24">
        <f t="shared" si="433"/>
        <v>346.89737800325634</v>
      </c>
      <c r="I6819" s="24">
        <f>IF(H6819&lt;=0, MIN(F6819-C6819, B$7, (D$5-K6818+G6819)/B$6), 0)</f>
        <v>0</v>
      </c>
      <c r="J6819" s="24">
        <f>IF(H6819&gt;0, MIN(C6819-F6819, B$8, K6818), 0)</f>
        <v>0</v>
      </c>
      <c r="K6819" s="24">
        <f>MAX(0, K6818-G6819+I6819*B$6-J6819)</f>
        <v>0</v>
      </c>
      <c r="L6819" s="24">
        <f t="shared" si="432"/>
        <v>0</v>
      </c>
      <c r="M6819" s="24">
        <f>IF(H6819&gt;0, C6819-F6819-J6819, 0)</f>
        <v>346.89737800325634</v>
      </c>
      <c r="N6819" s="4">
        <f>MIN(C6819, F6819)</f>
        <v>0</v>
      </c>
    </row>
    <row r="6820" spans="1:14" x14ac:dyDescent="0.2">
      <c r="A6820" s="27">
        <v>43748.916666666672</v>
      </c>
      <c r="B6820" s="4">
        <v>0</v>
      </c>
      <c r="C6820" s="4">
        <v>369.14283508212696</v>
      </c>
      <c r="F6820" s="4">
        <f t="shared" si="430"/>
        <v>0</v>
      </c>
      <c r="G6820" s="24">
        <f t="shared" si="431"/>
        <v>0</v>
      </c>
      <c r="H6820" s="24">
        <f t="shared" si="433"/>
        <v>369.14283508212696</v>
      </c>
      <c r="I6820" s="24">
        <f>IF(H6820&lt;=0, MIN(F6820-C6820, B$7, (D$5-K6819+G6820)/B$6), 0)</f>
        <v>0</v>
      </c>
      <c r="J6820" s="24">
        <f>IF(H6820&gt;0, MIN(C6820-F6820, B$8, K6819), 0)</f>
        <v>0</v>
      </c>
      <c r="K6820" s="24">
        <f>MAX(0, K6819-G6820+I6820*B$6-J6820)</f>
        <v>0</v>
      </c>
      <c r="L6820" s="24">
        <f t="shared" si="432"/>
        <v>0</v>
      </c>
      <c r="M6820" s="24">
        <f>IF(H6820&gt;0, C6820-F6820-J6820, 0)</f>
        <v>369.14283508212696</v>
      </c>
      <c r="N6820" s="4">
        <f>MIN(C6820, F6820)</f>
        <v>0</v>
      </c>
    </row>
    <row r="6821" spans="1:14" x14ac:dyDescent="0.2">
      <c r="A6821" s="27">
        <v>43748.958333333336</v>
      </c>
      <c r="B6821" s="4">
        <v>0</v>
      </c>
      <c r="C6821" s="4">
        <v>218.36807043644808</v>
      </c>
      <c r="F6821" s="4">
        <f t="shared" si="430"/>
        <v>0</v>
      </c>
      <c r="G6821" s="24">
        <f t="shared" si="431"/>
        <v>0</v>
      </c>
      <c r="H6821" s="24">
        <f t="shared" si="433"/>
        <v>218.36807043644808</v>
      </c>
      <c r="I6821" s="24">
        <f>IF(H6821&lt;=0, MIN(F6821-C6821, B$7, (D$5-K6820+G6821)/B$6), 0)</f>
        <v>0</v>
      </c>
      <c r="J6821" s="24">
        <f>IF(H6821&gt;0, MIN(C6821-F6821, B$8, K6820), 0)</f>
        <v>0</v>
      </c>
      <c r="K6821" s="24">
        <f>MAX(0, K6820-G6821+I6821*B$6-J6821)</f>
        <v>0</v>
      </c>
      <c r="L6821" s="24">
        <f t="shared" si="432"/>
        <v>0</v>
      </c>
      <c r="M6821" s="24">
        <f>IF(H6821&gt;0, C6821-F6821-J6821, 0)</f>
        <v>218.36807043644808</v>
      </c>
      <c r="N6821" s="4">
        <f>MIN(C6821, F6821)</f>
        <v>0</v>
      </c>
    </row>
    <row r="6822" spans="1:14" x14ac:dyDescent="0.2">
      <c r="A6822" s="27">
        <v>43749</v>
      </c>
      <c r="B6822" s="4">
        <v>0</v>
      </c>
      <c r="C6822" s="4">
        <v>94.782197776055625</v>
      </c>
      <c r="F6822" s="4">
        <f t="shared" si="430"/>
        <v>0</v>
      </c>
      <c r="G6822" s="24">
        <f t="shared" si="431"/>
        <v>0</v>
      </c>
      <c r="H6822" s="24">
        <f t="shared" si="433"/>
        <v>94.782197776055625</v>
      </c>
      <c r="I6822" s="24">
        <f>IF(H6822&lt;=0, MIN(F6822-C6822, B$7, (D$5-K6821+G6822)/B$6), 0)</f>
        <v>0</v>
      </c>
      <c r="J6822" s="24">
        <f>IF(H6822&gt;0, MIN(C6822-F6822, B$8, K6821), 0)</f>
        <v>0</v>
      </c>
      <c r="K6822" s="24">
        <f>MAX(0, K6821-G6822+I6822*B$6-J6822)</f>
        <v>0</v>
      </c>
      <c r="L6822" s="24">
        <f t="shared" si="432"/>
        <v>0</v>
      </c>
      <c r="M6822" s="24">
        <f>IF(H6822&gt;0, C6822-F6822-J6822, 0)</f>
        <v>94.782197776055625</v>
      </c>
      <c r="N6822" s="4">
        <f>MIN(C6822, F6822)</f>
        <v>0</v>
      </c>
    </row>
    <row r="6823" spans="1:14" x14ac:dyDescent="0.2">
      <c r="A6823" s="27">
        <v>43749.041666666672</v>
      </c>
      <c r="B6823" s="4">
        <v>0</v>
      </c>
      <c r="C6823" s="4">
        <v>146.6882642934205</v>
      </c>
      <c r="F6823" s="4">
        <f t="shared" si="430"/>
        <v>0</v>
      </c>
      <c r="G6823" s="24">
        <f t="shared" si="431"/>
        <v>0</v>
      </c>
      <c r="H6823" s="24">
        <f t="shared" si="433"/>
        <v>146.6882642934205</v>
      </c>
      <c r="I6823" s="24">
        <f>IF(H6823&lt;=0, MIN(F6823-C6823, B$7, (D$5-K6822+G6823)/B$6), 0)</f>
        <v>0</v>
      </c>
      <c r="J6823" s="24">
        <f>IF(H6823&gt;0, MIN(C6823-F6823, B$8, K6822), 0)</f>
        <v>0</v>
      </c>
      <c r="K6823" s="24">
        <f>MAX(0, K6822-G6823+I6823*B$6-J6823)</f>
        <v>0</v>
      </c>
      <c r="L6823" s="24">
        <f t="shared" si="432"/>
        <v>0</v>
      </c>
      <c r="M6823" s="24">
        <f>IF(H6823&gt;0, C6823-F6823-J6823, 0)</f>
        <v>146.6882642934205</v>
      </c>
      <c r="N6823" s="4">
        <f>MIN(C6823, F6823)</f>
        <v>0</v>
      </c>
    </row>
    <row r="6824" spans="1:14" x14ac:dyDescent="0.2">
      <c r="A6824" s="27">
        <v>43749.083333333336</v>
      </c>
      <c r="B6824" s="4">
        <v>0</v>
      </c>
      <c r="C6824" s="4">
        <v>183.76402609153823</v>
      </c>
      <c r="F6824" s="4">
        <f t="shared" si="430"/>
        <v>0</v>
      </c>
      <c r="G6824" s="24">
        <f t="shared" si="431"/>
        <v>0</v>
      </c>
      <c r="H6824" s="24">
        <f t="shared" si="433"/>
        <v>183.76402609153823</v>
      </c>
      <c r="I6824" s="24">
        <f>IF(H6824&lt;=0, MIN(F6824-C6824, B$7, (D$5-K6823+G6824)/B$6), 0)</f>
        <v>0</v>
      </c>
      <c r="J6824" s="24">
        <f>IF(H6824&gt;0, MIN(C6824-F6824, B$8, K6823), 0)</f>
        <v>0</v>
      </c>
      <c r="K6824" s="24">
        <f>MAX(0, K6823-G6824+I6824*B$6-J6824)</f>
        <v>0</v>
      </c>
      <c r="L6824" s="24">
        <f t="shared" si="432"/>
        <v>0</v>
      </c>
      <c r="M6824" s="24">
        <f>IF(H6824&gt;0, C6824-F6824-J6824, 0)</f>
        <v>183.76402609153823</v>
      </c>
      <c r="N6824" s="4">
        <f>MIN(C6824, F6824)</f>
        <v>0</v>
      </c>
    </row>
    <row r="6825" spans="1:14" x14ac:dyDescent="0.2">
      <c r="A6825" s="27">
        <v>43749.125</v>
      </c>
      <c r="B6825" s="4">
        <v>0</v>
      </c>
      <c r="C6825" s="4">
        <v>94.782197776055625</v>
      </c>
      <c r="F6825" s="4">
        <f t="shared" si="430"/>
        <v>0</v>
      </c>
      <c r="G6825" s="24">
        <f t="shared" si="431"/>
        <v>0</v>
      </c>
      <c r="H6825" s="24">
        <f t="shared" si="433"/>
        <v>94.782197776055625</v>
      </c>
      <c r="I6825" s="24">
        <f>IF(H6825&lt;=0, MIN(F6825-C6825, B$7, (D$5-K6824+G6825)/B$6), 0)</f>
        <v>0</v>
      </c>
      <c r="J6825" s="24">
        <f>IF(H6825&gt;0, MIN(C6825-F6825, B$8, K6824), 0)</f>
        <v>0</v>
      </c>
      <c r="K6825" s="24">
        <f>MAX(0, K6824-G6825+I6825*B$6-J6825)</f>
        <v>0</v>
      </c>
      <c r="L6825" s="24">
        <f t="shared" si="432"/>
        <v>0</v>
      </c>
      <c r="M6825" s="24">
        <f>IF(H6825&gt;0, C6825-F6825-J6825, 0)</f>
        <v>94.782197776055625</v>
      </c>
      <c r="N6825" s="4">
        <f>MIN(C6825, F6825)</f>
        <v>0</v>
      </c>
    </row>
    <row r="6826" spans="1:14" x14ac:dyDescent="0.2">
      <c r="A6826" s="27">
        <v>43749.166666666672</v>
      </c>
      <c r="B6826" s="4">
        <v>0</v>
      </c>
      <c r="C6826" s="4">
        <v>146.6882642934205</v>
      </c>
      <c r="F6826" s="4">
        <f t="shared" si="430"/>
        <v>0</v>
      </c>
      <c r="G6826" s="24">
        <f t="shared" si="431"/>
        <v>0</v>
      </c>
      <c r="H6826" s="24">
        <f t="shared" si="433"/>
        <v>146.6882642934205</v>
      </c>
      <c r="I6826" s="24">
        <f>IF(H6826&lt;=0, MIN(F6826-C6826, B$7, (D$5-K6825+G6826)/B$6), 0)</f>
        <v>0</v>
      </c>
      <c r="J6826" s="24">
        <f>IF(H6826&gt;0, MIN(C6826-F6826, B$8, K6825), 0)</f>
        <v>0</v>
      </c>
      <c r="K6826" s="24">
        <f>MAX(0, K6825-G6826+I6826*B$6-J6826)</f>
        <v>0</v>
      </c>
      <c r="L6826" s="24">
        <f t="shared" si="432"/>
        <v>0</v>
      </c>
      <c r="M6826" s="24">
        <f>IF(H6826&gt;0, C6826-F6826-J6826, 0)</f>
        <v>146.6882642934205</v>
      </c>
      <c r="N6826" s="4">
        <f>MIN(C6826, F6826)</f>
        <v>0</v>
      </c>
    </row>
    <row r="6827" spans="1:14" x14ac:dyDescent="0.2">
      <c r="A6827" s="27">
        <v>43749.208333333336</v>
      </c>
      <c r="B6827" s="4">
        <v>0</v>
      </c>
      <c r="C6827" s="4">
        <v>183.76402609153823</v>
      </c>
      <c r="F6827" s="4">
        <f t="shared" si="430"/>
        <v>0</v>
      </c>
      <c r="G6827" s="24">
        <f t="shared" si="431"/>
        <v>0</v>
      </c>
      <c r="H6827" s="24">
        <f t="shared" si="433"/>
        <v>183.76402609153823</v>
      </c>
      <c r="I6827" s="24">
        <f>IF(H6827&lt;=0, MIN(F6827-C6827, B$7, (D$5-K6826+G6827)/B$6), 0)</f>
        <v>0</v>
      </c>
      <c r="J6827" s="24">
        <f>IF(H6827&gt;0, MIN(C6827-F6827, B$8, K6826), 0)</f>
        <v>0</v>
      </c>
      <c r="K6827" s="24">
        <f>MAX(0, K6826-G6827+I6827*B$6-J6827)</f>
        <v>0</v>
      </c>
      <c r="L6827" s="24">
        <f t="shared" si="432"/>
        <v>0</v>
      </c>
      <c r="M6827" s="24">
        <f>IF(H6827&gt;0, C6827-F6827-J6827, 0)</f>
        <v>183.76402609153823</v>
      </c>
      <c r="N6827" s="4">
        <f>MIN(C6827, F6827)</f>
        <v>0</v>
      </c>
    </row>
    <row r="6828" spans="1:14" x14ac:dyDescent="0.2">
      <c r="A6828" s="27">
        <v>43749.25</v>
      </c>
      <c r="B6828" s="4">
        <v>63.758610964298214</v>
      </c>
      <c r="C6828" s="4">
        <v>487.78527283610384</v>
      </c>
      <c r="F6828" s="4">
        <f t="shared" si="430"/>
        <v>382.55166578578928</v>
      </c>
      <c r="G6828" s="24">
        <f t="shared" si="431"/>
        <v>0.34722222222222221</v>
      </c>
      <c r="H6828" s="24">
        <f t="shared" si="433"/>
        <v>105.23360705031456</v>
      </c>
      <c r="I6828" s="24">
        <f>IF(H6828&lt;=0, MIN(F6828-C6828, B$7, (D$5-K6827+G6828)/B$6), 0)</f>
        <v>0</v>
      </c>
      <c r="J6828" s="24">
        <f>IF(H6828&gt;0, MIN(C6828-F6828, B$8, K6827), 0)</f>
        <v>0</v>
      </c>
      <c r="K6828" s="24">
        <f>MAX(0, K6827-G6828+I6828*B$6-J6828)</f>
        <v>0</v>
      </c>
      <c r="L6828" s="24">
        <f t="shared" si="432"/>
        <v>0</v>
      </c>
      <c r="M6828" s="24">
        <f>IF(H6828&gt;0, C6828-F6828-J6828, 0)</f>
        <v>105.23360705031456</v>
      </c>
      <c r="N6828" s="4">
        <f>MIN(C6828, F6828)</f>
        <v>382.55166578578928</v>
      </c>
    </row>
    <row r="6829" spans="1:14" x14ac:dyDescent="0.2">
      <c r="A6829" s="27">
        <v>43749.291666666672</v>
      </c>
      <c r="B6829" s="4">
        <v>74.810282645128467</v>
      </c>
      <c r="C6829" s="4">
        <v>806.63682429991638</v>
      </c>
      <c r="F6829" s="4">
        <f t="shared" si="430"/>
        <v>448.8616958707708</v>
      </c>
      <c r="G6829" s="24">
        <f t="shared" si="431"/>
        <v>0.34722222222222221</v>
      </c>
      <c r="H6829" s="24">
        <f t="shared" si="433"/>
        <v>357.77512842914558</v>
      </c>
      <c r="I6829" s="24">
        <f>IF(H6829&lt;=0, MIN(F6829-C6829, B$7, (D$5-K6828+G6829)/B$6), 0)</f>
        <v>0</v>
      </c>
      <c r="J6829" s="24">
        <f>IF(H6829&gt;0, MIN(C6829-F6829, B$8, K6828), 0)</f>
        <v>0</v>
      </c>
      <c r="K6829" s="24">
        <f>MAX(0, K6828-G6829+I6829*B$6-J6829)</f>
        <v>0</v>
      </c>
      <c r="L6829" s="24">
        <f t="shared" si="432"/>
        <v>0</v>
      </c>
      <c r="M6829" s="24">
        <f>IF(H6829&gt;0, C6829-F6829-J6829, 0)</f>
        <v>357.77512842914558</v>
      </c>
      <c r="N6829" s="4">
        <f>MIN(C6829, F6829)</f>
        <v>448.8616958707708</v>
      </c>
    </row>
    <row r="6830" spans="1:14" x14ac:dyDescent="0.2">
      <c r="A6830" s="27">
        <v>43749.333333333336</v>
      </c>
      <c r="B6830" s="4">
        <v>77.577239676738358</v>
      </c>
      <c r="C6830" s="4">
        <v>256.72859383526134</v>
      </c>
      <c r="F6830" s="4">
        <f t="shared" si="430"/>
        <v>465.46343806043012</v>
      </c>
      <c r="G6830" s="24">
        <f t="shared" si="431"/>
        <v>0.34722222222222221</v>
      </c>
      <c r="H6830" s="24">
        <f t="shared" si="433"/>
        <v>-208.73484422516879</v>
      </c>
      <c r="I6830" s="24">
        <f>IF(H6830&lt;=0, MIN(F6830-C6830, B$7, (D$5-K6829+G6830)/B$6), 0)</f>
        <v>208.73484422516879</v>
      </c>
      <c r="J6830" s="24">
        <f>IF(H6830&gt;0, MIN(C6830-F6830, B$8, K6829), 0)</f>
        <v>0</v>
      </c>
      <c r="K6830" s="24">
        <f>MAX(0, K6829-G6830+I6830*B$6-J6830)</f>
        <v>187.51413758042969</v>
      </c>
      <c r="L6830" s="24">
        <f t="shared" si="432"/>
        <v>0</v>
      </c>
      <c r="M6830" s="24">
        <f>IF(H6830&gt;0, C6830-F6830-J6830, 0)</f>
        <v>0</v>
      </c>
      <c r="N6830" s="4">
        <f>MIN(C6830, F6830)</f>
        <v>256.72859383526134</v>
      </c>
    </row>
    <row r="6831" spans="1:14" x14ac:dyDescent="0.2">
      <c r="A6831" s="27">
        <v>43749.375</v>
      </c>
      <c r="B6831" s="4">
        <v>160.21585928412247</v>
      </c>
      <c r="C6831" s="4">
        <v>213.45475402678898</v>
      </c>
      <c r="F6831" s="4">
        <f t="shared" si="430"/>
        <v>961.29515570473484</v>
      </c>
      <c r="G6831" s="24">
        <f t="shared" si="431"/>
        <v>0.34722222222222221</v>
      </c>
      <c r="H6831" s="24">
        <f t="shared" si="433"/>
        <v>-747.84040167794592</v>
      </c>
      <c r="I6831" s="24">
        <f>IF(H6831&lt;=0, MIN(F6831-C6831, B$7, (D$5-K6830+G6831)/B$6), 0)</f>
        <v>747.84040167794592</v>
      </c>
      <c r="J6831" s="24">
        <f>IF(H6831&gt;0, MIN(C6831-F6831, B$8, K6830), 0)</f>
        <v>0</v>
      </c>
      <c r="K6831" s="24">
        <f>MAX(0, K6830-G6831+I6831*B$6-J6831)</f>
        <v>860.22327686835877</v>
      </c>
      <c r="L6831" s="24">
        <f t="shared" si="432"/>
        <v>0</v>
      </c>
      <c r="M6831" s="24">
        <f>IF(H6831&gt;0, C6831-F6831-J6831, 0)</f>
        <v>0</v>
      </c>
      <c r="N6831" s="4">
        <f>MIN(C6831, F6831)</f>
        <v>213.45475402678898</v>
      </c>
    </row>
    <row r="6832" spans="1:14" x14ac:dyDescent="0.2">
      <c r="A6832" s="27">
        <v>43749.416666666672</v>
      </c>
      <c r="B6832" s="4">
        <v>57.447281674514713</v>
      </c>
      <c r="C6832" s="4">
        <v>244.91617680427058</v>
      </c>
      <c r="F6832" s="4">
        <f t="shared" si="430"/>
        <v>344.68369004708825</v>
      </c>
      <c r="G6832" s="24">
        <f t="shared" si="431"/>
        <v>0.34722222222222221</v>
      </c>
      <c r="H6832" s="24">
        <f t="shared" si="433"/>
        <v>-99.767513242817671</v>
      </c>
      <c r="I6832" s="24">
        <f>IF(H6832&lt;=0, MIN(F6832-C6832, B$7, (D$5-K6831+G6832)/B$6), 0)</f>
        <v>99.767513242817671</v>
      </c>
      <c r="J6832" s="24">
        <f>IF(H6832&gt;0, MIN(C6832-F6832, B$8, K6831), 0)</f>
        <v>0</v>
      </c>
      <c r="K6832" s="24">
        <f>MAX(0, K6831-G6832+I6832*B$6-J6832)</f>
        <v>949.66681656467244</v>
      </c>
      <c r="L6832" s="24">
        <f t="shared" si="432"/>
        <v>0</v>
      </c>
      <c r="M6832" s="24">
        <f>IF(H6832&gt;0, C6832-F6832-J6832, 0)</f>
        <v>0</v>
      </c>
      <c r="N6832" s="4">
        <f>MIN(C6832, F6832)</f>
        <v>244.91617680427058</v>
      </c>
    </row>
    <row r="6833" spans="1:14" x14ac:dyDescent="0.2">
      <c r="A6833" s="27">
        <v>43749.458333333336</v>
      </c>
      <c r="B6833" s="4">
        <v>430.50765036329346</v>
      </c>
      <c r="C6833" s="4">
        <v>1529.2166681917372</v>
      </c>
      <c r="F6833" s="4">
        <f t="shared" si="430"/>
        <v>2583.0459021797606</v>
      </c>
      <c r="G6833" s="24">
        <f t="shared" si="431"/>
        <v>0.34722222222222221</v>
      </c>
      <c r="H6833" s="24">
        <f t="shared" si="433"/>
        <v>-1053.8292339880234</v>
      </c>
      <c r="I6833" s="24">
        <f>IF(H6833&lt;=0, MIN(F6833-C6833, B$7, (D$5-K6832+G6833)/B$6), 0)</f>
        <v>1053.8292339880234</v>
      </c>
      <c r="J6833" s="24">
        <f>IF(H6833&gt;0, MIN(C6833-F6833, B$8, K6832), 0)</f>
        <v>0</v>
      </c>
      <c r="K6833" s="24">
        <f>MAX(0, K6832-G6833+I6833*B$6-J6833)</f>
        <v>1897.7659049316712</v>
      </c>
      <c r="L6833" s="24">
        <f t="shared" si="432"/>
        <v>0</v>
      </c>
      <c r="M6833" s="24">
        <f>IF(H6833&gt;0, C6833-F6833-J6833, 0)</f>
        <v>0</v>
      </c>
      <c r="N6833" s="4">
        <f>MIN(C6833, F6833)</f>
        <v>1529.2166681917372</v>
      </c>
    </row>
    <row r="6834" spans="1:14" x14ac:dyDescent="0.2">
      <c r="A6834" s="27">
        <v>43749.5</v>
      </c>
      <c r="B6834" s="4">
        <v>139.27911918200604</v>
      </c>
      <c r="C6834" s="4">
        <v>200.93011071314831</v>
      </c>
      <c r="F6834" s="4">
        <f t="shared" si="430"/>
        <v>835.67471509203619</v>
      </c>
      <c r="G6834" s="24">
        <f t="shared" si="431"/>
        <v>0.34722222222222221</v>
      </c>
      <c r="H6834" s="24">
        <f t="shared" si="433"/>
        <v>-634.74460437888786</v>
      </c>
      <c r="I6834" s="24">
        <f>IF(H6834&lt;=0, MIN(F6834-C6834, B$7, (D$5-K6833+G6834)/B$6), 0)</f>
        <v>634.74460437888786</v>
      </c>
      <c r="J6834" s="24">
        <f>IF(H6834&gt;0, MIN(C6834-F6834, B$8, K6833), 0)</f>
        <v>0</v>
      </c>
      <c r="K6834" s="24">
        <f>MAX(0, K6833-G6834+I6834*B$6-J6834)</f>
        <v>2468.6888266504484</v>
      </c>
      <c r="L6834" s="24">
        <f t="shared" si="432"/>
        <v>0</v>
      </c>
      <c r="M6834" s="24">
        <f>IF(H6834&gt;0, C6834-F6834-J6834, 0)</f>
        <v>0</v>
      </c>
      <c r="N6834" s="4">
        <f>MIN(C6834, F6834)</f>
        <v>200.93011071314831</v>
      </c>
    </row>
    <row r="6835" spans="1:14" x14ac:dyDescent="0.2">
      <c r="A6835" s="27">
        <v>43749.541666666672</v>
      </c>
      <c r="B6835" s="4">
        <v>316.23721219033303</v>
      </c>
      <c r="C6835" s="4">
        <v>179.31810862505509</v>
      </c>
      <c r="F6835" s="4">
        <f t="shared" si="430"/>
        <v>1897.4232731419982</v>
      </c>
      <c r="G6835" s="24">
        <f t="shared" si="431"/>
        <v>0.34722222222222221</v>
      </c>
      <c r="H6835" s="24">
        <f t="shared" si="433"/>
        <v>-1718.105164516943</v>
      </c>
      <c r="I6835" s="24">
        <f>IF(H6835&lt;=0, MIN(F6835-C6835, B$7, (D$5-K6834+G6835)/B$6), 0)</f>
        <v>1718.105164516943</v>
      </c>
      <c r="J6835" s="24">
        <f>IF(H6835&gt;0, MIN(C6835-F6835, B$8, K6834), 0)</f>
        <v>0</v>
      </c>
      <c r="K6835" s="24">
        <f>MAX(0, K6834-G6835+I6835*B$6-J6835)</f>
        <v>4014.6362524934748</v>
      </c>
      <c r="L6835" s="24">
        <f t="shared" si="432"/>
        <v>0</v>
      </c>
      <c r="M6835" s="24">
        <f>IF(H6835&gt;0, C6835-F6835-J6835, 0)</f>
        <v>0</v>
      </c>
      <c r="N6835" s="4">
        <f>MIN(C6835, F6835)</f>
        <v>179.31810862505509</v>
      </c>
    </row>
    <row r="6836" spans="1:14" x14ac:dyDescent="0.2">
      <c r="A6836" s="27">
        <v>43749.583333333336</v>
      </c>
      <c r="B6836" s="4">
        <v>17.342148039404407</v>
      </c>
      <c r="C6836" s="4">
        <v>188.73897693240619</v>
      </c>
      <c r="F6836" s="4">
        <f t="shared" si="430"/>
        <v>104.05288823642644</v>
      </c>
      <c r="G6836" s="24">
        <f t="shared" si="431"/>
        <v>0.34722222222222221</v>
      </c>
      <c r="H6836" s="24">
        <f t="shared" si="433"/>
        <v>84.686088695979748</v>
      </c>
      <c r="I6836" s="24">
        <f>IF(H6836&lt;=0, MIN(F6836-C6836, B$7, (D$5-K6835+G6836)/B$6), 0)</f>
        <v>0</v>
      </c>
      <c r="J6836" s="24">
        <f>IF(H6836&gt;0, MIN(C6836-F6836, B$8, K6835), 0)</f>
        <v>84.686088695979748</v>
      </c>
      <c r="K6836" s="24">
        <f>MAX(0, K6835-G6836+I6836*B$6-J6836)</f>
        <v>3929.6029415752728</v>
      </c>
      <c r="L6836" s="24">
        <f t="shared" si="432"/>
        <v>0</v>
      </c>
      <c r="M6836" s="24">
        <f>IF(H6836&gt;0, C6836-F6836-J6836, 0)</f>
        <v>0</v>
      </c>
      <c r="N6836" s="4">
        <f>MIN(C6836, F6836)</f>
        <v>104.05288823642644</v>
      </c>
    </row>
    <row r="6837" spans="1:14" x14ac:dyDescent="0.2">
      <c r="A6837" s="27">
        <v>43749.625</v>
      </c>
      <c r="B6837" s="4">
        <v>11.205461460820102</v>
      </c>
      <c r="C6837" s="4">
        <v>223.53447085913652</v>
      </c>
      <c r="F6837" s="4">
        <f t="shared" si="430"/>
        <v>67.232768764920607</v>
      </c>
      <c r="G6837" s="24">
        <f t="shared" si="431"/>
        <v>0.34722222222222221</v>
      </c>
      <c r="H6837" s="24">
        <f t="shared" si="433"/>
        <v>156.3017020942159</v>
      </c>
      <c r="I6837" s="24">
        <f>IF(H6837&lt;=0, MIN(F6837-C6837, B$7, (D$5-K6836+G6837)/B$6), 0)</f>
        <v>0</v>
      </c>
      <c r="J6837" s="24">
        <f>IF(H6837&gt;0, MIN(C6837-F6837, B$8, K6836), 0)</f>
        <v>156.3017020942159</v>
      </c>
      <c r="K6837" s="24">
        <f>MAX(0, K6836-G6837+I6837*B$6-J6837)</f>
        <v>3772.9540172588349</v>
      </c>
      <c r="L6837" s="24">
        <f t="shared" si="432"/>
        <v>0</v>
      </c>
      <c r="M6837" s="24">
        <f>IF(H6837&gt;0, C6837-F6837-J6837, 0)</f>
        <v>0</v>
      </c>
      <c r="N6837" s="4">
        <f>MIN(C6837, F6837)</f>
        <v>67.232768764920607</v>
      </c>
    </row>
    <row r="6838" spans="1:14" x14ac:dyDescent="0.2">
      <c r="A6838" s="27">
        <v>43749.666666666672</v>
      </c>
      <c r="B6838" s="4">
        <v>0</v>
      </c>
      <c r="C6838" s="4">
        <v>369.14283508212696</v>
      </c>
      <c r="F6838" s="4">
        <f t="shared" si="430"/>
        <v>0</v>
      </c>
      <c r="G6838" s="24">
        <f t="shared" si="431"/>
        <v>0</v>
      </c>
      <c r="H6838" s="24">
        <f t="shared" si="433"/>
        <v>369.14283508212696</v>
      </c>
      <c r="I6838" s="24">
        <f>IF(H6838&lt;=0, MIN(F6838-C6838, B$7, (D$5-K6837+G6838)/B$6), 0)</f>
        <v>0</v>
      </c>
      <c r="J6838" s="24">
        <f>IF(H6838&gt;0, MIN(C6838-F6838, B$8, K6837), 0)</f>
        <v>369.14283508212696</v>
      </c>
      <c r="K6838" s="24">
        <f>MAX(0, K6837-G6838+I6838*B$6-J6838)</f>
        <v>3403.8111821767079</v>
      </c>
      <c r="L6838" s="24">
        <f t="shared" si="432"/>
        <v>0</v>
      </c>
      <c r="M6838" s="24">
        <f>IF(H6838&gt;0, C6838-F6838-J6838, 0)</f>
        <v>0</v>
      </c>
      <c r="N6838" s="4">
        <f>MIN(C6838, F6838)</f>
        <v>0</v>
      </c>
    </row>
    <row r="6839" spans="1:14" x14ac:dyDescent="0.2">
      <c r="A6839" s="27">
        <v>43749.708333333336</v>
      </c>
      <c r="B6839" s="4">
        <v>0</v>
      </c>
      <c r="C6839" s="4">
        <v>406.21859688024472</v>
      </c>
      <c r="F6839" s="4">
        <f t="shared" si="430"/>
        <v>0</v>
      </c>
      <c r="G6839" s="24">
        <f t="shared" si="431"/>
        <v>0</v>
      </c>
      <c r="H6839" s="24">
        <f t="shared" si="433"/>
        <v>406.21859688024472</v>
      </c>
      <c r="I6839" s="24">
        <f>IF(H6839&lt;=0, MIN(F6839-C6839, B$7, (D$5-K6838+G6839)/B$6), 0)</f>
        <v>0</v>
      </c>
      <c r="J6839" s="24">
        <f>IF(H6839&gt;0, MIN(C6839-F6839, B$8, K6838), 0)</f>
        <v>406.21859688024472</v>
      </c>
      <c r="K6839" s="24">
        <f>MAX(0, K6838-G6839+I6839*B$6-J6839)</f>
        <v>2997.5925852964633</v>
      </c>
      <c r="L6839" s="24">
        <f t="shared" si="432"/>
        <v>0</v>
      </c>
      <c r="M6839" s="24">
        <f>IF(H6839&gt;0, C6839-F6839-J6839, 0)</f>
        <v>0</v>
      </c>
      <c r="N6839" s="4">
        <f>MIN(C6839, F6839)</f>
        <v>0</v>
      </c>
    </row>
    <row r="6840" spans="1:14" x14ac:dyDescent="0.2">
      <c r="A6840" s="27">
        <v>43749.75</v>
      </c>
      <c r="B6840" s="4">
        <v>0</v>
      </c>
      <c r="C6840" s="4">
        <v>346.89737800325634</v>
      </c>
      <c r="F6840" s="4">
        <f t="shared" si="430"/>
        <v>0</v>
      </c>
      <c r="G6840" s="24">
        <f t="shared" si="431"/>
        <v>0</v>
      </c>
      <c r="H6840" s="24">
        <f t="shared" si="433"/>
        <v>346.89737800325634</v>
      </c>
      <c r="I6840" s="24">
        <f>IF(H6840&lt;=0, MIN(F6840-C6840, B$7, (D$5-K6839+G6840)/B$6), 0)</f>
        <v>0</v>
      </c>
      <c r="J6840" s="24">
        <f>IF(H6840&gt;0, MIN(C6840-F6840, B$8, K6839), 0)</f>
        <v>346.89737800325634</v>
      </c>
      <c r="K6840" s="24">
        <f>MAX(0, K6839-G6840+I6840*B$6-J6840)</f>
        <v>2650.6952072932072</v>
      </c>
      <c r="L6840" s="24">
        <f t="shared" si="432"/>
        <v>0</v>
      </c>
      <c r="M6840" s="24">
        <f>IF(H6840&gt;0, C6840-F6840-J6840, 0)</f>
        <v>0</v>
      </c>
      <c r="N6840" s="4">
        <f>MIN(C6840, F6840)</f>
        <v>0</v>
      </c>
    </row>
    <row r="6841" spans="1:14" x14ac:dyDescent="0.2">
      <c r="A6841" s="27">
        <v>43749.791666666672</v>
      </c>
      <c r="B6841" s="4">
        <v>0</v>
      </c>
      <c r="C6841" s="4">
        <v>1419.6227526954631</v>
      </c>
      <c r="F6841" s="4">
        <f t="shared" si="430"/>
        <v>0</v>
      </c>
      <c r="G6841" s="24">
        <f t="shared" si="431"/>
        <v>0</v>
      </c>
      <c r="H6841" s="24">
        <f t="shared" si="433"/>
        <v>1419.6227526954631</v>
      </c>
      <c r="I6841" s="24">
        <f>IF(H6841&lt;=0, MIN(F6841-C6841, B$7, (D$5-K6840+G6841)/B$6), 0)</f>
        <v>0</v>
      </c>
      <c r="J6841" s="24">
        <f>IF(H6841&gt;0, MIN(C6841-F6841, B$8, K6840), 0)</f>
        <v>1419.6227526954631</v>
      </c>
      <c r="K6841" s="24">
        <f>MAX(0, K6840-G6841+I6841*B$6-J6841)</f>
        <v>1231.0724545977441</v>
      </c>
      <c r="L6841" s="24">
        <f t="shared" si="432"/>
        <v>0</v>
      </c>
      <c r="M6841" s="24">
        <f>IF(H6841&gt;0, C6841-F6841-J6841, 0)</f>
        <v>0</v>
      </c>
      <c r="N6841" s="4">
        <f>MIN(C6841, F6841)</f>
        <v>0</v>
      </c>
    </row>
    <row r="6842" spans="1:14" x14ac:dyDescent="0.2">
      <c r="A6842" s="27">
        <v>43749.833333333336</v>
      </c>
      <c r="B6842" s="4">
        <v>0</v>
      </c>
      <c r="C6842" s="4">
        <v>757.20247523575938</v>
      </c>
      <c r="F6842" s="4">
        <f t="shared" si="430"/>
        <v>0</v>
      </c>
      <c r="G6842" s="24">
        <f t="shared" si="431"/>
        <v>0</v>
      </c>
      <c r="H6842" s="24">
        <f t="shared" si="433"/>
        <v>757.20247523575938</v>
      </c>
      <c r="I6842" s="24">
        <f>IF(H6842&lt;=0, MIN(F6842-C6842, B$7, (D$5-K6841+G6842)/B$6), 0)</f>
        <v>0</v>
      </c>
      <c r="J6842" s="24">
        <f>IF(H6842&gt;0, MIN(C6842-F6842, B$8, K6841), 0)</f>
        <v>757.20247523575938</v>
      </c>
      <c r="K6842" s="24">
        <f>MAX(0, K6841-G6842+I6842*B$6-J6842)</f>
        <v>473.86997936198475</v>
      </c>
      <c r="L6842" s="24">
        <f t="shared" si="432"/>
        <v>0</v>
      </c>
      <c r="M6842" s="24">
        <f>IF(H6842&gt;0, C6842-F6842-J6842, 0)</f>
        <v>0</v>
      </c>
      <c r="N6842" s="4">
        <f>MIN(C6842, F6842)</f>
        <v>0</v>
      </c>
    </row>
    <row r="6843" spans="1:14" x14ac:dyDescent="0.2">
      <c r="A6843" s="27">
        <v>43749.875</v>
      </c>
      <c r="B6843" s="4">
        <v>0</v>
      </c>
      <c r="C6843" s="4">
        <v>1347.9429465524354</v>
      </c>
      <c r="F6843" s="4">
        <f t="shared" si="430"/>
        <v>0</v>
      </c>
      <c r="G6843" s="24">
        <f t="shared" si="431"/>
        <v>0</v>
      </c>
      <c r="H6843" s="24">
        <f t="shared" si="433"/>
        <v>1347.9429465524354</v>
      </c>
      <c r="I6843" s="24">
        <f>IF(H6843&lt;=0, MIN(F6843-C6843, B$7, (D$5-K6842+G6843)/B$6), 0)</f>
        <v>0</v>
      </c>
      <c r="J6843" s="24">
        <f>IF(H6843&gt;0, MIN(C6843-F6843, B$8, K6842), 0)</f>
        <v>473.86997936198475</v>
      </c>
      <c r="K6843" s="24">
        <f>MAX(0, K6842-G6843+I6843*B$6-J6843)</f>
        <v>0</v>
      </c>
      <c r="L6843" s="24">
        <f t="shared" si="432"/>
        <v>0</v>
      </c>
      <c r="M6843" s="24">
        <f>IF(H6843&gt;0, C6843-F6843-J6843, 0)</f>
        <v>874.07296719045064</v>
      </c>
      <c r="N6843" s="4">
        <f>MIN(C6843, F6843)</f>
        <v>0</v>
      </c>
    </row>
    <row r="6844" spans="1:14" x14ac:dyDescent="0.2">
      <c r="A6844" s="27">
        <v>43749.916666666672</v>
      </c>
      <c r="B6844" s="4">
        <v>0</v>
      </c>
      <c r="C6844" s="4">
        <v>369.14283508212696</v>
      </c>
      <c r="F6844" s="4">
        <f t="shared" si="430"/>
        <v>0</v>
      </c>
      <c r="G6844" s="24">
        <f t="shared" si="431"/>
        <v>0</v>
      </c>
      <c r="H6844" s="24">
        <f t="shared" si="433"/>
        <v>369.14283508212696</v>
      </c>
      <c r="I6844" s="24">
        <f>IF(H6844&lt;=0, MIN(F6844-C6844, B$7, (D$5-K6843+G6844)/B$6), 0)</f>
        <v>0</v>
      </c>
      <c r="J6844" s="24">
        <f>IF(H6844&gt;0, MIN(C6844-F6844, B$8, K6843), 0)</f>
        <v>0</v>
      </c>
      <c r="K6844" s="24">
        <f>MAX(0, K6843-G6844+I6844*B$6-J6844)</f>
        <v>0</v>
      </c>
      <c r="L6844" s="24">
        <f t="shared" si="432"/>
        <v>0</v>
      </c>
      <c r="M6844" s="24">
        <f>IF(H6844&gt;0, C6844-F6844-J6844, 0)</f>
        <v>369.14283508212696</v>
      </c>
      <c r="N6844" s="4">
        <f>MIN(C6844, F6844)</f>
        <v>0</v>
      </c>
    </row>
    <row r="6845" spans="1:14" x14ac:dyDescent="0.2">
      <c r="A6845" s="27">
        <v>43749.958333333336</v>
      </c>
      <c r="B6845" s="4">
        <v>0</v>
      </c>
      <c r="C6845" s="4">
        <v>218.36807043644808</v>
      </c>
      <c r="F6845" s="4">
        <f t="shared" si="430"/>
        <v>0</v>
      </c>
      <c r="G6845" s="24">
        <f t="shared" si="431"/>
        <v>0</v>
      </c>
      <c r="H6845" s="24">
        <f t="shared" si="433"/>
        <v>218.36807043644808</v>
      </c>
      <c r="I6845" s="24">
        <f>IF(H6845&lt;=0, MIN(F6845-C6845, B$7, (D$5-K6844+G6845)/B$6), 0)</f>
        <v>0</v>
      </c>
      <c r="J6845" s="24">
        <f>IF(H6845&gt;0, MIN(C6845-F6845, B$8, K6844), 0)</f>
        <v>0</v>
      </c>
      <c r="K6845" s="24">
        <f>MAX(0, K6844-G6845+I6845*B$6-J6845)</f>
        <v>0</v>
      </c>
      <c r="L6845" s="24">
        <f t="shared" si="432"/>
        <v>0</v>
      </c>
      <c r="M6845" s="24">
        <f>IF(H6845&gt;0, C6845-F6845-J6845, 0)</f>
        <v>218.36807043644808</v>
      </c>
      <c r="N6845" s="4">
        <f>MIN(C6845, F6845)</f>
        <v>0</v>
      </c>
    </row>
    <row r="6846" spans="1:14" x14ac:dyDescent="0.2">
      <c r="A6846" s="27">
        <v>43750</v>
      </c>
      <c r="B6846" s="4">
        <v>0</v>
      </c>
      <c r="C6846" s="4">
        <v>94.782197776055625</v>
      </c>
      <c r="F6846" s="4">
        <f t="shared" si="430"/>
        <v>0</v>
      </c>
      <c r="G6846" s="24">
        <f t="shared" si="431"/>
        <v>0</v>
      </c>
      <c r="H6846" s="24">
        <f t="shared" si="433"/>
        <v>94.782197776055625</v>
      </c>
      <c r="I6846" s="24">
        <f>IF(H6846&lt;=0, MIN(F6846-C6846, B$7, (D$5-K6845+G6846)/B$6), 0)</f>
        <v>0</v>
      </c>
      <c r="J6846" s="24">
        <f>IF(H6846&gt;0, MIN(C6846-F6846, B$8, K6845), 0)</f>
        <v>0</v>
      </c>
      <c r="K6846" s="24">
        <f>MAX(0, K6845-G6846+I6846*B$6-J6846)</f>
        <v>0</v>
      </c>
      <c r="L6846" s="24">
        <f t="shared" si="432"/>
        <v>0</v>
      </c>
      <c r="M6846" s="24">
        <f>IF(H6846&gt;0, C6846-F6846-J6846, 0)</f>
        <v>94.782197776055625</v>
      </c>
      <c r="N6846" s="4">
        <f>MIN(C6846, F6846)</f>
        <v>0</v>
      </c>
    </row>
    <row r="6847" spans="1:14" x14ac:dyDescent="0.2">
      <c r="A6847" s="27">
        <v>43750.041666666672</v>
      </c>
      <c r="B6847" s="4">
        <v>0</v>
      </c>
      <c r="C6847" s="4">
        <v>146.6882642934205</v>
      </c>
      <c r="F6847" s="4">
        <f t="shared" si="430"/>
        <v>0</v>
      </c>
      <c r="G6847" s="24">
        <f t="shared" si="431"/>
        <v>0</v>
      </c>
      <c r="H6847" s="24">
        <f t="shared" si="433"/>
        <v>146.6882642934205</v>
      </c>
      <c r="I6847" s="24">
        <f>IF(H6847&lt;=0, MIN(F6847-C6847, B$7, (D$5-K6846+G6847)/B$6), 0)</f>
        <v>0</v>
      </c>
      <c r="J6847" s="24">
        <f>IF(H6847&gt;0, MIN(C6847-F6847, B$8, K6846), 0)</f>
        <v>0</v>
      </c>
      <c r="K6847" s="24">
        <f>MAX(0, K6846-G6847+I6847*B$6-J6847)</f>
        <v>0</v>
      </c>
      <c r="L6847" s="24">
        <f t="shared" si="432"/>
        <v>0</v>
      </c>
      <c r="M6847" s="24">
        <f>IF(H6847&gt;0, C6847-F6847-J6847, 0)</f>
        <v>146.6882642934205</v>
      </c>
      <c r="N6847" s="4">
        <f>MIN(C6847, F6847)</f>
        <v>0</v>
      </c>
    </row>
    <row r="6848" spans="1:14" x14ac:dyDescent="0.2">
      <c r="A6848" s="27">
        <v>43750.083333333336</v>
      </c>
      <c r="B6848" s="4">
        <v>0</v>
      </c>
      <c r="C6848" s="4">
        <v>183.76402609153823</v>
      </c>
      <c r="F6848" s="4">
        <f t="shared" si="430"/>
        <v>0</v>
      </c>
      <c r="G6848" s="24">
        <f t="shared" si="431"/>
        <v>0</v>
      </c>
      <c r="H6848" s="24">
        <f t="shared" si="433"/>
        <v>183.76402609153823</v>
      </c>
      <c r="I6848" s="24">
        <f>IF(H6848&lt;=0, MIN(F6848-C6848, B$7, (D$5-K6847+G6848)/B$6), 0)</f>
        <v>0</v>
      </c>
      <c r="J6848" s="24">
        <f>IF(H6848&gt;0, MIN(C6848-F6848, B$8, K6847), 0)</f>
        <v>0</v>
      </c>
      <c r="K6848" s="24">
        <f>MAX(0, K6847-G6848+I6848*B$6-J6848)</f>
        <v>0</v>
      </c>
      <c r="L6848" s="24">
        <f t="shared" si="432"/>
        <v>0</v>
      </c>
      <c r="M6848" s="24">
        <f>IF(H6848&gt;0, C6848-F6848-J6848, 0)</f>
        <v>183.76402609153823</v>
      </c>
      <c r="N6848" s="4">
        <f>MIN(C6848, F6848)</f>
        <v>0</v>
      </c>
    </row>
    <row r="6849" spans="1:14" x14ac:dyDescent="0.2">
      <c r="A6849" s="27">
        <v>43750.125</v>
      </c>
      <c r="B6849" s="4">
        <v>0</v>
      </c>
      <c r="C6849" s="4">
        <v>94.782197776055625</v>
      </c>
      <c r="F6849" s="4">
        <f t="shared" si="430"/>
        <v>0</v>
      </c>
      <c r="G6849" s="24">
        <f t="shared" si="431"/>
        <v>0</v>
      </c>
      <c r="H6849" s="24">
        <f t="shared" si="433"/>
        <v>94.782197776055625</v>
      </c>
      <c r="I6849" s="24">
        <f>IF(H6849&lt;=0, MIN(F6849-C6849, B$7, (D$5-K6848+G6849)/B$6), 0)</f>
        <v>0</v>
      </c>
      <c r="J6849" s="24">
        <f>IF(H6849&gt;0, MIN(C6849-F6849, B$8, K6848), 0)</f>
        <v>0</v>
      </c>
      <c r="K6849" s="24">
        <f>MAX(0, K6848-G6849+I6849*B$6-J6849)</f>
        <v>0</v>
      </c>
      <c r="L6849" s="24">
        <f t="shared" si="432"/>
        <v>0</v>
      </c>
      <c r="M6849" s="24">
        <f>IF(H6849&gt;0, C6849-F6849-J6849, 0)</f>
        <v>94.782197776055625</v>
      </c>
      <c r="N6849" s="4">
        <f>MIN(C6849, F6849)</f>
        <v>0</v>
      </c>
    </row>
    <row r="6850" spans="1:14" x14ac:dyDescent="0.2">
      <c r="A6850" s="27">
        <v>43750.166666666672</v>
      </c>
      <c r="B6850" s="4">
        <v>0</v>
      </c>
      <c r="C6850" s="4">
        <v>146.6882642934205</v>
      </c>
      <c r="F6850" s="4">
        <f t="shared" si="430"/>
        <v>0</v>
      </c>
      <c r="G6850" s="24">
        <f t="shared" si="431"/>
        <v>0</v>
      </c>
      <c r="H6850" s="24">
        <f t="shared" si="433"/>
        <v>146.6882642934205</v>
      </c>
      <c r="I6850" s="24">
        <f>IF(H6850&lt;=0, MIN(F6850-C6850, B$7, (D$5-K6849+G6850)/B$6), 0)</f>
        <v>0</v>
      </c>
      <c r="J6850" s="24">
        <f>IF(H6850&gt;0, MIN(C6850-F6850, B$8, K6849), 0)</f>
        <v>0</v>
      </c>
      <c r="K6850" s="24">
        <f>MAX(0, K6849-G6850+I6850*B$6-J6850)</f>
        <v>0</v>
      </c>
      <c r="L6850" s="24">
        <f t="shared" si="432"/>
        <v>0</v>
      </c>
      <c r="M6850" s="24">
        <f>IF(H6850&gt;0, C6850-F6850-J6850, 0)</f>
        <v>146.6882642934205</v>
      </c>
      <c r="N6850" s="4">
        <f>MIN(C6850, F6850)</f>
        <v>0</v>
      </c>
    </row>
    <row r="6851" spans="1:14" x14ac:dyDescent="0.2">
      <c r="A6851" s="27">
        <v>43750.208333333336</v>
      </c>
      <c r="B6851" s="4">
        <v>0</v>
      </c>
      <c r="C6851" s="4">
        <v>183.76402609153823</v>
      </c>
      <c r="F6851" s="4">
        <f t="shared" si="430"/>
        <v>0</v>
      </c>
      <c r="G6851" s="24">
        <f t="shared" si="431"/>
        <v>0</v>
      </c>
      <c r="H6851" s="24">
        <f t="shared" si="433"/>
        <v>183.76402609153823</v>
      </c>
      <c r="I6851" s="24">
        <f>IF(H6851&lt;=0, MIN(F6851-C6851, B$7, (D$5-K6850+G6851)/B$6), 0)</f>
        <v>0</v>
      </c>
      <c r="J6851" s="24">
        <f>IF(H6851&gt;0, MIN(C6851-F6851, B$8, K6850), 0)</f>
        <v>0</v>
      </c>
      <c r="K6851" s="24">
        <f>MAX(0, K6850-G6851+I6851*B$6-J6851)</f>
        <v>0</v>
      </c>
      <c r="L6851" s="24">
        <f t="shared" si="432"/>
        <v>0</v>
      </c>
      <c r="M6851" s="24">
        <f>IF(H6851&gt;0, C6851-F6851-J6851, 0)</f>
        <v>183.76402609153823</v>
      </c>
      <c r="N6851" s="4">
        <f>MIN(C6851, F6851)</f>
        <v>0</v>
      </c>
    </row>
    <row r="6852" spans="1:14" x14ac:dyDescent="0.2">
      <c r="A6852" s="27">
        <v>43750.25</v>
      </c>
      <c r="B6852" s="4">
        <v>186.22727817472847</v>
      </c>
      <c r="C6852" s="4">
        <v>166.46200391908329</v>
      </c>
      <c r="F6852" s="4">
        <f t="shared" si="430"/>
        <v>1117.3636690483709</v>
      </c>
      <c r="G6852" s="24">
        <f t="shared" si="431"/>
        <v>0.34722222222222221</v>
      </c>
      <c r="H6852" s="24">
        <f t="shared" si="433"/>
        <v>-950.90166512928761</v>
      </c>
      <c r="I6852" s="24">
        <f>IF(H6852&lt;=0, MIN(F6852-C6852, B$7, (D$5-K6851+G6852)/B$6), 0)</f>
        <v>950.90166512928761</v>
      </c>
      <c r="J6852" s="24">
        <f>IF(H6852&gt;0, MIN(C6852-F6852, B$8, K6851), 0)</f>
        <v>0</v>
      </c>
      <c r="K6852" s="24">
        <f>MAX(0, K6851-G6852+I6852*B$6-J6852)</f>
        <v>855.46427639413673</v>
      </c>
      <c r="L6852" s="24">
        <f t="shared" si="432"/>
        <v>0</v>
      </c>
      <c r="M6852" s="24">
        <f>IF(H6852&gt;0, C6852-F6852-J6852, 0)</f>
        <v>0</v>
      </c>
      <c r="N6852" s="4">
        <f>MIN(C6852, F6852)</f>
        <v>166.46200391908329</v>
      </c>
    </row>
    <row r="6853" spans="1:14" x14ac:dyDescent="0.2">
      <c r="A6853" s="27">
        <v>43750.291666666672</v>
      </c>
      <c r="B6853" s="4">
        <v>151.4809986581555</v>
      </c>
      <c r="C6853" s="4">
        <v>1449.2833621339576</v>
      </c>
      <c r="F6853" s="4">
        <f t="shared" si="430"/>
        <v>908.885991948933</v>
      </c>
      <c r="G6853" s="24">
        <f t="shared" si="431"/>
        <v>0.34722222222222221</v>
      </c>
      <c r="H6853" s="24">
        <f t="shared" si="433"/>
        <v>540.39737018502456</v>
      </c>
      <c r="I6853" s="24">
        <f>IF(H6853&lt;=0, MIN(F6853-C6853, B$7, (D$5-K6852+G6853)/B$6), 0)</f>
        <v>0</v>
      </c>
      <c r="J6853" s="24">
        <f>IF(H6853&gt;0, MIN(C6853-F6853, B$8, K6852), 0)</f>
        <v>540.39737018502456</v>
      </c>
      <c r="K6853" s="24">
        <f>MAX(0, K6852-G6853+I6853*B$6-J6853)</f>
        <v>314.71968398689</v>
      </c>
      <c r="L6853" s="24">
        <f t="shared" si="432"/>
        <v>0</v>
      </c>
      <c r="M6853" s="24">
        <f>IF(H6853&gt;0, C6853-F6853-J6853, 0)</f>
        <v>0</v>
      </c>
      <c r="N6853" s="4">
        <f>MIN(C6853, F6853)</f>
        <v>908.885991948933</v>
      </c>
    </row>
    <row r="6854" spans="1:14" x14ac:dyDescent="0.2">
      <c r="A6854" s="27">
        <v>43750.333333333336</v>
      </c>
      <c r="B6854" s="4">
        <v>110.91570868885259</v>
      </c>
      <c r="C6854" s="4">
        <v>247.20477405720638</v>
      </c>
      <c r="F6854" s="4">
        <f t="shared" si="430"/>
        <v>665.49425213311554</v>
      </c>
      <c r="G6854" s="24">
        <f t="shared" si="431"/>
        <v>0.34722222222222221</v>
      </c>
      <c r="H6854" s="24">
        <f t="shared" si="433"/>
        <v>-418.28947807590919</v>
      </c>
      <c r="I6854" s="24">
        <f>IF(H6854&lt;=0, MIN(F6854-C6854, B$7, (D$5-K6853+G6854)/B$6), 0)</f>
        <v>418.28947807590919</v>
      </c>
      <c r="J6854" s="24">
        <f>IF(H6854&gt;0, MIN(C6854-F6854, B$8, K6853), 0)</f>
        <v>0</v>
      </c>
      <c r="K6854" s="24">
        <f>MAX(0, K6853-G6854+I6854*B$6-J6854)</f>
        <v>690.83299203298611</v>
      </c>
      <c r="L6854" s="24">
        <f t="shared" si="432"/>
        <v>0</v>
      </c>
      <c r="M6854" s="24">
        <f>IF(H6854&gt;0, C6854-F6854-J6854, 0)</f>
        <v>0</v>
      </c>
      <c r="N6854" s="4">
        <f>MIN(C6854, F6854)</f>
        <v>247.20477405720638</v>
      </c>
    </row>
    <row r="6855" spans="1:14" x14ac:dyDescent="0.2">
      <c r="A6855" s="27">
        <v>43750.375</v>
      </c>
      <c r="B6855" s="4">
        <v>689.93993906749097</v>
      </c>
      <c r="C6855" s="4">
        <v>187.883555180218</v>
      </c>
      <c r="F6855" s="4">
        <f t="shared" si="430"/>
        <v>4139.6396344049463</v>
      </c>
      <c r="G6855" s="24">
        <f t="shared" si="431"/>
        <v>0.34722222222222221</v>
      </c>
      <c r="H6855" s="24">
        <f t="shared" si="433"/>
        <v>-3951.7560792247282</v>
      </c>
      <c r="I6855" s="24">
        <f>IF(H6855&lt;=0, MIN(F6855-C6855, B$7, (D$5-K6854+G6855)/B$6), 0)</f>
        <v>3951.7560792247282</v>
      </c>
      <c r="J6855" s="24">
        <f>IF(H6855&gt;0, MIN(C6855-F6855, B$8, K6854), 0)</f>
        <v>0</v>
      </c>
      <c r="K6855" s="24">
        <f>MAX(0, K6854-G6855+I6855*B$6-J6855)</f>
        <v>4247.0662411130197</v>
      </c>
      <c r="L6855" s="24">
        <f t="shared" si="432"/>
        <v>0</v>
      </c>
      <c r="M6855" s="24">
        <f>IF(H6855&gt;0, C6855-F6855-J6855, 0)</f>
        <v>0</v>
      </c>
      <c r="N6855" s="4">
        <f>MIN(C6855, F6855)</f>
        <v>187.883555180218</v>
      </c>
    </row>
    <row r="6856" spans="1:14" x14ac:dyDescent="0.2">
      <c r="A6856" s="27">
        <v>43750.416666666672</v>
      </c>
      <c r="B6856" s="4">
        <v>658.41707801118503</v>
      </c>
      <c r="C6856" s="4">
        <v>225.56268984701725</v>
      </c>
      <c r="F6856" s="4">
        <f t="shared" si="430"/>
        <v>3950.5024680671104</v>
      </c>
      <c r="G6856" s="24">
        <f t="shared" si="431"/>
        <v>0.34722222222222221</v>
      </c>
      <c r="H6856" s="24">
        <f t="shared" si="433"/>
        <v>-3724.9397782200931</v>
      </c>
      <c r="I6856" s="24">
        <f>IF(H6856&lt;=0, MIN(F6856-C6856, B$7, (D$5-K6855+G6856)/B$6), 0)</f>
        <v>836.97886789911377</v>
      </c>
      <c r="J6856" s="24">
        <f>IF(H6856&gt;0, MIN(C6856-F6856, B$8, K6855), 0)</f>
        <v>0</v>
      </c>
      <c r="K6856" s="24">
        <f>MAX(0, K6855-G6856+I6856*B$6-J6856)</f>
        <v>5000</v>
      </c>
      <c r="L6856" s="24">
        <f t="shared" si="432"/>
        <v>2887.9609103209796</v>
      </c>
      <c r="M6856" s="24">
        <f>IF(H6856&gt;0, C6856-F6856-J6856, 0)</f>
        <v>0</v>
      </c>
      <c r="N6856" s="4">
        <f>MIN(C6856, F6856)</f>
        <v>225.56268984701725</v>
      </c>
    </row>
    <row r="6857" spans="1:14" x14ac:dyDescent="0.2">
      <c r="A6857" s="27">
        <v>43750.458333333336</v>
      </c>
      <c r="B6857" s="4">
        <v>671.4246989050107</v>
      </c>
      <c r="C6857" s="4">
        <v>1582.9932226139349</v>
      </c>
      <c r="F6857" s="4">
        <f t="shared" si="430"/>
        <v>4028.5481934300642</v>
      </c>
      <c r="G6857" s="24">
        <f t="shared" si="431"/>
        <v>0.34722222222222221</v>
      </c>
      <c r="H6857" s="24">
        <f t="shared" si="433"/>
        <v>-2445.5549708161293</v>
      </c>
      <c r="I6857" s="24">
        <f>IF(H6857&lt;=0, MIN(F6857-C6857, B$7, (D$5-K6856+G6857)/B$6), 0)</f>
        <v>0.38580246913580246</v>
      </c>
      <c r="J6857" s="24">
        <f>IF(H6857&gt;0, MIN(C6857-F6857, B$8, K6856), 0)</f>
        <v>0</v>
      </c>
      <c r="K6857" s="24">
        <f>MAX(0, K6856-G6857+I6857*B$6-J6857)</f>
        <v>5000</v>
      </c>
      <c r="L6857" s="24">
        <f t="shared" si="432"/>
        <v>2445.1691683469935</v>
      </c>
      <c r="M6857" s="24">
        <f>IF(H6857&gt;0, C6857-F6857-J6857, 0)</f>
        <v>0</v>
      </c>
      <c r="N6857" s="4">
        <f>MIN(C6857, F6857)</f>
        <v>1582.9932226139349</v>
      </c>
    </row>
    <row r="6858" spans="1:14" x14ac:dyDescent="0.2">
      <c r="A6858" s="27">
        <v>43750.5</v>
      </c>
      <c r="B6858" s="4">
        <v>571.32099803976905</v>
      </c>
      <c r="C6858" s="4">
        <v>203.72321229315548</v>
      </c>
      <c r="F6858" s="4">
        <f t="shared" si="430"/>
        <v>3427.9259882386141</v>
      </c>
      <c r="G6858" s="24">
        <f t="shared" si="431"/>
        <v>0.34722222222222221</v>
      </c>
      <c r="H6858" s="24">
        <f t="shared" si="433"/>
        <v>-3224.2027759454586</v>
      </c>
      <c r="I6858" s="24">
        <f>IF(H6858&lt;=0, MIN(F6858-C6858, B$7, (D$5-K6857+G6858)/B$6), 0)</f>
        <v>0.38580246913580246</v>
      </c>
      <c r="J6858" s="24">
        <f>IF(H6858&gt;0, MIN(C6858-F6858, B$8, K6857), 0)</f>
        <v>0</v>
      </c>
      <c r="K6858" s="24">
        <f>MAX(0, K6857-G6858+I6858*B$6-J6858)</f>
        <v>5000</v>
      </c>
      <c r="L6858" s="24">
        <f t="shared" si="432"/>
        <v>3223.8169734763228</v>
      </c>
      <c r="M6858" s="24">
        <f>IF(H6858&gt;0, C6858-F6858-J6858, 0)</f>
        <v>0</v>
      </c>
      <c r="N6858" s="4">
        <f>MIN(C6858, F6858)</f>
        <v>203.72321229315548</v>
      </c>
    </row>
    <row r="6859" spans="1:14" x14ac:dyDescent="0.2">
      <c r="A6859" s="27">
        <v>43750.541666666672</v>
      </c>
      <c r="B6859" s="4">
        <v>258.66320559504516</v>
      </c>
      <c r="C6859" s="4">
        <v>179.44667345810529</v>
      </c>
      <c r="F6859" s="4">
        <f t="shared" si="430"/>
        <v>1551.9792335702709</v>
      </c>
      <c r="G6859" s="24">
        <f t="shared" si="431"/>
        <v>0.34722222222222221</v>
      </c>
      <c r="H6859" s="24">
        <f t="shared" si="433"/>
        <v>-1372.5325601121656</v>
      </c>
      <c r="I6859" s="24">
        <f>IF(H6859&lt;=0, MIN(F6859-C6859, B$7, (D$5-K6858+G6859)/B$6), 0)</f>
        <v>0.38580246913580246</v>
      </c>
      <c r="J6859" s="24">
        <f>IF(H6859&gt;0, MIN(C6859-F6859, B$8, K6858), 0)</f>
        <v>0</v>
      </c>
      <c r="K6859" s="24">
        <f>MAX(0, K6858-G6859+I6859*B$6-J6859)</f>
        <v>5000</v>
      </c>
      <c r="L6859" s="24">
        <f t="shared" si="432"/>
        <v>1372.1467576430298</v>
      </c>
      <c r="M6859" s="24">
        <f>IF(H6859&gt;0, C6859-F6859-J6859, 0)</f>
        <v>0</v>
      </c>
      <c r="N6859" s="4">
        <f>MIN(C6859, F6859)</f>
        <v>179.44667345810529</v>
      </c>
    </row>
    <row r="6860" spans="1:14" x14ac:dyDescent="0.2">
      <c r="A6860" s="27">
        <v>43750.583333333336</v>
      </c>
      <c r="B6860" s="4">
        <v>251.85738447716034</v>
      </c>
      <c r="C6860" s="4">
        <v>1399.8490130698001</v>
      </c>
      <c r="F6860" s="4">
        <f t="shared" si="430"/>
        <v>1511.1443068629619</v>
      </c>
      <c r="G6860" s="24">
        <f t="shared" si="431"/>
        <v>0.34722222222222221</v>
      </c>
      <c r="H6860" s="24">
        <f t="shared" si="433"/>
        <v>-111.29529379316182</v>
      </c>
      <c r="I6860" s="24">
        <f>IF(H6860&lt;=0, MIN(F6860-C6860, B$7, (D$5-K6859+G6860)/B$6), 0)</f>
        <v>0.38580246913580246</v>
      </c>
      <c r="J6860" s="24">
        <f>IF(H6860&gt;0, MIN(C6860-F6860, B$8, K6859), 0)</f>
        <v>0</v>
      </c>
      <c r="K6860" s="24">
        <f>MAX(0, K6859-G6860+I6860*B$6-J6860)</f>
        <v>5000</v>
      </c>
      <c r="L6860" s="24">
        <f t="shared" si="432"/>
        <v>110.90949132402602</v>
      </c>
      <c r="M6860" s="24">
        <f>IF(H6860&gt;0, C6860-F6860-J6860, 0)</f>
        <v>0</v>
      </c>
      <c r="N6860" s="4">
        <f>MIN(C6860, F6860)</f>
        <v>1399.8490130698001</v>
      </c>
    </row>
    <row r="6861" spans="1:14" x14ac:dyDescent="0.2">
      <c r="A6861" s="27">
        <v>43750.625</v>
      </c>
      <c r="B6861" s="4">
        <v>81.544382528187398</v>
      </c>
      <c r="C6861" s="4">
        <v>680.80224602419105</v>
      </c>
      <c r="F6861" s="4">
        <f t="shared" si="430"/>
        <v>489.26629516912442</v>
      </c>
      <c r="G6861" s="24">
        <f t="shared" si="431"/>
        <v>0.34722222222222221</v>
      </c>
      <c r="H6861" s="24">
        <f t="shared" si="433"/>
        <v>191.53595085506663</v>
      </c>
      <c r="I6861" s="24">
        <f>IF(H6861&lt;=0, MIN(F6861-C6861, B$7, (D$5-K6860+G6861)/B$6), 0)</f>
        <v>0</v>
      </c>
      <c r="J6861" s="24">
        <f>IF(H6861&gt;0, MIN(C6861-F6861, B$8, K6860), 0)</f>
        <v>191.53595085506663</v>
      </c>
      <c r="K6861" s="24">
        <f>MAX(0, K6860-G6861+I6861*B$6-J6861)</f>
        <v>4808.116826922711</v>
      </c>
      <c r="L6861" s="24">
        <f t="shared" si="432"/>
        <v>0</v>
      </c>
      <c r="M6861" s="24">
        <f>IF(H6861&gt;0, C6861-F6861-J6861, 0)</f>
        <v>0</v>
      </c>
      <c r="N6861" s="4">
        <f>MIN(C6861, F6861)</f>
        <v>489.26629516912442</v>
      </c>
    </row>
    <row r="6862" spans="1:14" x14ac:dyDescent="0.2">
      <c r="A6862" s="27">
        <v>43750.666666666672</v>
      </c>
      <c r="B6862" s="4">
        <v>0</v>
      </c>
      <c r="C6862" s="4">
        <v>814.05197665953983</v>
      </c>
      <c r="F6862" s="4">
        <f t="shared" si="430"/>
        <v>0</v>
      </c>
      <c r="G6862" s="24">
        <f t="shared" si="431"/>
        <v>0</v>
      </c>
      <c r="H6862" s="24">
        <f t="shared" si="433"/>
        <v>814.05197665953983</v>
      </c>
      <c r="I6862" s="24">
        <f>IF(H6862&lt;=0, MIN(F6862-C6862, B$7, (D$5-K6861+G6862)/B$6), 0)</f>
        <v>0</v>
      </c>
      <c r="J6862" s="24">
        <f>IF(H6862&gt;0, MIN(C6862-F6862, B$8, K6861), 0)</f>
        <v>814.05197665953983</v>
      </c>
      <c r="K6862" s="24">
        <f>MAX(0, K6861-G6862+I6862*B$6-J6862)</f>
        <v>3994.0648502631711</v>
      </c>
      <c r="L6862" s="24">
        <f t="shared" si="432"/>
        <v>0</v>
      </c>
      <c r="M6862" s="24">
        <f>IF(H6862&gt;0, C6862-F6862-J6862, 0)</f>
        <v>0</v>
      </c>
      <c r="N6862" s="4">
        <f>MIN(C6862, F6862)</f>
        <v>0</v>
      </c>
    </row>
    <row r="6863" spans="1:14" x14ac:dyDescent="0.2">
      <c r="A6863" s="27">
        <v>43750.708333333336</v>
      </c>
      <c r="B6863" s="4">
        <v>0</v>
      </c>
      <c r="C6863" s="4">
        <v>851.12773845765787</v>
      </c>
      <c r="F6863" s="4">
        <f t="shared" si="430"/>
        <v>0</v>
      </c>
      <c r="G6863" s="24">
        <f t="shared" si="431"/>
        <v>0</v>
      </c>
      <c r="H6863" s="24">
        <f t="shared" si="433"/>
        <v>851.12773845765787</v>
      </c>
      <c r="I6863" s="24">
        <f>IF(H6863&lt;=0, MIN(F6863-C6863, B$7, (D$5-K6862+G6863)/B$6), 0)</f>
        <v>0</v>
      </c>
      <c r="J6863" s="24">
        <f>IF(H6863&gt;0, MIN(C6863-F6863, B$8, K6862), 0)</f>
        <v>851.12773845765787</v>
      </c>
      <c r="K6863" s="24">
        <f>MAX(0, K6862-G6863+I6863*B$6-J6863)</f>
        <v>3142.9371118055133</v>
      </c>
      <c r="L6863" s="24">
        <f t="shared" si="432"/>
        <v>0</v>
      </c>
      <c r="M6863" s="24">
        <f>IF(H6863&gt;0, C6863-F6863-J6863, 0)</f>
        <v>0</v>
      </c>
      <c r="N6863" s="4">
        <f>MIN(C6863, F6863)</f>
        <v>0</v>
      </c>
    </row>
    <row r="6864" spans="1:14" x14ac:dyDescent="0.2">
      <c r="A6864" s="27">
        <v>43750.75</v>
      </c>
      <c r="B6864" s="4">
        <v>0</v>
      </c>
      <c r="C6864" s="4">
        <v>346.89737800325634</v>
      </c>
      <c r="F6864" s="4">
        <f t="shared" si="430"/>
        <v>0</v>
      </c>
      <c r="G6864" s="24">
        <f t="shared" si="431"/>
        <v>0</v>
      </c>
      <c r="H6864" s="24">
        <f t="shared" si="433"/>
        <v>346.89737800325634</v>
      </c>
      <c r="I6864" s="24">
        <f>IF(H6864&lt;=0, MIN(F6864-C6864, B$7, (D$5-K6863+G6864)/B$6), 0)</f>
        <v>0</v>
      </c>
      <c r="J6864" s="24">
        <f>IF(H6864&gt;0, MIN(C6864-F6864, B$8, K6863), 0)</f>
        <v>346.89737800325634</v>
      </c>
      <c r="K6864" s="24">
        <f>MAX(0, K6863-G6864+I6864*B$6-J6864)</f>
        <v>2796.0397338022567</v>
      </c>
      <c r="L6864" s="24">
        <f t="shared" si="432"/>
        <v>0</v>
      </c>
      <c r="M6864" s="24">
        <f>IF(H6864&gt;0, C6864-F6864-J6864, 0)</f>
        <v>0</v>
      </c>
      <c r="N6864" s="4">
        <f>MIN(C6864, F6864)</f>
        <v>0</v>
      </c>
    </row>
    <row r="6865" spans="1:14" x14ac:dyDescent="0.2">
      <c r="A6865" s="27">
        <v>43750.791666666672</v>
      </c>
      <c r="B6865" s="4">
        <v>0</v>
      </c>
      <c r="C6865" s="4">
        <v>1419.6227526954631</v>
      </c>
      <c r="F6865" s="4">
        <f t="shared" si="430"/>
        <v>0</v>
      </c>
      <c r="G6865" s="24">
        <f t="shared" si="431"/>
        <v>0</v>
      </c>
      <c r="H6865" s="24">
        <f t="shared" si="433"/>
        <v>1419.6227526954631</v>
      </c>
      <c r="I6865" s="24">
        <f>IF(H6865&lt;=0, MIN(F6865-C6865, B$7, (D$5-K6864+G6865)/B$6), 0)</f>
        <v>0</v>
      </c>
      <c r="J6865" s="24">
        <f>IF(H6865&gt;0, MIN(C6865-F6865, B$8, K6864), 0)</f>
        <v>1419.6227526954631</v>
      </c>
      <c r="K6865" s="24">
        <f>MAX(0, K6864-G6865+I6865*B$6-J6865)</f>
        <v>1376.4169811067936</v>
      </c>
      <c r="L6865" s="24">
        <f t="shared" si="432"/>
        <v>0</v>
      </c>
      <c r="M6865" s="24">
        <f>IF(H6865&gt;0, C6865-F6865-J6865, 0)</f>
        <v>0</v>
      </c>
      <c r="N6865" s="4">
        <f>MIN(C6865, F6865)</f>
        <v>0</v>
      </c>
    </row>
    <row r="6866" spans="1:14" x14ac:dyDescent="0.2">
      <c r="A6866" s="27">
        <v>43750.833333333336</v>
      </c>
      <c r="B6866" s="4">
        <v>0</v>
      </c>
      <c r="C6866" s="4">
        <v>757.20247523575938</v>
      </c>
      <c r="F6866" s="4">
        <f t="shared" si="430"/>
        <v>0</v>
      </c>
      <c r="G6866" s="24">
        <f t="shared" si="431"/>
        <v>0</v>
      </c>
      <c r="H6866" s="24">
        <f t="shared" si="433"/>
        <v>757.20247523575938</v>
      </c>
      <c r="I6866" s="24">
        <f>IF(H6866&lt;=0, MIN(F6866-C6866, B$7, (D$5-K6865+G6866)/B$6), 0)</f>
        <v>0</v>
      </c>
      <c r="J6866" s="24">
        <f>IF(H6866&gt;0, MIN(C6866-F6866, B$8, K6865), 0)</f>
        <v>757.20247523575938</v>
      </c>
      <c r="K6866" s="24">
        <f>MAX(0, K6865-G6866+I6866*B$6-J6866)</f>
        <v>619.21450587103425</v>
      </c>
      <c r="L6866" s="24">
        <f t="shared" si="432"/>
        <v>0</v>
      </c>
      <c r="M6866" s="24">
        <f>IF(H6866&gt;0, C6866-F6866-J6866, 0)</f>
        <v>0</v>
      </c>
      <c r="N6866" s="4">
        <f>MIN(C6866, F6866)</f>
        <v>0</v>
      </c>
    </row>
    <row r="6867" spans="1:14" x14ac:dyDescent="0.2">
      <c r="A6867" s="27">
        <v>43750.875</v>
      </c>
      <c r="B6867" s="4">
        <v>0</v>
      </c>
      <c r="C6867" s="4">
        <v>1347.9429465524354</v>
      </c>
      <c r="F6867" s="4">
        <f t="shared" si="430"/>
        <v>0</v>
      </c>
      <c r="G6867" s="24">
        <f t="shared" si="431"/>
        <v>0</v>
      </c>
      <c r="H6867" s="24">
        <f t="shared" si="433"/>
        <v>1347.9429465524354</v>
      </c>
      <c r="I6867" s="24">
        <f>IF(H6867&lt;=0, MIN(F6867-C6867, B$7, (D$5-K6866+G6867)/B$6), 0)</f>
        <v>0</v>
      </c>
      <c r="J6867" s="24">
        <f>IF(H6867&gt;0, MIN(C6867-F6867, B$8, K6866), 0)</f>
        <v>619.21450587103425</v>
      </c>
      <c r="K6867" s="24">
        <f>MAX(0, K6866-G6867+I6867*B$6-J6867)</f>
        <v>0</v>
      </c>
      <c r="L6867" s="24">
        <f t="shared" si="432"/>
        <v>0</v>
      </c>
      <c r="M6867" s="24">
        <f>IF(H6867&gt;0, C6867-F6867-J6867, 0)</f>
        <v>728.72844068140114</v>
      </c>
      <c r="N6867" s="4">
        <f>MIN(C6867, F6867)</f>
        <v>0</v>
      </c>
    </row>
    <row r="6868" spans="1:14" x14ac:dyDescent="0.2">
      <c r="A6868" s="27">
        <v>43750.916666666672</v>
      </c>
      <c r="B6868" s="4">
        <v>0</v>
      </c>
      <c r="C6868" s="4">
        <v>369.14283508212696</v>
      </c>
      <c r="F6868" s="4">
        <f t="shared" si="430"/>
        <v>0</v>
      </c>
      <c r="G6868" s="24">
        <f t="shared" si="431"/>
        <v>0</v>
      </c>
      <c r="H6868" s="24">
        <f t="shared" si="433"/>
        <v>369.14283508212696</v>
      </c>
      <c r="I6868" s="24">
        <f>IF(H6868&lt;=0, MIN(F6868-C6868, B$7, (D$5-K6867+G6868)/B$6), 0)</f>
        <v>0</v>
      </c>
      <c r="J6868" s="24">
        <f>IF(H6868&gt;0, MIN(C6868-F6868, B$8, K6867), 0)</f>
        <v>0</v>
      </c>
      <c r="K6868" s="24">
        <f>MAX(0, K6867-G6868+I6868*B$6-J6868)</f>
        <v>0</v>
      </c>
      <c r="L6868" s="24">
        <f t="shared" si="432"/>
        <v>0</v>
      </c>
      <c r="M6868" s="24">
        <f>IF(H6868&gt;0, C6868-F6868-J6868, 0)</f>
        <v>369.14283508212696</v>
      </c>
      <c r="N6868" s="4">
        <f>MIN(C6868, F6868)</f>
        <v>0</v>
      </c>
    </row>
    <row r="6869" spans="1:14" x14ac:dyDescent="0.2">
      <c r="A6869" s="27">
        <v>43750.958333333336</v>
      </c>
      <c r="B6869" s="4">
        <v>0</v>
      </c>
      <c r="C6869" s="4">
        <v>218.36807043644808</v>
      </c>
      <c r="F6869" s="4">
        <f t="shared" si="430"/>
        <v>0</v>
      </c>
      <c r="G6869" s="24">
        <f t="shared" si="431"/>
        <v>0</v>
      </c>
      <c r="H6869" s="24">
        <f t="shared" si="433"/>
        <v>218.36807043644808</v>
      </c>
      <c r="I6869" s="24">
        <f>IF(H6869&lt;=0, MIN(F6869-C6869, B$7, (D$5-K6868+G6869)/B$6), 0)</f>
        <v>0</v>
      </c>
      <c r="J6869" s="24">
        <f>IF(H6869&gt;0, MIN(C6869-F6869, B$8, K6868), 0)</f>
        <v>0</v>
      </c>
      <c r="K6869" s="24">
        <f>MAX(0, K6868-G6869+I6869*B$6-J6869)</f>
        <v>0</v>
      </c>
      <c r="L6869" s="24">
        <f t="shared" si="432"/>
        <v>0</v>
      </c>
      <c r="M6869" s="24">
        <f>IF(H6869&gt;0, C6869-F6869-J6869, 0)</f>
        <v>218.36807043644808</v>
      </c>
      <c r="N6869" s="4">
        <f>MIN(C6869, F6869)</f>
        <v>0</v>
      </c>
    </row>
    <row r="6870" spans="1:14" x14ac:dyDescent="0.2">
      <c r="A6870" s="27">
        <v>43751</v>
      </c>
      <c r="B6870" s="4">
        <v>0</v>
      </c>
      <c r="C6870" s="4">
        <v>94.782197776055625</v>
      </c>
      <c r="F6870" s="4">
        <f t="shared" si="430"/>
        <v>0</v>
      </c>
      <c r="G6870" s="24">
        <f t="shared" si="431"/>
        <v>0</v>
      </c>
      <c r="H6870" s="24">
        <f t="shared" si="433"/>
        <v>94.782197776055625</v>
      </c>
      <c r="I6870" s="24">
        <f>IF(H6870&lt;=0, MIN(F6870-C6870, B$7, (D$5-K6869+G6870)/B$6), 0)</f>
        <v>0</v>
      </c>
      <c r="J6870" s="24">
        <f>IF(H6870&gt;0, MIN(C6870-F6870, B$8, K6869), 0)</f>
        <v>0</v>
      </c>
      <c r="K6870" s="24">
        <f>MAX(0, K6869-G6870+I6870*B$6-J6870)</f>
        <v>0</v>
      </c>
      <c r="L6870" s="24">
        <f t="shared" si="432"/>
        <v>0</v>
      </c>
      <c r="M6870" s="24">
        <f>IF(H6870&gt;0, C6870-F6870-J6870, 0)</f>
        <v>94.782197776055625</v>
      </c>
      <c r="N6870" s="4">
        <f>MIN(C6870, F6870)</f>
        <v>0</v>
      </c>
    </row>
    <row r="6871" spans="1:14" x14ac:dyDescent="0.2">
      <c r="A6871" s="27">
        <v>43751.041666666672</v>
      </c>
      <c r="B6871" s="4">
        <v>0</v>
      </c>
      <c r="C6871" s="4">
        <v>146.6882642934205</v>
      </c>
      <c r="F6871" s="4">
        <f t="shared" si="430"/>
        <v>0</v>
      </c>
      <c r="G6871" s="24">
        <f t="shared" si="431"/>
        <v>0</v>
      </c>
      <c r="H6871" s="24">
        <f t="shared" si="433"/>
        <v>146.6882642934205</v>
      </c>
      <c r="I6871" s="24">
        <f>IF(H6871&lt;=0, MIN(F6871-C6871, B$7, (D$5-K6870+G6871)/B$6), 0)</f>
        <v>0</v>
      </c>
      <c r="J6871" s="24">
        <f>IF(H6871&gt;0, MIN(C6871-F6871, B$8, K6870), 0)</f>
        <v>0</v>
      </c>
      <c r="K6871" s="24">
        <f>MAX(0, K6870-G6871+I6871*B$6-J6871)</f>
        <v>0</v>
      </c>
      <c r="L6871" s="24">
        <f t="shared" si="432"/>
        <v>0</v>
      </c>
      <c r="M6871" s="24">
        <f>IF(H6871&gt;0, C6871-F6871-J6871, 0)</f>
        <v>146.6882642934205</v>
      </c>
      <c r="N6871" s="4">
        <f>MIN(C6871, F6871)</f>
        <v>0</v>
      </c>
    </row>
    <row r="6872" spans="1:14" x14ac:dyDescent="0.2">
      <c r="A6872" s="27">
        <v>43751.083333333336</v>
      </c>
      <c r="B6872" s="4">
        <v>0</v>
      </c>
      <c r="C6872" s="4">
        <v>183.76402609153823</v>
      </c>
      <c r="F6872" s="4">
        <f t="shared" si="430"/>
        <v>0</v>
      </c>
      <c r="G6872" s="24">
        <f t="shared" si="431"/>
        <v>0</v>
      </c>
      <c r="H6872" s="24">
        <f t="shared" si="433"/>
        <v>183.76402609153823</v>
      </c>
      <c r="I6872" s="24">
        <f>IF(H6872&lt;=0, MIN(F6872-C6872, B$7, (D$5-K6871+G6872)/B$6), 0)</f>
        <v>0</v>
      </c>
      <c r="J6872" s="24">
        <f>IF(H6872&gt;0, MIN(C6872-F6872, B$8, K6871), 0)</f>
        <v>0</v>
      </c>
      <c r="K6872" s="24">
        <f>MAX(0, K6871-G6872+I6872*B$6-J6872)</f>
        <v>0</v>
      </c>
      <c r="L6872" s="24">
        <f t="shared" si="432"/>
        <v>0</v>
      </c>
      <c r="M6872" s="24">
        <f>IF(H6872&gt;0, C6872-F6872-J6872, 0)</f>
        <v>183.76402609153823</v>
      </c>
      <c r="N6872" s="4">
        <f>MIN(C6872, F6872)</f>
        <v>0</v>
      </c>
    </row>
    <row r="6873" spans="1:14" x14ac:dyDescent="0.2">
      <c r="A6873" s="27">
        <v>43751.125</v>
      </c>
      <c r="B6873" s="4">
        <v>0</v>
      </c>
      <c r="C6873" s="4">
        <v>94.782197776055625</v>
      </c>
      <c r="F6873" s="4">
        <f t="shared" si="430"/>
        <v>0</v>
      </c>
      <c r="G6873" s="24">
        <f t="shared" si="431"/>
        <v>0</v>
      </c>
      <c r="H6873" s="24">
        <f t="shared" si="433"/>
        <v>94.782197776055625</v>
      </c>
      <c r="I6873" s="24">
        <f>IF(H6873&lt;=0, MIN(F6873-C6873, B$7, (D$5-K6872+G6873)/B$6), 0)</f>
        <v>0</v>
      </c>
      <c r="J6873" s="24">
        <f>IF(H6873&gt;0, MIN(C6873-F6873, B$8, K6872), 0)</f>
        <v>0</v>
      </c>
      <c r="K6873" s="24">
        <f>MAX(0, K6872-G6873+I6873*B$6-J6873)</f>
        <v>0</v>
      </c>
      <c r="L6873" s="24">
        <f t="shared" si="432"/>
        <v>0</v>
      </c>
      <c r="M6873" s="24">
        <f>IF(H6873&gt;0, C6873-F6873-J6873, 0)</f>
        <v>94.782197776055625</v>
      </c>
      <c r="N6873" s="4">
        <f>MIN(C6873, F6873)</f>
        <v>0</v>
      </c>
    </row>
    <row r="6874" spans="1:14" x14ac:dyDescent="0.2">
      <c r="A6874" s="27">
        <v>43751.166666666672</v>
      </c>
      <c r="B6874" s="4">
        <v>0</v>
      </c>
      <c r="C6874" s="4">
        <v>146.6882642934205</v>
      </c>
      <c r="F6874" s="4">
        <f t="shared" si="430"/>
        <v>0</v>
      </c>
      <c r="G6874" s="24">
        <f t="shared" si="431"/>
        <v>0</v>
      </c>
      <c r="H6874" s="24">
        <f t="shared" si="433"/>
        <v>146.6882642934205</v>
      </c>
      <c r="I6874" s="24">
        <f>IF(H6874&lt;=0, MIN(F6874-C6874, B$7, (D$5-K6873+G6874)/B$6), 0)</f>
        <v>0</v>
      </c>
      <c r="J6874" s="24">
        <f>IF(H6874&gt;0, MIN(C6874-F6874, B$8, K6873), 0)</f>
        <v>0</v>
      </c>
      <c r="K6874" s="24">
        <f>MAX(0, K6873-G6874+I6874*B$6-J6874)</f>
        <v>0</v>
      </c>
      <c r="L6874" s="24">
        <f t="shared" si="432"/>
        <v>0</v>
      </c>
      <c r="M6874" s="24">
        <f>IF(H6874&gt;0, C6874-F6874-J6874, 0)</f>
        <v>146.6882642934205</v>
      </c>
      <c r="N6874" s="4">
        <f>MIN(C6874, F6874)</f>
        <v>0</v>
      </c>
    </row>
    <row r="6875" spans="1:14" x14ac:dyDescent="0.2">
      <c r="A6875" s="27">
        <v>43751.208333333336</v>
      </c>
      <c r="B6875" s="4">
        <v>0</v>
      </c>
      <c r="C6875" s="4">
        <v>183.76402609153823</v>
      </c>
      <c r="F6875" s="4">
        <f t="shared" si="430"/>
        <v>0</v>
      </c>
      <c r="G6875" s="24">
        <f t="shared" si="431"/>
        <v>0</v>
      </c>
      <c r="H6875" s="24">
        <f t="shared" si="433"/>
        <v>183.76402609153823</v>
      </c>
      <c r="I6875" s="24">
        <f>IF(H6875&lt;=0, MIN(F6875-C6875, B$7, (D$5-K6874+G6875)/B$6), 0)</f>
        <v>0</v>
      </c>
      <c r="J6875" s="24">
        <f>IF(H6875&gt;0, MIN(C6875-F6875, B$8, K6874), 0)</f>
        <v>0</v>
      </c>
      <c r="K6875" s="24">
        <f>MAX(0, K6874-G6875+I6875*B$6-J6875)</f>
        <v>0</v>
      </c>
      <c r="L6875" s="24">
        <f t="shared" si="432"/>
        <v>0</v>
      </c>
      <c r="M6875" s="24">
        <f>IF(H6875&gt;0, C6875-F6875-J6875, 0)</f>
        <v>183.76402609153823</v>
      </c>
      <c r="N6875" s="4">
        <f>MIN(C6875, F6875)</f>
        <v>0</v>
      </c>
    </row>
    <row r="6876" spans="1:14" x14ac:dyDescent="0.2">
      <c r="A6876" s="27">
        <v>43751.25</v>
      </c>
      <c r="B6876" s="4">
        <v>264.33893855087524</v>
      </c>
      <c r="C6876" s="4">
        <v>487.78527283610384</v>
      </c>
      <c r="F6876" s="4">
        <f t="shared" si="430"/>
        <v>1586.0336313052514</v>
      </c>
      <c r="G6876" s="24">
        <f t="shared" si="431"/>
        <v>0.34722222222222221</v>
      </c>
      <c r="H6876" s="24">
        <f t="shared" si="433"/>
        <v>-1098.2483584691477</v>
      </c>
      <c r="I6876" s="24">
        <f>IF(H6876&lt;=0, MIN(F6876-C6876, B$7, (D$5-K6875+G6876)/B$6), 0)</f>
        <v>1098.2483584691477</v>
      </c>
      <c r="J6876" s="24">
        <f>IF(H6876&gt;0, MIN(C6876-F6876, B$8, K6875), 0)</f>
        <v>0</v>
      </c>
      <c r="K6876" s="24">
        <f>MAX(0, K6875-G6876+I6876*B$6-J6876)</f>
        <v>988.07630040001072</v>
      </c>
      <c r="L6876" s="24">
        <f t="shared" si="432"/>
        <v>0</v>
      </c>
      <c r="M6876" s="24">
        <f>IF(H6876&gt;0, C6876-F6876-J6876, 0)</f>
        <v>0</v>
      </c>
      <c r="N6876" s="4">
        <f>MIN(C6876, F6876)</f>
        <v>487.78527283610384</v>
      </c>
    </row>
    <row r="6877" spans="1:14" x14ac:dyDescent="0.2">
      <c r="A6877" s="27">
        <v>43751.291666666672</v>
      </c>
      <c r="B6877" s="4">
        <v>450.90871441877579</v>
      </c>
      <c r="C6877" s="4">
        <v>1127.9600932169367</v>
      </c>
      <c r="F6877" s="4">
        <f t="shared" si="430"/>
        <v>2705.4522865126546</v>
      </c>
      <c r="G6877" s="24">
        <f t="shared" si="431"/>
        <v>0.34722222222222221</v>
      </c>
      <c r="H6877" s="24">
        <f t="shared" si="433"/>
        <v>-1577.4921932957179</v>
      </c>
      <c r="I6877" s="24">
        <f>IF(H6877&lt;=0, MIN(F6877-C6877, B$7, (D$5-K6876+G6877)/B$6), 0)</f>
        <v>1577.4921932957179</v>
      </c>
      <c r="J6877" s="24">
        <f>IF(H6877&gt;0, MIN(C6877-F6877, B$8, K6876), 0)</f>
        <v>0</v>
      </c>
      <c r="K6877" s="24">
        <f>MAX(0, K6876-G6877+I6877*B$6-J6877)</f>
        <v>2407.4720521439349</v>
      </c>
      <c r="L6877" s="24">
        <f t="shared" si="432"/>
        <v>0</v>
      </c>
      <c r="M6877" s="24">
        <f>IF(H6877&gt;0, C6877-F6877-J6877, 0)</f>
        <v>0</v>
      </c>
      <c r="N6877" s="4">
        <f>MIN(C6877, F6877)</f>
        <v>1127.9600932169367</v>
      </c>
    </row>
    <row r="6878" spans="1:14" x14ac:dyDescent="0.2">
      <c r="A6878" s="27">
        <v>43751.333333333336</v>
      </c>
      <c r="B6878" s="4">
        <v>397.90538105138484</v>
      </c>
      <c r="C6878" s="4">
        <v>266.78729210031833</v>
      </c>
      <c r="F6878" s="4">
        <f t="shared" ref="F6878:F6941" si="434">B6878*B$4</f>
        <v>2387.4322863083089</v>
      </c>
      <c r="G6878" s="24">
        <f t="shared" ref="G6878:G6941" si="435">MIN(F6878, B$9)</f>
        <v>0.34722222222222221</v>
      </c>
      <c r="H6878" s="24">
        <f t="shared" si="433"/>
        <v>-2120.6449942079907</v>
      </c>
      <c r="I6878" s="24">
        <f>IF(H6878&lt;=0, MIN(F6878-C6878, B$7, (D$5-K6877+G6878)/B$6), 0)</f>
        <v>2120.6449942079907</v>
      </c>
      <c r="J6878" s="24">
        <f>IF(H6878&gt;0, MIN(C6878-F6878, B$8, K6877), 0)</f>
        <v>0</v>
      </c>
      <c r="K6878" s="24">
        <f>MAX(0, K6877-G6878+I6878*B$6-J6878)</f>
        <v>4315.7053247089043</v>
      </c>
      <c r="L6878" s="24">
        <f t="shared" ref="L6878:L6941" si="436">IF(H6878&lt;=0, -I6878-H6878, 0)</f>
        <v>0</v>
      </c>
      <c r="M6878" s="24">
        <f>IF(H6878&gt;0, C6878-F6878-J6878, 0)</f>
        <v>0</v>
      </c>
      <c r="N6878" s="4">
        <f>MIN(C6878, F6878)</f>
        <v>266.78729210031833</v>
      </c>
    </row>
    <row r="6879" spans="1:14" x14ac:dyDescent="0.2">
      <c r="A6879" s="27">
        <v>43751.375</v>
      </c>
      <c r="B6879" s="4">
        <v>549.17069273069296</v>
      </c>
      <c r="C6879" s="4">
        <v>187.883555180218</v>
      </c>
      <c r="F6879" s="4">
        <f t="shared" si="434"/>
        <v>3295.0241563841578</v>
      </c>
      <c r="G6879" s="24">
        <f t="shared" si="435"/>
        <v>0.34722222222222221</v>
      </c>
      <c r="H6879" s="24">
        <f t="shared" ref="H6879:H6942" si="437">C6879-F6879</f>
        <v>-3107.1406012039397</v>
      </c>
      <c r="I6879" s="24">
        <f>IF(H6879&lt;=0, MIN(F6879-C6879, B$7, (D$5-K6878+G6879)/B$6), 0)</f>
        <v>760.71321945924205</v>
      </c>
      <c r="J6879" s="24">
        <f>IF(H6879&gt;0, MIN(C6879-F6879, B$8, K6878), 0)</f>
        <v>0</v>
      </c>
      <c r="K6879" s="24">
        <f>MAX(0, K6878-G6879+I6879*B$6-J6879)</f>
        <v>5000</v>
      </c>
      <c r="L6879" s="24">
        <f t="shared" si="436"/>
        <v>2346.4273817446974</v>
      </c>
      <c r="M6879" s="24">
        <f>IF(H6879&gt;0, C6879-F6879-J6879, 0)</f>
        <v>0</v>
      </c>
      <c r="N6879" s="4">
        <f>MIN(C6879, F6879)</f>
        <v>187.883555180218</v>
      </c>
    </row>
    <row r="6880" spans="1:14" x14ac:dyDescent="0.2">
      <c r="A6880" s="27">
        <v>43751.416666666672</v>
      </c>
      <c r="B6880" s="4">
        <v>631.08226025439978</v>
      </c>
      <c r="C6880" s="4">
        <v>241.08810923328309</v>
      </c>
      <c r="F6880" s="4">
        <f t="shared" si="434"/>
        <v>3786.4935615263985</v>
      </c>
      <c r="G6880" s="24">
        <f t="shared" si="435"/>
        <v>0.34722222222222221</v>
      </c>
      <c r="H6880" s="24">
        <f t="shared" si="437"/>
        <v>-3545.4054522931156</v>
      </c>
      <c r="I6880" s="24">
        <f>IF(H6880&lt;=0, MIN(F6880-C6880, B$7, (D$5-K6879+G6880)/B$6), 0)</f>
        <v>0.38580246913580246</v>
      </c>
      <c r="J6880" s="24">
        <f>IF(H6880&gt;0, MIN(C6880-F6880, B$8, K6879), 0)</f>
        <v>0</v>
      </c>
      <c r="K6880" s="24">
        <f>MAX(0, K6879-G6880+I6880*B$6-J6880)</f>
        <v>5000</v>
      </c>
      <c r="L6880" s="24">
        <f t="shared" si="436"/>
        <v>3545.0196498239798</v>
      </c>
      <c r="M6880" s="24">
        <f>IF(H6880&gt;0, C6880-F6880-J6880, 0)</f>
        <v>0</v>
      </c>
      <c r="N6880" s="4">
        <f>MIN(C6880, F6880)</f>
        <v>241.08810923328309</v>
      </c>
    </row>
    <row r="6881" spans="1:14" x14ac:dyDescent="0.2">
      <c r="A6881" s="27">
        <v>43751.458333333336</v>
      </c>
      <c r="B6881" s="4">
        <v>629.46485687838958</v>
      </c>
      <c r="C6881" s="4">
        <v>1551.8112652832897</v>
      </c>
      <c r="F6881" s="4">
        <f t="shared" si="434"/>
        <v>3776.7891412703375</v>
      </c>
      <c r="G6881" s="24">
        <f t="shared" si="435"/>
        <v>0.34722222222222221</v>
      </c>
      <c r="H6881" s="24">
        <f t="shared" si="437"/>
        <v>-2224.9778759870478</v>
      </c>
      <c r="I6881" s="24">
        <f>IF(H6881&lt;=0, MIN(F6881-C6881, B$7, (D$5-K6880+G6881)/B$6), 0)</f>
        <v>0.38580246913580246</v>
      </c>
      <c r="J6881" s="24">
        <f>IF(H6881&gt;0, MIN(C6881-F6881, B$8, K6880), 0)</f>
        <v>0</v>
      </c>
      <c r="K6881" s="24">
        <f>MAX(0, K6880-G6881+I6881*B$6-J6881)</f>
        <v>5000</v>
      </c>
      <c r="L6881" s="24">
        <f t="shared" si="436"/>
        <v>2224.592073517912</v>
      </c>
      <c r="M6881" s="24">
        <f>IF(H6881&gt;0, C6881-F6881-J6881, 0)</f>
        <v>0</v>
      </c>
      <c r="N6881" s="4">
        <f>MIN(C6881, F6881)</f>
        <v>1551.8112652832897</v>
      </c>
    </row>
    <row r="6882" spans="1:14" x14ac:dyDescent="0.2">
      <c r="A6882" s="27">
        <v>43751.5</v>
      </c>
      <c r="B6882" s="4">
        <v>560.09587637363256</v>
      </c>
      <c r="C6882" s="4">
        <v>202.02636938137425</v>
      </c>
      <c r="F6882" s="4">
        <f t="shared" si="434"/>
        <v>3360.5752582417954</v>
      </c>
      <c r="G6882" s="24">
        <f t="shared" si="435"/>
        <v>0.34722222222222221</v>
      </c>
      <c r="H6882" s="24">
        <f t="shared" si="437"/>
        <v>-3158.5488888604214</v>
      </c>
      <c r="I6882" s="24">
        <f>IF(H6882&lt;=0, MIN(F6882-C6882, B$7, (D$5-K6881+G6882)/B$6), 0)</f>
        <v>0.38580246913580246</v>
      </c>
      <c r="J6882" s="24">
        <f>IF(H6882&gt;0, MIN(C6882-F6882, B$8, K6881), 0)</f>
        <v>0</v>
      </c>
      <c r="K6882" s="24">
        <f>MAX(0, K6881-G6882+I6882*B$6-J6882)</f>
        <v>5000</v>
      </c>
      <c r="L6882" s="24">
        <f t="shared" si="436"/>
        <v>3158.1630863912856</v>
      </c>
      <c r="M6882" s="24">
        <f>IF(H6882&gt;0, C6882-F6882-J6882, 0)</f>
        <v>0</v>
      </c>
      <c r="N6882" s="4">
        <f>MIN(C6882, F6882)</f>
        <v>202.02636938137425</v>
      </c>
    </row>
    <row r="6883" spans="1:14" x14ac:dyDescent="0.2">
      <c r="A6883" s="27">
        <v>43751.541666666672</v>
      </c>
      <c r="B6883" s="4">
        <v>426.84308480960505</v>
      </c>
      <c r="C6883" s="4">
        <v>179.54760373108337</v>
      </c>
      <c r="F6883" s="4">
        <f t="shared" si="434"/>
        <v>2561.0585088576304</v>
      </c>
      <c r="G6883" s="24">
        <f t="shared" si="435"/>
        <v>0.34722222222222221</v>
      </c>
      <c r="H6883" s="24">
        <f t="shared" si="437"/>
        <v>-2381.5109051265472</v>
      </c>
      <c r="I6883" s="24">
        <f>IF(H6883&lt;=0, MIN(F6883-C6883, B$7, (D$5-K6882+G6883)/B$6), 0)</f>
        <v>0.38580246913580246</v>
      </c>
      <c r="J6883" s="24">
        <f>IF(H6883&gt;0, MIN(C6883-F6883, B$8, K6882), 0)</f>
        <v>0</v>
      </c>
      <c r="K6883" s="24">
        <f>MAX(0, K6882-G6883+I6883*B$6-J6883)</f>
        <v>5000</v>
      </c>
      <c r="L6883" s="24">
        <f t="shared" si="436"/>
        <v>2381.1251026574114</v>
      </c>
      <c r="M6883" s="24">
        <f>IF(H6883&gt;0, C6883-F6883-J6883, 0)</f>
        <v>0</v>
      </c>
      <c r="N6883" s="4">
        <f>MIN(C6883, F6883)</f>
        <v>179.54760373108337</v>
      </c>
    </row>
    <row r="6884" spans="1:14" x14ac:dyDescent="0.2">
      <c r="A6884" s="27">
        <v>43751.583333333336</v>
      </c>
      <c r="B6884" s="4">
        <v>237.79399049402497</v>
      </c>
      <c r="C6884" s="4">
        <v>176.34887373191467</v>
      </c>
      <c r="F6884" s="4">
        <f t="shared" si="434"/>
        <v>1426.7639429641499</v>
      </c>
      <c r="G6884" s="24">
        <f t="shared" si="435"/>
        <v>0.34722222222222221</v>
      </c>
      <c r="H6884" s="24">
        <f t="shared" si="437"/>
        <v>-1250.4150692322353</v>
      </c>
      <c r="I6884" s="24">
        <f>IF(H6884&lt;=0, MIN(F6884-C6884, B$7, (D$5-K6883+G6884)/B$6), 0)</f>
        <v>0.38580246913580246</v>
      </c>
      <c r="J6884" s="24">
        <f>IF(H6884&gt;0, MIN(C6884-F6884, B$8, K6883), 0)</f>
        <v>0</v>
      </c>
      <c r="K6884" s="24">
        <f>MAX(0, K6883-G6884+I6884*B$6-J6884)</f>
        <v>5000</v>
      </c>
      <c r="L6884" s="24">
        <f t="shared" si="436"/>
        <v>1250.0292667630995</v>
      </c>
      <c r="M6884" s="24">
        <f>IF(H6884&gt;0, C6884-F6884-J6884, 0)</f>
        <v>0</v>
      </c>
      <c r="N6884" s="4">
        <f>MIN(C6884, F6884)</f>
        <v>176.34887373191467</v>
      </c>
    </row>
    <row r="6885" spans="1:14" x14ac:dyDescent="0.2">
      <c r="A6885" s="27">
        <v>43751.625</v>
      </c>
      <c r="B6885" s="4">
        <v>79.599634097801399</v>
      </c>
      <c r="C6885" s="4">
        <v>235.67009260890305</v>
      </c>
      <c r="F6885" s="4">
        <f t="shared" si="434"/>
        <v>477.59780458680837</v>
      </c>
      <c r="G6885" s="24">
        <f t="shared" si="435"/>
        <v>0.34722222222222221</v>
      </c>
      <c r="H6885" s="24">
        <f t="shared" si="437"/>
        <v>-241.92771197790532</v>
      </c>
      <c r="I6885" s="24">
        <f>IF(H6885&lt;=0, MIN(F6885-C6885, B$7, (D$5-K6884+G6885)/B$6), 0)</f>
        <v>0.38580246913580246</v>
      </c>
      <c r="J6885" s="24">
        <f>IF(H6885&gt;0, MIN(C6885-F6885, B$8, K6884), 0)</f>
        <v>0</v>
      </c>
      <c r="K6885" s="24">
        <f>MAX(0, K6884-G6885+I6885*B$6-J6885)</f>
        <v>5000</v>
      </c>
      <c r="L6885" s="24">
        <f t="shared" si="436"/>
        <v>241.54190950876952</v>
      </c>
      <c r="M6885" s="24">
        <f>IF(H6885&gt;0, C6885-F6885-J6885, 0)</f>
        <v>0</v>
      </c>
      <c r="N6885" s="4">
        <f>MIN(C6885, F6885)</f>
        <v>235.67009260890305</v>
      </c>
    </row>
    <row r="6886" spans="1:14" x14ac:dyDescent="0.2">
      <c r="A6886" s="27">
        <v>43751.666666666672</v>
      </c>
      <c r="B6886" s="4">
        <v>0</v>
      </c>
      <c r="C6886" s="4">
        <v>369.14283508212696</v>
      </c>
      <c r="F6886" s="4">
        <f t="shared" si="434"/>
        <v>0</v>
      </c>
      <c r="G6886" s="24">
        <f t="shared" si="435"/>
        <v>0</v>
      </c>
      <c r="H6886" s="24">
        <f t="shared" si="437"/>
        <v>369.14283508212696</v>
      </c>
      <c r="I6886" s="24">
        <f>IF(H6886&lt;=0, MIN(F6886-C6886, B$7, (D$5-K6885+G6886)/B$6), 0)</f>
        <v>0</v>
      </c>
      <c r="J6886" s="24">
        <f>IF(H6886&gt;0, MIN(C6886-F6886, B$8, K6885), 0)</f>
        <v>369.14283508212696</v>
      </c>
      <c r="K6886" s="24">
        <f>MAX(0, K6885-G6886+I6886*B$6-J6886)</f>
        <v>4630.857164917873</v>
      </c>
      <c r="L6886" s="24">
        <f t="shared" si="436"/>
        <v>0</v>
      </c>
      <c r="M6886" s="24">
        <f>IF(H6886&gt;0, C6886-F6886-J6886, 0)</f>
        <v>0</v>
      </c>
      <c r="N6886" s="4">
        <f>MIN(C6886, F6886)</f>
        <v>0</v>
      </c>
    </row>
    <row r="6887" spans="1:14" x14ac:dyDescent="0.2">
      <c r="A6887" s="27">
        <v>43751.708333333336</v>
      </c>
      <c r="B6887" s="4">
        <v>0</v>
      </c>
      <c r="C6887" s="4">
        <v>406.21859688024472</v>
      </c>
      <c r="F6887" s="4">
        <f t="shared" si="434"/>
        <v>0</v>
      </c>
      <c r="G6887" s="24">
        <f t="shared" si="435"/>
        <v>0</v>
      </c>
      <c r="H6887" s="24">
        <f t="shared" si="437"/>
        <v>406.21859688024472</v>
      </c>
      <c r="I6887" s="24">
        <f>IF(H6887&lt;=0, MIN(F6887-C6887, B$7, (D$5-K6886+G6887)/B$6), 0)</f>
        <v>0</v>
      </c>
      <c r="J6887" s="24">
        <f>IF(H6887&gt;0, MIN(C6887-F6887, B$8, K6886), 0)</f>
        <v>406.21859688024472</v>
      </c>
      <c r="K6887" s="24">
        <f>MAX(0, K6886-G6887+I6887*B$6-J6887)</f>
        <v>4224.6385680376279</v>
      </c>
      <c r="L6887" s="24">
        <f t="shared" si="436"/>
        <v>0</v>
      </c>
      <c r="M6887" s="24">
        <f>IF(H6887&gt;0, C6887-F6887-J6887, 0)</f>
        <v>0</v>
      </c>
      <c r="N6887" s="4">
        <f>MIN(C6887, F6887)</f>
        <v>0</v>
      </c>
    </row>
    <row r="6888" spans="1:14" x14ac:dyDescent="0.2">
      <c r="A6888" s="27">
        <v>43751.75</v>
      </c>
      <c r="B6888" s="4">
        <v>0</v>
      </c>
      <c r="C6888" s="4">
        <v>346.89737800325634</v>
      </c>
      <c r="F6888" s="4">
        <f t="shared" si="434"/>
        <v>0</v>
      </c>
      <c r="G6888" s="24">
        <f t="shared" si="435"/>
        <v>0</v>
      </c>
      <c r="H6888" s="24">
        <f t="shared" si="437"/>
        <v>346.89737800325634</v>
      </c>
      <c r="I6888" s="24">
        <f>IF(H6888&lt;=0, MIN(F6888-C6888, B$7, (D$5-K6887+G6888)/B$6), 0)</f>
        <v>0</v>
      </c>
      <c r="J6888" s="24">
        <f>IF(H6888&gt;0, MIN(C6888-F6888, B$8, K6887), 0)</f>
        <v>346.89737800325634</v>
      </c>
      <c r="K6888" s="24">
        <f>MAX(0, K6887-G6888+I6888*B$6-J6888)</f>
        <v>3877.7411900343714</v>
      </c>
      <c r="L6888" s="24">
        <f t="shared" si="436"/>
        <v>0</v>
      </c>
      <c r="M6888" s="24">
        <f>IF(H6888&gt;0, C6888-F6888-J6888, 0)</f>
        <v>0</v>
      </c>
      <c r="N6888" s="4">
        <f>MIN(C6888, F6888)</f>
        <v>0</v>
      </c>
    </row>
    <row r="6889" spans="1:14" x14ac:dyDescent="0.2">
      <c r="A6889" s="27">
        <v>43751.791666666672</v>
      </c>
      <c r="B6889" s="4">
        <v>0</v>
      </c>
      <c r="C6889" s="4">
        <v>1419.6227526954631</v>
      </c>
      <c r="F6889" s="4">
        <f t="shared" si="434"/>
        <v>0</v>
      </c>
      <c r="G6889" s="24">
        <f t="shared" si="435"/>
        <v>0</v>
      </c>
      <c r="H6889" s="24">
        <f t="shared" si="437"/>
        <v>1419.6227526954631</v>
      </c>
      <c r="I6889" s="24">
        <f>IF(H6889&lt;=0, MIN(F6889-C6889, B$7, (D$5-K6888+G6889)/B$6), 0)</f>
        <v>0</v>
      </c>
      <c r="J6889" s="24">
        <f>IF(H6889&gt;0, MIN(C6889-F6889, B$8, K6888), 0)</f>
        <v>1419.6227526954631</v>
      </c>
      <c r="K6889" s="24">
        <f>MAX(0, K6888-G6889+I6889*B$6-J6889)</f>
        <v>2458.1184373389083</v>
      </c>
      <c r="L6889" s="24">
        <f t="shared" si="436"/>
        <v>0</v>
      </c>
      <c r="M6889" s="24">
        <f>IF(H6889&gt;0, C6889-F6889-J6889, 0)</f>
        <v>0</v>
      </c>
      <c r="N6889" s="4">
        <f>MIN(C6889, F6889)</f>
        <v>0</v>
      </c>
    </row>
    <row r="6890" spans="1:14" x14ac:dyDescent="0.2">
      <c r="A6890" s="27">
        <v>43751.833333333336</v>
      </c>
      <c r="B6890" s="4">
        <v>0</v>
      </c>
      <c r="C6890" s="4">
        <v>757.20247523575938</v>
      </c>
      <c r="F6890" s="4">
        <f t="shared" si="434"/>
        <v>0</v>
      </c>
      <c r="G6890" s="24">
        <f t="shared" si="435"/>
        <v>0</v>
      </c>
      <c r="H6890" s="24">
        <f t="shared" si="437"/>
        <v>757.20247523575938</v>
      </c>
      <c r="I6890" s="24">
        <f>IF(H6890&lt;=0, MIN(F6890-C6890, B$7, (D$5-K6889+G6890)/B$6), 0)</f>
        <v>0</v>
      </c>
      <c r="J6890" s="24">
        <f>IF(H6890&gt;0, MIN(C6890-F6890, B$8, K6889), 0)</f>
        <v>757.20247523575938</v>
      </c>
      <c r="K6890" s="24">
        <f>MAX(0, K6889-G6890+I6890*B$6-J6890)</f>
        <v>1700.915962103149</v>
      </c>
      <c r="L6890" s="24">
        <f t="shared" si="436"/>
        <v>0</v>
      </c>
      <c r="M6890" s="24">
        <f>IF(H6890&gt;0, C6890-F6890-J6890, 0)</f>
        <v>0</v>
      </c>
      <c r="N6890" s="4">
        <f>MIN(C6890, F6890)</f>
        <v>0</v>
      </c>
    </row>
    <row r="6891" spans="1:14" x14ac:dyDescent="0.2">
      <c r="A6891" s="27">
        <v>43751.875</v>
      </c>
      <c r="B6891" s="4">
        <v>0</v>
      </c>
      <c r="C6891" s="4">
        <v>1347.9429465524354</v>
      </c>
      <c r="F6891" s="4">
        <f t="shared" si="434"/>
        <v>0</v>
      </c>
      <c r="G6891" s="24">
        <f t="shared" si="435"/>
        <v>0</v>
      </c>
      <c r="H6891" s="24">
        <f t="shared" si="437"/>
        <v>1347.9429465524354</v>
      </c>
      <c r="I6891" s="24">
        <f>IF(H6891&lt;=0, MIN(F6891-C6891, B$7, (D$5-K6890+G6891)/B$6), 0)</f>
        <v>0</v>
      </c>
      <c r="J6891" s="24">
        <f>IF(H6891&gt;0, MIN(C6891-F6891, B$8, K6890), 0)</f>
        <v>1347.9429465524354</v>
      </c>
      <c r="K6891" s="24">
        <f>MAX(0, K6890-G6891+I6891*B$6-J6891)</f>
        <v>352.97301555071363</v>
      </c>
      <c r="L6891" s="24">
        <f t="shared" si="436"/>
        <v>0</v>
      </c>
      <c r="M6891" s="24">
        <f>IF(H6891&gt;0, C6891-F6891-J6891, 0)</f>
        <v>0</v>
      </c>
      <c r="N6891" s="4">
        <f>MIN(C6891, F6891)</f>
        <v>0</v>
      </c>
    </row>
    <row r="6892" spans="1:14" x14ac:dyDescent="0.2">
      <c r="A6892" s="27">
        <v>43751.916666666672</v>
      </c>
      <c r="B6892" s="4">
        <v>0</v>
      </c>
      <c r="C6892" s="4">
        <v>369.14283508212696</v>
      </c>
      <c r="F6892" s="4">
        <f t="shared" si="434"/>
        <v>0</v>
      </c>
      <c r="G6892" s="24">
        <f t="shared" si="435"/>
        <v>0</v>
      </c>
      <c r="H6892" s="24">
        <f t="shared" si="437"/>
        <v>369.14283508212696</v>
      </c>
      <c r="I6892" s="24">
        <f>IF(H6892&lt;=0, MIN(F6892-C6892, B$7, (D$5-K6891+G6892)/B$6), 0)</f>
        <v>0</v>
      </c>
      <c r="J6892" s="24">
        <f>IF(H6892&gt;0, MIN(C6892-F6892, B$8, K6891), 0)</f>
        <v>352.97301555071363</v>
      </c>
      <c r="K6892" s="24">
        <f>MAX(0, K6891-G6892+I6892*B$6-J6892)</f>
        <v>0</v>
      </c>
      <c r="L6892" s="24">
        <f t="shared" si="436"/>
        <v>0</v>
      </c>
      <c r="M6892" s="24">
        <f>IF(H6892&gt;0, C6892-F6892-J6892, 0)</f>
        <v>16.169819531413339</v>
      </c>
      <c r="N6892" s="4">
        <f>MIN(C6892, F6892)</f>
        <v>0</v>
      </c>
    </row>
    <row r="6893" spans="1:14" x14ac:dyDescent="0.2">
      <c r="A6893" s="27">
        <v>43751.958333333336</v>
      </c>
      <c r="B6893" s="4">
        <v>0</v>
      </c>
      <c r="C6893" s="4">
        <v>218.36807043644808</v>
      </c>
      <c r="F6893" s="4">
        <f t="shared" si="434"/>
        <v>0</v>
      </c>
      <c r="G6893" s="24">
        <f t="shared" si="435"/>
        <v>0</v>
      </c>
      <c r="H6893" s="24">
        <f t="shared" si="437"/>
        <v>218.36807043644808</v>
      </c>
      <c r="I6893" s="24">
        <f>IF(H6893&lt;=0, MIN(F6893-C6893, B$7, (D$5-K6892+G6893)/B$6), 0)</f>
        <v>0</v>
      </c>
      <c r="J6893" s="24">
        <f>IF(H6893&gt;0, MIN(C6893-F6893, B$8, K6892), 0)</f>
        <v>0</v>
      </c>
      <c r="K6893" s="24">
        <f>MAX(0, K6892-G6893+I6893*B$6-J6893)</f>
        <v>0</v>
      </c>
      <c r="L6893" s="24">
        <f t="shared" si="436"/>
        <v>0</v>
      </c>
      <c r="M6893" s="24">
        <f>IF(H6893&gt;0, C6893-F6893-J6893, 0)</f>
        <v>218.36807043644808</v>
      </c>
      <c r="N6893" s="4">
        <f>MIN(C6893, F6893)</f>
        <v>0</v>
      </c>
    </row>
    <row r="6894" spans="1:14" x14ac:dyDescent="0.2">
      <c r="A6894" s="27">
        <v>43752</v>
      </c>
      <c r="B6894" s="4">
        <v>0</v>
      </c>
      <c r="C6894" s="4">
        <v>94.782197776055625</v>
      </c>
      <c r="F6894" s="4">
        <f t="shared" si="434"/>
        <v>0</v>
      </c>
      <c r="G6894" s="24">
        <f t="shared" si="435"/>
        <v>0</v>
      </c>
      <c r="H6894" s="24">
        <f t="shared" si="437"/>
        <v>94.782197776055625</v>
      </c>
      <c r="I6894" s="24">
        <f>IF(H6894&lt;=0, MIN(F6894-C6894, B$7, (D$5-K6893+G6894)/B$6), 0)</f>
        <v>0</v>
      </c>
      <c r="J6894" s="24">
        <f>IF(H6894&gt;0, MIN(C6894-F6894, B$8, K6893), 0)</f>
        <v>0</v>
      </c>
      <c r="K6894" s="24">
        <f>MAX(0, K6893-G6894+I6894*B$6-J6894)</f>
        <v>0</v>
      </c>
      <c r="L6894" s="24">
        <f t="shared" si="436"/>
        <v>0</v>
      </c>
      <c r="M6894" s="24">
        <f>IF(H6894&gt;0, C6894-F6894-J6894, 0)</f>
        <v>94.782197776055625</v>
      </c>
      <c r="N6894" s="4">
        <f>MIN(C6894, F6894)</f>
        <v>0</v>
      </c>
    </row>
    <row r="6895" spans="1:14" x14ac:dyDescent="0.2">
      <c r="A6895" s="27">
        <v>43752.041666666672</v>
      </c>
      <c r="B6895" s="4">
        <v>0</v>
      </c>
      <c r="C6895" s="4">
        <v>146.6882642934205</v>
      </c>
      <c r="F6895" s="4">
        <f t="shared" si="434"/>
        <v>0</v>
      </c>
      <c r="G6895" s="24">
        <f t="shared" si="435"/>
        <v>0</v>
      </c>
      <c r="H6895" s="24">
        <f t="shared" si="437"/>
        <v>146.6882642934205</v>
      </c>
      <c r="I6895" s="24">
        <f>IF(H6895&lt;=0, MIN(F6895-C6895, B$7, (D$5-K6894+G6895)/B$6), 0)</f>
        <v>0</v>
      </c>
      <c r="J6895" s="24">
        <f>IF(H6895&gt;0, MIN(C6895-F6895, B$8, K6894), 0)</f>
        <v>0</v>
      </c>
      <c r="K6895" s="24">
        <f>MAX(0, K6894-G6895+I6895*B$6-J6895)</f>
        <v>0</v>
      </c>
      <c r="L6895" s="24">
        <f t="shared" si="436"/>
        <v>0</v>
      </c>
      <c r="M6895" s="24">
        <f>IF(H6895&gt;0, C6895-F6895-J6895, 0)</f>
        <v>146.6882642934205</v>
      </c>
      <c r="N6895" s="4">
        <f>MIN(C6895, F6895)</f>
        <v>0</v>
      </c>
    </row>
    <row r="6896" spans="1:14" x14ac:dyDescent="0.2">
      <c r="A6896" s="27">
        <v>43752.083333333336</v>
      </c>
      <c r="B6896" s="4">
        <v>0</v>
      </c>
      <c r="C6896" s="4">
        <v>1407.2641654294239</v>
      </c>
      <c r="F6896" s="4">
        <f t="shared" si="434"/>
        <v>0</v>
      </c>
      <c r="G6896" s="24">
        <f t="shared" si="435"/>
        <v>0</v>
      </c>
      <c r="H6896" s="24">
        <f t="shared" si="437"/>
        <v>1407.2641654294239</v>
      </c>
      <c r="I6896" s="24">
        <f>IF(H6896&lt;=0, MIN(F6896-C6896, B$7, (D$5-K6895+G6896)/B$6), 0)</f>
        <v>0</v>
      </c>
      <c r="J6896" s="24">
        <f>IF(H6896&gt;0, MIN(C6896-F6896, B$8, K6895), 0)</f>
        <v>0</v>
      </c>
      <c r="K6896" s="24">
        <f>MAX(0, K6895-G6896+I6896*B$6-J6896)</f>
        <v>0</v>
      </c>
      <c r="L6896" s="24">
        <f t="shared" si="436"/>
        <v>0</v>
      </c>
      <c r="M6896" s="24">
        <f>IF(H6896&gt;0, C6896-F6896-J6896, 0)</f>
        <v>1407.2641654294239</v>
      </c>
      <c r="N6896" s="4">
        <f>MIN(C6896, F6896)</f>
        <v>0</v>
      </c>
    </row>
    <row r="6897" spans="1:14" x14ac:dyDescent="0.2">
      <c r="A6897" s="27">
        <v>43752.125</v>
      </c>
      <c r="B6897" s="4">
        <v>0</v>
      </c>
      <c r="C6897" s="4">
        <v>539.69133935346861</v>
      </c>
      <c r="F6897" s="4">
        <f t="shared" si="434"/>
        <v>0</v>
      </c>
      <c r="G6897" s="24">
        <f t="shared" si="435"/>
        <v>0</v>
      </c>
      <c r="H6897" s="24">
        <f t="shared" si="437"/>
        <v>539.69133935346861</v>
      </c>
      <c r="I6897" s="24">
        <f>IF(H6897&lt;=0, MIN(F6897-C6897, B$7, (D$5-K6896+G6897)/B$6), 0)</f>
        <v>0</v>
      </c>
      <c r="J6897" s="24">
        <f>IF(H6897&gt;0, MIN(C6897-F6897, B$8, K6896), 0)</f>
        <v>0</v>
      </c>
      <c r="K6897" s="24">
        <f>MAX(0, K6896-G6897+I6897*B$6-J6897)</f>
        <v>0</v>
      </c>
      <c r="L6897" s="24">
        <f t="shared" si="436"/>
        <v>0</v>
      </c>
      <c r="M6897" s="24">
        <f>IF(H6897&gt;0, C6897-F6897-J6897, 0)</f>
        <v>539.69133935346861</v>
      </c>
      <c r="N6897" s="4">
        <f>MIN(C6897, F6897)</f>
        <v>0</v>
      </c>
    </row>
    <row r="6898" spans="1:14" x14ac:dyDescent="0.2">
      <c r="A6898" s="27">
        <v>43752.166666666672</v>
      </c>
      <c r="B6898" s="4">
        <v>0</v>
      </c>
      <c r="C6898" s="4">
        <v>591.59740587083343</v>
      </c>
      <c r="F6898" s="4">
        <f t="shared" si="434"/>
        <v>0</v>
      </c>
      <c r="G6898" s="24">
        <f t="shared" si="435"/>
        <v>0</v>
      </c>
      <c r="H6898" s="24">
        <f t="shared" si="437"/>
        <v>591.59740587083343</v>
      </c>
      <c r="I6898" s="24">
        <f>IF(H6898&lt;=0, MIN(F6898-C6898, B$7, (D$5-K6897+G6898)/B$6), 0)</f>
        <v>0</v>
      </c>
      <c r="J6898" s="24">
        <f>IF(H6898&gt;0, MIN(C6898-F6898, B$8, K6897), 0)</f>
        <v>0</v>
      </c>
      <c r="K6898" s="24">
        <f>MAX(0, K6897-G6898+I6898*B$6-J6898)</f>
        <v>0</v>
      </c>
      <c r="L6898" s="24">
        <f t="shared" si="436"/>
        <v>0</v>
      </c>
      <c r="M6898" s="24">
        <f>IF(H6898&gt;0, C6898-F6898-J6898, 0)</f>
        <v>591.59740587083343</v>
      </c>
      <c r="N6898" s="4">
        <f>MIN(C6898, F6898)</f>
        <v>0</v>
      </c>
    </row>
    <row r="6899" spans="1:14" x14ac:dyDescent="0.2">
      <c r="A6899" s="27">
        <v>43752.208333333336</v>
      </c>
      <c r="B6899" s="4">
        <v>0</v>
      </c>
      <c r="C6899" s="4">
        <v>628.67316766895112</v>
      </c>
      <c r="F6899" s="4">
        <f t="shared" si="434"/>
        <v>0</v>
      </c>
      <c r="G6899" s="24">
        <f t="shared" si="435"/>
        <v>0</v>
      </c>
      <c r="H6899" s="24">
        <f t="shared" si="437"/>
        <v>628.67316766895112</v>
      </c>
      <c r="I6899" s="24">
        <f>IF(H6899&lt;=0, MIN(F6899-C6899, B$7, (D$5-K6898+G6899)/B$6), 0)</f>
        <v>0</v>
      </c>
      <c r="J6899" s="24">
        <f>IF(H6899&gt;0, MIN(C6899-F6899, B$8, K6898), 0)</f>
        <v>0</v>
      </c>
      <c r="K6899" s="24">
        <f>MAX(0, K6898-G6899+I6899*B$6-J6899)</f>
        <v>0</v>
      </c>
      <c r="L6899" s="24">
        <f t="shared" si="436"/>
        <v>0</v>
      </c>
      <c r="M6899" s="24">
        <f>IF(H6899&gt;0, C6899-F6899-J6899, 0)</f>
        <v>628.67316766895112</v>
      </c>
      <c r="N6899" s="4">
        <f>MIN(C6899, F6899)</f>
        <v>0</v>
      </c>
    </row>
    <row r="6900" spans="1:14" x14ac:dyDescent="0.2">
      <c r="A6900" s="27">
        <v>43752.25</v>
      </c>
      <c r="B6900" s="4">
        <v>159.45473679193933</v>
      </c>
      <c r="C6900" s="4">
        <v>487.78527283610384</v>
      </c>
      <c r="F6900" s="4">
        <f t="shared" si="434"/>
        <v>956.72842075163589</v>
      </c>
      <c r="G6900" s="24">
        <f t="shared" si="435"/>
        <v>0.34722222222222221</v>
      </c>
      <c r="H6900" s="24">
        <f t="shared" si="437"/>
        <v>-468.94314791553205</v>
      </c>
      <c r="I6900" s="24">
        <f>IF(H6900&lt;=0, MIN(F6900-C6900, B$7, (D$5-K6899+G6900)/B$6), 0)</f>
        <v>468.94314791553205</v>
      </c>
      <c r="J6900" s="24">
        <f>IF(H6900&gt;0, MIN(C6900-F6900, B$8, K6899), 0)</f>
        <v>0</v>
      </c>
      <c r="K6900" s="24">
        <f>MAX(0, K6899-G6900+I6900*B$6-J6900)</f>
        <v>421.70161090175662</v>
      </c>
      <c r="L6900" s="24">
        <f t="shared" si="436"/>
        <v>0</v>
      </c>
      <c r="M6900" s="24">
        <f>IF(H6900&gt;0, C6900-F6900-J6900, 0)</f>
        <v>0</v>
      </c>
      <c r="N6900" s="4">
        <f>MIN(C6900, F6900)</f>
        <v>487.78527283610384</v>
      </c>
    </row>
    <row r="6901" spans="1:14" x14ac:dyDescent="0.2">
      <c r="A6901" s="27">
        <v>43752.291666666672</v>
      </c>
      <c r="B6901" s="4">
        <v>347.36023162532439</v>
      </c>
      <c r="C6901" s="4">
        <v>1198.8159935422286</v>
      </c>
      <c r="F6901" s="4">
        <f t="shared" si="434"/>
        <v>2084.1613897519464</v>
      </c>
      <c r="G6901" s="24">
        <f t="shared" si="435"/>
        <v>0.34722222222222221</v>
      </c>
      <c r="H6901" s="24">
        <f t="shared" si="437"/>
        <v>-885.34539620971782</v>
      </c>
      <c r="I6901" s="24">
        <f>IF(H6901&lt;=0, MIN(F6901-C6901, B$7, (D$5-K6900+G6901)/B$6), 0)</f>
        <v>885.34539620971782</v>
      </c>
      <c r="J6901" s="24">
        <f>IF(H6901&gt;0, MIN(C6901-F6901, B$8, K6900), 0)</f>
        <v>0</v>
      </c>
      <c r="K6901" s="24">
        <f>MAX(0, K6900-G6901+I6901*B$6-J6901)</f>
        <v>1218.1652452682806</v>
      </c>
      <c r="L6901" s="24">
        <f t="shared" si="436"/>
        <v>0</v>
      </c>
      <c r="M6901" s="24">
        <f>IF(H6901&gt;0, C6901-F6901-J6901, 0)</f>
        <v>0</v>
      </c>
      <c r="N6901" s="4">
        <f>MIN(C6901, F6901)</f>
        <v>1198.8159935422286</v>
      </c>
    </row>
    <row r="6902" spans="1:14" x14ac:dyDescent="0.2">
      <c r="A6902" s="27">
        <v>43752.333333333336</v>
      </c>
      <c r="B6902" s="4">
        <v>231.38301121326018</v>
      </c>
      <c r="C6902" s="4">
        <v>354.82690803906462</v>
      </c>
      <c r="F6902" s="4">
        <f t="shared" si="434"/>
        <v>1388.2980672795611</v>
      </c>
      <c r="G6902" s="24">
        <f t="shared" si="435"/>
        <v>0.34722222222222221</v>
      </c>
      <c r="H6902" s="24">
        <f t="shared" si="437"/>
        <v>-1033.4711592404965</v>
      </c>
      <c r="I6902" s="24">
        <f>IF(H6902&lt;=0, MIN(F6902-C6902, B$7, (D$5-K6901+G6902)/B$6), 0)</f>
        <v>1033.4711592404965</v>
      </c>
      <c r="J6902" s="24">
        <f>IF(H6902&gt;0, MIN(C6902-F6902, B$8, K6901), 0)</f>
        <v>0</v>
      </c>
      <c r="K6902" s="24">
        <f>MAX(0, K6901-G6902+I6902*B$6-J6902)</f>
        <v>2147.9420663625051</v>
      </c>
      <c r="L6902" s="24">
        <f t="shared" si="436"/>
        <v>0</v>
      </c>
      <c r="M6902" s="24">
        <f>IF(H6902&gt;0, C6902-F6902-J6902, 0)</f>
        <v>0</v>
      </c>
      <c r="N6902" s="4">
        <f>MIN(C6902, F6902)</f>
        <v>354.82690803906462</v>
      </c>
    </row>
    <row r="6903" spans="1:14" x14ac:dyDescent="0.2">
      <c r="A6903" s="27">
        <v>43752.375</v>
      </c>
      <c r="B6903" s="4">
        <v>629.80705136549363</v>
      </c>
      <c r="C6903" s="4">
        <v>229.71409465339886</v>
      </c>
      <c r="F6903" s="4">
        <f t="shared" si="434"/>
        <v>3778.8423081929618</v>
      </c>
      <c r="G6903" s="24">
        <f t="shared" si="435"/>
        <v>0.34722222222222221</v>
      </c>
      <c r="H6903" s="24">
        <f t="shared" si="437"/>
        <v>-3549.1282135395631</v>
      </c>
      <c r="I6903" s="24">
        <f>IF(H6903&lt;=0, MIN(F6903-C6903, B$7, (D$5-K6902+G6903)/B$6), 0)</f>
        <v>3169.3390620663522</v>
      </c>
      <c r="J6903" s="24">
        <f>IF(H6903&gt;0, MIN(C6903-F6903, B$8, K6902), 0)</f>
        <v>0</v>
      </c>
      <c r="K6903" s="24">
        <f>MAX(0, K6902-G6903+I6903*B$6-J6903)</f>
        <v>5000</v>
      </c>
      <c r="L6903" s="24">
        <f t="shared" si="436"/>
        <v>379.78915147321095</v>
      </c>
      <c r="M6903" s="24">
        <f>IF(H6903&gt;0, C6903-F6903-J6903, 0)</f>
        <v>0</v>
      </c>
      <c r="N6903" s="4">
        <f>MIN(C6903, F6903)</f>
        <v>229.71409465339886</v>
      </c>
    </row>
    <row r="6904" spans="1:14" x14ac:dyDescent="0.2">
      <c r="A6904" s="27">
        <v>43752.416666666672</v>
      </c>
      <c r="B6904" s="4">
        <v>630.01763080413286</v>
      </c>
      <c r="C6904" s="4">
        <v>163.66493322075448</v>
      </c>
      <c r="F6904" s="4">
        <f t="shared" si="434"/>
        <v>3780.1057848247974</v>
      </c>
      <c r="G6904" s="24">
        <f t="shared" si="435"/>
        <v>0.34722222222222221</v>
      </c>
      <c r="H6904" s="24">
        <f t="shared" si="437"/>
        <v>-3616.440851604043</v>
      </c>
      <c r="I6904" s="24">
        <f>IF(H6904&lt;=0, MIN(F6904-C6904, B$7, (D$5-K6903+G6904)/B$6), 0)</f>
        <v>0.38580246913580246</v>
      </c>
      <c r="J6904" s="24">
        <f>IF(H6904&gt;0, MIN(C6904-F6904, B$8, K6903), 0)</f>
        <v>0</v>
      </c>
      <c r="K6904" s="24">
        <f>MAX(0, K6903-G6904+I6904*B$6-J6904)</f>
        <v>5000</v>
      </c>
      <c r="L6904" s="24">
        <f t="shared" si="436"/>
        <v>3616.0550491349072</v>
      </c>
      <c r="M6904" s="24">
        <f>IF(H6904&gt;0, C6904-F6904-J6904, 0)</f>
        <v>0</v>
      </c>
      <c r="N6904" s="4">
        <f>MIN(C6904, F6904)</f>
        <v>163.66493322075448</v>
      </c>
    </row>
    <row r="6905" spans="1:14" x14ac:dyDescent="0.2">
      <c r="A6905" s="27">
        <v>43752.458333333336</v>
      </c>
      <c r="B6905" s="4">
        <v>230.59886773768756</v>
      </c>
      <c r="C6905" s="4">
        <v>1452.1351775737169</v>
      </c>
      <c r="F6905" s="4">
        <f t="shared" si="434"/>
        <v>1383.5932064261253</v>
      </c>
      <c r="G6905" s="24">
        <f t="shared" si="435"/>
        <v>0.34722222222222221</v>
      </c>
      <c r="H6905" s="24">
        <f t="shared" si="437"/>
        <v>68.541971147591539</v>
      </c>
      <c r="I6905" s="24">
        <f>IF(H6905&lt;=0, MIN(F6905-C6905, B$7, (D$5-K6904+G6905)/B$6), 0)</f>
        <v>0</v>
      </c>
      <c r="J6905" s="24">
        <f>IF(H6905&gt;0, MIN(C6905-F6905, B$8, K6904), 0)</f>
        <v>68.541971147591539</v>
      </c>
      <c r="K6905" s="24">
        <f>MAX(0, K6904-G6905+I6905*B$6-J6905)</f>
        <v>4931.1108066301858</v>
      </c>
      <c r="L6905" s="24">
        <f t="shared" si="436"/>
        <v>0</v>
      </c>
      <c r="M6905" s="24">
        <f>IF(H6905&gt;0, C6905-F6905-J6905, 0)</f>
        <v>0</v>
      </c>
      <c r="N6905" s="4">
        <f>MIN(C6905, F6905)</f>
        <v>1383.5932064261253</v>
      </c>
    </row>
    <row r="6906" spans="1:14" x14ac:dyDescent="0.2">
      <c r="A6906" s="27">
        <v>43752.5</v>
      </c>
      <c r="B6906" s="4">
        <v>126.62385024108299</v>
      </c>
      <c r="C6906" s="4">
        <v>199.86193552357176</v>
      </c>
      <c r="F6906" s="4">
        <f t="shared" si="434"/>
        <v>759.74310144649792</v>
      </c>
      <c r="G6906" s="24">
        <f t="shared" si="435"/>
        <v>0.34722222222222221</v>
      </c>
      <c r="H6906" s="24">
        <f t="shared" si="437"/>
        <v>-559.88116592292613</v>
      </c>
      <c r="I6906" s="24">
        <f>IF(H6906&lt;=0, MIN(F6906-C6906, B$7, (D$5-K6905+G6906)/B$6), 0)</f>
        <v>76.929350657818219</v>
      </c>
      <c r="J6906" s="24">
        <f>IF(H6906&gt;0, MIN(C6906-F6906, B$8, K6905), 0)</f>
        <v>0</v>
      </c>
      <c r="K6906" s="24">
        <f>MAX(0, K6905-G6906+I6906*B$6-J6906)</f>
        <v>5000</v>
      </c>
      <c r="L6906" s="24">
        <f t="shared" si="436"/>
        <v>482.95181526510794</v>
      </c>
      <c r="M6906" s="24">
        <f>IF(H6906&gt;0, C6906-F6906-J6906, 0)</f>
        <v>0</v>
      </c>
      <c r="N6906" s="4">
        <f>MIN(C6906, F6906)</f>
        <v>199.86193552357176</v>
      </c>
    </row>
    <row r="6907" spans="1:14" x14ac:dyDescent="0.2">
      <c r="A6907" s="27">
        <v>43752.541666666672</v>
      </c>
      <c r="B6907" s="4">
        <v>104.48735249939725</v>
      </c>
      <c r="C6907" s="4">
        <v>278.50000212594875</v>
      </c>
      <c r="F6907" s="4">
        <f t="shared" si="434"/>
        <v>626.92411499638342</v>
      </c>
      <c r="G6907" s="24">
        <f t="shared" si="435"/>
        <v>0.34722222222222221</v>
      </c>
      <c r="H6907" s="24">
        <f t="shared" si="437"/>
        <v>-348.42411287043467</v>
      </c>
      <c r="I6907" s="24">
        <f>IF(H6907&lt;=0, MIN(F6907-C6907, B$7, (D$5-K6906+G6907)/B$6), 0)</f>
        <v>0.38580246913580246</v>
      </c>
      <c r="J6907" s="24">
        <f>IF(H6907&gt;0, MIN(C6907-F6907, B$8, K6906), 0)</f>
        <v>0</v>
      </c>
      <c r="K6907" s="24">
        <f>MAX(0, K6906-G6907+I6907*B$6-J6907)</f>
        <v>5000</v>
      </c>
      <c r="L6907" s="24">
        <f t="shared" si="436"/>
        <v>348.03831040129887</v>
      </c>
      <c r="M6907" s="24">
        <f>IF(H6907&gt;0, C6907-F6907-J6907, 0)</f>
        <v>0</v>
      </c>
      <c r="N6907" s="4">
        <f>MIN(C6907, F6907)</f>
        <v>278.50000212594875</v>
      </c>
    </row>
    <row r="6908" spans="1:14" x14ac:dyDescent="0.2">
      <c r="A6908" s="27">
        <v>43752.583333333336</v>
      </c>
      <c r="B6908" s="4">
        <v>121.36727931245726</v>
      </c>
      <c r="C6908" s="4">
        <v>1523.5992509696964</v>
      </c>
      <c r="F6908" s="4">
        <f t="shared" si="434"/>
        <v>728.20367587474357</v>
      </c>
      <c r="G6908" s="24">
        <f t="shared" si="435"/>
        <v>0.34722222222222221</v>
      </c>
      <c r="H6908" s="24">
        <f t="shared" si="437"/>
        <v>795.39557509495285</v>
      </c>
      <c r="I6908" s="24">
        <f>IF(H6908&lt;=0, MIN(F6908-C6908, B$7, (D$5-K6907+G6908)/B$6), 0)</f>
        <v>0</v>
      </c>
      <c r="J6908" s="24">
        <f>IF(H6908&gt;0, MIN(C6908-F6908, B$8, K6907), 0)</f>
        <v>795.39557509495285</v>
      </c>
      <c r="K6908" s="24">
        <f>MAX(0, K6907-G6908+I6908*B$6-J6908)</f>
        <v>4204.2572026828248</v>
      </c>
      <c r="L6908" s="24">
        <f t="shared" si="436"/>
        <v>0</v>
      </c>
      <c r="M6908" s="24">
        <f>IF(H6908&gt;0, C6908-F6908-J6908, 0)</f>
        <v>0</v>
      </c>
      <c r="N6908" s="4">
        <f>MIN(C6908, F6908)</f>
        <v>728.20367587474357</v>
      </c>
    </row>
    <row r="6909" spans="1:14" x14ac:dyDescent="0.2">
      <c r="A6909" s="27">
        <v>43752.625</v>
      </c>
      <c r="B6909" s="4">
        <v>52.245733419731749</v>
      </c>
      <c r="C6909" s="4">
        <v>668.50811095555355</v>
      </c>
      <c r="F6909" s="4">
        <f t="shared" si="434"/>
        <v>313.4744005183905</v>
      </c>
      <c r="G6909" s="24">
        <f t="shared" si="435"/>
        <v>0.34722222222222221</v>
      </c>
      <c r="H6909" s="24">
        <f t="shared" si="437"/>
        <v>355.03371043716305</v>
      </c>
      <c r="I6909" s="24">
        <f>IF(H6909&lt;=0, MIN(F6909-C6909, B$7, (D$5-K6908+G6909)/B$6), 0)</f>
        <v>0</v>
      </c>
      <c r="J6909" s="24">
        <f>IF(H6909&gt;0, MIN(C6909-F6909, B$8, K6908), 0)</f>
        <v>355.03371043716305</v>
      </c>
      <c r="K6909" s="24">
        <f>MAX(0, K6908-G6909+I6909*B$6-J6909)</f>
        <v>3848.8762700234392</v>
      </c>
      <c r="L6909" s="24">
        <f t="shared" si="436"/>
        <v>0</v>
      </c>
      <c r="M6909" s="24">
        <f>IF(H6909&gt;0, C6909-F6909-J6909, 0)</f>
        <v>0</v>
      </c>
      <c r="N6909" s="4">
        <f>MIN(C6909, F6909)</f>
        <v>313.4744005183905</v>
      </c>
    </row>
    <row r="6910" spans="1:14" x14ac:dyDescent="0.2">
      <c r="A6910" s="27">
        <v>43752.666666666672</v>
      </c>
      <c r="B6910" s="4">
        <v>0</v>
      </c>
      <c r="C6910" s="4">
        <v>695.40953890556318</v>
      </c>
      <c r="F6910" s="4">
        <f t="shared" si="434"/>
        <v>0</v>
      </c>
      <c r="G6910" s="24">
        <f t="shared" si="435"/>
        <v>0</v>
      </c>
      <c r="H6910" s="24">
        <f t="shared" si="437"/>
        <v>695.40953890556318</v>
      </c>
      <c r="I6910" s="24">
        <f>IF(H6910&lt;=0, MIN(F6910-C6910, B$7, (D$5-K6909+G6910)/B$6), 0)</f>
        <v>0</v>
      </c>
      <c r="J6910" s="24">
        <f>IF(H6910&gt;0, MIN(C6910-F6910, B$8, K6909), 0)</f>
        <v>695.40953890556318</v>
      </c>
      <c r="K6910" s="24">
        <f>MAX(0, K6909-G6910+I6910*B$6-J6910)</f>
        <v>3153.466731117876</v>
      </c>
      <c r="L6910" s="24">
        <f t="shared" si="436"/>
        <v>0</v>
      </c>
      <c r="M6910" s="24">
        <f>IF(H6910&gt;0, C6910-F6910-J6910, 0)</f>
        <v>0</v>
      </c>
      <c r="N6910" s="4">
        <f>MIN(C6910, F6910)</f>
        <v>0</v>
      </c>
    </row>
    <row r="6911" spans="1:14" x14ac:dyDescent="0.2">
      <c r="A6911" s="27">
        <v>43752.708333333336</v>
      </c>
      <c r="B6911" s="4">
        <v>0</v>
      </c>
      <c r="C6911" s="4">
        <v>851.12773845765787</v>
      </c>
      <c r="F6911" s="4">
        <f t="shared" si="434"/>
        <v>0</v>
      </c>
      <c r="G6911" s="24">
        <f t="shared" si="435"/>
        <v>0</v>
      </c>
      <c r="H6911" s="24">
        <f t="shared" si="437"/>
        <v>851.12773845765787</v>
      </c>
      <c r="I6911" s="24">
        <f>IF(H6911&lt;=0, MIN(F6911-C6911, B$7, (D$5-K6910+G6911)/B$6), 0)</f>
        <v>0</v>
      </c>
      <c r="J6911" s="24">
        <f>IF(H6911&gt;0, MIN(C6911-F6911, B$8, K6910), 0)</f>
        <v>851.12773845765787</v>
      </c>
      <c r="K6911" s="24">
        <f>MAX(0, K6910-G6911+I6911*B$6-J6911)</f>
        <v>2302.3389926602181</v>
      </c>
      <c r="L6911" s="24">
        <f t="shared" si="436"/>
        <v>0</v>
      </c>
      <c r="M6911" s="24">
        <f>IF(H6911&gt;0, C6911-F6911-J6911, 0)</f>
        <v>0</v>
      </c>
      <c r="N6911" s="4">
        <f>MIN(C6911, F6911)</f>
        <v>0</v>
      </c>
    </row>
    <row r="6912" spans="1:14" x14ac:dyDescent="0.2">
      <c r="A6912" s="27">
        <v>43752.75</v>
      </c>
      <c r="B6912" s="4">
        <v>0</v>
      </c>
      <c r="C6912" s="4">
        <v>346.89737800325634</v>
      </c>
      <c r="F6912" s="4">
        <f t="shared" si="434"/>
        <v>0</v>
      </c>
      <c r="G6912" s="24">
        <f t="shared" si="435"/>
        <v>0</v>
      </c>
      <c r="H6912" s="24">
        <f t="shared" si="437"/>
        <v>346.89737800325634</v>
      </c>
      <c r="I6912" s="24">
        <f>IF(H6912&lt;=0, MIN(F6912-C6912, B$7, (D$5-K6911+G6912)/B$6), 0)</f>
        <v>0</v>
      </c>
      <c r="J6912" s="24">
        <f>IF(H6912&gt;0, MIN(C6912-F6912, B$8, K6911), 0)</f>
        <v>346.89737800325634</v>
      </c>
      <c r="K6912" s="24">
        <f>MAX(0, K6911-G6912+I6912*B$6-J6912)</f>
        <v>1955.4416146569617</v>
      </c>
      <c r="L6912" s="24">
        <f t="shared" si="436"/>
        <v>0</v>
      </c>
      <c r="M6912" s="24">
        <f>IF(H6912&gt;0, C6912-F6912-J6912, 0)</f>
        <v>0</v>
      </c>
      <c r="N6912" s="4">
        <f>MIN(C6912, F6912)</f>
        <v>0</v>
      </c>
    </row>
    <row r="6913" spans="1:14" x14ac:dyDescent="0.2">
      <c r="A6913" s="27">
        <v>43752.791666666672</v>
      </c>
      <c r="B6913" s="4">
        <v>0</v>
      </c>
      <c r="C6913" s="4">
        <v>3125.1077954088796</v>
      </c>
      <c r="F6913" s="4">
        <f t="shared" si="434"/>
        <v>0</v>
      </c>
      <c r="G6913" s="24">
        <f t="shared" si="435"/>
        <v>0</v>
      </c>
      <c r="H6913" s="24">
        <f t="shared" si="437"/>
        <v>3125.1077954088796</v>
      </c>
      <c r="I6913" s="24">
        <f>IF(H6913&lt;=0, MIN(F6913-C6913, B$7, (D$5-K6912+G6913)/B$6), 0)</f>
        <v>0</v>
      </c>
      <c r="J6913" s="24">
        <f>IF(H6913&gt;0, MIN(C6913-F6913, B$8, K6912), 0)</f>
        <v>1955.4416146569617</v>
      </c>
      <c r="K6913" s="24">
        <f>MAX(0, K6912-G6913+I6913*B$6-J6913)</f>
        <v>0</v>
      </c>
      <c r="L6913" s="24">
        <f t="shared" si="436"/>
        <v>0</v>
      </c>
      <c r="M6913" s="24">
        <f>IF(H6913&gt;0, C6913-F6913-J6913, 0)</f>
        <v>1169.6661807519179</v>
      </c>
      <c r="N6913" s="4">
        <f>MIN(C6913, F6913)</f>
        <v>0</v>
      </c>
    </row>
    <row r="6914" spans="1:14" x14ac:dyDescent="0.2">
      <c r="A6914" s="27">
        <v>43752.833333333336</v>
      </c>
      <c r="B6914" s="4">
        <v>0</v>
      </c>
      <c r="C6914" s="4">
        <v>435.87920631873891</v>
      </c>
      <c r="F6914" s="4">
        <f t="shared" si="434"/>
        <v>0</v>
      </c>
      <c r="G6914" s="24">
        <f t="shared" si="435"/>
        <v>0</v>
      </c>
      <c r="H6914" s="24">
        <f t="shared" si="437"/>
        <v>435.87920631873891</v>
      </c>
      <c r="I6914" s="24">
        <f>IF(H6914&lt;=0, MIN(F6914-C6914, B$7, (D$5-K6913+G6914)/B$6), 0)</f>
        <v>0</v>
      </c>
      <c r="J6914" s="24">
        <f>IF(H6914&gt;0, MIN(C6914-F6914, B$8, K6913), 0)</f>
        <v>0</v>
      </c>
      <c r="K6914" s="24">
        <f>MAX(0, K6913-G6914+I6914*B$6-J6914)</f>
        <v>0</v>
      </c>
      <c r="L6914" s="24">
        <f t="shared" si="436"/>
        <v>0</v>
      </c>
      <c r="M6914" s="24">
        <f>IF(H6914&gt;0, C6914-F6914-J6914, 0)</f>
        <v>435.87920631873891</v>
      </c>
      <c r="N6914" s="4">
        <f>MIN(C6914, F6914)</f>
        <v>0</v>
      </c>
    </row>
    <row r="6915" spans="1:14" x14ac:dyDescent="0.2">
      <c r="A6915" s="27">
        <v>43752.875</v>
      </c>
      <c r="B6915" s="4">
        <v>0</v>
      </c>
      <c r="C6915" s="4">
        <v>346.89737800325634</v>
      </c>
      <c r="F6915" s="4">
        <f t="shared" si="434"/>
        <v>0</v>
      </c>
      <c r="G6915" s="24">
        <f t="shared" si="435"/>
        <v>0</v>
      </c>
      <c r="H6915" s="24">
        <f t="shared" si="437"/>
        <v>346.89737800325634</v>
      </c>
      <c r="I6915" s="24">
        <f>IF(H6915&lt;=0, MIN(F6915-C6915, B$7, (D$5-K6914+G6915)/B$6), 0)</f>
        <v>0</v>
      </c>
      <c r="J6915" s="24">
        <f>IF(H6915&gt;0, MIN(C6915-F6915, B$8, K6914), 0)</f>
        <v>0</v>
      </c>
      <c r="K6915" s="24">
        <f>MAX(0, K6914-G6915+I6915*B$6-J6915)</f>
        <v>0</v>
      </c>
      <c r="L6915" s="24">
        <f t="shared" si="436"/>
        <v>0</v>
      </c>
      <c r="M6915" s="24">
        <f>IF(H6915&gt;0, C6915-F6915-J6915, 0)</f>
        <v>346.89737800325634</v>
      </c>
      <c r="N6915" s="4">
        <f>MIN(C6915, F6915)</f>
        <v>0</v>
      </c>
    </row>
    <row r="6916" spans="1:14" x14ac:dyDescent="0.2">
      <c r="A6916" s="27">
        <v>43752.916666666672</v>
      </c>
      <c r="B6916" s="4">
        <v>0</v>
      </c>
      <c r="C6916" s="4">
        <v>369.14283508212696</v>
      </c>
      <c r="F6916" s="4">
        <f t="shared" si="434"/>
        <v>0</v>
      </c>
      <c r="G6916" s="24">
        <f t="shared" si="435"/>
        <v>0</v>
      </c>
      <c r="H6916" s="24">
        <f t="shared" si="437"/>
        <v>369.14283508212696</v>
      </c>
      <c r="I6916" s="24">
        <f>IF(H6916&lt;=0, MIN(F6916-C6916, B$7, (D$5-K6915+G6916)/B$6), 0)</f>
        <v>0</v>
      </c>
      <c r="J6916" s="24">
        <f>IF(H6916&gt;0, MIN(C6916-F6916, B$8, K6915), 0)</f>
        <v>0</v>
      </c>
      <c r="K6916" s="24">
        <f>MAX(0, K6915-G6916+I6916*B$6-J6916)</f>
        <v>0</v>
      </c>
      <c r="L6916" s="24">
        <f t="shared" si="436"/>
        <v>0</v>
      </c>
      <c r="M6916" s="24">
        <f>IF(H6916&gt;0, C6916-F6916-J6916, 0)</f>
        <v>369.14283508212696</v>
      </c>
      <c r="N6916" s="4">
        <f>MIN(C6916, F6916)</f>
        <v>0</v>
      </c>
    </row>
    <row r="6917" spans="1:14" x14ac:dyDescent="0.2">
      <c r="A6917" s="27">
        <v>43752.958333333336</v>
      </c>
      <c r="B6917" s="4">
        <v>0</v>
      </c>
      <c r="C6917" s="4">
        <v>218.36807043644808</v>
      </c>
      <c r="F6917" s="4">
        <f t="shared" si="434"/>
        <v>0</v>
      </c>
      <c r="G6917" s="24">
        <f t="shared" si="435"/>
        <v>0</v>
      </c>
      <c r="H6917" s="24">
        <f t="shared" si="437"/>
        <v>218.36807043644808</v>
      </c>
      <c r="I6917" s="24">
        <f>IF(H6917&lt;=0, MIN(F6917-C6917, B$7, (D$5-K6916+G6917)/B$6), 0)</f>
        <v>0</v>
      </c>
      <c r="J6917" s="24">
        <f>IF(H6917&gt;0, MIN(C6917-F6917, B$8, K6916), 0)</f>
        <v>0</v>
      </c>
      <c r="K6917" s="24">
        <f>MAX(0, K6916-G6917+I6917*B$6-J6917)</f>
        <v>0</v>
      </c>
      <c r="L6917" s="24">
        <f t="shared" si="436"/>
        <v>0</v>
      </c>
      <c r="M6917" s="24">
        <f>IF(H6917&gt;0, C6917-F6917-J6917, 0)</f>
        <v>218.36807043644808</v>
      </c>
      <c r="N6917" s="4">
        <f>MIN(C6917, F6917)</f>
        <v>0</v>
      </c>
    </row>
    <row r="6918" spans="1:14" x14ac:dyDescent="0.2">
      <c r="A6918" s="27">
        <v>43753</v>
      </c>
      <c r="B6918" s="4">
        <v>0</v>
      </c>
      <c r="C6918" s="4">
        <v>94.782197776055625</v>
      </c>
      <c r="F6918" s="4">
        <f t="shared" si="434"/>
        <v>0</v>
      </c>
      <c r="G6918" s="24">
        <f t="shared" si="435"/>
        <v>0</v>
      </c>
      <c r="H6918" s="24">
        <f t="shared" si="437"/>
        <v>94.782197776055625</v>
      </c>
      <c r="I6918" s="24">
        <f>IF(H6918&lt;=0, MIN(F6918-C6918, B$7, (D$5-K6917+G6918)/B$6), 0)</f>
        <v>0</v>
      </c>
      <c r="J6918" s="24">
        <f>IF(H6918&gt;0, MIN(C6918-F6918, B$8, K6917), 0)</f>
        <v>0</v>
      </c>
      <c r="K6918" s="24">
        <f>MAX(0, K6917-G6918+I6918*B$6-J6918)</f>
        <v>0</v>
      </c>
      <c r="L6918" s="24">
        <f t="shared" si="436"/>
        <v>0</v>
      </c>
      <c r="M6918" s="24">
        <f>IF(H6918&gt;0, C6918-F6918-J6918, 0)</f>
        <v>94.782197776055625</v>
      </c>
      <c r="N6918" s="4">
        <f>MIN(C6918, F6918)</f>
        <v>0</v>
      </c>
    </row>
    <row r="6919" spans="1:14" x14ac:dyDescent="0.2">
      <c r="A6919" s="27">
        <v>43753.041666666672</v>
      </c>
      <c r="B6919" s="4">
        <v>0</v>
      </c>
      <c r="C6919" s="4">
        <v>146.6882642934205</v>
      </c>
      <c r="F6919" s="4">
        <f t="shared" si="434"/>
        <v>0</v>
      </c>
      <c r="G6919" s="24">
        <f t="shared" si="435"/>
        <v>0</v>
      </c>
      <c r="H6919" s="24">
        <f t="shared" si="437"/>
        <v>146.6882642934205</v>
      </c>
      <c r="I6919" s="24">
        <f>IF(H6919&lt;=0, MIN(F6919-C6919, B$7, (D$5-K6918+G6919)/B$6), 0)</f>
        <v>0</v>
      </c>
      <c r="J6919" s="24">
        <f>IF(H6919&gt;0, MIN(C6919-F6919, B$8, K6918), 0)</f>
        <v>0</v>
      </c>
      <c r="K6919" s="24">
        <f>MAX(0, K6918-G6919+I6919*B$6-J6919)</f>
        <v>0</v>
      </c>
      <c r="L6919" s="24">
        <f t="shared" si="436"/>
        <v>0</v>
      </c>
      <c r="M6919" s="24">
        <f>IF(H6919&gt;0, C6919-F6919-J6919, 0)</f>
        <v>146.6882642934205</v>
      </c>
      <c r="N6919" s="4">
        <f>MIN(C6919, F6919)</f>
        <v>0</v>
      </c>
    </row>
    <row r="6920" spans="1:14" x14ac:dyDescent="0.2">
      <c r="A6920" s="27">
        <v>43753.083333333336</v>
      </c>
      <c r="B6920" s="4">
        <v>0</v>
      </c>
      <c r="C6920" s="4">
        <v>183.76402609153823</v>
      </c>
      <c r="F6920" s="4">
        <f t="shared" si="434"/>
        <v>0</v>
      </c>
      <c r="G6920" s="24">
        <f t="shared" si="435"/>
        <v>0</v>
      </c>
      <c r="H6920" s="24">
        <f t="shared" si="437"/>
        <v>183.76402609153823</v>
      </c>
      <c r="I6920" s="24">
        <f>IF(H6920&lt;=0, MIN(F6920-C6920, B$7, (D$5-K6919+G6920)/B$6), 0)</f>
        <v>0</v>
      </c>
      <c r="J6920" s="24">
        <f>IF(H6920&gt;0, MIN(C6920-F6920, B$8, K6919), 0)</f>
        <v>0</v>
      </c>
      <c r="K6920" s="24">
        <f>MAX(0, K6919-G6920+I6920*B$6-J6920)</f>
        <v>0</v>
      </c>
      <c r="L6920" s="24">
        <f t="shared" si="436"/>
        <v>0</v>
      </c>
      <c r="M6920" s="24">
        <f>IF(H6920&gt;0, C6920-F6920-J6920, 0)</f>
        <v>183.76402609153823</v>
      </c>
      <c r="N6920" s="4">
        <f>MIN(C6920, F6920)</f>
        <v>0</v>
      </c>
    </row>
    <row r="6921" spans="1:14" x14ac:dyDescent="0.2">
      <c r="A6921" s="27">
        <v>43753.125</v>
      </c>
      <c r="B6921" s="4">
        <v>0</v>
      </c>
      <c r="C6921" s="4">
        <v>94.782197776055625</v>
      </c>
      <c r="F6921" s="4">
        <f t="shared" si="434"/>
        <v>0</v>
      </c>
      <c r="G6921" s="24">
        <f t="shared" si="435"/>
        <v>0</v>
      </c>
      <c r="H6921" s="24">
        <f t="shared" si="437"/>
        <v>94.782197776055625</v>
      </c>
      <c r="I6921" s="24">
        <f>IF(H6921&lt;=0, MIN(F6921-C6921, B$7, (D$5-K6920+G6921)/B$6), 0)</f>
        <v>0</v>
      </c>
      <c r="J6921" s="24">
        <f>IF(H6921&gt;0, MIN(C6921-F6921, B$8, K6920), 0)</f>
        <v>0</v>
      </c>
      <c r="K6921" s="24">
        <f>MAX(0, K6920-G6921+I6921*B$6-J6921)</f>
        <v>0</v>
      </c>
      <c r="L6921" s="24">
        <f t="shared" si="436"/>
        <v>0</v>
      </c>
      <c r="M6921" s="24">
        <f>IF(H6921&gt;0, C6921-F6921-J6921, 0)</f>
        <v>94.782197776055625</v>
      </c>
      <c r="N6921" s="4">
        <f>MIN(C6921, F6921)</f>
        <v>0</v>
      </c>
    </row>
    <row r="6922" spans="1:14" x14ac:dyDescent="0.2">
      <c r="A6922" s="27">
        <v>43753.166666666672</v>
      </c>
      <c r="B6922" s="4">
        <v>0</v>
      </c>
      <c r="C6922" s="4">
        <v>146.6882642934205</v>
      </c>
      <c r="F6922" s="4">
        <f t="shared" si="434"/>
        <v>0</v>
      </c>
      <c r="G6922" s="24">
        <f t="shared" si="435"/>
        <v>0</v>
      </c>
      <c r="H6922" s="24">
        <f t="shared" si="437"/>
        <v>146.6882642934205</v>
      </c>
      <c r="I6922" s="24">
        <f>IF(H6922&lt;=0, MIN(F6922-C6922, B$7, (D$5-K6921+G6922)/B$6), 0)</f>
        <v>0</v>
      </c>
      <c r="J6922" s="24">
        <f>IF(H6922&gt;0, MIN(C6922-F6922, B$8, K6921), 0)</f>
        <v>0</v>
      </c>
      <c r="K6922" s="24">
        <f>MAX(0, K6921-G6922+I6922*B$6-J6922)</f>
        <v>0</v>
      </c>
      <c r="L6922" s="24">
        <f t="shared" si="436"/>
        <v>0</v>
      </c>
      <c r="M6922" s="24">
        <f>IF(H6922&gt;0, C6922-F6922-J6922, 0)</f>
        <v>146.6882642934205</v>
      </c>
      <c r="N6922" s="4">
        <f>MIN(C6922, F6922)</f>
        <v>0</v>
      </c>
    </row>
    <row r="6923" spans="1:14" x14ac:dyDescent="0.2">
      <c r="A6923" s="27">
        <v>43753.208333333336</v>
      </c>
      <c r="B6923" s="4">
        <v>0</v>
      </c>
      <c r="C6923" s="4">
        <v>183.76402609153823</v>
      </c>
      <c r="F6923" s="4">
        <f t="shared" si="434"/>
        <v>0</v>
      </c>
      <c r="G6923" s="24">
        <f t="shared" si="435"/>
        <v>0</v>
      </c>
      <c r="H6923" s="24">
        <f t="shared" si="437"/>
        <v>183.76402609153823</v>
      </c>
      <c r="I6923" s="24">
        <f>IF(H6923&lt;=0, MIN(F6923-C6923, B$7, (D$5-K6922+G6923)/B$6), 0)</f>
        <v>0</v>
      </c>
      <c r="J6923" s="24">
        <f>IF(H6923&gt;0, MIN(C6923-F6923, B$8, K6922), 0)</f>
        <v>0</v>
      </c>
      <c r="K6923" s="24">
        <f>MAX(0, K6922-G6923+I6923*B$6-J6923)</f>
        <v>0</v>
      </c>
      <c r="L6923" s="24">
        <f t="shared" si="436"/>
        <v>0</v>
      </c>
      <c r="M6923" s="24">
        <f>IF(H6923&gt;0, C6923-F6923-J6923, 0)</f>
        <v>183.76402609153823</v>
      </c>
      <c r="N6923" s="4">
        <f>MIN(C6923, F6923)</f>
        <v>0</v>
      </c>
    </row>
    <row r="6924" spans="1:14" x14ac:dyDescent="0.2">
      <c r="A6924" s="27">
        <v>43753.25</v>
      </c>
      <c r="B6924" s="4">
        <v>79.179569423782553</v>
      </c>
      <c r="C6924" s="4">
        <v>809.10854175312431</v>
      </c>
      <c r="F6924" s="4">
        <f t="shared" si="434"/>
        <v>475.07741654269535</v>
      </c>
      <c r="G6924" s="24">
        <f t="shared" si="435"/>
        <v>0.34722222222222221</v>
      </c>
      <c r="H6924" s="24">
        <f t="shared" si="437"/>
        <v>334.03112521042897</v>
      </c>
      <c r="I6924" s="24">
        <f>IF(H6924&lt;=0, MIN(F6924-C6924, B$7, (D$5-K6923+G6924)/B$6), 0)</f>
        <v>0</v>
      </c>
      <c r="J6924" s="24">
        <f>IF(H6924&gt;0, MIN(C6924-F6924, B$8, K6923), 0)</f>
        <v>0</v>
      </c>
      <c r="K6924" s="24">
        <f>MAX(0, K6923-G6924+I6924*B$6-J6924)</f>
        <v>0</v>
      </c>
      <c r="L6924" s="24">
        <f t="shared" si="436"/>
        <v>0</v>
      </c>
      <c r="M6924" s="24">
        <f>IF(H6924&gt;0, C6924-F6924-J6924, 0)</f>
        <v>334.03112521042897</v>
      </c>
      <c r="N6924" s="4">
        <f>MIN(C6924, F6924)</f>
        <v>475.07741654269535</v>
      </c>
    </row>
    <row r="6925" spans="1:14" x14ac:dyDescent="0.2">
      <c r="A6925" s="27">
        <v>43753.291666666672</v>
      </c>
      <c r="B6925" s="4">
        <v>294.50064662984528</v>
      </c>
      <c r="C6925" s="4">
        <v>954.9398714923874</v>
      </c>
      <c r="F6925" s="4">
        <f t="shared" si="434"/>
        <v>1767.0038797790717</v>
      </c>
      <c r="G6925" s="24">
        <f t="shared" si="435"/>
        <v>0.34722222222222221</v>
      </c>
      <c r="H6925" s="24">
        <f t="shared" si="437"/>
        <v>-812.06400828668427</v>
      </c>
      <c r="I6925" s="24">
        <f>IF(H6925&lt;=0, MIN(F6925-C6925, B$7, (D$5-K6924+G6925)/B$6), 0)</f>
        <v>812.06400828668427</v>
      </c>
      <c r="J6925" s="24">
        <f>IF(H6925&gt;0, MIN(C6925-F6925, B$8, K6924), 0)</f>
        <v>0</v>
      </c>
      <c r="K6925" s="24">
        <f>MAX(0, K6924-G6925+I6925*B$6-J6925)</f>
        <v>730.51038523579371</v>
      </c>
      <c r="L6925" s="24">
        <f t="shared" si="436"/>
        <v>0</v>
      </c>
      <c r="M6925" s="24">
        <f>IF(H6925&gt;0, C6925-F6925-J6925, 0)</f>
        <v>0</v>
      </c>
      <c r="N6925" s="4">
        <f>MIN(C6925, F6925)</f>
        <v>954.9398714923874</v>
      </c>
    </row>
    <row r="6926" spans="1:14" x14ac:dyDescent="0.2">
      <c r="A6926" s="27">
        <v>43753.333333333336</v>
      </c>
      <c r="B6926" s="4">
        <v>342.75878308672065</v>
      </c>
      <c r="C6926" s="4">
        <v>247.20477405720638</v>
      </c>
      <c r="F6926" s="4">
        <f t="shared" si="434"/>
        <v>2056.5526985203242</v>
      </c>
      <c r="G6926" s="24">
        <f t="shared" si="435"/>
        <v>0.34722222222222221</v>
      </c>
      <c r="H6926" s="24">
        <f t="shared" si="437"/>
        <v>-1809.3479244631178</v>
      </c>
      <c r="I6926" s="24">
        <f>IF(H6926&lt;=0, MIN(F6926-C6926, B$7, (D$5-K6925+G6926)/B$6), 0)</f>
        <v>1809.3479244631178</v>
      </c>
      <c r="J6926" s="24">
        <f>IF(H6926&gt;0, MIN(C6926-F6926, B$8, K6925), 0)</f>
        <v>0</v>
      </c>
      <c r="K6926" s="24">
        <f>MAX(0, K6925-G6926+I6926*B$6-J6926)</f>
        <v>2358.5762950303774</v>
      </c>
      <c r="L6926" s="24">
        <f t="shared" si="436"/>
        <v>0</v>
      </c>
      <c r="M6926" s="24">
        <f>IF(H6926&gt;0, C6926-F6926-J6926, 0)</f>
        <v>0</v>
      </c>
      <c r="N6926" s="4">
        <f>MIN(C6926, F6926)</f>
        <v>247.20477405720638</v>
      </c>
    </row>
    <row r="6927" spans="1:14" x14ac:dyDescent="0.2">
      <c r="A6927" s="27">
        <v>43753.375</v>
      </c>
      <c r="B6927" s="4">
        <v>482.97030200652489</v>
      </c>
      <c r="C6927" s="4">
        <v>254.73309766369377</v>
      </c>
      <c r="F6927" s="4">
        <f t="shared" si="434"/>
        <v>2897.8218120391493</v>
      </c>
      <c r="G6927" s="24">
        <f t="shared" si="435"/>
        <v>0.34722222222222221</v>
      </c>
      <c r="H6927" s="24">
        <f t="shared" si="437"/>
        <v>-2643.0887143754558</v>
      </c>
      <c r="I6927" s="24">
        <f>IF(H6927&lt;=0, MIN(F6927-C6927, B$7, (D$5-K6926+G6927)/B$6), 0)</f>
        <v>2643.0887143754558</v>
      </c>
      <c r="J6927" s="24">
        <f>IF(H6927&gt;0, MIN(C6927-F6927, B$8, K6926), 0)</f>
        <v>0</v>
      </c>
      <c r="K6927" s="24">
        <f>MAX(0, K6926-G6927+I6927*B$6-J6927)</f>
        <v>4737.0089157460661</v>
      </c>
      <c r="L6927" s="24">
        <f t="shared" si="436"/>
        <v>0</v>
      </c>
      <c r="M6927" s="24">
        <f>IF(H6927&gt;0, C6927-F6927-J6927, 0)</f>
        <v>0</v>
      </c>
      <c r="N6927" s="4">
        <f>MIN(C6927, F6927)</f>
        <v>254.73309766369377</v>
      </c>
    </row>
    <row r="6928" spans="1:14" x14ac:dyDescent="0.2">
      <c r="A6928" s="27">
        <v>43753.416666666672</v>
      </c>
      <c r="B6928" s="4">
        <v>601.57369886140907</v>
      </c>
      <c r="C6928" s="4">
        <v>293.39935329646022</v>
      </c>
      <c r="F6928" s="4">
        <f t="shared" si="434"/>
        <v>3609.4421931684547</v>
      </c>
      <c r="G6928" s="24">
        <f t="shared" si="435"/>
        <v>0.34722222222222221</v>
      </c>
      <c r="H6928" s="24">
        <f t="shared" si="437"/>
        <v>-3316.0428398719946</v>
      </c>
      <c r="I6928" s="24">
        <f>IF(H6928&lt;=0, MIN(F6928-C6928, B$7, (D$5-K6927+G6928)/B$6), 0)</f>
        <v>292.59811830684009</v>
      </c>
      <c r="J6928" s="24">
        <f>IF(H6928&gt;0, MIN(C6928-F6928, B$8, K6927), 0)</f>
        <v>0</v>
      </c>
      <c r="K6928" s="24">
        <f>MAX(0, K6927-G6928+I6928*B$6-J6928)</f>
        <v>5000</v>
      </c>
      <c r="L6928" s="24">
        <f t="shared" si="436"/>
        <v>3023.4447215651544</v>
      </c>
      <c r="M6928" s="24">
        <f>IF(H6928&gt;0, C6928-F6928-J6928, 0)</f>
        <v>0</v>
      </c>
      <c r="N6928" s="4">
        <f>MIN(C6928, F6928)</f>
        <v>293.39935329646022</v>
      </c>
    </row>
    <row r="6929" spans="1:14" x14ac:dyDescent="0.2">
      <c r="A6929" s="27">
        <v>43753.458333333336</v>
      </c>
      <c r="B6929" s="4">
        <v>640.86305241127229</v>
      </c>
      <c r="C6929" s="4">
        <v>1457.6514082129631</v>
      </c>
      <c r="F6929" s="4">
        <f t="shared" si="434"/>
        <v>3845.1783144676338</v>
      </c>
      <c r="G6929" s="24">
        <f t="shared" si="435"/>
        <v>0.34722222222222221</v>
      </c>
      <c r="H6929" s="24">
        <f t="shared" si="437"/>
        <v>-2387.5269062546704</v>
      </c>
      <c r="I6929" s="24">
        <f>IF(H6929&lt;=0, MIN(F6929-C6929, B$7, (D$5-K6928+G6929)/B$6), 0)</f>
        <v>0.38580246913580246</v>
      </c>
      <c r="J6929" s="24">
        <f>IF(H6929&gt;0, MIN(C6929-F6929, B$8, K6928), 0)</f>
        <v>0</v>
      </c>
      <c r="K6929" s="24">
        <f>MAX(0, K6928-G6929+I6929*B$6-J6929)</f>
        <v>5000</v>
      </c>
      <c r="L6929" s="24">
        <f t="shared" si="436"/>
        <v>2387.1411037855346</v>
      </c>
      <c r="M6929" s="24">
        <f>IF(H6929&gt;0, C6929-F6929-J6929, 0)</f>
        <v>0</v>
      </c>
      <c r="N6929" s="4">
        <f>MIN(C6929, F6929)</f>
        <v>1457.6514082129631</v>
      </c>
    </row>
    <row r="6930" spans="1:14" x14ac:dyDescent="0.2">
      <c r="A6930" s="27">
        <v>43753.5</v>
      </c>
      <c r="B6930" s="4">
        <v>571.50896003555135</v>
      </c>
      <c r="C6930" s="4">
        <v>199.97328721981086</v>
      </c>
      <c r="F6930" s="4">
        <f t="shared" si="434"/>
        <v>3429.0537602133081</v>
      </c>
      <c r="G6930" s="24">
        <f t="shared" si="435"/>
        <v>0.34722222222222221</v>
      </c>
      <c r="H6930" s="24">
        <f t="shared" si="437"/>
        <v>-3229.0804729934971</v>
      </c>
      <c r="I6930" s="24">
        <f>IF(H6930&lt;=0, MIN(F6930-C6930, B$7, (D$5-K6929+G6930)/B$6), 0)</f>
        <v>0.38580246913580246</v>
      </c>
      <c r="J6930" s="24">
        <f>IF(H6930&gt;0, MIN(C6930-F6930, B$8, K6929), 0)</f>
        <v>0</v>
      </c>
      <c r="K6930" s="24">
        <f>MAX(0, K6929-G6930+I6930*B$6-J6930)</f>
        <v>5000</v>
      </c>
      <c r="L6930" s="24">
        <f t="shared" si="436"/>
        <v>3228.6946705243613</v>
      </c>
      <c r="M6930" s="24">
        <f>IF(H6930&gt;0, C6930-F6930-J6930, 0)</f>
        <v>0</v>
      </c>
      <c r="N6930" s="4">
        <f>MIN(C6930, F6930)</f>
        <v>199.97328721981086</v>
      </c>
    </row>
    <row r="6931" spans="1:14" x14ac:dyDescent="0.2">
      <c r="A6931" s="27">
        <v>43753.541666666672</v>
      </c>
      <c r="B6931" s="4">
        <v>426.43648752513081</v>
      </c>
      <c r="C6931" s="4">
        <v>278.63082851850726</v>
      </c>
      <c r="F6931" s="4">
        <f t="shared" si="434"/>
        <v>2558.6189251507849</v>
      </c>
      <c r="G6931" s="24">
        <f t="shared" si="435"/>
        <v>0.34722222222222221</v>
      </c>
      <c r="H6931" s="24">
        <f t="shared" si="437"/>
        <v>-2279.9880966322776</v>
      </c>
      <c r="I6931" s="24">
        <f>IF(H6931&lt;=0, MIN(F6931-C6931, B$7, (D$5-K6930+G6931)/B$6), 0)</f>
        <v>0.38580246913580246</v>
      </c>
      <c r="J6931" s="24">
        <f>IF(H6931&gt;0, MIN(C6931-F6931, B$8, K6930), 0)</f>
        <v>0</v>
      </c>
      <c r="K6931" s="24">
        <f>MAX(0, K6930-G6931+I6931*B$6-J6931)</f>
        <v>5000</v>
      </c>
      <c r="L6931" s="24">
        <f t="shared" si="436"/>
        <v>2279.6022941631418</v>
      </c>
      <c r="M6931" s="24">
        <f>IF(H6931&gt;0, C6931-F6931-J6931, 0)</f>
        <v>0</v>
      </c>
      <c r="N6931" s="4">
        <f>MIN(C6931, F6931)</f>
        <v>278.63082851850726</v>
      </c>
    </row>
    <row r="6932" spans="1:14" x14ac:dyDescent="0.2">
      <c r="A6932" s="27">
        <v>43753.583333333336</v>
      </c>
      <c r="B6932" s="4">
        <v>236.79072668325367</v>
      </c>
      <c r="C6932" s="4">
        <v>1511.0762984641535</v>
      </c>
      <c r="F6932" s="4">
        <f t="shared" si="434"/>
        <v>1420.7443600995221</v>
      </c>
      <c r="G6932" s="24">
        <f t="shared" si="435"/>
        <v>0.34722222222222221</v>
      </c>
      <c r="H6932" s="24">
        <f t="shared" si="437"/>
        <v>90.331938364631469</v>
      </c>
      <c r="I6932" s="24">
        <f>IF(H6932&lt;=0, MIN(F6932-C6932, B$7, (D$5-K6931+G6932)/B$6), 0)</f>
        <v>0</v>
      </c>
      <c r="J6932" s="24">
        <f>IF(H6932&gt;0, MIN(C6932-F6932, B$8, K6931), 0)</f>
        <v>90.331938364631469</v>
      </c>
      <c r="K6932" s="24">
        <f>MAX(0, K6931-G6932+I6932*B$6-J6932)</f>
        <v>4909.3208394131461</v>
      </c>
      <c r="L6932" s="24">
        <f t="shared" si="436"/>
        <v>0</v>
      </c>
      <c r="M6932" s="24">
        <f>IF(H6932&gt;0, C6932-F6932-J6932, 0)</f>
        <v>0</v>
      </c>
      <c r="N6932" s="4">
        <f>MIN(C6932, F6932)</f>
        <v>1420.7443600995221</v>
      </c>
    </row>
    <row r="6933" spans="1:14" x14ac:dyDescent="0.2">
      <c r="A6933" s="27">
        <v>43753.625</v>
      </c>
      <c r="B6933" s="4">
        <v>67.977430910128788</v>
      </c>
      <c r="C6933" s="4">
        <v>665.74892946706893</v>
      </c>
      <c r="F6933" s="4">
        <f t="shared" si="434"/>
        <v>407.86458546077273</v>
      </c>
      <c r="G6933" s="24">
        <f t="shared" si="435"/>
        <v>0.34722222222222221</v>
      </c>
      <c r="H6933" s="24">
        <f t="shared" si="437"/>
        <v>257.8843440062962</v>
      </c>
      <c r="I6933" s="24">
        <f>IF(H6933&lt;=0, MIN(F6933-C6933, B$7, (D$5-K6932+G6933)/B$6), 0)</f>
        <v>0</v>
      </c>
      <c r="J6933" s="24">
        <f>IF(H6933&gt;0, MIN(C6933-F6933, B$8, K6932), 0)</f>
        <v>257.8843440062962</v>
      </c>
      <c r="K6933" s="24">
        <f>MAX(0, K6932-G6933+I6933*B$6-J6933)</f>
        <v>4651.089273184627</v>
      </c>
      <c r="L6933" s="24">
        <f t="shared" si="436"/>
        <v>0</v>
      </c>
      <c r="M6933" s="24">
        <f>IF(H6933&gt;0, C6933-F6933-J6933, 0)</f>
        <v>0</v>
      </c>
      <c r="N6933" s="4">
        <f>MIN(C6933, F6933)</f>
        <v>407.86458546077273</v>
      </c>
    </row>
    <row r="6934" spans="1:14" x14ac:dyDescent="0.2">
      <c r="A6934" s="27">
        <v>43753.666666666672</v>
      </c>
      <c r="B6934" s="4">
        <v>0</v>
      </c>
      <c r="C6934" s="4">
        <v>814.05197665953983</v>
      </c>
      <c r="F6934" s="4">
        <f t="shared" si="434"/>
        <v>0</v>
      </c>
      <c r="G6934" s="24">
        <f t="shared" si="435"/>
        <v>0</v>
      </c>
      <c r="H6934" s="24">
        <f t="shared" si="437"/>
        <v>814.05197665953983</v>
      </c>
      <c r="I6934" s="24">
        <f>IF(H6934&lt;=0, MIN(F6934-C6934, B$7, (D$5-K6933+G6934)/B$6), 0)</f>
        <v>0</v>
      </c>
      <c r="J6934" s="24">
        <f>IF(H6934&gt;0, MIN(C6934-F6934, B$8, K6933), 0)</f>
        <v>814.05197665953983</v>
      </c>
      <c r="K6934" s="24">
        <f>MAX(0, K6933-G6934+I6934*B$6-J6934)</f>
        <v>3837.0372965250872</v>
      </c>
      <c r="L6934" s="24">
        <f t="shared" si="436"/>
        <v>0</v>
      </c>
      <c r="M6934" s="24">
        <f>IF(H6934&gt;0, C6934-F6934-J6934, 0)</f>
        <v>0</v>
      </c>
      <c r="N6934" s="4">
        <f>MIN(C6934, F6934)</f>
        <v>0</v>
      </c>
    </row>
    <row r="6935" spans="1:14" x14ac:dyDescent="0.2">
      <c r="A6935" s="27">
        <v>43753.708333333336</v>
      </c>
      <c r="B6935" s="4">
        <v>0</v>
      </c>
      <c r="C6935" s="4">
        <v>851.12773845765787</v>
      </c>
      <c r="F6935" s="4">
        <f t="shared" si="434"/>
        <v>0</v>
      </c>
      <c r="G6935" s="24">
        <f t="shared" si="435"/>
        <v>0</v>
      </c>
      <c r="H6935" s="24">
        <f t="shared" si="437"/>
        <v>851.12773845765787</v>
      </c>
      <c r="I6935" s="24">
        <f>IF(H6935&lt;=0, MIN(F6935-C6935, B$7, (D$5-K6934+G6935)/B$6), 0)</f>
        <v>0</v>
      </c>
      <c r="J6935" s="24">
        <f>IF(H6935&gt;0, MIN(C6935-F6935, B$8, K6934), 0)</f>
        <v>851.12773845765787</v>
      </c>
      <c r="K6935" s="24">
        <f>MAX(0, K6934-G6935+I6935*B$6-J6935)</f>
        <v>2985.9095580674293</v>
      </c>
      <c r="L6935" s="24">
        <f t="shared" si="436"/>
        <v>0</v>
      </c>
      <c r="M6935" s="24">
        <f>IF(H6935&gt;0, C6935-F6935-J6935, 0)</f>
        <v>0</v>
      </c>
      <c r="N6935" s="4">
        <f>MIN(C6935, F6935)</f>
        <v>0</v>
      </c>
    </row>
    <row r="6936" spans="1:14" x14ac:dyDescent="0.2">
      <c r="A6936" s="27">
        <v>43753.75</v>
      </c>
      <c r="B6936" s="4">
        <v>0</v>
      </c>
      <c r="C6936" s="4">
        <v>346.89737800325634</v>
      </c>
      <c r="F6936" s="4">
        <f t="shared" si="434"/>
        <v>0</v>
      </c>
      <c r="G6936" s="24">
        <f t="shared" si="435"/>
        <v>0</v>
      </c>
      <c r="H6936" s="24">
        <f t="shared" si="437"/>
        <v>346.89737800325634</v>
      </c>
      <c r="I6936" s="24">
        <f>IF(H6936&lt;=0, MIN(F6936-C6936, B$7, (D$5-K6935+G6936)/B$6), 0)</f>
        <v>0</v>
      </c>
      <c r="J6936" s="24">
        <f>IF(H6936&gt;0, MIN(C6936-F6936, B$8, K6935), 0)</f>
        <v>346.89737800325634</v>
      </c>
      <c r="K6936" s="24">
        <f>MAX(0, K6935-G6936+I6936*B$6-J6936)</f>
        <v>2639.0121800641728</v>
      </c>
      <c r="L6936" s="24">
        <f t="shared" si="436"/>
        <v>0</v>
      </c>
      <c r="M6936" s="24">
        <f>IF(H6936&gt;0, C6936-F6936-J6936, 0)</f>
        <v>0</v>
      </c>
      <c r="N6936" s="4">
        <f>MIN(C6936, F6936)</f>
        <v>0</v>
      </c>
    </row>
    <row r="6937" spans="1:14" x14ac:dyDescent="0.2">
      <c r="A6937" s="27">
        <v>43753.791666666672</v>
      </c>
      <c r="B6937" s="4">
        <v>0</v>
      </c>
      <c r="C6937" s="4">
        <v>2741.9915901616632</v>
      </c>
      <c r="F6937" s="4">
        <f t="shared" si="434"/>
        <v>0</v>
      </c>
      <c r="G6937" s="24">
        <f t="shared" si="435"/>
        <v>0</v>
      </c>
      <c r="H6937" s="24">
        <f t="shared" si="437"/>
        <v>2741.9915901616632</v>
      </c>
      <c r="I6937" s="24">
        <f>IF(H6937&lt;=0, MIN(F6937-C6937, B$7, (D$5-K6936+G6937)/B$6), 0)</f>
        <v>0</v>
      </c>
      <c r="J6937" s="24">
        <f>IF(H6937&gt;0, MIN(C6937-F6937, B$8, K6936), 0)</f>
        <v>2639.0121800641728</v>
      </c>
      <c r="K6937" s="24">
        <f>MAX(0, K6936-G6937+I6937*B$6-J6937)</f>
        <v>0</v>
      </c>
      <c r="L6937" s="24">
        <f t="shared" si="436"/>
        <v>0</v>
      </c>
      <c r="M6937" s="24">
        <f>IF(H6937&gt;0, C6937-F6937-J6937, 0)</f>
        <v>102.97941009749047</v>
      </c>
      <c r="N6937" s="4">
        <f>MIN(C6937, F6937)</f>
        <v>0</v>
      </c>
    </row>
    <row r="6938" spans="1:14" x14ac:dyDescent="0.2">
      <c r="A6938" s="27">
        <v>43753.833333333336</v>
      </c>
      <c r="B6938" s="4">
        <v>0</v>
      </c>
      <c r="C6938" s="4">
        <v>435.87920631873891</v>
      </c>
      <c r="F6938" s="4">
        <f t="shared" si="434"/>
        <v>0</v>
      </c>
      <c r="G6938" s="24">
        <f t="shared" si="435"/>
        <v>0</v>
      </c>
      <c r="H6938" s="24">
        <f t="shared" si="437"/>
        <v>435.87920631873891</v>
      </c>
      <c r="I6938" s="24">
        <f>IF(H6938&lt;=0, MIN(F6938-C6938, B$7, (D$5-K6937+G6938)/B$6), 0)</f>
        <v>0</v>
      </c>
      <c r="J6938" s="24">
        <f>IF(H6938&gt;0, MIN(C6938-F6938, B$8, K6937), 0)</f>
        <v>0</v>
      </c>
      <c r="K6938" s="24">
        <f>MAX(0, K6937-G6938+I6938*B$6-J6938)</f>
        <v>0</v>
      </c>
      <c r="L6938" s="24">
        <f t="shared" si="436"/>
        <v>0</v>
      </c>
      <c r="M6938" s="24">
        <f>IF(H6938&gt;0, C6938-F6938-J6938, 0)</f>
        <v>435.87920631873891</v>
      </c>
      <c r="N6938" s="4">
        <f>MIN(C6938, F6938)</f>
        <v>0</v>
      </c>
    </row>
    <row r="6939" spans="1:14" x14ac:dyDescent="0.2">
      <c r="A6939" s="27">
        <v>43753.875</v>
      </c>
      <c r="B6939" s="4">
        <v>0</v>
      </c>
      <c r="C6939" s="4">
        <v>346.89737800325634</v>
      </c>
      <c r="F6939" s="4">
        <f t="shared" si="434"/>
        <v>0</v>
      </c>
      <c r="G6939" s="24">
        <f t="shared" si="435"/>
        <v>0</v>
      </c>
      <c r="H6939" s="24">
        <f t="shared" si="437"/>
        <v>346.89737800325634</v>
      </c>
      <c r="I6939" s="24">
        <f>IF(H6939&lt;=0, MIN(F6939-C6939, B$7, (D$5-K6938+G6939)/B$6), 0)</f>
        <v>0</v>
      </c>
      <c r="J6939" s="24">
        <f>IF(H6939&gt;0, MIN(C6939-F6939, B$8, K6938), 0)</f>
        <v>0</v>
      </c>
      <c r="K6939" s="24">
        <f>MAX(0, K6938-G6939+I6939*B$6-J6939)</f>
        <v>0</v>
      </c>
      <c r="L6939" s="24">
        <f t="shared" si="436"/>
        <v>0</v>
      </c>
      <c r="M6939" s="24">
        <f>IF(H6939&gt;0, C6939-F6939-J6939, 0)</f>
        <v>346.89737800325634</v>
      </c>
      <c r="N6939" s="4">
        <f>MIN(C6939, F6939)</f>
        <v>0</v>
      </c>
    </row>
    <row r="6940" spans="1:14" x14ac:dyDescent="0.2">
      <c r="A6940" s="27">
        <v>43753.916666666672</v>
      </c>
      <c r="B6940" s="4">
        <v>0</v>
      </c>
      <c r="C6940" s="4">
        <v>369.14283508212696</v>
      </c>
      <c r="F6940" s="4">
        <f t="shared" si="434"/>
        <v>0</v>
      </c>
      <c r="G6940" s="24">
        <f t="shared" si="435"/>
        <v>0</v>
      </c>
      <c r="H6940" s="24">
        <f t="shared" si="437"/>
        <v>369.14283508212696</v>
      </c>
      <c r="I6940" s="24">
        <f>IF(H6940&lt;=0, MIN(F6940-C6940, B$7, (D$5-K6939+G6940)/B$6), 0)</f>
        <v>0</v>
      </c>
      <c r="J6940" s="24">
        <f>IF(H6940&gt;0, MIN(C6940-F6940, B$8, K6939), 0)</f>
        <v>0</v>
      </c>
      <c r="K6940" s="24">
        <f>MAX(0, K6939-G6940+I6940*B$6-J6940)</f>
        <v>0</v>
      </c>
      <c r="L6940" s="24">
        <f t="shared" si="436"/>
        <v>0</v>
      </c>
      <c r="M6940" s="24">
        <f>IF(H6940&gt;0, C6940-F6940-J6940, 0)</f>
        <v>369.14283508212696</v>
      </c>
      <c r="N6940" s="4">
        <f>MIN(C6940, F6940)</f>
        <v>0</v>
      </c>
    </row>
    <row r="6941" spans="1:14" x14ac:dyDescent="0.2">
      <c r="A6941" s="27">
        <v>43753.958333333336</v>
      </c>
      <c r="B6941" s="4">
        <v>0</v>
      </c>
      <c r="C6941" s="4">
        <v>218.36807043644808</v>
      </c>
      <c r="F6941" s="4">
        <f t="shared" si="434"/>
        <v>0</v>
      </c>
      <c r="G6941" s="24">
        <f t="shared" si="435"/>
        <v>0</v>
      </c>
      <c r="H6941" s="24">
        <f t="shared" si="437"/>
        <v>218.36807043644808</v>
      </c>
      <c r="I6941" s="24">
        <f>IF(H6941&lt;=0, MIN(F6941-C6941, B$7, (D$5-K6940+G6941)/B$6), 0)</f>
        <v>0</v>
      </c>
      <c r="J6941" s="24">
        <f>IF(H6941&gt;0, MIN(C6941-F6941, B$8, K6940), 0)</f>
        <v>0</v>
      </c>
      <c r="K6941" s="24">
        <f>MAX(0, K6940-G6941+I6941*B$6-J6941)</f>
        <v>0</v>
      </c>
      <c r="L6941" s="24">
        <f t="shared" si="436"/>
        <v>0</v>
      </c>
      <c r="M6941" s="24">
        <f>IF(H6941&gt;0, C6941-F6941-J6941, 0)</f>
        <v>218.36807043644808</v>
      </c>
      <c r="N6941" s="4">
        <f>MIN(C6941, F6941)</f>
        <v>0</v>
      </c>
    </row>
    <row r="6942" spans="1:14" x14ac:dyDescent="0.2">
      <c r="A6942" s="27">
        <v>43754</v>
      </c>
      <c r="B6942" s="4">
        <v>0</v>
      </c>
      <c r="C6942" s="4">
        <v>94.782197776055625</v>
      </c>
      <c r="F6942" s="4">
        <f t="shared" ref="F6942:F7005" si="438">B6942*B$4</f>
        <v>0</v>
      </c>
      <c r="G6942" s="24">
        <f t="shared" ref="G6942:G7005" si="439">MIN(F6942, B$9)</f>
        <v>0</v>
      </c>
      <c r="H6942" s="24">
        <f t="shared" si="437"/>
        <v>94.782197776055625</v>
      </c>
      <c r="I6942" s="24">
        <f>IF(H6942&lt;=0, MIN(F6942-C6942, B$7, (D$5-K6941+G6942)/B$6), 0)</f>
        <v>0</v>
      </c>
      <c r="J6942" s="24">
        <f>IF(H6942&gt;0, MIN(C6942-F6942, B$8, K6941), 0)</f>
        <v>0</v>
      </c>
      <c r="K6942" s="24">
        <f>MAX(0, K6941-G6942+I6942*B$6-J6942)</f>
        <v>0</v>
      </c>
      <c r="L6942" s="24">
        <f t="shared" ref="L6942:L7005" si="440">IF(H6942&lt;=0, -I6942-H6942, 0)</f>
        <v>0</v>
      </c>
      <c r="M6942" s="24">
        <f>IF(H6942&gt;0, C6942-F6942-J6942, 0)</f>
        <v>94.782197776055625</v>
      </c>
      <c r="N6942" s="4">
        <f>MIN(C6942, F6942)</f>
        <v>0</v>
      </c>
    </row>
    <row r="6943" spans="1:14" x14ac:dyDescent="0.2">
      <c r="A6943" s="27">
        <v>43754.041666666672</v>
      </c>
      <c r="B6943" s="4">
        <v>0</v>
      </c>
      <c r="C6943" s="4">
        <v>146.6882642934205</v>
      </c>
      <c r="F6943" s="4">
        <f t="shared" si="438"/>
        <v>0</v>
      </c>
      <c r="G6943" s="24">
        <f t="shared" si="439"/>
        <v>0</v>
      </c>
      <c r="H6943" s="24">
        <f t="shared" ref="H6943:H7006" si="441">C6943-F6943</f>
        <v>146.6882642934205</v>
      </c>
      <c r="I6943" s="24">
        <f>IF(H6943&lt;=0, MIN(F6943-C6943, B$7, (D$5-K6942+G6943)/B$6), 0)</f>
        <v>0</v>
      </c>
      <c r="J6943" s="24">
        <f>IF(H6943&gt;0, MIN(C6943-F6943, B$8, K6942), 0)</f>
        <v>0</v>
      </c>
      <c r="K6943" s="24">
        <f>MAX(0, K6942-G6943+I6943*B$6-J6943)</f>
        <v>0</v>
      </c>
      <c r="L6943" s="24">
        <f t="shared" si="440"/>
        <v>0</v>
      </c>
      <c r="M6943" s="24">
        <f>IF(H6943&gt;0, C6943-F6943-J6943, 0)</f>
        <v>146.6882642934205</v>
      </c>
      <c r="N6943" s="4">
        <f>MIN(C6943, F6943)</f>
        <v>0</v>
      </c>
    </row>
    <row r="6944" spans="1:14" x14ac:dyDescent="0.2">
      <c r="A6944" s="27">
        <v>43754.083333333336</v>
      </c>
      <c r="B6944" s="4">
        <v>0</v>
      </c>
      <c r="C6944" s="4">
        <v>183.76402609153823</v>
      </c>
      <c r="F6944" s="4">
        <f t="shared" si="438"/>
        <v>0</v>
      </c>
      <c r="G6944" s="24">
        <f t="shared" si="439"/>
        <v>0</v>
      </c>
      <c r="H6944" s="24">
        <f t="shared" si="441"/>
        <v>183.76402609153823</v>
      </c>
      <c r="I6944" s="24">
        <f>IF(H6944&lt;=0, MIN(F6944-C6944, B$7, (D$5-K6943+G6944)/B$6), 0)</f>
        <v>0</v>
      </c>
      <c r="J6944" s="24">
        <f>IF(H6944&gt;0, MIN(C6944-F6944, B$8, K6943), 0)</f>
        <v>0</v>
      </c>
      <c r="K6944" s="24">
        <f>MAX(0, K6943-G6944+I6944*B$6-J6944)</f>
        <v>0</v>
      </c>
      <c r="L6944" s="24">
        <f t="shared" si="440"/>
        <v>0</v>
      </c>
      <c r="M6944" s="24">
        <f>IF(H6944&gt;0, C6944-F6944-J6944, 0)</f>
        <v>183.76402609153823</v>
      </c>
      <c r="N6944" s="4">
        <f>MIN(C6944, F6944)</f>
        <v>0</v>
      </c>
    </row>
    <row r="6945" spans="1:14" x14ac:dyDescent="0.2">
      <c r="A6945" s="27">
        <v>43754.125</v>
      </c>
      <c r="B6945" s="4">
        <v>0</v>
      </c>
      <c r="C6945" s="4">
        <v>94.782197776055625</v>
      </c>
      <c r="F6945" s="4">
        <f t="shared" si="438"/>
        <v>0</v>
      </c>
      <c r="G6945" s="24">
        <f t="shared" si="439"/>
        <v>0</v>
      </c>
      <c r="H6945" s="24">
        <f t="shared" si="441"/>
        <v>94.782197776055625</v>
      </c>
      <c r="I6945" s="24">
        <f>IF(H6945&lt;=0, MIN(F6945-C6945, B$7, (D$5-K6944+G6945)/B$6), 0)</f>
        <v>0</v>
      </c>
      <c r="J6945" s="24">
        <f>IF(H6945&gt;0, MIN(C6945-F6945, B$8, K6944), 0)</f>
        <v>0</v>
      </c>
      <c r="K6945" s="24">
        <f>MAX(0, K6944-G6945+I6945*B$6-J6945)</f>
        <v>0</v>
      </c>
      <c r="L6945" s="24">
        <f t="shared" si="440"/>
        <v>0</v>
      </c>
      <c r="M6945" s="24">
        <f>IF(H6945&gt;0, C6945-F6945-J6945, 0)</f>
        <v>94.782197776055625</v>
      </c>
      <c r="N6945" s="4">
        <f>MIN(C6945, F6945)</f>
        <v>0</v>
      </c>
    </row>
    <row r="6946" spans="1:14" x14ac:dyDescent="0.2">
      <c r="A6946" s="27">
        <v>43754.166666666672</v>
      </c>
      <c r="B6946" s="4">
        <v>0</v>
      </c>
      <c r="C6946" s="4">
        <v>146.6882642934205</v>
      </c>
      <c r="F6946" s="4">
        <f t="shared" si="438"/>
        <v>0</v>
      </c>
      <c r="G6946" s="24">
        <f t="shared" si="439"/>
        <v>0</v>
      </c>
      <c r="H6946" s="24">
        <f t="shared" si="441"/>
        <v>146.6882642934205</v>
      </c>
      <c r="I6946" s="24">
        <f>IF(H6946&lt;=0, MIN(F6946-C6946, B$7, (D$5-K6945+G6946)/B$6), 0)</f>
        <v>0</v>
      </c>
      <c r="J6946" s="24">
        <f>IF(H6946&gt;0, MIN(C6946-F6946, B$8, K6945), 0)</f>
        <v>0</v>
      </c>
      <c r="K6946" s="24">
        <f>MAX(0, K6945-G6946+I6946*B$6-J6946)</f>
        <v>0</v>
      </c>
      <c r="L6946" s="24">
        <f t="shared" si="440"/>
        <v>0</v>
      </c>
      <c r="M6946" s="24">
        <f>IF(H6946&gt;0, C6946-F6946-J6946, 0)</f>
        <v>146.6882642934205</v>
      </c>
      <c r="N6946" s="4">
        <f>MIN(C6946, F6946)</f>
        <v>0</v>
      </c>
    </row>
    <row r="6947" spans="1:14" x14ac:dyDescent="0.2">
      <c r="A6947" s="27">
        <v>43754.208333333336</v>
      </c>
      <c r="B6947" s="4">
        <v>0</v>
      </c>
      <c r="C6947" s="4">
        <v>183.76402609153823</v>
      </c>
      <c r="F6947" s="4">
        <f t="shared" si="438"/>
        <v>0</v>
      </c>
      <c r="G6947" s="24">
        <f t="shared" si="439"/>
        <v>0</v>
      </c>
      <c r="H6947" s="24">
        <f t="shared" si="441"/>
        <v>183.76402609153823</v>
      </c>
      <c r="I6947" s="24">
        <f>IF(H6947&lt;=0, MIN(F6947-C6947, B$7, (D$5-K6946+G6947)/B$6), 0)</f>
        <v>0</v>
      </c>
      <c r="J6947" s="24">
        <f>IF(H6947&gt;0, MIN(C6947-F6947, B$8, K6946), 0)</f>
        <v>0</v>
      </c>
      <c r="K6947" s="24">
        <f>MAX(0, K6946-G6947+I6947*B$6-J6947)</f>
        <v>0</v>
      </c>
      <c r="L6947" s="24">
        <f t="shared" si="440"/>
        <v>0</v>
      </c>
      <c r="M6947" s="24">
        <f>IF(H6947&gt;0, C6947-F6947-J6947, 0)</f>
        <v>183.76402609153823</v>
      </c>
      <c r="N6947" s="4">
        <f>MIN(C6947, F6947)</f>
        <v>0</v>
      </c>
    </row>
    <row r="6948" spans="1:14" x14ac:dyDescent="0.2">
      <c r="A6948" s="27">
        <v>43754.25</v>
      </c>
      <c r="B6948" s="4">
        <v>22.018485982401991</v>
      </c>
      <c r="C6948" s="4">
        <v>487.78527283610384</v>
      </c>
      <c r="F6948" s="4">
        <f t="shared" si="438"/>
        <v>132.11091589441196</v>
      </c>
      <c r="G6948" s="24">
        <f t="shared" si="439"/>
        <v>0.34722222222222221</v>
      </c>
      <c r="H6948" s="24">
        <f t="shared" si="441"/>
        <v>355.67435694169188</v>
      </c>
      <c r="I6948" s="24">
        <f>IF(H6948&lt;=0, MIN(F6948-C6948, B$7, (D$5-K6947+G6948)/B$6), 0)</f>
        <v>0</v>
      </c>
      <c r="J6948" s="24">
        <f>IF(H6948&gt;0, MIN(C6948-F6948, B$8, K6947), 0)</f>
        <v>0</v>
      </c>
      <c r="K6948" s="24">
        <f>MAX(0, K6947-G6948+I6948*B$6-J6948)</f>
        <v>0</v>
      </c>
      <c r="L6948" s="24">
        <f t="shared" si="440"/>
        <v>0</v>
      </c>
      <c r="M6948" s="24">
        <f>IF(H6948&gt;0, C6948-F6948-J6948, 0)</f>
        <v>355.67435694169188</v>
      </c>
      <c r="N6948" s="4">
        <f>MIN(C6948, F6948)</f>
        <v>132.11091589441196</v>
      </c>
    </row>
    <row r="6949" spans="1:14" x14ac:dyDescent="0.2">
      <c r="A6949" s="27">
        <v>43754.291666666672</v>
      </c>
      <c r="B6949" s="4">
        <v>30.160972486420437</v>
      </c>
      <c r="C6949" s="4">
        <v>1347.1190407346996</v>
      </c>
      <c r="F6949" s="4">
        <f t="shared" si="438"/>
        <v>180.96583491852263</v>
      </c>
      <c r="G6949" s="24">
        <f t="shared" si="439"/>
        <v>0.34722222222222221</v>
      </c>
      <c r="H6949" s="24">
        <f t="shared" si="441"/>
        <v>1166.153205816177</v>
      </c>
      <c r="I6949" s="24">
        <f>IF(H6949&lt;=0, MIN(F6949-C6949, B$7, (D$5-K6948+G6949)/B$6), 0)</f>
        <v>0</v>
      </c>
      <c r="J6949" s="24">
        <f>IF(H6949&gt;0, MIN(C6949-F6949, B$8, K6948), 0)</f>
        <v>0</v>
      </c>
      <c r="K6949" s="24">
        <f>MAX(0, K6948-G6949+I6949*B$6-J6949)</f>
        <v>0</v>
      </c>
      <c r="L6949" s="24">
        <f t="shared" si="440"/>
        <v>0</v>
      </c>
      <c r="M6949" s="24">
        <f>IF(H6949&gt;0, C6949-F6949-J6949, 0)</f>
        <v>1166.153205816177</v>
      </c>
      <c r="N6949" s="4">
        <f>MIN(C6949, F6949)</f>
        <v>180.96583491852263</v>
      </c>
    </row>
    <row r="6950" spans="1:14" x14ac:dyDescent="0.2">
      <c r="A6950" s="27">
        <v>43754.333333333336</v>
      </c>
      <c r="B6950" s="4">
        <v>76.553658284716676</v>
      </c>
      <c r="C6950" s="4">
        <v>247.20477405720638</v>
      </c>
      <c r="F6950" s="4">
        <f t="shared" si="438"/>
        <v>459.32194970830005</v>
      </c>
      <c r="G6950" s="24">
        <f t="shared" si="439"/>
        <v>0.34722222222222221</v>
      </c>
      <c r="H6950" s="24">
        <f t="shared" si="441"/>
        <v>-212.11717565109367</v>
      </c>
      <c r="I6950" s="24">
        <f>IF(H6950&lt;=0, MIN(F6950-C6950, B$7, (D$5-K6949+G6950)/B$6), 0)</f>
        <v>212.11717565109367</v>
      </c>
      <c r="J6950" s="24">
        <f>IF(H6950&gt;0, MIN(C6950-F6950, B$8, K6949), 0)</f>
        <v>0</v>
      </c>
      <c r="K6950" s="24">
        <f>MAX(0, K6949-G6950+I6950*B$6-J6950)</f>
        <v>190.55823586376209</v>
      </c>
      <c r="L6950" s="24">
        <f t="shared" si="440"/>
        <v>0</v>
      </c>
      <c r="M6950" s="24">
        <f>IF(H6950&gt;0, C6950-F6950-J6950, 0)</f>
        <v>0</v>
      </c>
      <c r="N6950" s="4">
        <f>MIN(C6950, F6950)</f>
        <v>247.20477405720638</v>
      </c>
    </row>
    <row r="6951" spans="1:14" x14ac:dyDescent="0.2">
      <c r="A6951" s="27">
        <v>43754.375</v>
      </c>
      <c r="B6951" s="4">
        <v>59.14633511949738</v>
      </c>
      <c r="C6951" s="4">
        <v>258.22635634333284</v>
      </c>
      <c r="F6951" s="4">
        <f t="shared" si="438"/>
        <v>354.87801071698425</v>
      </c>
      <c r="G6951" s="24">
        <f t="shared" si="439"/>
        <v>0.34722222222222221</v>
      </c>
      <c r="H6951" s="24">
        <f t="shared" si="441"/>
        <v>-96.651654373651411</v>
      </c>
      <c r="I6951" s="24">
        <f>IF(H6951&lt;=0, MIN(F6951-C6951, B$7, (D$5-K6950+G6951)/B$6), 0)</f>
        <v>96.651654373651411</v>
      </c>
      <c r="J6951" s="24">
        <f>IF(H6951&gt;0, MIN(C6951-F6951, B$8, K6950), 0)</f>
        <v>0</v>
      </c>
      <c r="K6951" s="24">
        <f>MAX(0, K6950-G6951+I6951*B$6-J6951)</f>
        <v>277.19750257782613</v>
      </c>
      <c r="L6951" s="24">
        <f t="shared" si="440"/>
        <v>0</v>
      </c>
      <c r="M6951" s="24">
        <f>IF(H6951&gt;0, C6951-F6951-J6951, 0)</f>
        <v>0</v>
      </c>
      <c r="N6951" s="4">
        <f>MIN(C6951, F6951)</f>
        <v>258.22635634333284</v>
      </c>
    </row>
    <row r="6952" spans="1:14" x14ac:dyDescent="0.2">
      <c r="A6952" s="27">
        <v>43754.416666666672</v>
      </c>
      <c r="B6952" s="4">
        <v>52.819628238116216</v>
      </c>
      <c r="C6952" s="4">
        <v>240.33080717761746</v>
      </c>
      <c r="F6952" s="4">
        <f t="shared" si="438"/>
        <v>316.91776942869728</v>
      </c>
      <c r="G6952" s="24">
        <f t="shared" si="439"/>
        <v>0.34722222222222221</v>
      </c>
      <c r="H6952" s="24">
        <f t="shared" si="441"/>
        <v>-76.586962251079825</v>
      </c>
      <c r="I6952" s="24">
        <f>IF(H6952&lt;=0, MIN(F6952-C6952, B$7, (D$5-K6951+G6952)/B$6), 0)</f>
        <v>76.586962251079825</v>
      </c>
      <c r="J6952" s="24">
        <f>IF(H6952&gt;0, MIN(C6952-F6952, B$8, K6951), 0)</f>
        <v>0</v>
      </c>
      <c r="K6952" s="24">
        <f>MAX(0, K6951-G6952+I6952*B$6-J6952)</f>
        <v>345.77854638157578</v>
      </c>
      <c r="L6952" s="24">
        <f t="shared" si="440"/>
        <v>0</v>
      </c>
      <c r="M6952" s="24">
        <f>IF(H6952&gt;0, C6952-F6952-J6952, 0)</f>
        <v>0</v>
      </c>
      <c r="N6952" s="4">
        <f>MIN(C6952, F6952)</f>
        <v>240.33080717761746</v>
      </c>
    </row>
    <row r="6953" spans="1:14" x14ac:dyDescent="0.2">
      <c r="A6953" s="27">
        <v>43754.458333333336</v>
      </c>
      <c r="B6953" s="4">
        <v>140.66108265008114</v>
      </c>
      <c r="C6953" s="4">
        <v>1454.2886552156133</v>
      </c>
      <c r="F6953" s="4">
        <f t="shared" si="438"/>
        <v>843.96649590048685</v>
      </c>
      <c r="G6953" s="24">
        <f t="shared" si="439"/>
        <v>0.34722222222222221</v>
      </c>
      <c r="H6953" s="24">
        <f t="shared" si="441"/>
        <v>610.32215931512644</v>
      </c>
      <c r="I6953" s="24">
        <f>IF(H6953&lt;=0, MIN(F6953-C6953, B$7, (D$5-K6952+G6953)/B$6), 0)</f>
        <v>0</v>
      </c>
      <c r="J6953" s="24">
        <f>IF(H6953&gt;0, MIN(C6953-F6953, B$8, K6952), 0)</f>
        <v>345.77854638157578</v>
      </c>
      <c r="K6953" s="24">
        <f>MAX(0, K6952-G6953+I6953*B$6-J6953)</f>
        <v>0</v>
      </c>
      <c r="L6953" s="24">
        <f t="shared" si="440"/>
        <v>0</v>
      </c>
      <c r="M6953" s="24">
        <f>IF(H6953&gt;0, C6953-F6953-J6953, 0)</f>
        <v>264.54361293355066</v>
      </c>
      <c r="N6953" s="4">
        <f>MIN(C6953, F6953)</f>
        <v>843.96649590048685</v>
      </c>
    </row>
    <row r="6954" spans="1:14" x14ac:dyDescent="0.2">
      <c r="A6954" s="27">
        <v>43754.5</v>
      </c>
      <c r="B6954" s="4">
        <v>61.66901104910319</v>
      </c>
      <c r="C6954" s="4">
        <v>200.08881216333282</v>
      </c>
      <c r="F6954" s="4">
        <f t="shared" si="438"/>
        <v>370.01406629461917</v>
      </c>
      <c r="G6954" s="24">
        <f t="shared" si="439"/>
        <v>0.34722222222222221</v>
      </c>
      <c r="H6954" s="24">
        <f t="shared" si="441"/>
        <v>-169.92525413128635</v>
      </c>
      <c r="I6954" s="24">
        <f>IF(H6954&lt;=0, MIN(F6954-C6954, B$7, (D$5-K6953+G6954)/B$6), 0)</f>
        <v>169.92525413128635</v>
      </c>
      <c r="J6954" s="24">
        <f>IF(H6954&gt;0, MIN(C6954-F6954, B$8, K6953), 0)</f>
        <v>0</v>
      </c>
      <c r="K6954" s="24">
        <f>MAX(0, K6953-G6954+I6954*B$6-J6954)</f>
        <v>152.5855064959355</v>
      </c>
      <c r="L6954" s="24">
        <f t="shared" si="440"/>
        <v>0</v>
      </c>
      <c r="M6954" s="24">
        <f>IF(H6954&gt;0, C6954-F6954-J6954, 0)</f>
        <v>0</v>
      </c>
      <c r="N6954" s="4">
        <f>MIN(C6954, F6954)</f>
        <v>200.08881216333282</v>
      </c>
    </row>
    <row r="6955" spans="1:14" x14ac:dyDescent="0.2">
      <c r="A6955" s="27">
        <v>43754.541666666672</v>
      </c>
      <c r="B6955" s="4">
        <v>32.472291134283864</v>
      </c>
      <c r="C6955" s="4">
        <v>179.91219684872038</v>
      </c>
      <c r="F6955" s="4">
        <f t="shared" si="438"/>
        <v>194.83374680570319</v>
      </c>
      <c r="G6955" s="24">
        <f t="shared" si="439"/>
        <v>0.34722222222222221</v>
      </c>
      <c r="H6955" s="24">
        <f t="shared" si="441"/>
        <v>-14.921549956982801</v>
      </c>
      <c r="I6955" s="24">
        <f>IF(H6955&lt;=0, MIN(F6955-C6955, B$7, (D$5-K6954+G6955)/B$6), 0)</f>
        <v>14.921549956982801</v>
      </c>
      <c r="J6955" s="24">
        <f>IF(H6955&gt;0, MIN(C6955-F6955, B$8, K6954), 0)</f>
        <v>0</v>
      </c>
      <c r="K6955" s="24">
        <f>MAX(0, K6954-G6955+I6955*B$6-J6955)</f>
        <v>165.66767923499779</v>
      </c>
      <c r="L6955" s="24">
        <f t="shared" si="440"/>
        <v>0</v>
      </c>
      <c r="M6955" s="24">
        <f>IF(H6955&gt;0, C6955-F6955-J6955, 0)</f>
        <v>0</v>
      </c>
      <c r="N6955" s="4">
        <f>MIN(C6955, F6955)</f>
        <v>179.91219684872038</v>
      </c>
    </row>
    <row r="6956" spans="1:14" x14ac:dyDescent="0.2">
      <c r="A6956" s="27">
        <v>43754.583333333336</v>
      </c>
      <c r="B6956" s="4">
        <v>15.398453702131111</v>
      </c>
      <c r="C6956" s="4">
        <v>188.98969662215589</v>
      </c>
      <c r="F6956" s="4">
        <f t="shared" si="438"/>
        <v>92.39072221278667</v>
      </c>
      <c r="G6956" s="24">
        <f t="shared" si="439"/>
        <v>0.34722222222222221</v>
      </c>
      <c r="H6956" s="24">
        <f t="shared" si="441"/>
        <v>96.59897440936922</v>
      </c>
      <c r="I6956" s="24">
        <f>IF(H6956&lt;=0, MIN(F6956-C6956, B$7, (D$5-K6955+G6956)/B$6), 0)</f>
        <v>0</v>
      </c>
      <c r="J6956" s="24">
        <f>IF(H6956&gt;0, MIN(C6956-F6956, B$8, K6955), 0)</f>
        <v>96.59897440936922</v>
      </c>
      <c r="K6956" s="24">
        <f>MAX(0, K6955-G6956+I6956*B$6-J6956)</f>
        <v>68.721482603406344</v>
      </c>
      <c r="L6956" s="24">
        <f t="shared" si="440"/>
        <v>0</v>
      </c>
      <c r="M6956" s="24">
        <f>IF(H6956&gt;0, C6956-F6956-J6956, 0)</f>
        <v>0</v>
      </c>
      <c r="N6956" s="4">
        <f>MIN(C6956, F6956)</f>
        <v>92.39072221278667</v>
      </c>
    </row>
    <row r="6957" spans="1:14" x14ac:dyDescent="0.2">
      <c r="A6957" s="27">
        <v>43754.625</v>
      </c>
      <c r="B6957" s="4">
        <v>5.0866867373503952</v>
      </c>
      <c r="C6957" s="4">
        <v>223.66230549451416</v>
      </c>
      <c r="F6957" s="4">
        <f t="shared" si="438"/>
        <v>30.520120424102373</v>
      </c>
      <c r="G6957" s="24">
        <f t="shared" si="439"/>
        <v>0.34722222222222221</v>
      </c>
      <c r="H6957" s="24">
        <f t="shared" si="441"/>
        <v>193.14218507041178</v>
      </c>
      <c r="I6957" s="24">
        <f>IF(H6957&lt;=0, MIN(F6957-C6957, B$7, (D$5-K6956+G6957)/B$6), 0)</f>
        <v>0</v>
      </c>
      <c r="J6957" s="24">
        <f>IF(H6957&gt;0, MIN(C6957-F6957, B$8, K6956), 0)</f>
        <v>68.721482603406344</v>
      </c>
      <c r="K6957" s="24">
        <f>MAX(0, K6956-G6957+I6957*B$6-J6957)</f>
        <v>0</v>
      </c>
      <c r="L6957" s="24">
        <f t="shared" si="440"/>
        <v>0</v>
      </c>
      <c r="M6957" s="24">
        <f>IF(H6957&gt;0, C6957-F6957-J6957, 0)</f>
        <v>124.42070246700544</v>
      </c>
      <c r="N6957" s="4">
        <f>MIN(C6957, F6957)</f>
        <v>30.520120424102373</v>
      </c>
    </row>
    <row r="6958" spans="1:14" x14ac:dyDescent="0.2">
      <c r="A6958" s="27">
        <v>43754.666666666672</v>
      </c>
      <c r="B6958" s="4">
        <v>0</v>
      </c>
      <c r="C6958" s="4">
        <v>369.14283508212696</v>
      </c>
      <c r="F6958" s="4">
        <f t="shared" si="438"/>
        <v>0</v>
      </c>
      <c r="G6958" s="24">
        <f t="shared" si="439"/>
        <v>0</v>
      </c>
      <c r="H6958" s="24">
        <f t="shared" si="441"/>
        <v>369.14283508212696</v>
      </c>
      <c r="I6958" s="24">
        <f>IF(H6958&lt;=0, MIN(F6958-C6958, B$7, (D$5-K6957+G6958)/B$6), 0)</f>
        <v>0</v>
      </c>
      <c r="J6958" s="24">
        <f>IF(H6958&gt;0, MIN(C6958-F6958, B$8, K6957), 0)</f>
        <v>0</v>
      </c>
      <c r="K6958" s="24">
        <f>MAX(0, K6957-G6958+I6958*B$6-J6958)</f>
        <v>0</v>
      </c>
      <c r="L6958" s="24">
        <f t="shared" si="440"/>
        <v>0</v>
      </c>
      <c r="M6958" s="24">
        <f>IF(H6958&gt;0, C6958-F6958-J6958, 0)</f>
        <v>369.14283508212696</v>
      </c>
      <c r="N6958" s="4">
        <f>MIN(C6958, F6958)</f>
        <v>0</v>
      </c>
    </row>
    <row r="6959" spans="1:14" x14ac:dyDescent="0.2">
      <c r="A6959" s="27">
        <v>43754.708333333336</v>
      </c>
      <c r="B6959" s="4">
        <v>0</v>
      </c>
      <c r="C6959" s="4">
        <v>406.21859688024472</v>
      </c>
      <c r="F6959" s="4">
        <f t="shared" si="438"/>
        <v>0</v>
      </c>
      <c r="G6959" s="24">
        <f t="shared" si="439"/>
        <v>0</v>
      </c>
      <c r="H6959" s="24">
        <f t="shared" si="441"/>
        <v>406.21859688024472</v>
      </c>
      <c r="I6959" s="24">
        <f>IF(H6959&lt;=0, MIN(F6959-C6959, B$7, (D$5-K6958+G6959)/B$6), 0)</f>
        <v>0</v>
      </c>
      <c r="J6959" s="24">
        <f>IF(H6959&gt;0, MIN(C6959-F6959, B$8, K6958), 0)</f>
        <v>0</v>
      </c>
      <c r="K6959" s="24">
        <f>MAX(0, K6958-G6959+I6959*B$6-J6959)</f>
        <v>0</v>
      </c>
      <c r="L6959" s="24">
        <f t="shared" si="440"/>
        <v>0</v>
      </c>
      <c r="M6959" s="24">
        <f>IF(H6959&gt;0, C6959-F6959-J6959, 0)</f>
        <v>406.21859688024472</v>
      </c>
      <c r="N6959" s="4">
        <f>MIN(C6959, F6959)</f>
        <v>0</v>
      </c>
    </row>
    <row r="6960" spans="1:14" x14ac:dyDescent="0.2">
      <c r="A6960" s="27">
        <v>43754.75</v>
      </c>
      <c r="B6960" s="4">
        <v>0</v>
      </c>
      <c r="C6960" s="4">
        <v>346.89737800325634</v>
      </c>
      <c r="F6960" s="4">
        <f t="shared" si="438"/>
        <v>0</v>
      </c>
      <c r="G6960" s="24">
        <f t="shared" si="439"/>
        <v>0</v>
      </c>
      <c r="H6960" s="24">
        <f t="shared" si="441"/>
        <v>346.89737800325634</v>
      </c>
      <c r="I6960" s="24">
        <f>IF(H6960&lt;=0, MIN(F6960-C6960, B$7, (D$5-K6959+G6960)/B$6), 0)</f>
        <v>0</v>
      </c>
      <c r="J6960" s="24">
        <f>IF(H6960&gt;0, MIN(C6960-F6960, B$8, K6959), 0)</f>
        <v>0</v>
      </c>
      <c r="K6960" s="24">
        <f>MAX(0, K6959-G6960+I6960*B$6-J6960)</f>
        <v>0</v>
      </c>
      <c r="L6960" s="24">
        <f t="shared" si="440"/>
        <v>0</v>
      </c>
      <c r="M6960" s="24">
        <f>IF(H6960&gt;0, C6960-F6960-J6960, 0)</f>
        <v>346.89737800325634</v>
      </c>
      <c r="N6960" s="4">
        <f>MIN(C6960, F6960)</f>
        <v>0</v>
      </c>
    </row>
    <row r="6961" spans="1:14" x14ac:dyDescent="0.2">
      <c r="A6961" s="27">
        <v>43754.791666666672</v>
      </c>
      <c r="B6961" s="4">
        <v>0</v>
      </c>
      <c r="C6961" s="4">
        <v>1419.6227526954631</v>
      </c>
      <c r="F6961" s="4">
        <f t="shared" si="438"/>
        <v>0</v>
      </c>
      <c r="G6961" s="24">
        <f t="shared" si="439"/>
        <v>0</v>
      </c>
      <c r="H6961" s="24">
        <f t="shared" si="441"/>
        <v>1419.6227526954631</v>
      </c>
      <c r="I6961" s="24">
        <f>IF(H6961&lt;=0, MIN(F6961-C6961, B$7, (D$5-K6960+G6961)/B$6), 0)</f>
        <v>0</v>
      </c>
      <c r="J6961" s="24">
        <f>IF(H6961&gt;0, MIN(C6961-F6961, B$8, K6960), 0)</f>
        <v>0</v>
      </c>
      <c r="K6961" s="24">
        <f>MAX(0, K6960-G6961+I6961*B$6-J6961)</f>
        <v>0</v>
      </c>
      <c r="L6961" s="24">
        <f t="shared" si="440"/>
        <v>0</v>
      </c>
      <c r="M6961" s="24">
        <f>IF(H6961&gt;0, C6961-F6961-J6961, 0)</f>
        <v>1419.6227526954631</v>
      </c>
      <c r="N6961" s="4">
        <f>MIN(C6961, F6961)</f>
        <v>0</v>
      </c>
    </row>
    <row r="6962" spans="1:14" x14ac:dyDescent="0.2">
      <c r="A6962" s="27">
        <v>43754.833333333336</v>
      </c>
      <c r="B6962" s="4">
        <v>0</v>
      </c>
      <c r="C6962" s="4">
        <v>757.20247523575938</v>
      </c>
      <c r="F6962" s="4">
        <f t="shared" si="438"/>
        <v>0</v>
      </c>
      <c r="G6962" s="24">
        <f t="shared" si="439"/>
        <v>0</v>
      </c>
      <c r="H6962" s="24">
        <f t="shared" si="441"/>
        <v>757.20247523575938</v>
      </c>
      <c r="I6962" s="24">
        <f>IF(H6962&lt;=0, MIN(F6962-C6962, B$7, (D$5-K6961+G6962)/B$6), 0)</f>
        <v>0</v>
      </c>
      <c r="J6962" s="24">
        <f>IF(H6962&gt;0, MIN(C6962-F6962, B$8, K6961), 0)</f>
        <v>0</v>
      </c>
      <c r="K6962" s="24">
        <f>MAX(0, K6961-G6962+I6962*B$6-J6962)</f>
        <v>0</v>
      </c>
      <c r="L6962" s="24">
        <f t="shared" si="440"/>
        <v>0</v>
      </c>
      <c r="M6962" s="24">
        <f>IF(H6962&gt;0, C6962-F6962-J6962, 0)</f>
        <v>757.20247523575938</v>
      </c>
      <c r="N6962" s="4">
        <f>MIN(C6962, F6962)</f>
        <v>0</v>
      </c>
    </row>
    <row r="6963" spans="1:14" x14ac:dyDescent="0.2">
      <c r="A6963" s="27">
        <v>43754.875</v>
      </c>
      <c r="B6963" s="4">
        <v>0</v>
      </c>
      <c r="C6963" s="4">
        <v>1347.9429465524354</v>
      </c>
      <c r="F6963" s="4">
        <f t="shared" si="438"/>
        <v>0</v>
      </c>
      <c r="G6963" s="24">
        <f t="shared" si="439"/>
        <v>0</v>
      </c>
      <c r="H6963" s="24">
        <f t="shared" si="441"/>
        <v>1347.9429465524354</v>
      </c>
      <c r="I6963" s="24">
        <f>IF(H6963&lt;=0, MIN(F6963-C6963, B$7, (D$5-K6962+G6963)/B$6), 0)</f>
        <v>0</v>
      </c>
      <c r="J6963" s="24">
        <f>IF(H6963&gt;0, MIN(C6963-F6963, B$8, K6962), 0)</f>
        <v>0</v>
      </c>
      <c r="K6963" s="24">
        <f>MAX(0, K6962-G6963+I6963*B$6-J6963)</f>
        <v>0</v>
      </c>
      <c r="L6963" s="24">
        <f t="shared" si="440"/>
        <v>0</v>
      </c>
      <c r="M6963" s="24">
        <f>IF(H6963&gt;0, C6963-F6963-J6963, 0)</f>
        <v>1347.9429465524354</v>
      </c>
      <c r="N6963" s="4">
        <f>MIN(C6963, F6963)</f>
        <v>0</v>
      </c>
    </row>
    <row r="6964" spans="1:14" x14ac:dyDescent="0.2">
      <c r="A6964" s="27">
        <v>43754.916666666672</v>
      </c>
      <c r="B6964" s="4">
        <v>0</v>
      </c>
      <c r="C6964" s="4">
        <v>369.14283508212696</v>
      </c>
      <c r="F6964" s="4">
        <f t="shared" si="438"/>
        <v>0</v>
      </c>
      <c r="G6964" s="24">
        <f t="shared" si="439"/>
        <v>0</v>
      </c>
      <c r="H6964" s="24">
        <f t="shared" si="441"/>
        <v>369.14283508212696</v>
      </c>
      <c r="I6964" s="24">
        <f>IF(H6964&lt;=0, MIN(F6964-C6964, B$7, (D$5-K6963+G6964)/B$6), 0)</f>
        <v>0</v>
      </c>
      <c r="J6964" s="24">
        <f>IF(H6964&gt;0, MIN(C6964-F6964, B$8, K6963), 0)</f>
        <v>0</v>
      </c>
      <c r="K6964" s="24">
        <f>MAX(0, K6963-G6964+I6964*B$6-J6964)</f>
        <v>0</v>
      </c>
      <c r="L6964" s="24">
        <f t="shared" si="440"/>
        <v>0</v>
      </c>
      <c r="M6964" s="24">
        <f>IF(H6964&gt;0, C6964-F6964-J6964, 0)</f>
        <v>369.14283508212696</v>
      </c>
      <c r="N6964" s="4">
        <f>MIN(C6964, F6964)</f>
        <v>0</v>
      </c>
    </row>
    <row r="6965" spans="1:14" x14ac:dyDescent="0.2">
      <c r="A6965" s="27">
        <v>43754.958333333336</v>
      </c>
      <c r="B6965" s="4">
        <v>0</v>
      </c>
      <c r="C6965" s="4">
        <v>218.36807043644808</v>
      </c>
      <c r="F6965" s="4">
        <f t="shared" si="438"/>
        <v>0</v>
      </c>
      <c r="G6965" s="24">
        <f t="shared" si="439"/>
        <v>0</v>
      </c>
      <c r="H6965" s="24">
        <f t="shared" si="441"/>
        <v>218.36807043644808</v>
      </c>
      <c r="I6965" s="24">
        <f>IF(H6965&lt;=0, MIN(F6965-C6965, B$7, (D$5-K6964+G6965)/B$6), 0)</f>
        <v>0</v>
      </c>
      <c r="J6965" s="24">
        <f>IF(H6965&gt;0, MIN(C6965-F6965, B$8, K6964), 0)</f>
        <v>0</v>
      </c>
      <c r="K6965" s="24">
        <f>MAX(0, K6964-G6965+I6965*B$6-J6965)</f>
        <v>0</v>
      </c>
      <c r="L6965" s="24">
        <f t="shared" si="440"/>
        <v>0</v>
      </c>
      <c r="M6965" s="24">
        <f>IF(H6965&gt;0, C6965-F6965-J6965, 0)</f>
        <v>218.36807043644808</v>
      </c>
      <c r="N6965" s="4">
        <f>MIN(C6965, F6965)</f>
        <v>0</v>
      </c>
    </row>
    <row r="6966" spans="1:14" x14ac:dyDescent="0.2">
      <c r="A6966" s="27">
        <v>43755</v>
      </c>
      <c r="B6966" s="4">
        <v>0</v>
      </c>
      <c r="C6966" s="4">
        <v>94.782197776055625</v>
      </c>
      <c r="F6966" s="4">
        <f t="shared" si="438"/>
        <v>0</v>
      </c>
      <c r="G6966" s="24">
        <f t="shared" si="439"/>
        <v>0</v>
      </c>
      <c r="H6966" s="24">
        <f t="shared" si="441"/>
        <v>94.782197776055625</v>
      </c>
      <c r="I6966" s="24">
        <f>IF(H6966&lt;=0, MIN(F6966-C6966, B$7, (D$5-K6965+G6966)/B$6), 0)</f>
        <v>0</v>
      </c>
      <c r="J6966" s="24">
        <f>IF(H6966&gt;0, MIN(C6966-F6966, B$8, K6965), 0)</f>
        <v>0</v>
      </c>
      <c r="K6966" s="24">
        <f>MAX(0, K6965-G6966+I6966*B$6-J6966)</f>
        <v>0</v>
      </c>
      <c r="L6966" s="24">
        <f t="shared" si="440"/>
        <v>0</v>
      </c>
      <c r="M6966" s="24">
        <f>IF(H6966&gt;0, C6966-F6966-J6966, 0)</f>
        <v>94.782197776055625</v>
      </c>
      <c r="N6966" s="4">
        <f>MIN(C6966, F6966)</f>
        <v>0</v>
      </c>
    </row>
    <row r="6967" spans="1:14" x14ac:dyDescent="0.2">
      <c r="A6967" s="27">
        <v>43755.041666666672</v>
      </c>
      <c r="B6967" s="4">
        <v>0</v>
      </c>
      <c r="C6967" s="4">
        <v>146.6882642934205</v>
      </c>
      <c r="F6967" s="4">
        <f t="shared" si="438"/>
        <v>0</v>
      </c>
      <c r="G6967" s="24">
        <f t="shared" si="439"/>
        <v>0</v>
      </c>
      <c r="H6967" s="24">
        <f t="shared" si="441"/>
        <v>146.6882642934205</v>
      </c>
      <c r="I6967" s="24">
        <f>IF(H6967&lt;=0, MIN(F6967-C6967, B$7, (D$5-K6966+G6967)/B$6), 0)</f>
        <v>0</v>
      </c>
      <c r="J6967" s="24">
        <f>IF(H6967&gt;0, MIN(C6967-F6967, B$8, K6966), 0)</f>
        <v>0</v>
      </c>
      <c r="K6967" s="24">
        <f>MAX(0, K6966-G6967+I6967*B$6-J6967)</f>
        <v>0</v>
      </c>
      <c r="L6967" s="24">
        <f t="shared" si="440"/>
        <v>0</v>
      </c>
      <c r="M6967" s="24">
        <f>IF(H6967&gt;0, C6967-F6967-J6967, 0)</f>
        <v>146.6882642934205</v>
      </c>
      <c r="N6967" s="4">
        <f>MIN(C6967, F6967)</f>
        <v>0</v>
      </c>
    </row>
    <row r="6968" spans="1:14" x14ac:dyDescent="0.2">
      <c r="A6968" s="27">
        <v>43755.083333333336</v>
      </c>
      <c r="B6968" s="4">
        <v>0</v>
      </c>
      <c r="C6968" s="4">
        <v>183.76402609153823</v>
      </c>
      <c r="F6968" s="4">
        <f t="shared" si="438"/>
        <v>0</v>
      </c>
      <c r="G6968" s="24">
        <f t="shared" si="439"/>
        <v>0</v>
      </c>
      <c r="H6968" s="24">
        <f t="shared" si="441"/>
        <v>183.76402609153823</v>
      </c>
      <c r="I6968" s="24">
        <f>IF(H6968&lt;=0, MIN(F6968-C6968, B$7, (D$5-K6967+G6968)/B$6), 0)</f>
        <v>0</v>
      </c>
      <c r="J6968" s="24">
        <f>IF(H6968&gt;0, MIN(C6968-F6968, B$8, K6967), 0)</f>
        <v>0</v>
      </c>
      <c r="K6968" s="24">
        <f>MAX(0, K6967-G6968+I6968*B$6-J6968)</f>
        <v>0</v>
      </c>
      <c r="L6968" s="24">
        <f t="shared" si="440"/>
        <v>0</v>
      </c>
      <c r="M6968" s="24">
        <f>IF(H6968&gt;0, C6968-F6968-J6968, 0)</f>
        <v>183.76402609153823</v>
      </c>
      <c r="N6968" s="4">
        <f>MIN(C6968, F6968)</f>
        <v>0</v>
      </c>
    </row>
    <row r="6969" spans="1:14" x14ac:dyDescent="0.2">
      <c r="A6969" s="27">
        <v>43755.125</v>
      </c>
      <c r="B6969" s="4">
        <v>0</v>
      </c>
      <c r="C6969" s="4">
        <v>94.782197776055625</v>
      </c>
      <c r="F6969" s="4">
        <f t="shared" si="438"/>
        <v>0</v>
      </c>
      <c r="G6969" s="24">
        <f t="shared" si="439"/>
        <v>0</v>
      </c>
      <c r="H6969" s="24">
        <f t="shared" si="441"/>
        <v>94.782197776055625</v>
      </c>
      <c r="I6969" s="24">
        <f>IF(H6969&lt;=0, MIN(F6969-C6969, B$7, (D$5-K6968+G6969)/B$6), 0)</f>
        <v>0</v>
      </c>
      <c r="J6969" s="24">
        <f>IF(H6969&gt;0, MIN(C6969-F6969, B$8, K6968), 0)</f>
        <v>0</v>
      </c>
      <c r="K6969" s="24">
        <f>MAX(0, K6968-G6969+I6969*B$6-J6969)</f>
        <v>0</v>
      </c>
      <c r="L6969" s="24">
        <f t="shared" si="440"/>
        <v>0</v>
      </c>
      <c r="M6969" s="24">
        <f>IF(H6969&gt;0, C6969-F6969-J6969, 0)</f>
        <v>94.782197776055625</v>
      </c>
      <c r="N6969" s="4">
        <f>MIN(C6969, F6969)</f>
        <v>0</v>
      </c>
    </row>
    <row r="6970" spans="1:14" x14ac:dyDescent="0.2">
      <c r="A6970" s="27">
        <v>43755.166666666672</v>
      </c>
      <c r="B6970" s="4">
        <v>0</v>
      </c>
      <c r="C6970" s="4">
        <v>146.6882642934205</v>
      </c>
      <c r="F6970" s="4">
        <f t="shared" si="438"/>
        <v>0</v>
      </c>
      <c r="G6970" s="24">
        <f t="shared" si="439"/>
        <v>0</v>
      </c>
      <c r="H6970" s="24">
        <f t="shared" si="441"/>
        <v>146.6882642934205</v>
      </c>
      <c r="I6970" s="24">
        <f>IF(H6970&lt;=0, MIN(F6970-C6970, B$7, (D$5-K6969+G6970)/B$6), 0)</f>
        <v>0</v>
      </c>
      <c r="J6970" s="24">
        <f>IF(H6970&gt;0, MIN(C6970-F6970, B$8, K6969), 0)</f>
        <v>0</v>
      </c>
      <c r="K6970" s="24">
        <f>MAX(0, K6969-G6970+I6970*B$6-J6970)</f>
        <v>0</v>
      </c>
      <c r="L6970" s="24">
        <f t="shared" si="440"/>
        <v>0</v>
      </c>
      <c r="M6970" s="24">
        <f>IF(H6970&gt;0, C6970-F6970-J6970, 0)</f>
        <v>146.6882642934205</v>
      </c>
      <c r="N6970" s="4">
        <f>MIN(C6970, F6970)</f>
        <v>0</v>
      </c>
    </row>
    <row r="6971" spans="1:14" x14ac:dyDescent="0.2">
      <c r="A6971" s="27">
        <v>43755.208333333336</v>
      </c>
      <c r="B6971" s="4">
        <v>0</v>
      </c>
      <c r="C6971" s="4">
        <v>183.76402609153823</v>
      </c>
      <c r="F6971" s="4">
        <f t="shared" si="438"/>
        <v>0</v>
      </c>
      <c r="G6971" s="24">
        <f t="shared" si="439"/>
        <v>0</v>
      </c>
      <c r="H6971" s="24">
        <f t="shared" si="441"/>
        <v>183.76402609153823</v>
      </c>
      <c r="I6971" s="24">
        <f>IF(H6971&lt;=0, MIN(F6971-C6971, B$7, (D$5-K6970+G6971)/B$6), 0)</f>
        <v>0</v>
      </c>
      <c r="J6971" s="24">
        <f>IF(H6971&gt;0, MIN(C6971-F6971, B$8, K6970), 0)</f>
        <v>0</v>
      </c>
      <c r="K6971" s="24">
        <f>MAX(0, K6970-G6971+I6971*B$6-J6971)</f>
        <v>0</v>
      </c>
      <c r="L6971" s="24">
        <f t="shared" si="440"/>
        <v>0</v>
      </c>
      <c r="M6971" s="24">
        <f>IF(H6971&gt;0, C6971-F6971-J6971, 0)</f>
        <v>183.76402609153823</v>
      </c>
      <c r="N6971" s="4">
        <f>MIN(C6971, F6971)</f>
        <v>0</v>
      </c>
    </row>
    <row r="6972" spans="1:14" x14ac:dyDescent="0.2">
      <c r="A6972" s="27">
        <v>43755.25</v>
      </c>
      <c r="B6972" s="4">
        <v>251.29944112911301</v>
      </c>
      <c r="C6972" s="4">
        <v>487.78527283610384</v>
      </c>
      <c r="F6972" s="4">
        <f t="shared" si="438"/>
        <v>1507.796646774678</v>
      </c>
      <c r="G6972" s="24">
        <f t="shared" si="439"/>
        <v>0.34722222222222221</v>
      </c>
      <c r="H6972" s="24">
        <f t="shared" si="441"/>
        <v>-1020.0113739385743</v>
      </c>
      <c r="I6972" s="24">
        <f>IF(H6972&lt;=0, MIN(F6972-C6972, B$7, (D$5-K6971+G6972)/B$6), 0)</f>
        <v>1020.0113739385743</v>
      </c>
      <c r="J6972" s="24">
        <f>IF(H6972&gt;0, MIN(C6972-F6972, B$8, K6971), 0)</f>
        <v>0</v>
      </c>
      <c r="K6972" s="24">
        <f>MAX(0, K6971-G6972+I6972*B$6-J6972)</f>
        <v>917.66301432249463</v>
      </c>
      <c r="L6972" s="24">
        <f t="shared" si="440"/>
        <v>0</v>
      </c>
      <c r="M6972" s="24">
        <f>IF(H6972&gt;0, C6972-F6972-J6972, 0)</f>
        <v>0</v>
      </c>
      <c r="N6972" s="4">
        <f>MIN(C6972, F6972)</f>
        <v>487.78527283610384</v>
      </c>
    </row>
    <row r="6973" spans="1:14" x14ac:dyDescent="0.2">
      <c r="A6973" s="27">
        <v>43755.291666666672</v>
      </c>
      <c r="B6973" s="4">
        <v>455.31778159630869</v>
      </c>
      <c r="C6973" s="4">
        <v>1127.9600932169367</v>
      </c>
      <c r="F6973" s="4">
        <f t="shared" si="438"/>
        <v>2731.9066895778524</v>
      </c>
      <c r="G6973" s="24">
        <f t="shared" si="439"/>
        <v>0.34722222222222221</v>
      </c>
      <c r="H6973" s="24">
        <f t="shared" si="441"/>
        <v>-1603.9465963609157</v>
      </c>
      <c r="I6973" s="24">
        <f>IF(H6973&lt;=0, MIN(F6973-C6973, B$7, (D$5-K6972+G6973)/B$6), 0)</f>
        <v>1603.9465963609157</v>
      </c>
      <c r="J6973" s="24">
        <f>IF(H6973&gt;0, MIN(C6973-F6973, B$8, K6972), 0)</f>
        <v>0</v>
      </c>
      <c r="K6973" s="24">
        <f>MAX(0, K6972-G6973+I6973*B$6-J6973)</f>
        <v>2360.8677288250965</v>
      </c>
      <c r="L6973" s="24">
        <f t="shared" si="440"/>
        <v>0</v>
      </c>
      <c r="M6973" s="24">
        <f>IF(H6973&gt;0, C6973-F6973-J6973, 0)</f>
        <v>0</v>
      </c>
      <c r="N6973" s="4">
        <f>MIN(C6973, F6973)</f>
        <v>1127.9600932169367</v>
      </c>
    </row>
    <row r="6974" spans="1:14" x14ac:dyDescent="0.2">
      <c r="A6974" s="27">
        <v>43755.333333333336</v>
      </c>
      <c r="B6974" s="4">
        <v>608.24487324646554</v>
      </c>
      <c r="C6974" s="4">
        <v>390.56438634326162</v>
      </c>
      <c r="F6974" s="4">
        <f t="shared" si="438"/>
        <v>3649.4692394787935</v>
      </c>
      <c r="G6974" s="24">
        <f t="shared" si="439"/>
        <v>0.34722222222222221</v>
      </c>
      <c r="H6974" s="24">
        <f t="shared" si="441"/>
        <v>-3258.904853135532</v>
      </c>
      <c r="I6974" s="24">
        <f>IF(H6974&lt;=0, MIN(F6974-C6974, B$7, (D$5-K6973+G6974)/B$6), 0)</f>
        <v>2932.7549926634729</v>
      </c>
      <c r="J6974" s="24">
        <f>IF(H6974&gt;0, MIN(C6974-F6974, B$8, K6973), 0)</f>
        <v>0</v>
      </c>
      <c r="K6974" s="24">
        <f>MAX(0, K6973-G6974+I6974*B$6-J6974)</f>
        <v>5000</v>
      </c>
      <c r="L6974" s="24">
        <f t="shared" si="440"/>
        <v>326.14986047205912</v>
      </c>
      <c r="M6974" s="24">
        <f>IF(H6974&gt;0, C6974-F6974-J6974, 0)</f>
        <v>0</v>
      </c>
      <c r="N6974" s="4">
        <f>MIN(C6974, F6974)</f>
        <v>390.56438634326162</v>
      </c>
    </row>
    <row r="6975" spans="1:14" x14ac:dyDescent="0.2">
      <c r="A6975" s="27">
        <v>43755.375</v>
      </c>
      <c r="B6975" s="4">
        <v>660.11356985099064</v>
      </c>
      <c r="C6975" s="4">
        <v>252.90999460656727</v>
      </c>
      <c r="F6975" s="4">
        <f t="shared" si="438"/>
        <v>3960.6814191059439</v>
      </c>
      <c r="G6975" s="24">
        <f t="shared" si="439"/>
        <v>0.34722222222222221</v>
      </c>
      <c r="H6975" s="24">
        <f t="shared" si="441"/>
        <v>-3707.7714244993767</v>
      </c>
      <c r="I6975" s="24">
        <f>IF(H6975&lt;=0, MIN(F6975-C6975, B$7, (D$5-K6974+G6975)/B$6), 0)</f>
        <v>0.38580246913580246</v>
      </c>
      <c r="J6975" s="24">
        <f>IF(H6975&gt;0, MIN(C6975-F6975, B$8, K6974), 0)</f>
        <v>0</v>
      </c>
      <c r="K6975" s="24">
        <f>MAX(0, K6974-G6975+I6975*B$6-J6975)</f>
        <v>5000</v>
      </c>
      <c r="L6975" s="24">
        <f t="shared" si="440"/>
        <v>3707.3856220302409</v>
      </c>
      <c r="M6975" s="24">
        <f>IF(H6975&gt;0, C6975-F6975-J6975, 0)</f>
        <v>0</v>
      </c>
      <c r="N6975" s="4">
        <f>MIN(C6975, F6975)</f>
        <v>252.90999460656727</v>
      </c>
    </row>
    <row r="6976" spans="1:14" x14ac:dyDescent="0.2">
      <c r="A6976" s="27">
        <v>43755.416666666672</v>
      </c>
      <c r="B6976" s="4">
        <v>217.88589125749525</v>
      </c>
      <c r="C6976" s="4">
        <v>165.24647750647893</v>
      </c>
      <c r="F6976" s="4">
        <f t="shared" si="438"/>
        <v>1307.3153475449715</v>
      </c>
      <c r="G6976" s="24">
        <f t="shared" si="439"/>
        <v>0.34722222222222221</v>
      </c>
      <c r="H6976" s="24">
        <f t="shared" si="441"/>
        <v>-1142.0688700384926</v>
      </c>
      <c r="I6976" s="24">
        <f>IF(H6976&lt;=0, MIN(F6976-C6976, B$7, (D$5-K6975+G6976)/B$6), 0)</f>
        <v>0.38580246913580246</v>
      </c>
      <c r="J6976" s="24">
        <f>IF(H6976&gt;0, MIN(C6976-F6976, B$8, K6975), 0)</f>
        <v>0</v>
      </c>
      <c r="K6976" s="24">
        <f>MAX(0, K6975-G6976+I6976*B$6-J6976)</f>
        <v>5000</v>
      </c>
      <c r="L6976" s="24">
        <f t="shared" si="440"/>
        <v>1141.6830675693568</v>
      </c>
      <c r="M6976" s="24">
        <f>IF(H6976&gt;0, C6976-F6976-J6976, 0)</f>
        <v>0</v>
      </c>
      <c r="N6976" s="4">
        <f>MIN(C6976, F6976)</f>
        <v>165.24647750647893</v>
      </c>
    </row>
    <row r="6977" spans="1:14" x14ac:dyDescent="0.2">
      <c r="A6977" s="27">
        <v>43755.458333333336</v>
      </c>
      <c r="B6977" s="4">
        <v>124.77617726480158</v>
      </c>
      <c r="C6977" s="4">
        <v>1452.2242573339031</v>
      </c>
      <c r="F6977" s="4">
        <f t="shared" si="438"/>
        <v>748.65706358880948</v>
      </c>
      <c r="G6977" s="24">
        <f t="shared" si="439"/>
        <v>0.34722222222222221</v>
      </c>
      <c r="H6977" s="24">
        <f t="shared" si="441"/>
        <v>703.56719374509362</v>
      </c>
      <c r="I6977" s="24">
        <f>IF(H6977&lt;=0, MIN(F6977-C6977, B$7, (D$5-K6976+G6977)/B$6), 0)</f>
        <v>0</v>
      </c>
      <c r="J6977" s="24">
        <f>IF(H6977&gt;0, MIN(C6977-F6977, B$8, K6976), 0)</f>
        <v>703.56719374509362</v>
      </c>
      <c r="K6977" s="24">
        <f>MAX(0, K6976-G6977+I6977*B$6-J6977)</f>
        <v>4296.085584032684</v>
      </c>
      <c r="L6977" s="24">
        <f t="shared" si="440"/>
        <v>0</v>
      </c>
      <c r="M6977" s="24">
        <f>IF(H6977&gt;0, C6977-F6977-J6977, 0)</f>
        <v>0</v>
      </c>
      <c r="N6977" s="4">
        <f>MIN(C6977, F6977)</f>
        <v>748.65706358880948</v>
      </c>
    </row>
    <row r="6978" spans="1:14" x14ac:dyDescent="0.2">
      <c r="A6978" s="27">
        <v>43755.5</v>
      </c>
      <c r="B6978" s="4">
        <v>213.39641974861183</v>
      </c>
      <c r="C6978" s="4">
        <v>200.18962193839951</v>
      </c>
      <c r="F6978" s="4">
        <f t="shared" si="438"/>
        <v>1280.378518491671</v>
      </c>
      <c r="G6978" s="24">
        <f t="shared" si="439"/>
        <v>0.34722222222222221</v>
      </c>
      <c r="H6978" s="24">
        <f t="shared" si="441"/>
        <v>-1080.1888965532714</v>
      </c>
      <c r="I6978" s="24">
        <f>IF(H6978&lt;=0, MIN(F6978-C6978, B$7, (D$5-K6977+G6978)/B$6), 0)</f>
        <v>782.51293132170906</v>
      </c>
      <c r="J6978" s="24">
        <f>IF(H6978&gt;0, MIN(C6978-F6978, B$8, K6977), 0)</f>
        <v>0</v>
      </c>
      <c r="K6978" s="24">
        <f>MAX(0, K6977-G6978+I6978*B$6-J6978)</f>
        <v>5000</v>
      </c>
      <c r="L6978" s="24">
        <f t="shared" si="440"/>
        <v>297.67596523156237</v>
      </c>
      <c r="M6978" s="24">
        <f>IF(H6978&gt;0, C6978-F6978-J6978, 0)</f>
        <v>0</v>
      </c>
      <c r="N6978" s="4">
        <f>MIN(C6978, F6978)</f>
        <v>200.18962193839951</v>
      </c>
    </row>
    <row r="6979" spans="1:14" x14ac:dyDescent="0.2">
      <c r="A6979" s="27">
        <v>43755.541666666672</v>
      </c>
      <c r="B6979" s="4">
        <v>307.36138316933949</v>
      </c>
      <c r="C6979" s="4">
        <v>180.04487949322674</v>
      </c>
      <c r="F6979" s="4">
        <f t="shared" si="438"/>
        <v>1844.1682990160371</v>
      </c>
      <c r="G6979" s="24">
        <f t="shared" si="439"/>
        <v>0.34722222222222221</v>
      </c>
      <c r="H6979" s="24">
        <f t="shared" si="441"/>
        <v>-1664.1234195228103</v>
      </c>
      <c r="I6979" s="24">
        <f>IF(H6979&lt;=0, MIN(F6979-C6979, B$7, (D$5-K6978+G6979)/B$6), 0)</f>
        <v>0.38580246913580246</v>
      </c>
      <c r="J6979" s="24">
        <f>IF(H6979&gt;0, MIN(C6979-F6979, B$8, K6978), 0)</f>
        <v>0</v>
      </c>
      <c r="K6979" s="24">
        <f>MAX(0, K6978-G6979+I6979*B$6-J6979)</f>
        <v>5000</v>
      </c>
      <c r="L6979" s="24">
        <f t="shared" si="440"/>
        <v>1663.7376170536745</v>
      </c>
      <c r="M6979" s="24">
        <f>IF(H6979&gt;0, C6979-F6979-J6979, 0)</f>
        <v>0</v>
      </c>
      <c r="N6979" s="4">
        <f>MIN(C6979, F6979)</f>
        <v>180.04487949322674</v>
      </c>
    </row>
    <row r="6980" spans="1:14" x14ac:dyDescent="0.2">
      <c r="A6980" s="27">
        <v>43755.583333333336</v>
      </c>
      <c r="B6980" s="4">
        <v>202.57507049901361</v>
      </c>
      <c r="C6980" s="4">
        <v>1412.5345561065205</v>
      </c>
      <c r="F6980" s="4">
        <f t="shared" si="438"/>
        <v>1215.4504229940817</v>
      </c>
      <c r="G6980" s="24">
        <f t="shared" si="439"/>
        <v>0.34722222222222221</v>
      </c>
      <c r="H6980" s="24">
        <f t="shared" si="441"/>
        <v>197.08413311243885</v>
      </c>
      <c r="I6980" s="24">
        <f>IF(H6980&lt;=0, MIN(F6980-C6980, B$7, (D$5-K6979+G6980)/B$6), 0)</f>
        <v>0</v>
      </c>
      <c r="J6980" s="24">
        <f>IF(H6980&gt;0, MIN(C6980-F6980, B$8, K6979), 0)</f>
        <v>197.08413311243885</v>
      </c>
      <c r="K6980" s="24">
        <f>MAX(0, K6979-G6980+I6980*B$6-J6980)</f>
        <v>4802.5686446653381</v>
      </c>
      <c r="L6980" s="24">
        <f t="shared" si="440"/>
        <v>0</v>
      </c>
      <c r="M6980" s="24">
        <f>IF(H6980&gt;0, C6980-F6980-J6980, 0)</f>
        <v>0</v>
      </c>
      <c r="N6980" s="4">
        <f>MIN(C6980, F6980)</f>
        <v>1215.4504229940817</v>
      </c>
    </row>
    <row r="6981" spans="1:14" x14ac:dyDescent="0.2">
      <c r="A6981" s="27">
        <v>43755.625</v>
      </c>
      <c r="B6981" s="4">
        <v>66.747202247402271</v>
      </c>
      <c r="C6981" s="4">
        <v>668.58454981375667</v>
      </c>
      <c r="F6981" s="4">
        <f t="shared" si="438"/>
        <v>400.48321348441362</v>
      </c>
      <c r="G6981" s="24">
        <f t="shared" si="439"/>
        <v>0.34722222222222221</v>
      </c>
      <c r="H6981" s="24">
        <f t="shared" si="441"/>
        <v>268.10133632934304</v>
      </c>
      <c r="I6981" s="24">
        <f>IF(H6981&lt;=0, MIN(F6981-C6981, B$7, (D$5-K6980+G6981)/B$6), 0)</f>
        <v>0</v>
      </c>
      <c r="J6981" s="24">
        <f>IF(H6981&gt;0, MIN(C6981-F6981, B$8, K6980), 0)</f>
        <v>268.10133632934304</v>
      </c>
      <c r="K6981" s="24">
        <f>MAX(0, K6980-G6981+I6981*B$6-J6981)</f>
        <v>4534.1200861137722</v>
      </c>
      <c r="L6981" s="24">
        <f t="shared" si="440"/>
        <v>0</v>
      </c>
      <c r="M6981" s="24">
        <f>IF(H6981&gt;0, C6981-F6981-J6981, 0)</f>
        <v>0</v>
      </c>
      <c r="N6981" s="4">
        <f>MIN(C6981, F6981)</f>
        <v>400.48321348441362</v>
      </c>
    </row>
    <row r="6982" spans="1:14" x14ac:dyDescent="0.2">
      <c r="A6982" s="27">
        <v>43755.666666666672</v>
      </c>
      <c r="B6982" s="4">
        <v>0</v>
      </c>
      <c r="C6982" s="4">
        <v>695.40953890556318</v>
      </c>
      <c r="F6982" s="4">
        <f t="shared" si="438"/>
        <v>0</v>
      </c>
      <c r="G6982" s="24">
        <f t="shared" si="439"/>
        <v>0</v>
      </c>
      <c r="H6982" s="24">
        <f t="shared" si="441"/>
        <v>695.40953890556318</v>
      </c>
      <c r="I6982" s="24">
        <f>IF(H6982&lt;=0, MIN(F6982-C6982, B$7, (D$5-K6981+G6982)/B$6), 0)</f>
        <v>0</v>
      </c>
      <c r="J6982" s="24">
        <f>IF(H6982&gt;0, MIN(C6982-F6982, B$8, K6981), 0)</f>
        <v>695.40953890556318</v>
      </c>
      <c r="K6982" s="24">
        <f>MAX(0, K6981-G6982+I6982*B$6-J6982)</f>
        <v>3838.7105472082089</v>
      </c>
      <c r="L6982" s="24">
        <f t="shared" si="440"/>
        <v>0</v>
      </c>
      <c r="M6982" s="24">
        <f>IF(H6982&gt;0, C6982-F6982-J6982, 0)</f>
        <v>0</v>
      </c>
      <c r="N6982" s="4">
        <f>MIN(C6982, F6982)</f>
        <v>0</v>
      </c>
    </row>
    <row r="6983" spans="1:14" x14ac:dyDescent="0.2">
      <c r="A6983" s="27">
        <v>43755.708333333336</v>
      </c>
      <c r="B6983" s="4">
        <v>0</v>
      </c>
      <c r="C6983" s="4">
        <v>851.12773845765787</v>
      </c>
      <c r="F6983" s="4">
        <f t="shared" si="438"/>
        <v>0</v>
      </c>
      <c r="G6983" s="24">
        <f t="shared" si="439"/>
        <v>0</v>
      </c>
      <c r="H6983" s="24">
        <f t="shared" si="441"/>
        <v>851.12773845765787</v>
      </c>
      <c r="I6983" s="24">
        <f>IF(H6983&lt;=0, MIN(F6983-C6983, B$7, (D$5-K6982+G6983)/B$6), 0)</f>
        <v>0</v>
      </c>
      <c r="J6983" s="24">
        <f>IF(H6983&gt;0, MIN(C6983-F6983, B$8, K6982), 0)</f>
        <v>851.12773845765787</v>
      </c>
      <c r="K6983" s="24">
        <f>MAX(0, K6982-G6983+I6983*B$6-J6983)</f>
        <v>2987.5828087505511</v>
      </c>
      <c r="L6983" s="24">
        <f t="shared" si="440"/>
        <v>0</v>
      </c>
      <c r="M6983" s="24">
        <f>IF(H6983&gt;0, C6983-F6983-J6983, 0)</f>
        <v>0</v>
      </c>
      <c r="N6983" s="4">
        <f>MIN(C6983, F6983)</f>
        <v>0</v>
      </c>
    </row>
    <row r="6984" spans="1:14" x14ac:dyDescent="0.2">
      <c r="A6984" s="27">
        <v>43755.75</v>
      </c>
      <c r="B6984" s="4">
        <v>0</v>
      </c>
      <c r="C6984" s="4">
        <v>346.89737800325634</v>
      </c>
      <c r="F6984" s="4">
        <f t="shared" si="438"/>
        <v>0</v>
      </c>
      <c r="G6984" s="24">
        <f t="shared" si="439"/>
        <v>0</v>
      </c>
      <c r="H6984" s="24">
        <f t="shared" si="441"/>
        <v>346.89737800325634</v>
      </c>
      <c r="I6984" s="24">
        <f>IF(H6984&lt;=0, MIN(F6984-C6984, B$7, (D$5-K6983+G6984)/B$6), 0)</f>
        <v>0</v>
      </c>
      <c r="J6984" s="24">
        <f>IF(H6984&gt;0, MIN(C6984-F6984, B$8, K6983), 0)</f>
        <v>346.89737800325634</v>
      </c>
      <c r="K6984" s="24">
        <f>MAX(0, K6983-G6984+I6984*B$6-J6984)</f>
        <v>2640.685430747295</v>
      </c>
      <c r="L6984" s="24">
        <f t="shared" si="440"/>
        <v>0</v>
      </c>
      <c r="M6984" s="24">
        <f>IF(H6984&gt;0, C6984-F6984-J6984, 0)</f>
        <v>0</v>
      </c>
      <c r="N6984" s="4">
        <f>MIN(C6984, F6984)</f>
        <v>0</v>
      </c>
    </row>
    <row r="6985" spans="1:14" x14ac:dyDescent="0.2">
      <c r="A6985" s="27">
        <v>43755.791666666672</v>
      </c>
      <c r="B6985" s="4">
        <v>0</v>
      </c>
      <c r="C6985" s="4">
        <v>4175.5877130222161</v>
      </c>
      <c r="F6985" s="4">
        <f t="shared" si="438"/>
        <v>0</v>
      </c>
      <c r="G6985" s="24">
        <f t="shared" si="439"/>
        <v>0</v>
      </c>
      <c r="H6985" s="24">
        <f t="shared" si="441"/>
        <v>4175.5877130222161</v>
      </c>
      <c r="I6985" s="24">
        <f>IF(H6985&lt;=0, MIN(F6985-C6985, B$7, (D$5-K6984+G6985)/B$6), 0)</f>
        <v>0</v>
      </c>
      <c r="J6985" s="24">
        <f>IF(H6985&gt;0, MIN(C6985-F6985, B$8, K6984), 0)</f>
        <v>2640.685430747295</v>
      </c>
      <c r="K6985" s="24">
        <f>MAX(0, K6984-G6985+I6985*B$6-J6985)</f>
        <v>0</v>
      </c>
      <c r="L6985" s="24">
        <f t="shared" si="440"/>
        <v>0</v>
      </c>
      <c r="M6985" s="24">
        <f>IF(H6985&gt;0, C6985-F6985-J6985, 0)</f>
        <v>1534.9022822749212</v>
      </c>
      <c r="N6985" s="4">
        <f>MIN(C6985, F6985)</f>
        <v>0</v>
      </c>
    </row>
    <row r="6986" spans="1:14" x14ac:dyDescent="0.2">
      <c r="A6986" s="27">
        <v>43755.833333333336</v>
      </c>
      <c r="B6986" s="4">
        <v>0</v>
      </c>
      <c r="C6986" s="4">
        <v>435.87920631873891</v>
      </c>
      <c r="F6986" s="4">
        <f t="shared" si="438"/>
        <v>0</v>
      </c>
      <c r="G6986" s="24">
        <f t="shared" si="439"/>
        <v>0</v>
      </c>
      <c r="H6986" s="24">
        <f t="shared" si="441"/>
        <v>435.87920631873891</v>
      </c>
      <c r="I6986" s="24">
        <f>IF(H6986&lt;=0, MIN(F6986-C6986, B$7, (D$5-K6985+G6986)/B$6), 0)</f>
        <v>0</v>
      </c>
      <c r="J6986" s="24">
        <f>IF(H6986&gt;0, MIN(C6986-F6986, B$8, K6985), 0)</f>
        <v>0</v>
      </c>
      <c r="K6986" s="24">
        <f>MAX(0, K6985-G6986+I6986*B$6-J6986)</f>
        <v>0</v>
      </c>
      <c r="L6986" s="24">
        <f t="shared" si="440"/>
        <v>0</v>
      </c>
      <c r="M6986" s="24">
        <f>IF(H6986&gt;0, C6986-F6986-J6986, 0)</f>
        <v>435.87920631873891</v>
      </c>
      <c r="N6986" s="4">
        <f>MIN(C6986, F6986)</f>
        <v>0</v>
      </c>
    </row>
    <row r="6987" spans="1:14" x14ac:dyDescent="0.2">
      <c r="A6987" s="27">
        <v>43755.875</v>
      </c>
      <c r="B6987" s="4">
        <v>0</v>
      </c>
      <c r="C6987" s="4">
        <v>346.89737800325634</v>
      </c>
      <c r="F6987" s="4">
        <f t="shared" si="438"/>
        <v>0</v>
      </c>
      <c r="G6987" s="24">
        <f t="shared" si="439"/>
        <v>0</v>
      </c>
      <c r="H6987" s="24">
        <f t="shared" si="441"/>
        <v>346.89737800325634</v>
      </c>
      <c r="I6987" s="24">
        <f>IF(H6987&lt;=0, MIN(F6987-C6987, B$7, (D$5-K6986+G6987)/B$6), 0)</f>
        <v>0</v>
      </c>
      <c r="J6987" s="24">
        <f>IF(H6987&gt;0, MIN(C6987-F6987, B$8, K6986), 0)</f>
        <v>0</v>
      </c>
      <c r="K6987" s="24">
        <f>MAX(0, K6986-G6987+I6987*B$6-J6987)</f>
        <v>0</v>
      </c>
      <c r="L6987" s="24">
        <f t="shared" si="440"/>
        <v>0</v>
      </c>
      <c r="M6987" s="24">
        <f>IF(H6987&gt;0, C6987-F6987-J6987, 0)</f>
        <v>346.89737800325634</v>
      </c>
      <c r="N6987" s="4">
        <f>MIN(C6987, F6987)</f>
        <v>0</v>
      </c>
    </row>
    <row r="6988" spans="1:14" x14ac:dyDescent="0.2">
      <c r="A6988" s="27">
        <v>43755.916666666672</v>
      </c>
      <c r="B6988" s="4">
        <v>0</v>
      </c>
      <c r="C6988" s="4">
        <v>369.14283508212696</v>
      </c>
      <c r="F6988" s="4">
        <f t="shared" si="438"/>
        <v>0</v>
      </c>
      <c r="G6988" s="24">
        <f t="shared" si="439"/>
        <v>0</v>
      </c>
      <c r="H6988" s="24">
        <f t="shared" si="441"/>
        <v>369.14283508212696</v>
      </c>
      <c r="I6988" s="24">
        <f>IF(H6988&lt;=0, MIN(F6988-C6988, B$7, (D$5-K6987+G6988)/B$6), 0)</f>
        <v>0</v>
      </c>
      <c r="J6988" s="24">
        <f>IF(H6988&gt;0, MIN(C6988-F6988, B$8, K6987), 0)</f>
        <v>0</v>
      </c>
      <c r="K6988" s="24">
        <f>MAX(0, K6987-G6988+I6988*B$6-J6988)</f>
        <v>0</v>
      </c>
      <c r="L6988" s="24">
        <f t="shared" si="440"/>
        <v>0</v>
      </c>
      <c r="M6988" s="24">
        <f>IF(H6988&gt;0, C6988-F6988-J6988, 0)</f>
        <v>369.14283508212696</v>
      </c>
      <c r="N6988" s="4">
        <f>MIN(C6988, F6988)</f>
        <v>0</v>
      </c>
    </row>
    <row r="6989" spans="1:14" x14ac:dyDescent="0.2">
      <c r="A6989" s="27">
        <v>43755.958333333336</v>
      </c>
      <c r="B6989" s="4">
        <v>0</v>
      </c>
      <c r="C6989" s="4">
        <v>218.36807043644808</v>
      </c>
      <c r="F6989" s="4">
        <f t="shared" si="438"/>
        <v>0</v>
      </c>
      <c r="G6989" s="24">
        <f t="shared" si="439"/>
        <v>0</v>
      </c>
      <c r="H6989" s="24">
        <f t="shared" si="441"/>
        <v>218.36807043644808</v>
      </c>
      <c r="I6989" s="24">
        <f>IF(H6989&lt;=0, MIN(F6989-C6989, B$7, (D$5-K6988+G6989)/B$6), 0)</f>
        <v>0</v>
      </c>
      <c r="J6989" s="24">
        <f>IF(H6989&gt;0, MIN(C6989-F6989, B$8, K6988), 0)</f>
        <v>0</v>
      </c>
      <c r="K6989" s="24">
        <f>MAX(0, K6988-G6989+I6989*B$6-J6989)</f>
        <v>0</v>
      </c>
      <c r="L6989" s="24">
        <f t="shared" si="440"/>
        <v>0</v>
      </c>
      <c r="M6989" s="24">
        <f>IF(H6989&gt;0, C6989-F6989-J6989, 0)</f>
        <v>218.36807043644808</v>
      </c>
      <c r="N6989" s="4">
        <f>MIN(C6989, F6989)</f>
        <v>0</v>
      </c>
    </row>
    <row r="6990" spans="1:14" x14ac:dyDescent="0.2">
      <c r="A6990" s="27">
        <v>43756</v>
      </c>
      <c r="B6990" s="4">
        <v>0</v>
      </c>
      <c r="C6990" s="4">
        <v>94.782197776055625</v>
      </c>
      <c r="F6990" s="4">
        <f t="shared" si="438"/>
        <v>0</v>
      </c>
      <c r="G6990" s="24">
        <f t="shared" si="439"/>
        <v>0</v>
      </c>
      <c r="H6990" s="24">
        <f t="shared" si="441"/>
        <v>94.782197776055625</v>
      </c>
      <c r="I6990" s="24">
        <f>IF(H6990&lt;=0, MIN(F6990-C6990, B$7, (D$5-K6989+G6990)/B$6), 0)</f>
        <v>0</v>
      </c>
      <c r="J6990" s="24">
        <f>IF(H6990&gt;0, MIN(C6990-F6990, B$8, K6989), 0)</f>
        <v>0</v>
      </c>
      <c r="K6990" s="24">
        <f>MAX(0, K6989-G6990+I6990*B$6-J6990)</f>
        <v>0</v>
      </c>
      <c r="L6990" s="24">
        <f t="shared" si="440"/>
        <v>0</v>
      </c>
      <c r="M6990" s="24">
        <f>IF(H6990&gt;0, C6990-F6990-J6990, 0)</f>
        <v>94.782197776055625</v>
      </c>
      <c r="N6990" s="4">
        <f>MIN(C6990, F6990)</f>
        <v>0</v>
      </c>
    </row>
    <row r="6991" spans="1:14" x14ac:dyDescent="0.2">
      <c r="A6991" s="27">
        <v>43756.041666666672</v>
      </c>
      <c r="B6991" s="4">
        <v>0</v>
      </c>
      <c r="C6991" s="4">
        <v>146.6882642934205</v>
      </c>
      <c r="F6991" s="4">
        <f t="shared" si="438"/>
        <v>0</v>
      </c>
      <c r="G6991" s="24">
        <f t="shared" si="439"/>
        <v>0</v>
      </c>
      <c r="H6991" s="24">
        <f t="shared" si="441"/>
        <v>146.6882642934205</v>
      </c>
      <c r="I6991" s="24">
        <f>IF(H6991&lt;=0, MIN(F6991-C6991, B$7, (D$5-K6990+G6991)/B$6), 0)</f>
        <v>0</v>
      </c>
      <c r="J6991" s="24">
        <f>IF(H6991&gt;0, MIN(C6991-F6991, B$8, K6990), 0)</f>
        <v>0</v>
      </c>
      <c r="K6991" s="24">
        <f>MAX(0, K6990-G6991+I6991*B$6-J6991)</f>
        <v>0</v>
      </c>
      <c r="L6991" s="24">
        <f t="shared" si="440"/>
        <v>0</v>
      </c>
      <c r="M6991" s="24">
        <f>IF(H6991&gt;0, C6991-F6991-J6991, 0)</f>
        <v>146.6882642934205</v>
      </c>
      <c r="N6991" s="4">
        <f>MIN(C6991, F6991)</f>
        <v>0</v>
      </c>
    </row>
    <row r="6992" spans="1:14" x14ac:dyDescent="0.2">
      <c r="A6992" s="27">
        <v>43756.083333333336</v>
      </c>
      <c r="B6992" s="4">
        <v>0</v>
      </c>
      <c r="C6992" s="4">
        <v>183.76402609153823</v>
      </c>
      <c r="F6992" s="4">
        <f t="shared" si="438"/>
        <v>0</v>
      </c>
      <c r="G6992" s="24">
        <f t="shared" si="439"/>
        <v>0</v>
      </c>
      <c r="H6992" s="24">
        <f t="shared" si="441"/>
        <v>183.76402609153823</v>
      </c>
      <c r="I6992" s="24">
        <f>IF(H6992&lt;=0, MIN(F6992-C6992, B$7, (D$5-K6991+G6992)/B$6), 0)</f>
        <v>0</v>
      </c>
      <c r="J6992" s="24">
        <f>IF(H6992&gt;0, MIN(C6992-F6992, B$8, K6991), 0)</f>
        <v>0</v>
      </c>
      <c r="K6992" s="24">
        <f>MAX(0, K6991-G6992+I6992*B$6-J6992)</f>
        <v>0</v>
      </c>
      <c r="L6992" s="24">
        <f t="shared" si="440"/>
        <v>0</v>
      </c>
      <c r="M6992" s="24">
        <f>IF(H6992&gt;0, C6992-F6992-J6992, 0)</f>
        <v>183.76402609153823</v>
      </c>
      <c r="N6992" s="4">
        <f>MIN(C6992, F6992)</f>
        <v>0</v>
      </c>
    </row>
    <row r="6993" spans="1:14" x14ac:dyDescent="0.2">
      <c r="A6993" s="27">
        <v>43756.125</v>
      </c>
      <c r="B6993" s="4">
        <v>0</v>
      </c>
      <c r="C6993" s="4">
        <v>94.782197776055625</v>
      </c>
      <c r="F6993" s="4">
        <f t="shared" si="438"/>
        <v>0</v>
      </c>
      <c r="G6993" s="24">
        <f t="shared" si="439"/>
        <v>0</v>
      </c>
      <c r="H6993" s="24">
        <f t="shared" si="441"/>
        <v>94.782197776055625</v>
      </c>
      <c r="I6993" s="24">
        <f>IF(H6993&lt;=0, MIN(F6993-C6993, B$7, (D$5-K6992+G6993)/B$6), 0)</f>
        <v>0</v>
      </c>
      <c r="J6993" s="24">
        <f>IF(H6993&gt;0, MIN(C6993-F6993, B$8, K6992), 0)</f>
        <v>0</v>
      </c>
      <c r="K6993" s="24">
        <f>MAX(0, K6992-G6993+I6993*B$6-J6993)</f>
        <v>0</v>
      </c>
      <c r="L6993" s="24">
        <f t="shared" si="440"/>
        <v>0</v>
      </c>
      <c r="M6993" s="24">
        <f>IF(H6993&gt;0, C6993-F6993-J6993, 0)</f>
        <v>94.782197776055625</v>
      </c>
      <c r="N6993" s="4">
        <f>MIN(C6993, F6993)</f>
        <v>0</v>
      </c>
    </row>
    <row r="6994" spans="1:14" x14ac:dyDescent="0.2">
      <c r="A6994" s="27">
        <v>43756.166666666672</v>
      </c>
      <c r="B6994" s="4">
        <v>0</v>
      </c>
      <c r="C6994" s="4">
        <v>146.6882642934205</v>
      </c>
      <c r="F6994" s="4">
        <f t="shared" si="438"/>
        <v>0</v>
      </c>
      <c r="G6994" s="24">
        <f t="shared" si="439"/>
        <v>0</v>
      </c>
      <c r="H6994" s="24">
        <f t="shared" si="441"/>
        <v>146.6882642934205</v>
      </c>
      <c r="I6994" s="24">
        <f>IF(H6994&lt;=0, MIN(F6994-C6994, B$7, (D$5-K6993+G6994)/B$6), 0)</f>
        <v>0</v>
      </c>
      <c r="J6994" s="24">
        <f>IF(H6994&gt;0, MIN(C6994-F6994, B$8, K6993), 0)</f>
        <v>0</v>
      </c>
      <c r="K6994" s="24">
        <f>MAX(0, K6993-G6994+I6994*B$6-J6994)</f>
        <v>0</v>
      </c>
      <c r="L6994" s="24">
        <f t="shared" si="440"/>
        <v>0</v>
      </c>
      <c r="M6994" s="24">
        <f>IF(H6994&gt;0, C6994-F6994-J6994, 0)</f>
        <v>146.6882642934205</v>
      </c>
      <c r="N6994" s="4">
        <f>MIN(C6994, F6994)</f>
        <v>0</v>
      </c>
    </row>
    <row r="6995" spans="1:14" x14ac:dyDescent="0.2">
      <c r="A6995" s="27">
        <v>43756.208333333336</v>
      </c>
      <c r="B6995" s="4">
        <v>0</v>
      </c>
      <c r="C6995" s="4">
        <v>183.76402609153823</v>
      </c>
      <c r="F6995" s="4">
        <f t="shared" si="438"/>
        <v>0</v>
      </c>
      <c r="G6995" s="24">
        <f t="shared" si="439"/>
        <v>0</v>
      </c>
      <c r="H6995" s="24">
        <f t="shared" si="441"/>
        <v>183.76402609153823</v>
      </c>
      <c r="I6995" s="24">
        <f>IF(H6995&lt;=0, MIN(F6995-C6995, B$7, (D$5-K6994+G6995)/B$6), 0)</f>
        <v>0</v>
      </c>
      <c r="J6995" s="24">
        <f>IF(H6995&gt;0, MIN(C6995-F6995, B$8, K6994), 0)</f>
        <v>0</v>
      </c>
      <c r="K6995" s="24">
        <f>MAX(0, K6994-G6995+I6995*B$6-J6995)</f>
        <v>0</v>
      </c>
      <c r="L6995" s="24">
        <f t="shared" si="440"/>
        <v>0</v>
      </c>
      <c r="M6995" s="24">
        <f>IF(H6995&gt;0, C6995-F6995-J6995, 0)</f>
        <v>183.76402609153823</v>
      </c>
      <c r="N6995" s="4">
        <f>MIN(C6995, F6995)</f>
        <v>0</v>
      </c>
    </row>
    <row r="6996" spans="1:14" x14ac:dyDescent="0.2">
      <c r="A6996" s="27">
        <v>43756.25</v>
      </c>
      <c r="B6996" s="4">
        <v>39.594507543624502</v>
      </c>
      <c r="C6996" s="4">
        <v>487.78527283610384</v>
      </c>
      <c r="F6996" s="4">
        <f t="shared" si="438"/>
        <v>237.56704526174701</v>
      </c>
      <c r="G6996" s="24">
        <f t="shared" si="439"/>
        <v>0.34722222222222221</v>
      </c>
      <c r="H6996" s="24">
        <f t="shared" si="441"/>
        <v>250.21822757435683</v>
      </c>
      <c r="I6996" s="24">
        <f>IF(H6996&lt;=0, MIN(F6996-C6996, B$7, (D$5-K6995+G6996)/B$6), 0)</f>
        <v>0</v>
      </c>
      <c r="J6996" s="24">
        <f>IF(H6996&gt;0, MIN(C6996-F6996, B$8, K6995), 0)</f>
        <v>0</v>
      </c>
      <c r="K6996" s="24">
        <f>MAX(0, K6995-G6996+I6996*B$6-J6996)</f>
        <v>0</v>
      </c>
      <c r="L6996" s="24">
        <f t="shared" si="440"/>
        <v>0</v>
      </c>
      <c r="M6996" s="24">
        <f>IF(H6996&gt;0, C6996-F6996-J6996, 0)</f>
        <v>250.21822757435683</v>
      </c>
      <c r="N6996" s="4">
        <f>MIN(C6996, F6996)</f>
        <v>237.56704526174701</v>
      </c>
    </row>
    <row r="6997" spans="1:14" x14ac:dyDescent="0.2">
      <c r="A6997" s="27">
        <v>43756.291666666672</v>
      </c>
      <c r="B6997" s="4">
        <v>171.90749869424681</v>
      </c>
      <c r="C6997" s="4">
        <v>877.4927246252081</v>
      </c>
      <c r="F6997" s="4">
        <f t="shared" si="438"/>
        <v>1031.4449921654809</v>
      </c>
      <c r="G6997" s="24">
        <f t="shared" si="439"/>
        <v>0.34722222222222221</v>
      </c>
      <c r="H6997" s="24">
        <f t="shared" si="441"/>
        <v>-153.95226754027283</v>
      </c>
      <c r="I6997" s="24">
        <f>IF(H6997&lt;=0, MIN(F6997-C6997, B$7, (D$5-K6996+G6997)/B$6), 0)</f>
        <v>153.95226754027283</v>
      </c>
      <c r="J6997" s="24">
        <f>IF(H6997&gt;0, MIN(C6997-F6997, B$8, K6996), 0)</f>
        <v>0</v>
      </c>
      <c r="K6997" s="24">
        <f>MAX(0, K6996-G6997+I6997*B$6-J6997)</f>
        <v>138.20981856402332</v>
      </c>
      <c r="L6997" s="24">
        <f t="shared" si="440"/>
        <v>0</v>
      </c>
      <c r="M6997" s="24">
        <f>IF(H6997&gt;0, C6997-F6997-J6997, 0)</f>
        <v>0</v>
      </c>
      <c r="N6997" s="4">
        <f>MIN(C6997, F6997)</f>
        <v>877.4927246252081</v>
      </c>
    </row>
    <row r="6998" spans="1:14" x14ac:dyDescent="0.2">
      <c r="A6998" s="27">
        <v>43756.333333333336</v>
      </c>
      <c r="B6998" s="4">
        <v>93.093428770874482</v>
      </c>
      <c r="C6998" s="4">
        <v>390.56438634326162</v>
      </c>
      <c r="F6998" s="4">
        <f t="shared" si="438"/>
        <v>558.56057262524689</v>
      </c>
      <c r="G6998" s="24">
        <f t="shared" si="439"/>
        <v>0.34722222222222221</v>
      </c>
      <c r="H6998" s="24">
        <f t="shared" si="441"/>
        <v>-167.99618628198527</v>
      </c>
      <c r="I6998" s="24">
        <f>IF(H6998&lt;=0, MIN(F6998-C6998, B$7, (D$5-K6997+G6998)/B$6), 0)</f>
        <v>167.99618628198527</v>
      </c>
      <c r="J6998" s="24">
        <f>IF(H6998&gt;0, MIN(C6998-F6998, B$8, K6997), 0)</f>
        <v>0</v>
      </c>
      <c r="K6998" s="24">
        <f>MAX(0, K6997-G6998+I6998*B$6-J6998)</f>
        <v>289.05916399558782</v>
      </c>
      <c r="L6998" s="24">
        <f t="shared" si="440"/>
        <v>0</v>
      </c>
      <c r="M6998" s="24">
        <f>IF(H6998&gt;0, C6998-F6998-J6998, 0)</f>
        <v>0</v>
      </c>
      <c r="N6998" s="4">
        <f>MIN(C6998, F6998)</f>
        <v>390.56438634326162</v>
      </c>
    </row>
    <row r="6999" spans="1:14" x14ac:dyDescent="0.2">
      <c r="A6999" s="27">
        <v>43756.375</v>
      </c>
      <c r="B6999" s="4">
        <v>538.67655688475429</v>
      </c>
      <c r="C6999" s="4">
        <v>189.57698533200727</v>
      </c>
      <c r="F6999" s="4">
        <f t="shared" si="438"/>
        <v>3232.0593413085257</v>
      </c>
      <c r="G6999" s="24">
        <f t="shared" si="439"/>
        <v>0.34722222222222221</v>
      </c>
      <c r="H6999" s="24">
        <f t="shared" si="441"/>
        <v>-3042.4823559765186</v>
      </c>
      <c r="I6999" s="24">
        <f>IF(H6999&lt;=0, MIN(F6999-C6999, B$7, (D$5-K6998+G6999)/B$6), 0)</f>
        <v>3042.4823559765186</v>
      </c>
      <c r="J6999" s="24">
        <f>IF(H6999&gt;0, MIN(C6999-F6999, B$8, K6998), 0)</f>
        <v>0</v>
      </c>
      <c r="K6999" s="24">
        <f>MAX(0, K6998-G6999+I6999*B$6-J6999)</f>
        <v>3026.9460621522326</v>
      </c>
      <c r="L6999" s="24">
        <f t="shared" si="440"/>
        <v>0</v>
      </c>
      <c r="M6999" s="24">
        <f>IF(H6999&gt;0, C6999-F6999-J6999, 0)</f>
        <v>0</v>
      </c>
      <c r="N6999" s="4">
        <f>MIN(C6999, F6999)</f>
        <v>189.57698533200727</v>
      </c>
    </row>
    <row r="7000" spans="1:14" x14ac:dyDescent="0.2">
      <c r="A7000" s="27">
        <v>43756.416666666672</v>
      </c>
      <c r="B7000" s="4">
        <v>475.86547436000285</v>
      </c>
      <c r="C7000" s="4">
        <v>162.25786268335557</v>
      </c>
      <c r="F7000" s="4">
        <f t="shared" si="438"/>
        <v>2855.1928461600173</v>
      </c>
      <c r="G7000" s="24">
        <f t="shared" si="439"/>
        <v>0.34722222222222221</v>
      </c>
      <c r="H7000" s="24">
        <f t="shared" si="441"/>
        <v>-2692.9349834766617</v>
      </c>
      <c r="I7000" s="24">
        <f>IF(H7000&lt;=0, MIN(F7000-C7000, B$7, (D$5-K6999+G7000)/B$6), 0)</f>
        <v>2192.6679556333215</v>
      </c>
      <c r="J7000" s="24">
        <f>IF(H7000&gt;0, MIN(C7000-F7000, B$8, K6999), 0)</f>
        <v>0</v>
      </c>
      <c r="K7000" s="24">
        <f>MAX(0, K6999-G7000+I7000*B$6-J7000)</f>
        <v>5000</v>
      </c>
      <c r="L7000" s="24">
        <f t="shared" si="440"/>
        <v>500.2670278433402</v>
      </c>
      <c r="M7000" s="24">
        <f>IF(H7000&gt;0, C7000-F7000-J7000, 0)</f>
        <v>0</v>
      </c>
      <c r="N7000" s="4">
        <f>MIN(C7000, F7000)</f>
        <v>162.25786268335557</v>
      </c>
    </row>
    <row r="7001" spans="1:14" x14ac:dyDescent="0.2">
      <c r="A7001" s="27">
        <v>43756.458333333336</v>
      </c>
      <c r="B7001" s="4">
        <v>358.93591756563376</v>
      </c>
      <c r="C7001" s="4">
        <v>1452.2034675142402</v>
      </c>
      <c r="F7001" s="4">
        <f t="shared" si="438"/>
        <v>2153.6155053938028</v>
      </c>
      <c r="G7001" s="24">
        <f t="shared" si="439"/>
        <v>0.34722222222222221</v>
      </c>
      <c r="H7001" s="24">
        <f t="shared" si="441"/>
        <v>-701.4120378795626</v>
      </c>
      <c r="I7001" s="24">
        <f>IF(H7001&lt;=0, MIN(F7001-C7001, B$7, (D$5-K7000+G7001)/B$6), 0)</f>
        <v>0.38580246913580246</v>
      </c>
      <c r="J7001" s="24">
        <f>IF(H7001&gt;0, MIN(C7001-F7001, B$8, K7000), 0)</f>
        <v>0</v>
      </c>
      <c r="K7001" s="24">
        <f>MAX(0, K7000-G7001+I7001*B$6-J7001)</f>
        <v>5000</v>
      </c>
      <c r="L7001" s="24">
        <f t="shared" si="440"/>
        <v>701.02623541042681</v>
      </c>
      <c r="M7001" s="24">
        <f>IF(H7001&gt;0, C7001-F7001-J7001, 0)</f>
        <v>0</v>
      </c>
      <c r="N7001" s="4">
        <f>MIN(C7001, F7001)</f>
        <v>1452.2034675142402</v>
      </c>
    </row>
    <row r="7002" spans="1:14" x14ac:dyDescent="0.2">
      <c r="A7002" s="27">
        <v>43756.5</v>
      </c>
      <c r="B7002" s="4">
        <v>89.951402034627023</v>
      </c>
      <c r="C7002" s="4">
        <v>200.30055205047694</v>
      </c>
      <c r="F7002" s="4">
        <f t="shared" si="438"/>
        <v>539.70841220776219</v>
      </c>
      <c r="G7002" s="24">
        <f t="shared" si="439"/>
        <v>0.34722222222222221</v>
      </c>
      <c r="H7002" s="24">
        <f t="shared" si="441"/>
        <v>-339.40786015728526</v>
      </c>
      <c r="I7002" s="24">
        <f>IF(H7002&lt;=0, MIN(F7002-C7002, B$7, (D$5-K7001+G7002)/B$6), 0)</f>
        <v>0.38580246913580246</v>
      </c>
      <c r="J7002" s="24">
        <f>IF(H7002&gt;0, MIN(C7002-F7002, B$8, K7001), 0)</f>
        <v>0</v>
      </c>
      <c r="K7002" s="24">
        <f>MAX(0, K7001-G7002+I7002*B$6-J7002)</f>
        <v>5000</v>
      </c>
      <c r="L7002" s="24">
        <f t="shared" si="440"/>
        <v>339.02205768814946</v>
      </c>
      <c r="M7002" s="24">
        <f>IF(H7002&gt;0, C7002-F7002-J7002, 0)</f>
        <v>0</v>
      </c>
      <c r="N7002" s="4">
        <f>MIN(C7002, F7002)</f>
        <v>200.30055205047694</v>
      </c>
    </row>
    <row r="7003" spans="1:14" x14ac:dyDescent="0.2">
      <c r="A7003" s="27">
        <v>43756.541666666672</v>
      </c>
      <c r="B7003" s="4">
        <v>82.458402179573227</v>
      </c>
      <c r="C7003" s="4">
        <v>180.18998227960734</v>
      </c>
      <c r="F7003" s="4">
        <f t="shared" si="438"/>
        <v>494.75041307743936</v>
      </c>
      <c r="G7003" s="24">
        <f t="shared" si="439"/>
        <v>0.34722222222222221</v>
      </c>
      <c r="H7003" s="24">
        <f t="shared" si="441"/>
        <v>-314.56043079783205</v>
      </c>
      <c r="I7003" s="24">
        <f>IF(H7003&lt;=0, MIN(F7003-C7003, B$7, (D$5-K7002+G7003)/B$6), 0)</f>
        <v>0.38580246913580246</v>
      </c>
      <c r="J7003" s="24">
        <f>IF(H7003&gt;0, MIN(C7003-F7003, B$8, K7002), 0)</f>
        <v>0</v>
      </c>
      <c r="K7003" s="24">
        <f>MAX(0, K7002-G7003+I7003*B$6-J7003)</f>
        <v>5000</v>
      </c>
      <c r="L7003" s="24">
        <f t="shared" si="440"/>
        <v>314.17462832869626</v>
      </c>
      <c r="M7003" s="24">
        <f>IF(H7003&gt;0, C7003-F7003-J7003, 0)</f>
        <v>0</v>
      </c>
      <c r="N7003" s="4">
        <f>MIN(C7003, F7003)</f>
        <v>180.18998227960734</v>
      </c>
    </row>
    <row r="7004" spans="1:14" x14ac:dyDescent="0.2">
      <c r="A7004" s="27">
        <v>43756.583333333336</v>
      </c>
      <c r="B7004" s="4">
        <v>72.369540827307006</v>
      </c>
      <c r="C7004" s="4">
        <v>189.07464176937765</v>
      </c>
      <c r="F7004" s="4">
        <f t="shared" si="438"/>
        <v>434.21724496384206</v>
      </c>
      <c r="G7004" s="24">
        <f t="shared" si="439"/>
        <v>0.34722222222222221</v>
      </c>
      <c r="H7004" s="24">
        <f t="shared" si="441"/>
        <v>-245.14260319446441</v>
      </c>
      <c r="I7004" s="24">
        <f>IF(H7004&lt;=0, MIN(F7004-C7004, B$7, (D$5-K7003+G7004)/B$6), 0)</f>
        <v>0.38580246913580246</v>
      </c>
      <c r="J7004" s="24">
        <f>IF(H7004&gt;0, MIN(C7004-F7004, B$8, K7003), 0)</f>
        <v>0</v>
      </c>
      <c r="K7004" s="24">
        <f>MAX(0, K7003-G7004+I7004*B$6-J7004)</f>
        <v>5000</v>
      </c>
      <c r="L7004" s="24">
        <f t="shared" si="440"/>
        <v>244.75680072532862</v>
      </c>
      <c r="M7004" s="24">
        <f>IF(H7004&gt;0, C7004-F7004-J7004, 0)</f>
        <v>0</v>
      </c>
      <c r="N7004" s="4">
        <f>MIN(C7004, F7004)</f>
        <v>189.07464176937765</v>
      </c>
    </row>
    <row r="7005" spans="1:14" x14ac:dyDescent="0.2">
      <c r="A7005" s="27">
        <v>43756.625</v>
      </c>
      <c r="B7005" s="4">
        <v>49.293010083872865</v>
      </c>
      <c r="C7005" s="4">
        <v>223.67928227480476</v>
      </c>
      <c r="F7005" s="4">
        <f t="shared" si="438"/>
        <v>295.75806050323717</v>
      </c>
      <c r="G7005" s="24">
        <f t="shared" si="439"/>
        <v>0.34722222222222221</v>
      </c>
      <c r="H7005" s="24">
        <f t="shared" si="441"/>
        <v>-72.078778228432412</v>
      </c>
      <c r="I7005" s="24">
        <f>IF(H7005&lt;=0, MIN(F7005-C7005, B$7, (D$5-K7004+G7005)/B$6), 0)</f>
        <v>0.38580246913580246</v>
      </c>
      <c r="J7005" s="24">
        <f>IF(H7005&gt;0, MIN(C7005-F7005, B$8, K7004), 0)</f>
        <v>0</v>
      </c>
      <c r="K7005" s="24">
        <f>MAX(0, K7004-G7005+I7005*B$6-J7005)</f>
        <v>5000</v>
      </c>
      <c r="L7005" s="24">
        <f t="shared" si="440"/>
        <v>71.692975759296615</v>
      </c>
      <c r="M7005" s="24">
        <f>IF(H7005&gt;0, C7005-F7005-J7005, 0)</f>
        <v>0</v>
      </c>
      <c r="N7005" s="4">
        <f>MIN(C7005, F7005)</f>
        <v>223.67928227480476</v>
      </c>
    </row>
    <row r="7006" spans="1:14" x14ac:dyDescent="0.2">
      <c r="A7006" s="27">
        <v>43756.666666666672</v>
      </c>
      <c r="B7006" s="4">
        <v>0</v>
      </c>
      <c r="C7006" s="4">
        <v>369.14283508212696</v>
      </c>
      <c r="F7006" s="4">
        <f t="shared" ref="F7006:F7069" si="442">B7006*B$4</f>
        <v>0</v>
      </c>
      <c r="G7006" s="24">
        <f t="shared" ref="G7006:G7069" si="443">MIN(F7006, B$9)</f>
        <v>0</v>
      </c>
      <c r="H7006" s="24">
        <f t="shared" si="441"/>
        <v>369.14283508212696</v>
      </c>
      <c r="I7006" s="24">
        <f>IF(H7006&lt;=0, MIN(F7006-C7006, B$7, (D$5-K7005+G7006)/B$6), 0)</f>
        <v>0</v>
      </c>
      <c r="J7006" s="24">
        <f>IF(H7006&gt;0, MIN(C7006-F7006, B$8, K7005), 0)</f>
        <v>369.14283508212696</v>
      </c>
      <c r="K7006" s="24">
        <f>MAX(0, K7005-G7006+I7006*B$6-J7006)</f>
        <v>4630.857164917873</v>
      </c>
      <c r="L7006" s="24">
        <f t="shared" ref="L7006:L7069" si="444">IF(H7006&lt;=0, -I7006-H7006, 0)</f>
        <v>0</v>
      </c>
      <c r="M7006" s="24">
        <f>IF(H7006&gt;0, C7006-F7006-J7006, 0)</f>
        <v>0</v>
      </c>
      <c r="N7006" s="4">
        <f>MIN(C7006, F7006)</f>
        <v>0</v>
      </c>
    </row>
    <row r="7007" spans="1:14" x14ac:dyDescent="0.2">
      <c r="A7007" s="27">
        <v>43756.708333333336</v>
      </c>
      <c r="B7007" s="4">
        <v>0</v>
      </c>
      <c r="C7007" s="4">
        <v>406.21859688024472</v>
      </c>
      <c r="F7007" s="4">
        <f t="shared" si="442"/>
        <v>0</v>
      </c>
      <c r="G7007" s="24">
        <f t="shared" si="443"/>
        <v>0</v>
      </c>
      <c r="H7007" s="24">
        <f t="shared" ref="H7007:H7070" si="445">C7007-F7007</f>
        <v>406.21859688024472</v>
      </c>
      <c r="I7007" s="24">
        <f>IF(H7007&lt;=0, MIN(F7007-C7007, B$7, (D$5-K7006+G7007)/B$6), 0)</f>
        <v>0</v>
      </c>
      <c r="J7007" s="24">
        <f>IF(H7007&gt;0, MIN(C7007-F7007, B$8, K7006), 0)</f>
        <v>406.21859688024472</v>
      </c>
      <c r="K7007" s="24">
        <f>MAX(0, K7006-G7007+I7007*B$6-J7007)</f>
        <v>4224.6385680376279</v>
      </c>
      <c r="L7007" s="24">
        <f t="shared" si="444"/>
        <v>0</v>
      </c>
      <c r="M7007" s="24">
        <f>IF(H7007&gt;0, C7007-F7007-J7007, 0)</f>
        <v>0</v>
      </c>
      <c r="N7007" s="4">
        <f>MIN(C7007, F7007)</f>
        <v>0</v>
      </c>
    </row>
    <row r="7008" spans="1:14" x14ac:dyDescent="0.2">
      <c r="A7008" s="27">
        <v>43756.75</v>
      </c>
      <c r="B7008" s="4">
        <v>0</v>
      </c>
      <c r="C7008" s="4">
        <v>346.89737800325634</v>
      </c>
      <c r="F7008" s="4">
        <f t="shared" si="442"/>
        <v>0</v>
      </c>
      <c r="G7008" s="24">
        <f t="shared" si="443"/>
        <v>0</v>
      </c>
      <c r="H7008" s="24">
        <f t="shared" si="445"/>
        <v>346.89737800325634</v>
      </c>
      <c r="I7008" s="24">
        <f>IF(H7008&lt;=0, MIN(F7008-C7008, B$7, (D$5-K7007+G7008)/B$6), 0)</f>
        <v>0</v>
      </c>
      <c r="J7008" s="24">
        <f>IF(H7008&gt;0, MIN(C7008-F7008, B$8, K7007), 0)</f>
        <v>346.89737800325634</v>
      </c>
      <c r="K7008" s="24">
        <f>MAX(0, K7007-G7008+I7008*B$6-J7008)</f>
        <v>3877.7411900343714</v>
      </c>
      <c r="L7008" s="24">
        <f t="shared" si="444"/>
        <v>0</v>
      </c>
      <c r="M7008" s="24">
        <f>IF(H7008&gt;0, C7008-F7008-J7008, 0)</f>
        <v>0</v>
      </c>
      <c r="N7008" s="4">
        <f>MIN(C7008, F7008)</f>
        <v>0</v>
      </c>
    </row>
    <row r="7009" spans="1:14" x14ac:dyDescent="0.2">
      <c r="A7009" s="27">
        <v>43756.791666666672</v>
      </c>
      <c r="B7009" s="4">
        <v>0</v>
      </c>
      <c r="C7009" s="4">
        <v>1419.6227526954631</v>
      </c>
      <c r="F7009" s="4">
        <f t="shared" si="442"/>
        <v>0</v>
      </c>
      <c r="G7009" s="24">
        <f t="shared" si="443"/>
        <v>0</v>
      </c>
      <c r="H7009" s="24">
        <f t="shared" si="445"/>
        <v>1419.6227526954631</v>
      </c>
      <c r="I7009" s="24">
        <f>IF(H7009&lt;=0, MIN(F7009-C7009, B$7, (D$5-K7008+G7009)/B$6), 0)</f>
        <v>0</v>
      </c>
      <c r="J7009" s="24">
        <f>IF(H7009&gt;0, MIN(C7009-F7009, B$8, K7008), 0)</f>
        <v>1419.6227526954631</v>
      </c>
      <c r="K7009" s="24">
        <f>MAX(0, K7008-G7009+I7009*B$6-J7009)</f>
        <v>2458.1184373389083</v>
      </c>
      <c r="L7009" s="24">
        <f t="shared" si="444"/>
        <v>0</v>
      </c>
      <c r="M7009" s="24">
        <f>IF(H7009&gt;0, C7009-F7009-J7009, 0)</f>
        <v>0</v>
      </c>
      <c r="N7009" s="4">
        <f>MIN(C7009, F7009)</f>
        <v>0</v>
      </c>
    </row>
    <row r="7010" spans="1:14" x14ac:dyDescent="0.2">
      <c r="A7010" s="27">
        <v>43756.833333333336</v>
      </c>
      <c r="B7010" s="4">
        <v>0</v>
      </c>
      <c r="C7010" s="4">
        <v>757.20247523575938</v>
      </c>
      <c r="F7010" s="4">
        <f t="shared" si="442"/>
        <v>0</v>
      </c>
      <c r="G7010" s="24">
        <f t="shared" si="443"/>
        <v>0</v>
      </c>
      <c r="H7010" s="24">
        <f t="shared" si="445"/>
        <v>757.20247523575938</v>
      </c>
      <c r="I7010" s="24">
        <f>IF(H7010&lt;=0, MIN(F7010-C7010, B$7, (D$5-K7009+G7010)/B$6), 0)</f>
        <v>0</v>
      </c>
      <c r="J7010" s="24">
        <f>IF(H7010&gt;0, MIN(C7010-F7010, B$8, K7009), 0)</f>
        <v>757.20247523575938</v>
      </c>
      <c r="K7010" s="24">
        <f>MAX(0, K7009-G7010+I7010*B$6-J7010)</f>
        <v>1700.915962103149</v>
      </c>
      <c r="L7010" s="24">
        <f t="shared" si="444"/>
        <v>0</v>
      </c>
      <c r="M7010" s="24">
        <f>IF(H7010&gt;0, C7010-F7010-J7010, 0)</f>
        <v>0</v>
      </c>
      <c r="N7010" s="4">
        <f>MIN(C7010, F7010)</f>
        <v>0</v>
      </c>
    </row>
    <row r="7011" spans="1:14" x14ac:dyDescent="0.2">
      <c r="A7011" s="27">
        <v>43756.875</v>
      </c>
      <c r="B7011" s="4">
        <v>0</v>
      </c>
      <c r="C7011" s="4">
        <v>1347.9429465524354</v>
      </c>
      <c r="F7011" s="4">
        <f t="shared" si="442"/>
        <v>0</v>
      </c>
      <c r="G7011" s="24">
        <f t="shared" si="443"/>
        <v>0</v>
      </c>
      <c r="H7011" s="24">
        <f t="shared" si="445"/>
        <v>1347.9429465524354</v>
      </c>
      <c r="I7011" s="24">
        <f>IF(H7011&lt;=0, MIN(F7011-C7011, B$7, (D$5-K7010+G7011)/B$6), 0)</f>
        <v>0</v>
      </c>
      <c r="J7011" s="24">
        <f>IF(H7011&gt;0, MIN(C7011-F7011, B$8, K7010), 0)</f>
        <v>1347.9429465524354</v>
      </c>
      <c r="K7011" s="24">
        <f>MAX(0, K7010-G7011+I7011*B$6-J7011)</f>
        <v>352.97301555071363</v>
      </c>
      <c r="L7011" s="24">
        <f t="shared" si="444"/>
        <v>0</v>
      </c>
      <c r="M7011" s="24">
        <f>IF(H7011&gt;0, C7011-F7011-J7011, 0)</f>
        <v>0</v>
      </c>
      <c r="N7011" s="4">
        <f>MIN(C7011, F7011)</f>
        <v>0</v>
      </c>
    </row>
    <row r="7012" spans="1:14" x14ac:dyDescent="0.2">
      <c r="A7012" s="27">
        <v>43756.916666666672</v>
      </c>
      <c r="B7012" s="4">
        <v>0</v>
      </c>
      <c r="C7012" s="4">
        <v>369.14283508212696</v>
      </c>
      <c r="F7012" s="4">
        <f t="shared" si="442"/>
        <v>0</v>
      </c>
      <c r="G7012" s="24">
        <f t="shared" si="443"/>
        <v>0</v>
      </c>
      <c r="H7012" s="24">
        <f t="shared" si="445"/>
        <v>369.14283508212696</v>
      </c>
      <c r="I7012" s="24">
        <f>IF(H7012&lt;=0, MIN(F7012-C7012, B$7, (D$5-K7011+G7012)/B$6), 0)</f>
        <v>0</v>
      </c>
      <c r="J7012" s="24">
        <f>IF(H7012&gt;0, MIN(C7012-F7012, B$8, K7011), 0)</f>
        <v>352.97301555071363</v>
      </c>
      <c r="K7012" s="24">
        <f>MAX(0, K7011-G7012+I7012*B$6-J7012)</f>
        <v>0</v>
      </c>
      <c r="L7012" s="24">
        <f t="shared" si="444"/>
        <v>0</v>
      </c>
      <c r="M7012" s="24">
        <f>IF(H7012&gt;0, C7012-F7012-J7012, 0)</f>
        <v>16.169819531413339</v>
      </c>
      <c r="N7012" s="4">
        <f>MIN(C7012, F7012)</f>
        <v>0</v>
      </c>
    </row>
    <row r="7013" spans="1:14" x14ac:dyDescent="0.2">
      <c r="A7013" s="27">
        <v>43756.958333333336</v>
      </c>
      <c r="B7013" s="4">
        <v>0</v>
      </c>
      <c r="C7013" s="4">
        <v>218.36807043644808</v>
      </c>
      <c r="F7013" s="4">
        <f t="shared" si="442"/>
        <v>0</v>
      </c>
      <c r="G7013" s="24">
        <f t="shared" si="443"/>
        <v>0</v>
      </c>
      <c r="H7013" s="24">
        <f t="shared" si="445"/>
        <v>218.36807043644808</v>
      </c>
      <c r="I7013" s="24">
        <f>IF(H7013&lt;=0, MIN(F7013-C7013, B$7, (D$5-K7012+G7013)/B$6), 0)</f>
        <v>0</v>
      </c>
      <c r="J7013" s="24">
        <f>IF(H7013&gt;0, MIN(C7013-F7013, B$8, K7012), 0)</f>
        <v>0</v>
      </c>
      <c r="K7013" s="24">
        <f>MAX(0, K7012-G7013+I7013*B$6-J7013)</f>
        <v>0</v>
      </c>
      <c r="L7013" s="24">
        <f t="shared" si="444"/>
        <v>0</v>
      </c>
      <c r="M7013" s="24">
        <f>IF(H7013&gt;0, C7013-F7013-J7013, 0)</f>
        <v>218.36807043644808</v>
      </c>
      <c r="N7013" s="4">
        <f>MIN(C7013, F7013)</f>
        <v>0</v>
      </c>
    </row>
    <row r="7014" spans="1:14" x14ac:dyDescent="0.2">
      <c r="A7014" s="27">
        <v>43757</v>
      </c>
      <c r="B7014" s="4">
        <v>0</v>
      </c>
      <c r="C7014" s="4">
        <v>94.782197776055625</v>
      </c>
      <c r="F7014" s="4">
        <f t="shared" si="442"/>
        <v>0</v>
      </c>
      <c r="G7014" s="24">
        <f t="shared" si="443"/>
        <v>0</v>
      </c>
      <c r="H7014" s="24">
        <f t="shared" si="445"/>
        <v>94.782197776055625</v>
      </c>
      <c r="I7014" s="24">
        <f>IF(H7014&lt;=0, MIN(F7014-C7014, B$7, (D$5-K7013+G7014)/B$6), 0)</f>
        <v>0</v>
      </c>
      <c r="J7014" s="24">
        <f>IF(H7014&gt;0, MIN(C7014-F7014, B$8, K7013), 0)</f>
        <v>0</v>
      </c>
      <c r="K7014" s="24">
        <f>MAX(0, K7013-G7014+I7014*B$6-J7014)</f>
        <v>0</v>
      </c>
      <c r="L7014" s="24">
        <f t="shared" si="444"/>
        <v>0</v>
      </c>
      <c r="M7014" s="24">
        <f>IF(H7014&gt;0, C7014-F7014-J7014, 0)</f>
        <v>94.782197776055625</v>
      </c>
      <c r="N7014" s="4">
        <f>MIN(C7014, F7014)</f>
        <v>0</v>
      </c>
    </row>
    <row r="7015" spans="1:14" x14ac:dyDescent="0.2">
      <c r="A7015" s="27">
        <v>43757.041666666672</v>
      </c>
      <c r="B7015" s="4">
        <v>0</v>
      </c>
      <c r="C7015" s="4">
        <v>146.6882642934205</v>
      </c>
      <c r="F7015" s="4">
        <f t="shared" si="442"/>
        <v>0</v>
      </c>
      <c r="G7015" s="24">
        <f t="shared" si="443"/>
        <v>0</v>
      </c>
      <c r="H7015" s="24">
        <f t="shared" si="445"/>
        <v>146.6882642934205</v>
      </c>
      <c r="I7015" s="24">
        <f>IF(H7015&lt;=0, MIN(F7015-C7015, B$7, (D$5-K7014+G7015)/B$6), 0)</f>
        <v>0</v>
      </c>
      <c r="J7015" s="24">
        <f>IF(H7015&gt;0, MIN(C7015-F7015, B$8, K7014), 0)</f>
        <v>0</v>
      </c>
      <c r="K7015" s="24">
        <f>MAX(0, K7014-G7015+I7015*B$6-J7015)</f>
        <v>0</v>
      </c>
      <c r="L7015" s="24">
        <f t="shared" si="444"/>
        <v>0</v>
      </c>
      <c r="M7015" s="24">
        <f>IF(H7015&gt;0, C7015-F7015-J7015, 0)</f>
        <v>146.6882642934205</v>
      </c>
      <c r="N7015" s="4">
        <f>MIN(C7015, F7015)</f>
        <v>0</v>
      </c>
    </row>
    <row r="7016" spans="1:14" x14ac:dyDescent="0.2">
      <c r="A7016" s="27">
        <v>43757.083333333336</v>
      </c>
      <c r="B7016" s="4">
        <v>0</v>
      </c>
      <c r="C7016" s="4">
        <v>183.76402609153823</v>
      </c>
      <c r="F7016" s="4">
        <f t="shared" si="442"/>
        <v>0</v>
      </c>
      <c r="G7016" s="24">
        <f t="shared" si="443"/>
        <v>0</v>
      </c>
      <c r="H7016" s="24">
        <f t="shared" si="445"/>
        <v>183.76402609153823</v>
      </c>
      <c r="I7016" s="24">
        <f>IF(H7016&lt;=0, MIN(F7016-C7016, B$7, (D$5-K7015+G7016)/B$6), 0)</f>
        <v>0</v>
      </c>
      <c r="J7016" s="24">
        <f>IF(H7016&gt;0, MIN(C7016-F7016, B$8, K7015), 0)</f>
        <v>0</v>
      </c>
      <c r="K7016" s="24">
        <f>MAX(0, K7015-G7016+I7016*B$6-J7016)</f>
        <v>0</v>
      </c>
      <c r="L7016" s="24">
        <f t="shared" si="444"/>
        <v>0</v>
      </c>
      <c r="M7016" s="24">
        <f>IF(H7016&gt;0, C7016-F7016-J7016, 0)</f>
        <v>183.76402609153823</v>
      </c>
      <c r="N7016" s="4">
        <f>MIN(C7016, F7016)</f>
        <v>0</v>
      </c>
    </row>
    <row r="7017" spans="1:14" x14ac:dyDescent="0.2">
      <c r="A7017" s="27">
        <v>43757.125</v>
      </c>
      <c r="B7017" s="4">
        <v>0</v>
      </c>
      <c r="C7017" s="4">
        <v>94.782197776055625</v>
      </c>
      <c r="F7017" s="4">
        <f t="shared" si="442"/>
        <v>0</v>
      </c>
      <c r="G7017" s="24">
        <f t="shared" si="443"/>
        <v>0</v>
      </c>
      <c r="H7017" s="24">
        <f t="shared" si="445"/>
        <v>94.782197776055625</v>
      </c>
      <c r="I7017" s="24">
        <f>IF(H7017&lt;=0, MIN(F7017-C7017, B$7, (D$5-K7016+G7017)/B$6), 0)</f>
        <v>0</v>
      </c>
      <c r="J7017" s="24">
        <f>IF(H7017&gt;0, MIN(C7017-F7017, B$8, K7016), 0)</f>
        <v>0</v>
      </c>
      <c r="K7017" s="24">
        <f>MAX(0, K7016-G7017+I7017*B$6-J7017)</f>
        <v>0</v>
      </c>
      <c r="L7017" s="24">
        <f t="shared" si="444"/>
        <v>0</v>
      </c>
      <c r="M7017" s="24">
        <f>IF(H7017&gt;0, C7017-F7017-J7017, 0)</f>
        <v>94.782197776055625</v>
      </c>
      <c r="N7017" s="4">
        <f>MIN(C7017, F7017)</f>
        <v>0</v>
      </c>
    </row>
    <row r="7018" spans="1:14" x14ac:dyDescent="0.2">
      <c r="A7018" s="27">
        <v>43757.166666666672</v>
      </c>
      <c r="B7018" s="4">
        <v>0</v>
      </c>
      <c r="C7018" s="4">
        <v>146.6882642934205</v>
      </c>
      <c r="F7018" s="4">
        <f t="shared" si="442"/>
        <v>0</v>
      </c>
      <c r="G7018" s="24">
        <f t="shared" si="443"/>
        <v>0</v>
      </c>
      <c r="H7018" s="24">
        <f t="shared" si="445"/>
        <v>146.6882642934205</v>
      </c>
      <c r="I7018" s="24">
        <f>IF(H7018&lt;=0, MIN(F7018-C7018, B$7, (D$5-K7017+G7018)/B$6), 0)</f>
        <v>0</v>
      </c>
      <c r="J7018" s="24">
        <f>IF(H7018&gt;0, MIN(C7018-F7018, B$8, K7017), 0)</f>
        <v>0</v>
      </c>
      <c r="K7018" s="24">
        <f>MAX(0, K7017-G7018+I7018*B$6-J7018)</f>
        <v>0</v>
      </c>
      <c r="L7018" s="24">
        <f t="shared" si="444"/>
        <v>0</v>
      </c>
      <c r="M7018" s="24">
        <f>IF(H7018&gt;0, C7018-F7018-J7018, 0)</f>
        <v>146.6882642934205</v>
      </c>
      <c r="N7018" s="4">
        <f>MIN(C7018, F7018)</f>
        <v>0</v>
      </c>
    </row>
    <row r="7019" spans="1:14" x14ac:dyDescent="0.2">
      <c r="A7019" s="27">
        <v>43757.208333333336</v>
      </c>
      <c r="B7019" s="4">
        <v>0</v>
      </c>
      <c r="C7019" s="4">
        <v>183.76402609153823</v>
      </c>
      <c r="F7019" s="4">
        <f t="shared" si="442"/>
        <v>0</v>
      </c>
      <c r="G7019" s="24">
        <f t="shared" si="443"/>
        <v>0</v>
      </c>
      <c r="H7019" s="24">
        <f t="shared" si="445"/>
        <v>183.76402609153823</v>
      </c>
      <c r="I7019" s="24">
        <f>IF(H7019&lt;=0, MIN(F7019-C7019, B$7, (D$5-K7018+G7019)/B$6), 0)</f>
        <v>0</v>
      </c>
      <c r="J7019" s="24">
        <f>IF(H7019&gt;0, MIN(C7019-F7019, B$8, K7018), 0)</f>
        <v>0</v>
      </c>
      <c r="K7019" s="24">
        <f>MAX(0, K7018-G7019+I7019*B$6-J7019)</f>
        <v>0</v>
      </c>
      <c r="L7019" s="24">
        <f t="shared" si="444"/>
        <v>0</v>
      </c>
      <c r="M7019" s="24">
        <f>IF(H7019&gt;0, C7019-F7019-J7019, 0)</f>
        <v>183.76402609153823</v>
      </c>
      <c r="N7019" s="4">
        <f>MIN(C7019, F7019)</f>
        <v>0</v>
      </c>
    </row>
    <row r="7020" spans="1:14" x14ac:dyDescent="0.2">
      <c r="A7020" s="27">
        <v>43757.25</v>
      </c>
      <c r="B7020" s="4">
        <v>67.309820846803717</v>
      </c>
      <c r="C7020" s="4">
        <v>166.46200391908329</v>
      </c>
      <c r="F7020" s="4">
        <f t="shared" si="442"/>
        <v>403.8589250808223</v>
      </c>
      <c r="G7020" s="24">
        <f t="shared" si="443"/>
        <v>0.34722222222222221</v>
      </c>
      <c r="H7020" s="24">
        <f t="shared" si="445"/>
        <v>-237.39692116173902</v>
      </c>
      <c r="I7020" s="24">
        <f>IF(H7020&lt;=0, MIN(F7020-C7020, B$7, (D$5-K7019+G7020)/B$6), 0)</f>
        <v>237.39692116173902</v>
      </c>
      <c r="J7020" s="24">
        <f>IF(H7020&gt;0, MIN(C7020-F7020, B$8, K7019), 0)</f>
        <v>0</v>
      </c>
      <c r="K7020" s="24">
        <f>MAX(0, K7019-G7020+I7020*B$6-J7020)</f>
        <v>213.31000682334289</v>
      </c>
      <c r="L7020" s="24">
        <f t="shared" si="444"/>
        <v>0</v>
      </c>
      <c r="M7020" s="24">
        <f>IF(H7020&gt;0, C7020-F7020-J7020, 0)</f>
        <v>0</v>
      </c>
      <c r="N7020" s="4">
        <f>MIN(C7020, F7020)</f>
        <v>166.46200391908329</v>
      </c>
    </row>
    <row r="7021" spans="1:14" x14ac:dyDescent="0.2">
      <c r="A7021" s="27">
        <v>43757.291666666672</v>
      </c>
      <c r="B7021" s="4">
        <v>220.16786273164726</v>
      </c>
      <c r="C7021" s="4">
        <v>1449.2833621339576</v>
      </c>
      <c r="F7021" s="4">
        <f t="shared" si="442"/>
        <v>1321.0071763898836</v>
      </c>
      <c r="G7021" s="24">
        <f t="shared" si="443"/>
        <v>0.34722222222222221</v>
      </c>
      <c r="H7021" s="24">
        <f t="shared" si="445"/>
        <v>128.27618574407393</v>
      </c>
      <c r="I7021" s="24">
        <f>IF(H7021&lt;=0, MIN(F7021-C7021, B$7, (D$5-K7020+G7021)/B$6), 0)</f>
        <v>0</v>
      </c>
      <c r="J7021" s="24">
        <f>IF(H7021&gt;0, MIN(C7021-F7021, B$8, K7020), 0)</f>
        <v>128.27618574407393</v>
      </c>
      <c r="K7021" s="24">
        <f>MAX(0, K7020-G7021+I7021*B$6-J7021)</f>
        <v>84.686598857046732</v>
      </c>
      <c r="L7021" s="24">
        <f t="shared" si="444"/>
        <v>0</v>
      </c>
      <c r="M7021" s="24">
        <f>IF(H7021&gt;0, C7021-F7021-J7021, 0)</f>
        <v>0</v>
      </c>
      <c r="N7021" s="4">
        <f>MIN(C7021, F7021)</f>
        <v>1321.0071763898836</v>
      </c>
    </row>
    <row r="7022" spans="1:14" x14ac:dyDescent="0.2">
      <c r="A7022" s="27">
        <v>43757.333333333336</v>
      </c>
      <c r="B7022" s="4">
        <v>535.74149744092438</v>
      </c>
      <c r="C7022" s="4">
        <v>328.2771277998034</v>
      </c>
      <c r="F7022" s="4">
        <f t="shared" si="442"/>
        <v>3214.4489846455463</v>
      </c>
      <c r="G7022" s="24">
        <f t="shared" si="443"/>
        <v>0.34722222222222221</v>
      </c>
      <c r="H7022" s="24">
        <f t="shared" si="445"/>
        <v>-2886.1718568457427</v>
      </c>
      <c r="I7022" s="24">
        <f>IF(H7022&lt;=0, MIN(F7022-C7022, B$7, (D$5-K7021+G7022)/B$6), 0)</f>
        <v>2886.1718568457427</v>
      </c>
      <c r="J7022" s="24">
        <f>IF(H7022&gt;0, MIN(C7022-F7022, B$8, K7021), 0)</f>
        <v>0</v>
      </c>
      <c r="K7022" s="24">
        <f>MAX(0, K7021-G7022+I7022*B$6-J7022)</f>
        <v>2681.8940477959932</v>
      </c>
      <c r="L7022" s="24">
        <f t="shared" si="444"/>
        <v>0</v>
      </c>
      <c r="M7022" s="24">
        <f>IF(H7022&gt;0, C7022-F7022-J7022, 0)</f>
        <v>0</v>
      </c>
      <c r="N7022" s="4">
        <f>MIN(C7022, F7022)</f>
        <v>328.2771277998034</v>
      </c>
    </row>
    <row r="7023" spans="1:14" x14ac:dyDescent="0.2">
      <c r="A7023" s="27">
        <v>43757.375</v>
      </c>
      <c r="B7023" s="4">
        <v>626.61765646254241</v>
      </c>
      <c r="C7023" s="4">
        <v>311.23337645978671</v>
      </c>
      <c r="F7023" s="4">
        <f t="shared" si="442"/>
        <v>3759.7059387752543</v>
      </c>
      <c r="G7023" s="24">
        <f t="shared" si="443"/>
        <v>0.34722222222222221</v>
      </c>
      <c r="H7023" s="24">
        <f t="shared" si="445"/>
        <v>-3448.4725623154677</v>
      </c>
      <c r="I7023" s="24">
        <f>IF(H7023&lt;=0, MIN(F7023-C7023, B$7, (D$5-K7022+G7023)/B$6), 0)</f>
        <v>2576.05908269581</v>
      </c>
      <c r="J7023" s="24">
        <f>IF(H7023&gt;0, MIN(C7023-F7023, B$8, K7022), 0)</f>
        <v>0</v>
      </c>
      <c r="K7023" s="24">
        <f>MAX(0, K7022-G7023+I7023*B$6-J7023)</f>
        <v>5000</v>
      </c>
      <c r="L7023" s="24">
        <f t="shared" si="444"/>
        <v>872.41347961965766</v>
      </c>
      <c r="M7023" s="24">
        <f>IF(H7023&gt;0, C7023-F7023-J7023, 0)</f>
        <v>0</v>
      </c>
      <c r="N7023" s="4">
        <f>MIN(C7023, F7023)</f>
        <v>311.23337645978671</v>
      </c>
    </row>
    <row r="7024" spans="1:14" x14ac:dyDescent="0.2">
      <c r="A7024" s="27">
        <v>43757.416666666672</v>
      </c>
      <c r="B7024" s="4">
        <v>653.58436621029489</v>
      </c>
      <c r="C7024" s="4">
        <v>170.34592190269547</v>
      </c>
      <c r="F7024" s="4">
        <f t="shared" si="442"/>
        <v>3921.5061972617696</v>
      </c>
      <c r="G7024" s="24">
        <f t="shared" si="443"/>
        <v>0.34722222222222221</v>
      </c>
      <c r="H7024" s="24">
        <f t="shared" si="445"/>
        <v>-3751.1602753590741</v>
      </c>
      <c r="I7024" s="24">
        <f>IF(H7024&lt;=0, MIN(F7024-C7024, B$7, (D$5-K7023+G7024)/B$6), 0)</f>
        <v>0.38580246913580246</v>
      </c>
      <c r="J7024" s="24">
        <f>IF(H7024&gt;0, MIN(C7024-F7024, B$8, K7023), 0)</f>
        <v>0</v>
      </c>
      <c r="K7024" s="24">
        <f>MAX(0, K7023-G7024+I7024*B$6-J7024)</f>
        <v>5000</v>
      </c>
      <c r="L7024" s="24">
        <f t="shared" si="444"/>
        <v>3750.7744728899384</v>
      </c>
      <c r="M7024" s="24">
        <f>IF(H7024&gt;0, C7024-F7024-J7024, 0)</f>
        <v>0</v>
      </c>
      <c r="N7024" s="4">
        <f>MIN(C7024, F7024)</f>
        <v>170.34592190269547</v>
      </c>
    </row>
    <row r="7025" spans="1:14" x14ac:dyDescent="0.2">
      <c r="A7025" s="27">
        <v>43757.458333333336</v>
      </c>
      <c r="B7025" s="4">
        <v>574.71030717155156</v>
      </c>
      <c r="C7025" s="4">
        <v>1452.2856609108628</v>
      </c>
      <c r="F7025" s="4">
        <f t="shared" si="442"/>
        <v>3448.2618430293096</v>
      </c>
      <c r="G7025" s="24">
        <f t="shared" si="443"/>
        <v>0.34722222222222221</v>
      </c>
      <c r="H7025" s="24">
        <f t="shared" si="445"/>
        <v>-1995.9761821184468</v>
      </c>
      <c r="I7025" s="24">
        <f>IF(H7025&lt;=0, MIN(F7025-C7025, B$7, (D$5-K7024+G7025)/B$6), 0)</f>
        <v>0.38580246913580246</v>
      </c>
      <c r="J7025" s="24">
        <f>IF(H7025&gt;0, MIN(C7025-F7025, B$8, K7024), 0)</f>
        <v>0</v>
      </c>
      <c r="K7025" s="24">
        <f>MAX(0, K7024-G7025+I7025*B$6-J7025)</f>
        <v>5000</v>
      </c>
      <c r="L7025" s="24">
        <f t="shared" si="444"/>
        <v>1995.590379649311</v>
      </c>
      <c r="M7025" s="24">
        <f>IF(H7025&gt;0, C7025-F7025-J7025, 0)</f>
        <v>0</v>
      </c>
      <c r="N7025" s="4">
        <f>MIN(C7025, F7025)</f>
        <v>1452.2856609108628</v>
      </c>
    </row>
    <row r="7026" spans="1:14" x14ac:dyDescent="0.2">
      <c r="A7026" s="27">
        <v>43757.5</v>
      </c>
      <c r="B7026" s="4">
        <v>526.83380123138306</v>
      </c>
      <c r="C7026" s="4">
        <v>200.40544495261847</v>
      </c>
      <c r="F7026" s="4">
        <f t="shared" si="442"/>
        <v>3161.0028073882986</v>
      </c>
      <c r="G7026" s="24">
        <f t="shared" si="443"/>
        <v>0.34722222222222221</v>
      </c>
      <c r="H7026" s="24">
        <f t="shared" si="445"/>
        <v>-2960.5973624356802</v>
      </c>
      <c r="I7026" s="24">
        <f>IF(H7026&lt;=0, MIN(F7026-C7026, B$7, (D$5-K7025+G7026)/B$6), 0)</f>
        <v>0.38580246913580246</v>
      </c>
      <c r="J7026" s="24">
        <f>IF(H7026&gt;0, MIN(C7026-F7026, B$8, K7025), 0)</f>
        <v>0</v>
      </c>
      <c r="K7026" s="24">
        <f>MAX(0, K7025-G7026+I7026*B$6-J7026)</f>
        <v>5000</v>
      </c>
      <c r="L7026" s="24">
        <f t="shared" si="444"/>
        <v>2960.2115599665444</v>
      </c>
      <c r="M7026" s="24">
        <f>IF(H7026&gt;0, C7026-F7026-J7026, 0)</f>
        <v>0</v>
      </c>
      <c r="N7026" s="4">
        <f>MIN(C7026, F7026)</f>
        <v>200.40544495261847</v>
      </c>
    </row>
    <row r="7027" spans="1:14" x14ac:dyDescent="0.2">
      <c r="A7027" s="27">
        <v>43757.541666666672</v>
      </c>
      <c r="B7027" s="4">
        <v>384.77502625723582</v>
      </c>
      <c r="C7027" s="4">
        <v>180.33001861100811</v>
      </c>
      <c r="F7027" s="4">
        <f t="shared" si="442"/>
        <v>2308.6501575434149</v>
      </c>
      <c r="G7027" s="24">
        <f t="shared" si="443"/>
        <v>0.34722222222222221</v>
      </c>
      <c r="H7027" s="24">
        <f t="shared" si="445"/>
        <v>-2128.3201389324067</v>
      </c>
      <c r="I7027" s="24">
        <f>IF(H7027&lt;=0, MIN(F7027-C7027, B$7, (D$5-K7026+G7027)/B$6), 0)</f>
        <v>0.38580246913580246</v>
      </c>
      <c r="J7027" s="24">
        <f>IF(H7027&gt;0, MIN(C7027-F7027, B$8, K7026), 0)</f>
        <v>0</v>
      </c>
      <c r="K7027" s="24">
        <f>MAX(0, K7026-G7027+I7027*B$6-J7027)</f>
        <v>5000</v>
      </c>
      <c r="L7027" s="24">
        <f t="shared" si="444"/>
        <v>2127.9343364632709</v>
      </c>
      <c r="M7027" s="24">
        <f>IF(H7027&gt;0, C7027-F7027-J7027, 0)</f>
        <v>0</v>
      </c>
      <c r="N7027" s="4">
        <f>MIN(C7027, F7027)</f>
        <v>180.33001861100811</v>
      </c>
    </row>
    <row r="7028" spans="1:14" x14ac:dyDescent="0.2">
      <c r="A7028" s="27">
        <v>43757.583333333336</v>
      </c>
      <c r="B7028" s="4">
        <v>185.32578257732717</v>
      </c>
      <c r="C7028" s="4">
        <v>1412.6126480277735</v>
      </c>
      <c r="F7028" s="4">
        <f t="shared" si="442"/>
        <v>1111.9546954639632</v>
      </c>
      <c r="G7028" s="24">
        <f t="shared" si="443"/>
        <v>0.34722222222222221</v>
      </c>
      <c r="H7028" s="24">
        <f t="shared" si="445"/>
        <v>300.65795256381034</v>
      </c>
      <c r="I7028" s="24">
        <f>IF(H7028&lt;=0, MIN(F7028-C7028, B$7, (D$5-K7027+G7028)/B$6), 0)</f>
        <v>0</v>
      </c>
      <c r="J7028" s="24">
        <f>IF(H7028&gt;0, MIN(C7028-F7028, B$8, K7027), 0)</f>
        <v>300.65795256381034</v>
      </c>
      <c r="K7028" s="24">
        <f>MAX(0, K7027-G7028+I7028*B$6-J7028)</f>
        <v>4698.9948252139675</v>
      </c>
      <c r="L7028" s="24">
        <f t="shared" si="444"/>
        <v>0</v>
      </c>
      <c r="M7028" s="24">
        <f>IF(H7028&gt;0, C7028-F7028-J7028, 0)</f>
        <v>0</v>
      </c>
      <c r="N7028" s="4">
        <f>MIN(C7028, F7028)</f>
        <v>1111.9546954639632</v>
      </c>
    </row>
    <row r="7029" spans="1:14" x14ac:dyDescent="0.2">
      <c r="A7029" s="27">
        <v>43757.625</v>
      </c>
      <c r="B7029" s="4">
        <v>47.460561154188696</v>
      </c>
      <c r="C7029" s="4">
        <v>668.59299859164878</v>
      </c>
      <c r="F7029" s="4">
        <f t="shared" si="442"/>
        <v>284.76336692513217</v>
      </c>
      <c r="G7029" s="24">
        <f t="shared" si="443"/>
        <v>0.34722222222222221</v>
      </c>
      <c r="H7029" s="24">
        <f t="shared" si="445"/>
        <v>383.8296316665166</v>
      </c>
      <c r="I7029" s="24">
        <f>IF(H7029&lt;=0, MIN(F7029-C7029, B$7, (D$5-K7028+G7029)/B$6), 0)</f>
        <v>0</v>
      </c>
      <c r="J7029" s="24">
        <f>IF(H7029&gt;0, MIN(C7029-F7029, B$8, K7028), 0)</f>
        <v>383.8296316665166</v>
      </c>
      <c r="K7029" s="24">
        <f>MAX(0, K7028-G7029+I7029*B$6-J7029)</f>
        <v>4314.8179713252284</v>
      </c>
      <c r="L7029" s="24">
        <f t="shared" si="444"/>
        <v>0</v>
      </c>
      <c r="M7029" s="24">
        <f>IF(H7029&gt;0, C7029-F7029-J7029, 0)</f>
        <v>0</v>
      </c>
      <c r="N7029" s="4">
        <f>MIN(C7029, F7029)</f>
        <v>284.76336692513217</v>
      </c>
    </row>
    <row r="7030" spans="1:14" x14ac:dyDescent="0.2">
      <c r="A7030" s="27">
        <v>43757.666666666672</v>
      </c>
      <c r="B7030" s="4">
        <v>0</v>
      </c>
      <c r="C7030" s="4">
        <v>814.05197665953983</v>
      </c>
      <c r="F7030" s="4">
        <f t="shared" si="442"/>
        <v>0</v>
      </c>
      <c r="G7030" s="24">
        <f t="shared" si="443"/>
        <v>0</v>
      </c>
      <c r="H7030" s="24">
        <f t="shared" si="445"/>
        <v>814.05197665953983</v>
      </c>
      <c r="I7030" s="24">
        <f>IF(H7030&lt;=0, MIN(F7030-C7030, B$7, (D$5-K7029+G7030)/B$6), 0)</f>
        <v>0</v>
      </c>
      <c r="J7030" s="24">
        <f>IF(H7030&gt;0, MIN(C7030-F7030, B$8, K7029), 0)</f>
        <v>814.05197665953983</v>
      </c>
      <c r="K7030" s="24">
        <f>MAX(0, K7029-G7030+I7030*B$6-J7030)</f>
        <v>3500.7659946656886</v>
      </c>
      <c r="L7030" s="24">
        <f t="shared" si="444"/>
        <v>0</v>
      </c>
      <c r="M7030" s="24">
        <f>IF(H7030&gt;0, C7030-F7030-J7030, 0)</f>
        <v>0</v>
      </c>
      <c r="N7030" s="4">
        <f>MIN(C7030, F7030)</f>
        <v>0</v>
      </c>
    </row>
    <row r="7031" spans="1:14" x14ac:dyDescent="0.2">
      <c r="A7031" s="27">
        <v>43757.708333333336</v>
      </c>
      <c r="B7031" s="4">
        <v>0</v>
      </c>
      <c r="C7031" s="4">
        <v>851.12773845765787</v>
      </c>
      <c r="F7031" s="4">
        <f t="shared" si="442"/>
        <v>0</v>
      </c>
      <c r="G7031" s="24">
        <f t="shared" si="443"/>
        <v>0</v>
      </c>
      <c r="H7031" s="24">
        <f t="shared" si="445"/>
        <v>851.12773845765787</v>
      </c>
      <c r="I7031" s="24">
        <f>IF(H7031&lt;=0, MIN(F7031-C7031, B$7, (D$5-K7030+G7031)/B$6), 0)</f>
        <v>0</v>
      </c>
      <c r="J7031" s="24">
        <f>IF(H7031&gt;0, MIN(C7031-F7031, B$8, K7030), 0)</f>
        <v>851.12773845765787</v>
      </c>
      <c r="K7031" s="24">
        <f>MAX(0, K7030-G7031+I7031*B$6-J7031)</f>
        <v>2649.6382562080307</v>
      </c>
      <c r="L7031" s="24">
        <f t="shared" si="444"/>
        <v>0</v>
      </c>
      <c r="M7031" s="24">
        <f>IF(H7031&gt;0, C7031-F7031-J7031, 0)</f>
        <v>0</v>
      </c>
      <c r="N7031" s="4">
        <f>MIN(C7031, F7031)</f>
        <v>0</v>
      </c>
    </row>
    <row r="7032" spans="1:14" x14ac:dyDescent="0.2">
      <c r="A7032" s="27">
        <v>43757.75</v>
      </c>
      <c r="B7032" s="4">
        <v>0</v>
      </c>
      <c r="C7032" s="4">
        <v>346.89737800325634</v>
      </c>
      <c r="F7032" s="4">
        <f t="shared" si="442"/>
        <v>0</v>
      </c>
      <c r="G7032" s="24">
        <f t="shared" si="443"/>
        <v>0</v>
      </c>
      <c r="H7032" s="24">
        <f t="shared" si="445"/>
        <v>346.89737800325634</v>
      </c>
      <c r="I7032" s="24">
        <f>IF(H7032&lt;=0, MIN(F7032-C7032, B$7, (D$5-K7031+G7032)/B$6), 0)</f>
        <v>0</v>
      </c>
      <c r="J7032" s="24">
        <f>IF(H7032&gt;0, MIN(C7032-F7032, B$8, K7031), 0)</f>
        <v>346.89737800325634</v>
      </c>
      <c r="K7032" s="24">
        <f>MAX(0, K7031-G7032+I7032*B$6-J7032)</f>
        <v>2302.7408782047742</v>
      </c>
      <c r="L7032" s="24">
        <f t="shared" si="444"/>
        <v>0</v>
      </c>
      <c r="M7032" s="24">
        <f>IF(H7032&gt;0, C7032-F7032-J7032, 0)</f>
        <v>0</v>
      </c>
      <c r="N7032" s="4">
        <f>MIN(C7032, F7032)</f>
        <v>0</v>
      </c>
    </row>
    <row r="7033" spans="1:14" x14ac:dyDescent="0.2">
      <c r="A7033" s="27">
        <v>43757.791666666672</v>
      </c>
      <c r="B7033" s="4">
        <v>0</v>
      </c>
      <c r="C7033" s="4">
        <v>1419.6227526954631</v>
      </c>
      <c r="F7033" s="4">
        <f t="shared" si="442"/>
        <v>0</v>
      </c>
      <c r="G7033" s="24">
        <f t="shared" si="443"/>
        <v>0</v>
      </c>
      <c r="H7033" s="24">
        <f t="shared" si="445"/>
        <v>1419.6227526954631</v>
      </c>
      <c r="I7033" s="24">
        <f>IF(H7033&lt;=0, MIN(F7033-C7033, B$7, (D$5-K7032+G7033)/B$6), 0)</f>
        <v>0</v>
      </c>
      <c r="J7033" s="24">
        <f>IF(H7033&gt;0, MIN(C7033-F7033, B$8, K7032), 0)</f>
        <v>1419.6227526954631</v>
      </c>
      <c r="K7033" s="24">
        <f>MAX(0, K7032-G7033+I7033*B$6-J7033)</f>
        <v>883.11812550931108</v>
      </c>
      <c r="L7033" s="24">
        <f t="shared" si="444"/>
        <v>0</v>
      </c>
      <c r="M7033" s="24">
        <f>IF(H7033&gt;0, C7033-F7033-J7033, 0)</f>
        <v>0</v>
      </c>
      <c r="N7033" s="4">
        <f>MIN(C7033, F7033)</f>
        <v>0</v>
      </c>
    </row>
    <row r="7034" spans="1:14" x14ac:dyDescent="0.2">
      <c r="A7034" s="27">
        <v>43757.833333333336</v>
      </c>
      <c r="B7034" s="4">
        <v>0</v>
      </c>
      <c r="C7034" s="4">
        <v>757.20247523575938</v>
      </c>
      <c r="F7034" s="4">
        <f t="shared" si="442"/>
        <v>0</v>
      </c>
      <c r="G7034" s="24">
        <f t="shared" si="443"/>
        <v>0</v>
      </c>
      <c r="H7034" s="24">
        <f t="shared" si="445"/>
        <v>757.20247523575938</v>
      </c>
      <c r="I7034" s="24">
        <f>IF(H7034&lt;=0, MIN(F7034-C7034, B$7, (D$5-K7033+G7034)/B$6), 0)</f>
        <v>0</v>
      </c>
      <c r="J7034" s="24">
        <f>IF(H7034&gt;0, MIN(C7034-F7034, B$8, K7033), 0)</f>
        <v>757.20247523575938</v>
      </c>
      <c r="K7034" s="24">
        <f>MAX(0, K7033-G7034+I7034*B$6-J7034)</f>
        <v>125.91565027355171</v>
      </c>
      <c r="L7034" s="24">
        <f t="shared" si="444"/>
        <v>0</v>
      </c>
      <c r="M7034" s="24">
        <f>IF(H7034&gt;0, C7034-F7034-J7034, 0)</f>
        <v>0</v>
      </c>
      <c r="N7034" s="4">
        <f>MIN(C7034, F7034)</f>
        <v>0</v>
      </c>
    </row>
    <row r="7035" spans="1:14" x14ac:dyDescent="0.2">
      <c r="A7035" s="27">
        <v>43757.875</v>
      </c>
      <c r="B7035" s="4">
        <v>0</v>
      </c>
      <c r="C7035" s="4">
        <v>1347.9429465524354</v>
      </c>
      <c r="F7035" s="4">
        <f t="shared" si="442"/>
        <v>0</v>
      </c>
      <c r="G7035" s="24">
        <f t="shared" si="443"/>
        <v>0</v>
      </c>
      <c r="H7035" s="24">
        <f t="shared" si="445"/>
        <v>1347.9429465524354</v>
      </c>
      <c r="I7035" s="24">
        <f>IF(H7035&lt;=0, MIN(F7035-C7035, B$7, (D$5-K7034+G7035)/B$6), 0)</f>
        <v>0</v>
      </c>
      <c r="J7035" s="24">
        <f>IF(H7035&gt;0, MIN(C7035-F7035, B$8, K7034), 0)</f>
        <v>125.91565027355171</v>
      </c>
      <c r="K7035" s="24">
        <f>MAX(0, K7034-G7035+I7035*B$6-J7035)</f>
        <v>0</v>
      </c>
      <c r="L7035" s="24">
        <f t="shared" si="444"/>
        <v>0</v>
      </c>
      <c r="M7035" s="24">
        <f>IF(H7035&gt;0, C7035-F7035-J7035, 0)</f>
        <v>1222.0272962788836</v>
      </c>
      <c r="N7035" s="4">
        <f>MIN(C7035, F7035)</f>
        <v>0</v>
      </c>
    </row>
    <row r="7036" spans="1:14" x14ac:dyDescent="0.2">
      <c r="A7036" s="27">
        <v>43757.916666666672</v>
      </c>
      <c r="B7036" s="4">
        <v>0</v>
      </c>
      <c r="C7036" s="4">
        <v>369.14283508212696</v>
      </c>
      <c r="F7036" s="4">
        <f t="shared" si="442"/>
        <v>0</v>
      </c>
      <c r="G7036" s="24">
        <f t="shared" si="443"/>
        <v>0</v>
      </c>
      <c r="H7036" s="24">
        <f t="shared" si="445"/>
        <v>369.14283508212696</v>
      </c>
      <c r="I7036" s="24">
        <f>IF(H7036&lt;=0, MIN(F7036-C7036, B$7, (D$5-K7035+G7036)/B$6), 0)</f>
        <v>0</v>
      </c>
      <c r="J7036" s="24">
        <f>IF(H7036&gt;0, MIN(C7036-F7036, B$8, K7035), 0)</f>
        <v>0</v>
      </c>
      <c r="K7036" s="24">
        <f>MAX(0, K7035-G7036+I7036*B$6-J7036)</f>
        <v>0</v>
      </c>
      <c r="L7036" s="24">
        <f t="shared" si="444"/>
        <v>0</v>
      </c>
      <c r="M7036" s="24">
        <f>IF(H7036&gt;0, C7036-F7036-J7036, 0)</f>
        <v>369.14283508212696</v>
      </c>
      <c r="N7036" s="4">
        <f>MIN(C7036, F7036)</f>
        <v>0</v>
      </c>
    </row>
    <row r="7037" spans="1:14" x14ac:dyDescent="0.2">
      <c r="A7037" s="27">
        <v>43757.958333333336</v>
      </c>
      <c r="B7037" s="4">
        <v>0</v>
      </c>
      <c r="C7037" s="4">
        <v>218.36807043644808</v>
      </c>
      <c r="F7037" s="4">
        <f t="shared" si="442"/>
        <v>0</v>
      </c>
      <c r="G7037" s="24">
        <f t="shared" si="443"/>
        <v>0</v>
      </c>
      <c r="H7037" s="24">
        <f t="shared" si="445"/>
        <v>218.36807043644808</v>
      </c>
      <c r="I7037" s="24">
        <f>IF(H7037&lt;=0, MIN(F7037-C7037, B$7, (D$5-K7036+G7037)/B$6), 0)</f>
        <v>0</v>
      </c>
      <c r="J7037" s="24">
        <f>IF(H7037&gt;0, MIN(C7037-F7037, B$8, K7036), 0)</f>
        <v>0</v>
      </c>
      <c r="K7037" s="24">
        <f>MAX(0, K7036-G7037+I7037*B$6-J7037)</f>
        <v>0</v>
      </c>
      <c r="L7037" s="24">
        <f t="shared" si="444"/>
        <v>0</v>
      </c>
      <c r="M7037" s="24">
        <f>IF(H7037&gt;0, C7037-F7037-J7037, 0)</f>
        <v>218.36807043644808</v>
      </c>
      <c r="N7037" s="4">
        <f>MIN(C7037, F7037)</f>
        <v>0</v>
      </c>
    </row>
    <row r="7038" spans="1:14" x14ac:dyDescent="0.2">
      <c r="A7038" s="27">
        <v>43758</v>
      </c>
      <c r="B7038" s="4">
        <v>0</v>
      </c>
      <c r="C7038" s="4">
        <v>94.782197776055625</v>
      </c>
      <c r="F7038" s="4">
        <f t="shared" si="442"/>
        <v>0</v>
      </c>
      <c r="G7038" s="24">
        <f t="shared" si="443"/>
        <v>0</v>
      </c>
      <c r="H7038" s="24">
        <f t="shared" si="445"/>
        <v>94.782197776055625</v>
      </c>
      <c r="I7038" s="24">
        <f>IF(H7038&lt;=0, MIN(F7038-C7038, B$7, (D$5-K7037+G7038)/B$6), 0)</f>
        <v>0</v>
      </c>
      <c r="J7038" s="24">
        <f>IF(H7038&gt;0, MIN(C7038-F7038, B$8, K7037), 0)</f>
        <v>0</v>
      </c>
      <c r="K7038" s="24">
        <f>MAX(0, K7037-G7038+I7038*B$6-J7038)</f>
        <v>0</v>
      </c>
      <c r="L7038" s="24">
        <f t="shared" si="444"/>
        <v>0</v>
      </c>
      <c r="M7038" s="24">
        <f>IF(H7038&gt;0, C7038-F7038-J7038, 0)</f>
        <v>94.782197776055625</v>
      </c>
      <c r="N7038" s="4">
        <f>MIN(C7038, F7038)</f>
        <v>0</v>
      </c>
    </row>
    <row r="7039" spans="1:14" x14ac:dyDescent="0.2">
      <c r="A7039" s="27">
        <v>43758.041666666672</v>
      </c>
      <c r="B7039" s="4">
        <v>0</v>
      </c>
      <c r="C7039" s="4">
        <v>146.6882642934205</v>
      </c>
      <c r="F7039" s="4">
        <f t="shared" si="442"/>
        <v>0</v>
      </c>
      <c r="G7039" s="24">
        <f t="shared" si="443"/>
        <v>0</v>
      </c>
      <c r="H7039" s="24">
        <f t="shared" si="445"/>
        <v>146.6882642934205</v>
      </c>
      <c r="I7039" s="24">
        <f>IF(H7039&lt;=0, MIN(F7039-C7039, B$7, (D$5-K7038+G7039)/B$6), 0)</f>
        <v>0</v>
      </c>
      <c r="J7039" s="24">
        <f>IF(H7039&gt;0, MIN(C7039-F7039, B$8, K7038), 0)</f>
        <v>0</v>
      </c>
      <c r="K7039" s="24">
        <f>MAX(0, K7038-G7039+I7039*B$6-J7039)</f>
        <v>0</v>
      </c>
      <c r="L7039" s="24">
        <f t="shared" si="444"/>
        <v>0</v>
      </c>
      <c r="M7039" s="24">
        <f>IF(H7039&gt;0, C7039-F7039-J7039, 0)</f>
        <v>146.6882642934205</v>
      </c>
      <c r="N7039" s="4">
        <f>MIN(C7039, F7039)</f>
        <v>0</v>
      </c>
    </row>
    <row r="7040" spans="1:14" x14ac:dyDescent="0.2">
      <c r="A7040" s="27">
        <v>43758.083333333336</v>
      </c>
      <c r="B7040" s="4">
        <v>0</v>
      </c>
      <c r="C7040" s="4">
        <v>183.76402609153823</v>
      </c>
      <c r="F7040" s="4">
        <f t="shared" si="442"/>
        <v>0</v>
      </c>
      <c r="G7040" s="24">
        <f t="shared" si="443"/>
        <v>0</v>
      </c>
      <c r="H7040" s="24">
        <f t="shared" si="445"/>
        <v>183.76402609153823</v>
      </c>
      <c r="I7040" s="24">
        <f>IF(H7040&lt;=0, MIN(F7040-C7040, B$7, (D$5-K7039+G7040)/B$6), 0)</f>
        <v>0</v>
      </c>
      <c r="J7040" s="24">
        <f>IF(H7040&gt;0, MIN(C7040-F7040, B$8, K7039), 0)</f>
        <v>0</v>
      </c>
      <c r="K7040" s="24">
        <f>MAX(0, K7039-G7040+I7040*B$6-J7040)</f>
        <v>0</v>
      </c>
      <c r="L7040" s="24">
        <f t="shared" si="444"/>
        <v>0</v>
      </c>
      <c r="M7040" s="24">
        <f>IF(H7040&gt;0, C7040-F7040-J7040, 0)</f>
        <v>183.76402609153823</v>
      </c>
      <c r="N7040" s="4">
        <f>MIN(C7040, F7040)</f>
        <v>0</v>
      </c>
    </row>
    <row r="7041" spans="1:14" x14ac:dyDescent="0.2">
      <c r="A7041" s="27">
        <v>43758.125</v>
      </c>
      <c r="B7041" s="4">
        <v>0</v>
      </c>
      <c r="C7041" s="4">
        <v>94.782197776055625</v>
      </c>
      <c r="F7041" s="4">
        <f t="shared" si="442"/>
        <v>0</v>
      </c>
      <c r="G7041" s="24">
        <f t="shared" si="443"/>
        <v>0</v>
      </c>
      <c r="H7041" s="24">
        <f t="shared" si="445"/>
        <v>94.782197776055625</v>
      </c>
      <c r="I7041" s="24">
        <f>IF(H7041&lt;=0, MIN(F7041-C7041, B$7, (D$5-K7040+G7041)/B$6), 0)</f>
        <v>0</v>
      </c>
      <c r="J7041" s="24">
        <f>IF(H7041&gt;0, MIN(C7041-F7041, B$8, K7040), 0)</f>
        <v>0</v>
      </c>
      <c r="K7041" s="24">
        <f>MAX(0, K7040-G7041+I7041*B$6-J7041)</f>
        <v>0</v>
      </c>
      <c r="L7041" s="24">
        <f t="shared" si="444"/>
        <v>0</v>
      </c>
      <c r="M7041" s="24">
        <f>IF(H7041&gt;0, C7041-F7041-J7041, 0)</f>
        <v>94.782197776055625</v>
      </c>
      <c r="N7041" s="4">
        <f>MIN(C7041, F7041)</f>
        <v>0</v>
      </c>
    </row>
    <row r="7042" spans="1:14" x14ac:dyDescent="0.2">
      <c r="A7042" s="27">
        <v>43758.166666666672</v>
      </c>
      <c r="B7042" s="4">
        <v>0</v>
      </c>
      <c r="C7042" s="4">
        <v>146.6882642934205</v>
      </c>
      <c r="F7042" s="4">
        <f t="shared" si="442"/>
        <v>0</v>
      </c>
      <c r="G7042" s="24">
        <f t="shared" si="443"/>
        <v>0</v>
      </c>
      <c r="H7042" s="24">
        <f t="shared" si="445"/>
        <v>146.6882642934205</v>
      </c>
      <c r="I7042" s="24">
        <f>IF(H7042&lt;=0, MIN(F7042-C7042, B$7, (D$5-K7041+G7042)/B$6), 0)</f>
        <v>0</v>
      </c>
      <c r="J7042" s="24">
        <f>IF(H7042&gt;0, MIN(C7042-F7042, B$8, K7041), 0)</f>
        <v>0</v>
      </c>
      <c r="K7042" s="24">
        <f>MAX(0, K7041-G7042+I7042*B$6-J7042)</f>
        <v>0</v>
      </c>
      <c r="L7042" s="24">
        <f t="shared" si="444"/>
        <v>0</v>
      </c>
      <c r="M7042" s="24">
        <f>IF(H7042&gt;0, C7042-F7042-J7042, 0)</f>
        <v>146.6882642934205</v>
      </c>
      <c r="N7042" s="4">
        <f>MIN(C7042, F7042)</f>
        <v>0</v>
      </c>
    </row>
    <row r="7043" spans="1:14" x14ac:dyDescent="0.2">
      <c r="A7043" s="27">
        <v>43758.208333333336</v>
      </c>
      <c r="B7043" s="4">
        <v>0</v>
      </c>
      <c r="C7043" s="4">
        <v>183.76402609153823</v>
      </c>
      <c r="F7043" s="4">
        <f t="shared" si="442"/>
        <v>0</v>
      </c>
      <c r="G7043" s="24">
        <f t="shared" si="443"/>
        <v>0</v>
      </c>
      <c r="H7043" s="24">
        <f t="shared" si="445"/>
        <v>183.76402609153823</v>
      </c>
      <c r="I7043" s="24">
        <f>IF(H7043&lt;=0, MIN(F7043-C7043, B$7, (D$5-K7042+G7043)/B$6), 0)</f>
        <v>0</v>
      </c>
      <c r="J7043" s="24">
        <f>IF(H7043&gt;0, MIN(C7043-F7043, B$8, K7042), 0)</f>
        <v>0</v>
      </c>
      <c r="K7043" s="24">
        <f>MAX(0, K7042-G7043+I7043*B$6-J7043)</f>
        <v>0</v>
      </c>
      <c r="L7043" s="24">
        <f t="shared" si="444"/>
        <v>0</v>
      </c>
      <c r="M7043" s="24">
        <f>IF(H7043&gt;0, C7043-F7043-J7043, 0)</f>
        <v>183.76402609153823</v>
      </c>
      <c r="N7043" s="4">
        <f>MIN(C7043, F7043)</f>
        <v>0</v>
      </c>
    </row>
    <row r="7044" spans="1:14" x14ac:dyDescent="0.2">
      <c r="A7044" s="27">
        <v>43758.25</v>
      </c>
      <c r="B7044" s="4">
        <v>108.07986155380848</v>
      </c>
      <c r="C7044" s="4">
        <v>487.78527283610384</v>
      </c>
      <c r="F7044" s="4">
        <f t="shared" si="442"/>
        <v>648.47916932285091</v>
      </c>
      <c r="G7044" s="24">
        <f t="shared" si="443"/>
        <v>0.34722222222222221</v>
      </c>
      <c r="H7044" s="24">
        <f t="shared" si="445"/>
        <v>-160.69389648674706</v>
      </c>
      <c r="I7044" s="24">
        <f>IF(H7044&lt;=0, MIN(F7044-C7044, B$7, (D$5-K7043+G7044)/B$6), 0)</f>
        <v>160.69389648674706</v>
      </c>
      <c r="J7044" s="24">
        <f>IF(H7044&gt;0, MIN(C7044-F7044, B$8, K7043), 0)</f>
        <v>0</v>
      </c>
      <c r="K7044" s="24">
        <f>MAX(0, K7043-G7044+I7044*B$6-J7044)</f>
        <v>144.27728461585014</v>
      </c>
      <c r="L7044" s="24">
        <f t="shared" si="444"/>
        <v>0</v>
      </c>
      <c r="M7044" s="24">
        <f>IF(H7044&gt;0, C7044-F7044-J7044, 0)</f>
        <v>0</v>
      </c>
      <c r="N7044" s="4">
        <f>MIN(C7044, F7044)</f>
        <v>487.78527283610384</v>
      </c>
    </row>
    <row r="7045" spans="1:14" x14ac:dyDescent="0.2">
      <c r="A7045" s="27">
        <v>43758.291666666672</v>
      </c>
      <c r="B7045" s="4">
        <v>254.28563043504917</v>
      </c>
      <c r="C7045" s="4">
        <v>1127.9600932169367</v>
      </c>
      <c r="F7045" s="4">
        <f t="shared" si="442"/>
        <v>1525.7137826102951</v>
      </c>
      <c r="G7045" s="24">
        <f t="shared" si="443"/>
        <v>0.34722222222222221</v>
      </c>
      <c r="H7045" s="24">
        <f t="shared" si="445"/>
        <v>-397.7536893933584</v>
      </c>
      <c r="I7045" s="24">
        <f>IF(H7045&lt;=0, MIN(F7045-C7045, B$7, (D$5-K7044+G7045)/B$6), 0)</f>
        <v>397.7536893933584</v>
      </c>
      <c r="J7045" s="24">
        <f>IF(H7045&gt;0, MIN(C7045-F7045, B$8, K7044), 0)</f>
        <v>0</v>
      </c>
      <c r="K7045" s="24">
        <f>MAX(0, K7044-G7045+I7045*B$6-J7045)</f>
        <v>501.9083828476505</v>
      </c>
      <c r="L7045" s="24">
        <f t="shared" si="444"/>
        <v>0</v>
      </c>
      <c r="M7045" s="24">
        <f>IF(H7045&gt;0, C7045-F7045-J7045, 0)</f>
        <v>0</v>
      </c>
      <c r="N7045" s="4">
        <f>MIN(C7045, F7045)</f>
        <v>1127.9600932169367</v>
      </c>
    </row>
    <row r="7046" spans="1:14" x14ac:dyDescent="0.2">
      <c r="A7046" s="27">
        <v>43758.333333333336</v>
      </c>
      <c r="B7046" s="4">
        <v>214.54123948497931</v>
      </c>
      <c r="C7046" s="4">
        <v>287.24823081502177</v>
      </c>
      <c r="F7046" s="4">
        <f t="shared" si="442"/>
        <v>1287.2474369098759</v>
      </c>
      <c r="G7046" s="24">
        <f t="shared" si="443"/>
        <v>0.34722222222222221</v>
      </c>
      <c r="H7046" s="24">
        <f t="shared" si="445"/>
        <v>-999.99920609485412</v>
      </c>
      <c r="I7046" s="24">
        <f>IF(H7046&lt;=0, MIN(F7046-C7046, B$7, (D$5-K7045+G7046)/B$6), 0)</f>
        <v>999.99920609485412</v>
      </c>
      <c r="J7046" s="24">
        <f>IF(H7046&gt;0, MIN(C7046-F7046, B$8, K7045), 0)</f>
        <v>0</v>
      </c>
      <c r="K7046" s="24">
        <f>MAX(0, K7045-G7046+I7046*B$6-J7046)</f>
        <v>1401.5604461107971</v>
      </c>
      <c r="L7046" s="24">
        <f t="shared" si="444"/>
        <v>0</v>
      </c>
      <c r="M7046" s="24">
        <f>IF(H7046&gt;0, C7046-F7046-J7046, 0)</f>
        <v>0</v>
      </c>
      <c r="N7046" s="4">
        <f>MIN(C7046, F7046)</f>
        <v>287.24823081502177</v>
      </c>
    </row>
    <row r="7047" spans="1:14" x14ac:dyDescent="0.2">
      <c r="A7047" s="27">
        <v>43758.375</v>
      </c>
      <c r="B7047" s="4">
        <v>226.52276438673258</v>
      </c>
      <c r="C7047" s="4">
        <v>243.12810412299635</v>
      </c>
      <c r="F7047" s="4">
        <f t="shared" si="442"/>
        <v>1359.1365863203955</v>
      </c>
      <c r="G7047" s="24">
        <f t="shared" si="443"/>
        <v>0.34722222222222221</v>
      </c>
      <c r="H7047" s="24">
        <f t="shared" si="445"/>
        <v>-1116.0084821973992</v>
      </c>
      <c r="I7047" s="24">
        <f>IF(H7047&lt;=0, MIN(F7047-C7047, B$7, (D$5-K7046+G7047)/B$6), 0)</f>
        <v>1116.0084821973992</v>
      </c>
      <c r="J7047" s="24">
        <f>IF(H7047&gt;0, MIN(C7047-F7047, B$8, K7046), 0)</f>
        <v>0</v>
      </c>
      <c r="K7047" s="24">
        <f>MAX(0, K7046-G7047+I7047*B$6-J7047)</f>
        <v>2405.6208578662345</v>
      </c>
      <c r="L7047" s="24">
        <f t="shared" si="444"/>
        <v>0</v>
      </c>
      <c r="M7047" s="24">
        <f>IF(H7047&gt;0, C7047-F7047-J7047, 0)</f>
        <v>0</v>
      </c>
      <c r="N7047" s="4">
        <f>MIN(C7047, F7047)</f>
        <v>243.12810412299635</v>
      </c>
    </row>
    <row r="7048" spans="1:14" x14ac:dyDescent="0.2">
      <c r="A7048" s="27">
        <v>43758.416666666672</v>
      </c>
      <c r="B7048" s="4">
        <v>395.61042810429274</v>
      </c>
      <c r="C7048" s="4">
        <v>274.69952915072724</v>
      </c>
      <c r="F7048" s="4">
        <f t="shared" si="442"/>
        <v>2373.6625686257566</v>
      </c>
      <c r="G7048" s="24">
        <f t="shared" si="443"/>
        <v>0.34722222222222221</v>
      </c>
      <c r="H7048" s="24">
        <f t="shared" si="445"/>
        <v>-2098.9630394750293</v>
      </c>
      <c r="I7048" s="24">
        <f>IF(H7048&lt;=0, MIN(F7048-C7048, B$7, (D$5-K7047+G7048)/B$6), 0)</f>
        <v>2098.9630394750293</v>
      </c>
      <c r="J7048" s="24">
        <f>IF(H7048&gt;0, MIN(C7048-F7048, B$8, K7047), 0)</f>
        <v>0</v>
      </c>
      <c r="K7048" s="24">
        <f>MAX(0, K7047-G7048+I7048*B$6-J7048)</f>
        <v>4294.3403711715382</v>
      </c>
      <c r="L7048" s="24">
        <f t="shared" si="444"/>
        <v>0</v>
      </c>
      <c r="M7048" s="24">
        <f>IF(H7048&gt;0, C7048-F7048-J7048, 0)</f>
        <v>0</v>
      </c>
      <c r="N7048" s="4">
        <f>MIN(C7048, F7048)</f>
        <v>274.69952915072724</v>
      </c>
    </row>
    <row r="7049" spans="1:14" x14ac:dyDescent="0.2">
      <c r="A7049" s="27">
        <v>43758.458333333336</v>
      </c>
      <c r="B7049" s="4">
        <v>507.22200262888708</v>
      </c>
      <c r="C7049" s="4">
        <v>1456.1919795459419</v>
      </c>
      <c r="F7049" s="4">
        <f t="shared" si="442"/>
        <v>3043.3320157733224</v>
      </c>
      <c r="G7049" s="24">
        <f t="shared" si="443"/>
        <v>0.34722222222222221</v>
      </c>
      <c r="H7049" s="24">
        <f t="shared" si="445"/>
        <v>-1587.1400362273805</v>
      </c>
      <c r="I7049" s="24">
        <f>IF(H7049&lt;=0, MIN(F7049-C7049, B$7, (D$5-K7048+G7049)/B$6), 0)</f>
        <v>784.45205672298221</v>
      </c>
      <c r="J7049" s="24">
        <f>IF(H7049&gt;0, MIN(C7049-F7049, B$8, K7048), 0)</f>
        <v>0</v>
      </c>
      <c r="K7049" s="24">
        <f>MAX(0, K7048-G7049+I7049*B$6-J7049)</f>
        <v>5000</v>
      </c>
      <c r="L7049" s="24">
        <f t="shared" si="444"/>
        <v>802.6879795043983</v>
      </c>
      <c r="M7049" s="24">
        <f>IF(H7049&gt;0, C7049-F7049-J7049, 0)</f>
        <v>0</v>
      </c>
      <c r="N7049" s="4">
        <f>MIN(C7049, F7049)</f>
        <v>1456.1919795459419</v>
      </c>
    </row>
    <row r="7050" spans="1:14" x14ac:dyDescent="0.2">
      <c r="A7050" s="27">
        <v>43758.5</v>
      </c>
      <c r="B7050" s="4">
        <v>520.1330692384272</v>
      </c>
      <c r="C7050" s="4">
        <v>200.53321917062129</v>
      </c>
      <c r="F7050" s="4">
        <f t="shared" si="442"/>
        <v>3120.7984154305632</v>
      </c>
      <c r="G7050" s="24">
        <f t="shared" si="443"/>
        <v>0.34722222222222221</v>
      </c>
      <c r="H7050" s="24">
        <f t="shared" si="445"/>
        <v>-2920.2651962599421</v>
      </c>
      <c r="I7050" s="24">
        <f>IF(H7050&lt;=0, MIN(F7050-C7050, B$7, (D$5-K7049+G7050)/B$6), 0)</f>
        <v>0.38580246913580246</v>
      </c>
      <c r="J7050" s="24">
        <f>IF(H7050&gt;0, MIN(C7050-F7050, B$8, K7049), 0)</f>
        <v>0</v>
      </c>
      <c r="K7050" s="24">
        <f>MAX(0, K7049-G7050+I7050*B$6-J7050)</f>
        <v>5000</v>
      </c>
      <c r="L7050" s="24">
        <f t="shared" si="444"/>
        <v>2919.8793937908063</v>
      </c>
      <c r="M7050" s="24">
        <f>IF(H7050&gt;0, C7050-F7050-J7050, 0)</f>
        <v>0</v>
      </c>
      <c r="N7050" s="4">
        <f>MIN(C7050, F7050)</f>
        <v>200.53321917062129</v>
      </c>
    </row>
    <row r="7051" spans="1:14" x14ac:dyDescent="0.2">
      <c r="A7051" s="27">
        <v>43758.541666666672</v>
      </c>
      <c r="B7051" s="4">
        <v>390.76772645190124</v>
      </c>
      <c r="C7051" s="4">
        <v>180.48668158843336</v>
      </c>
      <c r="F7051" s="4">
        <f t="shared" si="442"/>
        <v>2344.6063587114077</v>
      </c>
      <c r="G7051" s="24">
        <f t="shared" si="443"/>
        <v>0.34722222222222221</v>
      </c>
      <c r="H7051" s="24">
        <f t="shared" si="445"/>
        <v>-2164.1196771229743</v>
      </c>
      <c r="I7051" s="24">
        <f>IF(H7051&lt;=0, MIN(F7051-C7051, B$7, (D$5-K7050+G7051)/B$6), 0)</f>
        <v>0.38580246913580246</v>
      </c>
      <c r="J7051" s="24">
        <f>IF(H7051&gt;0, MIN(C7051-F7051, B$8, K7050), 0)</f>
        <v>0</v>
      </c>
      <c r="K7051" s="24">
        <f>MAX(0, K7050-G7051+I7051*B$6-J7051)</f>
        <v>5000</v>
      </c>
      <c r="L7051" s="24">
        <f t="shared" si="444"/>
        <v>2163.7338746538385</v>
      </c>
      <c r="M7051" s="24">
        <f>IF(H7051&gt;0, C7051-F7051-J7051, 0)</f>
        <v>0</v>
      </c>
      <c r="N7051" s="4">
        <f>MIN(C7051, F7051)</f>
        <v>180.48668158843336</v>
      </c>
    </row>
    <row r="7052" spans="1:14" x14ac:dyDescent="0.2">
      <c r="A7052" s="27">
        <v>43758.583333333336</v>
      </c>
      <c r="B7052" s="4">
        <v>196.5439447418868</v>
      </c>
      <c r="C7052" s="4">
        <v>189.16932041378061</v>
      </c>
      <c r="F7052" s="4">
        <f t="shared" si="442"/>
        <v>1179.2636684513209</v>
      </c>
      <c r="G7052" s="24">
        <f t="shared" si="443"/>
        <v>0.34722222222222221</v>
      </c>
      <c r="H7052" s="24">
        <f t="shared" si="445"/>
        <v>-990.09434803754027</v>
      </c>
      <c r="I7052" s="24">
        <f>IF(H7052&lt;=0, MIN(F7052-C7052, B$7, (D$5-K7051+G7052)/B$6), 0)</f>
        <v>0.38580246913580246</v>
      </c>
      <c r="J7052" s="24">
        <f>IF(H7052&gt;0, MIN(C7052-F7052, B$8, K7051), 0)</f>
        <v>0</v>
      </c>
      <c r="K7052" s="24">
        <f>MAX(0, K7051-G7052+I7052*B$6-J7052)</f>
        <v>5000</v>
      </c>
      <c r="L7052" s="24">
        <f t="shared" si="444"/>
        <v>989.70854556840447</v>
      </c>
      <c r="M7052" s="24">
        <f>IF(H7052&gt;0, C7052-F7052-J7052, 0)</f>
        <v>0</v>
      </c>
      <c r="N7052" s="4">
        <f>MIN(C7052, F7052)</f>
        <v>189.16932041378061</v>
      </c>
    </row>
    <row r="7053" spans="1:14" x14ac:dyDescent="0.2">
      <c r="A7053" s="27">
        <v>43758.625</v>
      </c>
      <c r="B7053" s="4">
        <v>44.995890077975012</v>
      </c>
      <c r="C7053" s="4">
        <v>223.70599817223089</v>
      </c>
      <c r="F7053" s="4">
        <f t="shared" si="442"/>
        <v>269.97534046785006</v>
      </c>
      <c r="G7053" s="24">
        <f t="shared" si="443"/>
        <v>0.34722222222222221</v>
      </c>
      <c r="H7053" s="24">
        <f t="shared" si="445"/>
        <v>-46.269342295619168</v>
      </c>
      <c r="I7053" s="24">
        <f>IF(H7053&lt;=0, MIN(F7053-C7053, B$7, (D$5-K7052+G7053)/B$6), 0)</f>
        <v>0.38580246913580246</v>
      </c>
      <c r="J7053" s="24">
        <f>IF(H7053&gt;0, MIN(C7053-F7053, B$8, K7052), 0)</f>
        <v>0</v>
      </c>
      <c r="K7053" s="24">
        <f>MAX(0, K7052-G7053+I7053*B$6-J7053)</f>
        <v>5000</v>
      </c>
      <c r="L7053" s="24">
        <f t="shared" si="444"/>
        <v>45.883539826483364</v>
      </c>
      <c r="M7053" s="24">
        <f>IF(H7053&gt;0, C7053-F7053-J7053, 0)</f>
        <v>0</v>
      </c>
      <c r="N7053" s="4">
        <f>MIN(C7053, F7053)</f>
        <v>223.70599817223089</v>
      </c>
    </row>
    <row r="7054" spans="1:14" x14ac:dyDescent="0.2">
      <c r="A7054" s="27">
        <v>43758.666666666672</v>
      </c>
      <c r="B7054" s="4">
        <v>0</v>
      </c>
      <c r="C7054" s="4">
        <v>369.14283508212696</v>
      </c>
      <c r="F7054" s="4">
        <f t="shared" si="442"/>
        <v>0</v>
      </c>
      <c r="G7054" s="24">
        <f t="shared" si="443"/>
        <v>0</v>
      </c>
      <c r="H7054" s="24">
        <f t="shared" si="445"/>
        <v>369.14283508212696</v>
      </c>
      <c r="I7054" s="24">
        <f>IF(H7054&lt;=0, MIN(F7054-C7054, B$7, (D$5-K7053+G7054)/B$6), 0)</f>
        <v>0</v>
      </c>
      <c r="J7054" s="24">
        <f>IF(H7054&gt;0, MIN(C7054-F7054, B$8, K7053), 0)</f>
        <v>369.14283508212696</v>
      </c>
      <c r="K7054" s="24">
        <f>MAX(0, K7053-G7054+I7054*B$6-J7054)</f>
        <v>4630.857164917873</v>
      </c>
      <c r="L7054" s="24">
        <f t="shared" si="444"/>
        <v>0</v>
      </c>
      <c r="M7054" s="24">
        <f>IF(H7054&gt;0, C7054-F7054-J7054, 0)</f>
        <v>0</v>
      </c>
      <c r="N7054" s="4">
        <f>MIN(C7054, F7054)</f>
        <v>0</v>
      </c>
    </row>
    <row r="7055" spans="1:14" x14ac:dyDescent="0.2">
      <c r="A7055" s="27">
        <v>43758.708333333336</v>
      </c>
      <c r="B7055" s="4">
        <v>0</v>
      </c>
      <c r="C7055" s="4">
        <v>406.21859688024472</v>
      </c>
      <c r="F7055" s="4">
        <f t="shared" si="442"/>
        <v>0</v>
      </c>
      <c r="G7055" s="24">
        <f t="shared" si="443"/>
        <v>0</v>
      </c>
      <c r="H7055" s="24">
        <f t="shared" si="445"/>
        <v>406.21859688024472</v>
      </c>
      <c r="I7055" s="24">
        <f>IF(H7055&lt;=0, MIN(F7055-C7055, B$7, (D$5-K7054+G7055)/B$6), 0)</f>
        <v>0</v>
      </c>
      <c r="J7055" s="24">
        <f>IF(H7055&gt;0, MIN(C7055-F7055, B$8, K7054), 0)</f>
        <v>406.21859688024472</v>
      </c>
      <c r="K7055" s="24">
        <f>MAX(0, K7054-G7055+I7055*B$6-J7055)</f>
        <v>4224.6385680376279</v>
      </c>
      <c r="L7055" s="24">
        <f t="shared" si="444"/>
        <v>0</v>
      </c>
      <c r="M7055" s="24">
        <f>IF(H7055&gt;0, C7055-F7055-J7055, 0)</f>
        <v>0</v>
      </c>
      <c r="N7055" s="4">
        <f>MIN(C7055, F7055)</f>
        <v>0</v>
      </c>
    </row>
    <row r="7056" spans="1:14" x14ac:dyDescent="0.2">
      <c r="A7056" s="27">
        <v>43758.75</v>
      </c>
      <c r="B7056" s="4">
        <v>0</v>
      </c>
      <c r="C7056" s="4">
        <v>346.89737800325634</v>
      </c>
      <c r="F7056" s="4">
        <f t="shared" si="442"/>
        <v>0</v>
      </c>
      <c r="G7056" s="24">
        <f t="shared" si="443"/>
        <v>0</v>
      </c>
      <c r="H7056" s="24">
        <f t="shared" si="445"/>
        <v>346.89737800325634</v>
      </c>
      <c r="I7056" s="24">
        <f>IF(H7056&lt;=0, MIN(F7056-C7056, B$7, (D$5-K7055+G7056)/B$6), 0)</f>
        <v>0</v>
      </c>
      <c r="J7056" s="24">
        <f>IF(H7056&gt;0, MIN(C7056-F7056, B$8, K7055), 0)</f>
        <v>346.89737800325634</v>
      </c>
      <c r="K7056" s="24">
        <f>MAX(0, K7055-G7056+I7056*B$6-J7056)</f>
        <v>3877.7411900343714</v>
      </c>
      <c r="L7056" s="24">
        <f t="shared" si="444"/>
        <v>0</v>
      </c>
      <c r="M7056" s="24">
        <f>IF(H7056&gt;0, C7056-F7056-J7056, 0)</f>
        <v>0</v>
      </c>
      <c r="N7056" s="4">
        <f>MIN(C7056, F7056)</f>
        <v>0</v>
      </c>
    </row>
    <row r="7057" spans="1:14" x14ac:dyDescent="0.2">
      <c r="A7057" s="27">
        <v>43758.791666666672</v>
      </c>
      <c r="B7057" s="4">
        <v>0</v>
      </c>
      <c r="C7057" s="4">
        <v>1419.6227526954631</v>
      </c>
      <c r="F7057" s="4">
        <f t="shared" si="442"/>
        <v>0</v>
      </c>
      <c r="G7057" s="24">
        <f t="shared" si="443"/>
        <v>0</v>
      </c>
      <c r="H7057" s="24">
        <f t="shared" si="445"/>
        <v>1419.6227526954631</v>
      </c>
      <c r="I7057" s="24">
        <f>IF(H7057&lt;=0, MIN(F7057-C7057, B$7, (D$5-K7056+G7057)/B$6), 0)</f>
        <v>0</v>
      </c>
      <c r="J7057" s="24">
        <f>IF(H7057&gt;0, MIN(C7057-F7057, B$8, K7056), 0)</f>
        <v>1419.6227526954631</v>
      </c>
      <c r="K7057" s="24">
        <f>MAX(0, K7056-G7057+I7057*B$6-J7057)</f>
        <v>2458.1184373389083</v>
      </c>
      <c r="L7057" s="24">
        <f t="shared" si="444"/>
        <v>0</v>
      </c>
      <c r="M7057" s="24">
        <f>IF(H7057&gt;0, C7057-F7057-J7057, 0)</f>
        <v>0</v>
      </c>
      <c r="N7057" s="4">
        <f>MIN(C7057, F7057)</f>
        <v>0</v>
      </c>
    </row>
    <row r="7058" spans="1:14" x14ac:dyDescent="0.2">
      <c r="A7058" s="27">
        <v>43758.833333333336</v>
      </c>
      <c r="B7058" s="4">
        <v>0</v>
      </c>
      <c r="C7058" s="4">
        <v>757.20247523575938</v>
      </c>
      <c r="F7058" s="4">
        <f t="shared" si="442"/>
        <v>0</v>
      </c>
      <c r="G7058" s="24">
        <f t="shared" si="443"/>
        <v>0</v>
      </c>
      <c r="H7058" s="24">
        <f t="shared" si="445"/>
        <v>757.20247523575938</v>
      </c>
      <c r="I7058" s="24">
        <f>IF(H7058&lt;=0, MIN(F7058-C7058, B$7, (D$5-K7057+G7058)/B$6), 0)</f>
        <v>0</v>
      </c>
      <c r="J7058" s="24">
        <f>IF(H7058&gt;0, MIN(C7058-F7058, B$8, K7057), 0)</f>
        <v>757.20247523575938</v>
      </c>
      <c r="K7058" s="24">
        <f>MAX(0, K7057-G7058+I7058*B$6-J7058)</f>
        <v>1700.915962103149</v>
      </c>
      <c r="L7058" s="24">
        <f t="shared" si="444"/>
        <v>0</v>
      </c>
      <c r="M7058" s="24">
        <f>IF(H7058&gt;0, C7058-F7058-J7058, 0)</f>
        <v>0</v>
      </c>
      <c r="N7058" s="4">
        <f>MIN(C7058, F7058)</f>
        <v>0</v>
      </c>
    </row>
    <row r="7059" spans="1:14" x14ac:dyDescent="0.2">
      <c r="A7059" s="27">
        <v>43758.875</v>
      </c>
      <c r="B7059" s="4">
        <v>0</v>
      </c>
      <c r="C7059" s="4">
        <v>1347.9429465524354</v>
      </c>
      <c r="F7059" s="4">
        <f t="shared" si="442"/>
        <v>0</v>
      </c>
      <c r="G7059" s="24">
        <f t="shared" si="443"/>
        <v>0</v>
      </c>
      <c r="H7059" s="24">
        <f t="shared" si="445"/>
        <v>1347.9429465524354</v>
      </c>
      <c r="I7059" s="24">
        <f>IF(H7059&lt;=0, MIN(F7059-C7059, B$7, (D$5-K7058+G7059)/B$6), 0)</f>
        <v>0</v>
      </c>
      <c r="J7059" s="24">
        <f>IF(H7059&gt;0, MIN(C7059-F7059, B$8, K7058), 0)</f>
        <v>1347.9429465524354</v>
      </c>
      <c r="K7059" s="24">
        <f>MAX(0, K7058-G7059+I7059*B$6-J7059)</f>
        <v>352.97301555071363</v>
      </c>
      <c r="L7059" s="24">
        <f t="shared" si="444"/>
        <v>0</v>
      </c>
      <c r="M7059" s="24">
        <f>IF(H7059&gt;0, C7059-F7059-J7059, 0)</f>
        <v>0</v>
      </c>
      <c r="N7059" s="4">
        <f>MIN(C7059, F7059)</f>
        <v>0</v>
      </c>
    </row>
    <row r="7060" spans="1:14" x14ac:dyDescent="0.2">
      <c r="A7060" s="27">
        <v>43758.916666666672</v>
      </c>
      <c r="B7060" s="4">
        <v>0</v>
      </c>
      <c r="C7060" s="4">
        <v>369.14283508212696</v>
      </c>
      <c r="F7060" s="4">
        <f t="shared" si="442"/>
        <v>0</v>
      </c>
      <c r="G7060" s="24">
        <f t="shared" si="443"/>
        <v>0</v>
      </c>
      <c r="H7060" s="24">
        <f t="shared" si="445"/>
        <v>369.14283508212696</v>
      </c>
      <c r="I7060" s="24">
        <f>IF(H7060&lt;=0, MIN(F7060-C7060, B$7, (D$5-K7059+G7060)/B$6), 0)</f>
        <v>0</v>
      </c>
      <c r="J7060" s="24">
        <f>IF(H7060&gt;0, MIN(C7060-F7060, B$8, K7059), 0)</f>
        <v>352.97301555071363</v>
      </c>
      <c r="K7060" s="24">
        <f>MAX(0, K7059-G7060+I7060*B$6-J7060)</f>
        <v>0</v>
      </c>
      <c r="L7060" s="24">
        <f t="shared" si="444"/>
        <v>0</v>
      </c>
      <c r="M7060" s="24">
        <f>IF(H7060&gt;0, C7060-F7060-J7060, 0)</f>
        <v>16.169819531413339</v>
      </c>
      <c r="N7060" s="4">
        <f>MIN(C7060, F7060)</f>
        <v>0</v>
      </c>
    </row>
    <row r="7061" spans="1:14" x14ac:dyDescent="0.2">
      <c r="A7061" s="27">
        <v>43758.958333333336</v>
      </c>
      <c r="B7061" s="4">
        <v>0</v>
      </c>
      <c r="C7061" s="4">
        <v>218.36807043644808</v>
      </c>
      <c r="F7061" s="4">
        <f t="shared" si="442"/>
        <v>0</v>
      </c>
      <c r="G7061" s="24">
        <f t="shared" si="443"/>
        <v>0</v>
      </c>
      <c r="H7061" s="24">
        <f t="shared" si="445"/>
        <v>218.36807043644808</v>
      </c>
      <c r="I7061" s="24">
        <f>IF(H7061&lt;=0, MIN(F7061-C7061, B$7, (D$5-K7060+G7061)/B$6), 0)</f>
        <v>0</v>
      </c>
      <c r="J7061" s="24">
        <f>IF(H7061&gt;0, MIN(C7061-F7061, B$8, K7060), 0)</f>
        <v>0</v>
      </c>
      <c r="K7061" s="24">
        <f>MAX(0, K7060-G7061+I7061*B$6-J7061)</f>
        <v>0</v>
      </c>
      <c r="L7061" s="24">
        <f t="shared" si="444"/>
        <v>0</v>
      </c>
      <c r="M7061" s="24">
        <f>IF(H7061&gt;0, C7061-F7061-J7061, 0)</f>
        <v>218.36807043644808</v>
      </c>
      <c r="N7061" s="4">
        <f>MIN(C7061, F7061)</f>
        <v>0</v>
      </c>
    </row>
    <row r="7062" spans="1:14" x14ac:dyDescent="0.2">
      <c r="A7062" s="27">
        <v>43759</v>
      </c>
      <c r="B7062" s="4">
        <v>0</v>
      </c>
      <c r="C7062" s="4">
        <v>94.782197776055625</v>
      </c>
      <c r="F7062" s="4">
        <f t="shared" si="442"/>
        <v>0</v>
      </c>
      <c r="G7062" s="24">
        <f t="shared" si="443"/>
        <v>0</v>
      </c>
      <c r="H7062" s="24">
        <f t="shared" si="445"/>
        <v>94.782197776055625</v>
      </c>
      <c r="I7062" s="24">
        <f>IF(H7062&lt;=0, MIN(F7062-C7062, B$7, (D$5-K7061+G7062)/B$6), 0)</f>
        <v>0</v>
      </c>
      <c r="J7062" s="24">
        <f>IF(H7062&gt;0, MIN(C7062-F7062, B$8, K7061), 0)</f>
        <v>0</v>
      </c>
      <c r="K7062" s="24">
        <f>MAX(0, K7061-G7062+I7062*B$6-J7062)</f>
        <v>0</v>
      </c>
      <c r="L7062" s="24">
        <f t="shared" si="444"/>
        <v>0</v>
      </c>
      <c r="M7062" s="24">
        <f>IF(H7062&gt;0, C7062-F7062-J7062, 0)</f>
        <v>94.782197776055625</v>
      </c>
      <c r="N7062" s="4">
        <f>MIN(C7062, F7062)</f>
        <v>0</v>
      </c>
    </row>
    <row r="7063" spans="1:14" x14ac:dyDescent="0.2">
      <c r="A7063" s="27">
        <v>43759.041666666672</v>
      </c>
      <c r="B7063" s="4">
        <v>0</v>
      </c>
      <c r="C7063" s="4">
        <v>146.6882642934205</v>
      </c>
      <c r="F7063" s="4">
        <f t="shared" si="442"/>
        <v>0</v>
      </c>
      <c r="G7063" s="24">
        <f t="shared" si="443"/>
        <v>0</v>
      </c>
      <c r="H7063" s="24">
        <f t="shared" si="445"/>
        <v>146.6882642934205</v>
      </c>
      <c r="I7063" s="24">
        <f>IF(H7063&lt;=0, MIN(F7063-C7063, B$7, (D$5-K7062+G7063)/B$6), 0)</f>
        <v>0</v>
      </c>
      <c r="J7063" s="24">
        <f>IF(H7063&gt;0, MIN(C7063-F7063, B$8, K7062), 0)</f>
        <v>0</v>
      </c>
      <c r="K7063" s="24">
        <f>MAX(0, K7062-G7063+I7063*B$6-J7063)</f>
        <v>0</v>
      </c>
      <c r="L7063" s="24">
        <f t="shared" si="444"/>
        <v>0</v>
      </c>
      <c r="M7063" s="24">
        <f>IF(H7063&gt;0, C7063-F7063-J7063, 0)</f>
        <v>146.6882642934205</v>
      </c>
      <c r="N7063" s="4">
        <f>MIN(C7063, F7063)</f>
        <v>0</v>
      </c>
    </row>
    <row r="7064" spans="1:14" x14ac:dyDescent="0.2">
      <c r="A7064" s="27">
        <v>43759.083333333336</v>
      </c>
      <c r="B7064" s="4">
        <v>0</v>
      </c>
      <c r="C7064" s="4">
        <v>1407.2641654294239</v>
      </c>
      <c r="F7064" s="4">
        <f t="shared" si="442"/>
        <v>0</v>
      </c>
      <c r="G7064" s="24">
        <f t="shared" si="443"/>
        <v>0</v>
      </c>
      <c r="H7064" s="24">
        <f t="shared" si="445"/>
        <v>1407.2641654294239</v>
      </c>
      <c r="I7064" s="24">
        <f>IF(H7064&lt;=0, MIN(F7064-C7064, B$7, (D$5-K7063+G7064)/B$6), 0)</f>
        <v>0</v>
      </c>
      <c r="J7064" s="24">
        <f>IF(H7064&gt;0, MIN(C7064-F7064, B$8, K7063), 0)</f>
        <v>0</v>
      </c>
      <c r="K7064" s="24">
        <f>MAX(0, K7063-G7064+I7064*B$6-J7064)</f>
        <v>0</v>
      </c>
      <c r="L7064" s="24">
        <f t="shared" si="444"/>
        <v>0</v>
      </c>
      <c r="M7064" s="24">
        <f>IF(H7064&gt;0, C7064-F7064-J7064, 0)</f>
        <v>1407.2641654294239</v>
      </c>
      <c r="N7064" s="4">
        <f>MIN(C7064, F7064)</f>
        <v>0</v>
      </c>
    </row>
    <row r="7065" spans="1:14" x14ac:dyDescent="0.2">
      <c r="A7065" s="27">
        <v>43759.125</v>
      </c>
      <c r="B7065" s="4">
        <v>0</v>
      </c>
      <c r="C7065" s="4">
        <v>539.69133935346861</v>
      </c>
      <c r="F7065" s="4">
        <f t="shared" si="442"/>
        <v>0</v>
      </c>
      <c r="G7065" s="24">
        <f t="shared" si="443"/>
        <v>0</v>
      </c>
      <c r="H7065" s="24">
        <f t="shared" si="445"/>
        <v>539.69133935346861</v>
      </c>
      <c r="I7065" s="24">
        <f>IF(H7065&lt;=0, MIN(F7065-C7065, B$7, (D$5-K7064+G7065)/B$6), 0)</f>
        <v>0</v>
      </c>
      <c r="J7065" s="24">
        <f>IF(H7065&gt;0, MIN(C7065-F7065, B$8, K7064), 0)</f>
        <v>0</v>
      </c>
      <c r="K7065" s="24">
        <f>MAX(0, K7064-G7065+I7065*B$6-J7065)</f>
        <v>0</v>
      </c>
      <c r="L7065" s="24">
        <f t="shared" si="444"/>
        <v>0</v>
      </c>
      <c r="M7065" s="24">
        <f>IF(H7065&gt;0, C7065-F7065-J7065, 0)</f>
        <v>539.69133935346861</v>
      </c>
      <c r="N7065" s="4">
        <f>MIN(C7065, F7065)</f>
        <v>0</v>
      </c>
    </row>
    <row r="7066" spans="1:14" x14ac:dyDescent="0.2">
      <c r="A7066" s="27">
        <v>43759.166666666672</v>
      </c>
      <c r="B7066" s="4">
        <v>0</v>
      </c>
      <c r="C7066" s="4">
        <v>591.59740587083343</v>
      </c>
      <c r="F7066" s="4">
        <f t="shared" si="442"/>
        <v>0</v>
      </c>
      <c r="G7066" s="24">
        <f t="shared" si="443"/>
        <v>0</v>
      </c>
      <c r="H7066" s="24">
        <f t="shared" si="445"/>
        <v>591.59740587083343</v>
      </c>
      <c r="I7066" s="24">
        <f>IF(H7066&lt;=0, MIN(F7066-C7066, B$7, (D$5-K7065+G7066)/B$6), 0)</f>
        <v>0</v>
      </c>
      <c r="J7066" s="24">
        <f>IF(H7066&gt;0, MIN(C7066-F7066, B$8, K7065), 0)</f>
        <v>0</v>
      </c>
      <c r="K7066" s="24">
        <f>MAX(0, K7065-G7066+I7066*B$6-J7066)</f>
        <v>0</v>
      </c>
      <c r="L7066" s="24">
        <f t="shared" si="444"/>
        <v>0</v>
      </c>
      <c r="M7066" s="24">
        <f>IF(H7066&gt;0, C7066-F7066-J7066, 0)</f>
        <v>591.59740587083343</v>
      </c>
      <c r="N7066" s="4">
        <f>MIN(C7066, F7066)</f>
        <v>0</v>
      </c>
    </row>
    <row r="7067" spans="1:14" x14ac:dyDescent="0.2">
      <c r="A7067" s="27">
        <v>43759.208333333336</v>
      </c>
      <c r="B7067" s="4">
        <v>0</v>
      </c>
      <c r="C7067" s="4">
        <v>628.67316766895112</v>
      </c>
      <c r="F7067" s="4">
        <f t="shared" si="442"/>
        <v>0</v>
      </c>
      <c r="G7067" s="24">
        <f t="shared" si="443"/>
        <v>0</v>
      </c>
      <c r="H7067" s="24">
        <f t="shared" si="445"/>
        <v>628.67316766895112</v>
      </c>
      <c r="I7067" s="24">
        <f>IF(H7067&lt;=0, MIN(F7067-C7067, B$7, (D$5-K7066+G7067)/B$6), 0)</f>
        <v>0</v>
      </c>
      <c r="J7067" s="24">
        <f>IF(H7067&gt;0, MIN(C7067-F7067, B$8, K7066), 0)</f>
        <v>0</v>
      </c>
      <c r="K7067" s="24">
        <f>MAX(0, K7066-G7067+I7067*B$6-J7067)</f>
        <v>0</v>
      </c>
      <c r="L7067" s="24">
        <f t="shared" si="444"/>
        <v>0</v>
      </c>
      <c r="M7067" s="24">
        <f>IF(H7067&gt;0, C7067-F7067-J7067, 0)</f>
        <v>628.67316766895112</v>
      </c>
      <c r="N7067" s="4">
        <f>MIN(C7067, F7067)</f>
        <v>0</v>
      </c>
    </row>
    <row r="7068" spans="1:14" x14ac:dyDescent="0.2">
      <c r="A7068" s="27">
        <v>43759.25</v>
      </c>
      <c r="B7068" s="4">
        <v>77.89326252633586</v>
      </c>
      <c r="C7068" s="4">
        <v>487.78527283610384</v>
      </c>
      <c r="F7068" s="4">
        <f t="shared" si="442"/>
        <v>467.35957515801516</v>
      </c>
      <c r="G7068" s="24">
        <f t="shared" si="443"/>
        <v>0.34722222222222221</v>
      </c>
      <c r="H7068" s="24">
        <f t="shared" si="445"/>
        <v>20.425697678088682</v>
      </c>
      <c r="I7068" s="24">
        <f>IF(H7068&lt;=0, MIN(F7068-C7068, B$7, (D$5-K7067+G7068)/B$6), 0)</f>
        <v>0</v>
      </c>
      <c r="J7068" s="24">
        <f>IF(H7068&gt;0, MIN(C7068-F7068, B$8, K7067), 0)</f>
        <v>0</v>
      </c>
      <c r="K7068" s="24">
        <f>MAX(0, K7067-G7068+I7068*B$6-J7068)</f>
        <v>0</v>
      </c>
      <c r="L7068" s="24">
        <f t="shared" si="444"/>
        <v>0</v>
      </c>
      <c r="M7068" s="24">
        <f>IF(H7068&gt;0, C7068-F7068-J7068, 0)</f>
        <v>20.425697678088682</v>
      </c>
      <c r="N7068" s="4">
        <f>MIN(C7068, F7068)</f>
        <v>467.35957515801516</v>
      </c>
    </row>
    <row r="7069" spans="1:14" x14ac:dyDescent="0.2">
      <c r="A7069" s="27">
        <v>43759.291666666672</v>
      </c>
      <c r="B7069" s="4">
        <v>158.1861330210767</v>
      </c>
      <c r="C7069" s="4">
        <v>1127.9600932169367</v>
      </c>
      <c r="F7069" s="4">
        <f t="shared" si="442"/>
        <v>949.11679812646025</v>
      </c>
      <c r="G7069" s="24">
        <f t="shared" si="443"/>
        <v>0.34722222222222221</v>
      </c>
      <c r="H7069" s="24">
        <f t="shared" si="445"/>
        <v>178.84329509047643</v>
      </c>
      <c r="I7069" s="24">
        <f>IF(H7069&lt;=0, MIN(F7069-C7069, B$7, (D$5-K7068+G7069)/B$6), 0)</f>
        <v>0</v>
      </c>
      <c r="J7069" s="24">
        <f>IF(H7069&gt;0, MIN(C7069-F7069, B$8, K7068), 0)</f>
        <v>0</v>
      </c>
      <c r="K7069" s="24">
        <f>MAX(0, K7068-G7069+I7069*B$6-J7069)</f>
        <v>0</v>
      </c>
      <c r="L7069" s="24">
        <f t="shared" si="444"/>
        <v>0</v>
      </c>
      <c r="M7069" s="24">
        <f>IF(H7069&gt;0, C7069-F7069-J7069, 0)</f>
        <v>178.84329509047643</v>
      </c>
      <c r="N7069" s="4">
        <f>MIN(C7069, F7069)</f>
        <v>949.11679812646025</v>
      </c>
    </row>
    <row r="7070" spans="1:14" x14ac:dyDescent="0.2">
      <c r="A7070" s="27">
        <v>43759.333333333336</v>
      </c>
      <c r="B7070" s="4">
        <v>440.42573330136457</v>
      </c>
      <c r="C7070" s="4">
        <v>247.20477405720638</v>
      </c>
      <c r="F7070" s="4">
        <f t="shared" ref="F7070:F7133" si="446">B7070*B$4</f>
        <v>2642.5543998081876</v>
      </c>
      <c r="G7070" s="24">
        <f t="shared" ref="G7070:G7133" si="447">MIN(F7070, B$9)</f>
        <v>0.34722222222222221</v>
      </c>
      <c r="H7070" s="24">
        <f t="shared" si="445"/>
        <v>-2395.349625750981</v>
      </c>
      <c r="I7070" s="24">
        <f>IF(H7070&lt;=0, MIN(F7070-C7070, B$7, (D$5-K7069+G7070)/B$6), 0)</f>
        <v>2395.349625750981</v>
      </c>
      <c r="J7070" s="24">
        <f>IF(H7070&gt;0, MIN(C7070-F7070, B$8, K7069), 0)</f>
        <v>0</v>
      </c>
      <c r="K7070" s="24">
        <f>MAX(0, K7069-G7070+I7070*B$6-J7070)</f>
        <v>2155.4674409536606</v>
      </c>
      <c r="L7070" s="24">
        <f t="shared" ref="L7070:L7133" si="448">IF(H7070&lt;=0, -I7070-H7070, 0)</f>
        <v>0</v>
      </c>
      <c r="M7070" s="24">
        <f>IF(H7070&gt;0, C7070-F7070-J7070, 0)</f>
        <v>0</v>
      </c>
      <c r="N7070" s="4">
        <f>MIN(C7070, F7070)</f>
        <v>247.20477405720638</v>
      </c>
    </row>
    <row r="7071" spans="1:14" x14ac:dyDescent="0.2">
      <c r="A7071" s="27">
        <v>43759.375</v>
      </c>
      <c r="B7071" s="4">
        <v>625.24727542590358</v>
      </c>
      <c r="C7071" s="4">
        <v>187.883555180218</v>
      </c>
      <c r="F7071" s="4">
        <f t="shared" si="446"/>
        <v>3751.4836525554215</v>
      </c>
      <c r="G7071" s="24">
        <f t="shared" si="447"/>
        <v>0.34722222222222221</v>
      </c>
      <c r="H7071" s="24">
        <f t="shared" ref="H7071:H7134" si="449">C7071-F7071</f>
        <v>-3563.6000973752034</v>
      </c>
      <c r="I7071" s="24">
        <f>IF(H7071&lt;=0, MIN(F7071-C7071, B$7, (D$5-K7070+G7071)/B$6), 0)</f>
        <v>3160.9775347428463</v>
      </c>
      <c r="J7071" s="24">
        <f>IF(H7071&gt;0, MIN(C7071-F7071, B$8, K7070), 0)</f>
        <v>0</v>
      </c>
      <c r="K7071" s="24">
        <f>MAX(0, K7070-G7071+I7071*B$6-J7071)</f>
        <v>5000</v>
      </c>
      <c r="L7071" s="24">
        <f t="shared" si="448"/>
        <v>402.62256263235713</v>
      </c>
      <c r="M7071" s="24">
        <f>IF(H7071&gt;0, C7071-F7071-J7071, 0)</f>
        <v>0</v>
      </c>
      <c r="N7071" s="4">
        <f>MIN(C7071, F7071)</f>
        <v>187.883555180218</v>
      </c>
    </row>
    <row r="7072" spans="1:14" x14ac:dyDescent="0.2">
      <c r="A7072" s="27">
        <v>43759.416666666672</v>
      </c>
      <c r="B7072" s="4">
        <v>642.03749191552902</v>
      </c>
      <c r="C7072" s="4">
        <v>353.48862454514386</v>
      </c>
      <c r="F7072" s="4">
        <f t="shared" si="446"/>
        <v>3852.2249514931741</v>
      </c>
      <c r="G7072" s="24">
        <f t="shared" si="447"/>
        <v>0.34722222222222221</v>
      </c>
      <c r="H7072" s="24">
        <f t="shared" si="449"/>
        <v>-3498.7363269480302</v>
      </c>
      <c r="I7072" s="24">
        <f>IF(H7072&lt;=0, MIN(F7072-C7072, B$7, (D$5-K7071+G7072)/B$6), 0)</f>
        <v>0.38580246913580246</v>
      </c>
      <c r="J7072" s="24">
        <f>IF(H7072&gt;0, MIN(C7072-F7072, B$8, K7071), 0)</f>
        <v>0</v>
      </c>
      <c r="K7072" s="24">
        <f>MAX(0, K7071-G7072+I7072*B$6-J7072)</f>
        <v>5000</v>
      </c>
      <c r="L7072" s="24">
        <f t="shared" si="448"/>
        <v>3498.3505244788944</v>
      </c>
      <c r="M7072" s="24">
        <f>IF(H7072&gt;0, C7072-F7072-J7072, 0)</f>
        <v>0</v>
      </c>
      <c r="N7072" s="4">
        <f>MIN(C7072, F7072)</f>
        <v>353.48862454514386</v>
      </c>
    </row>
    <row r="7073" spans="1:14" x14ac:dyDescent="0.2">
      <c r="A7073" s="27">
        <v>43759.458333333336</v>
      </c>
      <c r="B7073" s="4">
        <v>596.79845442367525</v>
      </c>
      <c r="C7073" s="4">
        <v>1472.3500583863326</v>
      </c>
      <c r="F7073" s="4">
        <f t="shared" si="446"/>
        <v>3580.7907265420517</v>
      </c>
      <c r="G7073" s="24">
        <f t="shared" si="447"/>
        <v>0.34722222222222221</v>
      </c>
      <c r="H7073" s="24">
        <f t="shared" si="449"/>
        <v>-2108.4406681557193</v>
      </c>
      <c r="I7073" s="24">
        <f>IF(H7073&lt;=0, MIN(F7073-C7073, B$7, (D$5-K7072+G7073)/B$6), 0)</f>
        <v>0.38580246913580246</v>
      </c>
      <c r="J7073" s="24">
        <f>IF(H7073&gt;0, MIN(C7073-F7073, B$8, K7072), 0)</f>
        <v>0</v>
      </c>
      <c r="K7073" s="24">
        <f>MAX(0, K7072-G7073+I7073*B$6-J7073)</f>
        <v>5000</v>
      </c>
      <c r="L7073" s="24">
        <f t="shared" si="448"/>
        <v>2108.0548656865835</v>
      </c>
      <c r="M7073" s="24">
        <f>IF(H7073&gt;0, C7073-F7073-J7073, 0)</f>
        <v>0</v>
      </c>
      <c r="N7073" s="4">
        <f>MIN(C7073, F7073)</f>
        <v>1472.3500583863326</v>
      </c>
    </row>
    <row r="7074" spans="1:14" x14ac:dyDescent="0.2">
      <c r="A7074" s="27">
        <v>43759.5</v>
      </c>
      <c r="B7074" s="4">
        <v>508.43566111158401</v>
      </c>
      <c r="C7074" s="4">
        <v>200.74496926471289</v>
      </c>
      <c r="F7074" s="4">
        <f t="shared" si="446"/>
        <v>3050.613966669504</v>
      </c>
      <c r="G7074" s="24">
        <f t="shared" si="447"/>
        <v>0.34722222222222221</v>
      </c>
      <c r="H7074" s="24">
        <f t="shared" si="449"/>
        <v>-2849.8689974047911</v>
      </c>
      <c r="I7074" s="24">
        <f>IF(H7074&lt;=0, MIN(F7074-C7074, B$7, (D$5-K7073+G7074)/B$6), 0)</f>
        <v>0.38580246913580246</v>
      </c>
      <c r="J7074" s="24">
        <f>IF(H7074&gt;0, MIN(C7074-F7074, B$8, K7073), 0)</f>
        <v>0</v>
      </c>
      <c r="K7074" s="24">
        <f>MAX(0, K7073-G7074+I7074*B$6-J7074)</f>
        <v>5000</v>
      </c>
      <c r="L7074" s="24">
        <f t="shared" si="448"/>
        <v>2849.4831949356553</v>
      </c>
      <c r="M7074" s="24">
        <f>IF(H7074&gt;0, C7074-F7074-J7074, 0)</f>
        <v>0</v>
      </c>
      <c r="N7074" s="4">
        <f>MIN(C7074, F7074)</f>
        <v>200.74496926471289</v>
      </c>
    </row>
    <row r="7075" spans="1:14" x14ac:dyDescent="0.2">
      <c r="A7075" s="27">
        <v>43759.541666666672</v>
      </c>
      <c r="B7075" s="4">
        <v>386.43313215553241</v>
      </c>
      <c r="C7075" s="4">
        <v>279.51816141607867</v>
      </c>
      <c r="F7075" s="4">
        <f t="shared" si="446"/>
        <v>2318.5987929331945</v>
      </c>
      <c r="G7075" s="24">
        <f t="shared" si="447"/>
        <v>0.34722222222222221</v>
      </c>
      <c r="H7075" s="24">
        <f t="shared" si="449"/>
        <v>-2039.0806315171158</v>
      </c>
      <c r="I7075" s="24">
        <f>IF(H7075&lt;=0, MIN(F7075-C7075, B$7, (D$5-K7074+G7075)/B$6), 0)</f>
        <v>0.38580246913580246</v>
      </c>
      <c r="J7075" s="24">
        <f>IF(H7075&gt;0, MIN(C7075-F7075, B$8, K7074), 0)</f>
        <v>0</v>
      </c>
      <c r="K7075" s="24">
        <f>MAX(0, K7074-G7075+I7075*B$6-J7075)</f>
        <v>5000</v>
      </c>
      <c r="L7075" s="24">
        <f t="shared" si="448"/>
        <v>2038.69482904798</v>
      </c>
      <c r="M7075" s="24">
        <f>IF(H7075&gt;0, C7075-F7075-J7075, 0)</f>
        <v>0</v>
      </c>
      <c r="N7075" s="4">
        <f>MIN(C7075, F7075)</f>
        <v>279.51816141607867</v>
      </c>
    </row>
    <row r="7076" spans="1:14" x14ac:dyDescent="0.2">
      <c r="A7076" s="27">
        <v>43759.583333333336</v>
      </c>
      <c r="B7076" s="4">
        <v>206.42361385982872</v>
      </c>
      <c r="C7076" s="4">
        <v>1523.9589311750349</v>
      </c>
      <c r="F7076" s="4">
        <f t="shared" si="446"/>
        <v>1238.5416831589723</v>
      </c>
      <c r="G7076" s="24">
        <f t="shared" si="447"/>
        <v>0.34722222222222221</v>
      </c>
      <c r="H7076" s="24">
        <f t="shared" si="449"/>
        <v>285.41724801606256</v>
      </c>
      <c r="I7076" s="24">
        <f>IF(H7076&lt;=0, MIN(F7076-C7076, B$7, (D$5-K7075+G7076)/B$6), 0)</f>
        <v>0</v>
      </c>
      <c r="J7076" s="24">
        <f>IF(H7076&gt;0, MIN(C7076-F7076, B$8, K7075), 0)</f>
        <v>285.41724801606256</v>
      </c>
      <c r="K7076" s="24">
        <f>MAX(0, K7075-G7076+I7076*B$6-J7076)</f>
        <v>4714.235529761715</v>
      </c>
      <c r="L7076" s="24">
        <f t="shared" si="448"/>
        <v>0</v>
      </c>
      <c r="M7076" s="24">
        <f>IF(H7076&gt;0, C7076-F7076-J7076, 0)</f>
        <v>0</v>
      </c>
      <c r="N7076" s="4">
        <f>MIN(C7076, F7076)</f>
        <v>1238.5416831589723</v>
      </c>
    </row>
    <row r="7077" spans="1:14" x14ac:dyDescent="0.2">
      <c r="A7077" s="27">
        <v>43759.625</v>
      </c>
      <c r="B7077" s="4">
        <v>42.104027060841766</v>
      </c>
      <c r="C7077" s="4">
        <v>665.74892946706893</v>
      </c>
      <c r="F7077" s="4">
        <f t="shared" si="446"/>
        <v>252.62416236505061</v>
      </c>
      <c r="G7077" s="24">
        <f t="shared" si="447"/>
        <v>0.34722222222222221</v>
      </c>
      <c r="H7077" s="24">
        <f t="shared" si="449"/>
        <v>413.12476710201832</v>
      </c>
      <c r="I7077" s="24">
        <f>IF(H7077&lt;=0, MIN(F7077-C7077, B$7, (D$5-K7076+G7077)/B$6), 0)</f>
        <v>0</v>
      </c>
      <c r="J7077" s="24">
        <f>IF(H7077&gt;0, MIN(C7077-F7077, B$8, K7076), 0)</f>
        <v>413.12476710201832</v>
      </c>
      <c r="K7077" s="24">
        <f>MAX(0, K7076-G7077+I7077*B$6-J7077)</f>
        <v>4300.7635404374741</v>
      </c>
      <c r="L7077" s="24">
        <f t="shared" si="448"/>
        <v>0</v>
      </c>
      <c r="M7077" s="24">
        <f>IF(H7077&gt;0, C7077-F7077-J7077, 0)</f>
        <v>0</v>
      </c>
      <c r="N7077" s="4">
        <f>MIN(C7077, F7077)</f>
        <v>252.62416236505061</v>
      </c>
    </row>
    <row r="7078" spans="1:14" x14ac:dyDescent="0.2">
      <c r="A7078" s="27">
        <v>43759.666666666672</v>
      </c>
      <c r="B7078" s="4">
        <v>0</v>
      </c>
      <c r="C7078" s="4">
        <v>814.05197665953983</v>
      </c>
      <c r="F7078" s="4">
        <f t="shared" si="446"/>
        <v>0</v>
      </c>
      <c r="G7078" s="24">
        <f t="shared" si="447"/>
        <v>0</v>
      </c>
      <c r="H7078" s="24">
        <f t="shared" si="449"/>
        <v>814.05197665953983</v>
      </c>
      <c r="I7078" s="24">
        <f>IF(H7078&lt;=0, MIN(F7078-C7078, B$7, (D$5-K7077+G7078)/B$6), 0)</f>
        <v>0</v>
      </c>
      <c r="J7078" s="24">
        <f>IF(H7078&gt;0, MIN(C7078-F7078, B$8, K7077), 0)</f>
        <v>814.05197665953983</v>
      </c>
      <c r="K7078" s="24">
        <f>MAX(0, K7077-G7078+I7078*B$6-J7078)</f>
        <v>3486.7115637779343</v>
      </c>
      <c r="L7078" s="24">
        <f t="shared" si="448"/>
        <v>0</v>
      </c>
      <c r="M7078" s="24">
        <f>IF(H7078&gt;0, C7078-F7078-J7078, 0)</f>
        <v>0</v>
      </c>
      <c r="N7078" s="4">
        <f>MIN(C7078, F7078)</f>
        <v>0</v>
      </c>
    </row>
    <row r="7079" spans="1:14" x14ac:dyDescent="0.2">
      <c r="A7079" s="27">
        <v>43759.708333333336</v>
      </c>
      <c r="B7079" s="4">
        <v>0</v>
      </c>
      <c r="C7079" s="4">
        <v>851.12773845765787</v>
      </c>
      <c r="F7079" s="4">
        <f t="shared" si="446"/>
        <v>0</v>
      </c>
      <c r="G7079" s="24">
        <f t="shared" si="447"/>
        <v>0</v>
      </c>
      <c r="H7079" s="24">
        <f t="shared" si="449"/>
        <v>851.12773845765787</v>
      </c>
      <c r="I7079" s="24">
        <f>IF(H7079&lt;=0, MIN(F7079-C7079, B$7, (D$5-K7078+G7079)/B$6), 0)</f>
        <v>0</v>
      </c>
      <c r="J7079" s="24">
        <f>IF(H7079&gt;0, MIN(C7079-F7079, B$8, K7078), 0)</f>
        <v>851.12773845765787</v>
      </c>
      <c r="K7079" s="24">
        <f>MAX(0, K7078-G7079+I7079*B$6-J7079)</f>
        <v>2635.5838253202764</v>
      </c>
      <c r="L7079" s="24">
        <f t="shared" si="448"/>
        <v>0</v>
      </c>
      <c r="M7079" s="24">
        <f>IF(H7079&gt;0, C7079-F7079-J7079, 0)</f>
        <v>0</v>
      </c>
      <c r="N7079" s="4">
        <f>MIN(C7079, F7079)</f>
        <v>0</v>
      </c>
    </row>
    <row r="7080" spans="1:14" x14ac:dyDescent="0.2">
      <c r="A7080" s="27">
        <v>43759.75</v>
      </c>
      <c r="B7080" s="4">
        <v>0</v>
      </c>
      <c r="C7080" s="4">
        <v>346.89737800325634</v>
      </c>
      <c r="F7080" s="4">
        <f t="shared" si="446"/>
        <v>0</v>
      </c>
      <c r="G7080" s="24">
        <f t="shared" si="447"/>
        <v>0</v>
      </c>
      <c r="H7080" s="24">
        <f t="shared" si="449"/>
        <v>346.89737800325634</v>
      </c>
      <c r="I7080" s="24">
        <f>IF(H7080&lt;=0, MIN(F7080-C7080, B$7, (D$5-K7079+G7080)/B$6), 0)</f>
        <v>0</v>
      </c>
      <c r="J7080" s="24">
        <f>IF(H7080&gt;0, MIN(C7080-F7080, B$8, K7079), 0)</f>
        <v>346.89737800325634</v>
      </c>
      <c r="K7080" s="24">
        <f>MAX(0, K7079-G7080+I7080*B$6-J7080)</f>
        <v>2288.6864473170199</v>
      </c>
      <c r="L7080" s="24">
        <f t="shared" si="448"/>
        <v>0</v>
      </c>
      <c r="M7080" s="24">
        <f>IF(H7080&gt;0, C7080-F7080-J7080, 0)</f>
        <v>0</v>
      </c>
      <c r="N7080" s="4">
        <f>MIN(C7080, F7080)</f>
        <v>0</v>
      </c>
    </row>
    <row r="7081" spans="1:14" x14ac:dyDescent="0.2">
      <c r="A7081" s="27">
        <v>43759.791666666672</v>
      </c>
      <c r="B7081" s="4">
        <v>0</v>
      </c>
      <c r="C7081" s="4">
        <v>3125.1077954088796</v>
      </c>
      <c r="F7081" s="4">
        <f t="shared" si="446"/>
        <v>0</v>
      </c>
      <c r="G7081" s="24">
        <f t="shared" si="447"/>
        <v>0</v>
      </c>
      <c r="H7081" s="24">
        <f t="shared" si="449"/>
        <v>3125.1077954088796</v>
      </c>
      <c r="I7081" s="24">
        <f>IF(H7081&lt;=0, MIN(F7081-C7081, B$7, (D$5-K7080+G7081)/B$6), 0)</f>
        <v>0</v>
      </c>
      <c r="J7081" s="24">
        <f>IF(H7081&gt;0, MIN(C7081-F7081, B$8, K7080), 0)</f>
        <v>2288.6864473170199</v>
      </c>
      <c r="K7081" s="24">
        <f>MAX(0, K7080-G7081+I7081*B$6-J7081)</f>
        <v>0</v>
      </c>
      <c r="L7081" s="24">
        <f t="shared" si="448"/>
        <v>0</v>
      </c>
      <c r="M7081" s="24">
        <f>IF(H7081&gt;0, C7081-F7081-J7081, 0)</f>
        <v>836.42134809185973</v>
      </c>
      <c r="N7081" s="4">
        <f>MIN(C7081, F7081)</f>
        <v>0</v>
      </c>
    </row>
    <row r="7082" spans="1:14" x14ac:dyDescent="0.2">
      <c r="A7082" s="27">
        <v>43759.833333333336</v>
      </c>
      <c r="B7082" s="4">
        <v>0</v>
      </c>
      <c r="C7082" s="4">
        <v>435.87920631873891</v>
      </c>
      <c r="F7082" s="4">
        <f t="shared" si="446"/>
        <v>0</v>
      </c>
      <c r="G7082" s="24">
        <f t="shared" si="447"/>
        <v>0</v>
      </c>
      <c r="H7082" s="24">
        <f t="shared" si="449"/>
        <v>435.87920631873891</v>
      </c>
      <c r="I7082" s="24">
        <f>IF(H7082&lt;=0, MIN(F7082-C7082, B$7, (D$5-K7081+G7082)/B$6), 0)</f>
        <v>0</v>
      </c>
      <c r="J7082" s="24">
        <f>IF(H7082&gt;0, MIN(C7082-F7082, B$8, K7081), 0)</f>
        <v>0</v>
      </c>
      <c r="K7082" s="24">
        <f>MAX(0, K7081-G7082+I7082*B$6-J7082)</f>
        <v>0</v>
      </c>
      <c r="L7082" s="24">
        <f t="shared" si="448"/>
        <v>0</v>
      </c>
      <c r="M7082" s="24">
        <f>IF(H7082&gt;0, C7082-F7082-J7082, 0)</f>
        <v>435.87920631873891</v>
      </c>
      <c r="N7082" s="4">
        <f>MIN(C7082, F7082)</f>
        <v>0</v>
      </c>
    </row>
    <row r="7083" spans="1:14" x14ac:dyDescent="0.2">
      <c r="A7083" s="27">
        <v>43759.875</v>
      </c>
      <c r="B7083" s="4">
        <v>0</v>
      </c>
      <c r="C7083" s="4">
        <v>346.89737800325634</v>
      </c>
      <c r="F7083" s="4">
        <f t="shared" si="446"/>
        <v>0</v>
      </c>
      <c r="G7083" s="24">
        <f t="shared" si="447"/>
        <v>0</v>
      </c>
      <c r="H7083" s="24">
        <f t="shared" si="449"/>
        <v>346.89737800325634</v>
      </c>
      <c r="I7083" s="24">
        <f>IF(H7083&lt;=0, MIN(F7083-C7083, B$7, (D$5-K7082+G7083)/B$6), 0)</f>
        <v>0</v>
      </c>
      <c r="J7083" s="24">
        <f>IF(H7083&gt;0, MIN(C7083-F7083, B$8, K7082), 0)</f>
        <v>0</v>
      </c>
      <c r="K7083" s="24">
        <f>MAX(0, K7082-G7083+I7083*B$6-J7083)</f>
        <v>0</v>
      </c>
      <c r="L7083" s="24">
        <f t="shared" si="448"/>
        <v>0</v>
      </c>
      <c r="M7083" s="24">
        <f>IF(H7083&gt;0, C7083-F7083-J7083, 0)</f>
        <v>346.89737800325634</v>
      </c>
      <c r="N7083" s="4">
        <f>MIN(C7083, F7083)</f>
        <v>0</v>
      </c>
    </row>
    <row r="7084" spans="1:14" x14ac:dyDescent="0.2">
      <c r="A7084" s="27">
        <v>43759.916666666672</v>
      </c>
      <c r="B7084" s="4">
        <v>0</v>
      </c>
      <c r="C7084" s="4">
        <v>369.14283508212696</v>
      </c>
      <c r="F7084" s="4">
        <f t="shared" si="446"/>
        <v>0</v>
      </c>
      <c r="G7084" s="24">
        <f t="shared" si="447"/>
        <v>0</v>
      </c>
      <c r="H7084" s="24">
        <f t="shared" si="449"/>
        <v>369.14283508212696</v>
      </c>
      <c r="I7084" s="24">
        <f>IF(H7084&lt;=0, MIN(F7084-C7084, B$7, (D$5-K7083+G7084)/B$6), 0)</f>
        <v>0</v>
      </c>
      <c r="J7084" s="24">
        <f>IF(H7084&gt;0, MIN(C7084-F7084, B$8, K7083), 0)</f>
        <v>0</v>
      </c>
      <c r="K7084" s="24">
        <f>MAX(0, K7083-G7084+I7084*B$6-J7084)</f>
        <v>0</v>
      </c>
      <c r="L7084" s="24">
        <f t="shared" si="448"/>
        <v>0</v>
      </c>
      <c r="M7084" s="24">
        <f>IF(H7084&gt;0, C7084-F7084-J7084, 0)</f>
        <v>369.14283508212696</v>
      </c>
      <c r="N7084" s="4">
        <f>MIN(C7084, F7084)</f>
        <v>0</v>
      </c>
    </row>
    <row r="7085" spans="1:14" x14ac:dyDescent="0.2">
      <c r="A7085" s="27">
        <v>43759.958333333336</v>
      </c>
      <c r="B7085" s="4">
        <v>0</v>
      </c>
      <c r="C7085" s="4">
        <v>218.36807043644808</v>
      </c>
      <c r="F7085" s="4">
        <f t="shared" si="446"/>
        <v>0</v>
      </c>
      <c r="G7085" s="24">
        <f t="shared" si="447"/>
        <v>0</v>
      </c>
      <c r="H7085" s="24">
        <f t="shared" si="449"/>
        <v>218.36807043644808</v>
      </c>
      <c r="I7085" s="24">
        <f>IF(H7085&lt;=0, MIN(F7085-C7085, B$7, (D$5-K7084+G7085)/B$6), 0)</f>
        <v>0</v>
      </c>
      <c r="J7085" s="24">
        <f>IF(H7085&gt;0, MIN(C7085-F7085, B$8, K7084), 0)</f>
        <v>0</v>
      </c>
      <c r="K7085" s="24">
        <f>MAX(0, K7084-G7085+I7085*B$6-J7085)</f>
        <v>0</v>
      </c>
      <c r="L7085" s="24">
        <f t="shared" si="448"/>
        <v>0</v>
      </c>
      <c r="M7085" s="24">
        <f>IF(H7085&gt;0, C7085-F7085-J7085, 0)</f>
        <v>218.36807043644808</v>
      </c>
      <c r="N7085" s="4">
        <f>MIN(C7085, F7085)</f>
        <v>0</v>
      </c>
    </row>
    <row r="7086" spans="1:14" x14ac:dyDescent="0.2">
      <c r="A7086" s="27">
        <v>43760</v>
      </c>
      <c r="B7086" s="4">
        <v>0</v>
      </c>
      <c r="C7086" s="4">
        <v>94.782197776055625</v>
      </c>
      <c r="F7086" s="4">
        <f t="shared" si="446"/>
        <v>0</v>
      </c>
      <c r="G7086" s="24">
        <f t="shared" si="447"/>
        <v>0</v>
      </c>
      <c r="H7086" s="24">
        <f t="shared" si="449"/>
        <v>94.782197776055625</v>
      </c>
      <c r="I7086" s="24">
        <f>IF(H7086&lt;=0, MIN(F7086-C7086, B$7, (D$5-K7085+G7086)/B$6), 0)</f>
        <v>0</v>
      </c>
      <c r="J7086" s="24">
        <f>IF(H7086&gt;0, MIN(C7086-F7086, B$8, K7085), 0)</f>
        <v>0</v>
      </c>
      <c r="K7086" s="24">
        <f>MAX(0, K7085-G7086+I7086*B$6-J7086)</f>
        <v>0</v>
      </c>
      <c r="L7086" s="24">
        <f t="shared" si="448"/>
        <v>0</v>
      </c>
      <c r="M7086" s="24">
        <f>IF(H7086&gt;0, C7086-F7086-J7086, 0)</f>
        <v>94.782197776055625</v>
      </c>
      <c r="N7086" s="4">
        <f>MIN(C7086, F7086)</f>
        <v>0</v>
      </c>
    </row>
    <row r="7087" spans="1:14" x14ac:dyDescent="0.2">
      <c r="A7087" s="27">
        <v>43760.041666666672</v>
      </c>
      <c r="B7087" s="4">
        <v>0</v>
      </c>
      <c r="C7087" s="4">
        <v>146.6882642934205</v>
      </c>
      <c r="F7087" s="4">
        <f t="shared" si="446"/>
        <v>0</v>
      </c>
      <c r="G7087" s="24">
        <f t="shared" si="447"/>
        <v>0</v>
      </c>
      <c r="H7087" s="24">
        <f t="shared" si="449"/>
        <v>146.6882642934205</v>
      </c>
      <c r="I7087" s="24">
        <f>IF(H7087&lt;=0, MIN(F7087-C7087, B$7, (D$5-K7086+G7087)/B$6), 0)</f>
        <v>0</v>
      </c>
      <c r="J7087" s="24">
        <f>IF(H7087&gt;0, MIN(C7087-F7087, B$8, K7086), 0)</f>
        <v>0</v>
      </c>
      <c r="K7087" s="24">
        <f>MAX(0, K7086-G7087+I7087*B$6-J7087)</f>
        <v>0</v>
      </c>
      <c r="L7087" s="24">
        <f t="shared" si="448"/>
        <v>0</v>
      </c>
      <c r="M7087" s="24">
        <f>IF(H7087&gt;0, C7087-F7087-J7087, 0)</f>
        <v>146.6882642934205</v>
      </c>
      <c r="N7087" s="4">
        <f>MIN(C7087, F7087)</f>
        <v>0</v>
      </c>
    </row>
    <row r="7088" spans="1:14" x14ac:dyDescent="0.2">
      <c r="A7088" s="27">
        <v>43760.083333333336</v>
      </c>
      <c r="B7088" s="4">
        <v>0</v>
      </c>
      <c r="C7088" s="4">
        <v>183.76402609153823</v>
      </c>
      <c r="F7088" s="4">
        <f t="shared" si="446"/>
        <v>0</v>
      </c>
      <c r="G7088" s="24">
        <f t="shared" si="447"/>
        <v>0</v>
      </c>
      <c r="H7088" s="24">
        <f t="shared" si="449"/>
        <v>183.76402609153823</v>
      </c>
      <c r="I7088" s="24">
        <f>IF(H7088&lt;=0, MIN(F7088-C7088, B$7, (D$5-K7087+G7088)/B$6), 0)</f>
        <v>0</v>
      </c>
      <c r="J7088" s="24">
        <f>IF(H7088&gt;0, MIN(C7088-F7088, B$8, K7087), 0)</f>
        <v>0</v>
      </c>
      <c r="K7088" s="24">
        <f>MAX(0, K7087-G7088+I7088*B$6-J7088)</f>
        <v>0</v>
      </c>
      <c r="L7088" s="24">
        <f t="shared" si="448"/>
        <v>0</v>
      </c>
      <c r="M7088" s="24">
        <f>IF(H7088&gt;0, C7088-F7088-J7088, 0)</f>
        <v>183.76402609153823</v>
      </c>
      <c r="N7088" s="4">
        <f>MIN(C7088, F7088)</f>
        <v>0</v>
      </c>
    </row>
    <row r="7089" spans="1:14" x14ac:dyDescent="0.2">
      <c r="A7089" s="27">
        <v>43760.125</v>
      </c>
      <c r="B7089" s="4">
        <v>0</v>
      </c>
      <c r="C7089" s="4">
        <v>94.782197776055625</v>
      </c>
      <c r="F7089" s="4">
        <f t="shared" si="446"/>
        <v>0</v>
      </c>
      <c r="G7089" s="24">
        <f t="shared" si="447"/>
        <v>0</v>
      </c>
      <c r="H7089" s="24">
        <f t="shared" si="449"/>
        <v>94.782197776055625</v>
      </c>
      <c r="I7089" s="24">
        <f>IF(H7089&lt;=0, MIN(F7089-C7089, B$7, (D$5-K7088+G7089)/B$6), 0)</f>
        <v>0</v>
      </c>
      <c r="J7089" s="24">
        <f>IF(H7089&gt;0, MIN(C7089-F7089, B$8, K7088), 0)</f>
        <v>0</v>
      </c>
      <c r="K7089" s="24">
        <f>MAX(0, K7088-G7089+I7089*B$6-J7089)</f>
        <v>0</v>
      </c>
      <c r="L7089" s="24">
        <f t="shared" si="448"/>
        <v>0</v>
      </c>
      <c r="M7089" s="24">
        <f>IF(H7089&gt;0, C7089-F7089-J7089, 0)</f>
        <v>94.782197776055625</v>
      </c>
      <c r="N7089" s="4">
        <f>MIN(C7089, F7089)</f>
        <v>0</v>
      </c>
    </row>
    <row r="7090" spans="1:14" x14ac:dyDescent="0.2">
      <c r="A7090" s="27">
        <v>43760.166666666672</v>
      </c>
      <c r="B7090" s="4">
        <v>0</v>
      </c>
      <c r="C7090" s="4">
        <v>146.6882642934205</v>
      </c>
      <c r="F7090" s="4">
        <f t="shared" si="446"/>
        <v>0</v>
      </c>
      <c r="G7090" s="24">
        <f t="shared" si="447"/>
        <v>0</v>
      </c>
      <c r="H7090" s="24">
        <f t="shared" si="449"/>
        <v>146.6882642934205</v>
      </c>
      <c r="I7090" s="24">
        <f>IF(H7090&lt;=0, MIN(F7090-C7090, B$7, (D$5-K7089+G7090)/B$6), 0)</f>
        <v>0</v>
      </c>
      <c r="J7090" s="24">
        <f>IF(H7090&gt;0, MIN(C7090-F7090, B$8, K7089), 0)</f>
        <v>0</v>
      </c>
      <c r="K7090" s="24">
        <f>MAX(0, K7089-G7090+I7090*B$6-J7090)</f>
        <v>0</v>
      </c>
      <c r="L7090" s="24">
        <f t="shared" si="448"/>
        <v>0</v>
      </c>
      <c r="M7090" s="24">
        <f>IF(H7090&gt;0, C7090-F7090-J7090, 0)</f>
        <v>146.6882642934205</v>
      </c>
      <c r="N7090" s="4">
        <f>MIN(C7090, F7090)</f>
        <v>0</v>
      </c>
    </row>
    <row r="7091" spans="1:14" x14ac:dyDescent="0.2">
      <c r="A7091" s="27">
        <v>43760.208333333336</v>
      </c>
      <c r="B7091" s="4">
        <v>0</v>
      </c>
      <c r="C7091" s="4">
        <v>183.76402609153823</v>
      </c>
      <c r="F7091" s="4">
        <f t="shared" si="446"/>
        <v>0</v>
      </c>
      <c r="G7091" s="24">
        <f t="shared" si="447"/>
        <v>0</v>
      </c>
      <c r="H7091" s="24">
        <f t="shared" si="449"/>
        <v>183.76402609153823</v>
      </c>
      <c r="I7091" s="24">
        <f>IF(H7091&lt;=0, MIN(F7091-C7091, B$7, (D$5-K7090+G7091)/B$6), 0)</f>
        <v>0</v>
      </c>
      <c r="J7091" s="24">
        <f>IF(H7091&gt;0, MIN(C7091-F7091, B$8, K7090), 0)</f>
        <v>0</v>
      </c>
      <c r="K7091" s="24">
        <f>MAX(0, K7090-G7091+I7091*B$6-J7091)</f>
        <v>0</v>
      </c>
      <c r="L7091" s="24">
        <f t="shared" si="448"/>
        <v>0</v>
      </c>
      <c r="M7091" s="24">
        <f>IF(H7091&gt;0, C7091-F7091-J7091, 0)</f>
        <v>183.76402609153823</v>
      </c>
      <c r="N7091" s="4">
        <f>MIN(C7091, F7091)</f>
        <v>0</v>
      </c>
    </row>
    <row r="7092" spans="1:14" x14ac:dyDescent="0.2">
      <c r="A7092" s="27">
        <v>43760.25</v>
      </c>
      <c r="B7092" s="4">
        <v>32.584788374741052</v>
      </c>
      <c r="C7092" s="4">
        <v>809.10854175312431</v>
      </c>
      <c r="F7092" s="4">
        <f t="shared" si="446"/>
        <v>195.50873024844631</v>
      </c>
      <c r="G7092" s="24">
        <f t="shared" si="447"/>
        <v>0.34722222222222221</v>
      </c>
      <c r="H7092" s="24">
        <f t="shared" si="449"/>
        <v>613.59981150467797</v>
      </c>
      <c r="I7092" s="24">
        <f>IF(H7092&lt;=0, MIN(F7092-C7092, B$7, (D$5-K7091+G7092)/B$6), 0)</f>
        <v>0</v>
      </c>
      <c r="J7092" s="24">
        <f>IF(H7092&gt;0, MIN(C7092-F7092, B$8, K7091), 0)</f>
        <v>0</v>
      </c>
      <c r="K7092" s="24">
        <f>MAX(0, K7091-G7092+I7092*B$6-J7092)</f>
        <v>0</v>
      </c>
      <c r="L7092" s="24">
        <f t="shared" si="448"/>
        <v>0</v>
      </c>
      <c r="M7092" s="24">
        <f>IF(H7092&gt;0, C7092-F7092-J7092, 0)</f>
        <v>613.59981150467797</v>
      </c>
      <c r="N7092" s="4">
        <f>MIN(C7092, F7092)</f>
        <v>195.50873024844631</v>
      </c>
    </row>
    <row r="7093" spans="1:14" x14ac:dyDescent="0.2">
      <c r="A7093" s="27">
        <v>43760.291666666672</v>
      </c>
      <c r="B7093" s="4">
        <v>81.046278989212283</v>
      </c>
      <c r="C7093" s="4">
        <v>1025.795771817679</v>
      </c>
      <c r="F7093" s="4">
        <f t="shared" si="446"/>
        <v>486.2776739352737</v>
      </c>
      <c r="G7093" s="24">
        <f t="shared" si="447"/>
        <v>0.34722222222222221</v>
      </c>
      <c r="H7093" s="24">
        <f t="shared" si="449"/>
        <v>539.5180978824053</v>
      </c>
      <c r="I7093" s="24">
        <f>IF(H7093&lt;=0, MIN(F7093-C7093, B$7, (D$5-K7092+G7093)/B$6), 0)</f>
        <v>0</v>
      </c>
      <c r="J7093" s="24">
        <f>IF(H7093&gt;0, MIN(C7093-F7093, B$8, K7092), 0)</f>
        <v>0</v>
      </c>
      <c r="K7093" s="24">
        <f>MAX(0, K7092-G7093+I7093*B$6-J7093)</f>
        <v>0</v>
      </c>
      <c r="L7093" s="24">
        <f t="shared" si="448"/>
        <v>0</v>
      </c>
      <c r="M7093" s="24">
        <f>IF(H7093&gt;0, C7093-F7093-J7093, 0)</f>
        <v>539.5180978824053</v>
      </c>
      <c r="N7093" s="4">
        <f>MIN(C7093, F7093)</f>
        <v>486.2776739352737</v>
      </c>
    </row>
    <row r="7094" spans="1:14" x14ac:dyDescent="0.2">
      <c r="A7094" s="27">
        <v>43760.333333333336</v>
      </c>
      <c r="B7094" s="4">
        <v>118.42891054421548</v>
      </c>
      <c r="C7094" s="4">
        <v>265.33070204739727</v>
      </c>
      <c r="F7094" s="4">
        <f t="shared" si="446"/>
        <v>710.57346326529296</v>
      </c>
      <c r="G7094" s="24">
        <f t="shared" si="447"/>
        <v>0.34722222222222221</v>
      </c>
      <c r="H7094" s="24">
        <f t="shared" si="449"/>
        <v>-445.24276121789569</v>
      </c>
      <c r="I7094" s="24">
        <f>IF(H7094&lt;=0, MIN(F7094-C7094, B$7, (D$5-K7093+G7094)/B$6), 0)</f>
        <v>445.24276121789569</v>
      </c>
      <c r="J7094" s="24">
        <f>IF(H7094&gt;0, MIN(C7094-F7094, B$8, K7093), 0)</f>
        <v>0</v>
      </c>
      <c r="K7094" s="24">
        <f>MAX(0, K7093-G7094+I7094*B$6-J7094)</f>
        <v>400.37126287388389</v>
      </c>
      <c r="L7094" s="24">
        <f t="shared" si="448"/>
        <v>0</v>
      </c>
      <c r="M7094" s="24">
        <f>IF(H7094&gt;0, C7094-F7094-J7094, 0)</f>
        <v>0</v>
      </c>
      <c r="N7094" s="4">
        <f>MIN(C7094, F7094)</f>
        <v>265.33070204739727</v>
      </c>
    </row>
    <row r="7095" spans="1:14" x14ac:dyDescent="0.2">
      <c r="A7095" s="27">
        <v>43760.375</v>
      </c>
      <c r="B7095" s="4">
        <v>196.68105136965784</v>
      </c>
      <c r="C7095" s="4">
        <v>117.0276548549263</v>
      </c>
      <c r="F7095" s="4">
        <f t="shared" si="446"/>
        <v>1180.0863082179471</v>
      </c>
      <c r="G7095" s="24">
        <f t="shared" si="447"/>
        <v>0.34722222222222221</v>
      </c>
      <c r="H7095" s="24">
        <f t="shared" si="449"/>
        <v>-1063.0586533630208</v>
      </c>
      <c r="I7095" s="24">
        <f>IF(H7095&lt;=0, MIN(F7095-C7095, B$7, (D$5-K7094+G7095)/B$6), 0)</f>
        <v>1063.0586533630208</v>
      </c>
      <c r="J7095" s="24">
        <f>IF(H7095&gt;0, MIN(C7095-F7095, B$8, K7094), 0)</f>
        <v>0</v>
      </c>
      <c r="K7095" s="24">
        <f>MAX(0, K7094-G7095+I7095*B$6-J7095)</f>
        <v>1356.7768286783803</v>
      </c>
      <c r="L7095" s="24">
        <f t="shared" si="448"/>
        <v>0</v>
      </c>
      <c r="M7095" s="24">
        <f>IF(H7095&gt;0, C7095-F7095-J7095, 0)</f>
        <v>0</v>
      </c>
      <c r="N7095" s="4">
        <f>MIN(C7095, F7095)</f>
        <v>117.0276548549263</v>
      </c>
    </row>
    <row r="7096" spans="1:14" x14ac:dyDescent="0.2">
      <c r="A7096" s="27">
        <v>43760.416666666672</v>
      </c>
      <c r="B7096" s="4">
        <v>347.16350507694312</v>
      </c>
      <c r="C7096" s="4">
        <v>139.27311193379694</v>
      </c>
      <c r="F7096" s="4">
        <f t="shared" si="446"/>
        <v>2082.9810304616585</v>
      </c>
      <c r="G7096" s="24">
        <f t="shared" si="447"/>
        <v>0.34722222222222221</v>
      </c>
      <c r="H7096" s="24">
        <f t="shared" si="449"/>
        <v>-1943.7079185278617</v>
      </c>
      <c r="I7096" s="24">
        <f>IF(H7096&lt;=0, MIN(F7096-C7096, B$7, (D$5-K7095+G7096)/B$6), 0)</f>
        <v>1943.7079185278617</v>
      </c>
      <c r="J7096" s="24">
        <f>IF(H7096&gt;0, MIN(C7096-F7096, B$8, K7095), 0)</f>
        <v>0</v>
      </c>
      <c r="K7096" s="24">
        <f>MAX(0, K7095-G7096+I7096*B$6-J7096)</f>
        <v>3105.7667331312337</v>
      </c>
      <c r="L7096" s="24">
        <f t="shared" si="448"/>
        <v>0</v>
      </c>
      <c r="M7096" s="24">
        <f>IF(H7096&gt;0, C7096-F7096-J7096, 0)</f>
        <v>0</v>
      </c>
      <c r="N7096" s="4">
        <f>MIN(C7096, F7096)</f>
        <v>139.27311193379694</v>
      </c>
    </row>
    <row r="7097" spans="1:14" x14ac:dyDescent="0.2">
      <c r="A7097" s="27">
        <v>43760.458333333336</v>
      </c>
      <c r="B7097" s="4">
        <v>333.50240471242932</v>
      </c>
      <c r="C7097" s="4">
        <v>1594.2907860554844</v>
      </c>
      <c r="F7097" s="4">
        <f t="shared" si="446"/>
        <v>2001.0144282745759</v>
      </c>
      <c r="G7097" s="24">
        <f t="shared" si="447"/>
        <v>0.34722222222222221</v>
      </c>
      <c r="H7097" s="24">
        <f t="shared" si="449"/>
        <v>-406.72364221909152</v>
      </c>
      <c r="I7097" s="24">
        <f>IF(H7097&lt;=0, MIN(F7097-C7097, B$7, (D$5-K7096+G7097)/B$6), 0)</f>
        <v>406.72364221909152</v>
      </c>
      <c r="J7097" s="24">
        <f>IF(H7097&gt;0, MIN(C7097-F7097, B$8, K7096), 0)</f>
        <v>0</v>
      </c>
      <c r="K7097" s="24">
        <f>MAX(0, K7096-G7097+I7097*B$6-J7097)</f>
        <v>3471.4707889061938</v>
      </c>
      <c r="L7097" s="24">
        <f t="shared" si="448"/>
        <v>0</v>
      </c>
      <c r="M7097" s="24">
        <f>IF(H7097&gt;0, C7097-F7097-J7097, 0)</f>
        <v>0</v>
      </c>
      <c r="N7097" s="4">
        <f>MIN(C7097, F7097)</f>
        <v>1594.2907860554844</v>
      </c>
    </row>
    <row r="7098" spans="1:14" x14ac:dyDescent="0.2">
      <c r="A7098" s="27">
        <v>43760.5</v>
      </c>
      <c r="B7098" s="4">
        <v>112.75412971944627</v>
      </c>
      <c r="C7098" s="4">
        <v>239.78962169758279</v>
      </c>
      <c r="F7098" s="4">
        <f t="shared" si="446"/>
        <v>676.52477831667761</v>
      </c>
      <c r="G7098" s="24">
        <f t="shared" si="447"/>
        <v>0.34722222222222221</v>
      </c>
      <c r="H7098" s="24">
        <f t="shared" si="449"/>
        <v>-436.73515661909482</v>
      </c>
      <c r="I7098" s="24">
        <f>IF(H7098&lt;=0, MIN(F7098-C7098, B$7, (D$5-K7097+G7098)/B$6), 0)</f>
        <v>436.73515661909482</v>
      </c>
      <c r="J7098" s="24">
        <f>IF(H7098&gt;0, MIN(C7098-F7098, B$8, K7097), 0)</f>
        <v>0</v>
      </c>
      <c r="K7098" s="24">
        <f>MAX(0, K7097-G7098+I7098*B$6-J7098)</f>
        <v>3864.1852076411569</v>
      </c>
      <c r="L7098" s="24">
        <f t="shared" si="448"/>
        <v>0</v>
      </c>
      <c r="M7098" s="24">
        <f>IF(H7098&gt;0, C7098-F7098-J7098, 0)</f>
        <v>0</v>
      </c>
      <c r="N7098" s="4">
        <f>MIN(C7098, F7098)</f>
        <v>239.78962169758279</v>
      </c>
    </row>
    <row r="7099" spans="1:14" x14ac:dyDescent="0.2">
      <c r="A7099" s="27">
        <v>43760.541666666672</v>
      </c>
      <c r="B7099" s="4">
        <v>264.65955487244571</v>
      </c>
      <c r="C7099" s="4">
        <v>336.67866219868012</v>
      </c>
      <c r="F7099" s="4">
        <f t="shared" si="446"/>
        <v>1587.9573292346743</v>
      </c>
      <c r="G7099" s="24">
        <f t="shared" si="447"/>
        <v>0.34722222222222221</v>
      </c>
      <c r="H7099" s="24">
        <f t="shared" si="449"/>
        <v>-1251.2786670359942</v>
      </c>
      <c r="I7099" s="24">
        <f>IF(H7099&lt;=0, MIN(F7099-C7099, B$7, (D$5-K7098+G7099)/B$6), 0)</f>
        <v>1251.2786670359942</v>
      </c>
      <c r="J7099" s="24">
        <f>IF(H7099&gt;0, MIN(C7099-F7099, B$8, K7098), 0)</f>
        <v>0</v>
      </c>
      <c r="K7099" s="24">
        <f>MAX(0, K7098-G7099+I7099*B$6-J7099)</f>
        <v>4989.9887857513295</v>
      </c>
      <c r="L7099" s="24">
        <f t="shared" si="448"/>
        <v>0</v>
      </c>
      <c r="M7099" s="24">
        <f>IF(H7099&gt;0, C7099-F7099-J7099, 0)</f>
        <v>0</v>
      </c>
      <c r="N7099" s="4">
        <f>MIN(C7099, F7099)</f>
        <v>336.67866219868012</v>
      </c>
    </row>
    <row r="7100" spans="1:14" x14ac:dyDescent="0.2">
      <c r="A7100" s="27">
        <v>43760.583333333336</v>
      </c>
      <c r="B7100" s="4">
        <v>205.37827026443688</v>
      </c>
      <c r="C7100" s="4">
        <v>1511.0762984641535</v>
      </c>
      <c r="F7100" s="4">
        <f t="shared" si="446"/>
        <v>1232.2696215866213</v>
      </c>
      <c r="G7100" s="24">
        <f t="shared" si="447"/>
        <v>0.34722222222222221</v>
      </c>
      <c r="H7100" s="24">
        <f t="shared" si="449"/>
        <v>278.80667687753225</v>
      </c>
      <c r="I7100" s="24">
        <f>IF(H7100&lt;=0, MIN(F7100-C7100, B$7, (D$5-K7099+G7100)/B$6), 0)</f>
        <v>0</v>
      </c>
      <c r="J7100" s="24">
        <f>IF(H7100&gt;0, MIN(C7100-F7100, B$8, K7099), 0)</f>
        <v>278.80667687753225</v>
      </c>
      <c r="K7100" s="24">
        <f>MAX(0, K7099-G7100+I7100*B$6-J7100)</f>
        <v>4710.8348866515744</v>
      </c>
      <c r="L7100" s="24">
        <f t="shared" si="448"/>
        <v>0</v>
      </c>
      <c r="M7100" s="24">
        <f>IF(H7100&gt;0, C7100-F7100-J7100, 0)</f>
        <v>0</v>
      </c>
      <c r="N7100" s="4">
        <f>MIN(C7100, F7100)</f>
        <v>1232.2696215866213</v>
      </c>
    </row>
    <row r="7101" spans="1:14" x14ac:dyDescent="0.2">
      <c r="A7101" s="27">
        <v>43760.625</v>
      </c>
      <c r="B7101" s="4">
        <v>32.570319868984619</v>
      </c>
      <c r="C7101" s="4">
        <v>680.57923418631594</v>
      </c>
      <c r="F7101" s="4">
        <f t="shared" si="446"/>
        <v>195.4219192139077</v>
      </c>
      <c r="G7101" s="24">
        <f t="shared" si="447"/>
        <v>0.34722222222222221</v>
      </c>
      <c r="H7101" s="24">
        <f t="shared" si="449"/>
        <v>485.15731497240824</v>
      </c>
      <c r="I7101" s="24">
        <f>IF(H7101&lt;=0, MIN(F7101-C7101, B$7, (D$5-K7100+G7101)/B$6), 0)</f>
        <v>0</v>
      </c>
      <c r="J7101" s="24">
        <f>IF(H7101&gt;0, MIN(C7101-F7101, B$8, K7100), 0)</f>
        <v>485.15731497240824</v>
      </c>
      <c r="K7101" s="24">
        <f>MAX(0, K7100-G7101+I7101*B$6-J7101)</f>
        <v>4225.3303494569436</v>
      </c>
      <c r="L7101" s="24">
        <f t="shared" si="448"/>
        <v>0</v>
      </c>
      <c r="M7101" s="24">
        <f>IF(H7101&gt;0, C7101-F7101-J7101, 0)</f>
        <v>0</v>
      </c>
      <c r="N7101" s="4">
        <f>MIN(C7101, F7101)</f>
        <v>195.4219192139077</v>
      </c>
    </row>
    <row r="7102" spans="1:14" x14ac:dyDescent="0.2">
      <c r="A7102" s="27">
        <v>43760.666666666672</v>
      </c>
      <c r="B7102" s="4">
        <v>0</v>
      </c>
      <c r="C7102" s="4">
        <v>814.05197665953983</v>
      </c>
      <c r="F7102" s="4">
        <f t="shared" si="446"/>
        <v>0</v>
      </c>
      <c r="G7102" s="24">
        <f t="shared" si="447"/>
        <v>0</v>
      </c>
      <c r="H7102" s="24">
        <f t="shared" si="449"/>
        <v>814.05197665953983</v>
      </c>
      <c r="I7102" s="24">
        <f>IF(H7102&lt;=0, MIN(F7102-C7102, B$7, (D$5-K7101+G7102)/B$6), 0)</f>
        <v>0</v>
      </c>
      <c r="J7102" s="24">
        <f>IF(H7102&gt;0, MIN(C7102-F7102, B$8, K7101), 0)</f>
        <v>814.05197665953983</v>
      </c>
      <c r="K7102" s="24">
        <f>MAX(0, K7101-G7102+I7102*B$6-J7102)</f>
        <v>3411.2783727974038</v>
      </c>
      <c r="L7102" s="24">
        <f t="shared" si="448"/>
        <v>0</v>
      </c>
      <c r="M7102" s="24">
        <f>IF(H7102&gt;0, C7102-F7102-J7102, 0)</f>
        <v>0</v>
      </c>
      <c r="N7102" s="4">
        <f>MIN(C7102, F7102)</f>
        <v>0</v>
      </c>
    </row>
    <row r="7103" spans="1:14" x14ac:dyDescent="0.2">
      <c r="A7103" s="27">
        <v>43760.708333333336</v>
      </c>
      <c r="B7103" s="4">
        <v>0</v>
      </c>
      <c r="C7103" s="4">
        <v>851.12773845765787</v>
      </c>
      <c r="F7103" s="4">
        <f t="shared" si="446"/>
        <v>0</v>
      </c>
      <c r="G7103" s="24">
        <f t="shared" si="447"/>
        <v>0</v>
      </c>
      <c r="H7103" s="24">
        <f t="shared" si="449"/>
        <v>851.12773845765787</v>
      </c>
      <c r="I7103" s="24">
        <f>IF(H7103&lt;=0, MIN(F7103-C7103, B$7, (D$5-K7102+G7103)/B$6), 0)</f>
        <v>0</v>
      </c>
      <c r="J7103" s="24">
        <f>IF(H7103&gt;0, MIN(C7103-F7103, B$8, K7102), 0)</f>
        <v>851.12773845765787</v>
      </c>
      <c r="K7103" s="24">
        <f>MAX(0, K7102-G7103+I7103*B$6-J7103)</f>
        <v>2560.1506343397459</v>
      </c>
      <c r="L7103" s="24">
        <f t="shared" si="448"/>
        <v>0</v>
      </c>
      <c r="M7103" s="24">
        <f>IF(H7103&gt;0, C7103-F7103-J7103, 0)</f>
        <v>0</v>
      </c>
      <c r="N7103" s="4">
        <f>MIN(C7103, F7103)</f>
        <v>0</v>
      </c>
    </row>
    <row r="7104" spans="1:14" x14ac:dyDescent="0.2">
      <c r="A7104" s="27">
        <v>43760.75</v>
      </c>
      <c r="B7104" s="4">
        <v>0</v>
      </c>
      <c r="C7104" s="4">
        <v>346.89737800325634</v>
      </c>
      <c r="F7104" s="4">
        <f t="shared" si="446"/>
        <v>0</v>
      </c>
      <c r="G7104" s="24">
        <f t="shared" si="447"/>
        <v>0</v>
      </c>
      <c r="H7104" s="24">
        <f t="shared" si="449"/>
        <v>346.89737800325634</v>
      </c>
      <c r="I7104" s="24">
        <f>IF(H7104&lt;=0, MIN(F7104-C7104, B$7, (D$5-K7103+G7104)/B$6), 0)</f>
        <v>0</v>
      </c>
      <c r="J7104" s="24">
        <f>IF(H7104&gt;0, MIN(C7104-F7104, B$8, K7103), 0)</f>
        <v>346.89737800325634</v>
      </c>
      <c r="K7104" s="24">
        <f>MAX(0, K7103-G7104+I7104*B$6-J7104)</f>
        <v>2213.2532563364894</v>
      </c>
      <c r="L7104" s="24">
        <f t="shared" si="448"/>
        <v>0</v>
      </c>
      <c r="M7104" s="24">
        <f>IF(H7104&gt;0, C7104-F7104-J7104, 0)</f>
        <v>0</v>
      </c>
      <c r="N7104" s="4">
        <f>MIN(C7104, F7104)</f>
        <v>0</v>
      </c>
    </row>
    <row r="7105" spans="1:14" x14ac:dyDescent="0.2">
      <c r="A7105" s="27">
        <v>43760.791666666672</v>
      </c>
      <c r="B7105" s="4">
        <v>0</v>
      </c>
      <c r="C7105" s="4">
        <v>2741.9915901616632</v>
      </c>
      <c r="F7105" s="4">
        <f t="shared" si="446"/>
        <v>0</v>
      </c>
      <c r="G7105" s="24">
        <f t="shared" si="447"/>
        <v>0</v>
      </c>
      <c r="H7105" s="24">
        <f t="shared" si="449"/>
        <v>2741.9915901616632</v>
      </c>
      <c r="I7105" s="24">
        <f>IF(H7105&lt;=0, MIN(F7105-C7105, B$7, (D$5-K7104+G7105)/B$6), 0)</f>
        <v>0</v>
      </c>
      <c r="J7105" s="24">
        <f>IF(H7105&gt;0, MIN(C7105-F7105, B$8, K7104), 0)</f>
        <v>2213.2532563364894</v>
      </c>
      <c r="K7105" s="24">
        <f>MAX(0, K7104-G7105+I7105*B$6-J7105)</f>
        <v>0</v>
      </c>
      <c r="L7105" s="24">
        <f t="shared" si="448"/>
        <v>0</v>
      </c>
      <c r="M7105" s="24">
        <f>IF(H7105&gt;0, C7105-F7105-J7105, 0)</f>
        <v>528.73833382517387</v>
      </c>
      <c r="N7105" s="4">
        <f>MIN(C7105, F7105)</f>
        <v>0</v>
      </c>
    </row>
    <row r="7106" spans="1:14" x14ac:dyDescent="0.2">
      <c r="A7106" s="27">
        <v>43760.833333333336</v>
      </c>
      <c r="B7106" s="4">
        <v>0</v>
      </c>
      <c r="C7106" s="4">
        <v>506.73510664403062</v>
      </c>
      <c r="F7106" s="4">
        <f t="shared" si="446"/>
        <v>0</v>
      </c>
      <c r="G7106" s="24">
        <f t="shared" si="447"/>
        <v>0</v>
      </c>
      <c r="H7106" s="24">
        <f t="shared" si="449"/>
        <v>506.73510664403062</v>
      </c>
      <c r="I7106" s="24">
        <f>IF(H7106&lt;=0, MIN(F7106-C7106, B$7, (D$5-K7105+G7106)/B$6), 0)</f>
        <v>0</v>
      </c>
      <c r="J7106" s="24">
        <f>IF(H7106&gt;0, MIN(C7106-F7106, B$8, K7105), 0)</f>
        <v>0</v>
      </c>
      <c r="K7106" s="24">
        <f>MAX(0, K7105-G7106+I7106*B$6-J7106)</f>
        <v>0</v>
      </c>
      <c r="L7106" s="24">
        <f t="shared" si="448"/>
        <v>0</v>
      </c>
      <c r="M7106" s="24">
        <f>IF(H7106&gt;0, C7106-F7106-J7106, 0)</f>
        <v>506.73510664403062</v>
      </c>
      <c r="N7106" s="4">
        <f>MIN(C7106, F7106)</f>
        <v>0</v>
      </c>
    </row>
    <row r="7107" spans="1:14" x14ac:dyDescent="0.2">
      <c r="A7107" s="27">
        <v>43760.875</v>
      </c>
      <c r="B7107" s="4">
        <v>0</v>
      </c>
      <c r="C7107" s="4">
        <v>417.75327832854799</v>
      </c>
      <c r="F7107" s="4">
        <f t="shared" si="446"/>
        <v>0</v>
      </c>
      <c r="G7107" s="24">
        <f t="shared" si="447"/>
        <v>0</v>
      </c>
      <c r="H7107" s="24">
        <f t="shared" si="449"/>
        <v>417.75327832854799</v>
      </c>
      <c r="I7107" s="24">
        <f>IF(H7107&lt;=0, MIN(F7107-C7107, B$7, (D$5-K7106+G7107)/B$6), 0)</f>
        <v>0</v>
      </c>
      <c r="J7107" s="24">
        <f>IF(H7107&gt;0, MIN(C7107-F7107, B$8, K7106), 0)</f>
        <v>0</v>
      </c>
      <c r="K7107" s="24">
        <f>MAX(0, K7106-G7107+I7107*B$6-J7107)</f>
        <v>0</v>
      </c>
      <c r="L7107" s="24">
        <f t="shared" si="448"/>
        <v>0</v>
      </c>
      <c r="M7107" s="24">
        <f>IF(H7107&gt;0, C7107-F7107-J7107, 0)</f>
        <v>417.75327832854799</v>
      </c>
      <c r="N7107" s="4">
        <f>MIN(C7107, F7107)</f>
        <v>0</v>
      </c>
    </row>
    <row r="7108" spans="1:14" x14ac:dyDescent="0.2">
      <c r="A7108" s="27">
        <v>43760.916666666672</v>
      </c>
      <c r="B7108" s="4">
        <v>0</v>
      </c>
      <c r="C7108" s="4">
        <v>369.14283508212696</v>
      </c>
      <c r="F7108" s="4">
        <f t="shared" si="446"/>
        <v>0</v>
      </c>
      <c r="G7108" s="24">
        <f t="shared" si="447"/>
        <v>0</v>
      </c>
      <c r="H7108" s="24">
        <f t="shared" si="449"/>
        <v>369.14283508212696</v>
      </c>
      <c r="I7108" s="24">
        <f>IF(H7108&lt;=0, MIN(F7108-C7108, B$7, (D$5-K7107+G7108)/B$6), 0)</f>
        <v>0</v>
      </c>
      <c r="J7108" s="24">
        <f>IF(H7108&gt;0, MIN(C7108-F7108, B$8, K7107), 0)</f>
        <v>0</v>
      </c>
      <c r="K7108" s="24">
        <f>MAX(0, K7107-G7108+I7108*B$6-J7108)</f>
        <v>0</v>
      </c>
      <c r="L7108" s="24">
        <f t="shared" si="448"/>
        <v>0</v>
      </c>
      <c r="M7108" s="24">
        <f>IF(H7108&gt;0, C7108-F7108-J7108, 0)</f>
        <v>369.14283508212696</v>
      </c>
      <c r="N7108" s="4">
        <f>MIN(C7108, F7108)</f>
        <v>0</v>
      </c>
    </row>
    <row r="7109" spans="1:14" x14ac:dyDescent="0.2">
      <c r="A7109" s="27">
        <v>43760.958333333336</v>
      </c>
      <c r="B7109" s="4">
        <v>0</v>
      </c>
      <c r="C7109" s="4">
        <v>218.36807043644808</v>
      </c>
      <c r="F7109" s="4">
        <f t="shared" si="446"/>
        <v>0</v>
      </c>
      <c r="G7109" s="24">
        <f t="shared" si="447"/>
        <v>0</v>
      </c>
      <c r="H7109" s="24">
        <f t="shared" si="449"/>
        <v>218.36807043644808</v>
      </c>
      <c r="I7109" s="24">
        <f>IF(H7109&lt;=0, MIN(F7109-C7109, B$7, (D$5-K7108+G7109)/B$6), 0)</f>
        <v>0</v>
      </c>
      <c r="J7109" s="24">
        <f>IF(H7109&gt;0, MIN(C7109-F7109, B$8, K7108), 0)</f>
        <v>0</v>
      </c>
      <c r="K7109" s="24">
        <f>MAX(0, K7108-G7109+I7109*B$6-J7109)</f>
        <v>0</v>
      </c>
      <c r="L7109" s="24">
        <f t="shared" si="448"/>
        <v>0</v>
      </c>
      <c r="M7109" s="24">
        <f>IF(H7109&gt;0, C7109-F7109-J7109, 0)</f>
        <v>218.36807043644808</v>
      </c>
      <c r="N7109" s="4">
        <f>MIN(C7109, F7109)</f>
        <v>0</v>
      </c>
    </row>
    <row r="7110" spans="1:14" x14ac:dyDescent="0.2">
      <c r="A7110" s="27">
        <v>43761</v>
      </c>
      <c r="B7110" s="4">
        <v>0</v>
      </c>
      <c r="C7110" s="4">
        <v>94.782197776055625</v>
      </c>
      <c r="F7110" s="4">
        <f t="shared" si="446"/>
        <v>0</v>
      </c>
      <c r="G7110" s="24">
        <f t="shared" si="447"/>
        <v>0</v>
      </c>
      <c r="H7110" s="24">
        <f t="shared" si="449"/>
        <v>94.782197776055625</v>
      </c>
      <c r="I7110" s="24">
        <f>IF(H7110&lt;=0, MIN(F7110-C7110, B$7, (D$5-K7109+G7110)/B$6), 0)</f>
        <v>0</v>
      </c>
      <c r="J7110" s="24">
        <f>IF(H7110&gt;0, MIN(C7110-F7110, B$8, K7109), 0)</f>
        <v>0</v>
      </c>
      <c r="K7110" s="24">
        <f>MAX(0, K7109-G7110+I7110*B$6-J7110)</f>
        <v>0</v>
      </c>
      <c r="L7110" s="24">
        <f t="shared" si="448"/>
        <v>0</v>
      </c>
      <c r="M7110" s="24">
        <f>IF(H7110&gt;0, C7110-F7110-J7110, 0)</f>
        <v>94.782197776055625</v>
      </c>
      <c r="N7110" s="4">
        <f>MIN(C7110, F7110)</f>
        <v>0</v>
      </c>
    </row>
    <row r="7111" spans="1:14" x14ac:dyDescent="0.2">
      <c r="A7111" s="27">
        <v>43761.041666666672</v>
      </c>
      <c r="B7111" s="4">
        <v>0</v>
      </c>
      <c r="C7111" s="4">
        <v>146.6882642934205</v>
      </c>
      <c r="F7111" s="4">
        <f t="shared" si="446"/>
        <v>0</v>
      </c>
      <c r="G7111" s="24">
        <f t="shared" si="447"/>
        <v>0</v>
      </c>
      <c r="H7111" s="24">
        <f t="shared" si="449"/>
        <v>146.6882642934205</v>
      </c>
      <c r="I7111" s="24">
        <f>IF(H7111&lt;=0, MIN(F7111-C7111, B$7, (D$5-K7110+G7111)/B$6), 0)</f>
        <v>0</v>
      </c>
      <c r="J7111" s="24">
        <f>IF(H7111&gt;0, MIN(C7111-F7111, B$8, K7110), 0)</f>
        <v>0</v>
      </c>
      <c r="K7111" s="24">
        <f>MAX(0, K7110-G7111+I7111*B$6-J7111)</f>
        <v>0</v>
      </c>
      <c r="L7111" s="24">
        <f t="shared" si="448"/>
        <v>0</v>
      </c>
      <c r="M7111" s="24">
        <f>IF(H7111&gt;0, C7111-F7111-J7111, 0)</f>
        <v>146.6882642934205</v>
      </c>
      <c r="N7111" s="4">
        <f>MIN(C7111, F7111)</f>
        <v>0</v>
      </c>
    </row>
    <row r="7112" spans="1:14" x14ac:dyDescent="0.2">
      <c r="A7112" s="27">
        <v>43761.083333333336</v>
      </c>
      <c r="B7112" s="4">
        <v>0</v>
      </c>
      <c r="C7112" s="4">
        <v>183.76402609153823</v>
      </c>
      <c r="F7112" s="4">
        <f t="shared" si="446"/>
        <v>0</v>
      </c>
      <c r="G7112" s="24">
        <f t="shared" si="447"/>
        <v>0</v>
      </c>
      <c r="H7112" s="24">
        <f t="shared" si="449"/>
        <v>183.76402609153823</v>
      </c>
      <c r="I7112" s="24">
        <f>IF(H7112&lt;=0, MIN(F7112-C7112, B$7, (D$5-K7111+G7112)/B$6), 0)</f>
        <v>0</v>
      </c>
      <c r="J7112" s="24">
        <f>IF(H7112&gt;0, MIN(C7112-F7112, B$8, K7111), 0)</f>
        <v>0</v>
      </c>
      <c r="K7112" s="24">
        <f>MAX(0, K7111-G7112+I7112*B$6-J7112)</f>
        <v>0</v>
      </c>
      <c r="L7112" s="24">
        <f t="shared" si="448"/>
        <v>0</v>
      </c>
      <c r="M7112" s="24">
        <f>IF(H7112&gt;0, C7112-F7112-J7112, 0)</f>
        <v>183.76402609153823</v>
      </c>
      <c r="N7112" s="4">
        <f>MIN(C7112, F7112)</f>
        <v>0</v>
      </c>
    </row>
    <row r="7113" spans="1:14" x14ac:dyDescent="0.2">
      <c r="A7113" s="27">
        <v>43761.125</v>
      </c>
      <c r="B7113" s="4">
        <v>0</v>
      </c>
      <c r="C7113" s="4">
        <v>94.782197776055625</v>
      </c>
      <c r="F7113" s="4">
        <f t="shared" si="446"/>
        <v>0</v>
      </c>
      <c r="G7113" s="24">
        <f t="shared" si="447"/>
        <v>0</v>
      </c>
      <c r="H7113" s="24">
        <f t="shared" si="449"/>
        <v>94.782197776055625</v>
      </c>
      <c r="I7113" s="24">
        <f>IF(H7113&lt;=0, MIN(F7113-C7113, B$7, (D$5-K7112+G7113)/B$6), 0)</f>
        <v>0</v>
      </c>
      <c r="J7113" s="24">
        <f>IF(H7113&gt;0, MIN(C7113-F7113, B$8, K7112), 0)</f>
        <v>0</v>
      </c>
      <c r="K7113" s="24">
        <f>MAX(0, K7112-G7113+I7113*B$6-J7113)</f>
        <v>0</v>
      </c>
      <c r="L7113" s="24">
        <f t="shared" si="448"/>
        <v>0</v>
      </c>
      <c r="M7113" s="24">
        <f>IF(H7113&gt;0, C7113-F7113-J7113, 0)</f>
        <v>94.782197776055625</v>
      </c>
      <c r="N7113" s="4">
        <f>MIN(C7113, F7113)</f>
        <v>0</v>
      </c>
    </row>
    <row r="7114" spans="1:14" x14ac:dyDescent="0.2">
      <c r="A7114" s="27">
        <v>43761.166666666672</v>
      </c>
      <c r="B7114" s="4">
        <v>0</v>
      </c>
      <c r="C7114" s="4">
        <v>146.6882642934205</v>
      </c>
      <c r="F7114" s="4">
        <f t="shared" si="446"/>
        <v>0</v>
      </c>
      <c r="G7114" s="24">
        <f t="shared" si="447"/>
        <v>0</v>
      </c>
      <c r="H7114" s="24">
        <f t="shared" si="449"/>
        <v>146.6882642934205</v>
      </c>
      <c r="I7114" s="24">
        <f>IF(H7114&lt;=0, MIN(F7114-C7114, B$7, (D$5-K7113+G7114)/B$6), 0)</f>
        <v>0</v>
      </c>
      <c r="J7114" s="24">
        <f>IF(H7114&gt;0, MIN(C7114-F7114, B$8, K7113), 0)</f>
        <v>0</v>
      </c>
      <c r="K7114" s="24">
        <f>MAX(0, K7113-G7114+I7114*B$6-J7114)</f>
        <v>0</v>
      </c>
      <c r="L7114" s="24">
        <f t="shared" si="448"/>
        <v>0</v>
      </c>
      <c r="M7114" s="24">
        <f>IF(H7114&gt;0, C7114-F7114-J7114, 0)</f>
        <v>146.6882642934205</v>
      </c>
      <c r="N7114" s="4">
        <f>MIN(C7114, F7114)</f>
        <v>0</v>
      </c>
    </row>
    <row r="7115" spans="1:14" x14ac:dyDescent="0.2">
      <c r="A7115" s="27">
        <v>43761.208333333336</v>
      </c>
      <c r="B7115" s="4">
        <v>0</v>
      </c>
      <c r="C7115" s="4">
        <v>183.76402609153823</v>
      </c>
      <c r="F7115" s="4">
        <f t="shared" si="446"/>
        <v>0</v>
      </c>
      <c r="G7115" s="24">
        <f t="shared" si="447"/>
        <v>0</v>
      </c>
      <c r="H7115" s="24">
        <f t="shared" si="449"/>
        <v>183.76402609153823</v>
      </c>
      <c r="I7115" s="24">
        <f>IF(H7115&lt;=0, MIN(F7115-C7115, B$7, (D$5-K7114+G7115)/B$6), 0)</f>
        <v>0</v>
      </c>
      <c r="J7115" s="24">
        <f>IF(H7115&gt;0, MIN(C7115-F7115, B$8, K7114), 0)</f>
        <v>0</v>
      </c>
      <c r="K7115" s="24">
        <f>MAX(0, K7114-G7115+I7115*B$6-J7115)</f>
        <v>0</v>
      </c>
      <c r="L7115" s="24">
        <f t="shared" si="448"/>
        <v>0</v>
      </c>
      <c r="M7115" s="24">
        <f>IF(H7115&gt;0, C7115-F7115-J7115, 0)</f>
        <v>183.76402609153823</v>
      </c>
      <c r="N7115" s="4">
        <f>MIN(C7115, F7115)</f>
        <v>0</v>
      </c>
    </row>
    <row r="7116" spans="1:14" x14ac:dyDescent="0.2">
      <c r="A7116" s="27">
        <v>43761.25</v>
      </c>
      <c r="B7116" s="4">
        <v>102.39707751909489</v>
      </c>
      <c r="C7116" s="4">
        <v>558.6411731613955</v>
      </c>
      <c r="F7116" s="4">
        <f t="shared" si="446"/>
        <v>614.38246511456941</v>
      </c>
      <c r="G7116" s="24">
        <f t="shared" si="447"/>
        <v>0.34722222222222221</v>
      </c>
      <c r="H7116" s="24">
        <f t="shared" si="449"/>
        <v>-55.741291953173913</v>
      </c>
      <c r="I7116" s="24">
        <f>IF(H7116&lt;=0, MIN(F7116-C7116, B$7, (D$5-K7115+G7116)/B$6), 0)</f>
        <v>55.741291953173913</v>
      </c>
      <c r="J7116" s="24">
        <f>IF(H7116&gt;0, MIN(C7116-F7116, B$8, K7115), 0)</f>
        <v>0</v>
      </c>
      <c r="K7116" s="24">
        <f>MAX(0, K7115-G7116+I7116*B$6-J7116)</f>
        <v>49.819940535634302</v>
      </c>
      <c r="L7116" s="24">
        <f t="shared" si="448"/>
        <v>0</v>
      </c>
      <c r="M7116" s="24">
        <f>IF(H7116&gt;0, C7116-F7116-J7116, 0)</f>
        <v>0</v>
      </c>
      <c r="N7116" s="4">
        <f>MIN(C7116, F7116)</f>
        <v>558.6411731613955</v>
      </c>
    </row>
    <row r="7117" spans="1:14" x14ac:dyDescent="0.2">
      <c r="A7117" s="27">
        <v>43761.291666666672</v>
      </c>
      <c r="B7117" s="4">
        <v>372.34606992731347</v>
      </c>
      <c r="C7117" s="4">
        <v>1347.1190407346996</v>
      </c>
      <c r="F7117" s="4">
        <f t="shared" si="446"/>
        <v>2234.0764195638808</v>
      </c>
      <c r="G7117" s="24">
        <f t="shared" si="447"/>
        <v>0.34722222222222221</v>
      </c>
      <c r="H7117" s="24">
        <f t="shared" si="449"/>
        <v>-886.95737882918115</v>
      </c>
      <c r="I7117" s="24">
        <f>IF(H7117&lt;=0, MIN(F7117-C7117, B$7, (D$5-K7116+G7117)/B$6), 0)</f>
        <v>886.95737882918115</v>
      </c>
      <c r="J7117" s="24">
        <f>IF(H7117&gt;0, MIN(C7117-F7117, B$8, K7116), 0)</f>
        <v>0</v>
      </c>
      <c r="K7117" s="24">
        <f>MAX(0, K7116-G7117+I7117*B$6-J7117)</f>
        <v>847.7343592596751</v>
      </c>
      <c r="L7117" s="24">
        <f t="shared" si="448"/>
        <v>0</v>
      </c>
      <c r="M7117" s="24">
        <f>IF(H7117&gt;0, C7117-F7117-J7117, 0)</f>
        <v>0</v>
      </c>
      <c r="N7117" s="4">
        <f>MIN(C7117, F7117)</f>
        <v>1347.1190407346996</v>
      </c>
    </row>
    <row r="7118" spans="1:14" x14ac:dyDescent="0.2">
      <c r="A7118" s="27">
        <v>43761.333333333336</v>
      </c>
      <c r="B7118" s="4">
        <v>522.46795399343694</v>
      </c>
      <c r="C7118" s="4">
        <v>265.33070204739727</v>
      </c>
      <c r="F7118" s="4">
        <f t="shared" si="446"/>
        <v>3134.8077239606218</v>
      </c>
      <c r="G7118" s="24">
        <f t="shared" si="447"/>
        <v>0.34722222222222221</v>
      </c>
      <c r="H7118" s="24">
        <f t="shared" si="449"/>
        <v>-2869.4770219132247</v>
      </c>
      <c r="I7118" s="24">
        <f>IF(H7118&lt;=0, MIN(F7118-C7118, B$7, (D$5-K7117+G7118)/B$6), 0)</f>
        <v>2869.4770219132247</v>
      </c>
      <c r="J7118" s="24">
        <f>IF(H7118&gt;0, MIN(C7118-F7118, B$8, K7117), 0)</f>
        <v>0</v>
      </c>
      <c r="K7118" s="24">
        <f>MAX(0, K7117-G7118+I7118*B$6-J7118)</f>
        <v>3429.9164567593552</v>
      </c>
      <c r="L7118" s="24">
        <f t="shared" si="448"/>
        <v>0</v>
      </c>
      <c r="M7118" s="24">
        <f>IF(H7118&gt;0, C7118-F7118-J7118, 0)</f>
        <v>0</v>
      </c>
      <c r="N7118" s="4">
        <f>MIN(C7118, F7118)</f>
        <v>265.33070204739727</v>
      </c>
    </row>
    <row r="7119" spans="1:14" x14ac:dyDescent="0.2">
      <c r="A7119" s="27">
        <v>43761.375</v>
      </c>
      <c r="B7119" s="4">
        <v>617.78626924793821</v>
      </c>
      <c r="C7119" s="4">
        <v>262.03507877645342</v>
      </c>
      <c r="F7119" s="4">
        <f t="shared" si="446"/>
        <v>3706.7176154876292</v>
      </c>
      <c r="G7119" s="24">
        <f t="shared" si="447"/>
        <v>0.34722222222222221</v>
      </c>
      <c r="H7119" s="24">
        <f t="shared" si="449"/>
        <v>-3444.682536711176</v>
      </c>
      <c r="I7119" s="24">
        <f>IF(H7119&lt;=0, MIN(F7119-C7119, B$7, (D$5-K7118+G7119)/B$6), 0)</f>
        <v>1744.9230727365189</v>
      </c>
      <c r="J7119" s="24">
        <f>IF(H7119&gt;0, MIN(C7119-F7119, B$8, K7118), 0)</f>
        <v>0</v>
      </c>
      <c r="K7119" s="24">
        <f>MAX(0, K7118-G7119+I7119*B$6-J7119)</f>
        <v>5000</v>
      </c>
      <c r="L7119" s="24">
        <f t="shared" si="448"/>
        <v>1699.7594639746571</v>
      </c>
      <c r="M7119" s="24">
        <f>IF(H7119&gt;0, C7119-F7119-J7119, 0)</f>
        <v>0</v>
      </c>
      <c r="N7119" s="4">
        <f>MIN(C7119, F7119)</f>
        <v>262.03507877645342</v>
      </c>
    </row>
    <row r="7120" spans="1:14" x14ac:dyDescent="0.2">
      <c r="A7120" s="27">
        <v>43761.416666666672</v>
      </c>
      <c r="B7120" s="4">
        <v>640.78957840230248</v>
      </c>
      <c r="C7120" s="4">
        <v>139.27311193379694</v>
      </c>
      <c r="F7120" s="4">
        <f t="shared" si="446"/>
        <v>3844.7374704138147</v>
      </c>
      <c r="G7120" s="24">
        <f t="shared" si="447"/>
        <v>0.34722222222222221</v>
      </c>
      <c r="H7120" s="24">
        <f t="shared" si="449"/>
        <v>-3705.4643584800178</v>
      </c>
      <c r="I7120" s="24">
        <f>IF(H7120&lt;=0, MIN(F7120-C7120, B$7, (D$5-K7119+G7120)/B$6), 0)</f>
        <v>0.38580246913580246</v>
      </c>
      <c r="J7120" s="24">
        <f>IF(H7120&gt;0, MIN(C7120-F7120, B$8, K7119), 0)</f>
        <v>0</v>
      </c>
      <c r="K7120" s="24">
        <f>MAX(0, K7119-G7120+I7120*B$6-J7120)</f>
        <v>5000</v>
      </c>
      <c r="L7120" s="24">
        <f t="shared" si="448"/>
        <v>3705.078556010882</v>
      </c>
      <c r="M7120" s="24">
        <f>IF(H7120&gt;0, C7120-F7120-J7120, 0)</f>
        <v>0</v>
      </c>
      <c r="N7120" s="4">
        <f>MIN(C7120, F7120)</f>
        <v>139.27311193379694</v>
      </c>
    </row>
    <row r="7121" spans="1:14" x14ac:dyDescent="0.2">
      <c r="A7121" s="27">
        <v>43761.458333333336</v>
      </c>
      <c r="B7121" s="4">
        <v>591.75562867451845</v>
      </c>
      <c r="C7121" s="4">
        <v>1523.4348857301929</v>
      </c>
      <c r="F7121" s="4">
        <f t="shared" si="446"/>
        <v>3550.5337720471107</v>
      </c>
      <c r="G7121" s="24">
        <f t="shared" si="447"/>
        <v>0.34722222222222221</v>
      </c>
      <c r="H7121" s="24">
        <f t="shared" si="449"/>
        <v>-2027.0988863169177</v>
      </c>
      <c r="I7121" s="24">
        <f>IF(H7121&lt;=0, MIN(F7121-C7121, B$7, (D$5-K7120+G7121)/B$6), 0)</f>
        <v>0.38580246913580246</v>
      </c>
      <c r="J7121" s="24">
        <f>IF(H7121&gt;0, MIN(C7121-F7121, B$8, K7120), 0)</f>
        <v>0</v>
      </c>
      <c r="K7121" s="24">
        <f>MAX(0, K7120-G7121+I7121*B$6-J7121)</f>
        <v>5000</v>
      </c>
      <c r="L7121" s="24">
        <f t="shared" si="448"/>
        <v>2026.7130838477819</v>
      </c>
      <c r="M7121" s="24">
        <f>IF(H7121&gt;0, C7121-F7121-J7121, 0)</f>
        <v>0</v>
      </c>
      <c r="N7121" s="4">
        <f>MIN(C7121, F7121)</f>
        <v>1523.4348857301929</v>
      </c>
    </row>
    <row r="7122" spans="1:14" x14ac:dyDescent="0.2">
      <c r="A7122" s="27">
        <v>43761.5</v>
      </c>
      <c r="B7122" s="4">
        <v>506.34886786449357</v>
      </c>
      <c r="C7122" s="4">
        <v>257.91554968777371</v>
      </c>
      <c r="F7122" s="4">
        <f t="shared" si="446"/>
        <v>3038.0932071869615</v>
      </c>
      <c r="G7122" s="24">
        <f t="shared" si="447"/>
        <v>0.34722222222222221</v>
      </c>
      <c r="H7122" s="24">
        <f t="shared" si="449"/>
        <v>-2780.1776574991877</v>
      </c>
      <c r="I7122" s="24">
        <f>IF(H7122&lt;=0, MIN(F7122-C7122, B$7, (D$5-K7121+G7122)/B$6), 0)</f>
        <v>0.38580246913580246</v>
      </c>
      <c r="J7122" s="24">
        <f>IF(H7122&gt;0, MIN(C7122-F7122, B$8, K7121), 0)</f>
        <v>0</v>
      </c>
      <c r="K7122" s="24">
        <f>MAX(0, K7121-G7122+I7122*B$6-J7122)</f>
        <v>5000</v>
      </c>
      <c r="L7122" s="24">
        <f t="shared" si="448"/>
        <v>2779.7918550300519</v>
      </c>
      <c r="M7122" s="24">
        <f>IF(H7122&gt;0, C7122-F7122-J7122, 0)</f>
        <v>0</v>
      </c>
      <c r="N7122" s="4">
        <f>MIN(C7122, F7122)</f>
        <v>257.91554968777371</v>
      </c>
    </row>
    <row r="7123" spans="1:14" x14ac:dyDescent="0.2">
      <c r="A7123" s="27">
        <v>43761.541666666672</v>
      </c>
      <c r="B7123" s="4">
        <v>367.85127368024604</v>
      </c>
      <c r="C7123" s="4">
        <v>210.12901225908865</v>
      </c>
      <c r="F7123" s="4">
        <f t="shared" si="446"/>
        <v>2207.1076420814761</v>
      </c>
      <c r="G7123" s="24">
        <f t="shared" si="447"/>
        <v>0.34722222222222221</v>
      </c>
      <c r="H7123" s="24">
        <f t="shared" si="449"/>
        <v>-1996.9786298223876</v>
      </c>
      <c r="I7123" s="24">
        <f>IF(H7123&lt;=0, MIN(F7123-C7123, B$7, (D$5-K7122+G7123)/B$6), 0)</f>
        <v>0.38580246913580246</v>
      </c>
      <c r="J7123" s="24">
        <f>IF(H7123&gt;0, MIN(C7123-F7123, B$8, K7122), 0)</f>
        <v>0</v>
      </c>
      <c r="K7123" s="24">
        <f>MAX(0, K7122-G7123+I7123*B$6-J7123)</f>
        <v>5000</v>
      </c>
      <c r="L7123" s="24">
        <f t="shared" si="448"/>
        <v>1996.5928273532518</v>
      </c>
      <c r="M7123" s="24">
        <f>IF(H7123&gt;0, C7123-F7123-J7123, 0)</f>
        <v>0</v>
      </c>
      <c r="N7123" s="4">
        <f>MIN(C7123, F7123)</f>
        <v>210.12901225908865</v>
      </c>
    </row>
    <row r="7124" spans="1:14" x14ac:dyDescent="0.2">
      <c r="A7124" s="27">
        <v>43761.583333333336</v>
      </c>
      <c r="B7124" s="4">
        <v>213.04757967420855</v>
      </c>
      <c r="C7124" s="4">
        <v>247.20477405720638</v>
      </c>
      <c r="F7124" s="4">
        <f t="shared" si="446"/>
        <v>1278.2854780452512</v>
      </c>
      <c r="G7124" s="24">
        <f t="shared" si="447"/>
        <v>0.34722222222222221</v>
      </c>
      <c r="H7124" s="24">
        <f t="shared" si="449"/>
        <v>-1031.0807039880449</v>
      </c>
      <c r="I7124" s="24">
        <f>IF(H7124&lt;=0, MIN(F7124-C7124, B$7, (D$5-K7123+G7124)/B$6), 0)</f>
        <v>0.38580246913580246</v>
      </c>
      <c r="J7124" s="24">
        <f>IF(H7124&gt;0, MIN(C7124-F7124, B$8, K7123), 0)</f>
        <v>0</v>
      </c>
      <c r="K7124" s="24">
        <f>MAX(0, K7123-G7124+I7124*B$6-J7124)</f>
        <v>5000</v>
      </c>
      <c r="L7124" s="24">
        <f t="shared" si="448"/>
        <v>1030.6949015189091</v>
      </c>
      <c r="M7124" s="24">
        <f>IF(H7124&gt;0, C7124-F7124-J7124, 0)</f>
        <v>0</v>
      </c>
      <c r="N7124" s="4">
        <f>MIN(C7124, F7124)</f>
        <v>247.20477405720638</v>
      </c>
    </row>
    <row r="7125" spans="1:14" x14ac:dyDescent="0.2">
      <c r="A7125" s="27">
        <v>43761.625</v>
      </c>
      <c r="B7125" s="4">
        <v>20.967995800244804</v>
      </c>
      <c r="C7125" s="4">
        <v>220.83978788965598</v>
      </c>
      <c r="F7125" s="4">
        <f t="shared" si="446"/>
        <v>125.80797480146882</v>
      </c>
      <c r="G7125" s="24">
        <f t="shared" si="447"/>
        <v>0.34722222222222221</v>
      </c>
      <c r="H7125" s="24">
        <f t="shared" si="449"/>
        <v>95.031813088187164</v>
      </c>
      <c r="I7125" s="24">
        <f>IF(H7125&lt;=0, MIN(F7125-C7125, B$7, (D$5-K7124+G7125)/B$6), 0)</f>
        <v>0</v>
      </c>
      <c r="J7125" s="24">
        <f>IF(H7125&gt;0, MIN(C7125-F7125, B$8, K7124), 0)</f>
        <v>95.031813088187164</v>
      </c>
      <c r="K7125" s="24">
        <f>MAX(0, K7124-G7125+I7125*B$6-J7125)</f>
        <v>4904.6209646895904</v>
      </c>
      <c r="L7125" s="24">
        <f t="shared" si="448"/>
        <v>0</v>
      </c>
      <c r="M7125" s="24">
        <f>IF(H7125&gt;0, C7125-F7125-J7125, 0)</f>
        <v>0</v>
      </c>
      <c r="N7125" s="4">
        <f>MIN(C7125, F7125)</f>
        <v>125.80797480146882</v>
      </c>
    </row>
    <row r="7126" spans="1:14" x14ac:dyDescent="0.2">
      <c r="A7126" s="27">
        <v>43761.666666666672</v>
      </c>
      <c r="B7126" s="4">
        <v>0</v>
      </c>
      <c r="C7126" s="4">
        <v>369.14283508212696</v>
      </c>
      <c r="F7126" s="4">
        <f t="shared" si="446"/>
        <v>0</v>
      </c>
      <c r="G7126" s="24">
        <f t="shared" si="447"/>
        <v>0</v>
      </c>
      <c r="H7126" s="24">
        <f t="shared" si="449"/>
        <v>369.14283508212696</v>
      </c>
      <c r="I7126" s="24">
        <f>IF(H7126&lt;=0, MIN(F7126-C7126, B$7, (D$5-K7125+G7126)/B$6), 0)</f>
        <v>0</v>
      </c>
      <c r="J7126" s="24">
        <f>IF(H7126&gt;0, MIN(C7126-F7126, B$8, K7125), 0)</f>
        <v>369.14283508212696</v>
      </c>
      <c r="K7126" s="24">
        <f>MAX(0, K7125-G7126+I7126*B$6-J7126)</f>
        <v>4535.4781296074634</v>
      </c>
      <c r="L7126" s="24">
        <f t="shared" si="448"/>
        <v>0</v>
      </c>
      <c r="M7126" s="24">
        <f>IF(H7126&gt;0, C7126-F7126-J7126, 0)</f>
        <v>0</v>
      </c>
      <c r="N7126" s="4">
        <f>MIN(C7126, F7126)</f>
        <v>0</v>
      </c>
    </row>
    <row r="7127" spans="1:14" x14ac:dyDescent="0.2">
      <c r="A7127" s="27">
        <v>43761.708333333336</v>
      </c>
      <c r="B7127" s="4">
        <v>0</v>
      </c>
      <c r="C7127" s="4">
        <v>406.21859688024472</v>
      </c>
      <c r="F7127" s="4">
        <f t="shared" si="446"/>
        <v>0</v>
      </c>
      <c r="G7127" s="24">
        <f t="shared" si="447"/>
        <v>0</v>
      </c>
      <c r="H7127" s="24">
        <f t="shared" si="449"/>
        <v>406.21859688024472</v>
      </c>
      <c r="I7127" s="24">
        <f>IF(H7127&lt;=0, MIN(F7127-C7127, B$7, (D$5-K7126+G7127)/B$6), 0)</f>
        <v>0</v>
      </c>
      <c r="J7127" s="24">
        <f>IF(H7127&gt;0, MIN(C7127-F7127, B$8, K7126), 0)</f>
        <v>406.21859688024472</v>
      </c>
      <c r="K7127" s="24">
        <f>MAX(0, K7126-G7127+I7127*B$6-J7127)</f>
        <v>4129.2595327272184</v>
      </c>
      <c r="L7127" s="24">
        <f t="shared" si="448"/>
        <v>0</v>
      </c>
      <c r="M7127" s="24">
        <f>IF(H7127&gt;0, C7127-F7127-J7127, 0)</f>
        <v>0</v>
      </c>
      <c r="N7127" s="4">
        <f>MIN(C7127, F7127)</f>
        <v>0</v>
      </c>
    </row>
    <row r="7128" spans="1:14" x14ac:dyDescent="0.2">
      <c r="A7128" s="27">
        <v>43761.75</v>
      </c>
      <c r="B7128" s="4">
        <v>0</v>
      </c>
      <c r="C7128" s="4">
        <v>346.89737800325634</v>
      </c>
      <c r="F7128" s="4">
        <f t="shared" si="446"/>
        <v>0</v>
      </c>
      <c r="G7128" s="24">
        <f t="shared" si="447"/>
        <v>0</v>
      </c>
      <c r="H7128" s="24">
        <f t="shared" si="449"/>
        <v>346.89737800325634</v>
      </c>
      <c r="I7128" s="24">
        <f>IF(H7128&lt;=0, MIN(F7128-C7128, B$7, (D$5-K7127+G7128)/B$6), 0)</f>
        <v>0</v>
      </c>
      <c r="J7128" s="24">
        <f>IF(H7128&gt;0, MIN(C7128-F7128, B$8, K7127), 0)</f>
        <v>346.89737800325634</v>
      </c>
      <c r="K7128" s="24">
        <f>MAX(0, K7127-G7128+I7128*B$6-J7128)</f>
        <v>3782.3621547239618</v>
      </c>
      <c r="L7128" s="24">
        <f t="shared" si="448"/>
        <v>0</v>
      </c>
      <c r="M7128" s="24">
        <f>IF(H7128&gt;0, C7128-F7128-J7128, 0)</f>
        <v>0</v>
      </c>
      <c r="N7128" s="4">
        <f>MIN(C7128, F7128)</f>
        <v>0</v>
      </c>
    </row>
    <row r="7129" spans="1:14" x14ac:dyDescent="0.2">
      <c r="A7129" s="27">
        <v>43761.791666666672</v>
      </c>
      <c r="B7129" s="4">
        <v>0</v>
      </c>
      <c r="C7129" s="4">
        <v>1490.4786530207548</v>
      </c>
      <c r="F7129" s="4">
        <f t="shared" si="446"/>
        <v>0</v>
      </c>
      <c r="G7129" s="24">
        <f t="shared" si="447"/>
        <v>0</v>
      </c>
      <c r="H7129" s="24">
        <f t="shared" si="449"/>
        <v>1490.4786530207548</v>
      </c>
      <c r="I7129" s="24">
        <f>IF(H7129&lt;=0, MIN(F7129-C7129, B$7, (D$5-K7128+G7129)/B$6), 0)</f>
        <v>0</v>
      </c>
      <c r="J7129" s="24">
        <f>IF(H7129&gt;0, MIN(C7129-F7129, B$8, K7128), 0)</f>
        <v>1490.4786530207548</v>
      </c>
      <c r="K7129" s="24">
        <f>MAX(0, K7128-G7129+I7129*B$6-J7129)</f>
        <v>2291.883501703207</v>
      </c>
      <c r="L7129" s="24">
        <f t="shared" si="448"/>
        <v>0</v>
      </c>
      <c r="M7129" s="24">
        <f>IF(H7129&gt;0, C7129-F7129-J7129, 0)</f>
        <v>0</v>
      </c>
      <c r="N7129" s="4">
        <f>MIN(C7129, F7129)</f>
        <v>0</v>
      </c>
    </row>
    <row r="7130" spans="1:14" x14ac:dyDescent="0.2">
      <c r="A7130" s="27">
        <v>43761.833333333336</v>
      </c>
      <c r="B7130" s="4">
        <v>0</v>
      </c>
      <c r="C7130" s="4">
        <v>757.20247523575938</v>
      </c>
      <c r="F7130" s="4">
        <f t="shared" si="446"/>
        <v>0</v>
      </c>
      <c r="G7130" s="24">
        <f t="shared" si="447"/>
        <v>0</v>
      </c>
      <c r="H7130" s="24">
        <f t="shared" si="449"/>
        <v>757.20247523575938</v>
      </c>
      <c r="I7130" s="24">
        <f>IF(H7130&lt;=0, MIN(F7130-C7130, B$7, (D$5-K7129+G7130)/B$6), 0)</f>
        <v>0</v>
      </c>
      <c r="J7130" s="24">
        <f>IF(H7130&gt;0, MIN(C7130-F7130, B$8, K7129), 0)</f>
        <v>757.20247523575938</v>
      </c>
      <c r="K7130" s="24">
        <f>MAX(0, K7129-G7130+I7130*B$6-J7130)</f>
        <v>1534.6810264674477</v>
      </c>
      <c r="L7130" s="24">
        <f t="shared" si="448"/>
        <v>0</v>
      </c>
      <c r="M7130" s="24">
        <f>IF(H7130&gt;0, C7130-F7130-J7130, 0)</f>
        <v>0</v>
      </c>
      <c r="N7130" s="4">
        <f>MIN(C7130, F7130)</f>
        <v>0</v>
      </c>
    </row>
    <row r="7131" spans="1:14" x14ac:dyDescent="0.2">
      <c r="A7131" s="27">
        <v>43761.875</v>
      </c>
      <c r="B7131" s="4">
        <v>0</v>
      </c>
      <c r="C7131" s="4">
        <v>1418.7988468777273</v>
      </c>
      <c r="F7131" s="4">
        <f t="shared" si="446"/>
        <v>0</v>
      </c>
      <c r="G7131" s="24">
        <f t="shared" si="447"/>
        <v>0</v>
      </c>
      <c r="H7131" s="24">
        <f t="shared" si="449"/>
        <v>1418.7988468777273</v>
      </c>
      <c r="I7131" s="24">
        <f>IF(H7131&lt;=0, MIN(F7131-C7131, B$7, (D$5-K7130+G7131)/B$6), 0)</f>
        <v>0</v>
      </c>
      <c r="J7131" s="24">
        <f>IF(H7131&gt;0, MIN(C7131-F7131, B$8, K7130), 0)</f>
        <v>1418.7988468777273</v>
      </c>
      <c r="K7131" s="24">
        <f>MAX(0, K7130-G7131+I7131*B$6-J7131)</f>
        <v>115.88217958972041</v>
      </c>
      <c r="L7131" s="24">
        <f t="shared" si="448"/>
        <v>0</v>
      </c>
      <c r="M7131" s="24">
        <f>IF(H7131&gt;0, C7131-F7131-J7131, 0)</f>
        <v>0</v>
      </c>
      <c r="N7131" s="4">
        <f>MIN(C7131, F7131)</f>
        <v>0</v>
      </c>
    </row>
    <row r="7132" spans="1:14" x14ac:dyDescent="0.2">
      <c r="A7132" s="27">
        <v>43761.916666666672</v>
      </c>
      <c r="B7132" s="4">
        <v>0</v>
      </c>
      <c r="C7132" s="4">
        <v>369.14283508212696</v>
      </c>
      <c r="F7132" s="4">
        <f t="shared" si="446"/>
        <v>0</v>
      </c>
      <c r="G7132" s="24">
        <f t="shared" si="447"/>
        <v>0</v>
      </c>
      <c r="H7132" s="24">
        <f t="shared" si="449"/>
        <v>369.14283508212696</v>
      </c>
      <c r="I7132" s="24">
        <f>IF(H7132&lt;=0, MIN(F7132-C7132, B$7, (D$5-K7131+G7132)/B$6), 0)</f>
        <v>0</v>
      </c>
      <c r="J7132" s="24">
        <f>IF(H7132&gt;0, MIN(C7132-F7132, B$8, K7131), 0)</f>
        <v>115.88217958972041</v>
      </c>
      <c r="K7132" s="24">
        <f>MAX(0, K7131-G7132+I7132*B$6-J7132)</f>
        <v>0</v>
      </c>
      <c r="L7132" s="24">
        <f t="shared" si="448"/>
        <v>0</v>
      </c>
      <c r="M7132" s="24">
        <f>IF(H7132&gt;0, C7132-F7132-J7132, 0)</f>
        <v>253.26065549240656</v>
      </c>
      <c r="N7132" s="4">
        <f>MIN(C7132, F7132)</f>
        <v>0</v>
      </c>
    </row>
    <row r="7133" spans="1:14" x14ac:dyDescent="0.2">
      <c r="A7133" s="27">
        <v>43761.958333333336</v>
      </c>
      <c r="B7133" s="4">
        <v>0</v>
      </c>
      <c r="C7133" s="4">
        <v>218.36807043644808</v>
      </c>
      <c r="F7133" s="4">
        <f t="shared" si="446"/>
        <v>0</v>
      </c>
      <c r="G7133" s="24">
        <f t="shared" si="447"/>
        <v>0</v>
      </c>
      <c r="H7133" s="24">
        <f t="shared" si="449"/>
        <v>218.36807043644808</v>
      </c>
      <c r="I7133" s="24">
        <f>IF(H7133&lt;=0, MIN(F7133-C7133, B$7, (D$5-K7132+G7133)/B$6), 0)</f>
        <v>0</v>
      </c>
      <c r="J7133" s="24">
        <f>IF(H7133&gt;0, MIN(C7133-F7133, B$8, K7132), 0)</f>
        <v>0</v>
      </c>
      <c r="K7133" s="24">
        <f>MAX(0, K7132-G7133+I7133*B$6-J7133)</f>
        <v>0</v>
      </c>
      <c r="L7133" s="24">
        <f t="shared" si="448"/>
        <v>0</v>
      </c>
      <c r="M7133" s="24">
        <f>IF(H7133&gt;0, C7133-F7133-J7133, 0)</f>
        <v>218.36807043644808</v>
      </c>
      <c r="N7133" s="4">
        <f>MIN(C7133, F7133)</f>
        <v>0</v>
      </c>
    </row>
    <row r="7134" spans="1:14" x14ac:dyDescent="0.2">
      <c r="A7134" s="27">
        <v>43762</v>
      </c>
      <c r="B7134" s="4">
        <v>0</v>
      </c>
      <c r="C7134" s="4">
        <v>94.782197776055625</v>
      </c>
      <c r="F7134" s="4">
        <f t="shared" ref="F7134:F7197" si="450">B7134*B$4</f>
        <v>0</v>
      </c>
      <c r="G7134" s="24">
        <f t="shared" ref="G7134:G7197" si="451">MIN(F7134, B$9)</f>
        <v>0</v>
      </c>
      <c r="H7134" s="24">
        <f t="shared" si="449"/>
        <v>94.782197776055625</v>
      </c>
      <c r="I7134" s="24">
        <f>IF(H7134&lt;=0, MIN(F7134-C7134, B$7, (D$5-K7133+G7134)/B$6), 0)</f>
        <v>0</v>
      </c>
      <c r="J7134" s="24">
        <f>IF(H7134&gt;0, MIN(C7134-F7134, B$8, K7133), 0)</f>
        <v>0</v>
      </c>
      <c r="K7134" s="24">
        <f>MAX(0, K7133-G7134+I7134*B$6-J7134)</f>
        <v>0</v>
      </c>
      <c r="L7134" s="24">
        <f t="shared" ref="L7134:L7197" si="452">IF(H7134&lt;=0, -I7134-H7134, 0)</f>
        <v>0</v>
      </c>
      <c r="M7134" s="24">
        <f>IF(H7134&gt;0, C7134-F7134-J7134, 0)</f>
        <v>94.782197776055625</v>
      </c>
      <c r="N7134" s="4">
        <f>MIN(C7134, F7134)</f>
        <v>0</v>
      </c>
    </row>
    <row r="7135" spans="1:14" x14ac:dyDescent="0.2">
      <c r="A7135" s="27">
        <v>43762.041666666672</v>
      </c>
      <c r="B7135" s="4">
        <v>0</v>
      </c>
      <c r="C7135" s="4">
        <v>146.6882642934205</v>
      </c>
      <c r="F7135" s="4">
        <f t="shared" si="450"/>
        <v>0</v>
      </c>
      <c r="G7135" s="24">
        <f t="shared" si="451"/>
        <v>0</v>
      </c>
      <c r="H7135" s="24">
        <f t="shared" ref="H7135:H7198" si="453">C7135-F7135</f>
        <v>146.6882642934205</v>
      </c>
      <c r="I7135" s="24">
        <f>IF(H7135&lt;=0, MIN(F7135-C7135, B$7, (D$5-K7134+G7135)/B$6), 0)</f>
        <v>0</v>
      </c>
      <c r="J7135" s="24">
        <f>IF(H7135&gt;0, MIN(C7135-F7135, B$8, K7134), 0)</f>
        <v>0</v>
      </c>
      <c r="K7135" s="24">
        <f>MAX(0, K7134-G7135+I7135*B$6-J7135)</f>
        <v>0</v>
      </c>
      <c r="L7135" s="24">
        <f t="shared" si="452"/>
        <v>0</v>
      </c>
      <c r="M7135" s="24">
        <f>IF(H7135&gt;0, C7135-F7135-J7135, 0)</f>
        <v>146.6882642934205</v>
      </c>
      <c r="N7135" s="4">
        <f>MIN(C7135, F7135)</f>
        <v>0</v>
      </c>
    </row>
    <row r="7136" spans="1:14" x14ac:dyDescent="0.2">
      <c r="A7136" s="27">
        <v>43762.083333333336</v>
      </c>
      <c r="B7136" s="4">
        <v>0</v>
      </c>
      <c r="C7136" s="4">
        <v>183.76402609153823</v>
      </c>
      <c r="F7136" s="4">
        <f t="shared" si="450"/>
        <v>0</v>
      </c>
      <c r="G7136" s="24">
        <f t="shared" si="451"/>
        <v>0</v>
      </c>
      <c r="H7136" s="24">
        <f t="shared" si="453"/>
        <v>183.76402609153823</v>
      </c>
      <c r="I7136" s="24">
        <f>IF(H7136&lt;=0, MIN(F7136-C7136, B$7, (D$5-K7135+G7136)/B$6), 0)</f>
        <v>0</v>
      </c>
      <c r="J7136" s="24">
        <f>IF(H7136&gt;0, MIN(C7136-F7136, B$8, K7135), 0)</f>
        <v>0</v>
      </c>
      <c r="K7136" s="24">
        <f>MAX(0, K7135-G7136+I7136*B$6-J7136)</f>
        <v>0</v>
      </c>
      <c r="L7136" s="24">
        <f t="shared" si="452"/>
        <v>0</v>
      </c>
      <c r="M7136" s="24">
        <f>IF(H7136&gt;0, C7136-F7136-J7136, 0)</f>
        <v>183.76402609153823</v>
      </c>
      <c r="N7136" s="4">
        <f>MIN(C7136, F7136)</f>
        <v>0</v>
      </c>
    </row>
    <row r="7137" spans="1:14" x14ac:dyDescent="0.2">
      <c r="A7137" s="27">
        <v>43762.125</v>
      </c>
      <c r="B7137" s="4">
        <v>0</v>
      </c>
      <c r="C7137" s="4">
        <v>94.782197776055625</v>
      </c>
      <c r="F7137" s="4">
        <f t="shared" si="450"/>
        <v>0</v>
      </c>
      <c r="G7137" s="24">
        <f t="shared" si="451"/>
        <v>0</v>
      </c>
      <c r="H7137" s="24">
        <f t="shared" si="453"/>
        <v>94.782197776055625</v>
      </c>
      <c r="I7137" s="24">
        <f>IF(H7137&lt;=0, MIN(F7137-C7137, B$7, (D$5-K7136+G7137)/B$6), 0)</f>
        <v>0</v>
      </c>
      <c r="J7137" s="24">
        <f>IF(H7137&gt;0, MIN(C7137-F7137, B$8, K7136), 0)</f>
        <v>0</v>
      </c>
      <c r="K7137" s="24">
        <f>MAX(0, K7136-G7137+I7137*B$6-J7137)</f>
        <v>0</v>
      </c>
      <c r="L7137" s="24">
        <f t="shared" si="452"/>
        <v>0</v>
      </c>
      <c r="M7137" s="24">
        <f>IF(H7137&gt;0, C7137-F7137-J7137, 0)</f>
        <v>94.782197776055625</v>
      </c>
      <c r="N7137" s="4">
        <f>MIN(C7137, F7137)</f>
        <v>0</v>
      </c>
    </row>
    <row r="7138" spans="1:14" x14ac:dyDescent="0.2">
      <c r="A7138" s="27">
        <v>43762.166666666672</v>
      </c>
      <c r="B7138" s="4">
        <v>0</v>
      </c>
      <c r="C7138" s="4">
        <v>146.6882642934205</v>
      </c>
      <c r="F7138" s="4">
        <f t="shared" si="450"/>
        <v>0</v>
      </c>
      <c r="G7138" s="24">
        <f t="shared" si="451"/>
        <v>0</v>
      </c>
      <c r="H7138" s="24">
        <f t="shared" si="453"/>
        <v>146.6882642934205</v>
      </c>
      <c r="I7138" s="24">
        <f>IF(H7138&lt;=0, MIN(F7138-C7138, B$7, (D$5-K7137+G7138)/B$6), 0)</f>
        <v>0</v>
      </c>
      <c r="J7138" s="24">
        <f>IF(H7138&gt;0, MIN(C7138-F7138, B$8, K7137), 0)</f>
        <v>0</v>
      </c>
      <c r="K7138" s="24">
        <f>MAX(0, K7137-G7138+I7138*B$6-J7138)</f>
        <v>0</v>
      </c>
      <c r="L7138" s="24">
        <f t="shared" si="452"/>
        <v>0</v>
      </c>
      <c r="M7138" s="24">
        <f>IF(H7138&gt;0, C7138-F7138-J7138, 0)</f>
        <v>146.6882642934205</v>
      </c>
      <c r="N7138" s="4">
        <f>MIN(C7138, F7138)</f>
        <v>0</v>
      </c>
    </row>
    <row r="7139" spans="1:14" x14ac:dyDescent="0.2">
      <c r="A7139" s="27">
        <v>43762.208333333336</v>
      </c>
      <c r="B7139" s="4">
        <v>0</v>
      </c>
      <c r="C7139" s="4">
        <v>254.61992641682991</v>
      </c>
      <c r="F7139" s="4">
        <f t="shared" si="450"/>
        <v>0</v>
      </c>
      <c r="G7139" s="24">
        <f t="shared" si="451"/>
        <v>0</v>
      </c>
      <c r="H7139" s="24">
        <f t="shared" si="453"/>
        <v>254.61992641682991</v>
      </c>
      <c r="I7139" s="24">
        <f>IF(H7139&lt;=0, MIN(F7139-C7139, B$7, (D$5-K7138+G7139)/B$6), 0)</f>
        <v>0</v>
      </c>
      <c r="J7139" s="24">
        <f>IF(H7139&gt;0, MIN(C7139-F7139, B$8, K7138), 0)</f>
        <v>0</v>
      </c>
      <c r="K7139" s="24">
        <f>MAX(0, K7138-G7139+I7139*B$6-J7139)</f>
        <v>0</v>
      </c>
      <c r="L7139" s="24">
        <f t="shared" si="452"/>
        <v>0</v>
      </c>
      <c r="M7139" s="24">
        <f>IF(H7139&gt;0, C7139-F7139-J7139, 0)</f>
        <v>254.61992641682991</v>
      </c>
      <c r="N7139" s="4">
        <f>MIN(C7139, F7139)</f>
        <v>0</v>
      </c>
    </row>
    <row r="7140" spans="1:14" x14ac:dyDescent="0.2">
      <c r="A7140" s="27">
        <v>43762.25</v>
      </c>
      <c r="B7140" s="4">
        <v>23.443561336967822</v>
      </c>
      <c r="C7140" s="4">
        <v>487.78527283610384</v>
      </c>
      <c r="F7140" s="4">
        <f t="shared" si="450"/>
        <v>140.66136802180694</v>
      </c>
      <c r="G7140" s="24">
        <f t="shared" si="451"/>
        <v>0.34722222222222221</v>
      </c>
      <c r="H7140" s="24">
        <f t="shared" si="453"/>
        <v>347.12390481429691</v>
      </c>
      <c r="I7140" s="24">
        <f>IF(H7140&lt;=0, MIN(F7140-C7140, B$7, (D$5-K7139+G7140)/B$6), 0)</f>
        <v>0</v>
      </c>
      <c r="J7140" s="24">
        <f>IF(H7140&gt;0, MIN(C7140-F7140, B$8, K7139), 0)</f>
        <v>0</v>
      </c>
      <c r="K7140" s="24">
        <f>MAX(0, K7139-G7140+I7140*B$6-J7140)</f>
        <v>0</v>
      </c>
      <c r="L7140" s="24">
        <f t="shared" si="452"/>
        <v>0</v>
      </c>
      <c r="M7140" s="24">
        <f>IF(H7140&gt;0, C7140-F7140-J7140, 0)</f>
        <v>347.12390481429691</v>
      </c>
      <c r="N7140" s="4">
        <f>MIN(C7140, F7140)</f>
        <v>140.66136802180694</v>
      </c>
    </row>
    <row r="7141" spans="1:14" x14ac:dyDescent="0.2">
      <c r="A7141" s="27">
        <v>43762.291666666672</v>
      </c>
      <c r="B7141" s="4">
        <v>25.634789945755553</v>
      </c>
      <c r="C7141" s="4">
        <v>1347.1190407346996</v>
      </c>
      <c r="F7141" s="4">
        <f t="shared" si="450"/>
        <v>153.80873967453331</v>
      </c>
      <c r="G7141" s="24">
        <f t="shared" si="451"/>
        <v>0.34722222222222221</v>
      </c>
      <c r="H7141" s="24">
        <f t="shared" si="453"/>
        <v>1193.3103010601662</v>
      </c>
      <c r="I7141" s="24">
        <f>IF(H7141&lt;=0, MIN(F7141-C7141, B$7, (D$5-K7140+G7141)/B$6), 0)</f>
        <v>0</v>
      </c>
      <c r="J7141" s="24">
        <f>IF(H7141&gt;0, MIN(C7141-F7141, B$8, K7140), 0)</f>
        <v>0</v>
      </c>
      <c r="K7141" s="24">
        <f>MAX(0, K7140-G7141+I7141*B$6-J7141)</f>
        <v>0</v>
      </c>
      <c r="L7141" s="24">
        <f t="shared" si="452"/>
        <v>0</v>
      </c>
      <c r="M7141" s="24">
        <f>IF(H7141&gt;0, C7141-F7141-J7141, 0)</f>
        <v>1193.3103010601662</v>
      </c>
      <c r="N7141" s="4">
        <f>MIN(C7141, F7141)</f>
        <v>153.80873967453331</v>
      </c>
    </row>
    <row r="7142" spans="1:14" x14ac:dyDescent="0.2">
      <c r="A7142" s="27">
        <v>43762.333333333336</v>
      </c>
      <c r="B7142" s="4">
        <v>89.843217827044541</v>
      </c>
      <c r="C7142" s="4">
        <v>265.33070204739727</v>
      </c>
      <c r="F7142" s="4">
        <f t="shared" si="450"/>
        <v>539.05930696226721</v>
      </c>
      <c r="G7142" s="24">
        <f t="shared" si="451"/>
        <v>0.34722222222222221</v>
      </c>
      <c r="H7142" s="24">
        <f t="shared" si="453"/>
        <v>-273.72860491486995</v>
      </c>
      <c r="I7142" s="24">
        <f>IF(H7142&lt;=0, MIN(F7142-C7142, B$7, (D$5-K7141+G7142)/B$6), 0)</f>
        <v>273.72860491486995</v>
      </c>
      <c r="J7142" s="24">
        <f>IF(H7142&gt;0, MIN(C7142-F7142, B$8, K7141), 0)</f>
        <v>0</v>
      </c>
      <c r="K7142" s="24">
        <f>MAX(0, K7141-G7142+I7142*B$6-J7142)</f>
        <v>246.00852220116073</v>
      </c>
      <c r="L7142" s="24">
        <f t="shared" si="452"/>
        <v>0</v>
      </c>
      <c r="M7142" s="24">
        <f>IF(H7142&gt;0, C7142-F7142-J7142, 0)</f>
        <v>0</v>
      </c>
      <c r="N7142" s="4">
        <f>MIN(C7142, F7142)</f>
        <v>265.33070204739727</v>
      </c>
    </row>
    <row r="7143" spans="1:14" x14ac:dyDescent="0.2">
      <c r="A7143" s="27">
        <v>43762.375</v>
      </c>
      <c r="B7143" s="4">
        <v>149.63989342069459</v>
      </c>
      <c r="C7143" s="4">
        <v>187.883555180218</v>
      </c>
      <c r="F7143" s="4">
        <f t="shared" si="450"/>
        <v>897.83936052416755</v>
      </c>
      <c r="G7143" s="24">
        <f t="shared" si="451"/>
        <v>0.34722222222222221</v>
      </c>
      <c r="H7143" s="24">
        <f t="shared" si="453"/>
        <v>-709.95580534394958</v>
      </c>
      <c r="I7143" s="24">
        <f>IF(H7143&lt;=0, MIN(F7143-C7143, B$7, (D$5-K7142+G7143)/B$6), 0)</f>
        <v>709.95580534394958</v>
      </c>
      <c r="J7143" s="24">
        <f>IF(H7143&gt;0, MIN(C7143-F7143, B$8, K7142), 0)</f>
        <v>0</v>
      </c>
      <c r="K7143" s="24">
        <f>MAX(0, K7142-G7143+I7143*B$6-J7143)</f>
        <v>884.62152478849316</v>
      </c>
      <c r="L7143" s="24">
        <f t="shared" si="452"/>
        <v>0</v>
      </c>
      <c r="M7143" s="24">
        <f>IF(H7143&gt;0, C7143-F7143-J7143, 0)</f>
        <v>0</v>
      </c>
      <c r="N7143" s="4">
        <f>MIN(C7143, F7143)</f>
        <v>187.883555180218</v>
      </c>
    </row>
    <row r="7144" spans="1:14" x14ac:dyDescent="0.2">
      <c r="A7144" s="27">
        <v>43762.416666666672</v>
      </c>
      <c r="B7144" s="4">
        <v>181.65461590624918</v>
      </c>
      <c r="C7144" s="4">
        <v>210.12901225908865</v>
      </c>
      <c r="F7144" s="4">
        <f t="shared" si="450"/>
        <v>1089.927695437495</v>
      </c>
      <c r="G7144" s="24">
        <f t="shared" si="451"/>
        <v>0.34722222222222221</v>
      </c>
      <c r="H7144" s="24">
        <f t="shared" si="453"/>
        <v>-879.79868317840635</v>
      </c>
      <c r="I7144" s="24">
        <f>IF(H7144&lt;=0, MIN(F7144-C7144, B$7, (D$5-K7143+G7144)/B$6), 0)</f>
        <v>879.79868317840635</v>
      </c>
      <c r="J7144" s="24">
        <f>IF(H7144&gt;0, MIN(C7144-F7144, B$8, K7143), 0)</f>
        <v>0</v>
      </c>
      <c r="K7144" s="24">
        <f>MAX(0, K7143-G7144+I7144*B$6-J7144)</f>
        <v>1676.0931174268367</v>
      </c>
      <c r="L7144" s="24">
        <f t="shared" si="452"/>
        <v>0</v>
      </c>
      <c r="M7144" s="24">
        <f>IF(H7144&gt;0, C7144-F7144-J7144, 0)</f>
        <v>0</v>
      </c>
      <c r="N7144" s="4">
        <f>MIN(C7144, F7144)</f>
        <v>210.12901225908865</v>
      </c>
    </row>
    <row r="7145" spans="1:14" x14ac:dyDescent="0.2">
      <c r="A7145" s="27">
        <v>43762.458333333336</v>
      </c>
      <c r="B7145" s="4">
        <v>154.89673751394821</v>
      </c>
      <c r="C7145" s="4">
        <v>1520.1392624592488</v>
      </c>
      <c r="F7145" s="4">
        <f t="shared" si="450"/>
        <v>929.38042508368926</v>
      </c>
      <c r="G7145" s="24">
        <f t="shared" si="451"/>
        <v>0.34722222222222221</v>
      </c>
      <c r="H7145" s="24">
        <f t="shared" si="453"/>
        <v>590.75883737555955</v>
      </c>
      <c r="I7145" s="24">
        <f>IF(H7145&lt;=0, MIN(F7145-C7145, B$7, (D$5-K7144+G7145)/B$6), 0)</f>
        <v>0</v>
      </c>
      <c r="J7145" s="24">
        <f>IF(H7145&gt;0, MIN(C7145-F7145, B$8, K7144), 0)</f>
        <v>590.75883737555955</v>
      </c>
      <c r="K7145" s="24">
        <f>MAX(0, K7144-G7145+I7145*B$6-J7145)</f>
        <v>1084.9870578290549</v>
      </c>
      <c r="L7145" s="24">
        <f t="shared" si="452"/>
        <v>0</v>
      </c>
      <c r="M7145" s="24">
        <f>IF(H7145&gt;0, C7145-F7145-J7145, 0)</f>
        <v>0</v>
      </c>
      <c r="N7145" s="4">
        <f>MIN(C7145, F7145)</f>
        <v>929.38042508368926</v>
      </c>
    </row>
    <row r="7146" spans="1:14" x14ac:dyDescent="0.2">
      <c r="A7146" s="27">
        <v>43762.5</v>
      </c>
      <c r="B7146" s="4">
        <v>172.95463015462366</v>
      </c>
      <c r="C7146" s="4">
        <v>239.78962169758279</v>
      </c>
      <c r="F7146" s="4">
        <f t="shared" si="450"/>
        <v>1037.7277809277421</v>
      </c>
      <c r="G7146" s="24">
        <f t="shared" si="451"/>
        <v>0.34722222222222221</v>
      </c>
      <c r="H7146" s="24">
        <f t="shared" si="453"/>
        <v>-797.93815923015927</v>
      </c>
      <c r="I7146" s="24">
        <f>IF(H7146&lt;=0, MIN(F7146-C7146, B$7, (D$5-K7145+G7146)/B$6), 0)</f>
        <v>797.93815923015927</v>
      </c>
      <c r="J7146" s="24">
        <f>IF(H7146&gt;0, MIN(C7146-F7146, B$8, K7145), 0)</f>
        <v>0</v>
      </c>
      <c r="K7146" s="24">
        <f>MAX(0, K7145-G7146+I7146*B$6-J7146)</f>
        <v>1802.7841789139761</v>
      </c>
      <c r="L7146" s="24">
        <f t="shared" si="452"/>
        <v>0</v>
      </c>
      <c r="M7146" s="24">
        <f>IF(H7146&gt;0, C7146-F7146-J7146, 0)</f>
        <v>0</v>
      </c>
      <c r="N7146" s="4">
        <f>MIN(C7146, F7146)</f>
        <v>239.78962169758279</v>
      </c>
    </row>
    <row r="7147" spans="1:14" x14ac:dyDescent="0.2">
      <c r="A7147" s="27">
        <v>43762.541666666672</v>
      </c>
      <c r="B7147" s="4">
        <v>163.36909866933647</v>
      </c>
      <c r="C7147" s="4">
        <v>210.12901225908865</v>
      </c>
      <c r="F7147" s="4">
        <f t="shared" si="450"/>
        <v>980.21459201601874</v>
      </c>
      <c r="G7147" s="24">
        <f t="shared" si="451"/>
        <v>0.34722222222222221</v>
      </c>
      <c r="H7147" s="24">
        <f t="shared" si="453"/>
        <v>-770.08557975693009</v>
      </c>
      <c r="I7147" s="24">
        <f>IF(H7147&lt;=0, MIN(F7147-C7147, B$7, (D$5-K7146+G7147)/B$6), 0)</f>
        <v>770.08557975693009</v>
      </c>
      <c r="J7147" s="24">
        <f>IF(H7147&gt;0, MIN(C7147-F7147, B$8, K7146), 0)</f>
        <v>0</v>
      </c>
      <c r="K7147" s="24">
        <f>MAX(0, K7146-G7147+I7147*B$6-J7147)</f>
        <v>2495.5139784729909</v>
      </c>
      <c r="L7147" s="24">
        <f t="shared" si="452"/>
        <v>0</v>
      </c>
      <c r="M7147" s="24">
        <f>IF(H7147&gt;0, C7147-F7147-J7147, 0)</f>
        <v>0</v>
      </c>
      <c r="N7147" s="4">
        <f>MIN(C7147, F7147)</f>
        <v>210.12901225908865</v>
      </c>
    </row>
    <row r="7148" spans="1:14" x14ac:dyDescent="0.2">
      <c r="A7148" s="27">
        <v>43762.583333333336</v>
      </c>
      <c r="B7148" s="4">
        <v>92.286927389187639</v>
      </c>
      <c r="C7148" s="4">
        <v>1470.704913395092</v>
      </c>
      <c r="F7148" s="4">
        <f t="shared" si="450"/>
        <v>553.72156433512578</v>
      </c>
      <c r="G7148" s="24">
        <f t="shared" si="451"/>
        <v>0.34722222222222221</v>
      </c>
      <c r="H7148" s="24">
        <f t="shared" si="453"/>
        <v>916.98334905996626</v>
      </c>
      <c r="I7148" s="24">
        <f>IF(H7148&lt;=0, MIN(F7148-C7148, B$7, (D$5-K7147+G7148)/B$6), 0)</f>
        <v>0</v>
      </c>
      <c r="J7148" s="24">
        <f>IF(H7148&gt;0, MIN(C7148-F7148, B$8, K7147), 0)</f>
        <v>916.98334905996626</v>
      </c>
      <c r="K7148" s="24">
        <f>MAX(0, K7147-G7148+I7148*B$6-J7148)</f>
        <v>1578.1834071908024</v>
      </c>
      <c r="L7148" s="24">
        <f t="shared" si="452"/>
        <v>0</v>
      </c>
      <c r="M7148" s="24">
        <f>IF(H7148&gt;0, C7148-F7148-J7148, 0)</f>
        <v>0</v>
      </c>
      <c r="N7148" s="4">
        <f>MIN(C7148, F7148)</f>
        <v>553.72156433512578</v>
      </c>
    </row>
    <row r="7149" spans="1:14" x14ac:dyDescent="0.2">
      <c r="A7149" s="27">
        <v>43762.625</v>
      </c>
      <c r="B7149" s="4">
        <v>22.639426266875173</v>
      </c>
      <c r="C7149" s="4">
        <v>751.43513451160788</v>
      </c>
      <c r="F7149" s="4">
        <f t="shared" si="450"/>
        <v>135.83655760125103</v>
      </c>
      <c r="G7149" s="24">
        <f t="shared" si="451"/>
        <v>0.34722222222222221</v>
      </c>
      <c r="H7149" s="24">
        <f t="shared" si="453"/>
        <v>615.59857691035688</v>
      </c>
      <c r="I7149" s="24">
        <f>IF(H7149&lt;=0, MIN(F7149-C7149, B$7, (D$5-K7148+G7149)/B$6), 0)</f>
        <v>0</v>
      </c>
      <c r="J7149" s="24">
        <f>IF(H7149&gt;0, MIN(C7149-F7149, B$8, K7148), 0)</f>
        <v>615.59857691035688</v>
      </c>
      <c r="K7149" s="24">
        <f>MAX(0, K7148-G7149+I7149*B$6-J7149)</f>
        <v>962.23760805822337</v>
      </c>
      <c r="L7149" s="24">
        <f t="shared" si="452"/>
        <v>0</v>
      </c>
      <c r="M7149" s="24">
        <f>IF(H7149&gt;0, C7149-F7149-J7149, 0)</f>
        <v>0</v>
      </c>
      <c r="N7149" s="4">
        <f>MIN(C7149, F7149)</f>
        <v>135.83655760125103</v>
      </c>
    </row>
    <row r="7150" spans="1:14" x14ac:dyDescent="0.2">
      <c r="A7150" s="27">
        <v>43762.666666666672</v>
      </c>
      <c r="B7150" s="4">
        <v>0</v>
      </c>
      <c r="C7150" s="4">
        <v>814.05197665953983</v>
      </c>
      <c r="F7150" s="4">
        <f t="shared" si="450"/>
        <v>0</v>
      </c>
      <c r="G7150" s="24">
        <f t="shared" si="451"/>
        <v>0</v>
      </c>
      <c r="H7150" s="24">
        <f t="shared" si="453"/>
        <v>814.05197665953983</v>
      </c>
      <c r="I7150" s="24">
        <f>IF(H7150&lt;=0, MIN(F7150-C7150, B$7, (D$5-K7149+G7150)/B$6), 0)</f>
        <v>0</v>
      </c>
      <c r="J7150" s="24">
        <f>IF(H7150&gt;0, MIN(C7150-F7150, B$8, K7149), 0)</f>
        <v>814.05197665953983</v>
      </c>
      <c r="K7150" s="24">
        <f>MAX(0, K7149-G7150+I7150*B$6-J7150)</f>
        <v>148.18563139868354</v>
      </c>
      <c r="L7150" s="24">
        <f t="shared" si="452"/>
        <v>0</v>
      </c>
      <c r="M7150" s="24">
        <f>IF(H7150&gt;0, C7150-F7150-J7150, 0)</f>
        <v>0</v>
      </c>
      <c r="N7150" s="4">
        <f>MIN(C7150, F7150)</f>
        <v>0</v>
      </c>
    </row>
    <row r="7151" spans="1:14" x14ac:dyDescent="0.2">
      <c r="A7151" s="27">
        <v>43762.708333333336</v>
      </c>
      <c r="B7151" s="4">
        <v>0</v>
      </c>
      <c r="C7151" s="4">
        <v>851.12773845765787</v>
      </c>
      <c r="F7151" s="4">
        <f t="shared" si="450"/>
        <v>0</v>
      </c>
      <c r="G7151" s="24">
        <f t="shared" si="451"/>
        <v>0</v>
      </c>
      <c r="H7151" s="24">
        <f t="shared" si="453"/>
        <v>851.12773845765787</v>
      </c>
      <c r="I7151" s="24">
        <f>IF(H7151&lt;=0, MIN(F7151-C7151, B$7, (D$5-K7150+G7151)/B$6), 0)</f>
        <v>0</v>
      </c>
      <c r="J7151" s="24">
        <f>IF(H7151&gt;0, MIN(C7151-F7151, B$8, K7150), 0)</f>
        <v>148.18563139868354</v>
      </c>
      <c r="K7151" s="24">
        <f>MAX(0, K7150-G7151+I7151*B$6-J7151)</f>
        <v>0</v>
      </c>
      <c r="L7151" s="24">
        <f t="shared" si="452"/>
        <v>0</v>
      </c>
      <c r="M7151" s="24">
        <f>IF(H7151&gt;0, C7151-F7151-J7151, 0)</f>
        <v>702.94210705897433</v>
      </c>
      <c r="N7151" s="4">
        <f>MIN(C7151, F7151)</f>
        <v>0</v>
      </c>
    </row>
    <row r="7152" spans="1:14" x14ac:dyDescent="0.2">
      <c r="A7152" s="27">
        <v>43762.75</v>
      </c>
      <c r="B7152" s="4">
        <v>0</v>
      </c>
      <c r="C7152" s="4">
        <v>346.89737800325634</v>
      </c>
      <c r="F7152" s="4">
        <f t="shared" si="450"/>
        <v>0</v>
      </c>
      <c r="G7152" s="24">
        <f t="shared" si="451"/>
        <v>0</v>
      </c>
      <c r="H7152" s="24">
        <f t="shared" si="453"/>
        <v>346.89737800325634</v>
      </c>
      <c r="I7152" s="24">
        <f>IF(H7152&lt;=0, MIN(F7152-C7152, B$7, (D$5-K7151+G7152)/B$6), 0)</f>
        <v>0</v>
      </c>
      <c r="J7152" s="24">
        <f>IF(H7152&gt;0, MIN(C7152-F7152, B$8, K7151), 0)</f>
        <v>0</v>
      </c>
      <c r="K7152" s="24">
        <f>MAX(0, K7151-G7152+I7152*B$6-J7152)</f>
        <v>0</v>
      </c>
      <c r="L7152" s="24">
        <f t="shared" si="452"/>
        <v>0</v>
      </c>
      <c r="M7152" s="24">
        <f>IF(H7152&gt;0, C7152-F7152-J7152, 0)</f>
        <v>346.89737800325634</v>
      </c>
      <c r="N7152" s="4">
        <f>MIN(C7152, F7152)</f>
        <v>0</v>
      </c>
    </row>
    <row r="7153" spans="1:14" x14ac:dyDescent="0.2">
      <c r="A7153" s="27">
        <v>43762.791666666672</v>
      </c>
      <c r="B7153" s="4">
        <v>0</v>
      </c>
      <c r="C7153" s="4">
        <v>4246.4436133475065</v>
      </c>
      <c r="F7153" s="4">
        <f t="shared" si="450"/>
        <v>0</v>
      </c>
      <c r="G7153" s="24">
        <f t="shared" si="451"/>
        <v>0</v>
      </c>
      <c r="H7153" s="24">
        <f t="shared" si="453"/>
        <v>4246.4436133475065</v>
      </c>
      <c r="I7153" s="24">
        <f>IF(H7153&lt;=0, MIN(F7153-C7153, B$7, (D$5-K7152+G7153)/B$6), 0)</f>
        <v>0</v>
      </c>
      <c r="J7153" s="24">
        <f>IF(H7153&gt;0, MIN(C7153-F7153, B$8, K7152), 0)</f>
        <v>0</v>
      </c>
      <c r="K7153" s="24">
        <f>MAX(0, K7152-G7153+I7153*B$6-J7153)</f>
        <v>0</v>
      </c>
      <c r="L7153" s="24">
        <f t="shared" si="452"/>
        <v>0</v>
      </c>
      <c r="M7153" s="24">
        <f>IF(H7153&gt;0, C7153-F7153-J7153, 0)</f>
        <v>4246.4436133475065</v>
      </c>
      <c r="N7153" s="4">
        <f>MIN(C7153, F7153)</f>
        <v>0</v>
      </c>
    </row>
    <row r="7154" spans="1:14" x14ac:dyDescent="0.2">
      <c r="A7154" s="27">
        <v>43762.833333333336</v>
      </c>
      <c r="B7154" s="4">
        <v>0</v>
      </c>
      <c r="C7154" s="4">
        <v>435.87920631873891</v>
      </c>
      <c r="F7154" s="4">
        <f t="shared" si="450"/>
        <v>0</v>
      </c>
      <c r="G7154" s="24">
        <f t="shared" si="451"/>
        <v>0</v>
      </c>
      <c r="H7154" s="24">
        <f t="shared" si="453"/>
        <v>435.87920631873891</v>
      </c>
      <c r="I7154" s="24">
        <f>IF(H7154&lt;=0, MIN(F7154-C7154, B$7, (D$5-K7153+G7154)/B$6), 0)</f>
        <v>0</v>
      </c>
      <c r="J7154" s="24">
        <f>IF(H7154&gt;0, MIN(C7154-F7154, B$8, K7153), 0)</f>
        <v>0</v>
      </c>
      <c r="K7154" s="24">
        <f>MAX(0, K7153-G7154+I7154*B$6-J7154)</f>
        <v>0</v>
      </c>
      <c r="L7154" s="24">
        <f t="shared" si="452"/>
        <v>0</v>
      </c>
      <c r="M7154" s="24">
        <f>IF(H7154&gt;0, C7154-F7154-J7154, 0)</f>
        <v>435.87920631873891</v>
      </c>
      <c r="N7154" s="4">
        <f>MIN(C7154, F7154)</f>
        <v>0</v>
      </c>
    </row>
    <row r="7155" spans="1:14" x14ac:dyDescent="0.2">
      <c r="A7155" s="27">
        <v>43762.875</v>
      </c>
      <c r="B7155" s="4">
        <v>0</v>
      </c>
      <c r="C7155" s="4">
        <v>417.75327832854799</v>
      </c>
      <c r="F7155" s="4">
        <f t="shared" si="450"/>
        <v>0</v>
      </c>
      <c r="G7155" s="24">
        <f t="shared" si="451"/>
        <v>0</v>
      </c>
      <c r="H7155" s="24">
        <f t="shared" si="453"/>
        <v>417.75327832854799</v>
      </c>
      <c r="I7155" s="24">
        <f>IF(H7155&lt;=0, MIN(F7155-C7155, B$7, (D$5-K7154+G7155)/B$6), 0)</f>
        <v>0</v>
      </c>
      <c r="J7155" s="24">
        <f>IF(H7155&gt;0, MIN(C7155-F7155, B$8, K7154), 0)</f>
        <v>0</v>
      </c>
      <c r="K7155" s="24">
        <f>MAX(0, K7154-G7155+I7155*B$6-J7155)</f>
        <v>0</v>
      </c>
      <c r="L7155" s="24">
        <f t="shared" si="452"/>
        <v>0</v>
      </c>
      <c r="M7155" s="24">
        <f>IF(H7155&gt;0, C7155-F7155-J7155, 0)</f>
        <v>417.75327832854799</v>
      </c>
      <c r="N7155" s="4">
        <f>MIN(C7155, F7155)</f>
        <v>0</v>
      </c>
    </row>
    <row r="7156" spans="1:14" x14ac:dyDescent="0.2">
      <c r="A7156" s="27">
        <v>43762.916666666672</v>
      </c>
      <c r="B7156" s="4">
        <v>0</v>
      </c>
      <c r="C7156" s="4">
        <v>369.14283508212696</v>
      </c>
      <c r="F7156" s="4">
        <f t="shared" si="450"/>
        <v>0</v>
      </c>
      <c r="G7156" s="24">
        <f t="shared" si="451"/>
        <v>0</v>
      </c>
      <c r="H7156" s="24">
        <f t="shared" si="453"/>
        <v>369.14283508212696</v>
      </c>
      <c r="I7156" s="24">
        <f>IF(H7156&lt;=0, MIN(F7156-C7156, B$7, (D$5-K7155+G7156)/B$6), 0)</f>
        <v>0</v>
      </c>
      <c r="J7156" s="24">
        <f>IF(H7156&gt;0, MIN(C7156-F7156, B$8, K7155), 0)</f>
        <v>0</v>
      </c>
      <c r="K7156" s="24">
        <f>MAX(0, K7155-G7156+I7156*B$6-J7156)</f>
        <v>0</v>
      </c>
      <c r="L7156" s="24">
        <f t="shared" si="452"/>
        <v>0</v>
      </c>
      <c r="M7156" s="24">
        <f>IF(H7156&gt;0, C7156-F7156-J7156, 0)</f>
        <v>369.14283508212696</v>
      </c>
      <c r="N7156" s="4">
        <f>MIN(C7156, F7156)</f>
        <v>0</v>
      </c>
    </row>
    <row r="7157" spans="1:14" x14ac:dyDescent="0.2">
      <c r="A7157" s="27">
        <v>43762.958333333336</v>
      </c>
      <c r="B7157" s="4">
        <v>0</v>
      </c>
      <c r="C7157" s="4">
        <v>218.36807043644808</v>
      </c>
      <c r="F7157" s="4">
        <f t="shared" si="450"/>
        <v>0</v>
      </c>
      <c r="G7157" s="24">
        <f t="shared" si="451"/>
        <v>0</v>
      </c>
      <c r="H7157" s="24">
        <f t="shared" si="453"/>
        <v>218.36807043644808</v>
      </c>
      <c r="I7157" s="24">
        <f>IF(H7157&lt;=0, MIN(F7157-C7157, B$7, (D$5-K7156+G7157)/B$6), 0)</f>
        <v>0</v>
      </c>
      <c r="J7157" s="24">
        <f>IF(H7157&gt;0, MIN(C7157-F7157, B$8, K7156), 0)</f>
        <v>0</v>
      </c>
      <c r="K7157" s="24">
        <f>MAX(0, K7156-G7157+I7157*B$6-J7157)</f>
        <v>0</v>
      </c>
      <c r="L7157" s="24">
        <f t="shared" si="452"/>
        <v>0</v>
      </c>
      <c r="M7157" s="24">
        <f>IF(H7157&gt;0, C7157-F7157-J7157, 0)</f>
        <v>218.36807043644808</v>
      </c>
      <c r="N7157" s="4">
        <f>MIN(C7157, F7157)</f>
        <v>0</v>
      </c>
    </row>
    <row r="7158" spans="1:14" x14ac:dyDescent="0.2">
      <c r="A7158" s="27">
        <v>43763</v>
      </c>
      <c r="B7158" s="4">
        <v>0</v>
      </c>
      <c r="C7158" s="4">
        <v>94.782197776055625</v>
      </c>
      <c r="F7158" s="4">
        <f t="shared" si="450"/>
        <v>0</v>
      </c>
      <c r="G7158" s="24">
        <f t="shared" si="451"/>
        <v>0</v>
      </c>
      <c r="H7158" s="24">
        <f t="shared" si="453"/>
        <v>94.782197776055625</v>
      </c>
      <c r="I7158" s="24">
        <f>IF(H7158&lt;=0, MIN(F7158-C7158, B$7, (D$5-K7157+G7158)/B$6), 0)</f>
        <v>0</v>
      </c>
      <c r="J7158" s="24">
        <f>IF(H7158&gt;0, MIN(C7158-F7158, B$8, K7157), 0)</f>
        <v>0</v>
      </c>
      <c r="K7158" s="24">
        <f>MAX(0, K7157-G7158+I7158*B$6-J7158)</f>
        <v>0</v>
      </c>
      <c r="L7158" s="24">
        <f t="shared" si="452"/>
        <v>0</v>
      </c>
      <c r="M7158" s="24">
        <f>IF(H7158&gt;0, C7158-F7158-J7158, 0)</f>
        <v>94.782197776055625</v>
      </c>
      <c r="N7158" s="4">
        <f>MIN(C7158, F7158)</f>
        <v>0</v>
      </c>
    </row>
    <row r="7159" spans="1:14" x14ac:dyDescent="0.2">
      <c r="A7159" s="27">
        <v>43763.041666666672</v>
      </c>
      <c r="B7159" s="4">
        <v>0</v>
      </c>
      <c r="C7159" s="4">
        <v>146.6882642934205</v>
      </c>
      <c r="F7159" s="4">
        <f t="shared" si="450"/>
        <v>0</v>
      </c>
      <c r="G7159" s="24">
        <f t="shared" si="451"/>
        <v>0</v>
      </c>
      <c r="H7159" s="24">
        <f t="shared" si="453"/>
        <v>146.6882642934205</v>
      </c>
      <c r="I7159" s="24">
        <f>IF(H7159&lt;=0, MIN(F7159-C7159, B$7, (D$5-K7158+G7159)/B$6), 0)</f>
        <v>0</v>
      </c>
      <c r="J7159" s="24">
        <f>IF(H7159&gt;0, MIN(C7159-F7159, B$8, K7158), 0)</f>
        <v>0</v>
      </c>
      <c r="K7159" s="24">
        <f>MAX(0, K7158-G7159+I7159*B$6-J7159)</f>
        <v>0</v>
      </c>
      <c r="L7159" s="24">
        <f t="shared" si="452"/>
        <v>0</v>
      </c>
      <c r="M7159" s="24">
        <f>IF(H7159&gt;0, C7159-F7159-J7159, 0)</f>
        <v>146.6882642934205</v>
      </c>
      <c r="N7159" s="4">
        <f>MIN(C7159, F7159)</f>
        <v>0</v>
      </c>
    </row>
    <row r="7160" spans="1:14" x14ac:dyDescent="0.2">
      <c r="A7160" s="27">
        <v>43763.083333333336</v>
      </c>
      <c r="B7160" s="4">
        <v>0</v>
      </c>
      <c r="C7160" s="4">
        <v>183.76402609153823</v>
      </c>
      <c r="F7160" s="4">
        <f t="shared" si="450"/>
        <v>0</v>
      </c>
      <c r="G7160" s="24">
        <f t="shared" si="451"/>
        <v>0</v>
      </c>
      <c r="H7160" s="24">
        <f t="shared" si="453"/>
        <v>183.76402609153823</v>
      </c>
      <c r="I7160" s="24">
        <f>IF(H7160&lt;=0, MIN(F7160-C7160, B$7, (D$5-K7159+G7160)/B$6), 0)</f>
        <v>0</v>
      </c>
      <c r="J7160" s="24">
        <f>IF(H7160&gt;0, MIN(C7160-F7160, B$8, K7159), 0)</f>
        <v>0</v>
      </c>
      <c r="K7160" s="24">
        <f>MAX(0, K7159-G7160+I7160*B$6-J7160)</f>
        <v>0</v>
      </c>
      <c r="L7160" s="24">
        <f t="shared" si="452"/>
        <v>0</v>
      </c>
      <c r="M7160" s="24">
        <f>IF(H7160&gt;0, C7160-F7160-J7160, 0)</f>
        <v>183.76402609153823</v>
      </c>
      <c r="N7160" s="4">
        <f>MIN(C7160, F7160)</f>
        <v>0</v>
      </c>
    </row>
    <row r="7161" spans="1:14" x14ac:dyDescent="0.2">
      <c r="A7161" s="27">
        <v>43763.125</v>
      </c>
      <c r="B7161" s="4">
        <v>0</v>
      </c>
      <c r="C7161" s="4">
        <v>94.782197776055625</v>
      </c>
      <c r="F7161" s="4">
        <f t="shared" si="450"/>
        <v>0</v>
      </c>
      <c r="G7161" s="24">
        <f t="shared" si="451"/>
        <v>0</v>
      </c>
      <c r="H7161" s="24">
        <f t="shared" si="453"/>
        <v>94.782197776055625</v>
      </c>
      <c r="I7161" s="24">
        <f>IF(H7161&lt;=0, MIN(F7161-C7161, B$7, (D$5-K7160+G7161)/B$6), 0)</f>
        <v>0</v>
      </c>
      <c r="J7161" s="24">
        <f>IF(H7161&gt;0, MIN(C7161-F7161, B$8, K7160), 0)</f>
        <v>0</v>
      </c>
      <c r="K7161" s="24">
        <f>MAX(0, K7160-G7161+I7161*B$6-J7161)</f>
        <v>0</v>
      </c>
      <c r="L7161" s="24">
        <f t="shared" si="452"/>
        <v>0</v>
      </c>
      <c r="M7161" s="24">
        <f>IF(H7161&gt;0, C7161-F7161-J7161, 0)</f>
        <v>94.782197776055625</v>
      </c>
      <c r="N7161" s="4">
        <f>MIN(C7161, F7161)</f>
        <v>0</v>
      </c>
    </row>
    <row r="7162" spans="1:14" x14ac:dyDescent="0.2">
      <c r="A7162" s="27">
        <v>43763.166666666672</v>
      </c>
      <c r="B7162" s="4">
        <v>0</v>
      </c>
      <c r="C7162" s="4">
        <v>146.6882642934205</v>
      </c>
      <c r="F7162" s="4">
        <f t="shared" si="450"/>
        <v>0</v>
      </c>
      <c r="G7162" s="24">
        <f t="shared" si="451"/>
        <v>0</v>
      </c>
      <c r="H7162" s="24">
        <f t="shared" si="453"/>
        <v>146.6882642934205</v>
      </c>
      <c r="I7162" s="24">
        <f>IF(H7162&lt;=0, MIN(F7162-C7162, B$7, (D$5-K7161+G7162)/B$6), 0)</f>
        <v>0</v>
      </c>
      <c r="J7162" s="24">
        <f>IF(H7162&gt;0, MIN(C7162-F7162, B$8, K7161), 0)</f>
        <v>0</v>
      </c>
      <c r="K7162" s="24">
        <f>MAX(0, K7161-G7162+I7162*B$6-J7162)</f>
        <v>0</v>
      </c>
      <c r="L7162" s="24">
        <f t="shared" si="452"/>
        <v>0</v>
      </c>
      <c r="M7162" s="24">
        <f>IF(H7162&gt;0, C7162-F7162-J7162, 0)</f>
        <v>146.6882642934205</v>
      </c>
      <c r="N7162" s="4">
        <f>MIN(C7162, F7162)</f>
        <v>0</v>
      </c>
    </row>
    <row r="7163" spans="1:14" x14ac:dyDescent="0.2">
      <c r="A7163" s="27">
        <v>43763.208333333336</v>
      </c>
      <c r="B7163" s="4">
        <v>0</v>
      </c>
      <c r="C7163" s="4">
        <v>254.61992641682991</v>
      </c>
      <c r="F7163" s="4">
        <f t="shared" si="450"/>
        <v>0</v>
      </c>
      <c r="G7163" s="24">
        <f t="shared" si="451"/>
        <v>0</v>
      </c>
      <c r="H7163" s="24">
        <f t="shared" si="453"/>
        <v>254.61992641682991</v>
      </c>
      <c r="I7163" s="24">
        <f>IF(H7163&lt;=0, MIN(F7163-C7163, B$7, (D$5-K7162+G7163)/B$6), 0)</f>
        <v>0</v>
      </c>
      <c r="J7163" s="24">
        <f>IF(H7163&gt;0, MIN(C7163-F7163, B$8, K7162), 0)</f>
        <v>0</v>
      </c>
      <c r="K7163" s="24">
        <f>MAX(0, K7162-G7163+I7163*B$6-J7163)</f>
        <v>0</v>
      </c>
      <c r="L7163" s="24">
        <f t="shared" si="452"/>
        <v>0</v>
      </c>
      <c r="M7163" s="24">
        <f>IF(H7163&gt;0, C7163-F7163-J7163, 0)</f>
        <v>254.61992641682991</v>
      </c>
      <c r="N7163" s="4">
        <f>MIN(C7163, F7163)</f>
        <v>0</v>
      </c>
    </row>
    <row r="7164" spans="1:14" x14ac:dyDescent="0.2">
      <c r="A7164" s="27">
        <v>43763.25</v>
      </c>
      <c r="B7164" s="4">
        <v>60.246966745234886</v>
      </c>
      <c r="C7164" s="4">
        <v>487.78527283610384</v>
      </c>
      <c r="F7164" s="4">
        <f t="shared" si="450"/>
        <v>361.48180047140931</v>
      </c>
      <c r="G7164" s="24">
        <f t="shared" si="451"/>
        <v>0.34722222222222221</v>
      </c>
      <c r="H7164" s="24">
        <f t="shared" si="453"/>
        <v>126.30347236469453</v>
      </c>
      <c r="I7164" s="24">
        <f>IF(H7164&lt;=0, MIN(F7164-C7164, B$7, (D$5-K7163+G7164)/B$6), 0)</f>
        <v>0</v>
      </c>
      <c r="J7164" s="24">
        <f>IF(H7164&gt;0, MIN(C7164-F7164, B$8, K7163), 0)</f>
        <v>0</v>
      </c>
      <c r="K7164" s="24">
        <f>MAX(0, K7163-G7164+I7164*B$6-J7164)</f>
        <v>0</v>
      </c>
      <c r="L7164" s="24">
        <f t="shared" si="452"/>
        <v>0</v>
      </c>
      <c r="M7164" s="24">
        <f>IF(H7164&gt;0, C7164-F7164-J7164, 0)</f>
        <v>126.30347236469453</v>
      </c>
      <c r="N7164" s="4">
        <f>MIN(C7164, F7164)</f>
        <v>361.48180047140931</v>
      </c>
    </row>
    <row r="7165" spans="1:14" x14ac:dyDescent="0.2">
      <c r="A7165" s="27">
        <v>43763.291666666672</v>
      </c>
      <c r="B7165" s="4">
        <v>141.45178941709744</v>
      </c>
      <c r="C7165" s="4">
        <v>1025.795771817679</v>
      </c>
      <c r="F7165" s="4">
        <f t="shared" si="450"/>
        <v>848.71073650258472</v>
      </c>
      <c r="G7165" s="24">
        <f t="shared" si="451"/>
        <v>0.34722222222222221</v>
      </c>
      <c r="H7165" s="24">
        <f t="shared" si="453"/>
        <v>177.08503531509427</v>
      </c>
      <c r="I7165" s="24">
        <f>IF(H7165&lt;=0, MIN(F7165-C7165, B$7, (D$5-K7164+G7165)/B$6), 0)</f>
        <v>0</v>
      </c>
      <c r="J7165" s="24">
        <f>IF(H7165&gt;0, MIN(C7165-F7165, B$8, K7164), 0)</f>
        <v>0</v>
      </c>
      <c r="K7165" s="24">
        <f>MAX(0, K7164-G7165+I7165*B$6-J7165)</f>
        <v>0</v>
      </c>
      <c r="L7165" s="24">
        <f t="shared" si="452"/>
        <v>0</v>
      </c>
      <c r="M7165" s="24">
        <f>IF(H7165&gt;0, C7165-F7165-J7165, 0)</f>
        <v>177.08503531509427</v>
      </c>
      <c r="N7165" s="4">
        <f>MIN(C7165, F7165)</f>
        <v>848.71073650258472</v>
      </c>
    </row>
    <row r="7166" spans="1:14" x14ac:dyDescent="0.2">
      <c r="A7166" s="27">
        <v>43763.333333333336</v>
      </c>
      <c r="B7166" s="4">
        <v>107.65830567383088</v>
      </c>
      <c r="C7166" s="4">
        <v>265.33070204739727</v>
      </c>
      <c r="F7166" s="4">
        <f t="shared" si="450"/>
        <v>645.94983404298523</v>
      </c>
      <c r="G7166" s="24">
        <f t="shared" si="451"/>
        <v>0.34722222222222221</v>
      </c>
      <c r="H7166" s="24">
        <f t="shared" si="453"/>
        <v>-380.61913199558796</v>
      </c>
      <c r="I7166" s="24">
        <f>IF(H7166&lt;=0, MIN(F7166-C7166, B$7, (D$5-K7165+G7166)/B$6), 0)</f>
        <v>380.61913199558796</v>
      </c>
      <c r="J7166" s="24">
        <f>IF(H7166&gt;0, MIN(C7166-F7166, B$8, K7165), 0)</f>
        <v>0</v>
      </c>
      <c r="K7166" s="24">
        <f>MAX(0, K7165-G7166+I7166*B$6-J7166)</f>
        <v>342.20999657380696</v>
      </c>
      <c r="L7166" s="24">
        <f t="shared" si="452"/>
        <v>0</v>
      </c>
      <c r="M7166" s="24">
        <f>IF(H7166&gt;0, C7166-F7166-J7166, 0)</f>
        <v>0</v>
      </c>
      <c r="N7166" s="4">
        <f>MIN(C7166, F7166)</f>
        <v>265.33070204739727</v>
      </c>
    </row>
    <row r="7167" spans="1:14" x14ac:dyDescent="0.2">
      <c r="A7167" s="27">
        <v>43763.375</v>
      </c>
      <c r="B7167" s="4">
        <v>261.48585454515108</v>
      </c>
      <c r="C7167" s="4">
        <v>187.883555180218</v>
      </c>
      <c r="F7167" s="4">
        <f t="shared" si="450"/>
        <v>1568.9151272709064</v>
      </c>
      <c r="G7167" s="24">
        <f t="shared" si="451"/>
        <v>0.34722222222222221</v>
      </c>
      <c r="H7167" s="24">
        <f t="shared" si="453"/>
        <v>-1381.0315720906883</v>
      </c>
      <c r="I7167" s="24">
        <f>IF(H7167&lt;=0, MIN(F7167-C7167, B$7, (D$5-K7166+G7167)/B$6), 0)</f>
        <v>1381.0315720906883</v>
      </c>
      <c r="J7167" s="24">
        <f>IF(H7167&gt;0, MIN(C7167-F7167, B$8, K7166), 0)</f>
        <v>0</v>
      </c>
      <c r="K7167" s="24">
        <f>MAX(0, K7166-G7167+I7167*B$6-J7167)</f>
        <v>1584.7911892332042</v>
      </c>
      <c r="L7167" s="24">
        <f t="shared" si="452"/>
        <v>0</v>
      </c>
      <c r="M7167" s="24">
        <f>IF(H7167&gt;0, C7167-F7167-J7167, 0)</f>
        <v>0</v>
      </c>
      <c r="N7167" s="4">
        <f>MIN(C7167, F7167)</f>
        <v>187.883555180218</v>
      </c>
    </row>
    <row r="7168" spans="1:14" x14ac:dyDescent="0.2">
      <c r="A7168" s="27">
        <v>43763.416666666672</v>
      </c>
      <c r="B7168" s="4">
        <v>630.97559579751908</v>
      </c>
      <c r="C7168" s="4">
        <v>210.12901225908865</v>
      </c>
      <c r="F7168" s="4">
        <f t="shared" si="450"/>
        <v>3785.8535747851147</v>
      </c>
      <c r="G7168" s="24">
        <f t="shared" si="451"/>
        <v>0.34722222222222221</v>
      </c>
      <c r="H7168" s="24">
        <f t="shared" si="453"/>
        <v>-3575.7245625260261</v>
      </c>
      <c r="I7168" s="24">
        <f>IF(H7168&lt;=0, MIN(F7168-C7168, B$7, (D$5-K7167+G7168)/B$6), 0)</f>
        <v>3575.7245625260261</v>
      </c>
      <c r="J7168" s="24">
        <f>IF(H7168&gt;0, MIN(C7168-F7168, B$8, K7167), 0)</f>
        <v>0</v>
      </c>
      <c r="K7168" s="24">
        <f>MAX(0, K7167-G7168+I7168*B$6-J7168)</f>
        <v>4802.596073284406</v>
      </c>
      <c r="L7168" s="24">
        <f t="shared" si="452"/>
        <v>0</v>
      </c>
      <c r="M7168" s="24">
        <f>IF(H7168&gt;0, C7168-F7168-J7168, 0)</f>
        <v>0</v>
      </c>
      <c r="N7168" s="4">
        <f>MIN(C7168, F7168)</f>
        <v>210.12901225908865</v>
      </c>
    </row>
    <row r="7169" spans="1:14" x14ac:dyDescent="0.2">
      <c r="A7169" s="27">
        <v>43763.458333333336</v>
      </c>
      <c r="B7169" s="4">
        <v>585.71630711479156</v>
      </c>
      <c r="C7169" s="4">
        <v>1523.4348857301929</v>
      </c>
      <c r="F7169" s="4">
        <f t="shared" si="450"/>
        <v>3514.2978426887494</v>
      </c>
      <c r="G7169" s="24">
        <f t="shared" si="451"/>
        <v>0.34722222222222221</v>
      </c>
      <c r="H7169" s="24">
        <f t="shared" si="453"/>
        <v>-1990.8629569585564</v>
      </c>
      <c r="I7169" s="24">
        <f>IF(H7169&lt;=0, MIN(F7169-C7169, B$7, (D$5-K7168+G7169)/B$6), 0)</f>
        <v>219.72349881979582</v>
      </c>
      <c r="J7169" s="24">
        <f>IF(H7169&gt;0, MIN(C7169-F7169, B$8, K7168), 0)</f>
        <v>0</v>
      </c>
      <c r="K7169" s="24">
        <f>MAX(0, K7168-G7169+I7169*B$6-J7169)</f>
        <v>5000</v>
      </c>
      <c r="L7169" s="24">
        <f t="shared" si="452"/>
        <v>1771.1394581387606</v>
      </c>
      <c r="M7169" s="24">
        <f>IF(H7169&gt;0, C7169-F7169-J7169, 0)</f>
        <v>0</v>
      </c>
      <c r="N7169" s="4">
        <f>MIN(C7169, F7169)</f>
        <v>1523.4348857301929</v>
      </c>
    </row>
    <row r="7170" spans="1:14" x14ac:dyDescent="0.2">
      <c r="A7170" s="27">
        <v>43763.5</v>
      </c>
      <c r="B7170" s="4">
        <v>506.67391749239209</v>
      </c>
      <c r="C7170" s="4">
        <v>168.93372137229116</v>
      </c>
      <c r="F7170" s="4">
        <f t="shared" si="450"/>
        <v>3040.0435049543526</v>
      </c>
      <c r="G7170" s="24">
        <f t="shared" si="451"/>
        <v>0.34722222222222221</v>
      </c>
      <c r="H7170" s="24">
        <f t="shared" si="453"/>
        <v>-2871.1097835820615</v>
      </c>
      <c r="I7170" s="24">
        <f>IF(H7170&lt;=0, MIN(F7170-C7170, B$7, (D$5-K7169+G7170)/B$6), 0)</f>
        <v>0.38580246913580246</v>
      </c>
      <c r="J7170" s="24">
        <f>IF(H7170&gt;0, MIN(C7170-F7170, B$8, K7169), 0)</f>
        <v>0</v>
      </c>
      <c r="K7170" s="24">
        <f>MAX(0, K7169-G7170+I7170*B$6-J7170)</f>
        <v>5000</v>
      </c>
      <c r="L7170" s="24">
        <f t="shared" si="452"/>
        <v>2870.7239811129257</v>
      </c>
      <c r="M7170" s="24">
        <f>IF(H7170&gt;0, C7170-F7170-J7170, 0)</f>
        <v>0</v>
      </c>
      <c r="N7170" s="4">
        <f>MIN(C7170, F7170)</f>
        <v>168.93372137229116</v>
      </c>
    </row>
    <row r="7171" spans="1:14" x14ac:dyDescent="0.2">
      <c r="A7171" s="27">
        <v>43763.541666666672</v>
      </c>
      <c r="B7171" s="4">
        <v>183.49362336119538</v>
      </c>
      <c r="C7171" s="4">
        <v>299.11084057457123</v>
      </c>
      <c r="F7171" s="4">
        <f t="shared" si="450"/>
        <v>1100.9617401671721</v>
      </c>
      <c r="G7171" s="24">
        <f t="shared" si="451"/>
        <v>0.34722222222222221</v>
      </c>
      <c r="H7171" s="24">
        <f t="shared" si="453"/>
        <v>-801.85089959260085</v>
      </c>
      <c r="I7171" s="24">
        <f>IF(H7171&lt;=0, MIN(F7171-C7171, B$7, (D$5-K7170+G7171)/B$6), 0)</f>
        <v>0.38580246913580246</v>
      </c>
      <c r="J7171" s="24">
        <f>IF(H7171&gt;0, MIN(C7171-F7171, B$8, K7170), 0)</f>
        <v>0</v>
      </c>
      <c r="K7171" s="24">
        <f>MAX(0, K7170-G7171+I7171*B$6-J7171)</f>
        <v>5000</v>
      </c>
      <c r="L7171" s="24">
        <f t="shared" si="452"/>
        <v>801.46509712346506</v>
      </c>
      <c r="M7171" s="24">
        <f>IF(H7171&gt;0, C7171-F7171-J7171, 0)</f>
        <v>0</v>
      </c>
      <c r="N7171" s="4">
        <f>MIN(C7171, F7171)</f>
        <v>299.11084057457123</v>
      </c>
    </row>
    <row r="7172" spans="1:14" x14ac:dyDescent="0.2">
      <c r="A7172" s="27">
        <v>43763.583333333336</v>
      </c>
      <c r="B7172" s="4">
        <v>157.80359606367236</v>
      </c>
      <c r="C7172" s="4">
        <v>191.17917845116176</v>
      </c>
      <c r="F7172" s="4">
        <f t="shared" si="450"/>
        <v>946.82157638203421</v>
      </c>
      <c r="G7172" s="24">
        <f t="shared" si="451"/>
        <v>0.34722222222222221</v>
      </c>
      <c r="H7172" s="24">
        <f t="shared" si="453"/>
        <v>-755.64239793087245</v>
      </c>
      <c r="I7172" s="24">
        <f>IF(H7172&lt;=0, MIN(F7172-C7172, B$7, (D$5-K7171+G7172)/B$6), 0)</f>
        <v>0.38580246913580246</v>
      </c>
      <c r="J7172" s="24">
        <f>IF(H7172&gt;0, MIN(C7172-F7172, B$8, K7171), 0)</f>
        <v>0</v>
      </c>
      <c r="K7172" s="24">
        <f>MAX(0, K7171-G7172+I7172*B$6-J7172)</f>
        <v>5000</v>
      </c>
      <c r="L7172" s="24">
        <f t="shared" si="452"/>
        <v>755.25659546173665</v>
      </c>
      <c r="M7172" s="24">
        <f>IF(H7172&gt;0, C7172-F7172-J7172, 0)</f>
        <v>0</v>
      </c>
      <c r="N7172" s="4">
        <f>MIN(C7172, F7172)</f>
        <v>191.17917845116176</v>
      </c>
    </row>
    <row r="7173" spans="1:14" x14ac:dyDescent="0.2">
      <c r="A7173" s="27">
        <v>43763.625</v>
      </c>
      <c r="B7173" s="4">
        <v>28.147421034293611</v>
      </c>
      <c r="C7173" s="4">
        <v>235.67009260890305</v>
      </c>
      <c r="F7173" s="4">
        <f t="shared" si="450"/>
        <v>168.88452620576166</v>
      </c>
      <c r="G7173" s="24">
        <f t="shared" si="451"/>
        <v>0.34722222222222221</v>
      </c>
      <c r="H7173" s="24">
        <f t="shared" si="453"/>
        <v>66.785566403141388</v>
      </c>
      <c r="I7173" s="24">
        <f>IF(H7173&lt;=0, MIN(F7173-C7173, B$7, (D$5-K7172+G7173)/B$6), 0)</f>
        <v>0</v>
      </c>
      <c r="J7173" s="24">
        <f>IF(H7173&gt;0, MIN(C7173-F7173, B$8, K7172), 0)</f>
        <v>66.785566403141388</v>
      </c>
      <c r="K7173" s="24">
        <f>MAX(0, K7172-G7173+I7173*B$6-J7173)</f>
        <v>4932.8672113746361</v>
      </c>
      <c r="L7173" s="24">
        <f t="shared" si="452"/>
        <v>0</v>
      </c>
      <c r="M7173" s="24">
        <f>IF(H7173&gt;0, C7173-F7173-J7173, 0)</f>
        <v>0</v>
      </c>
      <c r="N7173" s="4">
        <f>MIN(C7173, F7173)</f>
        <v>168.88452620576166</v>
      </c>
    </row>
    <row r="7174" spans="1:14" x14ac:dyDescent="0.2">
      <c r="A7174" s="27">
        <v>43763.666666666672</v>
      </c>
      <c r="B7174" s="4">
        <v>0</v>
      </c>
      <c r="C7174" s="4">
        <v>369.14283508212696</v>
      </c>
      <c r="F7174" s="4">
        <f t="shared" si="450"/>
        <v>0</v>
      </c>
      <c r="G7174" s="24">
        <f t="shared" si="451"/>
        <v>0</v>
      </c>
      <c r="H7174" s="24">
        <f t="shared" si="453"/>
        <v>369.14283508212696</v>
      </c>
      <c r="I7174" s="24">
        <f>IF(H7174&lt;=0, MIN(F7174-C7174, B$7, (D$5-K7173+G7174)/B$6), 0)</f>
        <v>0</v>
      </c>
      <c r="J7174" s="24">
        <f>IF(H7174&gt;0, MIN(C7174-F7174, B$8, K7173), 0)</f>
        <v>369.14283508212696</v>
      </c>
      <c r="K7174" s="24">
        <f>MAX(0, K7173-G7174+I7174*B$6-J7174)</f>
        <v>4563.7243762925091</v>
      </c>
      <c r="L7174" s="24">
        <f t="shared" si="452"/>
        <v>0</v>
      </c>
      <c r="M7174" s="24">
        <f>IF(H7174&gt;0, C7174-F7174-J7174, 0)</f>
        <v>0</v>
      </c>
      <c r="N7174" s="4">
        <f>MIN(C7174, F7174)</f>
        <v>0</v>
      </c>
    </row>
    <row r="7175" spans="1:14" x14ac:dyDescent="0.2">
      <c r="A7175" s="27">
        <v>43763.708333333336</v>
      </c>
      <c r="B7175" s="4">
        <v>0</v>
      </c>
      <c r="C7175" s="4">
        <v>406.21859688024472</v>
      </c>
      <c r="F7175" s="4">
        <f t="shared" si="450"/>
        <v>0</v>
      </c>
      <c r="G7175" s="24">
        <f t="shared" si="451"/>
        <v>0</v>
      </c>
      <c r="H7175" s="24">
        <f t="shared" si="453"/>
        <v>406.21859688024472</v>
      </c>
      <c r="I7175" s="24">
        <f>IF(H7175&lt;=0, MIN(F7175-C7175, B$7, (D$5-K7174+G7175)/B$6), 0)</f>
        <v>0</v>
      </c>
      <c r="J7175" s="24">
        <f>IF(H7175&gt;0, MIN(C7175-F7175, B$8, K7174), 0)</f>
        <v>406.21859688024472</v>
      </c>
      <c r="K7175" s="24">
        <f>MAX(0, K7174-G7175+I7175*B$6-J7175)</f>
        <v>4157.505779412264</v>
      </c>
      <c r="L7175" s="24">
        <f t="shared" si="452"/>
        <v>0</v>
      </c>
      <c r="M7175" s="24">
        <f>IF(H7175&gt;0, C7175-F7175-J7175, 0)</f>
        <v>0</v>
      </c>
      <c r="N7175" s="4">
        <f>MIN(C7175, F7175)</f>
        <v>0</v>
      </c>
    </row>
    <row r="7176" spans="1:14" x14ac:dyDescent="0.2">
      <c r="A7176" s="27">
        <v>43763.75</v>
      </c>
      <c r="B7176" s="4">
        <v>0</v>
      </c>
      <c r="C7176" s="4">
        <v>346.89737800325634</v>
      </c>
      <c r="F7176" s="4">
        <f t="shared" si="450"/>
        <v>0</v>
      </c>
      <c r="G7176" s="24">
        <f t="shared" si="451"/>
        <v>0</v>
      </c>
      <c r="H7176" s="24">
        <f t="shared" si="453"/>
        <v>346.89737800325634</v>
      </c>
      <c r="I7176" s="24">
        <f>IF(H7176&lt;=0, MIN(F7176-C7176, B$7, (D$5-K7175+G7176)/B$6), 0)</f>
        <v>0</v>
      </c>
      <c r="J7176" s="24">
        <f>IF(H7176&gt;0, MIN(C7176-F7176, B$8, K7175), 0)</f>
        <v>346.89737800325634</v>
      </c>
      <c r="K7176" s="24">
        <f>MAX(0, K7175-G7176+I7176*B$6-J7176)</f>
        <v>3810.6084014090075</v>
      </c>
      <c r="L7176" s="24">
        <f t="shared" si="452"/>
        <v>0</v>
      </c>
      <c r="M7176" s="24">
        <f>IF(H7176&gt;0, C7176-F7176-J7176, 0)</f>
        <v>0</v>
      </c>
      <c r="N7176" s="4">
        <f>MIN(C7176, F7176)</f>
        <v>0</v>
      </c>
    </row>
    <row r="7177" spans="1:14" x14ac:dyDescent="0.2">
      <c r="A7177" s="27">
        <v>43763.791666666672</v>
      </c>
      <c r="B7177" s="4">
        <v>0</v>
      </c>
      <c r="C7177" s="4">
        <v>1490.4786530207548</v>
      </c>
      <c r="F7177" s="4">
        <f t="shared" si="450"/>
        <v>0</v>
      </c>
      <c r="G7177" s="24">
        <f t="shared" si="451"/>
        <v>0</v>
      </c>
      <c r="H7177" s="24">
        <f t="shared" si="453"/>
        <v>1490.4786530207548</v>
      </c>
      <c r="I7177" s="24">
        <f>IF(H7177&lt;=0, MIN(F7177-C7177, B$7, (D$5-K7176+G7177)/B$6), 0)</f>
        <v>0</v>
      </c>
      <c r="J7177" s="24">
        <f>IF(H7177&gt;0, MIN(C7177-F7177, B$8, K7176), 0)</f>
        <v>1490.4786530207548</v>
      </c>
      <c r="K7177" s="24">
        <f>MAX(0, K7176-G7177+I7177*B$6-J7177)</f>
        <v>2320.1297483882527</v>
      </c>
      <c r="L7177" s="24">
        <f t="shared" si="452"/>
        <v>0</v>
      </c>
      <c r="M7177" s="24">
        <f>IF(H7177&gt;0, C7177-F7177-J7177, 0)</f>
        <v>0</v>
      </c>
      <c r="N7177" s="4">
        <f>MIN(C7177, F7177)</f>
        <v>0</v>
      </c>
    </row>
    <row r="7178" spans="1:14" x14ac:dyDescent="0.2">
      <c r="A7178" s="27">
        <v>43763.833333333336</v>
      </c>
      <c r="B7178" s="4">
        <v>0</v>
      </c>
      <c r="C7178" s="4">
        <v>757.20247523575938</v>
      </c>
      <c r="F7178" s="4">
        <f t="shared" si="450"/>
        <v>0</v>
      </c>
      <c r="G7178" s="24">
        <f t="shared" si="451"/>
        <v>0</v>
      </c>
      <c r="H7178" s="24">
        <f t="shared" si="453"/>
        <v>757.20247523575938</v>
      </c>
      <c r="I7178" s="24">
        <f>IF(H7178&lt;=0, MIN(F7178-C7178, B$7, (D$5-K7177+G7178)/B$6), 0)</f>
        <v>0</v>
      </c>
      <c r="J7178" s="24">
        <f>IF(H7178&gt;0, MIN(C7178-F7178, B$8, K7177), 0)</f>
        <v>757.20247523575938</v>
      </c>
      <c r="K7178" s="24">
        <f>MAX(0, K7177-G7178+I7178*B$6-J7178)</f>
        <v>1562.9272731524934</v>
      </c>
      <c r="L7178" s="24">
        <f t="shared" si="452"/>
        <v>0</v>
      </c>
      <c r="M7178" s="24">
        <f>IF(H7178&gt;0, C7178-F7178-J7178, 0)</f>
        <v>0</v>
      </c>
      <c r="N7178" s="4">
        <f>MIN(C7178, F7178)</f>
        <v>0</v>
      </c>
    </row>
    <row r="7179" spans="1:14" x14ac:dyDescent="0.2">
      <c r="A7179" s="27">
        <v>43763.875</v>
      </c>
      <c r="B7179" s="4">
        <v>0</v>
      </c>
      <c r="C7179" s="4">
        <v>1418.7988468777273</v>
      </c>
      <c r="F7179" s="4">
        <f t="shared" si="450"/>
        <v>0</v>
      </c>
      <c r="G7179" s="24">
        <f t="shared" si="451"/>
        <v>0</v>
      </c>
      <c r="H7179" s="24">
        <f t="shared" si="453"/>
        <v>1418.7988468777273</v>
      </c>
      <c r="I7179" s="24">
        <f>IF(H7179&lt;=0, MIN(F7179-C7179, B$7, (D$5-K7178+G7179)/B$6), 0)</f>
        <v>0</v>
      </c>
      <c r="J7179" s="24">
        <f>IF(H7179&gt;0, MIN(C7179-F7179, B$8, K7178), 0)</f>
        <v>1418.7988468777273</v>
      </c>
      <c r="K7179" s="24">
        <f>MAX(0, K7178-G7179+I7179*B$6-J7179)</f>
        <v>144.12842627476607</v>
      </c>
      <c r="L7179" s="24">
        <f t="shared" si="452"/>
        <v>0</v>
      </c>
      <c r="M7179" s="24">
        <f>IF(H7179&gt;0, C7179-F7179-J7179, 0)</f>
        <v>0</v>
      </c>
      <c r="N7179" s="4">
        <f>MIN(C7179, F7179)</f>
        <v>0</v>
      </c>
    </row>
    <row r="7180" spans="1:14" x14ac:dyDescent="0.2">
      <c r="A7180" s="27">
        <v>43763.916666666672</v>
      </c>
      <c r="B7180" s="4">
        <v>0</v>
      </c>
      <c r="C7180" s="4">
        <v>369.14283508212696</v>
      </c>
      <c r="F7180" s="4">
        <f t="shared" si="450"/>
        <v>0</v>
      </c>
      <c r="G7180" s="24">
        <f t="shared" si="451"/>
        <v>0</v>
      </c>
      <c r="H7180" s="24">
        <f t="shared" si="453"/>
        <v>369.14283508212696</v>
      </c>
      <c r="I7180" s="24">
        <f>IF(H7180&lt;=0, MIN(F7180-C7180, B$7, (D$5-K7179+G7180)/B$6), 0)</f>
        <v>0</v>
      </c>
      <c r="J7180" s="24">
        <f>IF(H7180&gt;0, MIN(C7180-F7180, B$8, K7179), 0)</f>
        <v>144.12842627476607</v>
      </c>
      <c r="K7180" s="24">
        <f>MAX(0, K7179-G7180+I7180*B$6-J7180)</f>
        <v>0</v>
      </c>
      <c r="L7180" s="24">
        <f t="shared" si="452"/>
        <v>0</v>
      </c>
      <c r="M7180" s="24">
        <f>IF(H7180&gt;0, C7180-F7180-J7180, 0)</f>
        <v>225.01440880736089</v>
      </c>
      <c r="N7180" s="4">
        <f>MIN(C7180, F7180)</f>
        <v>0</v>
      </c>
    </row>
    <row r="7181" spans="1:14" x14ac:dyDescent="0.2">
      <c r="A7181" s="27">
        <v>43763.958333333336</v>
      </c>
      <c r="B7181" s="4">
        <v>0</v>
      </c>
      <c r="C7181" s="4">
        <v>218.36807043644808</v>
      </c>
      <c r="F7181" s="4">
        <f t="shared" si="450"/>
        <v>0</v>
      </c>
      <c r="G7181" s="24">
        <f t="shared" si="451"/>
        <v>0</v>
      </c>
      <c r="H7181" s="24">
        <f t="shared" si="453"/>
        <v>218.36807043644808</v>
      </c>
      <c r="I7181" s="24">
        <f>IF(H7181&lt;=0, MIN(F7181-C7181, B$7, (D$5-K7180+G7181)/B$6), 0)</f>
        <v>0</v>
      </c>
      <c r="J7181" s="24">
        <f>IF(H7181&gt;0, MIN(C7181-F7181, B$8, K7180), 0)</f>
        <v>0</v>
      </c>
      <c r="K7181" s="24">
        <f>MAX(0, K7180-G7181+I7181*B$6-J7181)</f>
        <v>0</v>
      </c>
      <c r="L7181" s="24">
        <f t="shared" si="452"/>
        <v>0</v>
      </c>
      <c r="M7181" s="24">
        <f>IF(H7181&gt;0, C7181-F7181-J7181, 0)</f>
        <v>218.36807043644808</v>
      </c>
      <c r="N7181" s="4">
        <f>MIN(C7181, F7181)</f>
        <v>0</v>
      </c>
    </row>
    <row r="7182" spans="1:14" x14ac:dyDescent="0.2">
      <c r="A7182" s="27">
        <v>43764</v>
      </c>
      <c r="B7182" s="4">
        <v>0</v>
      </c>
      <c r="C7182" s="4">
        <v>94.782197776055625</v>
      </c>
      <c r="F7182" s="4">
        <f t="shared" si="450"/>
        <v>0</v>
      </c>
      <c r="G7182" s="24">
        <f t="shared" si="451"/>
        <v>0</v>
      </c>
      <c r="H7182" s="24">
        <f t="shared" si="453"/>
        <v>94.782197776055625</v>
      </c>
      <c r="I7182" s="24">
        <f>IF(H7182&lt;=0, MIN(F7182-C7182, B$7, (D$5-K7181+G7182)/B$6), 0)</f>
        <v>0</v>
      </c>
      <c r="J7182" s="24">
        <f>IF(H7182&gt;0, MIN(C7182-F7182, B$8, K7181), 0)</f>
        <v>0</v>
      </c>
      <c r="K7182" s="24">
        <f>MAX(0, K7181-G7182+I7182*B$6-J7182)</f>
        <v>0</v>
      </c>
      <c r="L7182" s="24">
        <f t="shared" si="452"/>
        <v>0</v>
      </c>
      <c r="M7182" s="24">
        <f>IF(H7182&gt;0, C7182-F7182-J7182, 0)</f>
        <v>94.782197776055625</v>
      </c>
      <c r="N7182" s="4">
        <f>MIN(C7182, F7182)</f>
        <v>0</v>
      </c>
    </row>
    <row r="7183" spans="1:14" x14ac:dyDescent="0.2">
      <c r="A7183" s="27">
        <v>43764.041666666672</v>
      </c>
      <c r="B7183" s="4">
        <v>0</v>
      </c>
      <c r="C7183" s="4">
        <v>217.5441646187121</v>
      </c>
      <c r="F7183" s="4">
        <f t="shared" si="450"/>
        <v>0</v>
      </c>
      <c r="G7183" s="24">
        <f t="shared" si="451"/>
        <v>0</v>
      </c>
      <c r="H7183" s="24">
        <f t="shared" si="453"/>
        <v>217.5441646187121</v>
      </c>
      <c r="I7183" s="24">
        <f>IF(H7183&lt;=0, MIN(F7183-C7183, B$7, (D$5-K7182+G7183)/B$6), 0)</f>
        <v>0</v>
      </c>
      <c r="J7183" s="24">
        <f>IF(H7183&gt;0, MIN(C7183-F7183, B$8, K7182), 0)</f>
        <v>0</v>
      </c>
      <c r="K7183" s="24">
        <f>MAX(0, K7182-G7183+I7183*B$6-J7183)</f>
        <v>0</v>
      </c>
      <c r="L7183" s="24">
        <f t="shared" si="452"/>
        <v>0</v>
      </c>
      <c r="M7183" s="24">
        <f>IF(H7183&gt;0, C7183-F7183-J7183, 0)</f>
        <v>217.5441646187121</v>
      </c>
      <c r="N7183" s="4">
        <f>MIN(C7183, F7183)</f>
        <v>0</v>
      </c>
    </row>
    <row r="7184" spans="1:14" x14ac:dyDescent="0.2">
      <c r="A7184" s="27">
        <v>43764.083333333336</v>
      </c>
      <c r="B7184" s="4">
        <v>0</v>
      </c>
      <c r="C7184" s="4">
        <v>183.76402609153823</v>
      </c>
      <c r="F7184" s="4">
        <f t="shared" si="450"/>
        <v>0</v>
      </c>
      <c r="G7184" s="24">
        <f t="shared" si="451"/>
        <v>0</v>
      </c>
      <c r="H7184" s="24">
        <f t="shared" si="453"/>
        <v>183.76402609153823</v>
      </c>
      <c r="I7184" s="24">
        <f>IF(H7184&lt;=0, MIN(F7184-C7184, B$7, (D$5-K7183+G7184)/B$6), 0)</f>
        <v>0</v>
      </c>
      <c r="J7184" s="24">
        <f>IF(H7184&gt;0, MIN(C7184-F7184, B$8, K7183), 0)</f>
        <v>0</v>
      </c>
      <c r="K7184" s="24">
        <f>MAX(0, K7183-G7184+I7184*B$6-J7184)</f>
        <v>0</v>
      </c>
      <c r="L7184" s="24">
        <f t="shared" si="452"/>
        <v>0</v>
      </c>
      <c r="M7184" s="24">
        <f>IF(H7184&gt;0, C7184-F7184-J7184, 0)</f>
        <v>183.76402609153823</v>
      </c>
      <c r="N7184" s="4">
        <f>MIN(C7184, F7184)</f>
        <v>0</v>
      </c>
    </row>
    <row r="7185" spans="1:14" x14ac:dyDescent="0.2">
      <c r="A7185" s="27">
        <v>43764.125</v>
      </c>
      <c r="B7185" s="4">
        <v>0</v>
      </c>
      <c r="C7185" s="4">
        <v>165.63809810134734</v>
      </c>
      <c r="F7185" s="4">
        <f t="shared" si="450"/>
        <v>0</v>
      </c>
      <c r="G7185" s="24">
        <f t="shared" si="451"/>
        <v>0</v>
      </c>
      <c r="H7185" s="24">
        <f t="shared" si="453"/>
        <v>165.63809810134734</v>
      </c>
      <c r="I7185" s="24">
        <f>IF(H7185&lt;=0, MIN(F7185-C7185, B$7, (D$5-K7184+G7185)/B$6), 0)</f>
        <v>0</v>
      </c>
      <c r="J7185" s="24">
        <f>IF(H7185&gt;0, MIN(C7185-F7185, B$8, K7184), 0)</f>
        <v>0</v>
      </c>
      <c r="K7185" s="24">
        <f>MAX(0, K7184-G7185+I7185*B$6-J7185)</f>
        <v>0</v>
      </c>
      <c r="L7185" s="24">
        <f t="shared" si="452"/>
        <v>0</v>
      </c>
      <c r="M7185" s="24">
        <f>IF(H7185&gt;0, C7185-F7185-J7185, 0)</f>
        <v>165.63809810134734</v>
      </c>
      <c r="N7185" s="4">
        <f>MIN(C7185, F7185)</f>
        <v>0</v>
      </c>
    </row>
    <row r="7186" spans="1:14" x14ac:dyDescent="0.2">
      <c r="A7186" s="27">
        <v>43764.166666666672</v>
      </c>
      <c r="B7186" s="4">
        <v>0</v>
      </c>
      <c r="C7186" s="4">
        <v>217.5441646187121</v>
      </c>
      <c r="F7186" s="4">
        <f t="shared" si="450"/>
        <v>0</v>
      </c>
      <c r="G7186" s="24">
        <f t="shared" si="451"/>
        <v>0</v>
      </c>
      <c r="H7186" s="24">
        <f t="shared" si="453"/>
        <v>217.5441646187121</v>
      </c>
      <c r="I7186" s="24">
        <f>IF(H7186&lt;=0, MIN(F7186-C7186, B$7, (D$5-K7185+G7186)/B$6), 0)</f>
        <v>0</v>
      </c>
      <c r="J7186" s="24">
        <f>IF(H7186&gt;0, MIN(C7186-F7186, B$8, K7185), 0)</f>
        <v>0</v>
      </c>
      <c r="K7186" s="24">
        <f>MAX(0, K7185-G7186+I7186*B$6-J7186)</f>
        <v>0</v>
      </c>
      <c r="L7186" s="24">
        <f t="shared" si="452"/>
        <v>0</v>
      </c>
      <c r="M7186" s="24">
        <f>IF(H7186&gt;0, C7186-F7186-J7186, 0)</f>
        <v>217.5441646187121</v>
      </c>
      <c r="N7186" s="4">
        <f>MIN(C7186, F7186)</f>
        <v>0</v>
      </c>
    </row>
    <row r="7187" spans="1:14" x14ac:dyDescent="0.2">
      <c r="A7187" s="27">
        <v>43764.208333333336</v>
      </c>
      <c r="B7187" s="4">
        <v>0</v>
      </c>
      <c r="C7187" s="4">
        <v>254.61992641682991</v>
      </c>
      <c r="F7187" s="4">
        <f t="shared" si="450"/>
        <v>0</v>
      </c>
      <c r="G7187" s="24">
        <f t="shared" si="451"/>
        <v>0</v>
      </c>
      <c r="H7187" s="24">
        <f t="shared" si="453"/>
        <v>254.61992641682991</v>
      </c>
      <c r="I7187" s="24">
        <f>IF(H7187&lt;=0, MIN(F7187-C7187, B$7, (D$5-K7186+G7187)/B$6), 0)</f>
        <v>0</v>
      </c>
      <c r="J7187" s="24">
        <f>IF(H7187&gt;0, MIN(C7187-F7187, B$8, K7186), 0)</f>
        <v>0</v>
      </c>
      <c r="K7187" s="24">
        <f>MAX(0, K7186-G7187+I7187*B$6-J7187)</f>
        <v>0</v>
      </c>
      <c r="L7187" s="24">
        <f t="shared" si="452"/>
        <v>0</v>
      </c>
      <c r="M7187" s="24">
        <f>IF(H7187&gt;0, C7187-F7187-J7187, 0)</f>
        <v>254.61992641682991</v>
      </c>
      <c r="N7187" s="4">
        <f>MIN(C7187, F7187)</f>
        <v>0</v>
      </c>
    </row>
    <row r="7188" spans="1:14" x14ac:dyDescent="0.2">
      <c r="A7188" s="27">
        <v>43764.25</v>
      </c>
      <c r="B7188" s="4">
        <v>75.882888629449454</v>
      </c>
      <c r="C7188" s="4">
        <v>809.10854175312431</v>
      </c>
      <c r="F7188" s="4">
        <f t="shared" si="450"/>
        <v>455.29733177669675</v>
      </c>
      <c r="G7188" s="24">
        <f t="shared" si="451"/>
        <v>0.34722222222222221</v>
      </c>
      <c r="H7188" s="24">
        <f t="shared" si="453"/>
        <v>353.81120997642756</v>
      </c>
      <c r="I7188" s="24">
        <f>IF(H7188&lt;=0, MIN(F7188-C7188, B$7, (D$5-K7187+G7188)/B$6), 0)</f>
        <v>0</v>
      </c>
      <c r="J7188" s="24">
        <f>IF(H7188&gt;0, MIN(C7188-F7188, B$8, K7187), 0)</f>
        <v>0</v>
      </c>
      <c r="K7188" s="24">
        <f>MAX(0, K7187-G7188+I7188*B$6-J7188)</f>
        <v>0</v>
      </c>
      <c r="L7188" s="24">
        <f t="shared" si="452"/>
        <v>0</v>
      </c>
      <c r="M7188" s="24">
        <f>IF(H7188&gt;0, C7188-F7188-J7188, 0)</f>
        <v>353.81120997642756</v>
      </c>
      <c r="N7188" s="4">
        <f>MIN(C7188, F7188)</f>
        <v>455.29733177669675</v>
      </c>
    </row>
    <row r="7189" spans="1:14" x14ac:dyDescent="0.2">
      <c r="A7189" s="27">
        <v>43764.291666666672</v>
      </c>
      <c r="B7189" s="4">
        <v>94.232067421375774</v>
      </c>
      <c r="C7189" s="4">
        <v>1025.795771817679</v>
      </c>
      <c r="F7189" s="4">
        <f t="shared" si="450"/>
        <v>565.3924045282547</v>
      </c>
      <c r="G7189" s="24">
        <f t="shared" si="451"/>
        <v>0.34722222222222221</v>
      </c>
      <c r="H7189" s="24">
        <f t="shared" si="453"/>
        <v>460.4033672894243</v>
      </c>
      <c r="I7189" s="24">
        <f>IF(H7189&lt;=0, MIN(F7189-C7189, B$7, (D$5-K7188+G7189)/B$6), 0)</f>
        <v>0</v>
      </c>
      <c r="J7189" s="24">
        <f>IF(H7189&gt;0, MIN(C7189-F7189, B$8, K7188), 0)</f>
        <v>0</v>
      </c>
      <c r="K7189" s="24">
        <f>MAX(0, K7188-G7189+I7189*B$6-J7189)</f>
        <v>0</v>
      </c>
      <c r="L7189" s="24">
        <f t="shared" si="452"/>
        <v>0</v>
      </c>
      <c r="M7189" s="24">
        <f>IF(H7189&gt;0, C7189-F7189-J7189, 0)</f>
        <v>460.4033672894243</v>
      </c>
      <c r="N7189" s="4">
        <f>MIN(C7189, F7189)</f>
        <v>565.3924045282547</v>
      </c>
    </row>
    <row r="7190" spans="1:14" x14ac:dyDescent="0.2">
      <c r="A7190" s="27">
        <v>43764.333333333336</v>
      </c>
      <c r="B7190" s="4">
        <v>92.745278634181432</v>
      </c>
      <c r="C7190" s="4">
        <v>336.18660237268892</v>
      </c>
      <c r="F7190" s="4">
        <f t="shared" si="450"/>
        <v>556.47167180508859</v>
      </c>
      <c r="G7190" s="24">
        <f t="shared" si="451"/>
        <v>0.34722222222222221</v>
      </c>
      <c r="H7190" s="24">
        <f t="shared" si="453"/>
        <v>-220.28506943239967</v>
      </c>
      <c r="I7190" s="24">
        <f>IF(H7190&lt;=0, MIN(F7190-C7190, B$7, (D$5-K7189+G7190)/B$6), 0)</f>
        <v>220.28506943239967</v>
      </c>
      <c r="J7190" s="24">
        <f>IF(H7190&gt;0, MIN(C7190-F7190, B$8, K7189), 0)</f>
        <v>0</v>
      </c>
      <c r="K7190" s="24">
        <f>MAX(0, K7189-G7190+I7190*B$6-J7190)</f>
        <v>197.90934026693748</v>
      </c>
      <c r="L7190" s="24">
        <f t="shared" si="452"/>
        <v>0</v>
      </c>
      <c r="M7190" s="24">
        <f>IF(H7190&gt;0, C7190-F7190-J7190, 0)</f>
        <v>0</v>
      </c>
      <c r="N7190" s="4">
        <f>MIN(C7190, F7190)</f>
        <v>336.18660237268892</v>
      </c>
    </row>
    <row r="7191" spans="1:14" x14ac:dyDescent="0.2">
      <c r="A7191" s="27">
        <v>43764.375</v>
      </c>
      <c r="B7191" s="4">
        <v>50.992307336025718</v>
      </c>
      <c r="C7191" s="4">
        <v>187.883555180218</v>
      </c>
      <c r="F7191" s="4">
        <f t="shared" si="450"/>
        <v>305.95384401615433</v>
      </c>
      <c r="G7191" s="24">
        <f t="shared" si="451"/>
        <v>0.34722222222222221</v>
      </c>
      <c r="H7191" s="24">
        <f t="shared" si="453"/>
        <v>-118.07028883593634</v>
      </c>
      <c r="I7191" s="24">
        <f>IF(H7191&lt;=0, MIN(F7191-C7191, B$7, (D$5-K7190+G7191)/B$6), 0)</f>
        <v>118.07028883593634</v>
      </c>
      <c r="J7191" s="24">
        <f>IF(H7191&gt;0, MIN(C7191-F7191, B$8, K7190), 0)</f>
        <v>0</v>
      </c>
      <c r="K7191" s="24">
        <f>MAX(0, K7190-G7191+I7191*B$6-J7191)</f>
        <v>303.82537799705796</v>
      </c>
      <c r="L7191" s="24">
        <f t="shared" si="452"/>
        <v>0</v>
      </c>
      <c r="M7191" s="24">
        <f>IF(H7191&gt;0, C7191-F7191-J7191, 0)</f>
        <v>0</v>
      </c>
      <c r="N7191" s="4">
        <f>MIN(C7191, F7191)</f>
        <v>187.883555180218</v>
      </c>
    </row>
    <row r="7192" spans="1:14" x14ac:dyDescent="0.2">
      <c r="A7192" s="27">
        <v>43764.416666666672</v>
      </c>
      <c r="B7192" s="4">
        <v>58.414488948828122</v>
      </c>
      <c r="C7192" s="4">
        <v>216.75362442154429</v>
      </c>
      <c r="F7192" s="4">
        <f t="shared" si="450"/>
        <v>350.48693369296871</v>
      </c>
      <c r="G7192" s="24">
        <f t="shared" si="451"/>
        <v>0.34722222222222221</v>
      </c>
      <c r="H7192" s="24">
        <f t="shared" si="453"/>
        <v>-133.73330927142442</v>
      </c>
      <c r="I7192" s="24">
        <f>IF(H7192&lt;=0, MIN(F7192-C7192, B$7, (D$5-K7191+G7192)/B$6), 0)</f>
        <v>133.73330927142442</v>
      </c>
      <c r="J7192" s="24">
        <f>IF(H7192&gt;0, MIN(C7192-F7192, B$8, K7191), 0)</f>
        <v>0</v>
      </c>
      <c r="K7192" s="24">
        <f>MAX(0, K7191-G7192+I7192*B$6-J7192)</f>
        <v>423.83813411911774</v>
      </c>
      <c r="L7192" s="24">
        <f t="shared" si="452"/>
        <v>0</v>
      </c>
      <c r="M7192" s="24">
        <f>IF(H7192&gt;0, C7192-F7192-J7192, 0)</f>
        <v>0</v>
      </c>
      <c r="N7192" s="4">
        <f>MIN(C7192, F7192)</f>
        <v>216.75362442154429</v>
      </c>
    </row>
    <row r="7193" spans="1:14" x14ac:dyDescent="0.2">
      <c r="A7193" s="27">
        <v>43764.458333333336</v>
      </c>
      <c r="B7193" s="4">
        <v>57.749140636016655</v>
      </c>
      <c r="C7193" s="4">
        <v>1520.1392624592488</v>
      </c>
      <c r="F7193" s="4">
        <f t="shared" si="450"/>
        <v>346.49484381609994</v>
      </c>
      <c r="G7193" s="24">
        <f t="shared" si="451"/>
        <v>0.34722222222222221</v>
      </c>
      <c r="H7193" s="24">
        <f t="shared" si="453"/>
        <v>1173.6444186431488</v>
      </c>
      <c r="I7193" s="24">
        <f>IF(H7193&lt;=0, MIN(F7193-C7193, B$7, (D$5-K7192+G7193)/B$6), 0)</f>
        <v>0</v>
      </c>
      <c r="J7193" s="24">
        <f>IF(H7193&gt;0, MIN(C7193-F7193, B$8, K7192), 0)</f>
        <v>423.83813411911774</v>
      </c>
      <c r="K7193" s="24">
        <f>MAX(0, K7192-G7193+I7193*B$6-J7193)</f>
        <v>0</v>
      </c>
      <c r="L7193" s="24">
        <f t="shared" si="452"/>
        <v>0</v>
      </c>
      <c r="M7193" s="24">
        <f>IF(H7193&gt;0, C7193-F7193-J7193, 0)</f>
        <v>749.80628452403107</v>
      </c>
      <c r="N7193" s="4">
        <f>MIN(C7193, F7193)</f>
        <v>346.49484381609994</v>
      </c>
    </row>
    <row r="7194" spans="1:14" x14ac:dyDescent="0.2">
      <c r="A7194" s="27">
        <v>43764.5</v>
      </c>
      <c r="B7194" s="4">
        <v>65.184087712558792</v>
      </c>
      <c r="C7194" s="4">
        <v>168.93372137229116</v>
      </c>
      <c r="F7194" s="4">
        <f t="shared" si="450"/>
        <v>391.10452627535278</v>
      </c>
      <c r="G7194" s="24">
        <f t="shared" si="451"/>
        <v>0.34722222222222221</v>
      </c>
      <c r="H7194" s="24">
        <f t="shared" si="453"/>
        <v>-222.17080490306162</v>
      </c>
      <c r="I7194" s="24">
        <f>IF(H7194&lt;=0, MIN(F7194-C7194, B$7, (D$5-K7193+G7194)/B$6), 0)</f>
        <v>222.17080490306162</v>
      </c>
      <c r="J7194" s="24">
        <f>IF(H7194&gt;0, MIN(C7194-F7194, B$8, K7193), 0)</f>
        <v>0</v>
      </c>
      <c r="K7194" s="24">
        <f>MAX(0, K7193-G7194+I7194*B$6-J7194)</f>
        <v>199.60650219053323</v>
      </c>
      <c r="L7194" s="24">
        <f t="shared" si="452"/>
        <v>0</v>
      </c>
      <c r="M7194" s="24">
        <f>IF(H7194&gt;0, C7194-F7194-J7194, 0)</f>
        <v>0</v>
      </c>
      <c r="N7194" s="4">
        <f>MIN(C7194, F7194)</f>
        <v>168.93372137229116</v>
      </c>
    </row>
    <row r="7195" spans="1:14" x14ac:dyDescent="0.2">
      <c r="A7195" s="27">
        <v>43764.541666666672</v>
      </c>
      <c r="B7195" s="4">
        <v>70.566390546827236</v>
      </c>
      <c r="C7195" s="4">
        <v>308.99771038740261</v>
      </c>
      <c r="F7195" s="4">
        <f t="shared" si="450"/>
        <v>423.39834328096345</v>
      </c>
      <c r="G7195" s="24">
        <f t="shared" si="451"/>
        <v>0.34722222222222221</v>
      </c>
      <c r="H7195" s="24">
        <f t="shared" si="453"/>
        <v>-114.40063289356084</v>
      </c>
      <c r="I7195" s="24">
        <f>IF(H7195&lt;=0, MIN(F7195-C7195, B$7, (D$5-K7194+G7195)/B$6), 0)</f>
        <v>114.40063289356084</v>
      </c>
      <c r="J7195" s="24">
        <f>IF(H7195&gt;0, MIN(C7195-F7195, B$8, K7194), 0)</f>
        <v>0</v>
      </c>
      <c r="K7195" s="24">
        <f>MAX(0, K7194-G7195+I7195*B$6-J7195)</f>
        <v>302.21984957251578</v>
      </c>
      <c r="L7195" s="24">
        <f t="shared" si="452"/>
        <v>0</v>
      </c>
      <c r="M7195" s="24">
        <f>IF(H7195&gt;0, C7195-F7195-J7195, 0)</f>
        <v>0</v>
      </c>
      <c r="N7195" s="4">
        <f>MIN(C7195, F7195)</f>
        <v>308.99771038740261</v>
      </c>
    </row>
    <row r="7196" spans="1:14" x14ac:dyDescent="0.2">
      <c r="A7196" s="27">
        <v>43764.583333333336</v>
      </c>
      <c r="B7196" s="4">
        <v>64.385616857617833</v>
      </c>
      <c r="C7196" s="4">
        <v>1581.9321987894455</v>
      </c>
      <c r="F7196" s="4">
        <f t="shared" si="450"/>
        <v>386.313701145707</v>
      </c>
      <c r="G7196" s="24">
        <f t="shared" si="451"/>
        <v>0.34722222222222221</v>
      </c>
      <c r="H7196" s="24">
        <f t="shared" si="453"/>
        <v>1195.6184976437385</v>
      </c>
      <c r="I7196" s="24">
        <f>IF(H7196&lt;=0, MIN(F7196-C7196, B$7, (D$5-K7195+G7196)/B$6), 0)</f>
        <v>0</v>
      </c>
      <c r="J7196" s="24">
        <f>IF(H7196&gt;0, MIN(C7196-F7196, B$8, K7195), 0)</f>
        <v>302.21984957251578</v>
      </c>
      <c r="K7196" s="24">
        <f>MAX(0, K7195-G7196+I7196*B$6-J7196)</f>
        <v>0</v>
      </c>
      <c r="L7196" s="24">
        <f t="shared" si="452"/>
        <v>0</v>
      </c>
      <c r="M7196" s="24">
        <f>IF(H7196&gt;0, C7196-F7196-J7196, 0)</f>
        <v>893.39864807122262</v>
      </c>
      <c r="N7196" s="4">
        <f>MIN(C7196, F7196)</f>
        <v>386.313701145707</v>
      </c>
    </row>
    <row r="7197" spans="1:14" x14ac:dyDescent="0.2">
      <c r="A7197" s="27">
        <v>43764.625</v>
      </c>
      <c r="B7197" s="4">
        <v>19.197262132283416</v>
      </c>
      <c r="C7197" s="4">
        <v>736.60482979236065</v>
      </c>
      <c r="F7197" s="4">
        <f t="shared" si="450"/>
        <v>115.18357279370051</v>
      </c>
      <c r="G7197" s="24">
        <f t="shared" si="451"/>
        <v>0.34722222222222221</v>
      </c>
      <c r="H7197" s="24">
        <f t="shared" si="453"/>
        <v>621.42125699866017</v>
      </c>
      <c r="I7197" s="24">
        <f>IF(H7197&lt;=0, MIN(F7197-C7197, B$7, (D$5-K7196+G7197)/B$6), 0)</f>
        <v>0</v>
      </c>
      <c r="J7197" s="24">
        <f>IF(H7197&gt;0, MIN(C7197-F7197, B$8, K7196), 0)</f>
        <v>0</v>
      </c>
      <c r="K7197" s="24">
        <f>MAX(0, K7196-G7197+I7197*B$6-J7197)</f>
        <v>0</v>
      </c>
      <c r="L7197" s="24">
        <f t="shared" si="452"/>
        <v>0</v>
      </c>
      <c r="M7197" s="24">
        <f>IF(H7197&gt;0, C7197-F7197-J7197, 0)</f>
        <v>621.42125699866017</v>
      </c>
      <c r="N7197" s="4">
        <f>MIN(C7197, F7197)</f>
        <v>115.18357279370051</v>
      </c>
    </row>
    <row r="7198" spans="1:14" x14ac:dyDescent="0.2">
      <c r="A7198" s="27">
        <v>43764.666666666672</v>
      </c>
      <c r="B7198" s="4">
        <v>0</v>
      </c>
      <c r="C7198" s="4">
        <v>814.05197665953983</v>
      </c>
      <c r="F7198" s="4">
        <f t="shared" ref="F7198:F7261" si="454">B7198*B$4</f>
        <v>0</v>
      </c>
      <c r="G7198" s="24">
        <f t="shared" ref="G7198:G7261" si="455">MIN(F7198, B$9)</f>
        <v>0</v>
      </c>
      <c r="H7198" s="24">
        <f t="shared" si="453"/>
        <v>814.05197665953983</v>
      </c>
      <c r="I7198" s="24">
        <f>IF(H7198&lt;=0, MIN(F7198-C7198, B$7, (D$5-K7197+G7198)/B$6), 0)</f>
        <v>0</v>
      </c>
      <c r="J7198" s="24">
        <f>IF(H7198&gt;0, MIN(C7198-F7198, B$8, K7197), 0)</f>
        <v>0</v>
      </c>
      <c r="K7198" s="24">
        <f>MAX(0, K7197-G7198+I7198*B$6-J7198)</f>
        <v>0</v>
      </c>
      <c r="L7198" s="24">
        <f t="shared" ref="L7198:L7261" si="456">IF(H7198&lt;=0, -I7198-H7198, 0)</f>
        <v>0</v>
      </c>
      <c r="M7198" s="24">
        <f>IF(H7198&gt;0, C7198-F7198-J7198, 0)</f>
        <v>814.05197665953983</v>
      </c>
      <c r="N7198" s="4">
        <f>MIN(C7198, F7198)</f>
        <v>0</v>
      </c>
    </row>
    <row r="7199" spans="1:14" x14ac:dyDescent="0.2">
      <c r="A7199" s="27">
        <v>43764.708333333336</v>
      </c>
      <c r="B7199" s="4">
        <v>0</v>
      </c>
      <c r="C7199" s="4">
        <v>851.12773845765787</v>
      </c>
      <c r="F7199" s="4">
        <f t="shared" si="454"/>
        <v>0</v>
      </c>
      <c r="G7199" s="24">
        <f t="shared" si="455"/>
        <v>0</v>
      </c>
      <c r="H7199" s="24">
        <f t="shared" ref="H7199:H7262" si="457">C7199-F7199</f>
        <v>851.12773845765787</v>
      </c>
      <c r="I7199" s="24">
        <f>IF(H7199&lt;=0, MIN(F7199-C7199, B$7, (D$5-K7198+G7199)/B$6), 0)</f>
        <v>0</v>
      </c>
      <c r="J7199" s="24">
        <f>IF(H7199&gt;0, MIN(C7199-F7199, B$8, K7198), 0)</f>
        <v>0</v>
      </c>
      <c r="K7199" s="24">
        <f>MAX(0, K7198-G7199+I7199*B$6-J7199)</f>
        <v>0</v>
      </c>
      <c r="L7199" s="24">
        <f t="shared" si="456"/>
        <v>0</v>
      </c>
      <c r="M7199" s="24">
        <f>IF(H7199&gt;0, C7199-F7199-J7199, 0)</f>
        <v>851.12773845765787</v>
      </c>
      <c r="N7199" s="4">
        <f>MIN(C7199, F7199)</f>
        <v>0</v>
      </c>
    </row>
    <row r="7200" spans="1:14" x14ac:dyDescent="0.2">
      <c r="A7200" s="27">
        <v>43764.75</v>
      </c>
      <c r="B7200" s="4">
        <v>0</v>
      </c>
      <c r="C7200" s="4">
        <v>346.89737800325634</v>
      </c>
      <c r="F7200" s="4">
        <f t="shared" si="454"/>
        <v>0</v>
      </c>
      <c r="G7200" s="24">
        <f t="shared" si="455"/>
        <v>0</v>
      </c>
      <c r="H7200" s="24">
        <f t="shared" si="457"/>
        <v>346.89737800325634</v>
      </c>
      <c r="I7200" s="24">
        <f>IF(H7200&lt;=0, MIN(F7200-C7200, B$7, (D$5-K7199+G7200)/B$6), 0)</f>
        <v>0</v>
      </c>
      <c r="J7200" s="24">
        <f>IF(H7200&gt;0, MIN(C7200-F7200, B$8, K7199), 0)</f>
        <v>0</v>
      </c>
      <c r="K7200" s="24">
        <f>MAX(0, K7199-G7200+I7200*B$6-J7200)</f>
        <v>0</v>
      </c>
      <c r="L7200" s="24">
        <f t="shared" si="456"/>
        <v>0</v>
      </c>
      <c r="M7200" s="24">
        <f>IF(H7200&gt;0, C7200-F7200-J7200, 0)</f>
        <v>346.89737800325634</v>
      </c>
      <c r="N7200" s="4">
        <f>MIN(C7200, F7200)</f>
        <v>0</v>
      </c>
    </row>
    <row r="7201" spans="1:14" x14ac:dyDescent="0.2">
      <c r="A7201" s="27">
        <v>43764.791666666672</v>
      </c>
      <c r="B7201" s="4">
        <v>0</v>
      </c>
      <c r="C7201" s="4">
        <v>2812.8474904869549</v>
      </c>
      <c r="F7201" s="4">
        <f t="shared" si="454"/>
        <v>0</v>
      </c>
      <c r="G7201" s="24">
        <f t="shared" si="455"/>
        <v>0</v>
      </c>
      <c r="H7201" s="24">
        <f t="shared" si="457"/>
        <v>2812.8474904869549</v>
      </c>
      <c r="I7201" s="24">
        <f>IF(H7201&lt;=0, MIN(F7201-C7201, B$7, (D$5-K7200+G7201)/B$6), 0)</f>
        <v>0</v>
      </c>
      <c r="J7201" s="24">
        <f>IF(H7201&gt;0, MIN(C7201-F7201, B$8, K7200), 0)</f>
        <v>0</v>
      </c>
      <c r="K7201" s="24">
        <f>MAX(0, K7200-G7201+I7201*B$6-J7201)</f>
        <v>0</v>
      </c>
      <c r="L7201" s="24">
        <f t="shared" si="456"/>
        <v>0</v>
      </c>
      <c r="M7201" s="24">
        <f>IF(H7201&gt;0, C7201-F7201-J7201, 0)</f>
        <v>2812.8474904869549</v>
      </c>
      <c r="N7201" s="4">
        <f>MIN(C7201, F7201)</f>
        <v>0</v>
      </c>
    </row>
    <row r="7202" spans="1:14" x14ac:dyDescent="0.2">
      <c r="A7202" s="27">
        <v>43764.833333333336</v>
      </c>
      <c r="B7202" s="4">
        <v>0</v>
      </c>
      <c r="C7202" s="4">
        <v>435.87920631873891</v>
      </c>
      <c r="F7202" s="4">
        <f t="shared" si="454"/>
        <v>0</v>
      </c>
      <c r="G7202" s="24">
        <f t="shared" si="455"/>
        <v>0</v>
      </c>
      <c r="H7202" s="24">
        <f t="shared" si="457"/>
        <v>435.87920631873891</v>
      </c>
      <c r="I7202" s="24">
        <f>IF(H7202&lt;=0, MIN(F7202-C7202, B$7, (D$5-K7201+G7202)/B$6), 0)</f>
        <v>0</v>
      </c>
      <c r="J7202" s="24">
        <f>IF(H7202&gt;0, MIN(C7202-F7202, B$8, K7201), 0)</f>
        <v>0</v>
      </c>
      <c r="K7202" s="24">
        <f>MAX(0, K7201-G7202+I7202*B$6-J7202)</f>
        <v>0</v>
      </c>
      <c r="L7202" s="24">
        <f t="shared" si="456"/>
        <v>0</v>
      </c>
      <c r="M7202" s="24">
        <f>IF(H7202&gt;0, C7202-F7202-J7202, 0)</f>
        <v>435.87920631873891</v>
      </c>
      <c r="N7202" s="4">
        <f>MIN(C7202, F7202)</f>
        <v>0</v>
      </c>
    </row>
    <row r="7203" spans="1:14" x14ac:dyDescent="0.2">
      <c r="A7203" s="27">
        <v>43764.875</v>
      </c>
      <c r="B7203" s="4">
        <v>0</v>
      </c>
      <c r="C7203" s="4">
        <v>417.75327832854799</v>
      </c>
      <c r="F7203" s="4">
        <f t="shared" si="454"/>
        <v>0</v>
      </c>
      <c r="G7203" s="24">
        <f t="shared" si="455"/>
        <v>0</v>
      </c>
      <c r="H7203" s="24">
        <f t="shared" si="457"/>
        <v>417.75327832854799</v>
      </c>
      <c r="I7203" s="24">
        <f>IF(H7203&lt;=0, MIN(F7203-C7203, B$7, (D$5-K7202+G7203)/B$6), 0)</f>
        <v>0</v>
      </c>
      <c r="J7203" s="24">
        <f>IF(H7203&gt;0, MIN(C7203-F7203, B$8, K7202), 0)</f>
        <v>0</v>
      </c>
      <c r="K7203" s="24">
        <f>MAX(0, K7202-G7203+I7203*B$6-J7203)</f>
        <v>0</v>
      </c>
      <c r="L7203" s="24">
        <f t="shared" si="456"/>
        <v>0</v>
      </c>
      <c r="M7203" s="24">
        <f>IF(H7203&gt;0, C7203-F7203-J7203, 0)</f>
        <v>417.75327832854799</v>
      </c>
      <c r="N7203" s="4">
        <f>MIN(C7203, F7203)</f>
        <v>0</v>
      </c>
    </row>
    <row r="7204" spans="1:14" x14ac:dyDescent="0.2">
      <c r="A7204" s="27">
        <v>43764.916666666672</v>
      </c>
      <c r="B7204" s="4">
        <v>0</v>
      </c>
      <c r="C7204" s="4">
        <v>439.99873540741874</v>
      </c>
      <c r="F7204" s="4">
        <f t="shared" si="454"/>
        <v>0</v>
      </c>
      <c r="G7204" s="24">
        <f t="shared" si="455"/>
        <v>0</v>
      </c>
      <c r="H7204" s="24">
        <f t="shared" si="457"/>
        <v>439.99873540741874</v>
      </c>
      <c r="I7204" s="24">
        <f>IF(H7204&lt;=0, MIN(F7204-C7204, B$7, (D$5-K7203+G7204)/B$6), 0)</f>
        <v>0</v>
      </c>
      <c r="J7204" s="24">
        <f>IF(H7204&gt;0, MIN(C7204-F7204, B$8, K7203), 0)</f>
        <v>0</v>
      </c>
      <c r="K7204" s="24">
        <f>MAX(0, K7203-G7204+I7204*B$6-J7204)</f>
        <v>0</v>
      </c>
      <c r="L7204" s="24">
        <f t="shared" si="456"/>
        <v>0</v>
      </c>
      <c r="M7204" s="24">
        <f>IF(H7204&gt;0, C7204-F7204-J7204, 0)</f>
        <v>439.99873540741874</v>
      </c>
      <c r="N7204" s="4">
        <f>MIN(C7204, F7204)</f>
        <v>0</v>
      </c>
    </row>
    <row r="7205" spans="1:14" x14ac:dyDescent="0.2">
      <c r="A7205" s="27">
        <v>43764.958333333336</v>
      </c>
      <c r="B7205" s="4">
        <v>0</v>
      </c>
      <c r="C7205" s="4">
        <v>218.36807043644808</v>
      </c>
      <c r="F7205" s="4">
        <f t="shared" si="454"/>
        <v>0</v>
      </c>
      <c r="G7205" s="24">
        <f t="shared" si="455"/>
        <v>0</v>
      </c>
      <c r="H7205" s="24">
        <f t="shared" si="457"/>
        <v>218.36807043644808</v>
      </c>
      <c r="I7205" s="24">
        <f>IF(H7205&lt;=0, MIN(F7205-C7205, B$7, (D$5-K7204+G7205)/B$6), 0)</f>
        <v>0</v>
      </c>
      <c r="J7205" s="24">
        <f>IF(H7205&gt;0, MIN(C7205-F7205, B$8, K7204), 0)</f>
        <v>0</v>
      </c>
      <c r="K7205" s="24">
        <f>MAX(0, K7204-G7205+I7205*B$6-J7205)</f>
        <v>0</v>
      </c>
      <c r="L7205" s="24">
        <f t="shared" si="456"/>
        <v>0</v>
      </c>
      <c r="M7205" s="24">
        <f>IF(H7205&gt;0, C7205-F7205-J7205, 0)</f>
        <v>218.36807043644808</v>
      </c>
      <c r="N7205" s="4">
        <f>MIN(C7205, F7205)</f>
        <v>0</v>
      </c>
    </row>
    <row r="7206" spans="1:14" x14ac:dyDescent="0.2">
      <c r="A7206" s="27">
        <v>43765</v>
      </c>
      <c r="B7206" s="4">
        <v>0</v>
      </c>
      <c r="C7206" s="4">
        <v>165.63809810134734</v>
      </c>
      <c r="F7206" s="4">
        <f t="shared" si="454"/>
        <v>0</v>
      </c>
      <c r="G7206" s="24">
        <f t="shared" si="455"/>
        <v>0</v>
      </c>
      <c r="H7206" s="24">
        <f t="shared" si="457"/>
        <v>165.63809810134734</v>
      </c>
      <c r="I7206" s="24">
        <f>IF(H7206&lt;=0, MIN(F7206-C7206, B$7, (D$5-K7205+G7206)/B$6), 0)</f>
        <v>0</v>
      </c>
      <c r="J7206" s="24">
        <f>IF(H7206&gt;0, MIN(C7206-F7206, B$8, K7205), 0)</f>
        <v>0</v>
      </c>
      <c r="K7206" s="24">
        <f>MAX(0, K7205-G7206+I7206*B$6-J7206)</f>
        <v>0</v>
      </c>
      <c r="L7206" s="24">
        <f t="shared" si="456"/>
        <v>0</v>
      </c>
      <c r="M7206" s="24">
        <f>IF(H7206&gt;0, C7206-F7206-J7206, 0)</f>
        <v>165.63809810134734</v>
      </c>
      <c r="N7206" s="4">
        <f>MIN(C7206, F7206)</f>
        <v>0</v>
      </c>
    </row>
    <row r="7207" spans="1:14" x14ac:dyDescent="0.2">
      <c r="A7207" s="27">
        <v>43765.041666666672</v>
      </c>
      <c r="B7207" s="4">
        <v>0</v>
      </c>
      <c r="C7207" s="4">
        <v>217.5441646187121</v>
      </c>
      <c r="F7207" s="4">
        <f t="shared" si="454"/>
        <v>0</v>
      </c>
      <c r="G7207" s="24">
        <f t="shared" si="455"/>
        <v>0</v>
      </c>
      <c r="H7207" s="24">
        <f t="shared" si="457"/>
        <v>217.5441646187121</v>
      </c>
      <c r="I7207" s="24">
        <f>IF(H7207&lt;=0, MIN(F7207-C7207, B$7, (D$5-K7206+G7207)/B$6), 0)</f>
        <v>0</v>
      </c>
      <c r="J7207" s="24">
        <f>IF(H7207&gt;0, MIN(C7207-F7207, B$8, K7206), 0)</f>
        <v>0</v>
      </c>
      <c r="K7207" s="24">
        <f>MAX(0, K7206-G7207+I7207*B$6-J7207)</f>
        <v>0</v>
      </c>
      <c r="L7207" s="24">
        <f t="shared" si="456"/>
        <v>0</v>
      </c>
      <c r="M7207" s="24">
        <f>IF(H7207&gt;0, C7207-F7207-J7207, 0)</f>
        <v>217.5441646187121</v>
      </c>
      <c r="N7207" s="4">
        <f>MIN(C7207, F7207)</f>
        <v>0</v>
      </c>
    </row>
    <row r="7208" spans="1:14" x14ac:dyDescent="0.2">
      <c r="A7208" s="27">
        <v>43765.083333333336</v>
      </c>
      <c r="B7208" s="4">
        <v>0</v>
      </c>
      <c r="C7208" s="4">
        <v>183.76402609153823</v>
      </c>
      <c r="F7208" s="4">
        <f t="shared" si="454"/>
        <v>0</v>
      </c>
      <c r="G7208" s="24">
        <f t="shared" si="455"/>
        <v>0</v>
      </c>
      <c r="H7208" s="24">
        <f t="shared" si="457"/>
        <v>183.76402609153823</v>
      </c>
      <c r="I7208" s="24">
        <f>IF(H7208&lt;=0, MIN(F7208-C7208, B$7, (D$5-K7207+G7208)/B$6), 0)</f>
        <v>0</v>
      </c>
      <c r="J7208" s="24">
        <f>IF(H7208&gt;0, MIN(C7208-F7208, B$8, K7207), 0)</f>
        <v>0</v>
      </c>
      <c r="K7208" s="24">
        <f>MAX(0, K7207-G7208+I7208*B$6-J7208)</f>
        <v>0</v>
      </c>
      <c r="L7208" s="24">
        <f t="shared" si="456"/>
        <v>0</v>
      </c>
      <c r="M7208" s="24">
        <f>IF(H7208&gt;0, C7208-F7208-J7208, 0)</f>
        <v>183.76402609153823</v>
      </c>
      <c r="N7208" s="4">
        <f>MIN(C7208, F7208)</f>
        <v>0</v>
      </c>
    </row>
    <row r="7209" spans="1:14" x14ac:dyDescent="0.2">
      <c r="A7209" s="27">
        <v>43765.125</v>
      </c>
      <c r="B7209" s="4">
        <v>0</v>
      </c>
      <c r="C7209" s="4">
        <v>165.63809810134734</v>
      </c>
      <c r="F7209" s="4">
        <f t="shared" si="454"/>
        <v>0</v>
      </c>
      <c r="G7209" s="24">
        <f t="shared" si="455"/>
        <v>0</v>
      </c>
      <c r="H7209" s="24">
        <f t="shared" si="457"/>
        <v>165.63809810134734</v>
      </c>
      <c r="I7209" s="24">
        <f>IF(H7209&lt;=0, MIN(F7209-C7209, B$7, (D$5-K7208+G7209)/B$6), 0)</f>
        <v>0</v>
      </c>
      <c r="J7209" s="24">
        <f>IF(H7209&gt;0, MIN(C7209-F7209, B$8, K7208), 0)</f>
        <v>0</v>
      </c>
      <c r="K7209" s="24">
        <f>MAX(0, K7208-G7209+I7209*B$6-J7209)</f>
        <v>0</v>
      </c>
      <c r="L7209" s="24">
        <f t="shared" si="456"/>
        <v>0</v>
      </c>
      <c r="M7209" s="24">
        <f>IF(H7209&gt;0, C7209-F7209-J7209, 0)</f>
        <v>165.63809810134734</v>
      </c>
      <c r="N7209" s="4">
        <f>MIN(C7209, F7209)</f>
        <v>0</v>
      </c>
    </row>
    <row r="7210" spans="1:14" x14ac:dyDescent="0.2">
      <c r="A7210" s="27">
        <v>43765.166666666672</v>
      </c>
      <c r="B7210" s="4">
        <v>0</v>
      </c>
      <c r="C7210" s="4">
        <v>217.5441646187121</v>
      </c>
      <c r="F7210" s="4">
        <f t="shared" si="454"/>
        <v>0</v>
      </c>
      <c r="G7210" s="24">
        <f t="shared" si="455"/>
        <v>0</v>
      </c>
      <c r="H7210" s="24">
        <f t="shared" si="457"/>
        <v>217.5441646187121</v>
      </c>
      <c r="I7210" s="24">
        <f>IF(H7210&lt;=0, MIN(F7210-C7210, B$7, (D$5-K7209+G7210)/B$6), 0)</f>
        <v>0</v>
      </c>
      <c r="J7210" s="24">
        <f>IF(H7210&gt;0, MIN(C7210-F7210, B$8, K7209), 0)</f>
        <v>0</v>
      </c>
      <c r="K7210" s="24">
        <f>MAX(0, K7209-G7210+I7210*B$6-J7210)</f>
        <v>0</v>
      </c>
      <c r="L7210" s="24">
        <f t="shared" si="456"/>
        <v>0</v>
      </c>
      <c r="M7210" s="24">
        <f>IF(H7210&gt;0, C7210-F7210-J7210, 0)</f>
        <v>217.5441646187121</v>
      </c>
      <c r="N7210" s="4">
        <f>MIN(C7210, F7210)</f>
        <v>0</v>
      </c>
    </row>
    <row r="7211" spans="1:14" x14ac:dyDescent="0.2">
      <c r="A7211" s="27">
        <v>43765.208333333336</v>
      </c>
      <c r="B7211" s="4">
        <v>0</v>
      </c>
      <c r="C7211" s="4">
        <v>254.61992641682991</v>
      </c>
      <c r="F7211" s="4">
        <f t="shared" si="454"/>
        <v>0</v>
      </c>
      <c r="G7211" s="24">
        <f t="shared" si="455"/>
        <v>0</v>
      </c>
      <c r="H7211" s="24">
        <f t="shared" si="457"/>
        <v>254.61992641682991</v>
      </c>
      <c r="I7211" s="24">
        <f>IF(H7211&lt;=0, MIN(F7211-C7211, B$7, (D$5-K7210+G7211)/B$6), 0)</f>
        <v>0</v>
      </c>
      <c r="J7211" s="24">
        <f>IF(H7211&gt;0, MIN(C7211-F7211, B$8, K7210), 0)</f>
        <v>0</v>
      </c>
      <c r="K7211" s="24">
        <f>MAX(0, K7210-G7211+I7211*B$6-J7211)</f>
        <v>0</v>
      </c>
      <c r="L7211" s="24">
        <f t="shared" si="456"/>
        <v>0</v>
      </c>
      <c r="M7211" s="24">
        <f>IF(H7211&gt;0, C7211-F7211-J7211, 0)</f>
        <v>254.61992641682991</v>
      </c>
      <c r="N7211" s="4">
        <f>MIN(C7211, F7211)</f>
        <v>0</v>
      </c>
    </row>
    <row r="7212" spans="1:14" x14ac:dyDescent="0.2">
      <c r="A7212" s="27">
        <v>43765.25</v>
      </c>
      <c r="B7212" s="4">
        <v>141.13587544938019</v>
      </c>
      <c r="C7212" s="4">
        <v>558.6411731613955</v>
      </c>
      <c r="F7212" s="4">
        <f t="shared" si="454"/>
        <v>846.81525269628116</v>
      </c>
      <c r="G7212" s="24">
        <f t="shared" si="455"/>
        <v>0.34722222222222221</v>
      </c>
      <c r="H7212" s="24">
        <f t="shared" si="457"/>
        <v>-288.17407953488566</v>
      </c>
      <c r="I7212" s="24">
        <f>IF(H7212&lt;=0, MIN(F7212-C7212, B$7, (D$5-K7211+G7212)/B$6), 0)</f>
        <v>288.17407953488566</v>
      </c>
      <c r="J7212" s="24">
        <f>IF(H7212&gt;0, MIN(C7212-F7212, B$8, K7211), 0)</f>
        <v>0</v>
      </c>
      <c r="K7212" s="24">
        <f>MAX(0, K7211-G7212+I7212*B$6-J7212)</f>
        <v>259.00944935917488</v>
      </c>
      <c r="L7212" s="24">
        <f t="shared" si="456"/>
        <v>0</v>
      </c>
      <c r="M7212" s="24">
        <f>IF(H7212&gt;0, C7212-F7212-J7212, 0)</f>
        <v>0</v>
      </c>
      <c r="N7212" s="4">
        <f>MIN(C7212, F7212)</f>
        <v>558.6411731613955</v>
      </c>
    </row>
    <row r="7213" spans="1:14" x14ac:dyDescent="0.2">
      <c r="A7213" s="27">
        <v>43765.291666666672</v>
      </c>
      <c r="B7213" s="4">
        <v>352.68056919039378</v>
      </c>
      <c r="C7213" s="4">
        <v>1198.8159935422286</v>
      </c>
      <c r="F7213" s="4">
        <f t="shared" si="454"/>
        <v>2116.0834151423628</v>
      </c>
      <c r="G7213" s="24">
        <f t="shared" si="455"/>
        <v>0.34722222222222221</v>
      </c>
      <c r="H7213" s="24">
        <f t="shared" si="457"/>
        <v>-917.26742160013418</v>
      </c>
      <c r="I7213" s="24">
        <f>IF(H7213&lt;=0, MIN(F7213-C7213, B$7, (D$5-K7212+G7213)/B$6), 0)</f>
        <v>917.26742160013418</v>
      </c>
      <c r="J7213" s="24">
        <f>IF(H7213&gt;0, MIN(C7213-F7213, B$8, K7212), 0)</f>
        <v>0</v>
      </c>
      <c r="K7213" s="24">
        <f>MAX(0, K7212-G7213+I7213*B$6-J7213)</f>
        <v>1084.2029065770735</v>
      </c>
      <c r="L7213" s="24">
        <f t="shared" si="456"/>
        <v>0</v>
      </c>
      <c r="M7213" s="24">
        <f>IF(H7213&gt;0, C7213-F7213-J7213, 0)</f>
        <v>0</v>
      </c>
      <c r="N7213" s="4">
        <f>MIN(C7213, F7213)</f>
        <v>1198.8159935422286</v>
      </c>
    </row>
    <row r="7214" spans="1:14" x14ac:dyDescent="0.2">
      <c r="A7214" s="27">
        <v>43765.333333333336</v>
      </c>
      <c r="B7214" s="4">
        <v>517.44774489038207</v>
      </c>
      <c r="C7214" s="4">
        <v>386.98137287147</v>
      </c>
      <c r="F7214" s="4">
        <f t="shared" si="454"/>
        <v>3104.6864693422922</v>
      </c>
      <c r="G7214" s="24">
        <f t="shared" si="455"/>
        <v>0.34722222222222221</v>
      </c>
      <c r="H7214" s="24">
        <f t="shared" si="457"/>
        <v>-2717.7050964708224</v>
      </c>
      <c r="I7214" s="24">
        <f>IF(H7214&lt;=0, MIN(F7214-C7214, B$7, (D$5-K7213+G7214)/B$6), 0)</f>
        <v>2717.7050964708224</v>
      </c>
      <c r="J7214" s="24">
        <f>IF(H7214&gt;0, MIN(C7214-F7214, B$8, K7213), 0)</f>
        <v>0</v>
      </c>
      <c r="K7214" s="24">
        <f>MAX(0, K7213-G7214+I7214*B$6-J7214)</f>
        <v>3529.7902711785914</v>
      </c>
      <c r="L7214" s="24">
        <f t="shared" si="456"/>
        <v>0</v>
      </c>
      <c r="M7214" s="24">
        <f>IF(H7214&gt;0, C7214-F7214-J7214, 0)</f>
        <v>0</v>
      </c>
      <c r="N7214" s="4">
        <f>MIN(C7214, F7214)</f>
        <v>386.98137287147</v>
      </c>
    </row>
    <row r="7215" spans="1:14" x14ac:dyDescent="0.2">
      <c r="A7215" s="27">
        <v>43765.375</v>
      </c>
      <c r="B7215" s="4">
        <v>600.98167811734379</v>
      </c>
      <c r="C7215" s="4">
        <v>331.24316746627323</v>
      </c>
      <c r="F7215" s="4">
        <f t="shared" si="454"/>
        <v>3605.8900687040627</v>
      </c>
      <c r="G7215" s="24">
        <f t="shared" si="455"/>
        <v>0.34722222222222221</v>
      </c>
      <c r="H7215" s="24">
        <f t="shared" si="457"/>
        <v>-3274.6469012377893</v>
      </c>
      <c r="I7215" s="24">
        <f>IF(H7215&lt;=0, MIN(F7215-C7215, B$7, (D$5-K7214+G7215)/B$6), 0)</f>
        <v>1633.9521678262563</v>
      </c>
      <c r="J7215" s="24">
        <f>IF(H7215&gt;0, MIN(C7215-F7215, B$8, K7214), 0)</f>
        <v>0</v>
      </c>
      <c r="K7215" s="24">
        <f>MAX(0, K7214-G7215+I7215*B$6-J7215)</f>
        <v>5000</v>
      </c>
      <c r="L7215" s="24">
        <f t="shared" si="456"/>
        <v>1640.694733411533</v>
      </c>
      <c r="M7215" s="24">
        <f>IF(H7215&gt;0, C7215-F7215-J7215, 0)</f>
        <v>0</v>
      </c>
      <c r="N7215" s="4">
        <f>MIN(C7215, F7215)</f>
        <v>331.24316746627323</v>
      </c>
    </row>
    <row r="7216" spans="1:14" x14ac:dyDescent="0.2">
      <c r="A7216" s="27">
        <v>43765.416666666672</v>
      </c>
      <c r="B7216" s="4">
        <v>611.95050322797249</v>
      </c>
      <c r="C7216" s="4">
        <v>353.48862454514386</v>
      </c>
      <c r="F7216" s="4">
        <f t="shared" si="454"/>
        <v>3671.7030193678347</v>
      </c>
      <c r="G7216" s="24">
        <f t="shared" si="455"/>
        <v>0.34722222222222221</v>
      </c>
      <c r="H7216" s="24">
        <f t="shared" si="457"/>
        <v>-3318.2143948226908</v>
      </c>
      <c r="I7216" s="24">
        <f>IF(H7216&lt;=0, MIN(F7216-C7216, B$7, (D$5-K7215+G7216)/B$6), 0)</f>
        <v>0.38580246913580246</v>
      </c>
      <c r="J7216" s="24">
        <f>IF(H7216&gt;0, MIN(C7216-F7216, B$8, K7215), 0)</f>
        <v>0</v>
      </c>
      <c r="K7216" s="24">
        <f>MAX(0, K7215-G7216+I7216*B$6-J7216)</f>
        <v>5000</v>
      </c>
      <c r="L7216" s="24">
        <f t="shared" si="456"/>
        <v>3317.828592353555</v>
      </c>
      <c r="M7216" s="24">
        <f>IF(H7216&gt;0, C7216-F7216-J7216, 0)</f>
        <v>0</v>
      </c>
      <c r="N7216" s="4">
        <f>MIN(C7216, F7216)</f>
        <v>353.48862454514386</v>
      </c>
    </row>
    <row r="7217" spans="1:14" x14ac:dyDescent="0.2">
      <c r="A7217" s="27">
        <v>43765.458333333336</v>
      </c>
      <c r="B7217" s="4">
        <v>554.48989016447194</v>
      </c>
      <c r="C7217" s="4">
        <v>1663.4988747453044</v>
      </c>
      <c r="F7217" s="4">
        <f t="shared" si="454"/>
        <v>3326.9393409868317</v>
      </c>
      <c r="G7217" s="24">
        <f t="shared" si="455"/>
        <v>0.34722222222222221</v>
      </c>
      <c r="H7217" s="24">
        <f t="shared" si="457"/>
        <v>-1663.4404662415272</v>
      </c>
      <c r="I7217" s="24">
        <f>IF(H7217&lt;=0, MIN(F7217-C7217, B$7, (D$5-K7216+G7217)/B$6), 0)</f>
        <v>0.38580246913580246</v>
      </c>
      <c r="J7217" s="24">
        <f>IF(H7217&gt;0, MIN(C7217-F7217, B$8, K7216), 0)</f>
        <v>0</v>
      </c>
      <c r="K7217" s="24">
        <f>MAX(0, K7216-G7217+I7217*B$6-J7217)</f>
        <v>5000</v>
      </c>
      <c r="L7217" s="24">
        <f t="shared" si="456"/>
        <v>1663.0546637723915</v>
      </c>
      <c r="M7217" s="24">
        <f>IF(H7217&gt;0, C7217-F7217-J7217, 0)</f>
        <v>0</v>
      </c>
      <c r="N7217" s="4">
        <f>MIN(C7217, F7217)</f>
        <v>1663.4988747453044</v>
      </c>
    </row>
    <row r="7218" spans="1:14" x14ac:dyDescent="0.2">
      <c r="A7218" s="27">
        <v>43765.5</v>
      </c>
      <c r="B7218" s="4">
        <v>427.50021999743427</v>
      </c>
      <c r="C7218" s="4">
        <v>383.14923398363806</v>
      </c>
      <c r="F7218" s="4">
        <f t="shared" si="454"/>
        <v>2565.0013199846057</v>
      </c>
      <c r="G7218" s="24">
        <f t="shared" si="455"/>
        <v>0.34722222222222221</v>
      </c>
      <c r="H7218" s="24">
        <f t="shared" si="457"/>
        <v>-2181.8520860009676</v>
      </c>
      <c r="I7218" s="24">
        <f>IF(H7218&lt;=0, MIN(F7218-C7218, B$7, (D$5-K7217+G7218)/B$6), 0)</f>
        <v>0.38580246913580246</v>
      </c>
      <c r="J7218" s="24">
        <f>IF(H7218&gt;0, MIN(C7218-F7218, B$8, K7217), 0)</f>
        <v>0</v>
      </c>
      <c r="K7218" s="24">
        <f>MAX(0, K7217-G7218+I7218*B$6-J7218)</f>
        <v>5000</v>
      </c>
      <c r="L7218" s="24">
        <f t="shared" si="456"/>
        <v>2181.4662835318318</v>
      </c>
      <c r="M7218" s="24">
        <f>IF(H7218&gt;0, C7218-F7218-J7218, 0)</f>
        <v>0</v>
      </c>
      <c r="N7218" s="4">
        <f>MIN(C7218, F7218)</f>
        <v>383.14923398363806</v>
      </c>
    </row>
    <row r="7219" spans="1:14" x14ac:dyDescent="0.2">
      <c r="A7219" s="27">
        <v>43765.541666666672</v>
      </c>
      <c r="B7219" s="4">
        <v>339.13432308602069</v>
      </c>
      <c r="C7219" s="4">
        <v>353.48862454514386</v>
      </c>
      <c r="F7219" s="4">
        <f t="shared" si="454"/>
        <v>2034.8059385161241</v>
      </c>
      <c r="G7219" s="24">
        <f t="shared" si="455"/>
        <v>0.34722222222222221</v>
      </c>
      <c r="H7219" s="24">
        <f t="shared" si="457"/>
        <v>-1681.3173139709802</v>
      </c>
      <c r="I7219" s="24">
        <f>IF(H7219&lt;=0, MIN(F7219-C7219, B$7, (D$5-K7218+G7219)/B$6), 0)</f>
        <v>0.38580246913580246</v>
      </c>
      <c r="J7219" s="24">
        <f>IF(H7219&gt;0, MIN(C7219-F7219, B$8, K7218), 0)</f>
        <v>0</v>
      </c>
      <c r="K7219" s="24">
        <f>MAX(0, K7218-G7219+I7219*B$6-J7219)</f>
        <v>5000</v>
      </c>
      <c r="L7219" s="24">
        <f t="shared" si="456"/>
        <v>1680.9315115018444</v>
      </c>
      <c r="M7219" s="24">
        <f>IF(H7219&gt;0, C7219-F7219-J7219, 0)</f>
        <v>0</v>
      </c>
      <c r="N7219" s="4">
        <f>MIN(C7219, F7219)</f>
        <v>353.48862454514386</v>
      </c>
    </row>
    <row r="7220" spans="1:14" x14ac:dyDescent="0.2">
      <c r="A7220" s="27">
        <v>43765.583333333336</v>
      </c>
      <c r="B7220" s="4">
        <v>167.89182480738208</v>
      </c>
      <c r="C7220" s="4">
        <v>293.07057113782611</v>
      </c>
      <c r="F7220" s="4">
        <f t="shared" si="454"/>
        <v>1007.3509488442925</v>
      </c>
      <c r="G7220" s="24">
        <f t="shared" si="455"/>
        <v>0.34722222222222221</v>
      </c>
      <c r="H7220" s="24">
        <f t="shared" si="457"/>
        <v>-714.28037770646642</v>
      </c>
      <c r="I7220" s="24">
        <f>IF(H7220&lt;=0, MIN(F7220-C7220, B$7, (D$5-K7219+G7220)/B$6), 0)</f>
        <v>0.38580246913580246</v>
      </c>
      <c r="J7220" s="24">
        <f>IF(H7220&gt;0, MIN(C7220-F7220, B$8, K7219), 0)</f>
        <v>0</v>
      </c>
      <c r="K7220" s="24">
        <f>MAX(0, K7219-G7220+I7220*B$6-J7220)</f>
        <v>5000</v>
      </c>
      <c r="L7220" s="24">
        <f t="shared" si="456"/>
        <v>713.89457523733063</v>
      </c>
      <c r="M7220" s="24">
        <f>IF(H7220&gt;0, C7220-F7220-J7220, 0)</f>
        <v>0</v>
      </c>
      <c r="N7220" s="4">
        <f>MIN(C7220, F7220)</f>
        <v>293.07057113782611</v>
      </c>
    </row>
    <row r="7221" spans="1:14" x14ac:dyDescent="0.2">
      <c r="A7221" s="27">
        <v>43765.625</v>
      </c>
      <c r="B7221" s="4">
        <v>29.540225456346306</v>
      </c>
      <c r="C7221" s="4">
        <v>368.00541033107589</v>
      </c>
      <c r="F7221" s="4">
        <f t="shared" si="454"/>
        <v>177.24135273807784</v>
      </c>
      <c r="G7221" s="24">
        <f t="shared" si="455"/>
        <v>0.34722222222222221</v>
      </c>
      <c r="H7221" s="24">
        <f t="shared" si="457"/>
        <v>190.76405759299806</v>
      </c>
      <c r="I7221" s="24">
        <f>IF(H7221&lt;=0, MIN(F7221-C7221, B$7, (D$5-K7220+G7221)/B$6), 0)</f>
        <v>0</v>
      </c>
      <c r="J7221" s="24">
        <f>IF(H7221&gt;0, MIN(C7221-F7221, B$8, K7220), 0)</f>
        <v>190.76405759299806</v>
      </c>
      <c r="K7221" s="24">
        <f>MAX(0, K7220-G7221+I7221*B$6-J7221)</f>
        <v>4808.8887201847792</v>
      </c>
      <c r="L7221" s="24">
        <f t="shared" si="456"/>
        <v>0</v>
      </c>
      <c r="M7221" s="24">
        <f>IF(H7221&gt;0, C7221-F7221-J7221, 0)</f>
        <v>0</v>
      </c>
      <c r="N7221" s="4">
        <f>MIN(C7221, F7221)</f>
        <v>177.24135273807784</v>
      </c>
    </row>
    <row r="7222" spans="1:14" x14ac:dyDescent="0.2">
      <c r="A7222" s="27">
        <v>43765.666666666672</v>
      </c>
      <c r="B7222" s="4">
        <v>0</v>
      </c>
      <c r="C7222" s="4">
        <v>439.99873540741874</v>
      </c>
      <c r="F7222" s="4">
        <f t="shared" si="454"/>
        <v>0</v>
      </c>
      <c r="G7222" s="24">
        <f t="shared" si="455"/>
        <v>0</v>
      </c>
      <c r="H7222" s="24">
        <f t="shared" si="457"/>
        <v>439.99873540741874</v>
      </c>
      <c r="I7222" s="24">
        <f>IF(H7222&lt;=0, MIN(F7222-C7222, B$7, (D$5-K7221+G7222)/B$6), 0)</f>
        <v>0</v>
      </c>
      <c r="J7222" s="24">
        <f>IF(H7222&gt;0, MIN(C7222-F7222, B$8, K7221), 0)</f>
        <v>439.99873540741874</v>
      </c>
      <c r="K7222" s="24">
        <f>MAX(0, K7221-G7222+I7222*B$6-J7222)</f>
        <v>4368.889984777361</v>
      </c>
      <c r="L7222" s="24">
        <f t="shared" si="456"/>
        <v>0</v>
      </c>
      <c r="M7222" s="24">
        <f>IF(H7222&gt;0, C7222-F7222-J7222, 0)</f>
        <v>0</v>
      </c>
      <c r="N7222" s="4">
        <f>MIN(C7222, F7222)</f>
        <v>0</v>
      </c>
    </row>
    <row r="7223" spans="1:14" x14ac:dyDescent="0.2">
      <c r="A7223" s="27">
        <v>43765.708333333336</v>
      </c>
      <c r="B7223" s="4">
        <v>0</v>
      </c>
      <c r="C7223" s="4">
        <v>406.21859688024472</v>
      </c>
      <c r="F7223" s="4">
        <f t="shared" si="454"/>
        <v>0</v>
      </c>
      <c r="G7223" s="24">
        <f t="shared" si="455"/>
        <v>0</v>
      </c>
      <c r="H7223" s="24">
        <f t="shared" si="457"/>
        <v>406.21859688024472</v>
      </c>
      <c r="I7223" s="24">
        <f>IF(H7223&lt;=0, MIN(F7223-C7223, B$7, (D$5-K7222+G7223)/B$6), 0)</f>
        <v>0</v>
      </c>
      <c r="J7223" s="24">
        <f>IF(H7223&gt;0, MIN(C7223-F7223, B$8, K7222), 0)</f>
        <v>406.21859688024472</v>
      </c>
      <c r="K7223" s="24">
        <f>MAX(0, K7222-G7223+I7223*B$6-J7223)</f>
        <v>3962.6713878971163</v>
      </c>
      <c r="L7223" s="24">
        <f t="shared" si="456"/>
        <v>0</v>
      </c>
      <c r="M7223" s="24">
        <f>IF(H7223&gt;0, C7223-F7223-J7223, 0)</f>
        <v>0</v>
      </c>
      <c r="N7223" s="4">
        <f>MIN(C7223, F7223)</f>
        <v>0</v>
      </c>
    </row>
    <row r="7224" spans="1:14" x14ac:dyDescent="0.2">
      <c r="A7224" s="27">
        <v>43765.75</v>
      </c>
      <c r="B7224" s="4">
        <v>0</v>
      </c>
      <c r="C7224" s="4">
        <v>346.89737800325634</v>
      </c>
      <c r="F7224" s="4">
        <f t="shared" si="454"/>
        <v>0</v>
      </c>
      <c r="G7224" s="24">
        <f t="shared" si="455"/>
        <v>0</v>
      </c>
      <c r="H7224" s="24">
        <f t="shared" si="457"/>
        <v>346.89737800325634</v>
      </c>
      <c r="I7224" s="24">
        <f>IF(H7224&lt;=0, MIN(F7224-C7224, B$7, (D$5-K7223+G7224)/B$6), 0)</f>
        <v>0</v>
      </c>
      <c r="J7224" s="24">
        <f>IF(H7224&gt;0, MIN(C7224-F7224, B$8, K7223), 0)</f>
        <v>346.89737800325634</v>
      </c>
      <c r="K7224" s="24">
        <f>MAX(0, K7223-G7224+I7224*B$6-J7224)</f>
        <v>3615.7740098938602</v>
      </c>
      <c r="L7224" s="24">
        <f t="shared" si="456"/>
        <v>0</v>
      </c>
      <c r="M7224" s="24">
        <f>IF(H7224&gt;0, C7224-F7224-J7224, 0)</f>
        <v>0</v>
      </c>
      <c r="N7224" s="4">
        <f>MIN(C7224, F7224)</f>
        <v>0</v>
      </c>
    </row>
    <row r="7225" spans="1:14" x14ac:dyDescent="0.2">
      <c r="A7225" s="27">
        <v>43765.791666666672</v>
      </c>
      <c r="B7225" s="4">
        <v>0</v>
      </c>
      <c r="C7225" s="4">
        <v>1490.4786530207548</v>
      </c>
      <c r="F7225" s="4">
        <f t="shared" si="454"/>
        <v>0</v>
      </c>
      <c r="G7225" s="24">
        <f t="shared" si="455"/>
        <v>0</v>
      </c>
      <c r="H7225" s="24">
        <f t="shared" si="457"/>
        <v>1490.4786530207548</v>
      </c>
      <c r="I7225" s="24">
        <f>IF(H7225&lt;=0, MIN(F7225-C7225, B$7, (D$5-K7224+G7225)/B$6), 0)</f>
        <v>0</v>
      </c>
      <c r="J7225" s="24">
        <f>IF(H7225&gt;0, MIN(C7225-F7225, B$8, K7224), 0)</f>
        <v>1490.4786530207548</v>
      </c>
      <c r="K7225" s="24">
        <f>MAX(0, K7224-G7225+I7225*B$6-J7225)</f>
        <v>2125.2953568731054</v>
      </c>
      <c r="L7225" s="24">
        <f t="shared" si="456"/>
        <v>0</v>
      </c>
      <c r="M7225" s="24">
        <f>IF(H7225&gt;0, C7225-F7225-J7225, 0)</f>
        <v>0</v>
      </c>
      <c r="N7225" s="4">
        <f>MIN(C7225, F7225)</f>
        <v>0</v>
      </c>
    </row>
    <row r="7226" spans="1:14" x14ac:dyDescent="0.2">
      <c r="A7226" s="27">
        <v>43765.833333333336</v>
      </c>
      <c r="B7226" s="4">
        <v>0</v>
      </c>
      <c r="C7226" s="4">
        <v>757.20247523575938</v>
      </c>
      <c r="F7226" s="4">
        <f t="shared" si="454"/>
        <v>0</v>
      </c>
      <c r="G7226" s="24">
        <f t="shared" si="455"/>
        <v>0</v>
      </c>
      <c r="H7226" s="24">
        <f t="shared" si="457"/>
        <v>757.20247523575938</v>
      </c>
      <c r="I7226" s="24">
        <f>IF(H7226&lt;=0, MIN(F7226-C7226, B$7, (D$5-K7225+G7226)/B$6), 0)</f>
        <v>0</v>
      </c>
      <c r="J7226" s="24">
        <f>IF(H7226&gt;0, MIN(C7226-F7226, B$8, K7225), 0)</f>
        <v>757.20247523575938</v>
      </c>
      <c r="K7226" s="24">
        <f>MAX(0, K7225-G7226+I7226*B$6-J7226)</f>
        <v>1368.0928816373462</v>
      </c>
      <c r="L7226" s="24">
        <f t="shared" si="456"/>
        <v>0</v>
      </c>
      <c r="M7226" s="24">
        <f>IF(H7226&gt;0, C7226-F7226-J7226, 0)</f>
        <v>0</v>
      </c>
      <c r="N7226" s="4">
        <f>MIN(C7226, F7226)</f>
        <v>0</v>
      </c>
    </row>
    <row r="7227" spans="1:14" x14ac:dyDescent="0.2">
      <c r="A7227" s="27">
        <v>43765.875</v>
      </c>
      <c r="B7227" s="4">
        <v>0</v>
      </c>
      <c r="C7227" s="4">
        <v>1418.7988468777273</v>
      </c>
      <c r="F7227" s="4">
        <f t="shared" si="454"/>
        <v>0</v>
      </c>
      <c r="G7227" s="24">
        <f t="shared" si="455"/>
        <v>0</v>
      </c>
      <c r="H7227" s="24">
        <f t="shared" si="457"/>
        <v>1418.7988468777273</v>
      </c>
      <c r="I7227" s="24">
        <f>IF(H7227&lt;=0, MIN(F7227-C7227, B$7, (D$5-K7226+G7227)/B$6), 0)</f>
        <v>0</v>
      </c>
      <c r="J7227" s="24">
        <f>IF(H7227&gt;0, MIN(C7227-F7227, B$8, K7226), 0)</f>
        <v>1368.0928816373462</v>
      </c>
      <c r="K7227" s="24">
        <f>MAX(0, K7226-G7227+I7227*B$6-J7227)</f>
        <v>0</v>
      </c>
      <c r="L7227" s="24">
        <f t="shared" si="456"/>
        <v>0</v>
      </c>
      <c r="M7227" s="24">
        <f>IF(H7227&gt;0, C7227-F7227-J7227, 0)</f>
        <v>50.705965240381147</v>
      </c>
      <c r="N7227" s="4">
        <f>MIN(C7227, F7227)</f>
        <v>0</v>
      </c>
    </row>
    <row r="7228" spans="1:14" x14ac:dyDescent="0.2">
      <c r="A7228" s="27">
        <v>43765.916666666672</v>
      </c>
      <c r="B7228" s="4">
        <v>0</v>
      </c>
      <c r="C7228" s="4">
        <v>369.14283508212696</v>
      </c>
      <c r="F7228" s="4">
        <f t="shared" si="454"/>
        <v>0</v>
      </c>
      <c r="G7228" s="24">
        <f t="shared" si="455"/>
        <v>0</v>
      </c>
      <c r="H7228" s="24">
        <f t="shared" si="457"/>
        <v>369.14283508212696</v>
      </c>
      <c r="I7228" s="24">
        <f>IF(H7228&lt;=0, MIN(F7228-C7228, B$7, (D$5-K7227+G7228)/B$6), 0)</f>
        <v>0</v>
      </c>
      <c r="J7228" s="24">
        <f>IF(H7228&gt;0, MIN(C7228-F7228, B$8, K7227), 0)</f>
        <v>0</v>
      </c>
      <c r="K7228" s="24">
        <f>MAX(0, K7227-G7228+I7228*B$6-J7228)</f>
        <v>0</v>
      </c>
      <c r="L7228" s="24">
        <f t="shared" si="456"/>
        <v>0</v>
      </c>
      <c r="M7228" s="24">
        <f>IF(H7228&gt;0, C7228-F7228-J7228, 0)</f>
        <v>369.14283508212696</v>
      </c>
      <c r="N7228" s="4">
        <f>MIN(C7228, F7228)</f>
        <v>0</v>
      </c>
    </row>
    <row r="7229" spans="1:14" x14ac:dyDescent="0.2">
      <c r="A7229" s="27">
        <v>43765.958333333336</v>
      </c>
      <c r="B7229" s="4">
        <v>0</v>
      </c>
      <c r="C7229" s="4">
        <v>218.36807043644808</v>
      </c>
      <c r="F7229" s="4">
        <f t="shared" si="454"/>
        <v>0</v>
      </c>
      <c r="G7229" s="24">
        <f t="shared" si="455"/>
        <v>0</v>
      </c>
      <c r="H7229" s="24">
        <f t="shared" si="457"/>
        <v>218.36807043644808</v>
      </c>
      <c r="I7229" s="24">
        <f>IF(H7229&lt;=0, MIN(F7229-C7229, B$7, (D$5-K7228+G7229)/B$6), 0)</f>
        <v>0</v>
      </c>
      <c r="J7229" s="24">
        <f>IF(H7229&gt;0, MIN(C7229-F7229, B$8, K7228), 0)</f>
        <v>0</v>
      </c>
      <c r="K7229" s="24">
        <f>MAX(0, K7228-G7229+I7229*B$6-J7229)</f>
        <v>0</v>
      </c>
      <c r="L7229" s="24">
        <f t="shared" si="456"/>
        <v>0</v>
      </c>
      <c r="M7229" s="24">
        <f>IF(H7229&gt;0, C7229-F7229-J7229, 0)</f>
        <v>218.36807043644808</v>
      </c>
      <c r="N7229" s="4">
        <f>MIN(C7229, F7229)</f>
        <v>0</v>
      </c>
    </row>
    <row r="7230" spans="1:14" x14ac:dyDescent="0.2">
      <c r="A7230" s="27">
        <v>43766</v>
      </c>
      <c r="B7230" s="4">
        <v>0</v>
      </c>
      <c r="C7230" s="4">
        <v>94.782197776055625</v>
      </c>
      <c r="F7230" s="4">
        <f t="shared" si="454"/>
        <v>0</v>
      </c>
      <c r="G7230" s="24">
        <f t="shared" si="455"/>
        <v>0</v>
      </c>
      <c r="H7230" s="24">
        <f t="shared" si="457"/>
        <v>94.782197776055625</v>
      </c>
      <c r="I7230" s="24">
        <f>IF(H7230&lt;=0, MIN(F7230-C7230, B$7, (D$5-K7229+G7230)/B$6), 0)</f>
        <v>0</v>
      </c>
      <c r="J7230" s="24">
        <f>IF(H7230&gt;0, MIN(C7230-F7230, B$8, K7229), 0)</f>
        <v>0</v>
      </c>
      <c r="K7230" s="24">
        <f>MAX(0, K7229-G7230+I7230*B$6-J7230)</f>
        <v>0</v>
      </c>
      <c r="L7230" s="24">
        <f t="shared" si="456"/>
        <v>0</v>
      </c>
      <c r="M7230" s="24">
        <f>IF(H7230&gt;0, C7230-F7230-J7230, 0)</f>
        <v>94.782197776055625</v>
      </c>
      <c r="N7230" s="4">
        <f>MIN(C7230, F7230)</f>
        <v>0</v>
      </c>
    </row>
    <row r="7231" spans="1:14" x14ac:dyDescent="0.2">
      <c r="A7231" s="27">
        <v>43766.041666666672</v>
      </c>
      <c r="B7231" s="4">
        <v>0</v>
      </c>
      <c r="C7231" s="4">
        <v>146.6882642934205</v>
      </c>
      <c r="F7231" s="4">
        <f t="shared" si="454"/>
        <v>0</v>
      </c>
      <c r="G7231" s="24">
        <f t="shared" si="455"/>
        <v>0</v>
      </c>
      <c r="H7231" s="24">
        <f t="shared" si="457"/>
        <v>146.6882642934205</v>
      </c>
      <c r="I7231" s="24">
        <f>IF(H7231&lt;=0, MIN(F7231-C7231, B$7, (D$5-K7230+G7231)/B$6), 0)</f>
        <v>0</v>
      </c>
      <c r="J7231" s="24">
        <f>IF(H7231&gt;0, MIN(C7231-F7231, B$8, K7230), 0)</f>
        <v>0</v>
      </c>
      <c r="K7231" s="24">
        <f>MAX(0, K7230-G7231+I7231*B$6-J7231)</f>
        <v>0</v>
      </c>
      <c r="L7231" s="24">
        <f t="shared" si="456"/>
        <v>0</v>
      </c>
      <c r="M7231" s="24">
        <f>IF(H7231&gt;0, C7231-F7231-J7231, 0)</f>
        <v>146.6882642934205</v>
      </c>
      <c r="N7231" s="4">
        <f>MIN(C7231, F7231)</f>
        <v>0</v>
      </c>
    </row>
    <row r="7232" spans="1:14" x14ac:dyDescent="0.2">
      <c r="A7232" s="27">
        <v>43766.083333333336</v>
      </c>
      <c r="B7232" s="4">
        <v>0</v>
      </c>
      <c r="C7232" s="4">
        <v>1407.2641654294239</v>
      </c>
      <c r="F7232" s="4">
        <f t="shared" si="454"/>
        <v>0</v>
      </c>
      <c r="G7232" s="24">
        <f t="shared" si="455"/>
        <v>0</v>
      </c>
      <c r="H7232" s="24">
        <f t="shared" si="457"/>
        <v>1407.2641654294239</v>
      </c>
      <c r="I7232" s="24">
        <f>IF(H7232&lt;=0, MIN(F7232-C7232, B$7, (D$5-K7231+G7232)/B$6), 0)</f>
        <v>0</v>
      </c>
      <c r="J7232" s="24">
        <f>IF(H7232&gt;0, MIN(C7232-F7232, B$8, K7231), 0)</f>
        <v>0</v>
      </c>
      <c r="K7232" s="24">
        <f>MAX(0, K7231-G7232+I7232*B$6-J7232)</f>
        <v>0</v>
      </c>
      <c r="L7232" s="24">
        <f t="shared" si="456"/>
        <v>0</v>
      </c>
      <c r="M7232" s="24">
        <f>IF(H7232&gt;0, C7232-F7232-J7232, 0)</f>
        <v>1407.2641654294239</v>
      </c>
      <c r="N7232" s="4">
        <f>MIN(C7232, F7232)</f>
        <v>0</v>
      </c>
    </row>
    <row r="7233" spans="1:14" x14ac:dyDescent="0.2">
      <c r="A7233" s="27">
        <v>43766.125</v>
      </c>
      <c r="B7233" s="4">
        <v>0</v>
      </c>
      <c r="C7233" s="4">
        <v>539.69133935346861</v>
      </c>
      <c r="F7233" s="4">
        <f t="shared" si="454"/>
        <v>0</v>
      </c>
      <c r="G7233" s="24">
        <f t="shared" si="455"/>
        <v>0</v>
      </c>
      <c r="H7233" s="24">
        <f t="shared" si="457"/>
        <v>539.69133935346861</v>
      </c>
      <c r="I7233" s="24">
        <f>IF(H7233&lt;=0, MIN(F7233-C7233, B$7, (D$5-K7232+G7233)/B$6), 0)</f>
        <v>0</v>
      </c>
      <c r="J7233" s="24">
        <f>IF(H7233&gt;0, MIN(C7233-F7233, B$8, K7232), 0)</f>
        <v>0</v>
      </c>
      <c r="K7233" s="24">
        <f>MAX(0, K7232-G7233+I7233*B$6-J7233)</f>
        <v>0</v>
      </c>
      <c r="L7233" s="24">
        <f t="shared" si="456"/>
        <v>0</v>
      </c>
      <c r="M7233" s="24">
        <f>IF(H7233&gt;0, C7233-F7233-J7233, 0)</f>
        <v>539.69133935346861</v>
      </c>
      <c r="N7233" s="4">
        <f>MIN(C7233, F7233)</f>
        <v>0</v>
      </c>
    </row>
    <row r="7234" spans="1:14" x14ac:dyDescent="0.2">
      <c r="A7234" s="27">
        <v>43766.166666666672</v>
      </c>
      <c r="B7234" s="4">
        <v>0</v>
      </c>
      <c r="C7234" s="4">
        <v>591.59740587083343</v>
      </c>
      <c r="F7234" s="4">
        <f t="shared" si="454"/>
        <v>0</v>
      </c>
      <c r="G7234" s="24">
        <f t="shared" si="455"/>
        <v>0</v>
      </c>
      <c r="H7234" s="24">
        <f t="shared" si="457"/>
        <v>591.59740587083343</v>
      </c>
      <c r="I7234" s="24">
        <f>IF(H7234&lt;=0, MIN(F7234-C7234, B$7, (D$5-K7233+G7234)/B$6), 0)</f>
        <v>0</v>
      </c>
      <c r="J7234" s="24">
        <f>IF(H7234&gt;0, MIN(C7234-F7234, B$8, K7233), 0)</f>
        <v>0</v>
      </c>
      <c r="K7234" s="24">
        <f>MAX(0, K7233-G7234+I7234*B$6-J7234)</f>
        <v>0</v>
      </c>
      <c r="L7234" s="24">
        <f t="shared" si="456"/>
        <v>0</v>
      </c>
      <c r="M7234" s="24">
        <f>IF(H7234&gt;0, C7234-F7234-J7234, 0)</f>
        <v>591.59740587083343</v>
      </c>
      <c r="N7234" s="4">
        <f>MIN(C7234, F7234)</f>
        <v>0</v>
      </c>
    </row>
    <row r="7235" spans="1:14" x14ac:dyDescent="0.2">
      <c r="A7235" s="27">
        <v>43766.208333333336</v>
      </c>
      <c r="B7235" s="4">
        <v>0</v>
      </c>
      <c r="C7235" s="4">
        <v>699.52906799424295</v>
      </c>
      <c r="F7235" s="4">
        <f t="shared" si="454"/>
        <v>0</v>
      </c>
      <c r="G7235" s="24">
        <f t="shared" si="455"/>
        <v>0</v>
      </c>
      <c r="H7235" s="24">
        <f t="shared" si="457"/>
        <v>699.52906799424295</v>
      </c>
      <c r="I7235" s="24">
        <f>IF(H7235&lt;=0, MIN(F7235-C7235, B$7, (D$5-K7234+G7235)/B$6), 0)</f>
        <v>0</v>
      </c>
      <c r="J7235" s="24">
        <f>IF(H7235&gt;0, MIN(C7235-F7235, B$8, K7234), 0)</f>
        <v>0</v>
      </c>
      <c r="K7235" s="24">
        <f>MAX(0, K7234-G7235+I7235*B$6-J7235)</f>
        <v>0</v>
      </c>
      <c r="L7235" s="24">
        <f t="shared" si="456"/>
        <v>0</v>
      </c>
      <c r="M7235" s="24">
        <f>IF(H7235&gt;0, C7235-F7235-J7235, 0)</f>
        <v>699.52906799424295</v>
      </c>
      <c r="N7235" s="4">
        <f>MIN(C7235, F7235)</f>
        <v>0</v>
      </c>
    </row>
    <row r="7236" spans="1:14" x14ac:dyDescent="0.2">
      <c r="A7236" s="27">
        <v>43766.25</v>
      </c>
      <c r="B7236" s="4">
        <v>6.5668922577268427</v>
      </c>
      <c r="C7236" s="4">
        <v>487.78527283610384</v>
      </c>
      <c r="F7236" s="4">
        <f t="shared" si="454"/>
        <v>39.401353546361058</v>
      </c>
      <c r="G7236" s="24">
        <f t="shared" si="455"/>
        <v>0.34722222222222221</v>
      </c>
      <c r="H7236" s="24">
        <f t="shared" si="457"/>
        <v>448.38391928974278</v>
      </c>
      <c r="I7236" s="24">
        <f>IF(H7236&lt;=0, MIN(F7236-C7236, B$7, (D$5-K7235+G7236)/B$6), 0)</f>
        <v>0</v>
      </c>
      <c r="J7236" s="24">
        <f>IF(H7236&gt;0, MIN(C7236-F7236, B$8, K7235), 0)</f>
        <v>0</v>
      </c>
      <c r="K7236" s="24">
        <f>MAX(0, K7235-G7236+I7236*B$6-J7236)</f>
        <v>0</v>
      </c>
      <c r="L7236" s="24">
        <f t="shared" si="456"/>
        <v>0</v>
      </c>
      <c r="M7236" s="24">
        <f>IF(H7236&gt;0, C7236-F7236-J7236, 0)</f>
        <v>448.38391928974278</v>
      </c>
      <c r="N7236" s="4">
        <f>MIN(C7236, F7236)</f>
        <v>39.401353546361058</v>
      </c>
    </row>
    <row r="7237" spans="1:14" x14ac:dyDescent="0.2">
      <c r="A7237" s="27">
        <v>43766.291666666672</v>
      </c>
      <c r="B7237" s="4">
        <v>108.8057660718477</v>
      </c>
      <c r="C7237" s="4">
        <v>1198.8159935422286</v>
      </c>
      <c r="F7237" s="4">
        <f t="shared" si="454"/>
        <v>652.8345964310862</v>
      </c>
      <c r="G7237" s="24">
        <f t="shared" si="455"/>
        <v>0.34722222222222221</v>
      </c>
      <c r="H7237" s="24">
        <f t="shared" si="457"/>
        <v>545.98139711114243</v>
      </c>
      <c r="I7237" s="24">
        <f>IF(H7237&lt;=0, MIN(F7237-C7237, B$7, (D$5-K7236+G7237)/B$6), 0)</f>
        <v>0</v>
      </c>
      <c r="J7237" s="24">
        <f>IF(H7237&gt;0, MIN(C7237-F7237, B$8, K7236), 0)</f>
        <v>0</v>
      </c>
      <c r="K7237" s="24">
        <f>MAX(0, K7236-G7237+I7237*B$6-J7237)</f>
        <v>0</v>
      </c>
      <c r="L7237" s="24">
        <f t="shared" si="456"/>
        <v>0</v>
      </c>
      <c r="M7237" s="24">
        <f>IF(H7237&gt;0, C7237-F7237-J7237, 0)</f>
        <v>545.98139711114243</v>
      </c>
      <c r="N7237" s="4">
        <f>MIN(C7237, F7237)</f>
        <v>652.8345964310862</v>
      </c>
    </row>
    <row r="7238" spans="1:14" x14ac:dyDescent="0.2">
      <c r="A7238" s="27">
        <v>43766.333333333336</v>
      </c>
      <c r="B7238" s="4">
        <v>89.842864026612503</v>
      </c>
      <c r="C7238" s="4">
        <v>345.50474044853746</v>
      </c>
      <c r="F7238" s="4">
        <f t="shared" si="454"/>
        <v>539.05718415967499</v>
      </c>
      <c r="G7238" s="24">
        <f t="shared" si="455"/>
        <v>0.34722222222222221</v>
      </c>
      <c r="H7238" s="24">
        <f t="shared" si="457"/>
        <v>-193.55244371113753</v>
      </c>
      <c r="I7238" s="24">
        <f>IF(H7238&lt;=0, MIN(F7238-C7238, B$7, (D$5-K7237+G7238)/B$6), 0)</f>
        <v>193.55244371113753</v>
      </c>
      <c r="J7238" s="24">
        <f>IF(H7238&gt;0, MIN(C7238-F7238, B$8, K7237), 0)</f>
        <v>0</v>
      </c>
      <c r="K7238" s="24">
        <f>MAX(0, K7237-G7238+I7238*B$6-J7238)</f>
        <v>173.84997711780156</v>
      </c>
      <c r="L7238" s="24">
        <f t="shared" si="456"/>
        <v>0</v>
      </c>
      <c r="M7238" s="24">
        <f>IF(H7238&gt;0, C7238-F7238-J7238, 0)</f>
        <v>0</v>
      </c>
      <c r="N7238" s="4">
        <f>MIN(C7238, F7238)</f>
        <v>345.50474044853746</v>
      </c>
    </row>
    <row r="7239" spans="1:14" x14ac:dyDescent="0.2">
      <c r="A7239" s="27">
        <v>43766.375</v>
      </c>
      <c r="B7239" s="4">
        <v>589.16919614247286</v>
      </c>
      <c r="C7239" s="4">
        <v>331.24316746627323</v>
      </c>
      <c r="F7239" s="4">
        <f t="shared" si="454"/>
        <v>3535.0151768548371</v>
      </c>
      <c r="G7239" s="24">
        <f t="shared" si="455"/>
        <v>0.34722222222222221</v>
      </c>
      <c r="H7239" s="24">
        <f t="shared" si="457"/>
        <v>-3203.7720093885637</v>
      </c>
      <c r="I7239" s="24">
        <f>IF(H7239&lt;=0, MIN(F7239-C7239, B$7, (D$5-K7238+G7239)/B$6), 0)</f>
        <v>3203.7720093885637</v>
      </c>
      <c r="J7239" s="24">
        <f>IF(H7239&gt;0, MIN(C7239-F7239, B$8, K7238), 0)</f>
        <v>0</v>
      </c>
      <c r="K7239" s="24">
        <f>MAX(0, K7238-G7239+I7239*B$6-J7239)</f>
        <v>3056.8975633452869</v>
      </c>
      <c r="L7239" s="24">
        <f t="shared" si="456"/>
        <v>0</v>
      </c>
      <c r="M7239" s="24">
        <f>IF(H7239&gt;0, C7239-F7239-J7239, 0)</f>
        <v>0</v>
      </c>
      <c r="N7239" s="4">
        <f>MIN(C7239, F7239)</f>
        <v>331.24316746627323</v>
      </c>
    </row>
    <row r="7240" spans="1:14" x14ac:dyDescent="0.2">
      <c r="A7240" s="27">
        <v>43766.416666666672</v>
      </c>
      <c r="B7240" s="4">
        <v>643.63795327651724</v>
      </c>
      <c r="C7240" s="4">
        <v>353.48862454514386</v>
      </c>
      <c r="F7240" s="4">
        <f t="shared" si="454"/>
        <v>3861.8277196591034</v>
      </c>
      <c r="G7240" s="24">
        <f t="shared" si="455"/>
        <v>0.34722222222222221</v>
      </c>
      <c r="H7240" s="24">
        <f t="shared" si="457"/>
        <v>-3508.3390951139595</v>
      </c>
      <c r="I7240" s="24">
        <f>IF(H7240&lt;=0, MIN(F7240-C7240, B$7, (D$5-K7239+G7240)/B$6), 0)</f>
        <v>2159.3885098632613</v>
      </c>
      <c r="J7240" s="24">
        <f>IF(H7240&gt;0, MIN(C7240-F7240, B$8, K7239), 0)</f>
        <v>0</v>
      </c>
      <c r="K7240" s="24">
        <f>MAX(0, K7239-G7240+I7240*B$6-J7240)</f>
        <v>5000</v>
      </c>
      <c r="L7240" s="24">
        <f t="shared" si="456"/>
        <v>1348.9505852506982</v>
      </c>
      <c r="M7240" s="24">
        <f>IF(H7240&gt;0, C7240-F7240-J7240, 0)</f>
        <v>0</v>
      </c>
      <c r="N7240" s="4">
        <f>MIN(C7240, F7240)</f>
        <v>353.48862454514386</v>
      </c>
    </row>
    <row r="7241" spans="1:14" x14ac:dyDescent="0.2">
      <c r="A7241" s="27">
        <v>43766.458333333336</v>
      </c>
      <c r="B7241" s="4">
        <v>607.03584861760226</v>
      </c>
      <c r="C7241" s="4">
        <v>1663.4988747453044</v>
      </c>
      <c r="F7241" s="4">
        <f t="shared" si="454"/>
        <v>3642.2150917056133</v>
      </c>
      <c r="G7241" s="24">
        <f t="shared" si="455"/>
        <v>0.34722222222222221</v>
      </c>
      <c r="H7241" s="24">
        <f t="shared" si="457"/>
        <v>-1978.7162169603089</v>
      </c>
      <c r="I7241" s="24">
        <f>IF(H7241&lt;=0, MIN(F7241-C7241, B$7, (D$5-K7240+G7241)/B$6), 0)</f>
        <v>0.38580246913580246</v>
      </c>
      <c r="J7241" s="24">
        <f>IF(H7241&gt;0, MIN(C7241-F7241, B$8, K7240), 0)</f>
        <v>0</v>
      </c>
      <c r="K7241" s="24">
        <f>MAX(0, K7240-G7241+I7241*B$6-J7241)</f>
        <v>5000</v>
      </c>
      <c r="L7241" s="24">
        <f t="shared" si="456"/>
        <v>1978.3304144911731</v>
      </c>
      <c r="M7241" s="24">
        <f>IF(H7241&gt;0, C7241-F7241-J7241, 0)</f>
        <v>0</v>
      </c>
      <c r="N7241" s="4">
        <f>MIN(C7241, F7241)</f>
        <v>1663.4988747453044</v>
      </c>
    </row>
    <row r="7242" spans="1:14" x14ac:dyDescent="0.2">
      <c r="A7242" s="27">
        <v>43766.5</v>
      </c>
      <c r="B7242" s="4">
        <v>303.63176560851019</v>
      </c>
      <c r="C7242" s="4">
        <v>383.14923398363806</v>
      </c>
      <c r="F7242" s="4">
        <f t="shared" si="454"/>
        <v>1821.790593651061</v>
      </c>
      <c r="G7242" s="24">
        <f t="shared" si="455"/>
        <v>0.34722222222222221</v>
      </c>
      <c r="H7242" s="24">
        <f t="shared" si="457"/>
        <v>-1438.6413596674229</v>
      </c>
      <c r="I7242" s="24">
        <f>IF(H7242&lt;=0, MIN(F7242-C7242, B$7, (D$5-K7241+G7242)/B$6), 0)</f>
        <v>0.38580246913580246</v>
      </c>
      <c r="J7242" s="24">
        <f>IF(H7242&gt;0, MIN(C7242-F7242, B$8, K7241), 0)</f>
        <v>0</v>
      </c>
      <c r="K7242" s="24">
        <f>MAX(0, K7241-G7242+I7242*B$6-J7242)</f>
        <v>5000</v>
      </c>
      <c r="L7242" s="24">
        <f t="shared" si="456"/>
        <v>1438.2555571982871</v>
      </c>
      <c r="M7242" s="24">
        <f>IF(H7242&gt;0, C7242-F7242-J7242, 0)</f>
        <v>0</v>
      </c>
      <c r="N7242" s="4">
        <f>MIN(C7242, F7242)</f>
        <v>383.14923398363806</v>
      </c>
    </row>
    <row r="7243" spans="1:14" x14ac:dyDescent="0.2">
      <c r="A7243" s="27">
        <v>43766.541666666672</v>
      </c>
      <c r="B7243" s="4">
        <v>163.41618452072345</v>
      </c>
      <c r="C7243" s="4">
        <v>404.97472751311471</v>
      </c>
      <c r="F7243" s="4">
        <f t="shared" si="454"/>
        <v>980.49710712434069</v>
      </c>
      <c r="G7243" s="24">
        <f t="shared" si="455"/>
        <v>0.34722222222222221</v>
      </c>
      <c r="H7243" s="24">
        <f t="shared" si="457"/>
        <v>-575.52237961122592</v>
      </c>
      <c r="I7243" s="24">
        <f>IF(H7243&lt;=0, MIN(F7243-C7243, B$7, (D$5-K7242+G7243)/B$6), 0)</f>
        <v>0.38580246913580246</v>
      </c>
      <c r="J7243" s="24">
        <f>IF(H7243&gt;0, MIN(C7243-F7243, B$8, K7242), 0)</f>
        <v>0</v>
      </c>
      <c r="K7243" s="24">
        <f>MAX(0, K7242-G7243+I7243*B$6-J7243)</f>
        <v>5000</v>
      </c>
      <c r="L7243" s="24">
        <f t="shared" si="456"/>
        <v>575.13657714209012</v>
      </c>
      <c r="M7243" s="24">
        <f>IF(H7243&gt;0, C7243-F7243-J7243, 0)</f>
        <v>0</v>
      </c>
      <c r="N7243" s="4">
        <f>MIN(C7243, F7243)</f>
        <v>404.97472751311471</v>
      </c>
    </row>
    <row r="7244" spans="1:14" x14ac:dyDescent="0.2">
      <c r="A7244" s="27">
        <v>43766.583333333336</v>
      </c>
      <c r="B7244" s="4">
        <v>173.11910354951652</v>
      </c>
      <c r="C7244" s="4">
        <v>1529.912412714433</v>
      </c>
      <c r="F7244" s="4">
        <f t="shared" si="454"/>
        <v>1038.7146212970993</v>
      </c>
      <c r="G7244" s="24">
        <f t="shared" si="455"/>
        <v>0.34722222222222221</v>
      </c>
      <c r="H7244" s="24">
        <f t="shared" si="457"/>
        <v>491.19779141733375</v>
      </c>
      <c r="I7244" s="24">
        <f>IF(H7244&lt;=0, MIN(F7244-C7244, B$7, (D$5-K7243+G7244)/B$6), 0)</f>
        <v>0</v>
      </c>
      <c r="J7244" s="24">
        <f>IF(H7244&gt;0, MIN(C7244-F7244, B$8, K7243), 0)</f>
        <v>491.19779141733375</v>
      </c>
      <c r="K7244" s="24">
        <f>MAX(0, K7243-G7244+I7244*B$6-J7244)</f>
        <v>4508.4549863604434</v>
      </c>
      <c r="L7244" s="24">
        <f t="shared" si="456"/>
        <v>0</v>
      </c>
      <c r="M7244" s="24">
        <f>IF(H7244&gt;0, C7244-F7244-J7244, 0)</f>
        <v>0</v>
      </c>
      <c r="N7244" s="4">
        <f>MIN(C7244, F7244)</f>
        <v>1038.7146212970993</v>
      </c>
    </row>
    <row r="7245" spans="1:14" x14ac:dyDescent="0.2">
      <c r="A7245" s="27">
        <v>43766.625</v>
      </c>
      <c r="B7245" s="4">
        <v>20.725293623987294</v>
      </c>
      <c r="C7245" s="4">
        <v>668.84575174837187</v>
      </c>
      <c r="F7245" s="4">
        <f t="shared" si="454"/>
        <v>124.35176174392376</v>
      </c>
      <c r="G7245" s="24">
        <f t="shared" si="455"/>
        <v>0.34722222222222221</v>
      </c>
      <c r="H7245" s="24">
        <f t="shared" si="457"/>
        <v>544.49399000444805</v>
      </c>
      <c r="I7245" s="24">
        <f>IF(H7245&lt;=0, MIN(F7245-C7245, B$7, (D$5-K7244+G7245)/B$6), 0)</f>
        <v>0</v>
      </c>
      <c r="J7245" s="24">
        <f>IF(H7245&gt;0, MIN(C7245-F7245, B$8, K7244), 0)</f>
        <v>544.49399000444805</v>
      </c>
      <c r="K7245" s="24">
        <f>MAX(0, K7244-G7245+I7245*B$6-J7245)</f>
        <v>3963.6137741337725</v>
      </c>
      <c r="L7245" s="24">
        <f t="shared" si="456"/>
        <v>0</v>
      </c>
      <c r="M7245" s="24">
        <f>IF(H7245&gt;0, C7245-F7245-J7245, 0)</f>
        <v>0</v>
      </c>
      <c r="N7245" s="4">
        <f>MIN(C7245, F7245)</f>
        <v>124.35176174392376</v>
      </c>
    </row>
    <row r="7246" spans="1:14" x14ac:dyDescent="0.2">
      <c r="A7246" s="27">
        <v>43766.666666666672</v>
      </c>
      <c r="B7246" s="4">
        <v>0</v>
      </c>
      <c r="C7246" s="4">
        <v>814.05197665953983</v>
      </c>
      <c r="F7246" s="4">
        <f t="shared" si="454"/>
        <v>0</v>
      </c>
      <c r="G7246" s="24">
        <f t="shared" si="455"/>
        <v>0</v>
      </c>
      <c r="H7246" s="24">
        <f t="shared" si="457"/>
        <v>814.05197665953983</v>
      </c>
      <c r="I7246" s="24">
        <f>IF(H7246&lt;=0, MIN(F7246-C7246, B$7, (D$5-K7245+G7246)/B$6), 0)</f>
        <v>0</v>
      </c>
      <c r="J7246" s="24">
        <f>IF(H7246&gt;0, MIN(C7246-F7246, B$8, K7245), 0)</f>
        <v>814.05197665953983</v>
      </c>
      <c r="K7246" s="24">
        <f>MAX(0, K7245-G7246+I7246*B$6-J7246)</f>
        <v>3149.5617974742327</v>
      </c>
      <c r="L7246" s="24">
        <f t="shared" si="456"/>
        <v>0</v>
      </c>
      <c r="M7246" s="24">
        <f>IF(H7246&gt;0, C7246-F7246-J7246, 0)</f>
        <v>0</v>
      </c>
      <c r="N7246" s="4">
        <f>MIN(C7246, F7246)</f>
        <v>0</v>
      </c>
    </row>
    <row r="7247" spans="1:14" x14ac:dyDescent="0.2">
      <c r="A7247" s="27">
        <v>43766.708333333336</v>
      </c>
      <c r="B7247" s="4">
        <v>0</v>
      </c>
      <c r="C7247" s="4">
        <v>851.12773845765787</v>
      </c>
      <c r="F7247" s="4">
        <f t="shared" si="454"/>
        <v>0</v>
      </c>
      <c r="G7247" s="24">
        <f t="shared" si="455"/>
        <v>0</v>
      </c>
      <c r="H7247" s="24">
        <f t="shared" si="457"/>
        <v>851.12773845765787</v>
      </c>
      <c r="I7247" s="24">
        <f>IF(H7247&lt;=0, MIN(F7247-C7247, B$7, (D$5-K7246+G7247)/B$6), 0)</f>
        <v>0</v>
      </c>
      <c r="J7247" s="24">
        <f>IF(H7247&gt;0, MIN(C7247-F7247, B$8, K7246), 0)</f>
        <v>851.12773845765787</v>
      </c>
      <c r="K7247" s="24">
        <f>MAX(0, K7246-G7247+I7247*B$6-J7247)</f>
        <v>2298.4340590165748</v>
      </c>
      <c r="L7247" s="24">
        <f t="shared" si="456"/>
        <v>0</v>
      </c>
      <c r="M7247" s="24">
        <f>IF(H7247&gt;0, C7247-F7247-J7247, 0)</f>
        <v>0</v>
      </c>
      <c r="N7247" s="4">
        <f>MIN(C7247, F7247)</f>
        <v>0</v>
      </c>
    </row>
    <row r="7248" spans="1:14" x14ac:dyDescent="0.2">
      <c r="A7248" s="27">
        <v>43766.75</v>
      </c>
      <c r="B7248" s="4">
        <v>0</v>
      </c>
      <c r="C7248" s="4">
        <v>346.89737800325634</v>
      </c>
      <c r="F7248" s="4">
        <f t="shared" si="454"/>
        <v>0</v>
      </c>
      <c r="G7248" s="24">
        <f t="shared" si="455"/>
        <v>0</v>
      </c>
      <c r="H7248" s="24">
        <f t="shared" si="457"/>
        <v>346.89737800325634</v>
      </c>
      <c r="I7248" s="24">
        <f>IF(H7248&lt;=0, MIN(F7248-C7248, B$7, (D$5-K7247+G7248)/B$6), 0)</f>
        <v>0</v>
      </c>
      <c r="J7248" s="24">
        <f>IF(H7248&gt;0, MIN(C7248-F7248, B$8, K7247), 0)</f>
        <v>346.89737800325634</v>
      </c>
      <c r="K7248" s="24">
        <f>MAX(0, K7247-G7248+I7248*B$6-J7248)</f>
        <v>1951.5366810133185</v>
      </c>
      <c r="L7248" s="24">
        <f t="shared" si="456"/>
        <v>0</v>
      </c>
      <c r="M7248" s="24">
        <f>IF(H7248&gt;0, C7248-F7248-J7248, 0)</f>
        <v>0</v>
      </c>
      <c r="N7248" s="4">
        <f>MIN(C7248, F7248)</f>
        <v>0</v>
      </c>
    </row>
    <row r="7249" spans="1:14" x14ac:dyDescent="0.2">
      <c r="A7249" s="27">
        <v>43766.791666666672</v>
      </c>
      <c r="B7249" s="4">
        <v>0</v>
      </c>
      <c r="C7249" s="4">
        <v>3125.1077954088796</v>
      </c>
      <c r="F7249" s="4">
        <f t="shared" si="454"/>
        <v>0</v>
      </c>
      <c r="G7249" s="24">
        <f t="shared" si="455"/>
        <v>0</v>
      </c>
      <c r="H7249" s="24">
        <f t="shared" si="457"/>
        <v>3125.1077954088796</v>
      </c>
      <c r="I7249" s="24">
        <f>IF(H7249&lt;=0, MIN(F7249-C7249, B$7, (D$5-K7248+G7249)/B$6), 0)</f>
        <v>0</v>
      </c>
      <c r="J7249" s="24">
        <f>IF(H7249&gt;0, MIN(C7249-F7249, B$8, K7248), 0)</f>
        <v>1951.5366810133185</v>
      </c>
      <c r="K7249" s="24">
        <f>MAX(0, K7248-G7249+I7249*B$6-J7249)</f>
        <v>0</v>
      </c>
      <c r="L7249" s="24">
        <f t="shared" si="456"/>
        <v>0</v>
      </c>
      <c r="M7249" s="24">
        <f>IF(H7249&gt;0, C7249-F7249-J7249, 0)</f>
        <v>1173.5711143955612</v>
      </c>
      <c r="N7249" s="4">
        <f>MIN(C7249, F7249)</f>
        <v>0</v>
      </c>
    </row>
    <row r="7250" spans="1:14" x14ac:dyDescent="0.2">
      <c r="A7250" s="27">
        <v>43766.833333333336</v>
      </c>
      <c r="B7250" s="4">
        <v>0</v>
      </c>
      <c r="C7250" s="4">
        <v>435.87920631873891</v>
      </c>
      <c r="F7250" s="4">
        <f t="shared" si="454"/>
        <v>0</v>
      </c>
      <c r="G7250" s="24">
        <f t="shared" si="455"/>
        <v>0</v>
      </c>
      <c r="H7250" s="24">
        <f t="shared" si="457"/>
        <v>435.87920631873891</v>
      </c>
      <c r="I7250" s="24">
        <f>IF(H7250&lt;=0, MIN(F7250-C7250, B$7, (D$5-K7249+G7250)/B$6), 0)</f>
        <v>0</v>
      </c>
      <c r="J7250" s="24">
        <f>IF(H7250&gt;0, MIN(C7250-F7250, B$8, K7249), 0)</f>
        <v>0</v>
      </c>
      <c r="K7250" s="24">
        <f>MAX(0, K7249-G7250+I7250*B$6-J7250)</f>
        <v>0</v>
      </c>
      <c r="L7250" s="24">
        <f t="shared" si="456"/>
        <v>0</v>
      </c>
      <c r="M7250" s="24">
        <f>IF(H7250&gt;0, C7250-F7250-J7250, 0)</f>
        <v>435.87920631873891</v>
      </c>
      <c r="N7250" s="4">
        <f>MIN(C7250, F7250)</f>
        <v>0</v>
      </c>
    </row>
    <row r="7251" spans="1:14" x14ac:dyDescent="0.2">
      <c r="A7251" s="27">
        <v>43766.875</v>
      </c>
      <c r="B7251" s="4">
        <v>0</v>
      </c>
      <c r="C7251" s="4">
        <v>346.89737800325634</v>
      </c>
      <c r="F7251" s="4">
        <f t="shared" si="454"/>
        <v>0</v>
      </c>
      <c r="G7251" s="24">
        <f t="shared" si="455"/>
        <v>0</v>
      </c>
      <c r="H7251" s="24">
        <f t="shared" si="457"/>
        <v>346.89737800325634</v>
      </c>
      <c r="I7251" s="24">
        <f>IF(H7251&lt;=0, MIN(F7251-C7251, B$7, (D$5-K7250+G7251)/B$6), 0)</f>
        <v>0</v>
      </c>
      <c r="J7251" s="24">
        <f>IF(H7251&gt;0, MIN(C7251-F7251, B$8, K7250), 0)</f>
        <v>0</v>
      </c>
      <c r="K7251" s="24">
        <f>MAX(0, K7250-G7251+I7251*B$6-J7251)</f>
        <v>0</v>
      </c>
      <c r="L7251" s="24">
        <f t="shared" si="456"/>
        <v>0</v>
      </c>
      <c r="M7251" s="24">
        <f>IF(H7251&gt;0, C7251-F7251-J7251, 0)</f>
        <v>346.89737800325634</v>
      </c>
      <c r="N7251" s="4">
        <f>MIN(C7251, F7251)</f>
        <v>0</v>
      </c>
    </row>
    <row r="7252" spans="1:14" x14ac:dyDescent="0.2">
      <c r="A7252" s="27">
        <v>43766.916666666672</v>
      </c>
      <c r="B7252" s="4">
        <v>0</v>
      </c>
      <c r="C7252" s="4">
        <v>369.14283508212696</v>
      </c>
      <c r="F7252" s="4">
        <f t="shared" si="454"/>
        <v>0</v>
      </c>
      <c r="G7252" s="24">
        <f t="shared" si="455"/>
        <v>0</v>
      </c>
      <c r="H7252" s="24">
        <f t="shared" si="457"/>
        <v>369.14283508212696</v>
      </c>
      <c r="I7252" s="24">
        <f>IF(H7252&lt;=0, MIN(F7252-C7252, B$7, (D$5-K7251+G7252)/B$6), 0)</f>
        <v>0</v>
      </c>
      <c r="J7252" s="24">
        <f>IF(H7252&gt;0, MIN(C7252-F7252, B$8, K7251), 0)</f>
        <v>0</v>
      </c>
      <c r="K7252" s="24">
        <f>MAX(0, K7251-G7252+I7252*B$6-J7252)</f>
        <v>0</v>
      </c>
      <c r="L7252" s="24">
        <f t="shared" si="456"/>
        <v>0</v>
      </c>
      <c r="M7252" s="24">
        <f>IF(H7252&gt;0, C7252-F7252-J7252, 0)</f>
        <v>369.14283508212696</v>
      </c>
      <c r="N7252" s="4">
        <f>MIN(C7252, F7252)</f>
        <v>0</v>
      </c>
    </row>
    <row r="7253" spans="1:14" x14ac:dyDescent="0.2">
      <c r="A7253" s="27">
        <v>43766.958333333336</v>
      </c>
      <c r="B7253" s="4">
        <v>0</v>
      </c>
      <c r="C7253" s="4">
        <v>218.36807043644808</v>
      </c>
      <c r="F7253" s="4">
        <f t="shared" si="454"/>
        <v>0</v>
      </c>
      <c r="G7253" s="24">
        <f t="shared" si="455"/>
        <v>0</v>
      </c>
      <c r="H7253" s="24">
        <f t="shared" si="457"/>
        <v>218.36807043644808</v>
      </c>
      <c r="I7253" s="24">
        <f>IF(H7253&lt;=0, MIN(F7253-C7253, B$7, (D$5-K7252+G7253)/B$6), 0)</f>
        <v>0</v>
      </c>
      <c r="J7253" s="24">
        <f>IF(H7253&gt;0, MIN(C7253-F7253, B$8, K7252), 0)</f>
        <v>0</v>
      </c>
      <c r="K7253" s="24">
        <f>MAX(0, K7252-G7253+I7253*B$6-J7253)</f>
        <v>0</v>
      </c>
      <c r="L7253" s="24">
        <f t="shared" si="456"/>
        <v>0</v>
      </c>
      <c r="M7253" s="24">
        <f>IF(H7253&gt;0, C7253-F7253-J7253, 0)</f>
        <v>218.36807043644808</v>
      </c>
      <c r="N7253" s="4">
        <f>MIN(C7253, F7253)</f>
        <v>0</v>
      </c>
    </row>
    <row r="7254" spans="1:14" x14ac:dyDescent="0.2">
      <c r="A7254" s="27">
        <v>43767</v>
      </c>
      <c r="B7254" s="4">
        <v>0</v>
      </c>
      <c r="C7254" s="4">
        <v>94.782197776055625</v>
      </c>
      <c r="F7254" s="4">
        <f t="shared" si="454"/>
        <v>0</v>
      </c>
      <c r="G7254" s="24">
        <f t="shared" si="455"/>
        <v>0</v>
      </c>
      <c r="H7254" s="24">
        <f t="shared" si="457"/>
        <v>94.782197776055625</v>
      </c>
      <c r="I7254" s="24">
        <f>IF(H7254&lt;=0, MIN(F7254-C7254, B$7, (D$5-K7253+G7254)/B$6), 0)</f>
        <v>0</v>
      </c>
      <c r="J7254" s="24">
        <f>IF(H7254&gt;0, MIN(C7254-F7254, B$8, K7253), 0)</f>
        <v>0</v>
      </c>
      <c r="K7254" s="24">
        <f>MAX(0, K7253-G7254+I7254*B$6-J7254)</f>
        <v>0</v>
      </c>
      <c r="L7254" s="24">
        <f t="shared" si="456"/>
        <v>0</v>
      </c>
      <c r="M7254" s="24">
        <f>IF(H7254&gt;0, C7254-F7254-J7254, 0)</f>
        <v>94.782197776055625</v>
      </c>
      <c r="N7254" s="4">
        <f>MIN(C7254, F7254)</f>
        <v>0</v>
      </c>
    </row>
    <row r="7255" spans="1:14" x14ac:dyDescent="0.2">
      <c r="A7255" s="27">
        <v>43767.041666666672</v>
      </c>
      <c r="B7255" s="4">
        <v>0</v>
      </c>
      <c r="C7255" s="4">
        <v>146.6882642934205</v>
      </c>
      <c r="F7255" s="4">
        <f t="shared" si="454"/>
        <v>0</v>
      </c>
      <c r="G7255" s="24">
        <f t="shared" si="455"/>
        <v>0</v>
      </c>
      <c r="H7255" s="24">
        <f t="shared" si="457"/>
        <v>146.6882642934205</v>
      </c>
      <c r="I7255" s="24">
        <f>IF(H7255&lt;=0, MIN(F7255-C7255, B$7, (D$5-K7254+G7255)/B$6), 0)</f>
        <v>0</v>
      </c>
      <c r="J7255" s="24">
        <f>IF(H7255&gt;0, MIN(C7255-F7255, B$8, K7254), 0)</f>
        <v>0</v>
      </c>
      <c r="K7255" s="24">
        <f>MAX(0, K7254-G7255+I7255*B$6-J7255)</f>
        <v>0</v>
      </c>
      <c r="L7255" s="24">
        <f t="shared" si="456"/>
        <v>0</v>
      </c>
      <c r="M7255" s="24">
        <f>IF(H7255&gt;0, C7255-F7255-J7255, 0)</f>
        <v>146.6882642934205</v>
      </c>
      <c r="N7255" s="4">
        <f>MIN(C7255, F7255)</f>
        <v>0</v>
      </c>
    </row>
    <row r="7256" spans="1:14" x14ac:dyDescent="0.2">
      <c r="A7256" s="27">
        <v>43767.083333333336</v>
      </c>
      <c r="B7256" s="4">
        <v>0</v>
      </c>
      <c r="C7256" s="4">
        <v>183.76402609153823</v>
      </c>
      <c r="F7256" s="4">
        <f t="shared" si="454"/>
        <v>0</v>
      </c>
      <c r="G7256" s="24">
        <f t="shared" si="455"/>
        <v>0</v>
      </c>
      <c r="H7256" s="24">
        <f t="shared" si="457"/>
        <v>183.76402609153823</v>
      </c>
      <c r="I7256" s="24">
        <f>IF(H7256&lt;=0, MIN(F7256-C7256, B$7, (D$5-K7255+G7256)/B$6), 0)</f>
        <v>0</v>
      </c>
      <c r="J7256" s="24">
        <f>IF(H7256&gt;0, MIN(C7256-F7256, B$8, K7255), 0)</f>
        <v>0</v>
      </c>
      <c r="K7256" s="24">
        <f>MAX(0, K7255-G7256+I7256*B$6-J7256)</f>
        <v>0</v>
      </c>
      <c r="L7256" s="24">
        <f t="shared" si="456"/>
        <v>0</v>
      </c>
      <c r="M7256" s="24">
        <f>IF(H7256&gt;0, C7256-F7256-J7256, 0)</f>
        <v>183.76402609153823</v>
      </c>
      <c r="N7256" s="4">
        <f>MIN(C7256, F7256)</f>
        <v>0</v>
      </c>
    </row>
    <row r="7257" spans="1:14" x14ac:dyDescent="0.2">
      <c r="A7257" s="27">
        <v>43767.125</v>
      </c>
      <c r="B7257" s="4">
        <v>0</v>
      </c>
      <c r="C7257" s="4">
        <v>94.782197776055625</v>
      </c>
      <c r="F7257" s="4">
        <f t="shared" si="454"/>
        <v>0</v>
      </c>
      <c r="G7257" s="24">
        <f t="shared" si="455"/>
        <v>0</v>
      </c>
      <c r="H7257" s="24">
        <f t="shared" si="457"/>
        <v>94.782197776055625</v>
      </c>
      <c r="I7257" s="24">
        <f>IF(H7257&lt;=0, MIN(F7257-C7257, B$7, (D$5-K7256+G7257)/B$6), 0)</f>
        <v>0</v>
      </c>
      <c r="J7257" s="24">
        <f>IF(H7257&gt;0, MIN(C7257-F7257, B$8, K7256), 0)</f>
        <v>0</v>
      </c>
      <c r="K7257" s="24">
        <f>MAX(0, K7256-G7257+I7257*B$6-J7257)</f>
        <v>0</v>
      </c>
      <c r="L7257" s="24">
        <f t="shared" si="456"/>
        <v>0</v>
      </c>
      <c r="M7257" s="24">
        <f>IF(H7257&gt;0, C7257-F7257-J7257, 0)</f>
        <v>94.782197776055625</v>
      </c>
      <c r="N7257" s="4">
        <f>MIN(C7257, F7257)</f>
        <v>0</v>
      </c>
    </row>
    <row r="7258" spans="1:14" x14ac:dyDescent="0.2">
      <c r="A7258" s="27">
        <v>43767.166666666672</v>
      </c>
      <c r="B7258" s="4">
        <v>0</v>
      </c>
      <c r="C7258" s="4">
        <v>146.6882642934205</v>
      </c>
      <c r="F7258" s="4">
        <f t="shared" si="454"/>
        <v>0</v>
      </c>
      <c r="G7258" s="24">
        <f t="shared" si="455"/>
        <v>0</v>
      </c>
      <c r="H7258" s="24">
        <f t="shared" si="457"/>
        <v>146.6882642934205</v>
      </c>
      <c r="I7258" s="24">
        <f>IF(H7258&lt;=0, MIN(F7258-C7258, B$7, (D$5-K7257+G7258)/B$6), 0)</f>
        <v>0</v>
      </c>
      <c r="J7258" s="24">
        <f>IF(H7258&gt;0, MIN(C7258-F7258, B$8, K7257), 0)</f>
        <v>0</v>
      </c>
      <c r="K7258" s="24">
        <f>MAX(0, K7257-G7258+I7258*B$6-J7258)</f>
        <v>0</v>
      </c>
      <c r="L7258" s="24">
        <f t="shared" si="456"/>
        <v>0</v>
      </c>
      <c r="M7258" s="24">
        <f>IF(H7258&gt;0, C7258-F7258-J7258, 0)</f>
        <v>146.6882642934205</v>
      </c>
      <c r="N7258" s="4">
        <f>MIN(C7258, F7258)</f>
        <v>0</v>
      </c>
    </row>
    <row r="7259" spans="1:14" x14ac:dyDescent="0.2">
      <c r="A7259" s="27">
        <v>43767.208333333336</v>
      </c>
      <c r="B7259" s="4">
        <v>0</v>
      </c>
      <c r="C7259" s="4">
        <v>183.76402609153823</v>
      </c>
      <c r="F7259" s="4">
        <f t="shared" si="454"/>
        <v>0</v>
      </c>
      <c r="G7259" s="24">
        <f t="shared" si="455"/>
        <v>0</v>
      </c>
      <c r="H7259" s="24">
        <f t="shared" si="457"/>
        <v>183.76402609153823</v>
      </c>
      <c r="I7259" s="24">
        <f>IF(H7259&lt;=0, MIN(F7259-C7259, B$7, (D$5-K7258+G7259)/B$6), 0)</f>
        <v>0</v>
      </c>
      <c r="J7259" s="24">
        <f>IF(H7259&gt;0, MIN(C7259-F7259, B$8, K7258), 0)</f>
        <v>0</v>
      </c>
      <c r="K7259" s="24">
        <f>MAX(0, K7258-G7259+I7259*B$6-J7259)</f>
        <v>0</v>
      </c>
      <c r="L7259" s="24">
        <f t="shared" si="456"/>
        <v>0</v>
      </c>
      <c r="M7259" s="24">
        <f>IF(H7259&gt;0, C7259-F7259-J7259, 0)</f>
        <v>183.76402609153823</v>
      </c>
      <c r="N7259" s="4">
        <f>MIN(C7259, F7259)</f>
        <v>0</v>
      </c>
    </row>
    <row r="7260" spans="1:14" x14ac:dyDescent="0.2">
      <c r="A7260" s="27">
        <v>43767.25</v>
      </c>
      <c r="B7260" s="4">
        <v>4.0907577853413635</v>
      </c>
      <c r="C7260" s="4">
        <v>809.10854175312431</v>
      </c>
      <c r="F7260" s="4">
        <f t="shared" si="454"/>
        <v>24.544546712048181</v>
      </c>
      <c r="G7260" s="24">
        <f t="shared" si="455"/>
        <v>0.34722222222222221</v>
      </c>
      <c r="H7260" s="24">
        <f t="shared" si="457"/>
        <v>784.56399504107617</v>
      </c>
      <c r="I7260" s="24">
        <f>IF(H7260&lt;=0, MIN(F7260-C7260, B$7, (D$5-K7259+G7260)/B$6), 0)</f>
        <v>0</v>
      </c>
      <c r="J7260" s="24">
        <f>IF(H7260&gt;0, MIN(C7260-F7260, B$8, K7259), 0)</f>
        <v>0</v>
      </c>
      <c r="K7260" s="24">
        <f>MAX(0, K7259-G7260+I7260*B$6-J7260)</f>
        <v>0</v>
      </c>
      <c r="L7260" s="24">
        <f t="shared" si="456"/>
        <v>0</v>
      </c>
      <c r="M7260" s="24">
        <f>IF(H7260&gt;0, C7260-F7260-J7260, 0)</f>
        <v>784.56399504107617</v>
      </c>
      <c r="N7260" s="4">
        <f>MIN(C7260, F7260)</f>
        <v>24.544546712048181</v>
      </c>
    </row>
    <row r="7261" spans="1:14" x14ac:dyDescent="0.2">
      <c r="A7261" s="27">
        <v>43767.291666666672</v>
      </c>
      <c r="B7261" s="4">
        <v>76.356151175831741</v>
      </c>
      <c r="C7261" s="4">
        <v>877.4927246252081</v>
      </c>
      <c r="F7261" s="4">
        <f t="shared" si="454"/>
        <v>458.13690705499044</v>
      </c>
      <c r="G7261" s="24">
        <f t="shared" si="455"/>
        <v>0.34722222222222221</v>
      </c>
      <c r="H7261" s="24">
        <f t="shared" si="457"/>
        <v>419.35581757021765</v>
      </c>
      <c r="I7261" s="24">
        <f>IF(H7261&lt;=0, MIN(F7261-C7261, B$7, (D$5-K7260+G7261)/B$6), 0)</f>
        <v>0</v>
      </c>
      <c r="J7261" s="24">
        <f>IF(H7261&gt;0, MIN(C7261-F7261, B$8, K7260), 0)</f>
        <v>0</v>
      </c>
      <c r="K7261" s="24">
        <f>MAX(0, K7260-G7261+I7261*B$6-J7261)</f>
        <v>0</v>
      </c>
      <c r="L7261" s="24">
        <f t="shared" si="456"/>
        <v>0</v>
      </c>
      <c r="M7261" s="24">
        <f>IF(H7261&gt;0, C7261-F7261-J7261, 0)</f>
        <v>419.35581757021765</v>
      </c>
      <c r="N7261" s="4">
        <f>MIN(C7261, F7261)</f>
        <v>458.13690705499044</v>
      </c>
    </row>
    <row r="7262" spans="1:14" x14ac:dyDescent="0.2">
      <c r="A7262" s="27">
        <v>43767.333333333336</v>
      </c>
      <c r="B7262" s="4">
        <v>301.16267991740449</v>
      </c>
      <c r="C7262" s="4">
        <v>390.56438634326162</v>
      </c>
      <c r="F7262" s="4">
        <f t="shared" ref="F7262:F7325" si="458">B7262*B$4</f>
        <v>1806.9760795044269</v>
      </c>
      <c r="G7262" s="24">
        <f t="shared" ref="G7262:G7325" si="459">MIN(F7262, B$9)</f>
        <v>0.34722222222222221</v>
      </c>
      <c r="H7262" s="24">
        <f t="shared" si="457"/>
        <v>-1416.4116931611652</v>
      </c>
      <c r="I7262" s="24">
        <f>IF(H7262&lt;=0, MIN(F7262-C7262, B$7, (D$5-K7261+G7262)/B$6), 0)</f>
        <v>1416.4116931611652</v>
      </c>
      <c r="J7262" s="24">
        <f>IF(H7262&gt;0, MIN(C7262-F7262, B$8, K7261), 0)</f>
        <v>0</v>
      </c>
      <c r="K7262" s="24">
        <f>MAX(0, K7261-G7262+I7262*B$6-J7262)</f>
        <v>1274.4233016228266</v>
      </c>
      <c r="L7262" s="24">
        <f t="shared" ref="L7262:L7325" si="460">IF(H7262&lt;=0, -I7262-H7262, 0)</f>
        <v>0</v>
      </c>
      <c r="M7262" s="24">
        <f>IF(H7262&gt;0, C7262-F7262-J7262, 0)</f>
        <v>0</v>
      </c>
      <c r="N7262" s="4">
        <f>MIN(C7262, F7262)</f>
        <v>390.56438634326162</v>
      </c>
    </row>
    <row r="7263" spans="1:14" x14ac:dyDescent="0.2">
      <c r="A7263" s="27">
        <v>43767.375</v>
      </c>
      <c r="B7263" s="4">
        <v>333.61414185861929</v>
      </c>
      <c r="C7263" s="4">
        <v>331.24316746627323</v>
      </c>
      <c r="F7263" s="4">
        <f t="shared" si="458"/>
        <v>2001.6848511517157</v>
      </c>
      <c r="G7263" s="24">
        <f t="shared" si="459"/>
        <v>0.34722222222222221</v>
      </c>
      <c r="H7263" s="24">
        <f t="shared" ref="H7263:H7326" si="461">C7263-F7263</f>
        <v>-1670.4416836854425</v>
      </c>
      <c r="I7263" s="24">
        <f>IF(H7263&lt;=0, MIN(F7263-C7263, B$7, (D$5-K7262+G7263)/B$6), 0)</f>
        <v>1670.4416836854425</v>
      </c>
      <c r="J7263" s="24">
        <f>IF(H7263&gt;0, MIN(C7263-F7263, B$8, K7262), 0)</f>
        <v>0</v>
      </c>
      <c r="K7263" s="24">
        <f>MAX(0, K7262-G7263+I7263*B$6-J7263)</f>
        <v>2777.4735947175027</v>
      </c>
      <c r="L7263" s="24">
        <f t="shared" si="460"/>
        <v>0</v>
      </c>
      <c r="M7263" s="24">
        <f>IF(H7263&gt;0, C7263-F7263-J7263, 0)</f>
        <v>0</v>
      </c>
      <c r="N7263" s="4">
        <f>MIN(C7263, F7263)</f>
        <v>331.24316746627323</v>
      </c>
    </row>
    <row r="7264" spans="1:14" x14ac:dyDescent="0.2">
      <c r="A7264" s="27">
        <v>43767.416666666672</v>
      </c>
      <c r="B7264" s="4">
        <v>72.419833180529494</v>
      </c>
      <c r="C7264" s="4">
        <v>353.48862454514386</v>
      </c>
      <c r="F7264" s="4">
        <f t="shared" si="458"/>
        <v>434.51899908317694</v>
      </c>
      <c r="G7264" s="24">
        <f t="shared" si="459"/>
        <v>0.34722222222222221</v>
      </c>
      <c r="H7264" s="24">
        <f t="shared" si="461"/>
        <v>-81.030374538033072</v>
      </c>
      <c r="I7264" s="24">
        <f>IF(H7264&lt;=0, MIN(F7264-C7264, B$7, (D$5-K7263+G7264)/B$6), 0)</f>
        <v>81.030374538033072</v>
      </c>
      <c r="J7264" s="24">
        <f>IF(H7264&gt;0, MIN(C7264-F7264, B$8, K7263), 0)</f>
        <v>0</v>
      </c>
      <c r="K7264" s="24">
        <f>MAX(0, K7263-G7264+I7264*B$6-J7264)</f>
        <v>2850.0537095795103</v>
      </c>
      <c r="L7264" s="24">
        <f t="shared" si="460"/>
        <v>0</v>
      </c>
      <c r="M7264" s="24">
        <f>IF(H7264&gt;0, C7264-F7264-J7264, 0)</f>
        <v>0</v>
      </c>
      <c r="N7264" s="4">
        <f>MIN(C7264, F7264)</f>
        <v>353.48862454514386</v>
      </c>
    </row>
    <row r="7265" spans="1:14" x14ac:dyDescent="0.2">
      <c r="A7265" s="27">
        <v>43767.458333333336</v>
      </c>
      <c r="B7265" s="4">
        <v>559.75354781237866</v>
      </c>
      <c r="C7265" s="4">
        <v>1663.4988747453044</v>
      </c>
      <c r="F7265" s="4">
        <f t="shared" si="458"/>
        <v>3358.5212868742719</v>
      </c>
      <c r="G7265" s="24">
        <f t="shared" si="459"/>
        <v>0.34722222222222221</v>
      </c>
      <c r="H7265" s="24">
        <f t="shared" si="461"/>
        <v>-1695.0224121289675</v>
      </c>
      <c r="I7265" s="24">
        <f>IF(H7265&lt;=0, MIN(F7265-C7265, B$7, (D$5-K7264+G7265)/B$6), 0)</f>
        <v>1695.0224121289675</v>
      </c>
      <c r="J7265" s="24">
        <f>IF(H7265&gt;0, MIN(C7265-F7265, B$8, K7264), 0)</f>
        <v>0</v>
      </c>
      <c r="K7265" s="24">
        <f>MAX(0, K7264-G7265+I7265*B$6-J7265)</f>
        <v>4375.2266582733591</v>
      </c>
      <c r="L7265" s="24">
        <f t="shared" si="460"/>
        <v>0</v>
      </c>
      <c r="M7265" s="24">
        <f>IF(H7265&gt;0, C7265-F7265-J7265, 0)</f>
        <v>0</v>
      </c>
      <c r="N7265" s="4">
        <f>MIN(C7265, F7265)</f>
        <v>1663.4988747453044</v>
      </c>
    </row>
    <row r="7266" spans="1:14" x14ac:dyDescent="0.2">
      <c r="A7266" s="27">
        <v>43767.5</v>
      </c>
      <c r="B7266" s="4">
        <v>74.348276622093735</v>
      </c>
      <c r="C7266" s="4">
        <v>310.82138880259043</v>
      </c>
      <c r="F7266" s="4">
        <f t="shared" si="458"/>
        <v>446.08965973256238</v>
      </c>
      <c r="G7266" s="24">
        <f t="shared" si="459"/>
        <v>0.34722222222222221</v>
      </c>
      <c r="H7266" s="24">
        <f t="shared" si="461"/>
        <v>-135.26827092997195</v>
      </c>
      <c r="I7266" s="24">
        <f>IF(H7266&lt;=0, MIN(F7266-C7266, B$7, (D$5-K7265+G7266)/B$6), 0)</f>
        <v>135.26827092997195</v>
      </c>
      <c r="J7266" s="24">
        <f>IF(H7266&gt;0, MIN(C7266-F7266, B$8, K7265), 0)</f>
        <v>0</v>
      </c>
      <c r="K7266" s="24">
        <f>MAX(0, K7265-G7266+I7266*B$6-J7266)</f>
        <v>4496.6208798881116</v>
      </c>
      <c r="L7266" s="24">
        <f t="shared" si="460"/>
        <v>0</v>
      </c>
      <c r="M7266" s="24">
        <f>IF(H7266&gt;0, C7266-F7266-J7266, 0)</f>
        <v>0</v>
      </c>
      <c r="N7266" s="4">
        <f>MIN(C7266, F7266)</f>
        <v>310.82138880259043</v>
      </c>
    </row>
    <row r="7267" spans="1:14" x14ac:dyDescent="0.2">
      <c r="A7267" s="27">
        <v>43767.541666666672</v>
      </c>
      <c r="B7267" s="4">
        <v>24.251523172807424</v>
      </c>
      <c r="C7267" s="4">
        <v>285.28141112655118</v>
      </c>
      <c r="F7267" s="4">
        <f t="shared" si="458"/>
        <v>145.50913903684454</v>
      </c>
      <c r="G7267" s="24">
        <f t="shared" si="459"/>
        <v>0.34722222222222221</v>
      </c>
      <c r="H7267" s="24">
        <f t="shared" si="461"/>
        <v>139.77227208970663</v>
      </c>
      <c r="I7267" s="24">
        <f>IF(H7267&lt;=0, MIN(F7267-C7267, B$7, (D$5-K7266+G7267)/B$6), 0)</f>
        <v>0</v>
      </c>
      <c r="J7267" s="24">
        <f>IF(H7267&gt;0, MIN(C7267-F7267, B$8, K7266), 0)</f>
        <v>139.77227208970663</v>
      </c>
      <c r="K7267" s="24">
        <f>MAX(0, K7266-G7267+I7267*B$6-J7267)</f>
        <v>4356.5013855761827</v>
      </c>
      <c r="L7267" s="24">
        <f t="shared" si="460"/>
        <v>0</v>
      </c>
      <c r="M7267" s="24">
        <f>IF(H7267&gt;0, C7267-F7267-J7267, 0)</f>
        <v>0</v>
      </c>
      <c r="N7267" s="4">
        <f>MIN(C7267, F7267)</f>
        <v>145.50913903684454</v>
      </c>
    </row>
    <row r="7268" spans="1:14" x14ac:dyDescent="0.2">
      <c r="A7268" s="27">
        <v>43767.583333333336</v>
      </c>
      <c r="B7268" s="4">
        <v>87.905365396511542</v>
      </c>
      <c r="C7268" s="4">
        <v>1524.6241861425569</v>
      </c>
      <c r="F7268" s="4">
        <f t="shared" si="458"/>
        <v>527.43219237906919</v>
      </c>
      <c r="G7268" s="24">
        <f t="shared" si="459"/>
        <v>0.34722222222222221</v>
      </c>
      <c r="H7268" s="24">
        <f t="shared" si="461"/>
        <v>997.19199376348774</v>
      </c>
      <c r="I7268" s="24">
        <f>IF(H7268&lt;=0, MIN(F7268-C7268, B$7, (D$5-K7267+G7268)/B$6), 0)</f>
        <v>0</v>
      </c>
      <c r="J7268" s="24">
        <f>IF(H7268&gt;0, MIN(C7268-F7268, B$8, K7267), 0)</f>
        <v>997.19199376348774</v>
      </c>
      <c r="K7268" s="24">
        <f>MAX(0, K7267-G7268+I7268*B$6-J7268)</f>
        <v>3358.9621695904725</v>
      </c>
      <c r="L7268" s="24">
        <f t="shared" si="460"/>
        <v>0</v>
      </c>
      <c r="M7268" s="24">
        <f>IF(H7268&gt;0, C7268-F7268-J7268, 0)</f>
        <v>0</v>
      </c>
      <c r="N7268" s="4">
        <f>MIN(C7268, F7268)</f>
        <v>527.43219237906919</v>
      </c>
    </row>
    <row r="7269" spans="1:14" x14ac:dyDescent="0.2">
      <c r="A7269" s="27">
        <v>43767.625</v>
      </c>
      <c r="B7269" s="4">
        <v>1.84692535663543</v>
      </c>
      <c r="C7269" s="4">
        <v>668.77855986690759</v>
      </c>
      <c r="F7269" s="4">
        <f t="shared" si="458"/>
        <v>11.08155213981258</v>
      </c>
      <c r="G7269" s="24">
        <f t="shared" si="459"/>
        <v>0.34722222222222221</v>
      </c>
      <c r="H7269" s="24">
        <f t="shared" si="461"/>
        <v>657.69700772709496</v>
      </c>
      <c r="I7269" s="24">
        <f>IF(H7269&lt;=0, MIN(F7269-C7269, B$7, (D$5-K7268+G7269)/B$6), 0)</f>
        <v>0</v>
      </c>
      <c r="J7269" s="24">
        <f>IF(H7269&gt;0, MIN(C7269-F7269, B$8, K7268), 0)</f>
        <v>657.69700772709496</v>
      </c>
      <c r="K7269" s="24">
        <f>MAX(0, K7268-G7269+I7269*B$6-J7269)</f>
        <v>2700.9179396411555</v>
      </c>
      <c r="L7269" s="24">
        <f t="shared" si="460"/>
        <v>0</v>
      </c>
      <c r="M7269" s="24">
        <f>IF(H7269&gt;0, C7269-F7269-J7269, 0)</f>
        <v>0</v>
      </c>
      <c r="N7269" s="4">
        <f>MIN(C7269, F7269)</f>
        <v>11.08155213981258</v>
      </c>
    </row>
    <row r="7270" spans="1:14" x14ac:dyDescent="0.2">
      <c r="A7270" s="27">
        <v>43767.666666666672</v>
      </c>
      <c r="B7270" s="4">
        <v>0</v>
      </c>
      <c r="C7270" s="4">
        <v>814.05197665953983</v>
      </c>
      <c r="F7270" s="4">
        <f t="shared" si="458"/>
        <v>0</v>
      </c>
      <c r="G7270" s="24">
        <f t="shared" si="459"/>
        <v>0</v>
      </c>
      <c r="H7270" s="24">
        <f t="shared" si="461"/>
        <v>814.05197665953983</v>
      </c>
      <c r="I7270" s="24">
        <f>IF(H7270&lt;=0, MIN(F7270-C7270, B$7, (D$5-K7269+G7270)/B$6), 0)</f>
        <v>0</v>
      </c>
      <c r="J7270" s="24">
        <f>IF(H7270&gt;0, MIN(C7270-F7270, B$8, K7269), 0)</f>
        <v>814.05197665953983</v>
      </c>
      <c r="K7270" s="24">
        <f>MAX(0, K7269-G7270+I7270*B$6-J7270)</f>
        <v>1886.8659629816157</v>
      </c>
      <c r="L7270" s="24">
        <f t="shared" si="460"/>
        <v>0</v>
      </c>
      <c r="M7270" s="24">
        <f>IF(H7270&gt;0, C7270-F7270-J7270, 0)</f>
        <v>0</v>
      </c>
      <c r="N7270" s="4">
        <f>MIN(C7270, F7270)</f>
        <v>0</v>
      </c>
    </row>
    <row r="7271" spans="1:14" x14ac:dyDescent="0.2">
      <c r="A7271" s="27">
        <v>43767.708333333336</v>
      </c>
      <c r="B7271" s="4">
        <v>0</v>
      </c>
      <c r="C7271" s="4">
        <v>851.12773845765787</v>
      </c>
      <c r="F7271" s="4">
        <f t="shared" si="458"/>
        <v>0</v>
      </c>
      <c r="G7271" s="24">
        <f t="shared" si="459"/>
        <v>0</v>
      </c>
      <c r="H7271" s="24">
        <f t="shared" si="461"/>
        <v>851.12773845765787</v>
      </c>
      <c r="I7271" s="24">
        <f>IF(H7271&lt;=0, MIN(F7271-C7271, B$7, (D$5-K7270+G7271)/B$6), 0)</f>
        <v>0</v>
      </c>
      <c r="J7271" s="24">
        <f>IF(H7271&gt;0, MIN(C7271-F7271, B$8, K7270), 0)</f>
        <v>851.12773845765787</v>
      </c>
      <c r="K7271" s="24">
        <f>MAX(0, K7270-G7271+I7271*B$6-J7271)</f>
        <v>1035.7382245239578</v>
      </c>
      <c r="L7271" s="24">
        <f t="shared" si="460"/>
        <v>0</v>
      </c>
      <c r="M7271" s="24">
        <f>IF(H7271&gt;0, C7271-F7271-J7271, 0)</f>
        <v>0</v>
      </c>
      <c r="N7271" s="4">
        <f>MIN(C7271, F7271)</f>
        <v>0</v>
      </c>
    </row>
    <row r="7272" spans="1:14" x14ac:dyDescent="0.2">
      <c r="A7272" s="27">
        <v>43767.75</v>
      </c>
      <c r="B7272" s="4">
        <v>0</v>
      </c>
      <c r="C7272" s="4">
        <v>346.89737800325634</v>
      </c>
      <c r="F7272" s="4">
        <f t="shared" si="458"/>
        <v>0</v>
      </c>
      <c r="G7272" s="24">
        <f t="shared" si="459"/>
        <v>0</v>
      </c>
      <c r="H7272" s="24">
        <f t="shared" si="461"/>
        <v>346.89737800325634</v>
      </c>
      <c r="I7272" s="24">
        <f>IF(H7272&lt;=0, MIN(F7272-C7272, B$7, (D$5-K7271+G7272)/B$6), 0)</f>
        <v>0</v>
      </c>
      <c r="J7272" s="24">
        <f>IF(H7272&gt;0, MIN(C7272-F7272, B$8, K7271), 0)</f>
        <v>346.89737800325634</v>
      </c>
      <c r="K7272" s="24">
        <f>MAX(0, K7271-G7272+I7272*B$6-J7272)</f>
        <v>688.84084652070146</v>
      </c>
      <c r="L7272" s="24">
        <f t="shared" si="460"/>
        <v>0</v>
      </c>
      <c r="M7272" s="24">
        <f>IF(H7272&gt;0, C7272-F7272-J7272, 0)</f>
        <v>0</v>
      </c>
      <c r="N7272" s="4">
        <f>MIN(C7272, F7272)</f>
        <v>0</v>
      </c>
    </row>
    <row r="7273" spans="1:14" x14ac:dyDescent="0.2">
      <c r="A7273" s="27">
        <v>43767.791666666672</v>
      </c>
      <c r="B7273" s="4">
        <v>0</v>
      </c>
      <c r="C7273" s="4">
        <v>2741.9915901616632</v>
      </c>
      <c r="F7273" s="4">
        <f t="shared" si="458"/>
        <v>0</v>
      </c>
      <c r="G7273" s="24">
        <f t="shared" si="459"/>
        <v>0</v>
      </c>
      <c r="H7273" s="24">
        <f t="shared" si="461"/>
        <v>2741.9915901616632</v>
      </c>
      <c r="I7273" s="24">
        <f>IF(H7273&lt;=0, MIN(F7273-C7273, B$7, (D$5-K7272+G7273)/B$6), 0)</f>
        <v>0</v>
      </c>
      <c r="J7273" s="24">
        <f>IF(H7273&gt;0, MIN(C7273-F7273, B$8, K7272), 0)</f>
        <v>688.84084652070146</v>
      </c>
      <c r="K7273" s="24">
        <f>MAX(0, K7272-G7273+I7273*B$6-J7273)</f>
        <v>0</v>
      </c>
      <c r="L7273" s="24">
        <f t="shared" si="460"/>
        <v>0</v>
      </c>
      <c r="M7273" s="24">
        <f>IF(H7273&gt;0, C7273-F7273-J7273, 0)</f>
        <v>2053.150743640962</v>
      </c>
      <c r="N7273" s="4">
        <f>MIN(C7273, F7273)</f>
        <v>0</v>
      </c>
    </row>
    <row r="7274" spans="1:14" x14ac:dyDescent="0.2">
      <c r="A7274" s="27">
        <v>43767.833333333336</v>
      </c>
      <c r="B7274" s="4">
        <v>0</v>
      </c>
      <c r="C7274" s="4">
        <v>435.87920631873891</v>
      </c>
      <c r="F7274" s="4">
        <f t="shared" si="458"/>
        <v>0</v>
      </c>
      <c r="G7274" s="24">
        <f t="shared" si="459"/>
        <v>0</v>
      </c>
      <c r="H7274" s="24">
        <f t="shared" si="461"/>
        <v>435.87920631873891</v>
      </c>
      <c r="I7274" s="24">
        <f>IF(H7274&lt;=0, MIN(F7274-C7274, B$7, (D$5-K7273+G7274)/B$6), 0)</f>
        <v>0</v>
      </c>
      <c r="J7274" s="24">
        <f>IF(H7274&gt;0, MIN(C7274-F7274, B$8, K7273), 0)</f>
        <v>0</v>
      </c>
      <c r="K7274" s="24">
        <f>MAX(0, K7273-G7274+I7274*B$6-J7274)</f>
        <v>0</v>
      </c>
      <c r="L7274" s="24">
        <f t="shared" si="460"/>
        <v>0</v>
      </c>
      <c r="M7274" s="24">
        <f>IF(H7274&gt;0, C7274-F7274-J7274, 0)</f>
        <v>435.87920631873891</v>
      </c>
      <c r="N7274" s="4">
        <f>MIN(C7274, F7274)</f>
        <v>0</v>
      </c>
    </row>
    <row r="7275" spans="1:14" x14ac:dyDescent="0.2">
      <c r="A7275" s="27">
        <v>43767.875</v>
      </c>
      <c r="B7275" s="4">
        <v>0</v>
      </c>
      <c r="C7275" s="4">
        <v>346.89737800325634</v>
      </c>
      <c r="F7275" s="4">
        <f t="shared" si="458"/>
        <v>0</v>
      </c>
      <c r="G7275" s="24">
        <f t="shared" si="459"/>
        <v>0</v>
      </c>
      <c r="H7275" s="24">
        <f t="shared" si="461"/>
        <v>346.89737800325634</v>
      </c>
      <c r="I7275" s="24">
        <f>IF(H7275&lt;=0, MIN(F7275-C7275, B$7, (D$5-K7274+G7275)/B$6), 0)</f>
        <v>0</v>
      </c>
      <c r="J7275" s="24">
        <f>IF(H7275&gt;0, MIN(C7275-F7275, B$8, K7274), 0)</f>
        <v>0</v>
      </c>
      <c r="K7275" s="24">
        <f>MAX(0, K7274-G7275+I7275*B$6-J7275)</f>
        <v>0</v>
      </c>
      <c r="L7275" s="24">
        <f t="shared" si="460"/>
        <v>0</v>
      </c>
      <c r="M7275" s="24">
        <f>IF(H7275&gt;0, C7275-F7275-J7275, 0)</f>
        <v>346.89737800325634</v>
      </c>
      <c r="N7275" s="4">
        <f>MIN(C7275, F7275)</f>
        <v>0</v>
      </c>
    </row>
    <row r="7276" spans="1:14" x14ac:dyDescent="0.2">
      <c r="A7276" s="27">
        <v>43767.916666666672</v>
      </c>
      <c r="B7276" s="4">
        <v>0</v>
      </c>
      <c r="C7276" s="4">
        <v>369.14283508212696</v>
      </c>
      <c r="F7276" s="4">
        <f t="shared" si="458"/>
        <v>0</v>
      </c>
      <c r="G7276" s="24">
        <f t="shared" si="459"/>
        <v>0</v>
      </c>
      <c r="H7276" s="24">
        <f t="shared" si="461"/>
        <v>369.14283508212696</v>
      </c>
      <c r="I7276" s="24">
        <f>IF(H7276&lt;=0, MIN(F7276-C7276, B$7, (D$5-K7275+G7276)/B$6), 0)</f>
        <v>0</v>
      </c>
      <c r="J7276" s="24">
        <f>IF(H7276&gt;0, MIN(C7276-F7276, B$8, K7275), 0)</f>
        <v>0</v>
      </c>
      <c r="K7276" s="24">
        <f>MAX(0, K7275-G7276+I7276*B$6-J7276)</f>
        <v>0</v>
      </c>
      <c r="L7276" s="24">
        <f t="shared" si="460"/>
        <v>0</v>
      </c>
      <c r="M7276" s="24">
        <f>IF(H7276&gt;0, C7276-F7276-J7276, 0)</f>
        <v>369.14283508212696</v>
      </c>
      <c r="N7276" s="4">
        <f>MIN(C7276, F7276)</f>
        <v>0</v>
      </c>
    </row>
    <row r="7277" spans="1:14" x14ac:dyDescent="0.2">
      <c r="A7277" s="27">
        <v>43767.958333333336</v>
      </c>
      <c r="B7277" s="4">
        <v>0</v>
      </c>
      <c r="C7277" s="4">
        <v>218.36807043644808</v>
      </c>
      <c r="F7277" s="4">
        <f t="shared" si="458"/>
        <v>0</v>
      </c>
      <c r="G7277" s="24">
        <f t="shared" si="459"/>
        <v>0</v>
      </c>
      <c r="H7277" s="24">
        <f t="shared" si="461"/>
        <v>218.36807043644808</v>
      </c>
      <c r="I7277" s="24">
        <f>IF(H7277&lt;=0, MIN(F7277-C7277, B$7, (D$5-K7276+G7277)/B$6), 0)</f>
        <v>0</v>
      </c>
      <c r="J7277" s="24">
        <f>IF(H7277&gt;0, MIN(C7277-F7277, B$8, K7276), 0)</f>
        <v>0</v>
      </c>
      <c r="K7277" s="24">
        <f>MAX(0, K7276-G7277+I7277*B$6-J7277)</f>
        <v>0</v>
      </c>
      <c r="L7277" s="24">
        <f t="shared" si="460"/>
        <v>0</v>
      </c>
      <c r="M7277" s="24">
        <f>IF(H7277&gt;0, C7277-F7277-J7277, 0)</f>
        <v>218.36807043644808</v>
      </c>
      <c r="N7277" s="4">
        <f>MIN(C7277, F7277)</f>
        <v>0</v>
      </c>
    </row>
    <row r="7278" spans="1:14" x14ac:dyDescent="0.2">
      <c r="A7278" s="27">
        <v>43768</v>
      </c>
      <c r="B7278" s="4">
        <v>0</v>
      </c>
      <c r="C7278" s="4">
        <v>94.782197776055625</v>
      </c>
      <c r="F7278" s="4">
        <f t="shared" si="458"/>
        <v>0</v>
      </c>
      <c r="G7278" s="24">
        <f t="shared" si="459"/>
        <v>0</v>
      </c>
      <c r="H7278" s="24">
        <f t="shared" si="461"/>
        <v>94.782197776055625</v>
      </c>
      <c r="I7278" s="24">
        <f>IF(H7278&lt;=0, MIN(F7278-C7278, B$7, (D$5-K7277+G7278)/B$6), 0)</f>
        <v>0</v>
      </c>
      <c r="J7278" s="24">
        <f>IF(H7278&gt;0, MIN(C7278-F7278, B$8, K7277), 0)</f>
        <v>0</v>
      </c>
      <c r="K7278" s="24">
        <f>MAX(0, K7277-G7278+I7278*B$6-J7278)</f>
        <v>0</v>
      </c>
      <c r="L7278" s="24">
        <f t="shared" si="460"/>
        <v>0</v>
      </c>
      <c r="M7278" s="24">
        <f>IF(H7278&gt;0, C7278-F7278-J7278, 0)</f>
        <v>94.782197776055625</v>
      </c>
      <c r="N7278" s="4">
        <f>MIN(C7278, F7278)</f>
        <v>0</v>
      </c>
    </row>
    <row r="7279" spans="1:14" x14ac:dyDescent="0.2">
      <c r="A7279" s="27">
        <v>43768.041666666672</v>
      </c>
      <c r="B7279" s="4">
        <v>0</v>
      </c>
      <c r="C7279" s="4">
        <v>146.6882642934205</v>
      </c>
      <c r="F7279" s="4">
        <f t="shared" si="458"/>
        <v>0</v>
      </c>
      <c r="G7279" s="24">
        <f t="shared" si="459"/>
        <v>0</v>
      </c>
      <c r="H7279" s="24">
        <f t="shared" si="461"/>
        <v>146.6882642934205</v>
      </c>
      <c r="I7279" s="24">
        <f>IF(H7279&lt;=0, MIN(F7279-C7279, B$7, (D$5-K7278+G7279)/B$6), 0)</f>
        <v>0</v>
      </c>
      <c r="J7279" s="24">
        <f>IF(H7279&gt;0, MIN(C7279-F7279, B$8, K7278), 0)</f>
        <v>0</v>
      </c>
      <c r="K7279" s="24">
        <f>MAX(0, K7278-G7279+I7279*B$6-J7279)</f>
        <v>0</v>
      </c>
      <c r="L7279" s="24">
        <f t="shared" si="460"/>
        <v>0</v>
      </c>
      <c r="M7279" s="24">
        <f>IF(H7279&gt;0, C7279-F7279-J7279, 0)</f>
        <v>146.6882642934205</v>
      </c>
      <c r="N7279" s="4">
        <f>MIN(C7279, F7279)</f>
        <v>0</v>
      </c>
    </row>
    <row r="7280" spans="1:14" x14ac:dyDescent="0.2">
      <c r="A7280" s="27">
        <v>43768.083333333336</v>
      </c>
      <c r="B7280" s="4">
        <v>0</v>
      </c>
      <c r="C7280" s="4">
        <v>183.76402609153823</v>
      </c>
      <c r="F7280" s="4">
        <f t="shared" si="458"/>
        <v>0</v>
      </c>
      <c r="G7280" s="24">
        <f t="shared" si="459"/>
        <v>0</v>
      </c>
      <c r="H7280" s="24">
        <f t="shared" si="461"/>
        <v>183.76402609153823</v>
      </c>
      <c r="I7280" s="24">
        <f>IF(H7280&lt;=0, MIN(F7280-C7280, B$7, (D$5-K7279+G7280)/B$6), 0)</f>
        <v>0</v>
      </c>
      <c r="J7280" s="24">
        <f>IF(H7280&gt;0, MIN(C7280-F7280, B$8, K7279), 0)</f>
        <v>0</v>
      </c>
      <c r="K7280" s="24">
        <f>MAX(0, K7279-G7280+I7280*B$6-J7280)</f>
        <v>0</v>
      </c>
      <c r="L7280" s="24">
        <f t="shared" si="460"/>
        <v>0</v>
      </c>
      <c r="M7280" s="24">
        <f>IF(H7280&gt;0, C7280-F7280-J7280, 0)</f>
        <v>183.76402609153823</v>
      </c>
      <c r="N7280" s="4">
        <f>MIN(C7280, F7280)</f>
        <v>0</v>
      </c>
    </row>
    <row r="7281" spans="1:14" x14ac:dyDescent="0.2">
      <c r="A7281" s="27">
        <v>43768.125</v>
      </c>
      <c r="B7281" s="4">
        <v>0</v>
      </c>
      <c r="C7281" s="4">
        <v>94.782197776055625</v>
      </c>
      <c r="F7281" s="4">
        <f t="shared" si="458"/>
        <v>0</v>
      </c>
      <c r="G7281" s="24">
        <f t="shared" si="459"/>
        <v>0</v>
      </c>
      <c r="H7281" s="24">
        <f t="shared" si="461"/>
        <v>94.782197776055625</v>
      </c>
      <c r="I7281" s="24">
        <f>IF(H7281&lt;=0, MIN(F7281-C7281, B$7, (D$5-K7280+G7281)/B$6), 0)</f>
        <v>0</v>
      </c>
      <c r="J7281" s="24">
        <f>IF(H7281&gt;0, MIN(C7281-F7281, B$8, K7280), 0)</f>
        <v>0</v>
      </c>
      <c r="K7281" s="24">
        <f>MAX(0, K7280-G7281+I7281*B$6-J7281)</f>
        <v>0</v>
      </c>
      <c r="L7281" s="24">
        <f t="shared" si="460"/>
        <v>0</v>
      </c>
      <c r="M7281" s="24">
        <f>IF(H7281&gt;0, C7281-F7281-J7281, 0)</f>
        <v>94.782197776055625</v>
      </c>
      <c r="N7281" s="4">
        <f>MIN(C7281, F7281)</f>
        <v>0</v>
      </c>
    </row>
    <row r="7282" spans="1:14" x14ac:dyDescent="0.2">
      <c r="A7282" s="27">
        <v>43768.166666666672</v>
      </c>
      <c r="B7282" s="4">
        <v>0</v>
      </c>
      <c r="C7282" s="4">
        <v>146.6882642934205</v>
      </c>
      <c r="F7282" s="4">
        <f t="shared" si="458"/>
        <v>0</v>
      </c>
      <c r="G7282" s="24">
        <f t="shared" si="459"/>
        <v>0</v>
      </c>
      <c r="H7282" s="24">
        <f t="shared" si="461"/>
        <v>146.6882642934205</v>
      </c>
      <c r="I7282" s="24">
        <f>IF(H7282&lt;=0, MIN(F7282-C7282, B$7, (D$5-K7281+G7282)/B$6), 0)</f>
        <v>0</v>
      </c>
      <c r="J7282" s="24">
        <f>IF(H7282&gt;0, MIN(C7282-F7282, B$8, K7281), 0)</f>
        <v>0</v>
      </c>
      <c r="K7282" s="24">
        <f>MAX(0, K7281-G7282+I7282*B$6-J7282)</f>
        <v>0</v>
      </c>
      <c r="L7282" s="24">
        <f t="shared" si="460"/>
        <v>0</v>
      </c>
      <c r="M7282" s="24">
        <f>IF(H7282&gt;0, C7282-F7282-J7282, 0)</f>
        <v>146.6882642934205</v>
      </c>
      <c r="N7282" s="4">
        <f>MIN(C7282, F7282)</f>
        <v>0</v>
      </c>
    </row>
    <row r="7283" spans="1:14" x14ac:dyDescent="0.2">
      <c r="A7283" s="27">
        <v>43768.208333333336</v>
      </c>
      <c r="B7283" s="4">
        <v>0</v>
      </c>
      <c r="C7283" s="4">
        <v>183.76402609153823</v>
      </c>
      <c r="F7283" s="4">
        <f t="shared" si="458"/>
        <v>0</v>
      </c>
      <c r="G7283" s="24">
        <f t="shared" si="459"/>
        <v>0</v>
      </c>
      <c r="H7283" s="24">
        <f t="shared" si="461"/>
        <v>183.76402609153823</v>
      </c>
      <c r="I7283" s="24">
        <f>IF(H7283&lt;=0, MIN(F7283-C7283, B$7, (D$5-K7282+G7283)/B$6), 0)</f>
        <v>0</v>
      </c>
      <c r="J7283" s="24">
        <f>IF(H7283&gt;0, MIN(C7283-F7283, B$8, K7282), 0)</f>
        <v>0</v>
      </c>
      <c r="K7283" s="24">
        <f>MAX(0, K7282-G7283+I7283*B$6-J7283)</f>
        <v>0</v>
      </c>
      <c r="L7283" s="24">
        <f t="shared" si="460"/>
        <v>0</v>
      </c>
      <c r="M7283" s="24">
        <f>IF(H7283&gt;0, C7283-F7283-J7283, 0)</f>
        <v>183.76402609153823</v>
      </c>
      <c r="N7283" s="4">
        <f>MIN(C7283, F7283)</f>
        <v>0</v>
      </c>
    </row>
    <row r="7284" spans="1:14" x14ac:dyDescent="0.2">
      <c r="A7284" s="27">
        <v>43768.25</v>
      </c>
      <c r="B7284" s="4">
        <v>4.1671037343962238</v>
      </c>
      <c r="C7284" s="4">
        <v>487.78527283610384</v>
      </c>
      <c r="F7284" s="4">
        <f t="shared" si="458"/>
        <v>25.002622406377341</v>
      </c>
      <c r="G7284" s="24">
        <f t="shared" si="459"/>
        <v>0.34722222222222221</v>
      </c>
      <c r="H7284" s="24">
        <f t="shared" si="461"/>
        <v>462.78265042972652</v>
      </c>
      <c r="I7284" s="24">
        <f>IF(H7284&lt;=0, MIN(F7284-C7284, B$7, (D$5-K7283+G7284)/B$6), 0)</f>
        <v>0</v>
      </c>
      <c r="J7284" s="24">
        <f>IF(H7284&gt;0, MIN(C7284-F7284, B$8, K7283), 0)</f>
        <v>0</v>
      </c>
      <c r="K7284" s="24">
        <f>MAX(0, K7283-G7284+I7284*B$6-J7284)</f>
        <v>0</v>
      </c>
      <c r="L7284" s="24">
        <f t="shared" si="460"/>
        <v>0</v>
      </c>
      <c r="M7284" s="24">
        <f>IF(H7284&gt;0, C7284-F7284-J7284, 0)</f>
        <v>462.78265042972652</v>
      </c>
      <c r="N7284" s="4">
        <f>MIN(C7284, F7284)</f>
        <v>25.002622406377341</v>
      </c>
    </row>
    <row r="7285" spans="1:14" x14ac:dyDescent="0.2">
      <c r="A7285" s="27">
        <v>43768.291666666672</v>
      </c>
      <c r="B7285" s="4">
        <v>75.84765840129073</v>
      </c>
      <c r="C7285" s="4">
        <v>1347.1190407346996</v>
      </c>
      <c r="F7285" s="4">
        <f t="shared" si="458"/>
        <v>455.08595040774435</v>
      </c>
      <c r="G7285" s="24">
        <f t="shared" si="459"/>
        <v>0.34722222222222221</v>
      </c>
      <c r="H7285" s="24">
        <f t="shared" si="461"/>
        <v>892.03309032695529</v>
      </c>
      <c r="I7285" s="24">
        <f>IF(H7285&lt;=0, MIN(F7285-C7285, B$7, (D$5-K7284+G7285)/B$6), 0)</f>
        <v>0</v>
      </c>
      <c r="J7285" s="24">
        <f>IF(H7285&gt;0, MIN(C7285-F7285, B$8, K7284), 0)</f>
        <v>0</v>
      </c>
      <c r="K7285" s="24">
        <f>MAX(0, K7284-G7285+I7285*B$6-J7285)</f>
        <v>0</v>
      </c>
      <c r="L7285" s="24">
        <f t="shared" si="460"/>
        <v>0</v>
      </c>
      <c r="M7285" s="24">
        <f>IF(H7285&gt;0, C7285-F7285-J7285, 0)</f>
        <v>892.03309032695529</v>
      </c>
      <c r="N7285" s="4">
        <f>MIN(C7285, F7285)</f>
        <v>455.08595040774435</v>
      </c>
    </row>
    <row r="7286" spans="1:14" x14ac:dyDescent="0.2">
      <c r="A7286" s="27">
        <v>43768.333333333336</v>
      </c>
      <c r="B7286" s="4">
        <v>26.098852164787914</v>
      </c>
      <c r="C7286" s="4">
        <v>296.42697860708085</v>
      </c>
      <c r="F7286" s="4">
        <f t="shared" si="458"/>
        <v>156.59311298872748</v>
      </c>
      <c r="G7286" s="24">
        <f t="shared" si="459"/>
        <v>0.34722222222222221</v>
      </c>
      <c r="H7286" s="24">
        <f t="shared" si="461"/>
        <v>139.83386561835337</v>
      </c>
      <c r="I7286" s="24">
        <f>IF(H7286&lt;=0, MIN(F7286-C7286, B$7, (D$5-K7285+G7286)/B$6), 0)</f>
        <v>0</v>
      </c>
      <c r="J7286" s="24">
        <f>IF(H7286&gt;0, MIN(C7286-F7286, B$8, K7285), 0)</f>
        <v>0</v>
      </c>
      <c r="K7286" s="24">
        <f>MAX(0, K7285-G7286+I7286*B$6-J7286)</f>
        <v>0</v>
      </c>
      <c r="L7286" s="24">
        <f t="shared" si="460"/>
        <v>0</v>
      </c>
      <c r="M7286" s="24">
        <f>IF(H7286&gt;0, C7286-F7286-J7286, 0)</f>
        <v>139.83386561835337</v>
      </c>
      <c r="N7286" s="4">
        <f>MIN(C7286, F7286)</f>
        <v>156.59311298872748</v>
      </c>
    </row>
    <row r="7287" spans="1:14" x14ac:dyDescent="0.2">
      <c r="A7287" s="27">
        <v>43768.375</v>
      </c>
      <c r="B7287" s="4">
        <v>28.909700503873449</v>
      </c>
      <c r="C7287" s="4">
        <v>199.98079552723954</v>
      </c>
      <c r="F7287" s="4">
        <f t="shared" si="458"/>
        <v>173.45820302324069</v>
      </c>
      <c r="G7287" s="24">
        <f t="shared" si="459"/>
        <v>0.34722222222222221</v>
      </c>
      <c r="H7287" s="24">
        <f t="shared" si="461"/>
        <v>26.522592503998851</v>
      </c>
      <c r="I7287" s="24">
        <f>IF(H7287&lt;=0, MIN(F7287-C7287, B$7, (D$5-K7286+G7287)/B$6), 0)</f>
        <v>0</v>
      </c>
      <c r="J7287" s="24">
        <f>IF(H7287&gt;0, MIN(C7287-F7287, B$8, K7286), 0)</f>
        <v>0</v>
      </c>
      <c r="K7287" s="24">
        <f>MAX(0, K7286-G7287+I7287*B$6-J7287)</f>
        <v>0</v>
      </c>
      <c r="L7287" s="24">
        <f t="shared" si="460"/>
        <v>0</v>
      </c>
      <c r="M7287" s="24">
        <f>IF(H7287&gt;0, C7287-F7287-J7287, 0)</f>
        <v>26.522592503998851</v>
      </c>
      <c r="N7287" s="4">
        <f>MIN(C7287, F7287)</f>
        <v>173.45820302324069</v>
      </c>
    </row>
    <row r="7288" spans="1:14" x14ac:dyDescent="0.2">
      <c r="A7288" s="27">
        <v>43768.416666666672</v>
      </c>
      <c r="B7288" s="4">
        <v>88.856691768426046</v>
      </c>
      <c r="C7288" s="4">
        <v>299.55661283092769</v>
      </c>
      <c r="F7288" s="4">
        <f t="shared" si="458"/>
        <v>533.14015061055625</v>
      </c>
      <c r="G7288" s="24">
        <f t="shared" si="459"/>
        <v>0.34722222222222221</v>
      </c>
      <c r="H7288" s="24">
        <f t="shared" si="461"/>
        <v>-233.58353777962856</v>
      </c>
      <c r="I7288" s="24">
        <f>IF(H7288&lt;=0, MIN(F7288-C7288, B$7, (D$5-K7287+G7288)/B$6), 0)</f>
        <v>233.58353777962856</v>
      </c>
      <c r="J7288" s="24">
        <f>IF(H7288&gt;0, MIN(C7288-F7288, B$8, K7287), 0)</f>
        <v>0</v>
      </c>
      <c r="K7288" s="24">
        <f>MAX(0, K7287-G7288+I7288*B$6-J7288)</f>
        <v>209.87796177944347</v>
      </c>
      <c r="L7288" s="24">
        <f t="shared" si="460"/>
        <v>0</v>
      </c>
      <c r="M7288" s="24">
        <f>IF(H7288&gt;0, C7288-F7288-J7288, 0)</f>
        <v>0</v>
      </c>
      <c r="N7288" s="4">
        <f>MIN(C7288, F7288)</f>
        <v>299.55661283092769</v>
      </c>
    </row>
    <row r="7289" spans="1:14" x14ac:dyDescent="0.2">
      <c r="A7289" s="27">
        <v>43768.458333333336</v>
      </c>
      <c r="B7289" s="4">
        <v>40.077548568010691</v>
      </c>
      <c r="C7289" s="4">
        <v>1520.1392624592488</v>
      </c>
      <c r="F7289" s="4">
        <f t="shared" si="458"/>
        <v>240.46529140806416</v>
      </c>
      <c r="G7289" s="24">
        <f t="shared" si="459"/>
        <v>0.34722222222222221</v>
      </c>
      <c r="H7289" s="24">
        <f t="shared" si="461"/>
        <v>1279.6739710511847</v>
      </c>
      <c r="I7289" s="24">
        <f>IF(H7289&lt;=0, MIN(F7289-C7289, B$7, (D$5-K7288+G7289)/B$6), 0)</f>
        <v>0</v>
      </c>
      <c r="J7289" s="24">
        <f>IF(H7289&gt;0, MIN(C7289-F7289, B$8, K7288), 0)</f>
        <v>209.87796177944347</v>
      </c>
      <c r="K7289" s="24">
        <f>MAX(0, K7288-G7289+I7289*B$6-J7289)</f>
        <v>0</v>
      </c>
      <c r="L7289" s="24">
        <f t="shared" si="460"/>
        <v>0</v>
      </c>
      <c r="M7289" s="24">
        <f>IF(H7289&gt;0, C7289-F7289-J7289, 0)</f>
        <v>1069.7960092717412</v>
      </c>
      <c r="N7289" s="4">
        <f>MIN(C7289, F7289)</f>
        <v>240.46529140806416</v>
      </c>
    </row>
    <row r="7290" spans="1:14" x14ac:dyDescent="0.2">
      <c r="A7290" s="27">
        <v>43768.5</v>
      </c>
      <c r="B7290" s="4">
        <v>75.069980156582631</v>
      </c>
      <c r="C7290" s="4">
        <v>245.73256272764274</v>
      </c>
      <c r="F7290" s="4">
        <f t="shared" si="458"/>
        <v>450.41988093949578</v>
      </c>
      <c r="G7290" s="24">
        <f t="shared" si="459"/>
        <v>0.34722222222222221</v>
      </c>
      <c r="H7290" s="24">
        <f t="shared" si="461"/>
        <v>-204.68731821185304</v>
      </c>
      <c r="I7290" s="24">
        <f>IF(H7290&lt;=0, MIN(F7290-C7290, B$7, (D$5-K7289+G7290)/B$6), 0)</f>
        <v>204.68731821185304</v>
      </c>
      <c r="J7290" s="24">
        <f>IF(H7290&gt;0, MIN(C7290-F7290, B$8, K7289), 0)</f>
        <v>0</v>
      </c>
      <c r="K7290" s="24">
        <f>MAX(0, K7289-G7290+I7290*B$6-J7290)</f>
        <v>183.87136416844552</v>
      </c>
      <c r="L7290" s="24">
        <f t="shared" si="460"/>
        <v>0</v>
      </c>
      <c r="M7290" s="24">
        <f>IF(H7290&gt;0, C7290-F7290-J7290, 0)</f>
        <v>0</v>
      </c>
      <c r="N7290" s="4">
        <f>MIN(C7290, F7290)</f>
        <v>245.73256272764274</v>
      </c>
    </row>
    <row r="7291" spans="1:14" x14ac:dyDescent="0.2">
      <c r="A7291" s="27">
        <v>43768.541666666672</v>
      </c>
      <c r="B7291" s="4">
        <v>100.38406946565101</v>
      </c>
      <c r="C7291" s="4">
        <v>214.52914753506283</v>
      </c>
      <c r="F7291" s="4">
        <f t="shared" si="458"/>
        <v>602.30441679390606</v>
      </c>
      <c r="G7291" s="24">
        <f t="shared" si="459"/>
        <v>0.34722222222222221</v>
      </c>
      <c r="H7291" s="24">
        <f t="shared" si="461"/>
        <v>-387.7752692588432</v>
      </c>
      <c r="I7291" s="24">
        <f>IF(H7291&lt;=0, MIN(F7291-C7291, B$7, (D$5-K7290+G7291)/B$6), 0)</f>
        <v>387.7752692588432</v>
      </c>
      <c r="J7291" s="24">
        <f>IF(H7291&gt;0, MIN(C7291-F7291, B$8, K7290), 0)</f>
        <v>0</v>
      </c>
      <c r="K7291" s="24">
        <f>MAX(0, K7290-G7291+I7291*B$6-J7291)</f>
        <v>532.52188427918213</v>
      </c>
      <c r="L7291" s="24">
        <f t="shared" si="460"/>
        <v>0</v>
      </c>
      <c r="M7291" s="24">
        <f>IF(H7291&gt;0, C7291-F7291-J7291, 0)</f>
        <v>0</v>
      </c>
      <c r="N7291" s="4">
        <f>MIN(C7291, F7291)</f>
        <v>214.52914753506283</v>
      </c>
    </row>
    <row r="7292" spans="1:14" x14ac:dyDescent="0.2">
      <c r="A7292" s="27">
        <v>43768.583333333336</v>
      </c>
      <c r="B7292" s="4">
        <v>49.010217125359446</v>
      </c>
      <c r="C7292" s="4">
        <v>176.34887373191467</v>
      </c>
      <c r="F7292" s="4">
        <f t="shared" si="458"/>
        <v>294.06130275215668</v>
      </c>
      <c r="G7292" s="24">
        <f t="shared" si="459"/>
        <v>0.34722222222222221</v>
      </c>
      <c r="H7292" s="24">
        <f t="shared" si="461"/>
        <v>-117.71242902024201</v>
      </c>
      <c r="I7292" s="24">
        <f>IF(H7292&lt;=0, MIN(F7292-C7292, B$7, (D$5-K7291+G7292)/B$6), 0)</f>
        <v>117.71242902024201</v>
      </c>
      <c r="J7292" s="24">
        <f>IF(H7292&gt;0, MIN(C7292-F7292, B$8, K7291), 0)</f>
        <v>0</v>
      </c>
      <c r="K7292" s="24">
        <f>MAX(0, K7291-G7292+I7292*B$6-J7292)</f>
        <v>638.1158481751778</v>
      </c>
      <c r="L7292" s="24">
        <f t="shared" si="460"/>
        <v>0</v>
      </c>
      <c r="M7292" s="24">
        <f>IF(H7292&gt;0, C7292-F7292-J7292, 0)</f>
        <v>0</v>
      </c>
      <c r="N7292" s="4">
        <f>MIN(C7292, F7292)</f>
        <v>176.34887373191467</v>
      </c>
    </row>
    <row r="7293" spans="1:14" x14ac:dyDescent="0.2">
      <c r="A7293" s="27">
        <v>43768.625</v>
      </c>
      <c r="B7293" s="4">
        <v>6.7868433093328635</v>
      </c>
      <c r="C7293" s="4">
        <v>291.69568821494772</v>
      </c>
      <c r="F7293" s="4">
        <f t="shared" si="458"/>
        <v>40.721059855997183</v>
      </c>
      <c r="G7293" s="24">
        <f t="shared" si="459"/>
        <v>0.34722222222222221</v>
      </c>
      <c r="H7293" s="24">
        <f t="shared" si="461"/>
        <v>250.97462835895055</v>
      </c>
      <c r="I7293" s="24">
        <f>IF(H7293&lt;=0, MIN(F7293-C7293, B$7, (D$5-K7292+G7293)/B$6), 0)</f>
        <v>0</v>
      </c>
      <c r="J7293" s="24">
        <f>IF(H7293&gt;0, MIN(C7293-F7293, B$8, K7292), 0)</f>
        <v>250.97462835895055</v>
      </c>
      <c r="K7293" s="24">
        <f>MAX(0, K7292-G7293+I7293*B$6-J7293)</f>
        <v>386.79399759400508</v>
      </c>
      <c r="L7293" s="24">
        <f t="shared" si="460"/>
        <v>0</v>
      </c>
      <c r="M7293" s="24">
        <f>IF(H7293&gt;0, C7293-F7293-J7293, 0)</f>
        <v>0</v>
      </c>
      <c r="N7293" s="4">
        <f>MIN(C7293, F7293)</f>
        <v>40.721059855997183</v>
      </c>
    </row>
    <row r="7294" spans="1:14" x14ac:dyDescent="0.2">
      <c r="A7294" s="27">
        <v>43768.666666666672</v>
      </c>
      <c r="B7294" s="4">
        <v>0</v>
      </c>
      <c r="C7294" s="4">
        <v>369.14283508212696</v>
      </c>
      <c r="F7294" s="4">
        <f t="shared" si="458"/>
        <v>0</v>
      </c>
      <c r="G7294" s="24">
        <f t="shared" si="459"/>
        <v>0</v>
      </c>
      <c r="H7294" s="24">
        <f t="shared" si="461"/>
        <v>369.14283508212696</v>
      </c>
      <c r="I7294" s="24">
        <f>IF(H7294&lt;=0, MIN(F7294-C7294, B$7, (D$5-K7293+G7294)/B$6), 0)</f>
        <v>0</v>
      </c>
      <c r="J7294" s="24">
        <f>IF(H7294&gt;0, MIN(C7294-F7294, B$8, K7293), 0)</f>
        <v>369.14283508212696</v>
      </c>
      <c r="K7294" s="24">
        <f>MAX(0, K7293-G7294+I7294*B$6-J7294)</f>
        <v>17.651162511878113</v>
      </c>
      <c r="L7294" s="24">
        <f t="shared" si="460"/>
        <v>0</v>
      </c>
      <c r="M7294" s="24">
        <f>IF(H7294&gt;0, C7294-F7294-J7294, 0)</f>
        <v>0</v>
      </c>
      <c r="N7294" s="4">
        <f>MIN(C7294, F7294)</f>
        <v>0</v>
      </c>
    </row>
    <row r="7295" spans="1:14" x14ac:dyDescent="0.2">
      <c r="A7295" s="27">
        <v>43768.708333333336</v>
      </c>
      <c r="B7295" s="4">
        <v>0</v>
      </c>
      <c r="C7295" s="4">
        <v>406.21859688024472</v>
      </c>
      <c r="F7295" s="4">
        <f t="shared" si="458"/>
        <v>0</v>
      </c>
      <c r="G7295" s="24">
        <f t="shared" si="459"/>
        <v>0</v>
      </c>
      <c r="H7295" s="24">
        <f t="shared" si="461"/>
        <v>406.21859688024472</v>
      </c>
      <c r="I7295" s="24">
        <f>IF(H7295&lt;=0, MIN(F7295-C7295, B$7, (D$5-K7294+G7295)/B$6), 0)</f>
        <v>0</v>
      </c>
      <c r="J7295" s="24">
        <f>IF(H7295&gt;0, MIN(C7295-F7295, B$8, K7294), 0)</f>
        <v>17.651162511878113</v>
      </c>
      <c r="K7295" s="24">
        <f>MAX(0, K7294-G7295+I7295*B$6-J7295)</f>
        <v>0</v>
      </c>
      <c r="L7295" s="24">
        <f t="shared" si="460"/>
        <v>0</v>
      </c>
      <c r="M7295" s="24">
        <f>IF(H7295&gt;0, C7295-F7295-J7295, 0)</f>
        <v>388.56743436836661</v>
      </c>
      <c r="N7295" s="4">
        <f>MIN(C7295, F7295)</f>
        <v>0</v>
      </c>
    </row>
    <row r="7296" spans="1:14" x14ac:dyDescent="0.2">
      <c r="A7296" s="27">
        <v>43768.75</v>
      </c>
      <c r="B7296" s="4">
        <v>0</v>
      </c>
      <c r="C7296" s="4">
        <v>346.89737800325634</v>
      </c>
      <c r="F7296" s="4">
        <f t="shared" si="458"/>
        <v>0</v>
      </c>
      <c r="G7296" s="24">
        <f t="shared" si="459"/>
        <v>0</v>
      </c>
      <c r="H7296" s="24">
        <f t="shared" si="461"/>
        <v>346.89737800325634</v>
      </c>
      <c r="I7296" s="24">
        <f>IF(H7296&lt;=0, MIN(F7296-C7296, B$7, (D$5-K7295+G7296)/B$6), 0)</f>
        <v>0</v>
      </c>
      <c r="J7296" s="24">
        <f>IF(H7296&gt;0, MIN(C7296-F7296, B$8, K7295), 0)</f>
        <v>0</v>
      </c>
      <c r="K7296" s="24">
        <f>MAX(0, K7295-G7296+I7296*B$6-J7296)</f>
        <v>0</v>
      </c>
      <c r="L7296" s="24">
        <f t="shared" si="460"/>
        <v>0</v>
      </c>
      <c r="M7296" s="24">
        <f>IF(H7296&gt;0, C7296-F7296-J7296, 0)</f>
        <v>346.89737800325634</v>
      </c>
      <c r="N7296" s="4">
        <f>MIN(C7296, F7296)</f>
        <v>0</v>
      </c>
    </row>
    <row r="7297" spans="1:14" x14ac:dyDescent="0.2">
      <c r="A7297" s="27">
        <v>43768.791666666672</v>
      </c>
      <c r="B7297" s="4">
        <v>0</v>
      </c>
      <c r="C7297" s="4">
        <v>1419.6227526954631</v>
      </c>
      <c r="F7297" s="4">
        <f t="shared" si="458"/>
        <v>0</v>
      </c>
      <c r="G7297" s="24">
        <f t="shared" si="459"/>
        <v>0</v>
      </c>
      <c r="H7297" s="24">
        <f t="shared" si="461"/>
        <v>1419.6227526954631</v>
      </c>
      <c r="I7297" s="24">
        <f>IF(H7297&lt;=0, MIN(F7297-C7297, B$7, (D$5-K7296+G7297)/B$6), 0)</f>
        <v>0</v>
      </c>
      <c r="J7297" s="24">
        <f>IF(H7297&gt;0, MIN(C7297-F7297, B$8, K7296), 0)</f>
        <v>0</v>
      </c>
      <c r="K7297" s="24">
        <f>MAX(0, K7296-G7297+I7297*B$6-J7297)</f>
        <v>0</v>
      </c>
      <c r="L7297" s="24">
        <f t="shared" si="460"/>
        <v>0</v>
      </c>
      <c r="M7297" s="24">
        <f>IF(H7297&gt;0, C7297-F7297-J7297, 0)</f>
        <v>1419.6227526954631</v>
      </c>
      <c r="N7297" s="4">
        <f>MIN(C7297, F7297)</f>
        <v>0</v>
      </c>
    </row>
    <row r="7298" spans="1:14" x14ac:dyDescent="0.2">
      <c r="A7298" s="27">
        <v>43768.833333333336</v>
      </c>
      <c r="B7298" s="4">
        <v>0</v>
      </c>
      <c r="C7298" s="4">
        <v>757.20247523575938</v>
      </c>
      <c r="F7298" s="4">
        <f t="shared" si="458"/>
        <v>0</v>
      </c>
      <c r="G7298" s="24">
        <f t="shared" si="459"/>
        <v>0</v>
      </c>
      <c r="H7298" s="24">
        <f t="shared" si="461"/>
        <v>757.20247523575938</v>
      </c>
      <c r="I7298" s="24">
        <f>IF(H7298&lt;=0, MIN(F7298-C7298, B$7, (D$5-K7297+G7298)/B$6), 0)</f>
        <v>0</v>
      </c>
      <c r="J7298" s="24">
        <f>IF(H7298&gt;0, MIN(C7298-F7298, B$8, K7297), 0)</f>
        <v>0</v>
      </c>
      <c r="K7298" s="24">
        <f>MAX(0, K7297-G7298+I7298*B$6-J7298)</f>
        <v>0</v>
      </c>
      <c r="L7298" s="24">
        <f t="shared" si="460"/>
        <v>0</v>
      </c>
      <c r="M7298" s="24">
        <f>IF(H7298&gt;0, C7298-F7298-J7298, 0)</f>
        <v>757.20247523575938</v>
      </c>
      <c r="N7298" s="4">
        <f>MIN(C7298, F7298)</f>
        <v>0</v>
      </c>
    </row>
    <row r="7299" spans="1:14" x14ac:dyDescent="0.2">
      <c r="A7299" s="27">
        <v>43768.875</v>
      </c>
      <c r="B7299" s="4">
        <v>0</v>
      </c>
      <c r="C7299" s="4">
        <v>1418.7988468777273</v>
      </c>
      <c r="F7299" s="4">
        <f t="shared" si="458"/>
        <v>0</v>
      </c>
      <c r="G7299" s="24">
        <f t="shared" si="459"/>
        <v>0</v>
      </c>
      <c r="H7299" s="24">
        <f t="shared" si="461"/>
        <v>1418.7988468777273</v>
      </c>
      <c r="I7299" s="24">
        <f>IF(H7299&lt;=0, MIN(F7299-C7299, B$7, (D$5-K7298+G7299)/B$6), 0)</f>
        <v>0</v>
      </c>
      <c r="J7299" s="24">
        <f>IF(H7299&gt;0, MIN(C7299-F7299, B$8, K7298), 0)</f>
        <v>0</v>
      </c>
      <c r="K7299" s="24">
        <f>MAX(0, K7298-G7299+I7299*B$6-J7299)</f>
        <v>0</v>
      </c>
      <c r="L7299" s="24">
        <f t="shared" si="460"/>
        <v>0</v>
      </c>
      <c r="M7299" s="24">
        <f>IF(H7299&gt;0, C7299-F7299-J7299, 0)</f>
        <v>1418.7988468777273</v>
      </c>
      <c r="N7299" s="4">
        <f>MIN(C7299, F7299)</f>
        <v>0</v>
      </c>
    </row>
    <row r="7300" spans="1:14" x14ac:dyDescent="0.2">
      <c r="A7300" s="27">
        <v>43768.916666666672</v>
      </c>
      <c r="B7300" s="4">
        <v>0</v>
      </c>
      <c r="C7300" s="4">
        <v>369.14283508212696</v>
      </c>
      <c r="F7300" s="4">
        <f t="shared" si="458"/>
        <v>0</v>
      </c>
      <c r="G7300" s="24">
        <f t="shared" si="459"/>
        <v>0</v>
      </c>
      <c r="H7300" s="24">
        <f t="shared" si="461"/>
        <v>369.14283508212696</v>
      </c>
      <c r="I7300" s="24">
        <f>IF(H7300&lt;=0, MIN(F7300-C7300, B$7, (D$5-K7299+G7300)/B$6), 0)</f>
        <v>0</v>
      </c>
      <c r="J7300" s="24">
        <f>IF(H7300&gt;0, MIN(C7300-F7300, B$8, K7299), 0)</f>
        <v>0</v>
      </c>
      <c r="K7300" s="24">
        <f>MAX(0, K7299-G7300+I7300*B$6-J7300)</f>
        <v>0</v>
      </c>
      <c r="L7300" s="24">
        <f t="shared" si="460"/>
        <v>0</v>
      </c>
      <c r="M7300" s="24">
        <f>IF(H7300&gt;0, C7300-F7300-J7300, 0)</f>
        <v>369.14283508212696</v>
      </c>
      <c r="N7300" s="4">
        <f>MIN(C7300, F7300)</f>
        <v>0</v>
      </c>
    </row>
    <row r="7301" spans="1:14" x14ac:dyDescent="0.2">
      <c r="A7301" s="27">
        <v>43768.958333333336</v>
      </c>
      <c r="B7301" s="4">
        <v>0</v>
      </c>
      <c r="C7301" s="4">
        <v>218.36807043644808</v>
      </c>
      <c r="F7301" s="4">
        <f t="shared" si="458"/>
        <v>0</v>
      </c>
      <c r="G7301" s="24">
        <f t="shared" si="459"/>
        <v>0</v>
      </c>
      <c r="H7301" s="24">
        <f t="shared" si="461"/>
        <v>218.36807043644808</v>
      </c>
      <c r="I7301" s="24">
        <f>IF(H7301&lt;=0, MIN(F7301-C7301, B$7, (D$5-K7300+G7301)/B$6), 0)</f>
        <v>0</v>
      </c>
      <c r="J7301" s="24">
        <f>IF(H7301&gt;0, MIN(C7301-F7301, B$8, K7300), 0)</f>
        <v>0</v>
      </c>
      <c r="K7301" s="24">
        <f>MAX(0, K7300-G7301+I7301*B$6-J7301)</f>
        <v>0</v>
      </c>
      <c r="L7301" s="24">
        <f t="shared" si="460"/>
        <v>0</v>
      </c>
      <c r="M7301" s="24">
        <f>IF(H7301&gt;0, C7301-F7301-J7301, 0)</f>
        <v>218.36807043644808</v>
      </c>
      <c r="N7301" s="4">
        <f>MIN(C7301, F7301)</f>
        <v>0</v>
      </c>
    </row>
    <row r="7302" spans="1:14" x14ac:dyDescent="0.2">
      <c r="A7302" s="27">
        <v>43769</v>
      </c>
      <c r="B7302" s="4">
        <v>0</v>
      </c>
      <c r="C7302" s="4">
        <v>94.782197776055625</v>
      </c>
      <c r="F7302" s="4">
        <f t="shared" si="458"/>
        <v>0</v>
      </c>
      <c r="G7302" s="24">
        <f t="shared" si="459"/>
        <v>0</v>
      </c>
      <c r="H7302" s="24">
        <f t="shared" si="461"/>
        <v>94.782197776055625</v>
      </c>
      <c r="I7302" s="24">
        <f>IF(H7302&lt;=0, MIN(F7302-C7302, B$7, (D$5-K7301+G7302)/B$6), 0)</f>
        <v>0</v>
      </c>
      <c r="J7302" s="24">
        <f>IF(H7302&gt;0, MIN(C7302-F7302, B$8, K7301), 0)</f>
        <v>0</v>
      </c>
      <c r="K7302" s="24">
        <f>MAX(0, K7301-G7302+I7302*B$6-J7302)</f>
        <v>0</v>
      </c>
      <c r="L7302" s="24">
        <f t="shared" si="460"/>
        <v>0</v>
      </c>
      <c r="M7302" s="24">
        <f>IF(H7302&gt;0, C7302-F7302-J7302, 0)</f>
        <v>94.782197776055625</v>
      </c>
      <c r="N7302" s="4">
        <f>MIN(C7302, F7302)</f>
        <v>0</v>
      </c>
    </row>
    <row r="7303" spans="1:14" x14ac:dyDescent="0.2">
      <c r="A7303" s="27">
        <v>43769.041666666672</v>
      </c>
      <c r="B7303" s="4">
        <v>0</v>
      </c>
      <c r="C7303" s="4">
        <v>146.6882642934205</v>
      </c>
      <c r="F7303" s="4">
        <f t="shared" si="458"/>
        <v>0</v>
      </c>
      <c r="G7303" s="24">
        <f t="shared" si="459"/>
        <v>0</v>
      </c>
      <c r="H7303" s="24">
        <f t="shared" si="461"/>
        <v>146.6882642934205</v>
      </c>
      <c r="I7303" s="24">
        <f>IF(H7303&lt;=0, MIN(F7303-C7303, B$7, (D$5-K7302+G7303)/B$6), 0)</f>
        <v>0</v>
      </c>
      <c r="J7303" s="24">
        <f>IF(H7303&gt;0, MIN(C7303-F7303, B$8, K7302), 0)</f>
        <v>0</v>
      </c>
      <c r="K7303" s="24">
        <f>MAX(0, K7302-G7303+I7303*B$6-J7303)</f>
        <v>0</v>
      </c>
      <c r="L7303" s="24">
        <f t="shared" si="460"/>
        <v>0</v>
      </c>
      <c r="M7303" s="24">
        <f>IF(H7303&gt;0, C7303-F7303-J7303, 0)</f>
        <v>146.6882642934205</v>
      </c>
      <c r="N7303" s="4">
        <f>MIN(C7303, F7303)</f>
        <v>0</v>
      </c>
    </row>
    <row r="7304" spans="1:14" x14ac:dyDescent="0.2">
      <c r="A7304" s="27">
        <v>43769.083333333336</v>
      </c>
      <c r="B7304" s="4">
        <v>0</v>
      </c>
      <c r="C7304" s="4">
        <v>183.76402609153823</v>
      </c>
      <c r="F7304" s="4">
        <f t="shared" si="458"/>
        <v>0</v>
      </c>
      <c r="G7304" s="24">
        <f t="shared" si="459"/>
        <v>0</v>
      </c>
      <c r="H7304" s="24">
        <f t="shared" si="461"/>
        <v>183.76402609153823</v>
      </c>
      <c r="I7304" s="24">
        <f>IF(H7304&lt;=0, MIN(F7304-C7304, B$7, (D$5-K7303+G7304)/B$6), 0)</f>
        <v>0</v>
      </c>
      <c r="J7304" s="24">
        <f>IF(H7304&gt;0, MIN(C7304-F7304, B$8, K7303), 0)</f>
        <v>0</v>
      </c>
      <c r="K7304" s="24">
        <f>MAX(0, K7303-G7304+I7304*B$6-J7304)</f>
        <v>0</v>
      </c>
      <c r="L7304" s="24">
        <f t="shared" si="460"/>
        <v>0</v>
      </c>
      <c r="M7304" s="24">
        <f>IF(H7304&gt;0, C7304-F7304-J7304, 0)</f>
        <v>183.76402609153823</v>
      </c>
      <c r="N7304" s="4">
        <f>MIN(C7304, F7304)</f>
        <v>0</v>
      </c>
    </row>
    <row r="7305" spans="1:14" x14ac:dyDescent="0.2">
      <c r="A7305" s="27">
        <v>43769.125</v>
      </c>
      <c r="B7305" s="4">
        <v>0</v>
      </c>
      <c r="C7305" s="4">
        <v>94.782197776055625</v>
      </c>
      <c r="F7305" s="4">
        <f t="shared" si="458"/>
        <v>0</v>
      </c>
      <c r="G7305" s="24">
        <f t="shared" si="459"/>
        <v>0</v>
      </c>
      <c r="H7305" s="24">
        <f t="shared" si="461"/>
        <v>94.782197776055625</v>
      </c>
      <c r="I7305" s="24">
        <f>IF(H7305&lt;=0, MIN(F7305-C7305, B$7, (D$5-K7304+G7305)/B$6), 0)</f>
        <v>0</v>
      </c>
      <c r="J7305" s="24">
        <f>IF(H7305&gt;0, MIN(C7305-F7305, B$8, K7304), 0)</f>
        <v>0</v>
      </c>
      <c r="K7305" s="24">
        <f>MAX(0, K7304-G7305+I7305*B$6-J7305)</f>
        <v>0</v>
      </c>
      <c r="L7305" s="24">
        <f t="shared" si="460"/>
        <v>0</v>
      </c>
      <c r="M7305" s="24">
        <f>IF(H7305&gt;0, C7305-F7305-J7305, 0)</f>
        <v>94.782197776055625</v>
      </c>
      <c r="N7305" s="4">
        <f>MIN(C7305, F7305)</f>
        <v>0</v>
      </c>
    </row>
    <row r="7306" spans="1:14" x14ac:dyDescent="0.2">
      <c r="A7306" s="27">
        <v>43769.166666666672</v>
      </c>
      <c r="B7306" s="4">
        <v>0</v>
      </c>
      <c r="C7306" s="4">
        <v>146.6882642934205</v>
      </c>
      <c r="F7306" s="4">
        <f t="shared" si="458"/>
        <v>0</v>
      </c>
      <c r="G7306" s="24">
        <f t="shared" si="459"/>
        <v>0</v>
      </c>
      <c r="H7306" s="24">
        <f t="shared" si="461"/>
        <v>146.6882642934205</v>
      </c>
      <c r="I7306" s="24">
        <f>IF(H7306&lt;=0, MIN(F7306-C7306, B$7, (D$5-K7305+G7306)/B$6), 0)</f>
        <v>0</v>
      </c>
      <c r="J7306" s="24">
        <f>IF(H7306&gt;0, MIN(C7306-F7306, B$8, K7305), 0)</f>
        <v>0</v>
      </c>
      <c r="K7306" s="24">
        <f>MAX(0, K7305-G7306+I7306*B$6-J7306)</f>
        <v>0</v>
      </c>
      <c r="L7306" s="24">
        <f t="shared" si="460"/>
        <v>0</v>
      </c>
      <c r="M7306" s="24">
        <f>IF(H7306&gt;0, C7306-F7306-J7306, 0)</f>
        <v>146.6882642934205</v>
      </c>
      <c r="N7306" s="4">
        <f>MIN(C7306, F7306)</f>
        <v>0</v>
      </c>
    </row>
    <row r="7307" spans="1:14" x14ac:dyDescent="0.2">
      <c r="A7307" s="27">
        <v>43769.208333333336</v>
      </c>
      <c r="B7307" s="4">
        <v>0</v>
      </c>
      <c r="C7307" s="4">
        <v>254.61992641682991</v>
      </c>
      <c r="F7307" s="4">
        <f t="shared" si="458"/>
        <v>0</v>
      </c>
      <c r="G7307" s="24">
        <f t="shared" si="459"/>
        <v>0</v>
      </c>
      <c r="H7307" s="24">
        <f t="shared" si="461"/>
        <v>254.61992641682991</v>
      </c>
      <c r="I7307" s="24">
        <f>IF(H7307&lt;=0, MIN(F7307-C7307, B$7, (D$5-K7306+G7307)/B$6), 0)</f>
        <v>0</v>
      </c>
      <c r="J7307" s="24">
        <f>IF(H7307&gt;0, MIN(C7307-F7307, B$8, K7306), 0)</f>
        <v>0</v>
      </c>
      <c r="K7307" s="24">
        <f>MAX(0, K7306-G7307+I7307*B$6-J7307)</f>
        <v>0</v>
      </c>
      <c r="L7307" s="24">
        <f t="shared" si="460"/>
        <v>0</v>
      </c>
      <c r="M7307" s="24">
        <f>IF(H7307&gt;0, C7307-F7307-J7307, 0)</f>
        <v>254.61992641682991</v>
      </c>
      <c r="N7307" s="4">
        <f>MIN(C7307, F7307)</f>
        <v>0</v>
      </c>
    </row>
    <row r="7308" spans="1:14" x14ac:dyDescent="0.2">
      <c r="A7308" s="27">
        <v>43769.25</v>
      </c>
      <c r="B7308" s="4">
        <v>129.62954891256138</v>
      </c>
      <c r="C7308" s="4">
        <v>487.78527283610384</v>
      </c>
      <c r="F7308" s="4">
        <f t="shared" si="458"/>
        <v>777.7772934753682</v>
      </c>
      <c r="G7308" s="24">
        <f t="shared" si="459"/>
        <v>0.34722222222222221</v>
      </c>
      <c r="H7308" s="24">
        <f t="shared" si="461"/>
        <v>-289.99202063926435</v>
      </c>
      <c r="I7308" s="24">
        <f>IF(H7308&lt;=0, MIN(F7308-C7308, B$7, (D$5-K7307+G7308)/B$6), 0)</f>
        <v>289.99202063926435</v>
      </c>
      <c r="J7308" s="24">
        <f>IF(H7308&gt;0, MIN(C7308-F7308, B$8, K7307), 0)</f>
        <v>0</v>
      </c>
      <c r="K7308" s="24">
        <f>MAX(0, K7307-G7308+I7308*B$6-J7308)</f>
        <v>260.64559635311571</v>
      </c>
      <c r="L7308" s="24">
        <f t="shared" si="460"/>
        <v>0</v>
      </c>
      <c r="M7308" s="24">
        <f>IF(H7308&gt;0, C7308-F7308-J7308, 0)</f>
        <v>0</v>
      </c>
      <c r="N7308" s="4">
        <f>MIN(C7308, F7308)</f>
        <v>487.78527283610384</v>
      </c>
    </row>
    <row r="7309" spans="1:14" x14ac:dyDescent="0.2">
      <c r="A7309" s="27">
        <v>43769.291666666672</v>
      </c>
      <c r="B7309" s="4">
        <v>382.88779457707398</v>
      </c>
      <c r="C7309" s="4">
        <v>1347.1190407346996</v>
      </c>
      <c r="F7309" s="4">
        <f t="shared" si="458"/>
        <v>2297.326767462444</v>
      </c>
      <c r="G7309" s="24">
        <f t="shared" si="459"/>
        <v>0.34722222222222221</v>
      </c>
      <c r="H7309" s="24">
        <f t="shared" si="461"/>
        <v>-950.20772672774433</v>
      </c>
      <c r="I7309" s="24">
        <f>IF(H7309&lt;=0, MIN(F7309-C7309, B$7, (D$5-K7308+G7309)/B$6), 0)</f>
        <v>950.20772672774433</v>
      </c>
      <c r="J7309" s="24">
        <f>IF(H7309&gt;0, MIN(C7309-F7309, B$8, K7308), 0)</f>
        <v>0</v>
      </c>
      <c r="K7309" s="24">
        <f>MAX(0, K7308-G7309+I7309*B$6-J7309)</f>
        <v>1115.4853281858634</v>
      </c>
      <c r="L7309" s="24">
        <f t="shared" si="460"/>
        <v>0</v>
      </c>
      <c r="M7309" s="24">
        <f>IF(H7309&gt;0, C7309-F7309-J7309, 0)</f>
        <v>0</v>
      </c>
      <c r="N7309" s="4">
        <f>MIN(C7309, F7309)</f>
        <v>1347.1190407346996</v>
      </c>
    </row>
    <row r="7310" spans="1:14" x14ac:dyDescent="0.2">
      <c r="A7310" s="27">
        <v>43769.333333333336</v>
      </c>
      <c r="B7310" s="4">
        <v>551.16693644269401</v>
      </c>
      <c r="C7310" s="4">
        <v>247.20477405720638</v>
      </c>
      <c r="F7310" s="4">
        <f t="shared" si="458"/>
        <v>3307.0016186561643</v>
      </c>
      <c r="G7310" s="24">
        <f t="shared" si="459"/>
        <v>0.34722222222222221</v>
      </c>
      <c r="H7310" s="24">
        <f t="shared" si="461"/>
        <v>-3059.7968445989577</v>
      </c>
      <c r="I7310" s="24">
        <f>IF(H7310&lt;=0, MIN(F7310-C7310, B$7, (D$5-K7309+G7310)/B$6), 0)</f>
        <v>3059.7968445989577</v>
      </c>
      <c r="J7310" s="24">
        <f>IF(H7310&gt;0, MIN(C7310-F7310, B$8, K7309), 0)</f>
        <v>0</v>
      </c>
      <c r="K7310" s="24">
        <f>MAX(0, K7309-G7310+I7310*B$6-J7310)</f>
        <v>3868.9552661027028</v>
      </c>
      <c r="L7310" s="24">
        <f t="shared" si="460"/>
        <v>0</v>
      </c>
      <c r="M7310" s="24">
        <f>IF(H7310&gt;0, C7310-F7310-J7310, 0)</f>
        <v>0</v>
      </c>
      <c r="N7310" s="4">
        <f>MIN(C7310, F7310)</f>
        <v>247.20477405720638</v>
      </c>
    </row>
    <row r="7311" spans="1:14" x14ac:dyDescent="0.2">
      <c r="A7311" s="27">
        <v>43769.375</v>
      </c>
      <c r="B7311" s="4">
        <v>631.78336969915892</v>
      </c>
      <c r="C7311" s="4">
        <v>187.883555180218</v>
      </c>
      <c r="F7311" s="4">
        <f t="shared" si="458"/>
        <v>3790.7002181949538</v>
      </c>
      <c r="G7311" s="24">
        <f t="shared" si="459"/>
        <v>0.34722222222222221</v>
      </c>
      <c r="H7311" s="24">
        <f t="shared" si="461"/>
        <v>-3602.8166630147357</v>
      </c>
      <c r="I7311" s="24">
        <f>IF(H7311&lt;=0, MIN(F7311-C7311, B$7, (D$5-K7310+G7311)/B$6), 0)</f>
        <v>1257.1021734661326</v>
      </c>
      <c r="J7311" s="24">
        <f>IF(H7311&gt;0, MIN(C7311-F7311, B$8, K7310), 0)</f>
        <v>0</v>
      </c>
      <c r="K7311" s="24">
        <f>MAX(0, K7310-G7311+I7311*B$6-J7311)</f>
        <v>5000</v>
      </c>
      <c r="L7311" s="24">
        <f t="shared" si="460"/>
        <v>2345.7144895486031</v>
      </c>
      <c r="M7311" s="24">
        <f>IF(H7311&gt;0, C7311-F7311-J7311, 0)</f>
        <v>0</v>
      </c>
      <c r="N7311" s="4">
        <f>MIN(C7311, F7311)</f>
        <v>187.883555180218</v>
      </c>
    </row>
    <row r="7312" spans="1:14" x14ac:dyDescent="0.2">
      <c r="A7312" s="27">
        <v>43769.416666666672</v>
      </c>
      <c r="B7312" s="4">
        <v>649.66576884553831</v>
      </c>
      <c r="C7312" s="4">
        <v>139.27311193379694</v>
      </c>
      <c r="F7312" s="4">
        <f t="shared" si="458"/>
        <v>3897.9946130732296</v>
      </c>
      <c r="G7312" s="24">
        <f t="shared" si="459"/>
        <v>0.34722222222222221</v>
      </c>
      <c r="H7312" s="24">
        <f t="shared" si="461"/>
        <v>-3758.7215011394328</v>
      </c>
      <c r="I7312" s="24">
        <f>IF(H7312&lt;=0, MIN(F7312-C7312, B$7, (D$5-K7311+G7312)/B$6), 0)</f>
        <v>0.38580246913580246</v>
      </c>
      <c r="J7312" s="24">
        <f>IF(H7312&gt;0, MIN(C7312-F7312, B$8, K7311), 0)</f>
        <v>0</v>
      </c>
      <c r="K7312" s="24">
        <f>MAX(0, K7311-G7312+I7312*B$6-J7312)</f>
        <v>5000</v>
      </c>
      <c r="L7312" s="24">
        <f t="shared" si="460"/>
        <v>3758.335698670297</v>
      </c>
      <c r="M7312" s="24">
        <f>IF(H7312&gt;0, C7312-F7312-J7312, 0)</f>
        <v>0</v>
      </c>
      <c r="N7312" s="4">
        <f>MIN(C7312, F7312)</f>
        <v>139.27311193379694</v>
      </c>
    </row>
    <row r="7313" spans="1:14" x14ac:dyDescent="0.2">
      <c r="A7313" s="27">
        <v>43769.458333333336</v>
      </c>
      <c r="B7313" s="4">
        <v>596.98271706773733</v>
      </c>
      <c r="C7313" s="4">
        <v>1523.4348857301929</v>
      </c>
      <c r="F7313" s="4">
        <f t="shared" si="458"/>
        <v>3581.8963024064242</v>
      </c>
      <c r="G7313" s="24">
        <f t="shared" si="459"/>
        <v>0.34722222222222221</v>
      </c>
      <c r="H7313" s="24">
        <f t="shared" si="461"/>
        <v>-2058.4614166762312</v>
      </c>
      <c r="I7313" s="24">
        <f>IF(H7313&lt;=0, MIN(F7313-C7313, B$7, (D$5-K7312+G7313)/B$6), 0)</f>
        <v>0.38580246913580246</v>
      </c>
      <c r="J7313" s="24">
        <f>IF(H7313&gt;0, MIN(C7313-F7313, B$8, K7312), 0)</f>
        <v>0</v>
      </c>
      <c r="K7313" s="24">
        <f>MAX(0, K7312-G7313+I7313*B$6-J7313)</f>
        <v>5000</v>
      </c>
      <c r="L7313" s="24">
        <f t="shared" si="460"/>
        <v>2058.0756142070954</v>
      </c>
      <c r="M7313" s="24">
        <f>IF(H7313&gt;0, C7313-F7313-J7313, 0)</f>
        <v>0</v>
      </c>
      <c r="N7313" s="4">
        <f>MIN(C7313, F7313)</f>
        <v>1523.4348857301929</v>
      </c>
    </row>
    <row r="7314" spans="1:14" x14ac:dyDescent="0.2">
      <c r="A7314" s="27">
        <v>43769.5</v>
      </c>
      <c r="B7314" s="4">
        <v>504.73099348936449</v>
      </c>
      <c r="C7314" s="4">
        <v>239.78962169758279</v>
      </c>
      <c r="F7314" s="4">
        <f t="shared" si="458"/>
        <v>3028.3859609361871</v>
      </c>
      <c r="G7314" s="24">
        <f t="shared" si="459"/>
        <v>0.34722222222222221</v>
      </c>
      <c r="H7314" s="24">
        <f t="shared" si="461"/>
        <v>-2788.5963392386043</v>
      </c>
      <c r="I7314" s="24">
        <f>IF(H7314&lt;=0, MIN(F7314-C7314, B$7, (D$5-K7313+G7314)/B$6), 0)</f>
        <v>0.38580246913580246</v>
      </c>
      <c r="J7314" s="24">
        <f>IF(H7314&gt;0, MIN(C7314-F7314, B$8, K7313), 0)</f>
        <v>0</v>
      </c>
      <c r="K7314" s="24">
        <f>MAX(0, K7313-G7314+I7314*B$6-J7314)</f>
        <v>5000</v>
      </c>
      <c r="L7314" s="24">
        <f t="shared" si="460"/>
        <v>2788.2105367694685</v>
      </c>
      <c r="M7314" s="24">
        <f>IF(H7314&gt;0, C7314-F7314-J7314, 0)</f>
        <v>0</v>
      </c>
      <c r="N7314" s="4">
        <f>MIN(C7314, F7314)</f>
        <v>239.78962169758279</v>
      </c>
    </row>
    <row r="7315" spans="1:14" x14ac:dyDescent="0.2">
      <c r="A7315" s="27">
        <v>43769.541666666672</v>
      </c>
      <c r="B7315" s="4">
        <v>351.24236575863648</v>
      </c>
      <c r="C7315" s="4">
        <v>210.12901225908865</v>
      </c>
      <c r="F7315" s="4">
        <f t="shared" si="458"/>
        <v>2107.454194551819</v>
      </c>
      <c r="G7315" s="24">
        <f t="shared" si="459"/>
        <v>0.34722222222222221</v>
      </c>
      <c r="H7315" s="24">
        <f t="shared" si="461"/>
        <v>-1897.3251822927305</v>
      </c>
      <c r="I7315" s="24">
        <f>IF(H7315&lt;=0, MIN(F7315-C7315, B$7, (D$5-K7314+G7315)/B$6), 0)</f>
        <v>0.38580246913580246</v>
      </c>
      <c r="J7315" s="24">
        <f>IF(H7315&gt;0, MIN(C7315-F7315, B$8, K7314), 0)</f>
        <v>0</v>
      </c>
      <c r="K7315" s="24">
        <f>MAX(0, K7314-G7315+I7315*B$6-J7315)</f>
        <v>5000</v>
      </c>
      <c r="L7315" s="24">
        <f t="shared" si="460"/>
        <v>1896.9393798235947</v>
      </c>
      <c r="M7315" s="24">
        <f>IF(H7315&gt;0, C7315-F7315-J7315, 0)</f>
        <v>0</v>
      </c>
      <c r="N7315" s="4">
        <f>MIN(C7315, F7315)</f>
        <v>210.12901225908865</v>
      </c>
    </row>
    <row r="7316" spans="1:14" x14ac:dyDescent="0.2">
      <c r="A7316" s="27">
        <v>43769.583333333336</v>
      </c>
      <c r="B7316" s="4">
        <v>152.14417640964456</v>
      </c>
      <c r="C7316" s="4">
        <v>1485.5352181143392</v>
      </c>
      <c r="F7316" s="4">
        <f t="shared" si="458"/>
        <v>912.86505845786735</v>
      </c>
      <c r="G7316" s="24">
        <f t="shared" si="459"/>
        <v>0.34722222222222221</v>
      </c>
      <c r="H7316" s="24">
        <f t="shared" si="461"/>
        <v>572.67015965647181</v>
      </c>
      <c r="I7316" s="24">
        <f>IF(H7316&lt;=0, MIN(F7316-C7316, B$7, (D$5-K7315+G7316)/B$6), 0)</f>
        <v>0</v>
      </c>
      <c r="J7316" s="24">
        <f>IF(H7316&gt;0, MIN(C7316-F7316, B$8, K7315), 0)</f>
        <v>572.67015965647181</v>
      </c>
      <c r="K7316" s="24">
        <f>MAX(0, K7315-G7316+I7316*B$6-J7316)</f>
        <v>4426.9826181213057</v>
      </c>
      <c r="L7316" s="24">
        <f t="shared" si="460"/>
        <v>0</v>
      </c>
      <c r="M7316" s="24">
        <f>IF(H7316&gt;0, C7316-F7316-J7316, 0)</f>
        <v>0</v>
      </c>
      <c r="N7316" s="4">
        <f>MIN(C7316, F7316)</f>
        <v>912.86505845786735</v>
      </c>
    </row>
    <row r="7317" spans="1:14" x14ac:dyDescent="0.2">
      <c r="A7317" s="27">
        <v>43769.625</v>
      </c>
      <c r="B7317" s="4">
        <v>14.152305572501039</v>
      </c>
      <c r="C7317" s="4">
        <v>680.57923418631594</v>
      </c>
      <c r="F7317" s="4">
        <f t="shared" si="458"/>
        <v>84.913833435006239</v>
      </c>
      <c r="G7317" s="24">
        <f t="shared" si="459"/>
        <v>0.34722222222222221</v>
      </c>
      <c r="H7317" s="24">
        <f t="shared" si="461"/>
        <v>595.66540075130968</v>
      </c>
      <c r="I7317" s="24">
        <f>IF(H7317&lt;=0, MIN(F7317-C7317, B$7, (D$5-K7316+G7317)/B$6), 0)</f>
        <v>0</v>
      </c>
      <c r="J7317" s="24">
        <f>IF(H7317&gt;0, MIN(C7317-F7317, B$8, K7316), 0)</f>
        <v>595.66540075130968</v>
      </c>
      <c r="K7317" s="24">
        <f>MAX(0, K7316-G7317+I7317*B$6-J7317)</f>
        <v>3830.9699951477733</v>
      </c>
      <c r="L7317" s="24">
        <f t="shared" si="460"/>
        <v>0</v>
      </c>
      <c r="M7317" s="24">
        <f>IF(H7317&gt;0, C7317-F7317-J7317, 0)</f>
        <v>0</v>
      </c>
      <c r="N7317" s="4">
        <f>MIN(C7317, F7317)</f>
        <v>84.913833435006239</v>
      </c>
    </row>
    <row r="7318" spans="1:14" x14ac:dyDescent="0.2">
      <c r="A7318" s="27">
        <v>43769.666666666672</v>
      </c>
      <c r="B7318" s="4">
        <v>0</v>
      </c>
      <c r="C7318" s="4">
        <v>814.05197665953983</v>
      </c>
      <c r="F7318" s="4">
        <f t="shared" si="458"/>
        <v>0</v>
      </c>
      <c r="G7318" s="24">
        <f t="shared" si="459"/>
        <v>0</v>
      </c>
      <c r="H7318" s="24">
        <f t="shared" si="461"/>
        <v>814.05197665953983</v>
      </c>
      <c r="I7318" s="24">
        <f>IF(H7318&lt;=0, MIN(F7318-C7318, B$7, (D$5-K7317+G7318)/B$6), 0)</f>
        <v>0</v>
      </c>
      <c r="J7318" s="24">
        <f>IF(H7318&gt;0, MIN(C7318-F7318, B$8, K7317), 0)</f>
        <v>814.05197665953983</v>
      </c>
      <c r="K7318" s="24">
        <f>MAX(0, K7317-G7318+I7318*B$6-J7318)</f>
        <v>3016.9180184882334</v>
      </c>
      <c r="L7318" s="24">
        <f t="shared" si="460"/>
        <v>0</v>
      </c>
      <c r="M7318" s="24">
        <f>IF(H7318&gt;0, C7318-F7318-J7318, 0)</f>
        <v>0</v>
      </c>
      <c r="N7318" s="4">
        <f>MIN(C7318, F7318)</f>
        <v>0</v>
      </c>
    </row>
    <row r="7319" spans="1:14" x14ac:dyDescent="0.2">
      <c r="A7319" s="27">
        <v>43769.708333333336</v>
      </c>
      <c r="B7319" s="4">
        <v>0</v>
      </c>
      <c r="C7319" s="4">
        <v>851.12773845765787</v>
      </c>
      <c r="F7319" s="4">
        <f t="shared" si="458"/>
        <v>0</v>
      </c>
      <c r="G7319" s="24">
        <f t="shared" si="459"/>
        <v>0</v>
      </c>
      <c r="H7319" s="24">
        <f t="shared" si="461"/>
        <v>851.12773845765787</v>
      </c>
      <c r="I7319" s="24">
        <f>IF(H7319&lt;=0, MIN(F7319-C7319, B$7, (D$5-K7318+G7319)/B$6), 0)</f>
        <v>0</v>
      </c>
      <c r="J7319" s="24">
        <f>IF(H7319&gt;0, MIN(C7319-F7319, B$8, K7318), 0)</f>
        <v>851.12773845765787</v>
      </c>
      <c r="K7319" s="24">
        <f>MAX(0, K7318-G7319+I7319*B$6-J7319)</f>
        <v>2165.7902800305756</v>
      </c>
      <c r="L7319" s="24">
        <f t="shared" si="460"/>
        <v>0</v>
      </c>
      <c r="M7319" s="24">
        <f>IF(H7319&gt;0, C7319-F7319-J7319, 0)</f>
        <v>0</v>
      </c>
      <c r="N7319" s="4">
        <f>MIN(C7319, F7319)</f>
        <v>0</v>
      </c>
    </row>
    <row r="7320" spans="1:14" x14ac:dyDescent="0.2">
      <c r="A7320" s="27">
        <v>43769.75</v>
      </c>
      <c r="B7320" s="4">
        <v>0</v>
      </c>
      <c r="C7320" s="4">
        <v>346.89737800325634</v>
      </c>
      <c r="F7320" s="4">
        <f t="shared" si="458"/>
        <v>0</v>
      </c>
      <c r="G7320" s="24">
        <f t="shared" si="459"/>
        <v>0</v>
      </c>
      <c r="H7320" s="24">
        <f t="shared" si="461"/>
        <v>346.89737800325634</v>
      </c>
      <c r="I7320" s="24">
        <f>IF(H7320&lt;=0, MIN(F7320-C7320, B$7, (D$5-K7319+G7320)/B$6), 0)</f>
        <v>0</v>
      </c>
      <c r="J7320" s="24">
        <f>IF(H7320&gt;0, MIN(C7320-F7320, B$8, K7319), 0)</f>
        <v>346.89737800325634</v>
      </c>
      <c r="K7320" s="24">
        <f>MAX(0, K7319-G7320+I7320*B$6-J7320)</f>
        <v>1818.8929020273192</v>
      </c>
      <c r="L7320" s="24">
        <f t="shared" si="460"/>
        <v>0</v>
      </c>
      <c r="M7320" s="24">
        <f>IF(H7320&gt;0, C7320-F7320-J7320, 0)</f>
        <v>0</v>
      </c>
      <c r="N7320" s="4">
        <f>MIN(C7320, F7320)</f>
        <v>0</v>
      </c>
    </row>
    <row r="7321" spans="1:14" x14ac:dyDescent="0.2">
      <c r="A7321" s="27">
        <v>43769.791666666672</v>
      </c>
      <c r="B7321" s="4">
        <v>0</v>
      </c>
      <c r="C7321" s="4">
        <v>4246.4436133475065</v>
      </c>
      <c r="F7321" s="4">
        <f t="shared" si="458"/>
        <v>0</v>
      </c>
      <c r="G7321" s="24">
        <f t="shared" si="459"/>
        <v>0</v>
      </c>
      <c r="H7321" s="24">
        <f t="shared" si="461"/>
        <v>4246.4436133475065</v>
      </c>
      <c r="I7321" s="24">
        <f>IF(H7321&lt;=0, MIN(F7321-C7321, B$7, (D$5-K7320+G7321)/B$6), 0)</f>
        <v>0</v>
      </c>
      <c r="J7321" s="24">
        <f>IF(H7321&gt;0, MIN(C7321-F7321, B$8, K7320), 0)</f>
        <v>1818.8929020273192</v>
      </c>
      <c r="K7321" s="24">
        <f>MAX(0, K7320-G7321+I7321*B$6-J7321)</f>
        <v>0</v>
      </c>
      <c r="L7321" s="24">
        <f t="shared" si="460"/>
        <v>0</v>
      </c>
      <c r="M7321" s="24">
        <f>IF(H7321&gt;0, C7321-F7321-J7321, 0)</f>
        <v>2427.5507113201875</v>
      </c>
      <c r="N7321" s="4">
        <f>MIN(C7321, F7321)</f>
        <v>0</v>
      </c>
    </row>
    <row r="7322" spans="1:14" x14ac:dyDescent="0.2">
      <c r="A7322" s="27">
        <v>43769.833333333336</v>
      </c>
      <c r="B7322" s="4">
        <v>0</v>
      </c>
      <c r="C7322" s="4">
        <v>435.87920631873891</v>
      </c>
      <c r="F7322" s="4">
        <f t="shared" si="458"/>
        <v>0</v>
      </c>
      <c r="G7322" s="24">
        <f t="shared" si="459"/>
        <v>0</v>
      </c>
      <c r="H7322" s="24">
        <f t="shared" si="461"/>
        <v>435.87920631873891</v>
      </c>
      <c r="I7322" s="24">
        <f>IF(H7322&lt;=0, MIN(F7322-C7322, B$7, (D$5-K7321+G7322)/B$6), 0)</f>
        <v>0</v>
      </c>
      <c r="J7322" s="24">
        <f>IF(H7322&gt;0, MIN(C7322-F7322, B$8, K7321), 0)</f>
        <v>0</v>
      </c>
      <c r="K7322" s="24">
        <f>MAX(0, K7321-G7322+I7322*B$6-J7322)</f>
        <v>0</v>
      </c>
      <c r="L7322" s="24">
        <f t="shared" si="460"/>
        <v>0</v>
      </c>
      <c r="M7322" s="24">
        <f>IF(H7322&gt;0, C7322-F7322-J7322, 0)</f>
        <v>435.87920631873891</v>
      </c>
      <c r="N7322" s="4">
        <f>MIN(C7322, F7322)</f>
        <v>0</v>
      </c>
    </row>
    <row r="7323" spans="1:14" x14ac:dyDescent="0.2">
      <c r="A7323" s="27">
        <v>43769.875</v>
      </c>
      <c r="B7323" s="4">
        <v>0</v>
      </c>
      <c r="C7323" s="4">
        <v>417.75327832854799</v>
      </c>
      <c r="F7323" s="4">
        <f t="shared" si="458"/>
        <v>0</v>
      </c>
      <c r="G7323" s="24">
        <f t="shared" si="459"/>
        <v>0</v>
      </c>
      <c r="H7323" s="24">
        <f t="shared" si="461"/>
        <v>417.75327832854799</v>
      </c>
      <c r="I7323" s="24">
        <f>IF(H7323&lt;=0, MIN(F7323-C7323, B$7, (D$5-K7322+G7323)/B$6), 0)</f>
        <v>0</v>
      </c>
      <c r="J7323" s="24">
        <f>IF(H7323&gt;0, MIN(C7323-F7323, B$8, K7322), 0)</f>
        <v>0</v>
      </c>
      <c r="K7323" s="24">
        <f>MAX(0, K7322-G7323+I7323*B$6-J7323)</f>
        <v>0</v>
      </c>
      <c r="L7323" s="24">
        <f t="shared" si="460"/>
        <v>0</v>
      </c>
      <c r="M7323" s="24">
        <f>IF(H7323&gt;0, C7323-F7323-J7323, 0)</f>
        <v>417.75327832854799</v>
      </c>
      <c r="N7323" s="4">
        <f>MIN(C7323, F7323)</f>
        <v>0</v>
      </c>
    </row>
    <row r="7324" spans="1:14" x14ac:dyDescent="0.2">
      <c r="A7324" s="27">
        <v>43769.916666666672</v>
      </c>
      <c r="B7324" s="4">
        <v>0</v>
      </c>
      <c r="C7324" s="4">
        <v>369.14283508212696</v>
      </c>
      <c r="F7324" s="4">
        <f t="shared" si="458"/>
        <v>0</v>
      </c>
      <c r="G7324" s="24">
        <f t="shared" si="459"/>
        <v>0</v>
      </c>
      <c r="H7324" s="24">
        <f t="shared" si="461"/>
        <v>369.14283508212696</v>
      </c>
      <c r="I7324" s="24">
        <f>IF(H7324&lt;=0, MIN(F7324-C7324, B$7, (D$5-K7323+G7324)/B$6), 0)</f>
        <v>0</v>
      </c>
      <c r="J7324" s="24">
        <f>IF(H7324&gt;0, MIN(C7324-F7324, B$8, K7323), 0)</f>
        <v>0</v>
      </c>
      <c r="K7324" s="24">
        <f>MAX(0, K7323-G7324+I7324*B$6-J7324)</f>
        <v>0</v>
      </c>
      <c r="L7324" s="24">
        <f t="shared" si="460"/>
        <v>0</v>
      </c>
      <c r="M7324" s="24">
        <f>IF(H7324&gt;0, C7324-F7324-J7324, 0)</f>
        <v>369.14283508212696</v>
      </c>
      <c r="N7324" s="4">
        <f>MIN(C7324, F7324)</f>
        <v>0</v>
      </c>
    </row>
    <row r="7325" spans="1:14" x14ac:dyDescent="0.2">
      <c r="A7325" s="27">
        <v>43769.958333333336</v>
      </c>
      <c r="B7325" s="4">
        <v>0</v>
      </c>
      <c r="C7325" s="4">
        <v>218.36807043644808</v>
      </c>
      <c r="F7325" s="4">
        <f t="shared" si="458"/>
        <v>0</v>
      </c>
      <c r="G7325" s="24">
        <f t="shared" si="459"/>
        <v>0</v>
      </c>
      <c r="H7325" s="24">
        <f t="shared" si="461"/>
        <v>218.36807043644808</v>
      </c>
      <c r="I7325" s="24">
        <f>IF(H7325&lt;=0, MIN(F7325-C7325, B$7, (D$5-K7324+G7325)/B$6), 0)</f>
        <v>0</v>
      </c>
      <c r="J7325" s="24">
        <f>IF(H7325&gt;0, MIN(C7325-F7325, B$8, K7324), 0)</f>
        <v>0</v>
      </c>
      <c r="K7325" s="24">
        <f>MAX(0, K7324-G7325+I7325*B$6-J7325)</f>
        <v>0</v>
      </c>
      <c r="L7325" s="24">
        <f t="shared" si="460"/>
        <v>0</v>
      </c>
      <c r="M7325" s="24">
        <f>IF(H7325&gt;0, C7325-F7325-J7325, 0)</f>
        <v>218.36807043644808</v>
      </c>
      <c r="N7325" s="4">
        <f>MIN(C7325, F7325)</f>
        <v>0</v>
      </c>
    </row>
    <row r="7326" spans="1:14" x14ac:dyDescent="0.2">
      <c r="A7326" s="27">
        <v>43770</v>
      </c>
      <c r="B7326" s="4">
        <v>0</v>
      </c>
      <c r="C7326" s="4">
        <v>94.782197776055625</v>
      </c>
      <c r="F7326" s="4">
        <f t="shared" ref="F7326:F7389" si="462">B7326*B$4</f>
        <v>0</v>
      </c>
      <c r="G7326" s="24">
        <f t="shared" ref="G7326:G7389" si="463">MIN(F7326, B$9)</f>
        <v>0</v>
      </c>
      <c r="H7326" s="24">
        <f t="shared" si="461"/>
        <v>94.782197776055625</v>
      </c>
      <c r="I7326" s="24">
        <f>IF(H7326&lt;=0, MIN(F7326-C7326, B$7, (D$5-K7325+G7326)/B$6), 0)</f>
        <v>0</v>
      </c>
      <c r="J7326" s="24">
        <f>IF(H7326&gt;0, MIN(C7326-F7326, B$8, K7325), 0)</f>
        <v>0</v>
      </c>
      <c r="K7326" s="24">
        <f>MAX(0, K7325-G7326+I7326*B$6-J7326)</f>
        <v>0</v>
      </c>
      <c r="L7326" s="24">
        <f t="shared" ref="L7326:L7389" si="464">IF(H7326&lt;=0, -I7326-H7326, 0)</f>
        <v>0</v>
      </c>
      <c r="M7326" s="24">
        <f>IF(H7326&gt;0, C7326-F7326-J7326, 0)</f>
        <v>94.782197776055625</v>
      </c>
      <c r="N7326" s="4">
        <f>MIN(C7326, F7326)</f>
        <v>0</v>
      </c>
    </row>
    <row r="7327" spans="1:14" x14ac:dyDescent="0.2">
      <c r="A7327" s="27">
        <v>43770.041666666672</v>
      </c>
      <c r="B7327" s="4">
        <v>0</v>
      </c>
      <c r="C7327" s="4">
        <v>146.6882642934205</v>
      </c>
      <c r="F7327" s="4">
        <f t="shared" si="462"/>
        <v>0</v>
      </c>
      <c r="G7327" s="24">
        <f t="shared" si="463"/>
        <v>0</v>
      </c>
      <c r="H7327" s="24">
        <f t="shared" ref="H7327:H7390" si="465">C7327-F7327</f>
        <v>146.6882642934205</v>
      </c>
      <c r="I7327" s="24">
        <f>IF(H7327&lt;=0, MIN(F7327-C7327, B$7, (D$5-K7326+G7327)/B$6), 0)</f>
        <v>0</v>
      </c>
      <c r="J7327" s="24">
        <f>IF(H7327&gt;0, MIN(C7327-F7327, B$8, K7326), 0)</f>
        <v>0</v>
      </c>
      <c r="K7327" s="24">
        <f>MAX(0, K7326-G7327+I7327*B$6-J7327)</f>
        <v>0</v>
      </c>
      <c r="L7327" s="24">
        <f t="shared" si="464"/>
        <v>0</v>
      </c>
      <c r="M7327" s="24">
        <f>IF(H7327&gt;0, C7327-F7327-J7327, 0)</f>
        <v>146.6882642934205</v>
      </c>
      <c r="N7327" s="4">
        <f>MIN(C7327, F7327)</f>
        <v>0</v>
      </c>
    </row>
    <row r="7328" spans="1:14" x14ac:dyDescent="0.2">
      <c r="A7328" s="27">
        <v>43770.083333333336</v>
      </c>
      <c r="B7328" s="4">
        <v>0</v>
      </c>
      <c r="C7328" s="4">
        <v>183.76402609153823</v>
      </c>
      <c r="F7328" s="4">
        <f t="shared" si="462"/>
        <v>0</v>
      </c>
      <c r="G7328" s="24">
        <f t="shared" si="463"/>
        <v>0</v>
      </c>
      <c r="H7328" s="24">
        <f t="shared" si="465"/>
        <v>183.76402609153823</v>
      </c>
      <c r="I7328" s="24">
        <f>IF(H7328&lt;=0, MIN(F7328-C7328, B$7, (D$5-K7327+G7328)/B$6), 0)</f>
        <v>0</v>
      </c>
      <c r="J7328" s="24">
        <f>IF(H7328&gt;0, MIN(C7328-F7328, B$8, K7327), 0)</f>
        <v>0</v>
      </c>
      <c r="K7328" s="24">
        <f>MAX(0, K7327-G7328+I7328*B$6-J7328)</f>
        <v>0</v>
      </c>
      <c r="L7328" s="24">
        <f t="shared" si="464"/>
        <v>0</v>
      </c>
      <c r="M7328" s="24">
        <f>IF(H7328&gt;0, C7328-F7328-J7328, 0)</f>
        <v>183.76402609153823</v>
      </c>
      <c r="N7328" s="4">
        <f>MIN(C7328, F7328)</f>
        <v>0</v>
      </c>
    </row>
    <row r="7329" spans="1:14" x14ac:dyDescent="0.2">
      <c r="A7329" s="27">
        <v>43770.125</v>
      </c>
      <c r="B7329" s="4">
        <v>0</v>
      </c>
      <c r="C7329" s="4">
        <v>94.782197776055625</v>
      </c>
      <c r="F7329" s="4">
        <f t="shared" si="462"/>
        <v>0</v>
      </c>
      <c r="G7329" s="24">
        <f t="shared" si="463"/>
        <v>0</v>
      </c>
      <c r="H7329" s="24">
        <f t="shared" si="465"/>
        <v>94.782197776055625</v>
      </c>
      <c r="I7329" s="24">
        <f>IF(H7329&lt;=0, MIN(F7329-C7329, B$7, (D$5-K7328+G7329)/B$6), 0)</f>
        <v>0</v>
      </c>
      <c r="J7329" s="24">
        <f>IF(H7329&gt;0, MIN(C7329-F7329, B$8, K7328), 0)</f>
        <v>0</v>
      </c>
      <c r="K7329" s="24">
        <f>MAX(0, K7328-G7329+I7329*B$6-J7329)</f>
        <v>0</v>
      </c>
      <c r="L7329" s="24">
        <f t="shared" si="464"/>
        <v>0</v>
      </c>
      <c r="M7329" s="24">
        <f>IF(H7329&gt;0, C7329-F7329-J7329, 0)</f>
        <v>94.782197776055625</v>
      </c>
      <c r="N7329" s="4">
        <f>MIN(C7329, F7329)</f>
        <v>0</v>
      </c>
    </row>
    <row r="7330" spans="1:14" x14ac:dyDescent="0.2">
      <c r="A7330" s="27">
        <v>43770.166666666672</v>
      </c>
      <c r="B7330" s="4">
        <v>0</v>
      </c>
      <c r="C7330" s="4">
        <v>146.6882642934205</v>
      </c>
      <c r="F7330" s="4">
        <f t="shared" si="462"/>
        <v>0</v>
      </c>
      <c r="G7330" s="24">
        <f t="shared" si="463"/>
        <v>0</v>
      </c>
      <c r="H7330" s="24">
        <f t="shared" si="465"/>
        <v>146.6882642934205</v>
      </c>
      <c r="I7330" s="24">
        <f>IF(H7330&lt;=0, MIN(F7330-C7330, B$7, (D$5-K7329+G7330)/B$6), 0)</f>
        <v>0</v>
      </c>
      <c r="J7330" s="24">
        <f>IF(H7330&gt;0, MIN(C7330-F7330, B$8, K7329), 0)</f>
        <v>0</v>
      </c>
      <c r="K7330" s="24">
        <f>MAX(0, K7329-G7330+I7330*B$6-J7330)</f>
        <v>0</v>
      </c>
      <c r="L7330" s="24">
        <f t="shared" si="464"/>
        <v>0</v>
      </c>
      <c r="M7330" s="24">
        <f>IF(H7330&gt;0, C7330-F7330-J7330, 0)</f>
        <v>146.6882642934205</v>
      </c>
      <c r="N7330" s="4">
        <f>MIN(C7330, F7330)</f>
        <v>0</v>
      </c>
    </row>
    <row r="7331" spans="1:14" x14ac:dyDescent="0.2">
      <c r="A7331" s="27">
        <v>43770.208333333336</v>
      </c>
      <c r="B7331" s="4">
        <v>0</v>
      </c>
      <c r="C7331" s="4">
        <v>254.61992641682991</v>
      </c>
      <c r="F7331" s="4">
        <f t="shared" si="462"/>
        <v>0</v>
      </c>
      <c r="G7331" s="24">
        <f t="shared" si="463"/>
        <v>0</v>
      </c>
      <c r="H7331" s="24">
        <f t="shared" si="465"/>
        <v>254.61992641682991</v>
      </c>
      <c r="I7331" s="24">
        <f>IF(H7331&lt;=0, MIN(F7331-C7331, B$7, (D$5-K7330+G7331)/B$6), 0)</f>
        <v>0</v>
      </c>
      <c r="J7331" s="24">
        <f>IF(H7331&gt;0, MIN(C7331-F7331, B$8, K7330), 0)</f>
        <v>0</v>
      </c>
      <c r="K7331" s="24">
        <f>MAX(0, K7330-G7331+I7331*B$6-J7331)</f>
        <v>0</v>
      </c>
      <c r="L7331" s="24">
        <f t="shared" si="464"/>
        <v>0</v>
      </c>
      <c r="M7331" s="24">
        <f>IF(H7331&gt;0, C7331-F7331-J7331, 0)</f>
        <v>254.61992641682991</v>
      </c>
      <c r="N7331" s="4">
        <f>MIN(C7331, F7331)</f>
        <v>0</v>
      </c>
    </row>
    <row r="7332" spans="1:14" x14ac:dyDescent="0.2">
      <c r="A7332" s="27">
        <v>43770.25</v>
      </c>
      <c r="B7332" s="4">
        <v>15.437671518458311</v>
      </c>
      <c r="C7332" s="4">
        <v>487.78527283610384</v>
      </c>
      <c r="F7332" s="4">
        <f t="shared" si="462"/>
        <v>92.626029110749869</v>
      </c>
      <c r="G7332" s="24">
        <f t="shared" si="463"/>
        <v>0.34722222222222221</v>
      </c>
      <c r="H7332" s="24">
        <f t="shared" si="465"/>
        <v>395.15924372535397</v>
      </c>
      <c r="I7332" s="24">
        <f>IF(H7332&lt;=0, MIN(F7332-C7332, B$7, (D$5-K7331+G7332)/B$6), 0)</f>
        <v>0</v>
      </c>
      <c r="J7332" s="24">
        <f>IF(H7332&gt;0, MIN(C7332-F7332, B$8, K7331), 0)</f>
        <v>0</v>
      </c>
      <c r="K7332" s="24">
        <f>MAX(0, K7331-G7332+I7332*B$6-J7332)</f>
        <v>0</v>
      </c>
      <c r="L7332" s="24">
        <f t="shared" si="464"/>
        <v>0</v>
      </c>
      <c r="M7332" s="24">
        <f>IF(H7332&gt;0, C7332-F7332-J7332, 0)</f>
        <v>395.15924372535397</v>
      </c>
      <c r="N7332" s="4">
        <f>MIN(C7332, F7332)</f>
        <v>92.626029110749869</v>
      </c>
    </row>
    <row r="7333" spans="1:14" x14ac:dyDescent="0.2">
      <c r="A7333" s="27">
        <v>43770.291666666672</v>
      </c>
      <c r="B7333" s="4">
        <v>76.708275805942762</v>
      </c>
      <c r="C7333" s="4">
        <v>1025.795771817679</v>
      </c>
      <c r="F7333" s="4">
        <f t="shared" si="462"/>
        <v>460.24965483565654</v>
      </c>
      <c r="G7333" s="24">
        <f t="shared" si="463"/>
        <v>0.34722222222222221</v>
      </c>
      <c r="H7333" s="24">
        <f t="shared" si="465"/>
        <v>565.54611698202245</v>
      </c>
      <c r="I7333" s="24">
        <f>IF(H7333&lt;=0, MIN(F7333-C7333, B$7, (D$5-K7332+G7333)/B$6), 0)</f>
        <v>0</v>
      </c>
      <c r="J7333" s="24">
        <f>IF(H7333&gt;0, MIN(C7333-F7333, B$8, K7332), 0)</f>
        <v>0</v>
      </c>
      <c r="K7333" s="24">
        <f>MAX(0, K7332-G7333+I7333*B$6-J7333)</f>
        <v>0</v>
      </c>
      <c r="L7333" s="24">
        <f t="shared" si="464"/>
        <v>0</v>
      </c>
      <c r="M7333" s="24">
        <f>IF(H7333&gt;0, C7333-F7333-J7333, 0)</f>
        <v>565.54611698202245</v>
      </c>
      <c r="N7333" s="4">
        <f>MIN(C7333, F7333)</f>
        <v>460.24965483565654</v>
      </c>
    </row>
    <row r="7334" spans="1:14" x14ac:dyDescent="0.2">
      <c r="A7334" s="27">
        <v>43770.333333333336</v>
      </c>
      <c r="B7334" s="4">
        <v>82.802953147345377</v>
      </c>
      <c r="C7334" s="4">
        <v>265.33070204739727</v>
      </c>
      <c r="F7334" s="4">
        <f t="shared" si="462"/>
        <v>496.81771888407229</v>
      </c>
      <c r="G7334" s="24">
        <f t="shared" si="463"/>
        <v>0.34722222222222221</v>
      </c>
      <c r="H7334" s="24">
        <f t="shared" si="465"/>
        <v>-231.48701683667502</v>
      </c>
      <c r="I7334" s="24">
        <f>IF(H7334&lt;=0, MIN(F7334-C7334, B$7, (D$5-K7333+G7334)/B$6), 0)</f>
        <v>231.48701683667502</v>
      </c>
      <c r="J7334" s="24">
        <f>IF(H7334&gt;0, MIN(C7334-F7334, B$8, K7333), 0)</f>
        <v>0</v>
      </c>
      <c r="K7334" s="24">
        <f>MAX(0, K7333-G7334+I7334*B$6-J7334)</f>
        <v>207.9910929307853</v>
      </c>
      <c r="L7334" s="24">
        <f t="shared" si="464"/>
        <v>0</v>
      </c>
      <c r="M7334" s="24">
        <f>IF(H7334&gt;0, C7334-F7334-J7334, 0)</f>
        <v>0</v>
      </c>
      <c r="N7334" s="4">
        <f>MIN(C7334, F7334)</f>
        <v>265.33070204739727</v>
      </c>
    </row>
    <row r="7335" spans="1:14" x14ac:dyDescent="0.2">
      <c r="A7335" s="27">
        <v>43770.375</v>
      </c>
      <c r="B7335" s="4">
        <v>55.034742686751549</v>
      </c>
      <c r="C7335" s="4">
        <v>187.883555180218</v>
      </c>
      <c r="F7335" s="4">
        <f t="shared" si="462"/>
        <v>330.20845612050931</v>
      </c>
      <c r="G7335" s="24">
        <f t="shared" si="463"/>
        <v>0.34722222222222221</v>
      </c>
      <c r="H7335" s="24">
        <f t="shared" si="465"/>
        <v>-142.32490094029131</v>
      </c>
      <c r="I7335" s="24">
        <f>IF(H7335&lt;=0, MIN(F7335-C7335, B$7, (D$5-K7334+G7335)/B$6), 0)</f>
        <v>142.32490094029131</v>
      </c>
      <c r="J7335" s="24">
        <f>IF(H7335&gt;0, MIN(C7335-F7335, B$8, K7334), 0)</f>
        <v>0</v>
      </c>
      <c r="K7335" s="24">
        <f>MAX(0, K7334-G7335+I7335*B$6-J7335)</f>
        <v>335.73628155482527</v>
      </c>
      <c r="L7335" s="24">
        <f t="shared" si="464"/>
        <v>0</v>
      </c>
      <c r="M7335" s="24">
        <f>IF(H7335&gt;0, C7335-F7335-J7335, 0)</f>
        <v>0</v>
      </c>
      <c r="N7335" s="4">
        <f>MIN(C7335, F7335)</f>
        <v>187.883555180218</v>
      </c>
    </row>
    <row r="7336" spans="1:14" x14ac:dyDescent="0.2">
      <c r="A7336" s="27">
        <v>43770.416666666672</v>
      </c>
      <c r="B7336" s="4">
        <v>72.899286975909419</v>
      </c>
      <c r="C7336" s="4">
        <v>210.12901225908865</v>
      </c>
      <c r="F7336" s="4">
        <f t="shared" si="462"/>
        <v>437.39572185545649</v>
      </c>
      <c r="G7336" s="24">
        <f t="shared" si="463"/>
        <v>0.34722222222222221</v>
      </c>
      <c r="H7336" s="24">
        <f t="shared" si="465"/>
        <v>-227.26670959636783</v>
      </c>
      <c r="I7336" s="24">
        <f>IF(H7336&lt;=0, MIN(F7336-C7336, B$7, (D$5-K7335+G7336)/B$6), 0)</f>
        <v>227.26670959636783</v>
      </c>
      <c r="J7336" s="24">
        <f>IF(H7336&gt;0, MIN(C7336-F7336, B$8, K7335), 0)</f>
        <v>0</v>
      </c>
      <c r="K7336" s="24">
        <f>MAX(0, K7335-G7336+I7336*B$6-J7336)</f>
        <v>539.92909796933407</v>
      </c>
      <c r="L7336" s="24">
        <f t="shared" si="464"/>
        <v>0</v>
      </c>
      <c r="M7336" s="24">
        <f>IF(H7336&gt;0, C7336-F7336-J7336, 0)</f>
        <v>0</v>
      </c>
      <c r="N7336" s="4">
        <f>MIN(C7336, F7336)</f>
        <v>210.12901225908865</v>
      </c>
    </row>
    <row r="7337" spans="1:14" x14ac:dyDescent="0.2">
      <c r="A7337" s="27">
        <v>43770.458333333336</v>
      </c>
      <c r="B7337" s="4">
        <v>91.359493659387596</v>
      </c>
      <c r="C7337" s="4">
        <v>1520.1392624592488</v>
      </c>
      <c r="F7337" s="4">
        <f t="shared" si="462"/>
        <v>548.15696195632563</v>
      </c>
      <c r="G7337" s="24">
        <f t="shared" si="463"/>
        <v>0.34722222222222221</v>
      </c>
      <c r="H7337" s="24">
        <f t="shared" si="465"/>
        <v>971.98230050292318</v>
      </c>
      <c r="I7337" s="24">
        <f>IF(H7337&lt;=0, MIN(F7337-C7337, B$7, (D$5-K7336+G7337)/B$6), 0)</f>
        <v>0</v>
      </c>
      <c r="J7337" s="24">
        <f>IF(H7337&gt;0, MIN(C7337-F7337, B$8, K7336), 0)</f>
        <v>539.92909796933407</v>
      </c>
      <c r="K7337" s="24">
        <f>MAX(0, K7336-G7337+I7337*B$6-J7337)</f>
        <v>0</v>
      </c>
      <c r="L7337" s="24">
        <f t="shared" si="464"/>
        <v>0</v>
      </c>
      <c r="M7337" s="24">
        <f>IF(H7337&gt;0, C7337-F7337-J7337, 0)</f>
        <v>432.05320253358911</v>
      </c>
      <c r="N7337" s="4">
        <f>MIN(C7337, F7337)</f>
        <v>548.15696195632563</v>
      </c>
    </row>
    <row r="7338" spans="1:14" x14ac:dyDescent="0.2">
      <c r="A7338" s="27">
        <v>43770.5</v>
      </c>
      <c r="B7338" s="4">
        <v>77.503896745951366</v>
      </c>
      <c r="C7338" s="4">
        <v>266.09061011338008</v>
      </c>
      <c r="F7338" s="4">
        <f t="shared" si="462"/>
        <v>465.02338047570822</v>
      </c>
      <c r="G7338" s="24">
        <f t="shared" si="463"/>
        <v>0.34722222222222221</v>
      </c>
      <c r="H7338" s="24">
        <f t="shared" si="465"/>
        <v>-198.93277036232814</v>
      </c>
      <c r="I7338" s="24">
        <f>IF(H7338&lt;=0, MIN(F7338-C7338, B$7, (D$5-K7337+G7338)/B$6), 0)</f>
        <v>198.93277036232814</v>
      </c>
      <c r="J7338" s="24">
        <f>IF(H7338&gt;0, MIN(C7338-F7338, B$8, K7337), 0)</f>
        <v>0</v>
      </c>
      <c r="K7338" s="24">
        <f>MAX(0, K7337-G7338+I7338*B$6-J7338)</f>
        <v>178.69227110387311</v>
      </c>
      <c r="L7338" s="24">
        <f t="shared" si="464"/>
        <v>0</v>
      </c>
      <c r="M7338" s="24">
        <f>IF(H7338&gt;0, C7338-F7338-J7338, 0)</f>
        <v>0</v>
      </c>
      <c r="N7338" s="4">
        <f>MIN(C7338, F7338)</f>
        <v>266.09061011338008</v>
      </c>
    </row>
    <row r="7339" spans="1:14" x14ac:dyDescent="0.2">
      <c r="A7339" s="27">
        <v>43770.541666666672</v>
      </c>
      <c r="B7339" s="4">
        <v>99.924713399135044</v>
      </c>
      <c r="C7339" s="4">
        <v>213.83989933329562</v>
      </c>
      <c r="F7339" s="4">
        <f t="shared" si="462"/>
        <v>599.54828039481026</v>
      </c>
      <c r="G7339" s="24">
        <f t="shared" si="463"/>
        <v>0.34722222222222221</v>
      </c>
      <c r="H7339" s="24">
        <f t="shared" si="465"/>
        <v>-385.70838106151461</v>
      </c>
      <c r="I7339" s="24">
        <f>IF(H7339&lt;=0, MIN(F7339-C7339, B$7, (D$5-K7338+G7339)/B$6), 0)</f>
        <v>385.70838106151461</v>
      </c>
      <c r="J7339" s="24">
        <f>IF(H7339&gt;0, MIN(C7339-F7339, B$8, K7338), 0)</f>
        <v>0</v>
      </c>
      <c r="K7339" s="24">
        <f>MAX(0, K7338-G7339+I7339*B$6-J7339)</f>
        <v>525.48259183701407</v>
      </c>
      <c r="L7339" s="24">
        <f t="shared" si="464"/>
        <v>0</v>
      </c>
      <c r="M7339" s="24">
        <f>IF(H7339&gt;0, C7339-F7339-J7339, 0)</f>
        <v>0</v>
      </c>
      <c r="N7339" s="4">
        <f>MIN(C7339, F7339)</f>
        <v>213.83989933329562</v>
      </c>
    </row>
    <row r="7340" spans="1:14" x14ac:dyDescent="0.2">
      <c r="A7340" s="27">
        <v>43770.583333333336</v>
      </c>
      <c r="B7340" s="4">
        <v>81.525294993637175</v>
      </c>
      <c r="C7340" s="4">
        <v>261.53789298888518</v>
      </c>
      <c r="F7340" s="4">
        <f t="shared" si="462"/>
        <v>489.15176996182305</v>
      </c>
      <c r="G7340" s="24">
        <f t="shared" si="463"/>
        <v>0.34722222222222221</v>
      </c>
      <c r="H7340" s="24">
        <f t="shared" si="465"/>
        <v>-227.61387697293787</v>
      </c>
      <c r="I7340" s="24">
        <f>IF(H7340&lt;=0, MIN(F7340-C7340, B$7, (D$5-K7339+G7340)/B$6), 0)</f>
        <v>227.61387697293787</v>
      </c>
      <c r="J7340" s="24">
        <f>IF(H7340&gt;0, MIN(C7340-F7340, B$8, K7339), 0)</f>
        <v>0</v>
      </c>
      <c r="K7340" s="24">
        <f>MAX(0, K7339-G7340+I7340*B$6-J7340)</f>
        <v>729.98785889043597</v>
      </c>
      <c r="L7340" s="24">
        <f t="shared" si="464"/>
        <v>0</v>
      </c>
      <c r="M7340" s="24">
        <f>IF(H7340&gt;0, C7340-F7340-J7340, 0)</f>
        <v>0</v>
      </c>
      <c r="N7340" s="4">
        <f>MIN(C7340, F7340)</f>
        <v>261.53789298888518</v>
      </c>
    </row>
    <row r="7341" spans="1:14" x14ac:dyDescent="0.2">
      <c r="A7341" s="27">
        <v>43770.625</v>
      </c>
      <c r="B7341" s="4">
        <v>1.7773925816305594</v>
      </c>
      <c r="C7341" s="4">
        <v>291.69568821494772</v>
      </c>
      <c r="F7341" s="4">
        <f t="shared" si="462"/>
        <v>10.664355489783356</v>
      </c>
      <c r="G7341" s="24">
        <f t="shared" si="463"/>
        <v>0.34722222222222221</v>
      </c>
      <c r="H7341" s="24">
        <f t="shared" si="465"/>
        <v>281.03133272516436</v>
      </c>
      <c r="I7341" s="24">
        <f>IF(H7341&lt;=0, MIN(F7341-C7341, B$7, (D$5-K7340+G7341)/B$6), 0)</f>
        <v>0</v>
      </c>
      <c r="J7341" s="24">
        <f>IF(H7341&gt;0, MIN(C7341-F7341, B$8, K7340), 0)</f>
        <v>281.03133272516436</v>
      </c>
      <c r="K7341" s="24">
        <f>MAX(0, K7340-G7341+I7341*B$6-J7341)</f>
        <v>448.60930394304944</v>
      </c>
      <c r="L7341" s="24">
        <f t="shared" si="464"/>
        <v>0</v>
      </c>
      <c r="M7341" s="24">
        <f>IF(H7341&gt;0, C7341-F7341-J7341, 0)</f>
        <v>0</v>
      </c>
      <c r="N7341" s="4">
        <f>MIN(C7341, F7341)</f>
        <v>10.664355489783356</v>
      </c>
    </row>
    <row r="7342" spans="1:14" x14ac:dyDescent="0.2">
      <c r="A7342" s="27">
        <v>43770.666666666672</v>
      </c>
      <c r="B7342" s="4">
        <v>0</v>
      </c>
      <c r="C7342" s="4">
        <v>369.14283508212696</v>
      </c>
      <c r="F7342" s="4">
        <f t="shared" si="462"/>
        <v>0</v>
      </c>
      <c r="G7342" s="24">
        <f t="shared" si="463"/>
        <v>0</v>
      </c>
      <c r="H7342" s="24">
        <f t="shared" si="465"/>
        <v>369.14283508212696</v>
      </c>
      <c r="I7342" s="24">
        <f>IF(H7342&lt;=0, MIN(F7342-C7342, B$7, (D$5-K7341+G7342)/B$6), 0)</f>
        <v>0</v>
      </c>
      <c r="J7342" s="24">
        <f>IF(H7342&gt;0, MIN(C7342-F7342, B$8, K7341), 0)</f>
        <v>369.14283508212696</v>
      </c>
      <c r="K7342" s="24">
        <f>MAX(0, K7341-G7342+I7342*B$6-J7342)</f>
        <v>79.466468860922475</v>
      </c>
      <c r="L7342" s="24">
        <f t="shared" si="464"/>
        <v>0</v>
      </c>
      <c r="M7342" s="24">
        <f>IF(H7342&gt;0, C7342-F7342-J7342, 0)</f>
        <v>0</v>
      </c>
      <c r="N7342" s="4">
        <f>MIN(C7342, F7342)</f>
        <v>0</v>
      </c>
    </row>
    <row r="7343" spans="1:14" x14ac:dyDescent="0.2">
      <c r="A7343" s="27">
        <v>43770.708333333336</v>
      </c>
      <c r="B7343" s="4">
        <v>0</v>
      </c>
      <c r="C7343" s="4">
        <v>406.21859688024472</v>
      </c>
      <c r="F7343" s="4">
        <f t="shared" si="462"/>
        <v>0</v>
      </c>
      <c r="G7343" s="24">
        <f t="shared" si="463"/>
        <v>0</v>
      </c>
      <c r="H7343" s="24">
        <f t="shared" si="465"/>
        <v>406.21859688024472</v>
      </c>
      <c r="I7343" s="24">
        <f>IF(H7343&lt;=0, MIN(F7343-C7343, B$7, (D$5-K7342+G7343)/B$6), 0)</f>
        <v>0</v>
      </c>
      <c r="J7343" s="24">
        <f>IF(H7343&gt;0, MIN(C7343-F7343, B$8, K7342), 0)</f>
        <v>79.466468860922475</v>
      </c>
      <c r="K7343" s="24">
        <f>MAX(0, K7342-G7343+I7343*B$6-J7343)</f>
        <v>0</v>
      </c>
      <c r="L7343" s="24">
        <f t="shared" si="464"/>
        <v>0</v>
      </c>
      <c r="M7343" s="24">
        <f>IF(H7343&gt;0, C7343-F7343-J7343, 0)</f>
        <v>326.75212801932224</v>
      </c>
      <c r="N7343" s="4">
        <f>MIN(C7343, F7343)</f>
        <v>0</v>
      </c>
    </row>
    <row r="7344" spans="1:14" x14ac:dyDescent="0.2">
      <c r="A7344" s="27">
        <v>43770.75</v>
      </c>
      <c r="B7344" s="4">
        <v>0</v>
      </c>
      <c r="C7344" s="4">
        <v>346.89737800325634</v>
      </c>
      <c r="F7344" s="4">
        <f t="shared" si="462"/>
        <v>0</v>
      </c>
      <c r="G7344" s="24">
        <f t="shared" si="463"/>
        <v>0</v>
      </c>
      <c r="H7344" s="24">
        <f t="shared" si="465"/>
        <v>346.89737800325634</v>
      </c>
      <c r="I7344" s="24">
        <f>IF(H7344&lt;=0, MIN(F7344-C7344, B$7, (D$5-K7343+G7344)/B$6), 0)</f>
        <v>0</v>
      </c>
      <c r="J7344" s="24">
        <f>IF(H7344&gt;0, MIN(C7344-F7344, B$8, K7343), 0)</f>
        <v>0</v>
      </c>
      <c r="K7344" s="24">
        <f>MAX(0, K7343-G7344+I7344*B$6-J7344)</f>
        <v>0</v>
      </c>
      <c r="L7344" s="24">
        <f t="shared" si="464"/>
        <v>0</v>
      </c>
      <c r="M7344" s="24">
        <f>IF(H7344&gt;0, C7344-F7344-J7344, 0)</f>
        <v>346.89737800325634</v>
      </c>
      <c r="N7344" s="4">
        <f>MIN(C7344, F7344)</f>
        <v>0</v>
      </c>
    </row>
    <row r="7345" spans="1:14" x14ac:dyDescent="0.2">
      <c r="A7345" s="27">
        <v>43770.791666666672</v>
      </c>
      <c r="B7345" s="4">
        <v>0</v>
      </c>
      <c r="C7345" s="4">
        <v>1490.4786530207548</v>
      </c>
      <c r="F7345" s="4">
        <f t="shared" si="462"/>
        <v>0</v>
      </c>
      <c r="G7345" s="24">
        <f t="shared" si="463"/>
        <v>0</v>
      </c>
      <c r="H7345" s="24">
        <f t="shared" si="465"/>
        <v>1490.4786530207548</v>
      </c>
      <c r="I7345" s="24">
        <f>IF(H7345&lt;=0, MIN(F7345-C7345, B$7, (D$5-K7344+G7345)/B$6), 0)</f>
        <v>0</v>
      </c>
      <c r="J7345" s="24">
        <f>IF(H7345&gt;0, MIN(C7345-F7345, B$8, K7344), 0)</f>
        <v>0</v>
      </c>
      <c r="K7345" s="24">
        <f>MAX(0, K7344-G7345+I7345*B$6-J7345)</f>
        <v>0</v>
      </c>
      <c r="L7345" s="24">
        <f t="shared" si="464"/>
        <v>0</v>
      </c>
      <c r="M7345" s="24">
        <f>IF(H7345&gt;0, C7345-F7345-J7345, 0)</f>
        <v>1490.4786530207548</v>
      </c>
      <c r="N7345" s="4">
        <f>MIN(C7345, F7345)</f>
        <v>0</v>
      </c>
    </row>
    <row r="7346" spans="1:14" x14ac:dyDescent="0.2">
      <c r="A7346" s="27">
        <v>43770.833333333336</v>
      </c>
      <c r="B7346" s="4">
        <v>0</v>
      </c>
      <c r="C7346" s="4">
        <v>757.20247523575938</v>
      </c>
      <c r="F7346" s="4">
        <f t="shared" si="462"/>
        <v>0</v>
      </c>
      <c r="G7346" s="24">
        <f t="shared" si="463"/>
        <v>0</v>
      </c>
      <c r="H7346" s="24">
        <f t="shared" si="465"/>
        <v>757.20247523575938</v>
      </c>
      <c r="I7346" s="24">
        <f>IF(H7346&lt;=0, MIN(F7346-C7346, B$7, (D$5-K7345+G7346)/B$6), 0)</f>
        <v>0</v>
      </c>
      <c r="J7346" s="24">
        <f>IF(H7346&gt;0, MIN(C7346-F7346, B$8, K7345), 0)</f>
        <v>0</v>
      </c>
      <c r="K7346" s="24">
        <f>MAX(0, K7345-G7346+I7346*B$6-J7346)</f>
        <v>0</v>
      </c>
      <c r="L7346" s="24">
        <f t="shared" si="464"/>
        <v>0</v>
      </c>
      <c r="M7346" s="24">
        <f>IF(H7346&gt;0, C7346-F7346-J7346, 0)</f>
        <v>757.20247523575938</v>
      </c>
      <c r="N7346" s="4">
        <f>MIN(C7346, F7346)</f>
        <v>0</v>
      </c>
    </row>
    <row r="7347" spans="1:14" x14ac:dyDescent="0.2">
      <c r="A7347" s="27">
        <v>43770.875</v>
      </c>
      <c r="B7347" s="4">
        <v>0</v>
      </c>
      <c r="C7347" s="4">
        <v>1418.7988468777273</v>
      </c>
      <c r="F7347" s="4">
        <f t="shared" si="462"/>
        <v>0</v>
      </c>
      <c r="G7347" s="24">
        <f t="shared" si="463"/>
        <v>0</v>
      </c>
      <c r="H7347" s="24">
        <f t="shared" si="465"/>
        <v>1418.7988468777273</v>
      </c>
      <c r="I7347" s="24">
        <f>IF(H7347&lt;=0, MIN(F7347-C7347, B$7, (D$5-K7346+G7347)/B$6), 0)</f>
        <v>0</v>
      </c>
      <c r="J7347" s="24">
        <f>IF(H7347&gt;0, MIN(C7347-F7347, B$8, K7346), 0)</f>
        <v>0</v>
      </c>
      <c r="K7347" s="24">
        <f>MAX(0, K7346-G7347+I7347*B$6-J7347)</f>
        <v>0</v>
      </c>
      <c r="L7347" s="24">
        <f t="shared" si="464"/>
        <v>0</v>
      </c>
      <c r="M7347" s="24">
        <f>IF(H7347&gt;0, C7347-F7347-J7347, 0)</f>
        <v>1418.7988468777273</v>
      </c>
      <c r="N7347" s="4">
        <f>MIN(C7347, F7347)</f>
        <v>0</v>
      </c>
    </row>
    <row r="7348" spans="1:14" x14ac:dyDescent="0.2">
      <c r="A7348" s="27">
        <v>43770.916666666672</v>
      </c>
      <c r="B7348" s="4">
        <v>0</v>
      </c>
      <c r="C7348" s="4">
        <v>369.14283508212696</v>
      </c>
      <c r="F7348" s="4">
        <f t="shared" si="462"/>
        <v>0</v>
      </c>
      <c r="G7348" s="24">
        <f t="shared" si="463"/>
        <v>0</v>
      </c>
      <c r="H7348" s="24">
        <f t="shared" si="465"/>
        <v>369.14283508212696</v>
      </c>
      <c r="I7348" s="24">
        <f>IF(H7348&lt;=0, MIN(F7348-C7348, B$7, (D$5-K7347+G7348)/B$6), 0)</f>
        <v>0</v>
      </c>
      <c r="J7348" s="24">
        <f>IF(H7348&gt;0, MIN(C7348-F7348, B$8, K7347), 0)</f>
        <v>0</v>
      </c>
      <c r="K7348" s="24">
        <f>MAX(0, K7347-G7348+I7348*B$6-J7348)</f>
        <v>0</v>
      </c>
      <c r="L7348" s="24">
        <f t="shared" si="464"/>
        <v>0</v>
      </c>
      <c r="M7348" s="24">
        <f>IF(H7348&gt;0, C7348-F7348-J7348, 0)</f>
        <v>369.14283508212696</v>
      </c>
      <c r="N7348" s="4">
        <f>MIN(C7348, F7348)</f>
        <v>0</v>
      </c>
    </row>
    <row r="7349" spans="1:14" x14ac:dyDescent="0.2">
      <c r="A7349" s="27">
        <v>43770.958333333336</v>
      </c>
      <c r="B7349" s="4">
        <v>0</v>
      </c>
      <c r="C7349" s="4">
        <v>218.36807043644808</v>
      </c>
      <c r="F7349" s="4">
        <f t="shared" si="462"/>
        <v>0</v>
      </c>
      <c r="G7349" s="24">
        <f t="shared" si="463"/>
        <v>0</v>
      </c>
      <c r="H7349" s="24">
        <f t="shared" si="465"/>
        <v>218.36807043644808</v>
      </c>
      <c r="I7349" s="24">
        <f>IF(H7349&lt;=0, MIN(F7349-C7349, B$7, (D$5-K7348+G7349)/B$6), 0)</f>
        <v>0</v>
      </c>
      <c r="J7349" s="24">
        <f>IF(H7349&gt;0, MIN(C7349-F7349, B$8, K7348), 0)</f>
        <v>0</v>
      </c>
      <c r="K7349" s="24">
        <f>MAX(0, K7348-G7349+I7349*B$6-J7349)</f>
        <v>0</v>
      </c>
      <c r="L7349" s="24">
        <f t="shared" si="464"/>
        <v>0</v>
      </c>
      <c r="M7349" s="24">
        <f>IF(H7349&gt;0, C7349-F7349-J7349, 0)</f>
        <v>218.36807043644808</v>
      </c>
      <c r="N7349" s="4">
        <f>MIN(C7349, F7349)</f>
        <v>0</v>
      </c>
    </row>
    <row r="7350" spans="1:14" x14ac:dyDescent="0.2">
      <c r="A7350" s="27">
        <v>43771</v>
      </c>
      <c r="B7350" s="4">
        <v>0</v>
      </c>
      <c r="C7350" s="4">
        <v>94.782197776055625</v>
      </c>
      <c r="F7350" s="4">
        <f t="shared" si="462"/>
        <v>0</v>
      </c>
      <c r="G7350" s="24">
        <f t="shared" si="463"/>
        <v>0</v>
      </c>
      <c r="H7350" s="24">
        <f t="shared" si="465"/>
        <v>94.782197776055625</v>
      </c>
      <c r="I7350" s="24">
        <f>IF(H7350&lt;=0, MIN(F7350-C7350, B$7, (D$5-K7349+G7350)/B$6), 0)</f>
        <v>0</v>
      </c>
      <c r="J7350" s="24">
        <f>IF(H7350&gt;0, MIN(C7350-F7350, B$8, K7349), 0)</f>
        <v>0</v>
      </c>
      <c r="K7350" s="24">
        <f>MAX(0, K7349-G7350+I7350*B$6-J7350)</f>
        <v>0</v>
      </c>
      <c r="L7350" s="24">
        <f t="shared" si="464"/>
        <v>0</v>
      </c>
      <c r="M7350" s="24">
        <f>IF(H7350&gt;0, C7350-F7350-J7350, 0)</f>
        <v>94.782197776055625</v>
      </c>
      <c r="N7350" s="4">
        <f>MIN(C7350, F7350)</f>
        <v>0</v>
      </c>
    </row>
    <row r="7351" spans="1:14" x14ac:dyDescent="0.2">
      <c r="A7351" s="27">
        <v>43771.041666666672</v>
      </c>
      <c r="B7351" s="4">
        <v>0</v>
      </c>
      <c r="C7351" s="4">
        <v>146.6882642934205</v>
      </c>
      <c r="F7351" s="4">
        <f t="shared" si="462"/>
        <v>0</v>
      </c>
      <c r="G7351" s="24">
        <f t="shared" si="463"/>
        <v>0</v>
      </c>
      <c r="H7351" s="24">
        <f t="shared" si="465"/>
        <v>146.6882642934205</v>
      </c>
      <c r="I7351" s="24">
        <f>IF(H7351&lt;=0, MIN(F7351-C7351, B$7, (D$5-K7350+G7351)/B$6), 0)</f>
        <v>0</v>
      </c>
      <c r="J7351" s="24">
        <f>IF(H7351&gt;0, MIN(C7351-F7351, B$8, K7350), 0)</f>
        <v>0</v>
      </c>
      <c r="K7351" s="24">
        <f>MAX(0, K7350-G7351+I7351*B$6-J7351)</f>
        <v>0</v>
      </c>
      <c r="L7351" s="24">
        <f t="shared" si="464"/>
        <v>0</v>
      </c>
      <c r="M7351" s="24">
        <f>IF(H7351&gt;0, C7351-F7351-J7351, 0)</f>
        <v>146.6882642934205</v>
      </c>
      <c r="N7351" s="4">
        <f>MIN(C7351, F7351)</f>
        <v>0</v>
      </c>
    </row>
    <row r="7352" spans="1:14" x14ac:dyDescent="0.2">
      <c r="A7352" s="27">
        <v>43771.083333333336</v>
      </c>
      <c r="B7352" s="4">
        <v>0</v>
      </c>
      <c r="C7352" s="4">
        <v>183.76402609153823</v>
      </c>
      <c r="F7352" s="4">
        <f t="shared" si="462"/>
        <v>0</v>
      </c>
      <c r="G7352" s="24">
        <f t="shared" si="463"/>
        <v>0</v>
      </c>
      <c r="H7352" s="24">
        <f t="shared" si="465"/>
        <v>183.76402609153823</v>
      </c>
      <c r="I7352" s="24">
        <f>IF(H7352&lt;=0, MIN(F7352-C7352, B$7, (D$5-K7351+G7352)/B$6), 0)</f>
        <v>0</v>
      </c>
      <c r="J7352" s="24">
        <f>IF(H7352&gt;0, MIN(C7352-F7352, B$8, K7351), 0)</f>
        <v>0</v>
      </c>
      <c r="K7352" s="24">
        <f>MAX(0, K7351-G7352+I7352*B$6-J7352)</f>
        <v>0</v>
      </c>
      <c r="L7352" s="24">
        <f t="shared" si="464"/>
        <v>0</v>
      </c>
      <c r="M7352" s="24">
        <f>IF(H7352&gt;0, C7352-F7352-J7352, 0)</f>
        <v>183.76402609153823</v>
      </c>
      <c r="N7352" s="4">
        <f>MIN(C7352, F7352)</f>
        <v>0</v>
      </c>
    </row>
    <row r="7353" spans="1:14" x14ac:dyDescent="0.2">
      <c r="A7353" s="27">
        <v>43771.125</v>
      </c>
      <c r="B7353" s="4">
        <v>0</v>
      </c>
      <c r="C7353" s="4">
        <v>94.782197776055625</v>
      </c>
      <c r="F7353" s="4">
        <f t="shared" si="462"/>
        <v>0</v>
      </c>
      <c r="G7353" s="24">
        <f t="shared" si="463"/>
        <v>0</v>
      </c>
      <c r="H7353" s="24">
        <f t="shared" si="465"/>
        <v>94.782197776055625</v>
      </c>
      <c r="I7353" s="24">
        <f>IF(H7353&lt;=0, MIN(F7353-C7353, B$7, (D$5-K7352+G7353)/B$6), 0)</f>
        <v>0</v>
      </c>
      <c r="J7353" s="24">
        <f>IF(H7353&gt;0, MIN(C7353-F7353, B$8, K7352), 0)</f>
        <v>0</v>
      </c>
      <c r="K7353" s="24">
        <f>MAX(0, K7352-G7353+I7353*B$6-J7353)</f>
        <v>0</v>
      </c>
      <c r="L7353" s="24">
        <f t="shared" si="464"/>
        <v>0</v>
      </c>
      <c r="M7353" s="24">
        <f>IF(H7353&gt;0, C7353-F7353-J7353, 0)</f>
        <v>94.782197776055625</v>
      </c>
      <c r="N7353" s="4">
        <f>MIN(C7353, F7353)</f>
        <v>0</v>
      </c>
    </row>
    <row r="7354" spans="1:14" x14ac:dyDescent="0.2">
      <c r="A7354" s="27">
        <v>43771.166666666672</v>
      </c>
      <c r="B7354" s="4">
        <v>0</v>
      </c>
      <c r="C7354" s="4">
        <v>146.6882642934205</v>
      </c>
      <c r="F7354" s="4">
        <f t="shared" si="462"/>
        <v>0</v>
      </c>
      <c r="G7354" s="24">
        <f t="shared" si="463"/>
        <v>0</v>
      </c>
      <c r="H7354" s="24">
        <f t="shared" si="465"/>
        <v>146.6882642934205</v>
      </c>
      <c r="I7354" s="24">
        <f>IF(H7354&lt;=0, MIN(F7354-C7354, B$7, (D$5-K7353+G7354)/B$6), 0)</f>
        <v>0</v>
      </c>
      <c r="J7354" s="24">
        <f>IF(H7354&gt;0, MIN(C7354-F7354, B$8, K7353), 0)</f>
        <v>0</v>
      </c>
      <c r="K7354" s="24">
        <f>MAX(0, K7353-G7354+I7354*B$6-J7354)</f>
        <v>0</v>
      </c>
      <c r="L7354" s="24">
        <f t="shared" si="464"/>
        <v>0</v>
      </c>
      <c r="M7354" s="24">
        <f>IF(H7354&gt;0, C7354-F7354-J7354, 0)</f>
        <v>146.6882642934205</v>
      </c>
      <c r="N7354" s="4">
        <f>MIN(C7354, F7354)</f>
        <v>0</v>
      </c>
    </row>
    <row r="7355" spans="1:14" x14ac:dyDescent="0.2">
      <c r="A7355" s="27">
        <v>43771.208333333336</v>
      </c>
      <c r="B7355" s="4">
        <v>0</v>
      </c>
      <c r="C7355" s="4">
        <v>254.61992641682991</v>
      </c>
      <c r="F7355" s="4">
        <f t="shared" si="462"/>
        <v>0</v>
      </c>
      <c r="G7355" s="24">
        <f t="shared" si="463"/>
        <v>0</v>
      </c>
      <c r="H7355" s="24">
        <f t="shared" si="465"/>
        <v>254.61992641682991</v>
      </c>
      <c r="I7355" s="24">
        <f>IF(H7355&lt;=0, MIN(F7355-C7355, B$7, (D$5-K7354+G7355)/B$6), 0)</f>
        <v>0</v>
      </c>
      <c r="J7355" s="24">
        <f>IF(H7355&gt;0, MIN(C7355-F7355, B$8, K7354), 0)</f>
        <v>0</v>
      </c>
      <c r="K7355" s="24">
        <f>MAX(0, K7354-G7355+I7355*B$6-J7355)</f>
        <v>0</v>
      </c>
      <c r="L7355" s="24">
        <f t="shared" si="464"/>
        <v>0</v>
      </c>
      <c r="M7355" s="24">
        <f>IF(H7355&gt;0, C7355-F7355-J7355, 0)</f>
        <v>254.61992641682991</v>
      </c>
      <c r="N7355" s="4">
        <f>MIN(C7355, F7355)</f>
        <v>0</v>
      </c>
    </row>
    <row r="7356" spans="1:14" x14ac:dyDescent="0.2">
      <c r="A7356" s="27">
        <v>43771.25</v>
      </c>
      <c r="B7356" s="4">
        <v>216.98357039776383</v>
      </c>
      <c r="C7356" s="4">
        <v>237.317904244375</v>
      </c>
      <c r="F7356" s="4">
        <f t="shared" si="462"/>
        <v>1301.9014223865829</v>
      </c>
      <c r="G7356" s="24">
        <f t="shared" si="463"/>
        <v>0.34722222222222221</v>
      </c>
      <c r="H7356" s="24">
        <f t="shared" si="465"/>
        <v>-1064.5835181422078</v>
      </c>
      <c r="I7356" s="24">
        <f>IF(H7356&lt;=0, MIN(F7356-C7356, B$7, (D$5-K7355+G7356)/B$6), 0)</f>
        <v>1064.5835181422078</v>
      </c>
      <c r="J7356" s="24">
        <f>IF(H7356&gt;0, MIN(C7356-F7356, B$8, K7355), 0)</f>
        <v>0</v>
      </c>
      <c r="K7356" s="24">
        <f>MAX(0, K7355-G7356+I7356*B$6-J7356)</f>
        <v>957.77794410576485</v>
      </c>
      <c r="L7356" s="24">
        <f t="shared" si="464"/>
        <v>0</v>
      </c>
      <c r="M7356" s="24">
        <f>IF(H7356&gt;0, C7356-F7356-J7356, 0)</f>
        <v>0</v>
      </c>
      <c r="N7356" s="4">
        <f>MIN(C7356, F7356)</f>
        <v>237.317904244375</v>
      </c>
    </row>
    <row r="7357" spans="1:14" x14ac:dyDescent="0.2">
      <c r="A7357" s="27">
        <v>43771.291666666672</v>
      </c>
      <c r="B7357" s="4">
        <v>237.09173425040751</v>
      </c>
      <c r="C7357" s="4">
        <v>1668.4423096517198</v>
      </c>
      <c r="F7357" s="4">
        <f t="shared" si="462"/>
        <v>1422.5504055024451</v>
      </c>
      <c r="G7357" s="24">
        <f t="shared" si="463"/>
        <v>0.34722222222222221</v>
      </c>
      <c r="H7357" s="24">
        <f t="shared" si="465"/>
        <v>245.89190414927475</v>
      </c>
      <c r="I7357" s="24">
        <f>IF(H7357&lt;=0, MIN(F7357-C7357, B$7, (D$5-K7356+G7357)/B$6), 0)</f>
        <v>0</v>
      </c>
      <c r="J7357" s="24">
        <f>IF(H7357&gt;0, MIN(C7357-F7357, B$8, K7356), 0)</f>
        <v>245.89190414927475</v>
      </c>
      <c r="K7357" s="24">
        <f>MAX(0, K7356-G7357+I7357*B$6-J7357)</f>
        <v>711.53881773426792</v>
      </c>
      <c r="L7357" s="24">
        <f t="shared" si="464"/>
        <v>0</v>
      </c>
      <c r="M7357" s="24">
        <f>IF(H7357&gt;0, C7357-F7357-J7357, 0)</f>
        <v>0</v>
      </c>
      <c r="N7357" s="4">
        <f>MIN(C7357, F7357)</f>
        <v>1422.5504055024451</v>
      </c>
    </row>
    <row r="7358" spans="1:14" x14ac:dyDescent="0.2">
      <c r="A7358" s="27">
        <v>43771.333333333336</v>
      </c>
      <c r="B7358" s="4">
        <v>279.19462582355328</v>
      </c>
      <c r="C7358" s="4">
        <v>248.05495487182023</v>
      </c>
      <c r="F7358" s="4">
        <f t="shared" si="462"/>
        <v>1675.1677549413198</v>
      </c>
      <c r="G7358" s="24">
        <f t="shared" si="463"/>
        <v>0.34722222222222221</v>
      </c>
      <c r="H7358" s="24">
        <f t="shared" si="465"/>
        <v>-1427.1128000694996</v>
      </c>
      <c r="I7358" s="24">
        <f>IF(H7358&lt;=0, MIN(F7358-C7358, B$7, (D$5-K7357+G7358)/B$6), 0)</f>
        <v>1427.1128000694996</v>
      </c>
      <c r="J7358" s="24">
        <f>IF(H7358&gt;0, MIN(C7358-F7358, B$8, K7357), 0)</f>
        <v>0</v>
      </c>
      <c r="K7358" s="24">
        <f>MAX(0, K7357-G7358+I7358*B$6-J7358)</f>
        <v>1995.5931155745955</v>
      </c>
      <c r="L7358" s="24">
        <f t="shared" si="464"/>
        <v>0</v>
      </c>
      <c r="M7358" s="24">
        <f>IF(H7358&gt;0, C7358-F7358-J7358, 0)</f>
        <v>0</v>
      </c>
      <c r="N7358" s="4">
        <f>MIN(C7358, F7358)</f>
        <v>248.05495487182023</v>
      </c>
    </row>
    <row r="7359" spans="1:14" x14ac:dyDescent="0.2">
      <c r="A7359" s="27">
        <v>43771.375</v>
      </c>
      <c r="B7359" s="4">
        <v>168.04942837005473</v>
      </c>
      <c r="C7359" s="4">
        <v>187.883555180218</v>
      </c>
      <c r="F7359" s="4">
        <f t="shared" si="462"/>
        <v>1008.2965702203284</v>
      </c>
      <c r="G7359" s="24">
        <f t="shared" si="463"/>
        <v>0.34722222222222221</v>
      </c>
      <c r="H7359" s="24">
        <f t="shared" si="465"/>
        <v>-820.41301504011039</v>
      </c>
      <c r="I7359" s="24">
        <f>IF(H7359&lt;=0, MIN(F7359-C7359, B$7, (D$5-K7358+G7359)/B$6), 0)</f>
        <v>820.41301504011039</v>
      </c>
      <c r="J7359" s="24">
        <f>IF(H7359&gt;0, MIN(C7359-F7359, B$8, K7358), 0)</f>
        <v>0</v>
      </c>
      <c r="K7359" s="24">
        <f>MAX(0, K7358-G7359+I7359*B$6-J7359)</f>
        <v>2733.6176068884724</v>
      </c>
      <c r="L7359" s="24">
        <f t="shared" si="464"/>
        <v>0</v>
      </c>
      <c r="M7359" s="24">
        <f>IF(H7359&gt;0, C7359-F7359-J7359, 0)</f>
        <v>0</v>
      </c>
      <c r="N7359" s="4">
        <f>MIN(C7359, F7359)</f>
        <v>187.883555180218</v>
      </c>
    </row>
    <row r="7360" spans="1:14" x14ac:dyDescent="0.2">
      <c r="A7360" s="27">
        <v>43771.416666666672</v>
      </c>
      <c r="B7360" s="4">
        <v>221.61979821384435</v>
      </c>
      <c r="C7360" s="4">
        <v>210.12901225908865</v>
      </c>
      <c r="F7360" s="4">
        <f t="shared" si="462"/>
        <v>1329.7187892830661</v>
      </c>
      <c r="G7360" s="24">
        <f t="shared" si="463"/>
        <v>0.34722222222222221</v>
      </c>
      <c r="H7360" s="24">
        <f t="shared" si="465"/>
        <v>-1119.5897770239776</v>
      </c>
      <c r="I7360" s="24">
        <f>IF(H7360&lt;=0, MIN(F7360-C7360, B$7, (D$5-K7359+G7360)/B$6), 0)</f>
        <v>1119.5897770239776</v>
      </c>
      <c r="J7360" s="24">
        <f>IF(H7360&gt;0, MIN(C7360-F7360, B$8, K7359), 0)</f>
        <v>0</v>
      </c>
      <c r="K7360" s="24">
        <f>MAX(0, K7359-G7360+I7360*B$6-J7360)</f>
        <v>3740.9011839878303</v>
      </c>
      <c r="L7360" s="24">
        <f t="shared" si="464"/>
        <v>0</v>
      </c>
      <c r="M7360" s="24">
        <f>IF(H7360&gt;0, C7360-F7360-J7360, 0)</f>
        <v>0</v>
      </c>
      <c r="N7360" s="4">
        <f>MIN(C7360, F7360)</f>
        <v>210.12901225908865</v>
      </c>
    </row>
    <row r="7361" spans="1:14" x14ac:dyDescent="0.2">
      <c r="A7361" s="27">
        <v>43771.458333333336</v>
      </c>
      <c r="B7361" s="4">
        <v>280.38104341509171</v>
      </c>
      <c r="C7361" s="4">
        <v>1520.1392624592488</v>
      </c>
      <c r="F7361" s="4">
        <f t="shared" si="462"/>
        <v>1682.2862604905504</v>
      </c>
      <c r="G7361" s="24">
        <f t="shared" si="463"/>
        <v>0.34722222222222221</v>
      </c>
      <c r="H7361" s="24">
        <f t="shared" si="465"/>
        <v>-162.14699803130156</v>
      </c>
      <c r="I7361" s="24">
        <f>IF(H7361&lt;=0, MIN(F7361-C7361, B$7, (D$5-K7360+G7361)/B$6), 0)</f>
        <v>162.14699803130156</v>
      </c>
      <c r="J7361" s="24">
        <f>IF(H7361&gt;0, MIN(C7361-F7361, B$8, K7360), 0)</f>
        <v>0</v>
      </c>
      <c r="K7361" s="24">
        <f>MAX(0, K7360-G7361+I7361*B$6-J7361)</f>
        <v>3886.4862599937796</v>
      </c>
      <c r="L7361" s="24">
        <f t="shared" si="464"/>
        <v>0</v>
      </c>
      <c r="M7361" s="24">
        <f>IF(H7361&gt;0, C7361-F7361-J7361, 0)</f>
        <v>0</v>
      </c>
      <c r="N7361" s="4">
        <f>MIN(C7361, F7361)</f>
        <v>1520.1392624592488</v>
      </c>
    </row>
    <row r="7362" spans="1:14" x14ac:dyDescent="0.2">
      <c r="A7362" s="27">
        <v>43771.5</v>
      </c>
      <c r="B7362" s="4">
        <v>321.84601963239635</v>
      </c>
      <c r="C7362" s="4">
        <v>251.2931930938729</v>
      </c>
      <c r="F7362" s="4">
        <f t="shared" si="462"/>
        <v>1931.0761177943782</v>
      </c>
      <c r="G7362" s="24">
        <f t="shared" si="463"/>
        <v>0.34722222222222221</v>
      </c>
      <c r="H7362" s="24">
        <f t="shared" si="465"/>
        <v>-1679.7829247005052</v>
      </c>
      <c r="I7362" s="24">
        <f>IF(H7362&lt;=0, MIN(F7362-C7362, B$7, (D$5-K7361+G7362)/B$6), 0)</f>
        <v>1237.6232913649362</v>
      </c>
      <c r="J7362" s="24">
        <f>IF(H7362&gt;0, MIN(C7362-F7362, B$8, K7361), 0)</f>
        <v>0</v>
      </c>
      <c r="K7362" s="24">
        <f>MAX(0, K7361-G7362+I7362*B$6-J7362)</f>
        <v>5000</v>
      </c>
      <c r="L7362" s="24">
        <f t="shared" si="464"/>
        <v>442.15963333556897</v>
      </c>
      <c r="M7362" s="24">
        <f>IF(H7362&gt;0, C7362-F7362-J7362, 0)</f>
        <v>0</v>
      </c>
      <c r="N7362" s="4">
        <f>MIN(C7362, F7362)</f>
        <v>251.2931930938729</v>
      </c>
    </row>
    <row r="7363" spans="1:14" x14ac:dyDescent="0.2">
      <c r="A7363" s="27">
        <v>43771.541666666672</v>
      </c>
      <c r="B7363" s="4">
        <v>182.73883229069398</v>
      </c>
      <c r="C7363" s="4">
        <v>210.12901225908865</v>
      </c>
      <c r="F7363" s="4">
        <f t="shared" si="462"/>
        <v>1096.4329937441639</v>
      </c>
      <c r="G7363" s="24">
        <f t="shared" si="463"/>
        <v>0.34722222222222221</v>
      </c>
      <c r="H7363" s="24">
        <f t="shared" si="465"/>
        <v>-886.30398148507527</v>
      </c>
      <c r="I7363" s="24">
        <f>IF(H7363&lt;=0, MIN(F7363-C7363, B$7, (D$5-K7362+G7363)/B$6), 0)</f>
        <v>0.38580246913580246</v>
      </c>
      <c r="J7363" s="24">
        <f>IF(H7363&gt;0, MIN(C7363-F7363, B$8, K7362), 0)</f>
        <v>0</v>
      </c>
      <c r="K7363" s="24">
        <f>MAX(0, K7362-G7363+I7363*B$6-J7363)</f>
        <v>5000</v>
      </c>
      <c r="L7363" s="24">
        <f t="shared" si="464"/>
        <v>885.91817901593947</v>
      </c>
      <c r="M7363" s="24">
        <f>IF(H7363&gt;0, C7363-F7363-J7363, 0)</f>
        <v>0</v>
      </c>
      <c r="N7363" s="4">
        <f>MIN(C7363, F7363)</f>
        <v>210.12901225908865</v>
      </c>
    </row>
    <row r="7364" spans="1:14" x14ac:dyDescent="0.2">
      <c r="A7364" s="27">
        <v>43771.583333333336</v>
      </c>
      <c r="B7364" s="4">
        <v>45.552539190794249</v>
      </c>
      <c r="C7364" s="4">
        <v>1485.5352181143392</v>
      </c>
      <c r="F7364" s="4">
        <f t="shared" si="462"/>
        <v>273.3152351447655</v>
      </c>
      <c r="G7364" s="24">
        <f t="shared" si="463"/>
        <v>0.34722222222222221</v>
      </c>
      <c r="H7364" s="24">
        <f t="shared" si="465"/>
        <v>1212.2199829695737</v>
      </c>
      <c r="I7364" s="24">
        <f>IF(H7364&lt;=0, MIN(F7364-C7364, B$7, (D$5-K7363+G7364)/B$6), 0)</f>
        <v>0</v>
      </c>
      <c r="J7364" s="24">
        <f>IF(H7364&gt;0, MIN(C7364-F7364, B$8, K7363), 0)</f>
        <v>1212.2199829695737</v>
      </c>
      <c r="K7364" s="24">
        <f>MAX(0, K7363-G7364+I7364*B$6-J7364)</f>
        <v>3787.4327948082037</v>
      </c>
      <c r="L7364" s="24">
        <f t="shared" si="464"/>
        <v>0</v>
      </c>
      <c r="M7364" s="24">
        <f>IF(H7364&gt;0, C7364-F7364-J7364, 0)</f>
        <v>0</v>
      </c>
      <c r="N7364" s="4">
        <f>MIN(C7364, F7364)</f>
        <v>273.3152351447655</v>
      </c>
    </row>
    <row r="7365" spans="1:14" x14ac:dyDescent="0.2">
      <c r="A7365" s="27">
        <v>43771.625</v>
      </c>
      <c r="B7365" s="4">
        <v>1.7824784989931886</v>
      </c>
      <c r="C7365" s="4">
        <v>680.57923418631594</v>
      </c>
      <c r="F7365" s="4">
        <f t="shared" si="462"/>
        <v>10.694870993959132</v>
      </c>
      <c r="G7365" s="24">
        <f t="shared" si="463"/>
        <v>0.34722222222222221</v>
      </c>
      <c r="H7365" s="24">
        <f t="shared" si="465"/>
        <v>669.88436319235677</v>
      </c>
      <c r="I7365" s="24">
        <f>IF(H7365&lt;=0, MIN(F7365-C7365, B$7, (D$5-K7364+G7365)/B$6), 0)</f>
        <v>0</v>
      </c>
      <c r="J7365" s="24">
        <f>IF(H7365&gt;0, MIN(C7365-F7365, B$8, K7364), 0)</f>
        <v>669.88436319235677</v>
      </c>
      <c r="K7365" s="24">
        <f>MAX(0, K7364-G7365+I7365*B$6-J7365)</f>
        <v>3117.2012093936246</v>
      </c>
      <c r="L7365" s="24">
        <f t="shared" si="464"/>
        <v>0</v>
      </c>
      <c r="M7365" s="24">
        <f>IF(H7365&gt;0, C7365-F7365-J7365, 0)</f>
        <v>0</v>
      </c>
      <c r="N7365" s="4">
        <f>MIN(C7365, F7365)</f>
        <v>10.694870993959132</v>
      </c>
    </row>
    <row r="7366" spans="1:14" x14ac:dyDescent="0.2">
      <c r="A7366" s="27">
        <v>43771.666666666672</v>
      </c>
      <c r="B7366" s="4">
        <v>0</v>
      </c>
      <c r="C7366" s="4">
        <v>814.05197665953983</v>
      </c>
      <c r="F7366" s="4">
        <f t="shared" si="462"/>
        <v>0</v>
      </c>
      <c r="G7366" s="24">
        <f t="shared" si="463"/>
        <v>0</v>
      </c>
      <c r="H7366" s="24">
        <f t="shared" si="465"/>
        <v>814.05197665953983</v>
      </c>
      <c r="I7366" s="24">
        <f>IF(H7366&lt;=0, MIN(F7366-C7366, B$7, (D$5-K7365+G7366)/B$6), 0)</f>
        <v>0</v>
      </c>
      <c r="J7366" s="24">
        <f>IF(H7366&gt;0, MIN(C7366-F7366, B$8, K7365), 0)</f>
        <v>814.05197665953983</v>
      </c>
      <c r="K7366" s="24">
        <f>MAX(0, K7365-G7366+I7366*B$6-J7366)</f>
        <v>2303.1492327340848</v>
      </c>
      <c r="L7366" s="24">
        <f t="shared" si="464"/>
        <v>0</v>
      </c>
      <c r="M7366" s="24">
        <f>IF(H7366&gt;0, C7366-F7366-J7366, 0)</f>
        <v>0</v>
      </c>
      <c r="N7366" s="4">
        <f>MIN(C7366, F7366)</f>
        <v>0</v>
      </c>
    </row>
    <row r="7367" spans="1:14" x14ac:dyDescent="0.2">
      <c r="A7367" s="27">
        <v>43771.708333333336</v>
      </c>
      <c r="B7367" s="4">
        <v>0</v>
      </c>
      <c r="C7367" s="4">
        <v>921.98363878294936</v>
      </c>
      <c r="F7367" s="4">
        <f t="shared" si="462"/>
        <v>0</v>
      </c>
      <c r="G7367" s="24">
        <f t="shared" si="463"/>
        <v>0</v>
      </c>
      <c r="H7367" s="24">
        <f t="shared" si="465"/>
        <v>921.98363878294936</v>
      </c>
      <c r="I7367" s="24">
        <f>IF(H7367&lt;=0, MIN(F7367-C7367, B$7, (D$5-K7366+G7367)/B$6), 0)</f>
        <v>0</v>
      </c>
      <c r="J7367" s="24">
        <f>IF(H7367&gt;0, MIN(C7367-F7367, B$8, K7366), 0)</f>
        <v>921.98363878294936</v>
      </c>
      <c r="K7367" s="24">
        <f>MAX(0, K7366-G7367+I7367*B$6-J7367)</f>
        <v>1381.1655939511354</v>
      </c>
      <c r="L7367" s="24">
        <f t="shared" si="464"/>
        <v>0</v>
      </c>
      <c r="M7367" s="24">
        <f>IF(H7367&gt;0, C7367-F7367-J7367, 0)</f>
        <v>0</v>
      </c>
      <c r="N7367" s="4">
        <f>MIN(C7367, F7367)</f>
        <v>0</v>
      </c>
    </row>
    <row r="7368" spans="1:14" x14ac:dyDescent="0.2">
      <c r="A7368" s="27">
        <v>43771.75</v>
      </c>
      <c r="B7368" s="4">
        <v>0</v>
      </c>
      <c r="C7368" s="4">
        <v>346.89737800325634</v>
      </c>
      <c r="F7368" s="4">
        <f t="shared" si="462"/>
        <v>0</v>
      </c>
      <c r="G7368" s="24">
        <f t="shared" si="463"/>
        <v>0</v>
      </c>
      <c r="H7368" s="24">
        <f t="shared" si="465"/>
        <v>346.89737800325634</v>
      </c>
      <c r="I7368" s="24">
        <f>IF(H7368&lt;=0, MIN(F7368-C7368, B$7, (D$5-K7367+G7368)/B$6), 0)</f>
        <v>0</v>
      </c>
      <c r="J7368" s="24">
        <f>IF(H7368&gt;0, MIN(C7368-F7368, B$8, K7367), 0)</f>
        <v>346.89737800325634</v>
      </c>
      <c r="K7368" s="24">
        <f>MAX(0, K7367-G7368+I7368*B$6-J7368)</f>
        <v>1034.2682159478791</v>
      </c>
      <c r="L7368" s="24">
        <f t="shared" si="464"/>
        <v>0</v>
      </c>
      <c r="M7368" s="24">
        <f>IF(H7368&gt;0, C7368-F7368-J7368, 0)</f>
        <v>0</v>
      </c>
      <c r="N7368" s="4">
        <f>MIN(C7368, F7368)</f>
        <v>0</v>
      </c>
    </row>
    <row r="7369" spans="1:14" x14ac:dyDescent="0.2">
      <c r="A7369" s="27">
        <v>43771.791666666672</v>
      </c>
      <c r="B7369" s="4">
        <v>0</v>
      </c>
      <c r="C7369" s="4">
        <v>1490.4786530207548</v>
      </c>
      <c r="F7369" s="4">
        <f t="shared" si="462"/>
        <v>0</v>
      </c>
      <c r="G7369" s="24">
        <f t="shared" si="463"/>
        <v>0</v>
      </c>
      <c r="H7369" s="24">
        <f t="shared" si="465"/>
        <v>1490.4786530207548</v>
      </c>
      <c r="I7369" s="24">
        <f>IF(H7369&lt;=0, MIN(F7369-C7369, B$7, (D$5-K7368+G7369)/B$6), 0)</f>
        <v>0</v>
      </c>
      <c r="J7369" s="24">
        <f>IF(H7369&gt;0, MIN(C7369-F7369, B$8, K7368), 0)</f>
        <v>1034.2682159478791</v>
      </c>
      <c r="K7369" s="24">
        <f>MAX(0, K7368-G7369+I7369*B$6-J7369)</f>
        <v>0</v>
      </c>
      <c r="L7369" s="24">
        <f t="shared" si="464"/>
        <v>0</v>
      </c>
      <c r="M7369" s="24">
        <f>IF(H7369&gt;0, C7369-F7369-J7369, 0)</f>
        <v>456.21043707287572</v>
      </c>
      <c r="N7369" s="4">
        <f>MIN(C7369, F7369)</f>
        <v>0</v>
      </c>
    </row>
    <row r="7370" spans="1:14" x14ac:dyDescent="0.2">
      <c r="A7370" s="27">
        <v>43771.833333333336</v>
      </c>
      <c r="B7370" s="4">
        <v>0</v>
      </c>
      <c r="C7370" s="4">
        <v>828.05837556105121</v>
      </c>
      <c r="F7370" s="4">
        <f t="shared" si="462"/>
        <v>0</v>
      </c>
      <c r="G7370" s="24">
        <f t="shared" si="463"/>
        <v>0</v>
      </c>
      <c r="H7370" s="24">
        <f t="shared" si="465"/>
        <v>828.05837556105121</v>
      </c>
      <c r="I7370" s="24">
        <f>IF(H7370&lt;=0, MIN(F7370-C7370, B$7, (D$5-K7369+G7370)/B$6), 0)</f>
        <v>0</v>
      </c>
      <c r="J7370" s="24">
        <f>IF(H7370&gt;0, MIN(C7370-F7370, B$8, K7369), 0)</f>
        <v>0</v>
      </c>
      <c r="K7370" s="24">
        <f>MAX(0, K7369-G7370+I7370*B$6-J7370)</f>
        <v>0</v>
      </c>
      <c r="L7370" s="24">
        <f t="shared" si="464"/>
        <v>0</v>
      </c>
      <c r="M7370" s="24">
        <f>IF(H7370&gt;0, C7370-F7370-J7370, 0)</f>
        <v>828.05837556105121</v>
      </c>
      <c r="N7370" s="4">
        <f>MIN(C7370, F7370)</f>
        <v>0</v>
      </c>
    </row>
    <row r="7371" spans="1:14" x14ac:dyDescent="0.2">
      <c r="A7371" s="27">
        <v>43771.875</v>
      </c>
      <c r="B7371" s="4">
        <v>0</v>
      </c>
      <c r="C7371" s="4">
        <v>1418.7988468777273</v>
      </c>
      <c r="F7371" s="4">
        <f t="shared" si="462"/>
        <v>0</v>
      </c>
      <c r="G7371" s="24">
        <f t="shared" si="463"/>
        <v>0</v>
      </c>
      <c r="H7371" s="24">
        <f t="shared" si="465"/>
        <v>1418.7988468777273</v>
      </c>
      <c r="I7371" s="24">
        <f>IF(H7371&lt;=0, MIN(F7371-C7371, B$7, (D$5-K7370+G7371)/B$6), 0)</f>
        <v>0</v>
      </c>
      <c r="J7371" s="24">
        <f>IF(H7371&gt;0, MIN(C7371-F7371, B$8, K7370), 0)</f>
        <v>0</v>
      </c>
      <c r="K7371" s="24">
        <f>MAX(0, K7370-G7371+I7371*B$6-J7371)</f>
        <v>0</v>
      </c>
      <c r="L7371" s="24">
        <f t="shared" si="464"/>
        <v>0</v>
      </c>
      <c r="M7371" s="24">
        <f>IF(H7371&gt;0, C7371-F7371-J7371, 0)</f>
        <v>1418.7988468777273</v>
      </c>
      <c r="N7371" s="4">
        <f>MIN(C7371, F7371)</f>
        <v>0</v>
      </c>
    </row>
    <row r="7372" spans="1:14" x14ac:dyDescent="0.2">
      <c r="A7372" s="27">
        <v>43771.916666666672</v>
      </c>
      <c r="B7372" s="4">
        <v>0</v>
      </c>
      <c r="C7372" s="4">
        <v>439.99873540741874</v>
      </c>
      <c r="F7372" s="4">
        <f t="shared" si="462"/>
        <v>0</v>
      </c>
      <c r="G7372" s="24">
        <f t="shared" si="463"/>
        <v>0</v>
      </c>
      <c r="H7372" s="24">
        <f t="shared" si="465"/>
        <v>439.99873540741874</v>
      </c>
      <c r="I7372" s="24">
        <f>IF(H7372&lt;=0, MIN(F7372-C7372, B$7, (D$5-K7371+G7372)/B$6), 0)</f>
        <v>0</v>
      </c>
      <c r="J7372" s="24">
        <f>IF(H7372&gt;0, MIN(C7372-F7372, B$8, K7371), 0)</f>
        <v>0</v>
      </c>
      <c r="K7372" s="24">
        <f>MAX(0, K7371-G7372+I7372*B$6-J7372)</f>
        <v>0</v>
      </c>
      <c r="L7372" s="24">
        <f t="shared" si="464"/>
        <v>0</v>
      </c>
      <c r="M7372" s="24">
        <f>IF(H7372&gt;0, C7372-F7372-J7372, 0)</f>
        <v>439.99873540741874</v>
      </c>
      <c r="N7372" s="4">
        <f>MIN(C7372, F7372)</f>
        <v>0</v>
      </c>
    </row>
    <row r="7373" spans="1:14" x14ac:dyDescent="0.2">
      <c r="A7373" s="27">
        <v>43771.958333333336</v>
      </c>
      <c r="B7373" s="4">
        <v>0</v>
      </c>
      <c r="C7373" s="4">
        <v>218.36807043644808</v>
      </c>
      <c r="F7373" s="4">
        <f t="shared" si="462"/>
        <v>0</v>
      </c>
      <c r="G7373" s="24">
        <f t="shared" si="463"/>
        <v>0</v>
      </c>
      <c r="H7373" s="24">
        <f t="shared" si="465"/>
        <v>218.36807043644808</v>
      </c>
      <c r="I7373" s="24">
        <f>IF(H7373&lt;=0, MIN(F7373-C7373, B$7, (D$5-K7372+G7373)/B$6), 0)</f>
        <v>0</v>
      </c>
      <c r="J7373" s="24">
        <f>IF(H7373&gt;0, MIN(C7373-F7373, B$8, K7372), 0)</f>
        <v>0</v>
      </c>
      <c r="K7373" s="24">
        <f>MAX(0, K7372-G7373+I7373*B$6-J7373)</f>
        <v>0</v>
      </c>
      <c r="L7373" s="24">
        <f t="shared" si="464"/>
        <v>0</v>
      </c>
      <c r="M7373" s="24">
        <f>IF(H7373&gt;0, C7373-F7373-J7373, 0)</f>
        <v>218.36807043644808</v>
      </c>
      <c r="N7373" s="4">
        <f>MIN(C7373, F7373)</f>
        <v>0</v>
      </c>
    </row>
    <row r="7374" spans="1:14" x14ac:dyDescent="0.2">
      <c r="A7374" s="27">
        <v>43772</v>
      </c>
      <c r="B7374" s="4">
        <v>0</v>
      </c>
      <c r="C7374" s="4">
        <v>165.63809810134734</v>
      </c>
      <c r="F7374" s="4">
        <f t="shared" si="462"/>
        <v>0</v>
      </c>
      <c r="G7374" s="24">
        <f t="shared" si="463"/>
        <v>0</v>
      </c>
      <c r="H7374" s="24">
        <f t="shared" si="465"/>
        <v>165.63809810134734</v>
      </c>
      <c r="I7374" s="24">
        <f>IF(H7374&lt;=0, MIN(F7374-C7374, B$7, (D$5-K7373+G7374)/B$6), 0)</f>
        <v>0</v>
      </c>
      <c r="J7374" s="24">
        <f>IF(H7374&gt;0, MIN(C7374-F7374, B$8, K7373), 0)</f>
        <v>0</v>
      </c>
      <c r="K7374" s="24">
        <f>MAX(0, K7373-G7374+I7374*B$6-J7374)</f>
        <v>0</v>
      </c>
      <c r="L7374" s="24">
        <f t="shared" si="464"/>
        <v>0</v>
      </c>
      <c r="M7374" s="24">
        <f>IF(H7374&gt;0, C7374-F7374-J7374, 0)</f>
        <v>165.63809810134734</v>
      </c>
      <c r="N7374" s="4">
        <f>MIN(C7374, F7374)</f>
        <v>0</v>
      </c>
    </row>
    <row r="7375" spans="1:14" x14ac:dyDescent="0.2">
      <c r="A7375" s="27">
        <v>43772.041666666672</v>
      </c>
      <c r="B7375" s="4">
        <v>0</v>
      </c>
      <c r="C7375" s="4">
        <v>146.6882642934205</v>
      </c>
      <c r="F7375" s="4">
        <f t="shared" si="462"/>
        <v>0</v>
      </c>
      <c r="G7375" s="24">
        <f t="shared" si="463"/>
        <v>0</v>
      </c>
      <c r="H7375" s="24">
        <f t="shared" si="465"/>
        <v>146.6882642934205</v>
      </c>
      <c r="I7375" s="24">
        <f>IF(H7375&lt;=0, MIN(F7375-C7375, B$7, (D$5-K7374+G7375)/B$6), 0)</f>
        <v>0</v>
      </c>
      <c r="J7375" s="24">
        <f>IF(H7375&gt;0, MIN(C7375-F7375, B$8, K7374), 0)</f>
        <v>0</v>
      </c>
      <c r="K7375" s="24">
        <f>MAX(0, K7374-G7375+I7375*B$6-J7375)</f>
        <v>0</v>
      </c>
      <c r="L7375" s="24">
        <f t="shared" si="464"/>
        <v>0</v>
      </c>
      <c r="M7375" s="24">
        <f>IF(H7375&gt;0, C7375-F7375-J7375, 0)</f>
        <v>146.6882642934205</v>
      </c>
      <c r="N7375" s="4">
        <f>MIN(C7375, F7375)</f>
        <v>0</v>
      </c>
    </row>
    <row r="7376" spans="1:14" x14ac:dyDescent="0.2">
      <c r="A7376" s="27">
        <v>43772.083333333336</v>
      </c>
      <c r="B7376" s="4">
        <v>0</v>
      </c>
      <c r="C7376" s="4">
        <v>254.61992641682991</v>
      </c>
      <c r="F7376" s="4">
        <f t="shared" si="462"/>
        <v>0</v>
      </c>
      <c r="G7376" s="24">
        <f t="shared" si="463"/>
        <v>0</v>
      </c>
      <c r="H7376" s="24">
        <f t="shared" si="465"/>
        <v>254.61992641682991</v>
      </c>
      <c r="I7376" s="24">
        <f>IF(H7376&lt;=0, MIN(F7376-C7376, B$7, (D$5-K7375+G7376)/B$6), 0)</f>
        <v>0</v>
      </c>
      <c r="J7376" s="24">
        <f>IF(H7376&gt;0, MIN(C7376-F7376, B$8, K7375), 0)</f>
        <v>0</v>
      </c>
      <c r="K7376" s="24">
        <f>MAX(0, K7375-G7376+I7376*B$6-J7376)</f>
        <v>0</v>
      </c>
      <c r="L7376" s="24">
        <f t="shared" si="464"/>
        <v>0</v>
      </c>
      <c r="M7376" s="24">
        <f>IF(H7376&gt;0, C7376-F7376-J7376, 0)</f>
        <v>254.61992641682991</v>
      </c>
      <c r="N7376" s="4">
        <f>MIN(C7376, F7376)</f>
        <v>0</v>
      </c>
    </row>
    <row r="7377" spans="1:14" x14ac:dyDescent="0.2">
      <c r="A7377" s="27">
        <v>43772.125</v>
      </c>
      <c r="B7377" s="4">
        <v>0</v>
      </c>
      <c r="C7377" s="4">
        <v>94.782197776055625</v>
      </c>
      <c r="F7377" s="4">
        <f t="shared" si="462"/>
        <v>0</v>
      </c>
      <c r="G7377" s="24">
        <f t="shared" si="463"/>
        <v>0</v>
      </c>
      <c r="H7377" s="24">
        <f t="shared" si="465"/>
        <v>94.782197776055625</v>
      </c>
      <c r="I7377" s="24">
        <f>IF(H7377&lt;=0, MIN(F7377-C7377, B$7, (D$5-K7376+G7377)/B$6), 0)</f>
        <v>0</v>
      </c>
      <c r="J7377" s="24">
        <f>IF(H7377&gt;0, MIN(C7377-F7377, B$8, K7376), 0)</f>
        <v>0</v>
      </c>
      <c r="K7377" s="24">
        <f>MAX(0, K7376-G7377+I7377*B$6-J7377)</f>
        <v>0</v>
      </c>
      <c r="L7377" s="24">
        <f t="shared" si="464"/>
        <v>0</v>
      </c>
      <c r="M7377" s="24">
        <f>IF(H7377&gt;0, C7377-F7377-J7377, 0)</f>
        <v>94.782197776055625</v>
      </c>
      <c r="N7377" s="4">
        <f>MIN(C7377, F7377)</f>
        <v>0</v>
      </c>
    </row>
    <row r="7378" spans="1:14" x14ac:dyDescent="0.2">
      <c r="A7378" s="27">
        <v>43772.166666666672</v>
      </c>
      <c r="B7378" s="4">
        <v>0</v>
      </c>
      <c r="C7378" s="4">
        <v>217.5441646187121</v>
      </c>
      <c r="F7378" s="4">
        <f t="shared" si="462"/>
        <v>0</v>
      </c>
      <c r="G7378" s="24">
        <f t="shared" si="463"/>
        <v>0</v>
      </c>
      <c r="H7378" s="24">
        <f t="shared" si="465"/>
        <v>217.5441646187121</v>
      </c>
      <c r="I7378" s="24">
        <f>IF(H7378&lt;=0, MIN(F7378-C7378, B$7, (D$5-K7377+G7378)/B$6), 0)</f>
        <v>0</v>
      </c>
      <c r="J7378" s="24">
        <f>IF(H7378&gt;0, MIN(C7378-F7378, B$8, K7377), 0)</f>
        <v>0</v>
      </c>
      <c r="K7378" s="24">
        <f>MAX(0, K7377-G7378+I7378*B$6-J7378)</f>
        <v>0</v>
      </c>
      <c r="L7378" s="24">
        <f t="shared" si="464"/>
        <v>0</v>
      </c>
      <c r="M7378" s="24">
        <f>IF(H7378&gt;0, C7378-F7378-J7378, 0)</f>
        <v>217.5441646187121</v>
      </c>
      <c r="N7378" s="4">
        <f>MIN(C7378, F7378)</f>
        <v>0</v>
      </c>
    </row>
    <row r="7379" spans="1:14" x14ac:dyDescent="0.2">
      <c r="A7379" s="27">
        <v>43772.208333333336</v>
      </c>
      <c r="B7379" s="4">
        <v>0</v>
      </c>
      <c r="C7379" s="4">
        <v>254.61992641682991</v>
      </c>
      <c r="F7379" s="4">
        <f t="shared" si="462"/>
        <v>0</v>
      </c>
      <c r="G7379" s="24">
        <f t="shared" si="463"/>
        <v>0</v>
      </c>
      <c r="H7379" s="24">
        <f t="shared" si="465"/>
        <v>254.61992641682991</v>
      </c>
      <c r="I7379" s="24">
        <f>IF(H7379&lt;=0, MIN(F7379-C7379, B$7, (D$5-K7378+G7379)/B$6), 0)</f>
        <v>0</v>
      </c>
      <c r="J7379" s="24">
        <f>IF(H7379&gt;0, MIN(C7379-F7379, B$8, K7378), 0)</f>
        <v>0</v>
      </c>
      <c r="K7379" s="24">
        <f>MAX(0, K7378-G7379+I7379*B$6-J7379)</f>
        <v>0</v>
      </c>
      <c r="L7379" s="24">
        <f t="shared" si="464"/>
        <v>0</v>
      </c>
      <c r="M7379" s="24">
        <f>IF(H7379&gt;0, C7379-F7379-J7379, 0)</f>
        <v>254.61992641682991</v>
      </c>
      <c r="N7379" s="4">
        <f>MIN(C7379, F7379)</f>
        <v>0</v>
      </c>
    </row>
    <row r="7380" spans="1:14" x14ac:dyDescent="0.2">
      <c r="A7380" s="27">
        <v>43772.25</v>
      </c>
      <c r="B7380" s="4">
        <v>5.5735934630459507</v>
      </c>
      <c r="C7380" s="4">
        <v>558.6411731613955</v>
      </c>
      <c r="F7380" s="4">
        <f t="shared" si="462"/>
        <v>33.441560778275701</v>
      </c>
      <c r="G7380" s="24">
        <f t="shared" si="463"/>
        <v>0.34722222222222221</v>
      </c>
      <c r="H7380" s="24">
        <f t="shared" si="465"/>
        <v>525.19961238311976</v>
      </c>
      <c r="I7380" s="24">
        <f>IF(H7380&lt;=0, MIN(F7380-C7380, B$7, (D$5-K7379+G7380)/B$6), 0)</f>
        <v>0</v>
      </c>
      <c r="J7380" s="24">
        <f>IF(H7380&gt;0, MIN(C7380-F7380, B$8, K7379), 0)</f>
        <v>0</v>
      </c>
      <c r="K7380" s="24">
        <f>MAX(0, K7379-G7380+I7380*B$6-J7380)</f>
        <v>0</v>
      </c>
      <c r="L7380" s="24">
        <f t="shared" si="464"/>
        <v>0</v>
      </c>
      <c r="M7380" s="24">
        <f>IF(H7380&gt;0, C7380-F7380-J7380, 0)</f>
        <v>525.19961238311976</v>
      </c>
      <c r="N7380" s="4">
        <f>MIN(C7380, F7380)</f>
        <v>33.441560778275701</v>
      </c>
    </row>
    <row r="7381" spans="1:14" x14ac:dyDescent="0.2">
      <c r="A7381" s="27">
        <v>43772.291666666672</v>
      </c>
      <c r="B7381" s="4">
        <v>17.969127583286188</v>
      </c>
      <c r="C7381" s="4">
        <v>1347.1190407346996</v>
      </c>
      <c r="F7381" s="4">
        <f t="shared" si="462"/>
        <v>107.81476549971713</v>
      </c>
      <c r="G7381" s="24">
        <f t="shared" si="463"/>
        <v>0.34722222222222221</v>
      </c>
      <c r="H7381" s="24">
        <f t="shared" si="465"/>
        <v>1239.3042752349825</v>
      </c>
      <c r="I7381" s="24">
        <f>IF(H7381&lt;=0, MIN(F7381-C7381, B$7, (D$5-K7380+G7381)/B$6), 0)</f>
        <v>0</v>
      </c>
      <c r="J7381" s="24">
        <f>IF(H7381&gt;0, MIN(C7381-F7381, B$8, K7380), 0)</f>
        <v>0</v>
      </c>
      <c r="K7381" s="24">
        <f>MAX(0, K7380-G7381+I7381*B$6-J7381)</f>
        <v>0</v>
      </c>
      <c r="L7381" s="24">
        <f t="shared" si="464"/>
        <v>0</v>
      </c>
      <c r="M7381" s="24">
        <f>IF(H7381&gt;0, C7381-F7381-J7381, 0)</f>
        <v>1239.3042752349825</v>
      </c>
      <c r="N7381" s="4">
        <f>MIN(C7381, F7381)</f>
        <v>107.81476549971713</v>
      </c>
    </row>
    <row r="7382" spans="1:14" x14ac:dyDescent="0.2">
      <c r="A7382" s="27">
        <v>43772.333333333336</v>
      </c>
      <c r="B7382" s="4">
        <v>44.09345830163457</v>
      </c>
      <c r="C7382" s="4">
        <v>247.20477405720638</v>
      </c>
      <c r="F7382" s="4">
        <f t="shared" si="462"/>
        <v>264.56074980980742</v>
      </c>
      <c r="G7382" s="24">
        <f t="shared" si="463"/>
        <v>0.34722222222222221</v>
      </c>
      <c r="H7382" s="24">
        <f t="shared" si="465"/>
        <v>-17.35597575260104</v>
      </c>
      <c r="I7382" s="24">
        <f>IF(H7382&lt;=0, MIN(F7382-C7382, B$7, (D$5-K7381+G7382)/B$6), 0)</f>
        <v>17.35597575260104</v>
      </c>
      <c r="J7382" s="24">
        <f>IF(H7382&gt;0, MIN(C7382-F7382, B$8, K7381), 0)</f>
        <v>0</v>
      </c>
      <c r="K7382" s="24">
        <f>MAX(0, K7381-G7382+I7382*B$6-J7382)</f>
        <v>15.273155955118716</v>
      </c>
      <c r="L7382" s="24">
        <f t="shared" si="464"/>
        <v>0</v>
      </c>
      <c r="M7382" s="24">
        <f>IF(H7382&gt;0, C7382-F7382-J7382, 0)</f>
        <v>0</v>
      </c>
      <c r="N7382" s="4">
        <f>MIN(C7382, F7382)</f>
        <v>247.20477405720638</v>
      </c>
    </row>
    <row r="7383" spans="1:14" x14ac:dyDescent="0.2">
      <c r="A7383" s="27">
        <v>43772.375</v>
      </c>
      <c r="B7383" s="4">
        <v>160.35750784254944</v>
      </c>
      <c r="C7383" s="4">
        <v>200.31774397954283</v>
      </c>
      <c r="F7383" s="4">
        <f t="shared" si="462"/>
        <v>962.14504705529657</v>
      </c>
      <c r="G7383" s="24">
        <f t="shared" si="463"/>
        <v>0.34722222222222221</v>
      </c>
      <c r="H7383" s="24">
        <f t="shared" si="465"/>
        <v>-761.82730307575378</v>
      </c>
      <c r="I7383" s="24">
        <f>IF(H7383&lt;=0, MIN(F7383-C7383, B$7, (D$5-K7382+G7383)/B$6), 0)</f>
        <v>761.82730307575378</v>
      </c>
      <c r="J7383" s="24">
        <f>IF(H7383&gt;0, MIN(C7383-F7383, B$8, K7382), 0)</f>
        <v>0</v>
      </c>
      <c r="K7383" s="24">
        <f>MAX(0, K7382-G7383+I7383*B$6-J7383)</f>
        <v>700.57050650107487</v>
      </c>
      <c r="L7383" s="24">
        <f t="shared" si="464"/>
        <v>0</v>
      </c>
      <c r="M7383" s="24">
        <f>IF(H7383&gt;0, C7383-F7383-J7383, 0)</f>
        <v>0</v>
      </c>
      <c r="N7383" s="4">
        <f>MIN(C7383, F7383)</f>
        <v>200.31774397954283</v>
      </c>
    </row>
    <row r="7384" spans="1:14" x14ac:dyDescent="0.2">
      <c r="A7384" s="27">
        <v>43772.416666666672</v>
      </c>
      <c r="B7384" s="4">
        <v>207.23739015590706</v>
      </c>
      <c r="C7384" s="4">
        <v>257.01049926481124</v>
      </c>
      <c r="F7384" s="4">
        <f t="shared" si="462"/>
        <v>1243.4243409354424</v>
      </c>
      <c r="G7384" s="24">
        <f t="shared" si="463"/>
        <v>0.34722222222222221</v>
      </c>
      <c r="H7384" s="24">
        <f t="shared" si="465"/>
        <v>-986.4138416706312</v>
      </c>
      <c r="I7384" s="24">
        <f>IF(H7384&lt;=0, MIN(F7384-C7384, B$7, (D$5-K7383+G7384)/B$6), 0)</f>
        <v>986.4138416706312</v>
      </c>
      <c r="J7384" s="24">
        <f>IF(H7384&gt;0, MIN(C7384-F7384, B$8, K7383), 0)</f>
        <v>0</v>
      </c>
      <c r="K7384" s="24">
        <f>MAX(0, K7383-G7384+I7384*B$6-J7384)</f>
        <v>1587.9957417824207</v>
      </c>
      <c r="L7384" s="24">
        <f t="shared" si="464"/>
        <v>0</v>
      </c>
      <c r="M7384" s="24">
        <f>IF(H7384&gt;0, C7384-F7384-J7384, 0)</f>
        <v>0</v>
      </c>
      <c r="N7384" s="4">
        <f>MIN(C7384, F7384)</f>
        <v>257.01049926481124</v>
      </c>
    </row>
    <row r="7385" spans="1:14" x14ac:dyDescent="0.2">
      <c r="A7385" s="27">
        <v>43772.458333333336</v>
      </c>
      <c r="B7385" s="4">
        <v>166.30481602427767</v>
      </c>
      <c r="C7385" s="4">
        <v>1520.1392624592488</v>
      </c>
      <c r="F7385" s="4">
        <f t="shared" si="462"/>
        <v>997.82889614566602</v>
      </c>
      <c r="G7385" s="24">
        <f t="shared" si="463"/>
        <v>0.34722222222222221</v>
      </c>
      <c r="H7385" s="24">
        <f t="shared" si="465"/>
        <v>522.31036631358279</v>
      </c>
      <c r="I7385" s="24">
        <f>IF(H7385&lt;=0, MIN(F7385-C7385, B$7, (D$5-K7384+G7385)/B$6), 0)</f>
        <v>0</v>
      </c>
      <c r="J7385" s="24">
        <f>IF(H7385&gt;0, MIN(C7385-F7385, B$8, K7384), 0)</f>
        <v>522.31036631358279</v>
      </c>
      <c r="K7385" s="24">
        <f>MAX(0, K7384-G7385+I7385*B$6-J7385)</f>
        <v>1065.3381532466158</v>
      </c>
      <c r="L7385" s="24">
        <f t="shared" si="464"/>
        <v>0</v>
      </c>
      <c r="M7385" s="24">
        <f>IF(H7385&gt;0, C7385-F7385-J7385, 0)</f>
        <v>0</v>
      </c>
      <c r="N7385" s="4">
        <f>MIN(C7385, F7385)</f>
        <v>997.82889614566602</v>
      </c>
    </row>
    <row r="7386" spans="1:14" x14ac:dyDescent="0.2">
      <c r="A7386" s="27">
        <v>43772.5</v>
      </c>
      <c r="B7386" s="4">
        <v>88.651587068193763</v>
      </c>
      <c r="C7386" s="4">
        <v>239.78962169758279</v>
      </c>
      <c r="F7386" s="4">
        <f t="shared" si="462"/>
        <v>531.90952240916261</v>
      </c>
      <c r="G7386" s="24">
        <f t="shared" si="463"/>
        <v>0.34722222222222221</v>
      </c>
      <c r="H7386" s="24">
        <f t="shared" si="465"/>
        <v>-292.11990071157982</v>
      </c>
      <c r="I7386" s="24">
        <f>IF(H7386&lt;=0, MIN(F7386-C7386, B$7, (D$5-K7385+G7386)/B$6), 0)</f>
        <v>292.11990071157982</v>
      </c>
      <c r="J7386" s="24">
        <f>IF(H7386&gt;0, MIN(C7386-F7386, B$8, K7385), 0)</f>
        <v>0</v>
      </c>
      <c r="K7386" s="24">
        <f>MAX(0, K7385-G7386+I7386*B$6-J7386)</f>
        <v>1327.8988416648153</v>
      </c>
      <c r="L7386" s="24">
        <f t="shared" si="464"/>
        <v>0</v>
      </c>
      <c r="M7386" s="24">
        <f>IF(H7386&gt;0, C7386-F7386-J7386, 0)</f>
        <v>0</v>
      </c>
      <c r="N7386" s="4">
        <f>MIN(C7386, F7386)</f>
        <v>239.78962169758279</v>
      </c>
    </row>
    <row r="7387" spans="1:14" x14ac:dyDescent="0.2">
      <c r="A7387" s="27">
        <v>43772.541666666672</v>
      </c>
      <c r="B7387" s="4">
        <v>102.46265201285591</v>
      </c>
      <c r="C7387" s="4">
        <v>210.12901225908865</v>
      </c>
      <c r="F7387" s="4">
        <f t="shared" si="462"/>
        <v>614.77591207713544</v>
      </c>
      <c r="G7387" s="24">
        <f t="shared" si="463"/>
        <v>0.34722222222222221</v>
      </c>
      <c r="H7387" s="24">
        <f t="shared" si="465"/>
        <v>-404.64689981804679</v>
      </c>
      <c r="I7387" s="24">
        <f>IF(H7387&lt;=0, MIN(F7387-C7387, B$7, (D$5-K7386+G7387)/B$6), 0)</f>
        <v>404.64689981804679</v>
      </c>
      <c r="J7387" s="24">
        <f>IF(H7387&gt;0, MIN(C7387-F7387, B$8, K7386), 0)</f>
        <v>0</v>
      </c>
      <c r="K7387" s="24">
        <f>MAX(0, K7386-G7387+I7387*B$6-J7387)</f>
        <v>1691.7338292788354</v>
      </c>
      <c r="L7387" s="24">
        <f t="shared" si="464"/>
        <v>0</v>
      </c>
      <c r="M7387" s="24">
        <f>IF(H7387&gt;0, C7387-F7387-J7387, 0)</f>
        <v>0</v>
      </c>
      <c r="N7387" s="4">
        <f>MIN(C7387, F7387)</f>
        <v>210.12901225908865</v>
      </c>
    </row>
    <row r="7388" spans="1:14" x14ac:dyDescent="0.2">
      <c r="A7388" s="27">
        <v>43772.583333333336</v>
      </c>
      <c r="B7388" s="4">
        <v>22.357255601024441</v>
      </c>
      <c r="C7388" s="4">
        <v>191.17917845116176</v>
      </c>
      <c r="F7388" s="4">
        <f t="shared" si="462"/>
        <v>134.14353360614666</v>
      </c>
      <c r="G7388" s="24">
        <f t="shared" si="463"/>
        <v>0.34722222222222221</v>
      </c>
      <c r="H7388" s="24">
        <f t="shared" si="465"/>
        <v>57.035644845015099</v>
      </c>
      <c r="I7388" s="24">
        <f>IF(H7388&lt;=0, MIN(F7388-C7388, B$7, (D$5-K7387+G7388)/B$6), 0)</f>
        <v>0</v>
      </c>
      <c r="J7388" s="24">
        <f>IF(H7388&gt;0, MIN(C7388-F7388, B$8, K7387), 0)</f>
        <v>57.035644845015099</v>
      </c>
      <c r="K7388" s="24">
        <f>MAX(0, K7387-G7388+I7388*B$6-J7388)</f>
        <v>1634.350962211598</v>
      </c>
      <c r="L7388" s="24">
        <f t="shared" si="464"/>
        <v>0</v>
      </c>
      <c r="M7388" s="24">
        <f>IF(H7388&gt;0, C7388-F7388-J7388, 0)</f>
        <v>0</v>
      </c>
      <c r="N7388" s="4">
        <f>MIN(C7388, F7388)</f>
        <v>134.14353360614666</v>
      </c>
    </row>
    <row r="7389" spans="1:14" x14ac:dyDescent="0.2">
      <c r="A7389" s="27">
        <v>43772.625</v>
      </c>
      <c r="B7389" s="4">
        <v>1.1424885009564585</v>
      </c>
      <c r="C7389" s="4">
        <v>235.67009260890305</v>
      </c>
      <c r="F7389" s="4">
        <f t="shared" si="462"/>
        <v>6.8549310057387505</v>
      </c>
      <c r="G7389" s="24">
        <f t="shared" si="463"/>
        <v>0.34722222222222221</v>
      </c>
      <c r="H7389" s="24">
        <f t="shared" si="465"/>
        <v>228.81516160316428</v>
      </c>
      <c r="I7389" s="24">
        <f>IF(H7389&lt;=0, MIN(F7389-C7389, B$7, (D$5-K7388+G7389)/B$6), 0)</f>
        <v>0</v>
      </c>
      <c r="J7389" s="24">
        <f>IF(H7389&gt;0, MIN(C7389-F7389, B$8, K7388), 0)</f>
        <v>228.81516160316428</v>
      </c>
      <c r="K7389" s="24">
        <f>MAX(0, K7388-G7389+I7389*B$6-J7389)</f>
        <v>1405.1885783862115</v>
      </c>
      <c r="L7389" s="24">
        <f t="shared" si="464"/>
        <v>0</v>
      </c>
      <c r="M7389" s="24">
        <f>IF(H7389&gt;0, C7389-F7389-J7389, 0)</f>
        <v>0</v>
      </c>
      <c r="N7389" s="4">
        <f>MIN(C7389, F7389)</f>
        <v>6.8549310057387505</v>
      </c>
    </row>
    <row r="7390" spans="1:14" x14ac:dyDescent="0.2">
      <c r="A7390" s="27">
        <v>43772.666666666672</v>
      </c>
      <c r="B7390" s="4">
        <v>0</v>
      </c>
      <c r="C7390" s="4">
        <v>369.14283508212696</v>
      </c>
      <c r="F7390" s="4">
        <f t="shared" ref="F7390:F7453" si="466">B7390*B$4</f>
        <v>0</v>
      </c>
      <c r="G7390" s="24">
        <f t="shared" ref="G7390:G7453" si="467">MIN(F7390, B$9)</f>
        <v>0</v>
      </c>
      <c r="H7390" s="24">
        <f t="shared" si="465"/>
        <v>369.14283508212696</v>
      </c>
      <c r="I7390" s="24">
        <f>IF(H7390&lt;=0, MIN(F7390-C7390, B$7, (D$5-K7389+G7390)/B$6), 0)</f>
        <v>0</v>
      </c>
      <c r="J7390" s="24">
        <f>IF(H7390&gt;0, MIN(C7390-F7390, B$8, K7389), 0)</f>
        <v>369.14283508212696</v>
      </c>
      <c r="K7390" s="24">
        <f>MAX(0, K7389-G7390+I7390*B$6-J7390)</f>
        <v>1036.0457433040845</v>
      </c>
      <c r="L7390" s="24">
        <f t="shared" ref="L7390:L7453" si="468">IF(H7390&lt;=0, -I7390-H7390, 0)</f>
        <v>0</v>
      </c>
      <c r="M7390" s="24">
        <f>IF(H7390&gt;0, C7390-F7390-J7390, 0)</f>
        <v>0</v>
      </c>
      <c r="N7390" s="4">
        <f>MIN(C7390, F7390)</f>
        <v>0</v>
      </c>
    </row>
    <row r="7391" spans="1:14" x14ac:dyDescent="0.2">
      <c r="A7391" s="27">
        <v>43772.708333333336</v>
      </c>
      <c r="B7391" s="4">
        <v>0</v>
      </c>
      <c r="C7391" s="4">
        <v>406.21859688024472</v>
      </c>
      <c r="F7391" s="4">
        <f t="shared" si="466"/>
        <v>0</v>
      </c>
      <c r="G7391" s="24">
        <f t="shared" si="467"/>
        <v>0</v>
      </c>
      <c r="H7391" s="24">
        <f t="shared" ref="H7391:H7454" si="469">C7391-F7391</f>
        <v>406.21859688024472</v>
      </c>
      <c r="I7391" s="24">
        <f>IF(H7391&lt;=0, MIN(F7391-C7391, B$7, (D$5-K7390+G7391)/B$6), 0)</f>
        <v>0</v>
      </c>
      <c r="J7391" s="24">
        <f>IF(H7391&gt;0, MIN(C7391-F7391, B$8, K7390), 0)</f>
        <v>406.21859688024472</v>
      </c>
      <c r="K7391" s="24">
        <f>MAX(0, K7390-G7391+I7391*B$6-J7391)</f>
        <v>629.82714642383974</v>
      </c>
      <c r="L7391" s="24">
        <f t="shared" si="468"/>
        <v>0</v>
      </c>
      <c r="M7391" s="24">
        <f>IF(H7391&gt;0, C7391-F7391-J7391, 0)</f>
        <v>0</v>
      </c>
      <c r="N7391" s="4">
        <f>MIN(C7391, F7391)</f>
        <v>0</v>
      </c>
    </row>
    <row r="7392" spans="1:14" x14ac:dyDescent="0.2">
      <c r="A7392" s="27">
        <v>43772.75</v>
      </c>
      <c r="B7392" s="4">
        <v>0</v>
      </c>
      <c r="C7392" s="4">
        <v>346.89737800325634</v>
      </c>
      <c r="F7392" s="4">
        <f t="shared" si="466"/>
        <v>0</v>
      </c>
      <c r="G7392" s="24">
        <f t="shared" si="467"/>
        <v>0</v>
      </c>
      <c r="H7392" s="24">
        <f t="shared" si="469"/>
        <v>346.89737800325634</v>
      </c>
      <c r="I7392" s="24">
        <f>IF(H7392&lt;=0, MIN(F7392-C7392, B$7, (D$5-K7391+G7392)/B$6), 0)</f>
        <v>0</v>
      </c>
      <c r="J7392" s="24">
        <f>IF(H7392&gt;0, MIN(C7392-F7392, B$8, K7391), 0)</f>
        <v>346.89737800325634</v>
      </c>
      <c r="K7392" s="24">
        <f>MAX(0, K7391-G7392+I7392*B$6-J7392)</f>
        <v>282.9297684205834</v>
      </c>
      <c r="L7392" s="24">
        <f t="shared" si="468"/>
        <v>0</v>
      </c>
      <c r="M7392" s="24">
        <f>IF(H7392&gt;0, C7392-F7392-J7392, 0)</f>
        <v>0</v>
      </c>
      <c r="N7392" s="4">
        <f>MIN(C7392, F7392)</f>
        <v>0</v>
      </c>
    </row>
    <row r="7393" spans="1:14" x14ac:dyDescent="0.2">
      <c r="A7393" s="27">
        <v>43772.791666666672</v>
      </c>
      <c r="B7393" s="4">
        <v>0</v>
      </c>
      <c r="C7393" s="4">
        <v>1490.4786530207548</v>
      </c>
      <c r="F7393" s="4">
        <f t="shared" si="466"/>
        <v>0</v>
      </c>
      <c r="G7393" s="24">
        <f t="shared" si="467"/>
        <v>0</v>
      </c>
      <c r="H7393" s="24">
        <f t="shared" si="469"/>
        <v>1490.4786530207548</v>
      </c>
      <c r="I7393" s="24">
        <f>IF(H7393&lt;=0, MIN(F7393-C7393, B$7, (D$5-K7392+G7393)/B$6), 0)</f>
        <v>0</v>
      </c>
      <c r="J7393" s="24">
        <f>IF(H7393&gt;0, MIN(C7393-F7393, B$8, K7392), 0)</f>
        <v>282.9297684205834</v>
      </c>
      <c r="K7393" s="24">
        <f>MAX(0, K7392-G7393+I7393*B$6-J7393)</f>
        <v>0</v>
      </c>
      <c r="L7393" s="24">
        <f t="shared" si="468"/>
        <v>0</v>
      </c>
      <c r="M7393" s="24">
        <f>IF(H7393&gt;0, C7393-F7393-J7393, 0)</f>
        <v>1207.5488846001713</v>
      </c>
      <c r="N7393" s="4">
        <f>MIN(C7393, F7393)</f>
        <v>0</v>
      </c>
    </row>
    <row r="7394" spans="1:14" x14ac:dyDescent="0.2">
      <c r="A7394" s="27">
        <v>43772.833333333336</v>
      </c>
      <c r="B7394" s="4">
        <v>0</v>
      </c>
      <c r="C7394" s="4">
        <v>757.20247523575938</v>
      </c>
      <c r="F7394" s="4">
        <f t="shared" si="466"/>
        <v>0</v>
      </c>
      <c r="G7394" s="24">
        <f t="shared" si="467"/>
        <v>0</v>
      </c>
      <c r="H7394" s="24">
        <f t="shared" si="469"/>
        <v>757.20247523575938</v>
      </c>
      <c r="I7394" s="24">
        <f>IF(H7394&lt;=0, MIN(F7394-C7394, B$7, (D$5-K7393+G7394)/B$6), 0)</f>
        <v>0</v>
      </c>
      <c r="J7394" s="24">
        <f>IF(H7394&gt;0, MIN(C7394-F7394, B$8, K7393), 0)</f>
        <v>0</v>
      </c>
      <c r="K7394" s="24">
        <f>MAX(0, K7393-G7394+I7394*B$6-J7394)</f>
        <v>0</v>
      </c>
      <c r="L7394" s="24">
        <f t="shared" si="468"/>
        <v>0</v>
      </c>
      <c r="M7394" s="24">
        <f>IF(H7394&gt;0, C7394-F7394-J7394, 0)</f>
        <v>757.20247523575938</v>
      </c>
      <c r="N7394" s="4">
        <f>MIN(C7394, F7394)</f>
        <v>0</v>
      </c>
    </row>
    <row r="7395" spans="1:14" x14ac:dyDescent="0.2">
      <c r="A7395" s="27">
        <v>43772.875</v>
      </c>
      <c r="B7395" s="4">
        <v>0</v>
      </c>
      <c r="C7395" s="4">
        <v>1418.7988468777273</v>
      </c>
      <c r="F7395" s="4">
        <f t="shared" si="466"/>
        <v>0</v>
      </c>
      <c r="G7395" s="24">
        <f t="shared" si="467"/>
        <v>0</v>
      </c>
      <c r="H7395" s="24">
        <f t="shared" si="469"/>
        <v>1418.7988468777273</v>
      </c>
      <c r="I7395" s="24">
        <f>IF(H7395&lt;=0, MIN(F7395-C7395, B$7, (D$5-K7394+G7395)/B$6), 0)</f>
        <v>0</v>
      </c>
      <c r="J7395" s="24">
        <f>IF(H7395&gt;0, MIN(C7395-F7395, B$8, K7394), 0)</f>
        <v>0</v>
      </c>
      <c r="K7395" s="24">
        <f>MAX(0, K7394-G7395+I7395*B$6-J7395)</f>
        <v>0</v>
      </c>
      <c r="L7395" s="24">
        <f t="shared" si="468"/>
        <v>0</v>
      </c>
      <c r="M7395" s="24">
        <f>IF(H7395&gt;0, C7395-F7395-J7395, 0)</f>
        <v>1418.7988468777273</v>
      </c>
      <c r="N7395" s="4">
        <f>MIN(C7395, F7395)</f>
        <v>0</v>
      </c>
    </row>
    <row r="7396" spans="1:14" x14ac:dyDescent="0.2">
      <c r="A7396" s="27">
        <v>43772.916666666672</v>
      </c>
      <c r="B7396" s="4">
        <v>0</v>
      </c>
      <c r="C7396" s="4">
        <v>439.99873540741874</v>
      </c>
      <c r="F7396" s="4">
        <f t="shared" si="466"/>
        <v>0</v>
      </c>
      <c r="G7396" s="24">
        <f t="shared" si="467"/>
        <v>0</v>
      </c>
      <c r="H7396" s="24">
        <f t="shared" si="469"/>
        <v>439.99873540741874</v>
      </c>
      <c r="I7396" s="24">
        <f>IF(H7396&lt;=0, MIN(F7396-C7396, B$7, (D$5-K7395+G7396)/B$6), 0)</f>
        <v>0</v>
      </c>
      <c r="J7396" s="24">
        <f>IF(H7396&gt;0, MIN(C7396-F7396, B$8, K7395), 0)</f>
        <v>0</v>
      </c>
      <c r="K7396" s="24">
        <f>MAX(0, K7395-G7396+I7396*B$6-J7396)</f>
        <v>0</v>
      </c>
      <c r="L7396" s="24">
        <f t="shared" si="468"/>
        <v>0</v>
      </c>
      <c r="M7396" s="24">
        <f>IF(H7396&gt;0, C7396-F7396-J7396, 0)</f>
        <v>439.99873540741874</v>
      </c>
      <c r="N7396" s="4">
        <f>MIN(C7396, F7396)</f>
        <v>0</v>
      </c>
    </row>
    <row r="7397" spans="1:14" x14ac:dyDescent="0.2">
      <c r="A7397" s="27">
        <v>43772.958333333336</v>
      </c>
      <c r="B7397" s="4">
        <v>0</v>
      </c>
      <c r="C7397" s="4">
        <v>289.22397076173979</v>
      </c>
      <c r="F7397" s="4">
        <f t="shared" si="466"/>
        <v>0</v>
      </c>
      <c r="G7397" s="24">
        <f t="shared" si="467"/>
        <v>0</v>
      </c>
      <c r="H7397" s="24">
        <f t="shared" si="469"/>
        <v>289.22397076173979</v>
      </c>
      <c r="I7397" s="24">
        <f>IF(H7397&lt;=0, MIN(F7397-C7397, B$7, (D$5-K7396+G7397)/B$6), 0)</f>
        <v>0</v>
      </c>
      <c r="J7397" s="24">
        <f>IF(H7397&gt;0, MIN(C7397-F7397, B$8, K7396), 0)</f>
        <v>0</v>
      </c>
      <c r="K7397" s="24">
        <f>MAX(0, K7396-G7397+I7397*B$6-J7397)</f>
        <v>0</v>
      </c>
      <c r="L7397" s="24">
        <f t="shared" si="468"/>
        <v>0</v>
      </c>
      <c r="M7397" s="24">
        <f>IF(H7397&gt;0, C7397-F7397-J7397, 0)</f>
        <v>289.22397076173979</v>
      </c>
      <c r="N7397" s="4">
        <f>MIN(C7397, F7397)</f>
        <v>0</v>
      </c>
    </row>
    <row r="7398" spans="1:14" x14ac:dyDescent="0.2">
      <c r="A7398" s="27">
        <v>43773</v>
      </c>
      <c r="B7398" s="4">
        <v>0</v>
      </c>
      <c r="C7398" s="4">
        <v>165.63809810134734</v>
      </c>
      <c r="F7398" s="4">
        <f t="shared" si="466"/>
        <v>0</v>
      </c>
      <c r="G7398" s="24">
        <f t="shared" si="467"/>
        <v>0</v>
      </c>
      <c r="H7398" s="24">
        <f t="shared" si="469"/>
        <v>165.63809810134734</v>
      </c>
      <c r="I7398" s="24">
        <f>IF(H7398&lt;=0, MIN(F7398-C7398, B$7, (D$5-K7397+G7398)/B$6), 0)</f>
        <v>0</v>
      </c>
      <c r="J7398" s="24">
        <f>IF(H7398&gt;0, MIN(C7398-F7398, B$8, K7397), 0)</f>
        <v>0</v>
      </c>
      <c r="K7398" s="24">
        <f>MAX(0, K7397-G7398+I7398*B$6-J7398)</f>
        <v>0</v>
      </c>
      <c r="L7398" s="24">
        <f t="shared" si="468"/>
        <v>0</v>
      </c>
      <c r="M7398" s="24">
        <f>IF(H7398&gt;0, C7398-F7398-J7398, 0)</f>
        <v>165.63809810134734</v>
      </c>
      <c r="N7398" s="4">
        <f>MIN(C7398, F7398)</f>
        <v>0</v>
      </c>
    </row>
    <row r="7399" spans="1:14" x14ac:dyDescent="0.2">
      <c r="A7399" s="27">
        <v>43773.041666666672</v>
      </c>
      <c r="B7399" s="4">
        <v>0</v>
      </c>
      <c r="C7399" s="4">
        <v>146.6882642934205</v>
      </c>
      <c r="F7399" s="4">
        <f t="shared" si="466"/>
        <v>0</v>
      </c>
      <c r="G7399" s="24">
        <f t="shared" si="467"/>
        <v>0</v>
      </c>
      <c r="H7399" s="24">
        <f t="shared" si="469"/>
        <v>146.6882642934205</v>
      </c>
      <c r="I7399" s="24">
        <f>IF(H7399&lt;=0, MIN(F7399-C7399, B$7, (D$5-K7398+G7399)/B$6), 0)</f>
        <v>0</v>
      </c>
      <c r="J7399" s="24">
        <f>IF(H7399&gt;0, MIN(C7399-F7399, B$8, K7398), 0)</f>
        <v>0</v>
      </c>
      <c r="K7399" s="24">
        <f>MAX(0, K7398-G7399+I7399*B$6-J7399)</f>
        <v>0</v>
      </c>
      <c r="L7399" s="24">
        <f t="shared" si="468"/>
        <v>0</v>
      </c>
      <c r="M7399" s="24">
        <f>IF(H7399&gt;0, C7399-F7399-J7399, 0)</f>
        <v>146.6882642934205</v>
      </c>
      <c r="N7399" s="4">
        <f>MIN(C7399, F7399)</f>
        <v>0</v>
      </c>
    </row>
    <row r="7400" spans="1:14" x14ac:dyDescent="0.2">
      <c r="A7400" s="27">
        <v>43773.083333333336</v>
      </c>
      <c r="B7400" s="4">
        <v>0</v>
      </c>
      <c r="C7400" s="4">
        <v>1478.1200657547156</v>
      </c>
      <c r="F7400" s="4">
        <f t="shared" si="466"/>
        <v>0</v>
      </c>
      <c r="G7400" s="24">
        <f t="shared" si="467"/>
        <v>0</v>
      </c>
      <c r="H7400" s="24">
        <f t="shared" si="469"/>
        <v>1478.1200657547156</v>
      </c>
      <c r="I7400" s="24">
        <f>IF(H7400&lt;=0, MIN(F7400-C7400, B$7, (D$5-K7399+G7400)/B$6), 0)</f>
        <v>0</v>
      </c>
      <c r="J7400" s="24">
        <f>IF(H7400&gt;0, MIN(C7400-F7400, B$8, K7399), 0)</f>
        <v>0</v>
      </c>
      <c r="K7400" s="24">
        <f>MAX(0, K7399-G7400+I7400*B$6-J7400)</f>
        <v>0</v>
      </c>
      <c r="L7400" s="24">
        <f t="shared" si="468"/>
        <v>0</v>
      </c>
      <c r="M7400" s="24">
        <f>IF(H7400&gt;0, C7400-F7400-J7400, 0)</f>
        <v>1478.1200657547156</v>
      </c>
      <c r="N7400" s="4">
        <f>MIN(C7400, F7400)</f>
        <v>0</v>
      </c>
    </row>
    <row r="7401" spans="1:14" x14ac:dyDescent="0.2">
      <c r="A7401" s="27">
        <v>43773.125</v>
      </c>
      <c r="B7401" s="4">
        <v>0</v>
      </c>
      <c r="C7401" s="4">
        <v>539.69133935346861</v>
      </c>
      <c r="F7401" s="4">
        <f t="shared" si="466"/>
        <v>0</v>
      </c>
      <c r="G7401" s="24">
        <f t="shared" si="467"/>
        <v>0</v>
      </c>
      <c r="H7401" s="24">
        <f t="shared" si="469"/>
        <v>539.69133935346861</v>
      </c>
      <c r="I7401" s="24">
        <f>IF(H7401&lt;=0, MIN(F7401-C7401, B$7, (D$5-K7400+G7401)/B$6), 0)</f>
        <v>0</v>
      </c>
      <c r="J7401" s="24">
        <f>IF(H7401&gt;0, MIN(C7401-F7401, B$8, K7400), 0)</f>
        <v>0</v>
      </c>
      <c r="K7401" s="24">
        <f>MAX(0, K7400-G7401+I7401*B$6-J7401)</f>
        <v>0</v>
      </c>
      <c r="L7401" s="24">
        <f t="shared" si="468"/>
        <v>0</v>
      </c>
      <c r="M7401" s="24">
        <f>IF(H7401&gt;0, C7401-F7401-J7401, 0)</f>
        <v>539.69133935346861</v>
      </c>
      <c r="N7401" s="4">
        <f>MIN(C7401, F7401)</f>
        <v>0</v>
      </c>
    </row>
    <row r="7402" spans="1:14" x14ac:dyDescent="0.2">
      <c r="A7402" s="27">
        <v>43773.166666666672</v>
      </c>
      <c r="B7402" s="4">
        <v>0</v>
      </c>
      <c r="C7402" s="4">
        <v>662.45330619612503</v>
      </c>
      <c r="F7402" s="4">
        <f t="shared" si="466"/>
        <v>0</v>
      </c>
      <c r="G7402" s="24">
        <f t="shared" si="467"/>
        <v>0</v>
      </c>
      <c r="H7402" s="24">
        <f t="shared" si="469"/>
        <v>662.45330619612503</v>
      </c>
      <c r="I7402" s="24">
        <f>IF(H7402&lt;=0, MIN(F7402-C7402, B$7, (D$5-K7401+G7402)/B$6), 0)</f>
        <v>0</v>
      </c>
      <c r="J7402" s="24">
        <f>IF(H7402&gt;0, MIN(C7402-F7402, B$8, K7401), 0)</f>
        <v>0</v>
      </c>
      <c r="K7402" s="24">
        <f>MAX(0, K7401-G7402+I7402*B$6-J7402)</f>
        <v>0</v>
      </c>
      <c r="L7402" s="24">
        <f t="shared" si="468"/>
        <v>0</v>
      </c>
      <c r="M7402" s="24">
        <f>IF(H7402&gt;0, C7402-F7402-J7402, 0)</f>
        <v>662.45330619612503</v>
      </c>
      <c r="N7402" s="4">
        <f>MIN(C7402, F7402)</f>
        <v>0</v>
      </c>
    </row>
    <row r="7403" spans="1:14" x14ac:dyDescent="0.2">
      <c r="A7403" s="27">
        <v>43773.208333333336</v>
      </c>
      <c r="B7403" s="4">
        <v>0</v>
      </c>
      <c r="C7403" s="4">
        <v>699.52906799424295</v>
      </c>
      <c r="F7403" s="4">
        <f t="shared" si="466"/>
        <v>0</v>
      </c>
      <c r="G7403" s="24">
        <f t="shared" si="467"/>
        <v>0</v>
      </c>
      <c r="H7403" s="24">
        <f t="shared" si="469"/>
        <v>699.52906799424295</v>
      </c>
      <c r="I7403" s="24">
        <f>IF(H7403&lt;=0, MIN(F7403-C7403, B$7, (D$5-K7402+G7403)/B$6), 0)</f>
        <v>0</v>
      </c>
      <c r="J7403" s="24">
        <f>IF(H7403&gt;0, MIN(C7403-F7403, B$8, K7402), 0)</f>
        <v>0</v>
      </c>
      <c r="K7403" s="24">
        <f>MAX(0, K7402-G7403+I7403*B$6-J7403)</f>
        <v>0</v>
      </c>
      <c r="L7403" s="24">
        <f t="shared" si="468"/>
        <v>0</v>
      </c>
      <c r="M7403" s="24">
        <f>IF(H7403&gt;0, C7403-F7403-J7403, 0)</f>
        <v>699.52906799424295</v>
      </c>
      <c r="N7403" s="4">
        <f>MIN(C7403, F7403)</f>
        <v>0</v>
      </c>
    </row>
    <row r="7404" spans="1:14" x14ac:dyDescent="0.2">
      <c r="A7404" s="27">
        <v>43773.25</v>
      </c>
      <c r="B7404" s="4">
        <v>14.812445419600373</v>
      </c>
      <c r="C7404" s="4">
        <v>558.6411731613955</v>
      </c>
      <c r="F7404" s="4">
        <f t="shared" si="466"/>
        <v>88.874672517602235</v>
      </c>
      <c r="G7404" s="24">
        <f t="shared" si="467"/>
        <v>0.34722222222222221</v>
      </c>
      <c r="H7404" s="24">
        <f t="shared" si="469"/>
        <v>469.76650064379328</v>
      </c>
      <c r="I7404" s="24">
        <f>IF(H7404&lt;=0, MIN(F7404-C7404, B$7, (D$5-K7403+G7404)/B$6), 0)</f>
        <v>0</v>
      </c>
      <c r="J7404" s="24">
        <f>IF(H7404&gt;0, MIN(C7404-F7404, B$8, K7403), 0)</f>
        <v>0</v>
      </c>
      <c r="K7404" s="24">
        <f>MAX(0, K7403-G7404+I7404*B$6-J7404)</f>
        <v>0</v>
      </c>
      <c r="L7404" s="24">
        <f t="shared" si="468"/>
        <v>0</v>
      </c>
      <c r="M7404" s="24">
        <f>IF(H7404&gt;0, C7404-F7404-J7404, 0)</f>
        <v>469.76650064379328</v>
      </c>
      <c r="N7404" s="4">
        <f>MIN(C7404, F7404)</f>
        <v>88.874672517602235</v>
      </c>
    </row>
    <row r="7405" spans="1:14" x14ac:dyDescent="0.2">
      <c r="A7405" s="27">
        <v>43773.291666666672</v>
      </c>
      <c r="B7405" s="4">
        <v>56.850073927988511</v>
      </c>
      <c r="C7405" s="4">
        <v>1347.1190407346996</v>
      </c>
      <c r="F7405" s="4">
        <f t="shared" si="466"/>
        <v>341.10044356793105</v>
      </c>
      <c r="G7405" s="24">
        <f t="shared" si="467"/>
        <v>0.34722222222222221</v>
      </c>
      <c r="H7405" s="24">
        <f t="shared" si="469"/>
        <v>1006.0185971667686</v>
      </c>
      <c r="I7405" s="24">
        <f>IF(H7405&lt;=0, MIN(F7405-C7405, B$7, (D$5-K7404+G7405)/B$6), 0)</f>
        <v>0</v>
      </c>
      <c r="J7405" s="24">
        <f>IF(H7405&gt;0, MIN(C7405-F7405, B$8, K7404), 0)</f>
        <v>0</v>
      </c>
      <c r="K7405" s="24">
        <f>MAX(0, K7404-G7405+I7405*B$6-J7405)</f>
        <v>0</v>
      </c>
      <c r="L7405" s="24">
        <f t="shared" si="468"/>
        <v>0</v>
      </c>
      <c r="M7405" s="24">
        <f>IF(H7405&gt;0, C7405-F7405-J7405, 0)</f>
        <v>1006.0185971667686</v>
      </c>
      <c r="N7405" s="4">
        <f>MIN(C7405, F7405)</f>
        <v>341.10044356793105</v>
      </c>
    </row>
    <row r="7406" spans="1:14" x14ac:dyDescent="0.2">
      <c r="A7406" s="27">
        <v>43773.333333333336</v>
      </c>
      <c r="B7406" s="4">
        <v>75.174053355403117</v>
      </c>
      <c r="C7406" s="4">
        <v>247.20477405720638</v>
      </c>
      <c r="F7406" s="4">
        <f t="shared" si="466"/>
        <v>451.0443201324187</v>
      </c>
      <c r="G7406" s="24">
        <f t="shared" si="467"/>
        <v>0.34722222222222221</v>
      </c>
      <c r="H7406" s="24">
        <f t="shared" si="469"/>
        <v>-203.83954607521233</v>
      </c>
      <c r="I7406" s="24">
        <f>IF(H7406&lt;=0, MIN(F7406-C7406, B$7, (D$5-K7405+G7406)/B$6), 0)</f>
        <v>203.83954607521233</v>
      </c>
      <c r="J7406" s="24">
        <f>IF(H7406&gt;0, MIN(C7406-F7406, B$8, K7405), 0)</f>
        <v>0</v>
      </c>
      <c r="K7406" s="24">
        <f>MAX(0, K7405-G7406+I7406*B$6-J7406)</f>
        <v>183.10836924546888</v>
      </c>
      <c r="L7406" s="24">
        <f t="shared" si="468"/>
        <v>0</v>
      </c>
      <c r="M7406" s="24">
        <f>IF(H7406&gt;0, C7406-F7406-J7406, 0)</f>
        <v>0</v>
      </c>
      <c r="N7406" s="4">
        <f>MIN(C7406, F7406)</f>
        <v>247.20477405720638</v>
      </c>
    </row>
    <row r="7407" spans="1:14" x14ac:dyDescent="0.2">
      <c r="A7407" s="27">
        <v>43773.375</v>
      </c>
      <c r="B7407" s="4">
        <v>139.68880540502903</v>
      </c>
      <c r="C7407" s="4">
        <v>192.02918333951024</v>
      </c>
      <c r="F7407" s="4">
        <f t="shared" si="466"/>
        <v>838.13283243017418</v>
      </c>
      <c r="G7407" s="24">
        <f t="shared" si="467"/>
        <v>0.34722222222222221</v>
      </c>
      <c r="H7407" s="24">
        <f t="shared" si="469"/>
        <v>-646.10364909066391</v>
      </c>
      <c r="I7407" s="24">
        <f>IF(H7407&lt;=0, MIN(F7407-C7407, B$7, (D$5-K7406+G7407)/B$6), 0)</f>
        <v>646.10364909066391</v>
      </c>
      <c r="J7407" s="24">
        <f>IF(H7407&gt;0, MIN(C7407-F7407, B$8, K7406), 0)</f>
        <v>0</v>
      </c>
      <c r="K7407" s="24">
        <f>MAX(0, K7406-G7407+I7407*B$6-J7407)</f>
        <v>764.2544312048442</v>
      </c>
      <c r="L7407" s="24">
        <f t="shared" si="468"/>
        <v>0</v>
      </c>
      <c r="M7407" s="24">
        <f>IF(H7407&gt;0, C7407-F7407-J7407, 0)</f>
        <v>0</v>
      </c>
      <c r="N7407" s="4">
        <f>MIN(C7407, F7407)</f>
        <v>192.02918333951024</v>
      </c>
    </row>
    <row r="7408" spans="1:14" x14ac:dyDescent="0.2">
      <c r="A7408" s="27">
        <v>43773.416666666672</v>
      </c>
      <c r="B7408" s="4">
        <v>68.648503463721738</v>
      </c>
      <c r="C7408" s="4">
        <v>248.91641379524316</v>
      </c>
      <c r="F7408" s="4">
        <f t="shared" si="466"/>
        <v>411.89102078233043</v>
      </c>
      <c r="G7408" s="24">
        <f t="shared" si="467"/>
        <v>0.34722222222222221</v>
      </c>
      <c r="H7408" s="24">
        <f t="shared" si="469"/>
        <v>-162.97460698708727</v>
      </c>
      <c r="I7408" s="24">
        <f>IF(H7408&lt;=0, MIN(F7408-C7408, B$7, (D$5-K7407+G7408)/B$6), 0)</f>
        <v>162.97460698708727</v>
      </c>
      <c r="J7408" s="24">
        <f>IF(H7408&gt;0, MIN(C7408-F7408, B$8, K7407), 0)</f>
        <v>0</v>
      </c>
      <c r="K7408" s="24">
        <f>MAX(0, K7407-G7408+I7408*B$6-J7408)</f>
        <v>910.5843552710005</v>
      </c>
      <c r="L7408" s="24">
        <f t="shared" si="468"/>
        <v>0</v>
      </c>
      <c r="M7408" s="24">
        <f>IF(H7408&gt;0, C7408-F7408-J7408, 0)</f>
        <v>0</v>
      </c>
      <c r="N7408" s="4">
        <f>MIN(C7408, F7408)</f>
        <v>248.91641379524316</v>
      </c>
    </row>
    <row r="7409" spans="1:14" x14ac:dyDescent="0.2">
      <c r="A7409" s="27">
        <v>43773.458333333336</v>
      </c>
      <c r="B7409" s="4">
        <v>61.150925238995988</v>
      </c>
      <c r="C7409" s="4">
        <v>1520.1392624592488</v>
      </c>
      <c r="F7409" s="4">
        <f t="shared" si="466"/>
        <v>366.90555143397592</v>
      </c>
      <c r="G7409" s="24">
        <f t="shared" si="467"/>
        <v>0.34722222222222221</v>
      </c>
      <c r="H7409" s="24">
        <f t="shared" si="469"/>
        <v>1153.2337110252729</v>
      </c>
      <c r="I7409" s="24">
        <f>IF(H7409&lt;=0, MIN(F7409-C7409, B$7, (D$5-K7408+G7409)/B$6), 0)</f>
        <v>0</v>
      </c>
      <c r="J7409" s="24">
        <f>IF(H7409&gt;0, MIN(C7409-F7409, B$8, K7408), 0)</f>
        <v>910.5843552710005</v>
      </c>
      <c r="K7409" s="24">
        <f>MAX(0, K7408-G7409+I7409*B$6-J7409)</f>
        <v>0</v>
      </c>
      <c r="L7409" s="24">
        <f t="shared" si="468"/>
        <v>0</v>
      </c>
      <c r="M7409" s="24">
        <f>IF(H7409&gt;0, C7409-F7409-J7409, 0)</f>
        <v>242.64935575427239</v>
      </c>
      <c r="N7409" s="4">
        <f>MIN(C7409, F7409)</f>
        <v>366.90555143397592</v>
      </c>
    </row>
    <row r="7410" spans="1:14" x14ac:dyDescent="0.2">
      <c r="A7410" s="27">
        <v>43773.5</v>
      </c>
      <c r="B7410" s="4">
        <v>85.565292057900606</v>
      </c>
      <c r="C7410" s="4">
        <v>265.43949512966316</v>
      </c>
      <c r="F7410" s="4">
        <f t="shared" si="466"/>
        <v>513.39175234740367</v>
      </c>
      <c r="G7410" s="24">
        <f t="shared" si="467"/>
        <v>0.34722222222222221</v>
      </c>
      <c r="H7410" s="24">
        <f t="shared" si="469"/>
        <v>-247.95225721774051</v>
      </c>
      <c r="I7410" s="24">
        <f>IF(H7410&lt;=0, MIN(F7410-C7410, B$7, (D$5-K7409+G7410)/B$6), 0)</f>
        <v>247.95225721774051</v>
      </c>
      <c r="J7410" s="24">
        <f>IF(H7410&gt;0, MIN(C7410-F7410, B$8, K7409), 0)</f>
        <v>0</v>
      </c>
      <c r="K7410" s="24">
        <f>MAX(0, K7409-G7410+I7410*B$6-J7410)</f>
        <v>222.80980927374424</v>
      </c>
      <c r="L7410" s="24">
        <f t="shared" si="468"/>
        <v>0</v>
      </c>
      <c r="M7410" s="24">
        <f>IF(H7410&gt;0, C7410-F7410-J7410, 0)</f>
        <v>0</v>
      </c>
      <c r="N7410" s="4">
        <f>MIN(C7410, F7410)</f>
        <v>265.43949512966316</v>
      </c>
    </row>
    <row r="7411" spans="1:14" x14ac:dyDescent="0.2">
      <c r="A7411" s="27">
        <v>43773.541666666672</v>
      </c>
      <c r="B7411" s="4">
        <v>84.050747066755946</v>
      </c>
      <c r="C7411" s="4">
        <v>386.37643290574152</v>
      </c>
      <c r="F7411" s="4">
        <f t="shared" si="466"/>
        <v>504.30448240053568</v>
      </c>
      <c r="G7411" s="24">
        <f t="shared" si="467"/>
        <v>0.34722222222222221</v>
      </c>
      <c r="H7411" s="24">
        <f t="shared" si="469"/>
        <v>-117.92804949479415</v>
      </c>
      <c r="I7411" s="24">
        <f>IF(H7411&lt;=0, MIN(F7411-C7411, B$7, (D$5-K7410+G7411)/B$6), 0)</f>
        <v>117.92804949479415</v>
      </c>
      <c r="J7411" s="24">
        <f>IF(H7411&gt;0, MIN(C7411-F7411, B$8, K7410), 0)</f>
        <v>0</v>
      </c>
      <c r="K7411" s="24">
        <f>MAX(0, K7410-G7411+I7411*B$6-J7411)</f>
        <v>328.59783159683673</v>
      </c>
      <c r="L7411" s="24">
        <f t="shared" si="468"/>
        <v>0</v>
      </c>
      <c r="M7411" s="24">
        <f>IF(H7411&gt;0, C7411-F7411-J7411, 0)</f>
        <v>0</v>
      </c>
      <c r="N7411" s="4">
        <f>MIN(C7411, F7411)</f>
        <v>386.37643290574152</v>
      </c>
    </row>
    <row r="7412" spans="1:14" x14ac:dyDescent="0.2">
      <c r="A7412" s="27">
        <v>43773.583333333336</v>
      </c>
      <c r="B7412" s="4">
        <v>53.243012179045209</v>
      </c>
      <c r="C7412" s="4">
        <v>1678.1372388408977</v>
      </c>
      <c r="F7412" s="4">
        <f t="shared" si="466"/>
        <v>319.45807307427128</v>
      </c>
      <c r="G7412" s="24">
        <f t="shared" si="467"/>
        <v>0.34722222222222221</v>
      </c>
      <c r="H7412" s="24">
        <f t="shared" si="469"/>
        <v>1358.6791657666263</v>
      </c>
      <c r="I7412" s="24">
        <f>IF(H7412&lt;=0, MIN(F7412-C7412, B$7, (D$5-K7411+G7412)/B$6), 0)</f>
        <v>0</v>
      </c>
      <c r="J7412" s="24">
        <f>IF(H7412&gt;0, MIN(C7412-F7412, B$8, K7411), 0)</f>
        <v>328.59783159683673</v>
      </c>
      <c r="K7412" s="24">
        <f>MAX(0, K7411-G7412+I7412*B$6-J7412)</f>
        <v>0</v>
      </c>
      <c r="L7412" s="24">
        <f t="shared" si="468"/>
        <v>0</v>
      </c>
      <c r="M7412" s="24">
        <f>IF(H7412&gt;0, C7412-F7412-J7412, 0)</f>
        <v>1030.0813341697894</v>
      </c>
      <c r="N7412" s="4">
        <f>MIN(C7412, F7412)</f>
        <v>319.45807307427128</v>
      </c>
    </row>
    <row r="7413" spans="1:14" x14ac:dyDescent="0.2">
      <c r="A7413" s="27">
        <v>43773.625</v>
      </c>
      <c r="B7413" s="4">
        <v>1.1381352544890577</v>
      </c>
      <c r="C7413" s="4">
        <v>736.60482979236065</v>
      </c>
      <c r="F7413" s="4">
        <f t="shared" si="466"/>
        <v>6.8288115269343468</v>
      </c>
      <c r="G7413" s="24">
        <f t="shared" si="467"/>
        <v>0.34722222222222221</v>
      </c>
      <c r="H7413" s="24">
        <f t="shared" si="469"/>
        <v>729.77601826542627</v>
      </c>
      <c r="I7413" s="24">
        <f>IF(H7413&lt;=0, MIN(F7413-C7413, B$7, (D$5-K7412+G7413)/B$6), 0)</f>
        <v>0</v>
      </c>
      <c r="J7413" s="24">
        <f>IF(H7413&gt;0, MIN(C7413-F7413, B$8, K7412), 0)</f>
        <v>0</v>
      </c>
      <c r="K7413" s="24">
        <f>MAX(0, K7412-G7413+I7413*B$6-J7413)</f>
        <v>0</v>
      </c>
      <c r="L7413" s="24">
        <f t="shared" si="468"/>
        <v>0</v>
      </c>
      <c r="M7413" s="24">
        <f>IF(H7413&gt;0, C7413-F7413-J7413, 0)</f>
        <v>729.77601826542627</v>
      </c>
      <c r="N7413" s="4">
        <f>MIN(C7413, F7413)</f>
        <v>6.8288115269343468</v>
      </c>
    </row>
    <row r="7414" spans="1:14" x14ac:dyDescent="0.2">
      <c r="A7414" s="27">
        <v>43773.666666666672</v>
      </c>
      <c r="B7414" s="4">
        <v>0</v>
      </c>
      <c r="C7414" s="4">
        <v>884.90787698483166</v>
      </c>
      <c r="F7414" s="4">
        <f t="shared" si="466"/>
        <v>0</v>
      </c>
      <c r="G7414" s="24">
        <f t="shared" si="467"/>
        <v>0</v>
      </c>
      <c r="H7414" s="24">
        <f t="shared" si="469"/>
        <v>884.90787698483166</v>
      </c>
      <c r="I7414" s="24">
        <f>IF(H7414&lt;=0, MIN(F7414-C7414, B$7, (D$5-K7413+G7414)/B$6), 0)</f>
        <v>0</v>
      </c>
      <c r="J7414" s="24">
        <f>IF(H7414&gt;0, MIN(C7414-F7414, B$8, K7413), 0)</f>
        <v>0</v>
      </c>
      <c r="K7414" s="24">
        <f>MAX(0, K7413-G7414+I7414*B$6-J7414)</f>
        <v>0</v>
      </c>
      <c r="L7414" s="24">
        <f t="shared" si="468"/>
        <v>0</v>
      </c>
      <c r="M7414" s="24">
        <f>IF(H7414&gt;0, C7414-F7414-J7414, 0)</f>
        <v>884.90787698483166</v>
      </c>
      <c r="N7414" s="4">
        <f>MIN(C7414, F7414)</f>
        <v>0</v>
      </c>
    </row>
    <row r="7415" spans="1:14" x14ac:dyDescent="0.2">
      <c r="A7415" s="27">
        <v>43773.708333333336</v>
      </c>
      <c r="B7415" s="4">
        <v>0</v>
      </c>
      <c r="C7415" s="4">
        <v>851.12773845765787</v>
      </c>
      <c r="F7415" s="4">
        <f t="shared" si="466"/>
        <v>0</v>
      </c>
      <c r="G7415" s="24">
        <f t="shared" si="467"/>
        <v>0</v>
      </c>
      <c r="H7415" s="24">
        <f t="shared" si="469"/>
        <v>851.12773845765787</v>
      </c>
      <c r="I7415" s="24">
        <f>IF(H7415&lt;=0, MIN(F7415-C7415, B$7, (D$5-K7414+G7415)/B$6), 0)</f>
        <v>0</v>
      </c>
      <c r="J7415" s="24">
        <f>IF(H7415&gt;0, MIN(C7415-F7415, B$8, K7414), 0)</f>
        <v>0</v>
      </c>
      <c r="K7415" s="24">
        <f>MAX(0, K7414-G7415+I7415*B$6-J7415)</f>
        <v>0</v>
      </c>
      <c r="L7415" s="24">
        <f t="shared" si="468"/>
        <v>0</v>
      </c>
      <c r="M7415" s="24">
        <f>IF(H7415&gt;0, C7415-F7415-J7415, 0)</f>
        <v>851.12773845765787</v>
      </c>
      <c r="N7415" s="4">
        <f>MIN(C7415, F7415)</f>
        <v>0</v>
      </c>
    </row>
    <row r="7416" spans="1:14" x14ac:dyDescent="0.2">
      <c r="A7416" s="27">
        <v>43773.75</v>
      </c>
      <c r="B7416" s="4">
        <v>0</v>
      </c>
      <c r="C7416" s="4">
        <v>346.89737800325634</v>
      </c>
      <c r="F7416" s="4">
        <f t="shared" si="466"/>
        <v>0</v>
      </c>
      <c r="G7416" s="24">
        <f t="shared" si="467"/>
        <v>0</v>
      </c>
      <c r="H7416" s="24">
        <f t="shared" si="469"/>
        <v>346.89737800325634</v>
      </c>
      <c r="I7416" s="24">
        <f>IF(H7416&lt;=0, MIN(F7416-C7416, B$7, (D$5-K7415+G7416)/B$6), 0)</f>
        <v>0</v>
      </c>
      <c r="J7416" s="24">
        <f>IF(H7416&gt;0, MIN(C7416-F7416, B$8, K7415), 0)</f>
        <v>0</v>
      </c>
      <c r="K7416" s="24">
        <f>MAX(0, K7415-G7416+I7416*B$6-J7416)</f>
        <v>0</v>
      </c>
      <c r="L7416" s="24">
        <f t="shared" si="468"/>
        <v>0</v>
      </c>
      <c r="M7416" s="24">
        <f>IF(H7416&gt;0, C7416-F7416-J7416, 0)</f>
        <v>346.89737800325634</v>
      </c>
      <c r="N7416" s="4">
        <f>MIN(C7416, F7416)</f>
        <v>0</v>
      </c>
    </row>
    <row r="7417" spans="1:14" x14ac:dyDescent="0.2">
      <c r="A7417" s="27">
        <v>43773.791666666672</v>
      </c>
      <c r="B7417" s="4">
        <v>0</v>
      </c>
      <c r="C7417" s="4">
        <v>3195.9636957341713</v>
      </c>
      <c r="F7417" s="4">
        <f t="shared" si="466"/>
        <v>0</v>
      </c>
      <c r="G7417" s="24">
        <f t="shared" si="467"/>
        <v>0</v>
      </c>
      <c r="H7417" s="24">
        <f t="shared" si="469"/>
        <v>3195.9636957341713</v>
      </c>
      <c r="I7417" s="24">
        <f>IF(H7417&lt;=0, MIN(F7417-C7417, B$7, (D$5-K7416+G7417)/B$6), 0)</f>
        <v>0</v>
      </c>
      <c r="J7417" s="24">
        <f>IF(H7417&gt;0, MIN(C7417-F7417, B$8, K7416), 0)</f>
        <v>0</v>
      </c>
      <c r="K7417" s="24">
        <f>MAX(0, K7416-G7417+I7417*B$6-J7417)</f>
        <v>0</v>
      </c>
      <c r="L7417" s="24">
        <f t="shared" si="468"/>
        <v>0</v>
      </c>
      <c r="M7417" s="24">
        <f>IF(H7417&gt;0, C7417-F7417-J7417, 0)</f>
        <v>3195.9636957341713</v>
      </c>
      <c r="N7417" s="4">
        <f>MIN(C7417, F7417)</f>
        <v>0</v>
      </c>
    </row>
    <row r="7418" spans="1:14" x14ac:dyDescent="0.2">
      <c r="A7418" s="27">
        <v>43773.833333333336</v>
      </c>
      <c r="B7418" s="4">
        <v>0</v>
      </c>
      <c r="C7418" s="4">
        <v>435.87920631873891</v>
      </c>
      <c r="F7418" s="4">
        <f t="shared" si="466"/>
        <v>0</v>
      </c>
      <c r="G7418" s="24">
        <f t="shared" si="467"/>
        <v>0</v>
      </c>
      <c r="H7418" s="24">
        <f t="shared" si="469"/>
        <v>435.87920631873891</v>
      </c>
      <c r="I7418" s="24">
        <f>IF(H7418&lt;=0, MIN(F7418-C7418, B$7, (D$5-K7417+G7418)/B$6), 0)</f>
        <v>0</v>
      </c>
      <c r="J7418" s="24">
        <f>IF(H7418&gt;0, MIN(C7418-F7418, B$8, K7417), 0)</f>
        <v>0</v>
      </c>
      <c r="K7418" s="24">
        <f>MAX(0, K7417-G7418+I7418*B$6-J7418)</f>
        <v>0</v>
      </c>
      <c r="L7418" s="24">
        <f t="shared" si="468"/>
        <v>0</v>
      </c>
      <c r="M7418" s="24">
        <f>IF(H7418&gt;0, C7418-F7418-J7418, 0)</f>
        <v>435.87920631873891</v>
      </c>
      <c r="N7418" s="4">
        <f>MIN(C7418, F7418)</f>
        <v>0</v>
      </c>
    </row>
    <row r="7419" spans="1:14" x14ac:dyDescent="0.2">
      <c r="A7419" s="27">
        <v>43773.875</v>
      </c>
      <c r="B7419" s="4">
        <v>0</v>
      </c>
      <c r="C7419" s="4">
        <v>417.75327832854799</v>
      </c>
      <c r="F7419" s="4">
        <f t="shared" si="466"/>
        <v>0</v>
      </c>
      <c r="G7419" s="24">
        <f t="shared" si="467"/>
        <v>0</v>
      </c>
      <c r="H7419" s="24">
        <f t="shared" si="469"/>
        <v>417.75327832854799</v>
      </c>
      <c r="I7419" s="24">
        <f>IF(H7419&lt;=0, MIN(F7419-C7419, B$7, (D$5-K7418+G7419)/B$6), 0)</f>
        <v>0</v>
      </c>
      <c r="J7419" s="24">
        <f>IF(H7419&gt;0, MIN(C7419-F7419, B$8, K7418), 0)</f>
        <v>0</v>
      </c>
      <c r="K7419" s="24">
        <f>MAX(0, K7418-G7419+I7419*B$6-J7419)</f>
        <v>0</v>
      </c>
      <c r="L7419" s="24">
        <f t="shared" si="468"/>
        <v>0</v>
      </c>
      <c r="M7419" s="24">
        <f>IF(H7419&gt;0, C7419-F7419-J7419, 0)</f>
        <v>417.75327832854799</v>
      </c>
      <c r="N7419" s="4">
        <f>MIN(C7419, F7419)</f>
        <v>0</v>
      </c>
    </row>
    <row r="7420" spans="1:14" x14ac:dyDescent="0.2">
      <c r="A7420" s="27">
        <v>43773.916666666672</v>
      </c>
      <c r="B7420" s="4">
        <v>0</v>
      </c>
      <c r="C7420" s="4">
        <v>369.14283508212696</v>
      </c>
      <c r="F7420" s="4">
        <f t="shared" si="466"/>
        <v>0</v>
      </c>
      <c r="G7420" s="24">
        <f t="shared" si="467"/>
        <v>0</v>
      </c>
      <c r="H7420" s="24">
        <f t="shared" si="469"/>
        <v>369.14283508212696</v>
      </c>
      <c r="I7420" s="24">
        <f>IF(H7420&lt;=0, MIN(F7420-C7420, B$7, (D$5-K7419+G7420)/B$6), 0)</f>
        <v>0</v>
      </c>
      <c r="J7420" s="24">
        <f>IF(H7420&gt;0, MIN(C7420-F7420, B$8, K7419), 0)</f>
        <v>0</v>
      </c>
      <c r="K7420" s="24">
        <f>MAX(0, K7419-G7420+I7420*B$6-J7420)</f>
        <v>0</v>
      </c>
      <c r="L7420" s="24">
        <f t="shared" si="468"/>
        <v>0</v>
      </c>
      <c r="M7420" s="24">
        <f>IF(H7420&gt;0, C7420-F7420-J7420, 0)</f>
        <v>369.14283508212696</v>
      </c>
      <c r="N7420" s="4">
        <f>MIN(C7420, F7420)</f>
        <v>0</v>
      </c>
    </row>
    <row r="7421" spans="1:14" x14ac:dyDescent="0.2">
      <c r="A7421" s="27">
        <v>43773.958333333336</v>
      </c>
      <c r="B7421" s="4">
        <v>0</v>
      </c>
      <c r="C7421" s="4">
        <v>218.36807043644808</v>
      </c>
      <c r="F7421" s="4">
        <f t="shared" si="466"/>
        <v>0</v>
      </c>
      <c r="G7421" s="24">
        <f t="shared" si="467"/>
        <v>0</v>
      </c>
      <c r="H7421" s="24">
        <f t="shared" si="469"/>
        <v>218.36807043644808</v>
      </c>
      <c r="I7421" s="24">
        <f>IF(H7421&lt;=0, MIN(F7421-C7421, B$7, (D$5-K7420+G7421)/B$6), 0)</f>
        <v>0</v>
      </c>
      <c r="J7421" s="24">
        <f>IF(H7421&gt;0, MIN(C7421-F7421, B$8, K7420), 0)</f>
        <v>0</v>
      </c>
      <c r="K7421" s="24">
        <f>MAX(0, K7420-G7421+I7421*B$6-J7421)</f>
        <v>0</v>
      </c>
      <c r="L7421" s="24">
        <f t="shared" si="468"/>
        <v>0</v>
      </c>
      <c r="M7421" s="24">
        <f>IF(H7421&gt;0, C7421-F7421-J7421, 0)</f>
        <v>218.36807043644808</v>
      </c>
      <c r="N7421" s="4">
        <f>MIN(C7421, F7421)</f>
        <v>0</v>
      </c>
    </row>
    <row r="7422" spans="1:14" x14ac:dyDescent="0.2">
      <c r="A7422" s="27">
        <v>43774</v>
      </c>
      <c r="B7422" s="4">
        <v>0</v>
      </c>
      <c r="C7422" s="4">
        <v>94.782197776055625</v>
      </c>
      <c r="F7422" s="4">
        <f t="shared" si="466"/>
        <v>0</v>
      </c>
      <c r="G7422" s="24">
        <f t="shared" si="467"/>
        <v>0</v>
      </c>
      <c r="H7422" s="24">
        <f t="shared" si="469"/>
        <v>94.782197776055625</v>
      </c>
      <c r="I7422" s="24">
        <f>IF(H7422&lt;=0, MIN(F7422-C7422, B$7, (D$5-K7421+G7422)/B$6), 0)</f>
        <v>0</v>
      </c>
      <c r="J7422" s="24">
        <f>IF(H7422&gt;0, MIN(C7422-F7422, B$8, K7421), 0)</f>
        <v>0</v>
      </c>
      <c r="K7422" s="24">
        <f>MAX(0, K7421-G7422+I7422*B$6-J7422)</f>
        <v>0</v>
      </c>
      <c r="L7422" s="24">
        <f t="shared" si="468"/>
        <v>0</v>
      </c>
      <c r="M7422" s="24">
        <f>IF(H7422&gt;0, C7422-F7422-J7422, 0)</f>
        <v>94.782197776055625</v>
      </c>
      <c r="N7422" s="4">
        <f>MIN(C7422, F7422)</f>
        <v>0</v>
      </c>
    </row>
    <row r="7423" spans="1:14" x14ac:dyDescent="0.2">
      <c r="A7423" s="27">
        <v>43774.041666666672</v>
      </c>
      <c r="B7423" s="4">
        <v>0</v>
      </c>
      <c r="C7423" s="4">
        <v>146.6882642934205</v>
      </c>
      <c r="F7423" s="4">
        <f t="shared" si="466"/>
        <v>0</v>
      </c>
      <c r="G7423" s="24">
        <f t="shared" si="467"/>
        <v>0</v>
      </c>
      <c r="H7423" s="24">
        <f t="shared" si="469"/>
        <v>146.6882642934205</v>
      </c>
      <c r="I7423" s="24">
        <f>IF(H7423&lt;=0, MIN(F7423-C7423, B$7, (D$5-K7422+G7423)/B$6), 0)</f>
        <v>0</v>
      </c>
      <c r="J7423" s="24">
        <f>IF(H7423&gt;0, MIN(C7423-F7423, B$8, K7422), 0)</f>
        <v>0</v>
      </c>
      <c r="K7423" s="24">
        <f>MAX(0, K7422-G7423+I7423*B$6-J7423)</f>
        <v>0</v>
      </c>
      <c r="L7423" s="24">
        <f t="shared" si="468"/>
        <v>0</v>
      </c>
      <c r="M7423" s="24">
        <f>IF(H7423&gt;0, C7423-F7423-J7423, 0)</f>
        <v>146.6882642934205</v>
      </c>
      <c r="N7423" s="4">
        <f>MIN(C7423, F7423)</f>
        <v>0</v>
      </c>
    </row>
    <row r="7424" spans="1:14" x14ac:dyDescent="0.2">
      <c r="A7424" s="27">
        <v>43774.083333333336</v>
      </c>
      <c r="B7424" s="4">
        <v>0</v>
      </c>
      <c r="C7424" s="4">
        <v>183.76402609153823</v>
      </c>
      <c r="F7424" s="4">
        <f t="shared" si="466"/>
        <v>0</v>
      </c>
      <c r="G7424" s="24">
        <f t="shared" si="467"/>
        <v>0</v>
      </c>
      <c r="H7424" s="24">
        <f t="shared" si="469"/>
        <v>183.76402609153823</v>
      </c>
      <c r="I7424" s="24">
        <f>IF(H7424&lt;=0, MIN(F7424-C7424, B$7, (D$5-K7423+G7424)/B$6), 0)</f>
        <v>0</v>
      </c>
      <c r="J7424" s="24">
        <f>IF(H7424&gt;0, MIN(C7424-F7424, B$8, K7423), 0)</f>
        <v>0</v>
      </c>
      <c r="K7424" s="24">
        <f>MAX(0, K7423-G7424+I7424*B$6-J7424)</f>
        <v>0</v>
      </c>
      <c r="L7424" s="24">
        <f t="shared" si="468"/>
        <v>0</v>
      </c>
      <c r="M7424" s="24">
        <f>IF(H7424&gt;0, C7424-F7424-J7424, 0)</f>
        <v>183.76402609153823</v>
      </c>
      <c r="N7424" s="4">
        <f>MIN(C7424, F7424)</f>
        <v>0</v>
      </c>
    </row>
    <row r="7425" spans="1:14" x14ac:dyDescent="0.2">
      <c r="A7425" s="27">
        <v>43774.125</v>
      </c>
      <c r="B7425" s="4">
        <v>0</v>
      </c>
      <c r="C7425" s="4">
        <v>94.782197776055625</v>
      </c>
      <c r="F7425" s="4">
        <f t="shared" si="466"/>
        <v>0</v>
      </c>
      <c r="G7425" s="24">
        <f t="shared" si="467"/>
        <v>0</v>
      </c>
      <c r="H7425" s="24">
        <f t="shared" si="469"/>
        <v>94.782197776055625</v>
      </c>
      <c r="I7425" s="24">
        <f>IF(H7425&lt;=0, MIN(F7425-C7425, B$7, (D$5-K7424+G7425)/B$6), 0)</f>
        <v>0</v>
      </c>
      <c r="J7425" s="24">
        <f>IF(H7425&gt;0, MIN(C7425-F7425, B$8, K7424), 0)</f>
        <v>0</v>
      </c>
      <c r="K7425" s="24">
        <f>MAX(0, K7424-G7425+I7425*B$6-J7425)</f>
        <v>0</v>
      </c>
      <c r="L7425" s="24">
        <f t="shared" si="468"/>
        <v>0</v>
      </c>
      <c r="M7425" s="24">
        <f>IF(H7425&gt;0, C7425-F7425-J7425, 0)</f>
        <v>94.782197776055625</v>
      </c>
      <c r="N7425" s="4">
        <f>MIN(C7425, F7425)</f>
        <v>0</v>
      </c>
    </row>
    <row r="7426" spans="1:14" x14ac:dyDescent="0.2">
      <c r="A7426" s="27">
        <v>43774.166666666672</v>
      </c>
      <c r="B7426" s="4">
        <v>0</v>
      </c>
      <c r="C7426" s="4">
        <v>146.6882642934205</v>
      </c>
      <c r="F7426" s="4">
        <f t="shared" si="466"/>
        <v>0</v>
      </c>
      <c r="G7426" s="24">
        <f t="shared" si="467"/>
        <v>0</v>
      </c>
      <c r="H7426" s="24">
        <f t="shared" si="469"/>
        <v>146.6882642934205</v>
      </c>
      <c r="I7426" s="24">
        <f>IF(H7426&lt;=0, MIN(F7426-C7426, B$7, (D$5-K7425+G7426)/B$6), 0)</f>
        <v>0</v>
      </c>
      <c r="J7426" s="24">
        <f>IF(H7426&gt;0, MIN(C7426-F7426, B$8, K7425), 0)</f>
        <v>0</v>
      </c>
      <c r="K7426" s="24">
        <f>MAX(0, K7425-G7426+I7426*B$6-J7426)</f>
        <v>0</v>
      </c>
      <c r="L7426" s="24">
        <f t="shared" si="468"/>
        <v>0</v>
      </c>
      <c r="M7426" s="24">
        <f>IF(H7426&gt;0, C7426-F7426-J7426, 0)</f>
        <v>146.6882642934205</v>
      </c>
      <c r="N7426" s="4">
        <f>MIN(C7426, F7426)</f>
        <v>0</v>
      </c>
    </row>
    <row r="7427" spans="1:14" x14ac:dyDescent="0.2">
      <c r="A7427" s="27">
        <v>43774.208333333336</v>
      </c>
      <c r="B7427" s="4">
        <v>0</v>
      </c>
      <c r="C7427" s="4">
        <v>254.61992641682991</v>
      </c>
      <c r="F7427" s="4">
        <f t="shared" si="466"/>
        <v>0</v>
      </c>
      <c r="G7427" s="24">
        <f t="shared" si="467"/>
        <v>0</v>
      </c>
      <c r="H7427" s="24">
        <f t="shared" si="469"/>
        <v>254.61992641682991</v>
      </c>
      <c r="I7427" s="24">
        <f>IF(H7427&lt;=0, MIN(F7427-C7427, B$7, (D$5-K7426+G7427)/B$6), 0)</f>
        <v>0</v>
      </c>
      <c r="J7427" s="24">
        <f>IF(H7427&gt;0, MIN(C7427-F7427, B$8, K7426), 0)</f>
        <v>0</v>
      </c>
      <c r="K7427" s="24">
        <f>MAX(0, K7426-G7427+I7427*B$6-J7427)</f>
        <v>0</v>
      </c>
      <c r="L7427" s="24">
        <f t="shared" si="468"/>
        <v>0</v>
      </c>
      <c r="M7427" s="24">
        <f>IF(H7427&gt;0, C7427-F7427-J7427, 0)</f>
        <v>254.61992641682991</v>
      </c>
      <c r="N7427" s="4">
        <f>MIN(C7427, F7427)</f>
        <v>0</v>
      </c>
    </row>
    <row r="7428" spans="1:14" x14ac:dyDescent="0.2">
      <c r="A7428" s="27">
        <v>43774.25</v>
      </c>
      <c r="B7428" s="4">
        <v>55.415560321657686</v>
      </c>
      <c r="C7428" s="4">
        <v>809.10854175312431</v>
      </c>
      <c r="F7428" s="4">
        <f t="shared" si="466"/>
        <v>332.4933619299461</v>
      </c>
      <c r="G7428" s="24">
        <f t="shared" si="467"/>
        <v>0.34722222222222221</v>
      </c>
      <c r="H7428" s="24">
        <f t="shared" si="469"/>
        <v>476.61517982317821</v>
      </c>
      <c r="I7428" s="24">
        <f>IF(H7428&lt;=0, MIN(F7428-C7428, B$7, (D$5-K7427+G7428)/B$6), 0)</f>
        <v>0</v>
      </c>
      <c r="J7428" s="24">
        <f>IF(H7428&gt;0, MIN(C7428-F7428, B$8, K7427), 0)</f>
        <v>0</v>
      </c>
      <c r="K7428" s="24">
        <f>MAX(0, K7427-G7428+I7428*B$6-J7428)</f>
        <v>0</v>
      </c>
      <c r="L7428" s="24">
        <f t="shared" si="468"/>
        <v>0</v>
      </c>
      <c r="M7428" s="24">
        <f>IF(H7428&gt;0, C7428-F7428-J7428, 0)</f>
        <v>476.61517982317821</v>
      </c>
      <c r="N7428" s="4">
        <f>MIN(C7428, F7428)</f>
        <v>332.4933619299461</v>
      </c>
    </row>
    <row r="7429" spans="1:14" x14ac:dyDescent="0.2">
      <c r="A7429" s="27">
        <v>43774.291666666672</v>
      </c>
      <c r="B7429" s="4">
        <v>154.15985345972123</v>
      </c>
      <c r="C7429" s="4">
        <v>1025.795771817679</v>
      </c>
      <c r="F7429" s="4">
        <f t="shared" si="466"/>
        <v>924.95912075832734</v>
      </c>
      <c r="G7429" s="24">
        <f t="shared" si="467"/>
        <v>0.34722222222222221</v>
      </c>
      <c r="H7429" s="24">
        <f t="shared" si="469"/>
        <v>100.83665105935165</v>
      </c>
      <c r="I7429" s="24">
        <f>IF(H7429&lt;=0, MIN(F7429-C7429, B$7, (D$5-K7428+G7429)/B$6), 0)</f>
        <v>0</v>
      </c>
      <c r="J7429" s="24">
        <f>IF(H7429&gt;0, MIN(C7429-F7429, B$8, K7428), 0)</f>
        <v>0</v>
      </c>
      <c r="K7429" s="24">
        <f>MAX(0, K7428-G7429+I7429*B$6-J7429)</f>
        <v>0</v>
      </c>
      <c r="L7429" s="24">
        <f t="shared" si="468"/>
        <v>0</v>
      </c>
      <c r="M7429" s="24">
        <f>IF(H7429&gt;0, C7429-F7429-J7429, 0)</f>
        <v>100.83665105935165</v>
      </c>
      <c r="N7429" s="4">
        <f>MIN(C7429, F7429)</f>
        <v>924.95912075832734</v>
      </c>
    </row>
    <row r="7430" spans="1:14" x14ac:dyDescent="0.2">
      <c r="A7430" s="27">
        <v>43774.333333333336</v>
      </c>
      <c r="B7430" s="4">
        <v>176.02474771707841</v>
      </c>
      <c r="C7430" s="4">
        <v>263.62006441954571</v>
      </c>
      <c r="F7430" s="4">
        <f t="shared" si="466"/>
        <v>1056.1484863024705</v>
      </c>
      <c r="G7430" s="24">
        <f t="shared" si="467"/>
        <v>0.34722222222222221</v>
      </c>
      <c r="H7430" s="24">
        <f t="shared" si="469"/>
        <v>-792.5284218829247</v>
      </c>
      <c r="I7430" s="24">
        <f>IF(H7430&lt;=0, MIN(F7430-C7430, B$7, (D$5-K7429+G7430)/B$6), 0)</f>
        <v>792.5284218829247</v>
      </c>
      <c r="J7430" s="24">
        <f>IF(H7430&gt;0, MIN(C7430-F7430, B$8, K7429), 0)</f>
        <v>0</v>
      </c>
      <c r="K7430" s="24">
        <f>MAX(0, K7429-G7430+I7430*B$6-J7430)</f>
        <v>712.92835747241008</v>
      </c>
      <c r="L7430" s="24">
        <f t="shared" si="468"/>
        <v>0</v>
      </c>
      <c r="M7430" s="24">
        <f>IF(H7430&gt;0, C7430-F7430-J7430, 0)</f>
        <v>0</v>
      </c>
      <c r="N7430" s="4">
        <f>MIN(C7430, F7430)</f>
        <v>263.62006441954571</v>
      </c>
    </row>
    <row r="7431" spans="1:14" x14ac:dyDescent="0.2">
      <c r="A7431" s="27">
        <v>43774.375</v>
      </c>
      <c r="B7431" s="4">
        <v>72.3603769481835</v>
      </c>
      <c r="C7431" s="4">
        <v>187.883555180218</v>
      </c>
      <c r="F7431" s="4">
        <f t="shared" si="466"/>
        <v>434.162261689101</v>
      </c>
      <c r="G7431" s="24">
        <f t="shared" si="467"/>
        <v>0.34722222222222221</v>
      </c>
      <c r="H7431" s="24">
        <f t="shared" si="469"/>
        <v>-246.278706508883</v>
      </c>
      <c r="I7431" s="24">
        <f>IF(H7431&lt;=0, MIN(F7431-C7431, B$7, (D$5-K7430+G7431)/B$6), 0)</f>
        <v>246.278706508883</v>
      </c>
      <c r="J7431" s="24">
        <f>IF(H7431&gt;0, MIN(C7431-F7431, B$8, K7430), 0)</f>
        <v>0</v>
      </c>
      <c r="K7431" s="24">
        <f>MAX(0, K7430-G7431+I7431*B$6-J7431)</f>
        <v>934.23197110818262</v>
      </c>
      <c r="L7431" s="24">
        <f t="shared" si="468"/>
        <v>0</v>
      </c>
      <c r="M7431" s="24">
        <f>IF(H7431&gt;0, C7431-F7431-J7431, 0)</f>
        <v>0</v>
      </c>
      <c r="N7431" s="4">
        <f>MIN(C7431, F7431)</f>
        <v>187.883555180218</v>
      </c>
    </row>
    <row r="7432" spans="1:14" x14ac:dyDescent="0.2">
      <c r="A7432" s="27">
        <v>43774.416666666672</v>
      </c>
      <c r="B7432" s="4">
        <v>77.902026125678887</v>
      </c>
      <c r="C7432" s="4">
        <v>211.76872015141353</v>
      </c>
      <c r="F7432" s="4">
        <f t="shared" si="466"/>
        <v>467.41215675407329</v>
      </c>
      <c r="G7432" s="24">
        <f t="shared" si="467"/>
        <v>0.34722222222222221</v>
      </c>
      <c r="H7432" s="24">
        <f t="shared" si="469"/>
        <v>-255.64343660265976</v>
      </c>
      <c r="I7432" s="24">
        <f>IF(H7432&lt;=0, MIN(F7432-C7432, B$7, (D$5-K7431+G7432)/B$6), 0)</f>
        <v>255.64343660265976</v>
      </c>
      <c r="J7432" s="24">
        <f>IF(H7432&gt;0, MIN(C7432-F7432, B$8, K7431), 0)</f>
        <v>0</v>
      </c>
      <c r="K7432" s="24">
        <f>MAX(0, K7431-G7432+I7432*B$6-J7432)</f>
        <v>1163.9638418283544</v>
      </c>
      <c r="L7432" s="24">
        <f t="shared" si="468"/>
        <v>0</v>
      </c>
      <c r="M7432" s="24">
        <f>IF(H7432&gt;0, C7432-F7432-J7432, 0)</f>
        <v>0</v>
      </c>
      <c r="N7432" s="4">
        <f>MIN(C7432, F7432)</f>
        <v>211.76872015141353</v>
      </c>
    </row>
    <row r="7433" spans="1:14" x14ac:dyDescent="0.2">
      <c r="A7433" s="27">
        <v>43774.458333333336</v>
      </c>
      <c r="B7433" s="4">
        <v>50.58766451353975</v>
      </c>
      <c r="C7433" s="4">
        <v>1520.1392624592488</v>
      </c>
      <c r="F7433" s="4">
        <f t="shared" si="466"/>
        <v>303.5259870812385</v>
      </c>
      <c r="G7433" s="24">
        <f t="shared" si="467"/>
        <v>0.34722222222222221</v>
      </c>
      <c r="H7433" s="24">
        <f t="shared" si="469"/>
        <v>1216.6132753780103</v>
      </c>
      <c r="I7433" s="24">
        <f>IF(H7433&lt;=0, MIN(F7433-C7433, B$7, (D$5-K7432+G7433)/B$6), 0)</f>
        <v>0</v>
      </c>
      <c r="J7433" s="24">
        <f>IF(H7433&gt;0, MIN(C7433-F7433, B$8, K7432), 0)</f>
        <v>1163.9638418283544</v>
      </c>
      <c r="K7433" s="24">
        <f>MAX(0, K7432-G7433+I7433*B$6-J7433)</f>
        <v>0</v>
      </c>
      <c r="L7433" s="24">
        <f t="shared" si="468"/>
        <v>0</v>
      </c>
      <c r="M7433" s="24">
        <f>IF(H7433&gt;0, C7433-F7433-J7433, 0)</f>
        <v>52.649433549655896</v>
      </c>
      <c r="N7433" s="4">
        <f>MIN(C7433, F7433)</f>
        <v>303.5259870812385</v>
      </c>
    </row>
    <row r="7434" spans="1:14" x14ac:dyDescent="0.2">
      <c r="A7434" s="27">
        <v>43774.5</v>
      </c>
      <c r="B7434" s="4">
        <v>46.403547859154436</v>
      </c>
      <c r="C7434" s="4">
        <v>239.78962169758279</v>
      </c>
      <c r="F7434" s="4">
        <f t="shared" si="466"/>
        <v>278.42128715492663</v>
      </c>
      <c r="G7434" s="24">
        <f t="shared" si="467"/>
        <v>0.34722222222222221</v>
      </c>
      <c r="H7434" s="24">
        <f t="shared" si="469"/>
        <v>-38.631665457343843</v>
      </c>
      <c r="I7434" s="24">
        <f>IF(H7434&lt;=0, MIN(F7434-C7434, B$7, (D$5-K7433+G7434)/B$6), 0)</f>
        <v>38.631665457343843</v>
      </c>
      <c r="J7434" s="24">
        <f>IF(H7434&gt;0, MIN(C7434-F7434, B$8, K7433), 0)</f>
        <v>0</v>
      </c>
      <c r="K7434" s="24">
        <f>MAX(0, K7433-G7434+I7434*B$6-J7434)</f>
        <v>34.421276689387241</v>
      </c>
      <c r="L7434" s="24">
        <f t="shared" si="468"/>
        <v>0</v>
      </c>
      <c r="M7434" s="24">
        <f>IF(H7434&gt;0, C7434-F7434-J7434, 0)</f>
        <v>0</v>
      </c>
      <c r="N7434" s="4">
        <f>MIN(C7434, F7434)</f>
        <v>239.78962169758279</v>
      </c>
    </row>
    <row r="7435" spans="1:14" x14ac:dyDescent="0.2">
      <c r="A7435" s="27">
        <v>43774.541666666672</v>
      </c>
      <c r="B7435" s="4">
        <v>81.941265292262614</v>
      </c>
      <c r="C7435" s="4">
        <v>308.99771038740261</v>
      </c>
      <c r="F7435" s="4">
        <f t="shared" si="466"/>
        <v>491.64759175357568</v>
      </c>
      <c r="G7435" s="24">
        <f t="shared" si="467"/>
        <v>0.34722222222222221</v>
      </c>
      <c r="H7435" s="24">
        <f t="shared" si="469"/>
        <v>-182.64988136617308</v>
      </c>
      <c r="I7435" s="24">
        <f>IF(H7435&lt;=0, MIN(F7435-C7435, B$7, (D$5-K7434+G7435)/B$6), 0)</f>
        <v>182.64988136617308</v>
      </c>
      <c r="J7435" s="24">
        <f>IF(H7435&gt;0, MIN(C7435-F7435, B$8, K7434), 0)</f>
        <v>0</v>
      </c>
      <c r="K7435" s="24">
        <f>MAX(0, K7434-G7435+I7435*B$6-J7435)</f>
        <v>198.4589476967208</v>
      </c>
      <c r="L7435" s="24">
        <f t="shared" si="468"/>
        <v>0</v>
      </c>
      <c r="M7435" s="24">
        <f>IF(H7435&gt;0, C7435-F7435-J7435, 0)</f>
        <v>0</v>
      </c>
      <c r="N7435" s="4">
        <f>MIN(C7435, F7435)</f>
        <v>308.99771038740261</v>
      </c>
    </row>
    <row r="7436" spans="1:14" x14ac:dyDescent="0.2">
      <c r="A7436" s="27">
        <v>43774.583333333336</v>
      </c>
      <c r="B7436" s="4">
        <v>26.410772988895481</v>
      </c>
      <c r="C7436" s="4">
        <v>1581.9321987894455</v>
      </c>
      <c r="F7436" s="4">
        <f t="shared" si="466"/>
        <v>158.4646379333729</v>
      </c>
      <c r="G7436" s="24">
        <f t="shared" si="467"/>
        <v>0.34722222222222221</v>
      </c>
      <c r="H7436" s="24">
        <f t="shared" si="469"/>
        <v>1423.4675608560726</v>
      </c>
      <c r="I7436" s="24">
        <f>IF(H7436&lt;=0, MIN(F7436-C7436, B$7, (D$5-K7435+G7436)/B$6), 0)</f>
        <v>0</v>
      </c>
      <c r="J7436" s="24">
        <f>IF(H7436&gt;0, MIN(C7436-F7436, B$8, K7435), 0)</f>
        <v>198.4589476967208</v>
      </c>
      <c r="K7436" s="24">
        <f>MAX(0, K7435-G7436+I7436*B$6-J7436)</f>
        <v>0</v>
      </c>
      <c r="L7436" s="24">
        <f t="shared" si="468"/>
        <v>0</v>
      </c>
      <c r="M7436" s="24">
        <f>IF(H7436&gt;0, C7436-F7436-J7436, 0)</f>
        <v>1225.0086131593519</v>
      </c>
      <c r="N7436" s="4">
        <f>MIN(C7436, F7436)</f>
        <v>158.4646379333729</v>
      </c>
    </row>
    <row r="7437" spans="1:14" x14ac:dyDescent="0.2">
      <c r="A7437" s="27">
        <v>43774.625</v>
      </c>
      <c r="B7437" s="4">
        <v>0</v>
      </c>
      <c r="C7437" s="4">
        <v>665.74892946706893</v>
      </c>
      <c r="F7437" s="4">
        <f t="shared" si="466"/>
        <v>0</v>
      </c>
      <c r="G7437" s="24">
        <f t="shared" si="467"/>
        <v>0</v>
      </c>
      <c r="H7437" s="24">
        <f t="shared" si="469"/>
        <v>665.74892946706893</v>
      </c>
      <c r="I7437" s="24">
        <f>IF(H7437&lt;=0, MIN(F7437-C7437, B$7, (D$5-K7436+G7437)/B$6), 0)</f>
        <v>0</v>
      </c>
      <c r="J7437" s="24">
        <f>IF(H7437&gt;0, MIN(C7437-F7437, B$8, K7436), 0)</f>
        <v>0</v>
      </c>
      <c r="K7437" s="24">
        <f>MAX(0, K7436-G7437+I7437*B$6-J7437)</f>
        <v>0</v>
      </c>
      <c r="L7437" s="24">
        <f t="shared" si="468"/>
        <v>0</v>
      </c>
      <c r="M7437" s="24">
        <f>IF(H7437&gt;0, C7437-F7437-J7437, 0)</f>
        <v>665.74892946706893</v>
      </c>
      <c r="N7437" s="4">
        <f>MIN(C7437, F7437)</f>
        <v>0</v>
      </c>
    </row>
    <row r="7438" spans="1:14" x14ac:dyDescent="0.2">
      <c r="A7438" s="27">
        <v>43774.666666666672</v>
      </c>
      <c r="B7438" s="4">
        <v>0</v>
      </c>
      <c r="C7438" s="4">
        <v>814.05197665953983</v>
      </c>
      <c r="F7438" s="4">
        <f t="shared" si="466"/>
        <v>0</v>
      </c>
      <c r="G7438" s="24">
        <f t="shared" si="467"/>
        <v>0</v>
      </c>
      <c r="H7438" s="24">
        <f t="shared" si="469"/>
        <v>814.05197665953983</v>
      </c>
      <c r="I7438" s="24">
        <f>IF(H7438&lt;=0, MIN(F7438-C7438, B$7, (D$5-K7437+G7438)/B$6), 0)</f>
        <v>0</v>
      </c>
      <c r="J7438" s="24">
        <f>IF(H7438&gt;0, MIN(C7438-F7438, B$8, K7437), 0)</f>
        <v>0</v>
      </c>
      <c r="K7438" s="24">
        <f>MAX(0, K7437-G7438+I7438*B$6-J7438)</f>
        <v>0</v>
      </c>
      <c r="L7438" s="24">
        <f t="shared" si="468"/>
        <v>0</v>
      </c>
      <c r="M7438" s="24">
        <f>IF(H7438&gt;0, C7438-F7438-J7438, 0)</f>
        <v>814.05197665953983</v>
      </c>
      <c r="N7438" s="4">
        <f>MIN(C7438, F7438)</f>
        <v>0</v>
      </c>
    </row>
    <row r="7439" spans="1:14" x14ac:dyDescent="0.2">
      <c r="A7439" s="27">
        <v>43774.708333333336</v>
      </c>
      <c r="B7439" s="4">
        <v>0</v>
      </c>
      <c r="C7439" s="4">
        <v>851.12773845765787</v>
      </c>
      <c r="F7439" s="4">
        <f t="shared" si="466"/>
        <v>0</v>
      </c>
      <c r="G7439" s="24">
        <f t="shared" si="467"/>
        <v>0</v>
      </c>
      <c r="H7439" s="24">
        <f t="shared" si="469"/>
        <v>851.12773845765787</v>
      </c>
      <c r="I7439" s="24">
        <f>IF(H7439&lt;=0, MIN(F7439-C7439, B$7, (D$5-K7438+G7439)/B$6), 0)</f>
        <v>0</v>
      </c>
      <c r="J7439" s="24">
        <f>IF(H7439&gt;0, MIN(C7439-F7439, B$8, K7438), 0)</f>
        <v>0</v>
      </c>
      <c r="K7439" s="24">
        <f>MAX(0, K7438-G7439+I7439*B$6-J7439)</f>
        <v>0</v>
      </c>
      <c r="L7439" s="24">
        <f t="shared" si="468"/>
        <v>0</v>
      </c>
      <c r="M7439" s="24">
        <f>IF(H7439&gt;0, C7439-F7439-J7439, 0)</f>
        <v>851.12773845765787</v>
      </c>
      <c r="N7439" s="4">
        <f>MIN(C7439, F7439)</f>
        <v>0</v>
      </c>
    </row>
    <row r="7440" spans="1:14" x14ac:dyDescent="0.2">
      <c r="A7440" s="27">
        <v>43774.75</v>
      </c>
      <c r="B7440" s="4">
        <v>0</v>
      </c>
      <c r="C7440" s="4">
        <v>346.89737800325634</v>
      </c>
      <c r="F7440" s="4">
        <f t="shared" si="466"/>
        <v>0</v>
      </c>
      <c r="G7440" s="24">
        <f t="shared" si="467"/>
        <v>0</v>
      </c>
      <c r="H7440" s="24">
        <f t="shared" si="469"/>
        <v>346.89737800325634</v>
      </c>
      <c r="I7440" s="24">
        <f>IF(H7440&lt;=0, MIN(F7440-C7440, B$7, (D$5-K7439+G7440)/B$6), 0)</f>
        <v>0</v>
      </c>
      <c r="J7440" s="24">
        <f>IF(H7440&gt;0, MIN(C7440-F7440, B$8, K7439), 0)</f>
        <v>0</v>
      </c>
      <c r="K7440" s="24">
        <f>MAX(0, K7439-G7440+I7440*B$6-J7440)</f>
        <v>0</v>
      </c>
      <c r="L7440" s="24">
        <f t="shared" si="468"/>
        <v>0</v>
      </c>
      <c r="M7440" s="24">
        <f>IF(H7440&gt;0, C7440-F7440-J7440, 0)</f>
        <v>346.89737800325634</v>
      </c>
      <c r="N7440" s="4">
        <f>MIN(C7440, F7440)</f>
        <v>0</v>
      </c>
    </row>
    <row r="7441" spans="1:14" x14ac:dyDescent="0.2">
      <c r="A7441" s="27">
        <v>43774.791666666672</v>
      </c>
      <c r="B7441" s="4">
        <v>0</v>
      </c>
      <c r="C7441" s="4">
        <v>2812.8474904869549</v>
      </c>
      <c r="F7441" s="4">
        <f t="shared" si="466"/>
        <v>0</v>
      </c>
      <c r="G7441" s="24">
        <f t="shared" si="467"/>
        <v>0</v>
      </c>
      <c r="H7441" s="24">
        <f t="shared" si="469"/>
        <v>2812.8474904869549</v>
      </c>
      <c r="I7441" s="24">
        <f>IF(H7441&lt;=0, MIN(F7441-C7441, B$7, (D$5-K7440+G7441)/B$6), 0)</f>
        <v>0</v>
      </c>
      <c r="J7441" s="24">
        <f>IF(H7441&gt;0, MIN(C7441-F7441, B$8, K7440), 0)</f>
        <v>0</v>
      </c>
      <c r="K7441" s="24">
        <f>MAX(0, K7440-G7441+I7441*B$6-J7441)</f>
        <v>0</v>
      </c>
      <c r="L7441" s="24">
        <f t="shared" si="468"/>
        <v>0</v>
      </c>
      <c r="M7441" s="24">
        <f>IF(H7441&gt;0, C7441-F7441-J7441, 0)</f>
        <v>2812.8474904869549</v>
      </c>
      <c r="N7441" s="4">
        <f>MIN(C7441, F7441)</f>
        <v>0</v>
      </c>
    </row>
    <row r="7442" spans="1:14" x14ac:dyDescent="0.2">
      <c r="A7442" s="27">
        <v>43774.833333333336</v>
      </c>
      <c r="B7442" s="4">
        <v>0</v>
      </c>
      <c r="C7442" s="4">
        <v>435.87920631873891</v>
      </c>
      <c r="F7442" s="4">
        <f t="shared" si="466"/>
        <v>0</v>
      </c>
      <c r="G7442" s="24">
        <f t="shared" si="467"/>
        <v>0</v>
      </c>
      <c r="H7442" s="24">
        <f t="shared" si="469"/>
        <v>435.87920631873891</v>
      </c>
      <c r="I7442" s="24">
        <f>IF(H7442&lt;=0, MIN(F7442-C7442, B$7, (D$5-K7441+G7442)/B$6), 0)</f>
        <v>0</v>
      </c>
      <c r="J7442" s="24">
        <f>IF(H7442&gt;0, MIN(C7442-F7442, B$8, K7441), 0)</f>
        <v>0</v>
      </c>
      <c r="K7442" s="24">
        <f>MAX(0, K7441-G7442+I7442*B$6-J7442)</f>
        <v>0</v>
      </c>
      <c r="L7442" s="24">
        <f t="shared" si="468"/>
        <v>0</v>
      </c>
      <c r="M7442" s="24">
        <f>IF(H7442&gt;0, C7442-F7442-J7442, 0)</f>
        <v>435.87920631873891</v>
      </c>
      <c r="N7442" s="4">
        <f>MIN(C7442, F7442)</f>
        <v>0</v>
      </c>
    </row>
    <row r="7443" spans="1:14" x14ac:dyDescent="0.2">
      <c r="A7443" s="27">
        <v>43774.875</v>
      </c>
      <c r="B7443" s="4">
        <v>0</v>
      </c>
      <c r="C7443" s="4">
        <v>417.75327832854799</v>
      </c>
      <c r="F7443" s="4">
        <f t="shared" si="466"/>
        <v>0</v>
      </c>
      <c r="G7443" s="24">
        <f t="shared" si="467"/>
        <v>0</v>
      </c>
      <c r="H7443" s="24">
        <f t="shared" si="469"/>
        <v>417.75327832854799</v>
      </c>
      <c r="I7443" s="24">
        <f>IF(H7443&lt;=0, MIN(F7443-C7443, B$7, (D$5-K7442+G7443)/B$6), 0)</f>
        <v>0</v>
      </c>
      <c r="J7443" s="24">
        <f>IF(H7443&gt;0, MIN(C7443-F7443, B$8, K7442), 0)</f>
        <v>0</v>
      </c>
      <c r="K7443" s="24">
        <f>MAX(0, K7442-G7443+I7443*B$6-J7443)</f>
        <v>0</v>
      </c>
      <c r="L7443" s="24">
        <f t="shared" si="468"/>
        <v>0</v>
      </c>
      <c r="M7443" s="24">
        <f>IF(H7443&gt;0, C7443-F7443-J7443, 0)</f>
        <v>417.75327832854799</v>
      </c>
      <c r="N7443" s="4">
        <f>MIN(C7443, F7443)</f>
        <v>0</v>
      </c>
    </row>
    <row r="7444" spans="1:14" x14ac:dyDescent="0.2">
      <c r="A7444" s="27">
        <v>43774.916666666672</v>
      </c>
      <c r="B7444" s="4">
        <v>0</v>
      </c>
      <c r="C7444" s="4">
        <v>369.14283508212696</v>
      </c>
      <c r="F7444" s="4">
        <f t="shared" si="466"/>
        <v>0</v>
      </c>
      <c r="G7444" s="24">
        <f t="shared" si="467"/>
        <v>0</v>
      </c>
      <c r="H7444" s="24">
        <f t="shared" si="469"/>
        <v>369.14283508212696</v>
      </c>
      <c r="I7444" s="24">
        <f>IF(H7444&lt;=0, MIN(F7444-C7444, B$7, (D$5-K7443+G7444)/B$6), 0)</f>
        <v>0</v>
      </c>
      <c r="J7444" s="24">
        <f>IF(H7444&gt;0, MIN(C7444-F7444, B$8, K7443), 0)</f>
        <v>0</v>
      </c>
      <c r="K7444" s="24">
        <f>MAX(0, K7443-G7444+I7444*B$6-J7444)</f>
        <v>0</v>
      </c>
      <c r="L7444" s="24">
        <f t="shared" si="468"/>
        <v>0</v>
      </c>
      <c r="M7444" s="24">
        <f>IF(H7444&gt;0, C7444-F7444-J7444, 0)</f>
        <v>369.14283508212696</v>
      </c>
      <c r="N7444" s="4">
        <f>MIN(C7444, F7444)</f>
        <v>0</v>
      </c>
    </row>
    <row r="7445" spans="1:14" x14ac:dyDescent="0.2">
      <c r="A7445" s="27">
        <v>43774.958333333336</v>
      </c>
      <c r="B7445" s="4">
        <v>0</v>
      </c>
      <c r="C7445" s="4">
        <v>218.36807043644808</v>
      </c>
      <c r="F7445" s="4">
        <f t="shared" si="466"/>
        <v>0</v>
      </c>
      <c r="G7445" s="24">
        <f t="shared" si="467"/>
        <v>0</v>
      </c>
      <c r="H7445" s="24">
        <f t="shared" si="469"/>
        <v>218.36807043644808</v>
      </c>
      <c r="I7445" s="24">
        <f>IF(H7445&lt;=0, MIN(F7445-C7445, B$7, (D$5-K7444+G7445)/B$6), 0)</f>
        <v>0</v>
      </c>
      <c r="J7445" s="24">
        <f>IF(H7445&gt;0, MIN(C7445-F7445, B$8, K7444), 0)</f>
        <v>0</v>
      </c>
      <c r="K7445" s="24">
        <f>MAX(0, K7444-G7445+I7445*B$6-J7445)</f>
        <v>0</v>
      </c>
      <c r="L7445" s="24">
        <f t="shared" si="468"/>
        <v>0</v>
      </c>
      <c r="M7445" s="24">
        <f>IF(H7445&gt;0, C7445-F7445-J7445, 0)</f>
        <v>218.36807043644808</v>
      </c>
      <c r="N7445" s="4">
        <f>MIN(C7445, F7445)</f>
        <v>0</v>
      </c>
    </row>
    <row r="7446" spans="1:14" x14ac:dyDescent="0.2">
      <c r="A7446" s="27">
        <v>43775</v>
      </c>
      <c r="B7446" s="4">
        <v>0</v>
      </c>
      <c r="C7446" s="4">
        <v>94.782197776055625</v>
      </c>
      <c r="F7446" s="4">
        <f t="shared" si="466"/>
        <v>0</v>
      </c>
      <c r="G7446" s="24">
        <f t="shared" si="467"/>
        <v>0</v>
      </c>
      <c r="H7446" s="24">
        <f t="shared" si="469"/>
        <v>94.782197776055625</v>
      </c>
      <c r="I7446" s="24">
        <f>IF(H7446&lt;=0, MIN(F7446-C7446, B$7, (D$5-K7445+G7446)/B$6), 0)</f>
        <v>0</v>
      </c>
      <c r="J7446" s="24">
        <f>IF(H7446&gt;0, MIN(C7446-F7446, B$8, K7445), 0)</f>
        <v>0</v>
      </c>
      <c r="K7446" s="24">
        <f>MAX(0, K7445-G7446+I7446*B$6-J7446)</f>
        <v>0</v>
      </c>
      <c r="L7446" s="24">
        <f t="shared" si="468"/>
        <v>0</v>
      </c>
      <c r="M7446" s="24">
        <f>IF(H7446&gt;0, C7446-F7446-J7446, 0)</f>
        <v>94.782197776055625</v>
      </c>
      <c r="N7446" s="4">
        <f>MIN(C7446, F7446)</f>
        <v>0</v>
      </c>
    </row>
    <row r="7447" spans="1:14" x14ac:dyDescent="0.2">
      <c r="A7447" s="27">
        <v>43775.041666666672</v>
      </c>
      <c r="B7447" s="4">
        <v>0</v>
      </c>
      <c r="C7447" s="4">
        <v>217.5441646187121</v>
      </c>
      <c r="F7447" s="4">
        <f t="shared" si="466"/>
        <v>0</v>
      </c>
      <c r="G7447" s="24">
        <f t="shared" si="467"/>
        <v>0</v>
      </c>
      <c r="H7447" s="24">
        <f t="shared" si="469"/>
        <v>217.5441646187121</v>
      </c>
      <c r="I7447" s="24">
        <f>IF(H7447&lt;=0, MIN(F7447-C7447, B$7, (D$5-K7446+G7447)/B$6), 0)</f>
        <v>0</v>
      </c>
      <c r="J7447" s="24">
        <f>IF(H7447&gt;0, MIN(C7447-F7447, B$8, K7446), 0)</f>
        <v>0</v>
      </c>
      <c r="K7447" s="24">
        <f>MAX(0, K7446-G7447+I7447*B$6-J7447)</f>
        <v>0</v>
      </c>
      <c r="L7447" s="24">
        <f t="shared" si="468"/>
        <v>0</v>
      </c>
      <c r="M7447" s="24">
        <f>IF(H7447&gt;0, C7447-F7447-J7447, 0)</f>
        <v>217.5441646187121</v>
      </c>
      <c r="N7447" s="4">
        <f>MIN(C7447, F7447)</f>
        <v>0</v>
      </c>
    </row>
    <row r="7448" spans="1:14" x14ac:dyDescent="0.2">
      <c r="A7448" s="27">
        <v>43775.083333333336</v>
      </c>
      <c r="B7448" s="4">
        <v>0</v>
      </c>
      <c r="C7448" s="4">
        <v>183.76402609153823</v>
      </c>
      <c r="F7448" s="4">
        <f t="shared" si="466"/>
        <v>0</v>
      </c>
      <c r="G7448" s="24">
        <f t="shared" si="467"/>
        <v>0</v>
      </c>
      <c r="H7448" s="24">
        <f t="shared" si="469"/>
        <v>183.76402609153823</v>
      </c>
      <c r="I7448" s="24">
        <f>IF(H7448&lt;=0, MIN(F7448-C7448, B$7, (D$5-K7447+G7448)/B$6), 0)</f>
        <v>0</v>
      </c>
      <c r="J7448" s="24">
        <f>IF(H7448&gt;0, MIN(C7448-F7448, B$8, K7447), 0)</f>
        <v>0</v>
      </c>
      <c r="K7448" s="24">
        <f>MAX(0, K7447-G7448+I7448*B$6-J7448)</f>
        <v>0</v>
      </c>
      <c r="L7448" s="24">
        <f t="shared" si="468"/>
        <v>0</v>
      </c>
      <c r="M7448" s="24">
        <f>IF(H7448&gt;0, C7448-F7448-J7448, 0)</f>
        <v>183.76402609153823</v>
      </c>
      <c r="N7448" s="4">
        <f>MIN(C7448, F7448)</f>
        <v>0</v>
      </c>
    </row>
    <row r="7449" spans="1:14" x14ac:dyDescent="0.2">
      <c r="A7449" s="27">
        <v>43775.125</v>
      </c>
      <c r="B7449" s="4">
        <v>0</v>
      </c>
      <c r="C7449" s="4">
        <v>165.63809810134734</v>
      </c>
      <c r="F7449" s="4">
        <f t="shared" si="466"/>
        <v>0</v>
      </c>
      <c r="G7449" s="24">
        <f t="shared" si="467"/>
        <v>0</v>
      </c>
      <c r="H7449" s="24">
        <f t="shared" si="469"/>
        <v>165.63809810134734</v>
      </c>
      <c r="I7449" s="24">
        <f>IF(H7449&lt;=0, MIN(F7449-C7449, B$7, (D$5-K7448+G7449)/B$6), 0)</f>
        <v>0</v>
      </c>
      <c r="J7449" s="24">
        <f>IF(H7449&gt;0, MIN(C7449-F7449, B$8, K7448), 0)</f>
        <v>0</v>
      </c>
      <c r="K7449" s="24">
        <f>MAX(0, K7448-G7449+I7449*B$6-J7449)</f>
        <v>0</v>
      </c>
      <c r="L7449" s="24">
        <f t="shared" si="468"/>
        <v>0</v>
      </c>
      <c r="M7449" s="24">
        <f>IF(H7449&gt;0, C7449-F7449-J7449, 0)</f>
        <v>165.63809810134734</v>
      </c>
      <c r="N7449" s="4">
        <f>MIN(C7449, F7449)</f>
        <v>0</v>
      </c>
    </row>
    <row r="7450" spans="1:14" x14ac:dyDescent="0.2">
      <c r="A7450" s="27">
        <v>43775.166666666672</v>
      </c>
      <c r="B7450" s="4">
        <v>0</v>
      </c>
      <c r="C7450" s="4">
        <v>146.6882642934205</v>
      </c>
      <c r="F7450" s="4">
        <f t="shared" si="466"/>
        <v>0</v>
      </c>
      <c r="G7450" s="24">
        <f t="shared" si="467"/>
        <v>0</v>
      </c>
      <c r="H7450" s="24">
        <f t="shared" si="469"/>
        <v>146.6882642934205</v>
      </c>
      <c r="I7450" s="24">
        <f>IF(H7450&lt;=0, MIN(F7450-C7450, B$7, (D$5-K7449+G7450)/B$6), 0)</f>
        <v>0</v>
      </c>
      <c r="J7450" s="24">
        <f>IF(H7450&gt;0, MIN(C7450-F7450, B$8, K7449), 0)</f>
        <v>0</v>
      </c>
      <c r="K7450" s="24">
        <f>MAX(0, K7449-G7450+I7450*B$6-J7450)</f>
        <v>0</v>
      </c>
      <c r="L7450" s="24">
        <f t="shared" si="468"/>
        <v>0</v>
      </c>
      <c r="M7450" s="24">
        <f>IF(H7450&gt;0, C7450-F7450-J7450, 0)</f>
        <v>146.6882642934205</v>
      </c>
      <c r="N7450" s="4">
        <f>MIN(C7450, F7450)</f>
        <v>0</v>
      </c>
    </row>
    <row r="7451" spans="1:14" x14ac:dyDescent="0.2">
      <c r="A7451" s="27">
        <v>43775.208333333336</v>
      </c>
      <c r="B7451" s="4">
        <v>0</v>
      </c>
      <c r="C7451" s="4">
        <v>254.61992641682991</v>
      </c>
      <c r="F7451" s="4">
        <f t="shared" si="466"/>
        <v>0</v>
      </c>
      <c r="G7451" s="24">
        <f t="shared" si="467"/>
        <v>0</v>
      </c>
      <c r="H7451" s="24">
        <f t="shared" si="469"/>
        <v>254.61992641682991</v>
      </c>
      <c r="I7451" s="24">
        <f>IF(H7451&lt;=0, MIN(F7451-C7451, B$7, (D$5-K7450+G7451)/B$6), 0)</f>
        <v>0</v>
      </c>
      <c r="J7451" s="24">
        <f>IF(H7451&gt;0, MIN(C7451-F7451, B$8, K7450), 0)</f>
        <v>0</v>
      </c>
      <c r="K7451" s="24">
        <f>MAX(0, K7450-G7451+I7451*B$6-J7451)</f>
        <v>0</v>
      </c>
      <c r="L7451" s="24">
        <f t="shared" si="468"/>
        <v>0</v>
      </c>
      <c r="M7451" s="24">
        <f>IF(H7451&gt;0, C7451-F7451-J7451, 0)</f>
        <v>254.61992641682991</v>
      </c>
      <c r="N7451" s="4">
        <f>MIN(C7451, F7451)</f>
        <v>0</v>
      </c>
    </row>
    <row r="7452" spans="1:14" x14ac:dyDescent="0.2">
      <c r="A7452" s="27">
        <v>43775.25</v>
      </c>
      <c r="B7452" s="4">
        <v>104.72318786255106</v>
      </c>
      <c r="C7452" s="4">
        <v>487.78527283610384</v>
      </c>
      <c r="F7452" s="4">
        <f t="shared" si="466"/>
        <v>628.33912717530632</v>
      </c>
      <c r="G7452" s="24">
        <f t="shared" si="467"/>
        <v>0.34722222222222221</v>
      </c>
      <c r="H7452" s="24">
        <f t="shared" si="469"/>
        <v>-140.55385433920247</v>
      </c>
      <c r="I7452" s="24">
        <f>IF(H7452&lt;=0, MIN(F7452-C7452, B$7, (D$5-K7451+G7452)/B$6), 0)</f>
        <v>140.55385433920247</v>
      </c>
      <c r="J7452" s="24">
        <f>IF(H7452&gt;0, MIN(C7452-F7452, B$8, K7451), 0)</f>
        <v>0</v>
      </c>
      <c r="K7452" s="24">
        <f>MAX(0, K7451-G7452+I7452*B$6-J7452)</f>
        <v>126.15124668305999</v>
      </c>
      <c r="L7452" s="24">
        <f t="shared" si="468"/>
        <v>0</v>
      </c>
      <c r="M7452" s="24">
        <f>IF(H7452&gt;0, C7452-F7452-J7452, 0)</f>
        <v>0</v>
      </c>
      <c r="N7452" s="4">
        <f>MIN(C7452, F7452)</f>
        <v>487.78527283610384</v>
      </c>
    </row>
    <row r="7453" spans="1:14" x14ac:dyDescent="0.2">
      <c r="A7453" s="27">
        <v>43775.291666666672</v>
      </c>
      <c r="B7453" s="4">
        <v>138.51688280218445</v>
      </c>
      <c r="C7453" s="4">
        <v>1347.1190407346996</v>
      </c>
      <c r="F7453" s="4">
        <f t="shared" si="466"/>
        <v>831.10129681310673</v>
      </c>
      <c r="G7453" s="24">
        <f t="shared" si="467"/>
        <v>0.34722222222222221</v>
      </c>
      <c r="H7453" s="24">
        <f t="shared" si="469"/>
        <v>516.01774392159291</v>
      </c>
      <c r="I7453" s="24">
        <f>IF(H7453&lt;=0, MIN(F7453-C7453, B$7, (D$5-K7452+G7453)/B$6), 0)</f>
        <v>0</v>
      </c>
      <c r="J7453" s="24">
        <f>IF(H7453&gt;0, MIN(C7453-F7453, B$8, K7452), 0)</f>
        <v>126.15124668305999</v>
      </c>
      <c r="K7453" s="24">
        <f>MAX(0, K7452-G7453+I7453*B$6-J7453)</f>
        <v>0</v>
      </c>
      <c r="L7453" s="24">
        <f t="shared" si="468"/>
        <v>0</v>
      </c>
      <c r="M7453" s="24">
        <f>IF(H7453&gt;0, C7453-F7453-J7453, 0)</f>
        <v>389.86649723853293</v>
      </c>
      <c r="N7453" s="4">
        <f>MIN(C7453, F7453)</f>
        <v>831.10129681310673</v>
      </c>
    </row>
    <row r="7454" spans="1:14" x14ac:dyDescent="0.2">
      <c r="A7454" s="27">
        <v>43775.333333333336</v>
      </c>
      <c r="B7454" s="4">
        <v>183.91220591947456</v>
      </c>
      <c r="C7454" s="4">
        <v>336.18660237268892</v>
      </c>
      <c r="F7454" s="4">
        <f t="shared" ref="F7454:F7517" si="470">B7454*B$4</f>
        <v>1103.4732355168474</v>
      </c>
      <c r="G7454" s="24">
        <f t="shared" ref="G7454:G7517" si="471">MIN(F7454, B$9)</f>
        <v>0.34722222222222221</v>
      </c>
      <c r="H7454" s="24">
        <f t="shared" si="469"/>
        <v>-767.28663314415849</v>
      </c>
      <c r="I7454" s="24">
        <f>IF(H7454&lt;=0, MIN(F7454-C7454, B$7, (D$5-K7453+G7454)/B$6), 0)</f>
        <v>767.28663314415849</v>
      </c>
      <c r="J7454" s="24">
        <f>IF(H7454&gt;0, MIN(C7454-F7454, B$8, K7453), 0)</f>
        <v>0</v>
      </c>
      <c r="K7454" s="24">
        <f>MAX(0, K7453-G7454+I7454*B$6-J7454)</f>
        <v>690.21074760752049</v>
      </c>
      <c r="L7454" s="24">
        <f t="shared" ref="L7454:L7517" si="472">IF(H7454&lt;=0, -I7454-H7454, 0)</f>
        <v>0</v>
      </c>
      <c r="M7454" s="24">
        <f>IF(H7454&gt;0, C7454-F7454-J7454, 0)</f>
        <v>0</v>
      </c>
      <c r="N7454" s="4">
        <f>MIN(C7454, F7454)</f>
        <v>336.18660237268892</v>
      </c>
    </row>
    <row r="7455" spans="1:14" x14ac:dyDescent="0.2">
      <c r="A7455" s="27">
        <v>43775.375</v>
      </c>
      <c r="B7455" s="4">
        <v>138.01953627412396</v>
      </c>
      <c r="C7455" s="4">
        <v>262.03507877645342</v>
      </c>
      <c r="F7455" s="4">
        <f t="shared" si="470"/>
        <v>828.11721764474373</v>
      </c>
      <c r="G7455" s="24">
        <f t="shared" si="471"/>
        <v>0.34722222222222221</v>
      </c>
      <c r="H7455" s="24">
        <f t="shared" ref="H7455:H7518" si="473">C7455-F7455</f>
        <v>-566.08213886829026</v>
      </c>
      <c r="I7455" s="24">
        <f>IF(H7455&lt;=0, MIN(F7455-C7455, B$7, (D$5-K7454+G7455)/B$6), 0)</f>
        <v>566.08213886829026</v>
      </c>
      <c r="J7455" s="24">
        <f>IF(H7455&gt;0, MIN(C7455-F7455, B$8, K7454), 0)</f>
        <v>0</v>
      </c>
      <c r="K7455" s="24">
        <f>MAX(0, K7454-G7455+I7455*B$6-J7455)</f>
        <v>1199.3374503667596</v>
      </c>
      <c r="L7455" s="24">
        <f t="shared" si="472"/>
        <v>0</v>
      </c>
      <c r="M7455" s="24">
        <f>IF(H7455&gt;0, C7455-F7455-J7455, 0)</f>
        <v>0</v>
      </c>
      <c r="N7455" s="4">
        <f>MIN(C7455, F7455)</f>
        <v>262.03507877645342</v>
      </c>
    </row>
    <row r="7456" spans="1:14" x14ac:dyDescent="0.2">
      <c r="A7456" s="27">
        <v>43775.416666666672</v>
      </c>
      <c r="B7456" s="4">
        <v>65.202368285374106</v>
      </c>
      <c r="C7456" s="4">
        <v>210.12901225908865</v>
      </c>
      <c r="F7456" s="4">
        <f t="shared" si="470"/>
        <v>391.21420971224461</v>
      </c>
      <c r="G7456" s="24">
        <f t="shared" si="471"/>
        <v>0.34722222222222221</v>
      </c>
      <c r="H7456" s="24">
        <f t="shared" si="473"/>
        <v>-181.08519745315596</v>
      </c>
      <c r="I7456" s="24">
        <f>IF(H7456&lt;=0, MIN(F7456-C7456, B$7, (D$5-K7455+G7456)/B$6), 0)</f>
        <v>181.08519745315596</v>
      </c>
      <c r="J7456" s="24">
        <f>IF(H7456&gt;0, MIN(C7456-F7456, B$8, K7455), 0)</f>
        <v>0</v>
      </c>
      <c r="K7456" s="24">
        <f>MAX(0, K7455-G7456+I7456*B$6-J7456)</f>
        <v>1361.9669058523777</v>
      </c>
      <c r="L7456" s="24">
        <f t="shared" si="472"/>
        <v>0</v>
      </c>
      <c r="M7456" s="24">
        <f>IF(H7456&gt;0, C7456-F7456-J7456, 0)</f>
        <v>0</v>
      </c>
      <c r="N7456" s="4">
        <f>MIN(C7456, F7456)</f>
        <v>210.12901225908865</v>
      </c>
    </row>
    <row r="7457" spans="1:14" x14ac:dyDescent="0.2">
      <c r="A7457" s="27">
        <v>43775.458333333336</v>
      </c>
      <c r="B7457" s="4">
        <v>99.585761081786217</v>
      </c>
      <c r="C7457" s="4">
        <v>1523.4348857301929</v>
      </c>
      <c r="F7457" s="4">
        <f t="shared" si="470"/>
        <v>597.51456649071724</v>
      </c>
      <c r="G7457" s="24">
        <f t="shared" si="471"/>
        <v>0.34722222222222221</v>
      </c>
      <c r="H7457" s="24">
        <f t="shared" si="473"/>
        <v>925.9203192394757</v>
      </c>
      <c r="I7457" s="24">
        <f>IF(H7457&lt;=0, MIN(F7457-C7457, B$7, (D$5-K7456+G7457)/B$6), 0)</f>
        <v>0</v>
      </c>
      <c r="J7457" s="24">
        <f>IF(H7457&gt;0, MIN(C7457-F7457, B$8, K7456), 0)</f>
        <v>925.9203192394757</v>
      </c>
      <c r="K7457" s="24">
        <f>MAX(0, K7456-G7457+I7457*B$6-J7457)</f>
        <v>435.69936439067988</v>
      </c>
      <c r="L7457" s="24">
        <f t="shared" si="472"/>
        <v>0</v>
      </c>
      <c r="M7457" s="24">
        <f>IF(H7457&gt;0, C7457-F7457-J7457, 0)</f>
        <v>0</v>
      </c>
      <c r="N7457" s="4">
        <f>MIN(C7457, F7457)</f>
        <v>597.51456649071724</v>
      </c>
    </row>
    <row r="7458" spans="1:14" x14ac:dyDescent="0.2">
      <c r="A7458" s="27">
        <v>43775.5</v>
      </c>
      <c r="B7458" s="4">
        <v>68.952883484165156</v>
      </c>
      <c r="C7458" s="4">
        <v>239.78962169758279</v>
      </c>
      <c r="F7458" s="4">
        <f t="shared" si="470"/>
        <v>413.71730090499091</v>
      </c>
      <c r="G7458" s="24">
        <f t="shared" si="471"/>
        <v>0.34722222222222221</v>
      </c>
      <c r="H7458" s="24">
        <f t="shared" si="473"/>
        <v>-173.92767920740812</v>
      </c>
      <c r="I7458" s="24">
        <f>IF(H7458&lt;=0, MIN(F7458-C7458, B$7, (D$5-K7457+G7458)/B$6), 0)</f>
        <v>173.92767920740812</v>
      </c>
      <c r="J7458" s="24">
        <f>IF(H7458&gt;0, MIN(C7458-F7458, B$8, K7457), 0)</f>
        <v>0</v>
      </c>
      <c r="K7458" s="24">
        <f>MAX(0, K7457-G7458+I7458*B$6-J7458)</f>
        <v>591.88705345512494</v>
      </c>
      <c r="L7458" s="24">
        <f t="shared" si="472"/>
        <v>0</v>
      </c>
      <c r="M7458" s="24">
        <f>IF(H7458&gt;0, C7458-F7458-J7458, 0)</f>
        <v>0</v>
      </c>
      <c r="N7458" s="4">
        <f>MIN(C7458, F7458)</f>
        <v>239.78962169758279</v>
      </c>
    </row>
    <row r="7459" spans="1:14" x14ac:dyDescent="0.2">
      <c r="A7459" s="27">
        <v>43775.541666666672</v>
      </c>
      <c r="B7459" s="4">
        <v>52.109239736713739</v>
      </c>
      <c r="C7459" s="4">
        <v>299.11084057457123</v>
      </c>
      <c r="F7459" s="4">
        <f t="shared" si="470"/>
        <v>312.65543842028245</v>
      </c>
      <c r="G7459" s="24">
        <f t="shared" si="471"/>
        <v>0.34722222222222221</v>
      </c>
      <c r="H7459" s="24">
        <f t="shared" si="473"/>
        <v>-13.544597845711223</v>
      </c>
      <c r="I7459" s="24">
        <f>IF(H7459&lt;=0, MIN(F7459-C7459, B$7, (D$5-K7458+G7459)/B$6), 0)</f>
        <v>13.544597845711223</v>
      </c>
      <c r="J7459" s="24">
        <f>IF(H7459&gt;0, MIN(C7459-F7459, B$8, K7458), 0)</f>
        <v>0</v>
      </c>
      <c r="K7459" s="24">
        <f>MAX(0, K7458-G7459+I7459*B$6-J7459)</f>
        <v>603.72996929404292</v>
      </c>
      <c r="L7459" s="24">
        <f t="shared" si="472"/>
        <v>0</v>
      </c>
      <c r="M7459" s="24">
        <f>IF(H7459&gt;0, C7459-F7459-J7459, 0)</f>
        <v>0</v>
      </c>
      <c r="N7459" s="4">
        <f>MIN(C7459, F7459)</f>
        <v>299.11084057457123</v>
      </c>
    </row>
    <row r="7460" spans="1:14" x14ac:dyDescent="0.2">
      <c r="A7460" s="27">
        <v>43775.583333333336</v>
      </c>
      <c r="B7460" s="4">
        <v>17.897739080698461</v>
      </c>
      <c r="C7460" s="4">
        <v>247.20477405720638</v>
      </c>
      <c r="F7460" s="4">
        <f t="shared" si="470"/>
        <v>107.38643448419077</v>
      </c>
      <c r="G7460" s="24">
        <f t="shared" si="471"/>
        <v>0.34722222222222221</v>
      </c>
      <c r="H7460" s="24">
        <f t="shared" si="473"/>
        <v>139.81833957301561</v>
      </c>
      <c r="I7460" s="24">
        <f>IF(H7460&lt;=0, MIN(F7460-C7460, B$7, (D$5-K7459+G7460)/B$6), 0)</f>
        <v>0</v>
      </c>
      <c r="J7460" s="24">
        <f>IF(H7460&gt;0, MIN(C7460-F7460, B$8, K7459), 0)</f>
        <v>139.81833957301561</v>
      </c>
      <c r="K7460" s="24">
        <f>MAX(0, K7459-G7460+I7460*B$6-J7460)</f>
        <v>463.56440749880517</v>
      </c>
      <c r="L7460" s="24">
        <f t="shared" si="472"/>
        <v>0</v>
      </c>
      <c r="M7460" s="24">
        <f>IF(H7460&gt;0, C7460-F7460-J7460, 0)</f>
        <v>0</v>
      </c>
      <c r="N7460" s="4">
        <f>MIN(C7460, F7460)</f>
        <v>107.38643448419077</v>
      </c>
    </row>
    <row r="7461" spans="1:14" x14ac:dyDescent="0.2">
      <c r="A7461" s="27">
        <v>43775.625</v>
      </c>
      <c r="B7461" s="4">
        <v>0</v>
      </c>
      <c r="C7461" s="4">
        <v>235.67009260890305</v>
      </c>
      <c r="F7461" s="4">
        <f t="shared" si="470"/>
        <v>0</v>
      </c>
      <c r="G7461" s="24">
        <f t="shared" si="471"/>
        <v>0</v>
      </c>
      <c r="H7461" s="24">
        <f t="shared" si="473"/>
        <v>235.67009260890305</v>
      </c>
      <c r="I7461" s="24">
        <f>IF(H7461&lt;=0, MIN(F7461-C7461, B$7, (D$5-K7460+G7461)/B$6), 0)</f>
        <v>0</v>
      </c>
      <c r="J7461" s="24">
        <f>IF(H7461&gt;0, MIN(C7461-F7461, B$8, K7460), 0)</f>
        <v>235.67009260890305</v>
      </c>
      <c r="K7461" s="24">
        <f>MAX(0, K7460-G7461+I7461*B$6-J7461)</f>
        <v>227.89431488990212</v>
      </c>
      <c r="L7461" s="24">
        <f t="shared" si="472"/>
        <v>0</v>
      </c>
      <c r="M7461" s="24">
        <f>IF(H7461&gt;0, C7461-F7461-J7461, 0)</f>
        <v>0</v>
      </c>
      <c r="N7461" s="4">
        <f>MIN(C7461, F7461)</f>
        <v>0</v>
      </c>
    </row>
    <row r="7462" spans="1:14" x14ac:dyDescent="0.2">
      <c r="A7462" s="27">
        <v>43775.666666666672</v>
      </c>
      <c r="B7462" s="4">
        <v>0</v>
      </c>
      <c r="C7462" s="4">
        <v>439.99873540741874</v>
      </c>
      <c r="F7462" s="4">
        <f t="shared" si="470"/>
        <v>0</v>
      </c>
      <c r="G7462" s="24">
        <f t="shared" si="471"/>
        <v>0</v>
      </c>
      <c r="H7462" s="24">
        <f t="shared" si="473"/>
        <v>439.99873540741874</v>
      </c>
      <c r="I7462" s="24">
        <f>IF(H7462&lt;=0, MIN(F7462-C7462, B$7, (D$5-K7461+G7462)/B$6), 0)</f>
        <v>0</v>
      </c>
      <c r="J7462" s="24">
        <f>IF(H7462&gt;0, MIN(C7462-F7462, B$8, K7461), 0)</f>
        <v>227.89431488990212</v>
      </c>
      <c r="K7462" s="24">
        <f>MAX(0, K7461-G7462+I7462*B$6-J7462)</f>
        <v>0</v>
      </c>
      <c r="L7462" s="24">
        <f t="shared" si="472"/>
        <v>0</v>
      </c>
      <c r="M7462" s="24">
        <f>IF(H7462&gt;0, C7462-F7462-J7462, 0)</f>
        <v>212.10442051751662</v>
      </c>
      <c r="N7462" s="4">
        <f>MIN(C7462, F7462)</f>
        <v>0</v>
      </c>
    </row>
    <row r="7463" spans="1:14" x14ac:dyDescent="0.2">
      <c r="A7463" s="27">
        <v>43775.708333333336</v>
      </c>
      <c r="B7463" s="4">
        <v>0</v>
      </c>
      <c r="C7463" s="4">
        <v>406.21859688024472</v>
      </c>
      <c r="F7463" s="4">
        <f t="shared" si="470"/>
        <v>0</v>
      </c>
      <c r="G7463" s="24">
        <f t="shared" si="471"/>
        <v>0</v>
      </c>
      <c r="H7463" s="24">
        <f t="shared" si="473"/>
        <v>406.21859688024472</v>
      </c>
      <c r="I7463" s="24">
        <f>IF(H7463&lt;=0, MIN(F7463-C7463, B$7, (D$5-K7462+G7463)/B$6), 0)</f>
        <v>0</v>
      </c>
      <c r="J7463" s="24">
        <f>IF(H7463&gt;0, MIN(C7463-F7463, B$8, K7462), 0)</f>
        <v>0</v>
      </c>
      <c r="K7463" s="24">
        <f>MAX(0, K7462-G7463+I7463*B$6-J7463)</f>
        <v>0</v>
      </c>
      <c r="L7463" s="24">
        <f t="shared" si="472"/>
        <v>0</v>
      </c>
      <c r="M7463" s="24">
        <f>IF(H7463&gt;0, C7463-F7463-J7463, 0)</f>
        <v>406.21859688024472</v>
      </c>
      <c r="N7463" s="4">
        <f>MIN(C7463, F7463)</f>
        <v>0</v>
      </c>
    </row>
    <row r="7464" spans="1:14" x14ac:dyDescent="0.2">
      <c r="A7464" s="27">
        <v>43775.75</v>
      </c>
      <c r="B7464" s="4">
        <v>0</v>
      </c>
      <c r="C7464" s="4">
        <v>417.75327832854799</v>
      </c>
      <c r="F7464" s="4">
        <f t="shared" si="470"/>
        <v>0</v>
      </c>
      <c r="G7464" s="24">
        <f t="shared" si="471"/>
        <v>0</v>
      </c>
      <c r="H7464" s="24">
        <f t="shared" si="473"/>
        <v>417.75327832854799</v>
      </c>
      <c r="I7464" s="24">
        <f>IF(H7464&lt;=0, MIN(F7464-C7464, B$7, (D$5-K7463+G7464)/B$6), 0)</f>
        <v>0</v>
      </c>
      <c r="J7464" s="24">
        <f>IF(H7464&gt;0, MIN(C7464-F7464, B$8, K7463), 0)</f>
        <v>0</v>
      </c>
      <c r="K7464" s="24">
        <f>MAX(0, K7463-G7464+I7464*B$6-J7464)</f>
        <v>0</v>
      </c>
      <c r="L7464" s="24">
        <f t="shared" si="472"/>
        <v>0</v>
      </c>
      <c r="M7464" s="24">
        <f>IF(H7464&gt;0, C7464-F7464-J7464, 0)</f>
        <v>417.75327832854799</v>
      </c>
      <c r="N7464" s="4">
        <f>MIN(C7464, F7464)</f>
        <v>0</v>
      </c>
    </row>
    <row r="7465" spans="1:14" x14ac:dyDescent="0.2">
      <c r="A7465" s="27">
        <v>43775.791666666672</v>
      </c>
      <c r="B7465" s="4">
        <v>0</v>
      </c>
      <c r="C7465" s="4">
        <v>1490.4786530207548</v>
      </c>
      <c r="F7465" s="4">
        <f t="shared" si="470"/>
        <v>0</v>
      </c>
      <c r="G7465" s="24">
        <f t="shared" si="471"/>
        <v>0</v>
      </c>
      <c r="H7465" s="24">
        <f t="shared" si="473"/>
        <v>1490.4786530207548</v>
      </c>
      <c r="I7465" s="24">
        <f>IF(H7465&lt;=0, MIN(F7465-C7465, B$7, (D$5-K7464+G7465)/B$6), 0)</f>
        <v>0</v>
      </c>
      <c r="J7465" s="24">
        <f>IF(H7465&gt;0, MIN(C7465-F7465, B$8, K7464), 0)</f>
        <v>0</v>
      </c>
      <c r="K7465" s="24">
        <f>MAX(0, K7464-G7465+I7465*B$6-J7465)</f>
        <v>0</v>
      </c>
      <c r="L7465" s="24">
        <f t="shared" si="472"/>
        <v>0</v>
      </c>
      <c r="M7465" s="24">
        <f>IF(H7465&gt;0, C7465-F7465-J7465, 0)</f>
        <v>1490.4786530207548</v>
      </c>
      <c r="N7465" s="4">
        <f>MIN(C7465, F7465)</f>
        <v>0</v>
      </c>
    </row>
    <row r="7466" spans="1:14" x14ac:dyDescent="0.2">
      <c r="A7466" s="27">
        <v>43775.833333333336</v>
      </c>
      <c r="B7466" s="4">
        <v>0</v>
      </c>
      <c r="C7466" s="4">
        <v>757.20247523575938</v>
      </c>
      <c r="F7466" s="4">
        <f t="shared" si="470"/>
        <v>0</v>
      </c>
      <c r="G7466" s="24">
        <f t="shared" si="471"/>
        <v>0</v>
      </c>
      <c r="H7466" s="24">
        <f t="shared" si="473"/>
        <v>757.20247523575938</v>
      </c>
      <c r="I7466" s="24">
        <f>IF(H7466&lt;=0, MIN(F7466-C7466, B$7, (D$5-K7465+G7466)/B$6), 0)</f>
        <v>0</v>
      </c>
      <c r="J7466" s="24">
        <f>IF(H7466&gt;0, MIN(C7466-F7466, B$8, K7465), 0)</f>
        <v>0</v>
      </c>
      <c r="K7466" s="24">
        <f>MAX(0, K7465-G7466+I7466*B$6-J7466)</f>
        <v>0</v>
      </c>
      <c r="L7466" s="24">
        <f t="shared" si="472"/>
        <v>0</v>
      </c>
      <c r="M7466" s="24">
        <f>IF(H7466&gt;0, C7466-F7466-J7466, 0)</f>
        <v>757.20247523575938</v>
      </c>
      <c r="N7466" s="4">
        <f>MIN(C7466, F7466)</f>
        <v>0</v>
      </c>
    </row>
    <row r="7467" spans="1:14" x14ac:dyDescent="0.2">
      <c r="A7467" s="27">
        <v>43775.875</v>
      </c>
      <c r="B7467" s="4">
        <v>0</v>
      </c>
      <c r="C7467" s="4">
        <v>1418.7988468777273</v>
      </c>
      <c r="F7467" s="4">
        <f t="shared" si="470"/>
        <v>0</v>
      </c>
      <c r="G7467" s="24">
        <f t="shared" si="471"/>
        <v>0</v>
      </c>
      <c r="H7467" s="24">
        <f t="shared" si="473"/>
        <v>1418.7988468777273</v>
      </c>
      <c r="I7467" s="24">
        <f>IF(H7467&lt;=0, MIN(F7467-C7467, B$7, (D$5-K7466+G7467)/B$6), 0)</f>
        <v>0</v>
      </c>
      <c r="J7467" s="24">
        <f>IF(H7467&gt;0, MIN(C7467-F7467, B$8, K7466), 0)</f>
        <v>0</v>
      </c>
      <c r="K7467" s="24">
        <f>MAX(0, K7466-G7467+I7467*B$6-J7467)</f>
        <v>0</v>
      </c>
      <c r="L7467" s="24">
        <f t="shared" si="472"/>
        <v>0</v>
      </c>
      <c r="M7467" s="24">
        <f>IF(H7467&gt;0, C7467-F7467-J7467, 0)</f>
        <v>1418.7988468777273</v>
      </c>
      <c r="N7467" s="4">
        <f>MIN(C7467, F7467)</f>
        <v>0</v>
      </c>
    </row>
    <row r="7468" spans="1:14" x14ac:dyDescent="0.2">
      <c r="A7468" s="27">
        <v>43775.916666666672</v>
      </c>
      <c r="B7468" s="4">
        <v>0</v>
      </c>
      <c r="C7468" s="4">
        <v>439.99873540741874</v>
      </c>
      <c r="F7468" s="4">
        <f t="shared" si="470"/>
        <v>0</v>
      </c>
      <c r="G7468" s="24">
        <f t="shared" si="471"/>
        <v>0</v>
      </c>
      <c r="H7468" s="24">
        <f t="shared" si="473"/>
        <v>439.99873540741874</v>
      </c>
      <c r="I7468" s="24">
        <f>IF(H7468&lt;=0, MIN(F7468-C7468, B$7, (D$5-K7467+G7468)/B$6), 0)</f>
        <v>0</v>
      </c>
      <c r="J7468" s="24">
        <f>IF(H7468&gt;0, MIN(C7468-F7468, B$8, K7467), 0)</f>
        <v>0</v>
      </c>
      <c r="K7468" s="24">
        <f>MAX(0, K7467-G7468+I7468*B$6-J7468)</f>
        <v>0</v>
      </c>
      <c r="L7468" s="24">
        <f t="shared" si="472"/>
        <v>0</v>
      </c>
      <c r="M7468" s="24">
        <f>IF(H7468&gt;0, C7468-F7468-J7468, 0)</f>
        <v>439.99873540741874</v>
      </c>
      <c r="N7468" s="4">
        <f>MIN(C7468, F7468)</f>
        <v>0</v>
      </c>
    </row>
    <row r="7469" spans="1:14" x14ac:dyDescent="0.2">
      <c r="A7469" s="27">
        <v>43775.958333333336</v>
      </c>
      <c r="B7469" s="4">
        <v>0</v>
      </c>
      <c r="C7469" s="4">
        <v>289.22397076173979</v>
      </c>
      <c r="F7469" s="4">
        <f t="shared" si="470"/>
        <v>0</v>
      </c>
      <c r="G7469" s="24">
        <f t="shared" si="471"/>
        <v>0</v>
      </c>
      <c r="H7469" s="24">
        <f t="shared" si="473"/>
        <v>289.22397076173979</v>
      </c>
      <c r="I7469" s="24">
        <f>IF(H7469&lt;=0, MIN(F7469-C7469, B$7, (D$5-K7468+G7469)/B$6), 0)</f>
        <v>0</v>
      </c>
      <c r="J7469" s="24">
        <f>IF(H7469&gt;0, MIN(C7469-F7469, B$8, K7468), 0)</f>
        <v>0</v>
      </c>
      <c r="K7469" s="24">
        <f>MAX(0, K7468-G7469+I7469*B$6-J7469)</f>
        <v>0</v>
      </c>
      <c r="L7469" s="24">
        <f t="shared" si="472"/>
        <v>0</v>
      </c>
      <c r="M7469" s="24">
        <f>IF(H7469&gt;0, C7469-F7469-J7469, 0)</f>
        <v>289.22397076173979</v>
      </c>
      <c r="N7469" s="4">
        <f>MIN(C7469, F7469)</f>
        <v>0</v>
      </c>
    </row>
    <row r="7470" spans="1:14" x14ac:dyDescent="0.2">
      <c r="A7470" s="27">
        <v>43776</v>
      </c>
      <c r="B7470" s="4">
        <v>0</v>
      </c>
      <c r="C7470" s="4">
        <v>94.782197776055625</v>
      </c>
      <c r="F7470" s="4">
        <f t="shared" si="470"/>
        <v>0</v>
      </c>
      <c r="G7470" s="24">
        <f t="shared" si="471"/>
        <v>0</v>
      </c>
      <c r="H7470" s="24">
        <f t="shared" si="473"/>
        <v>94.782197776055625</v>
      </c>
      <c r="I7470" s="24">
        <f>IF(H7470&lt;=0, MIN(F7470-C7470, B$7, (D$5-K7469+G7470)/B$6), 0)</f>
        <v>0</v>
      </c>
      <c r="J7470" s="24">
        <f>IF(H7470&gt;0, MIN(C7470-F7470, B$8, K7469), 0)</f>
        <v>0</v>
      </c>
      <c r="K7470" s="24">
        <f>MAX(0, K7469-G7470+I7470*B$6-J7470)</f>
        <v>0</v>
      </c>
      <c r="L7470" s="24">
        <f t="shared" si="472"/>
        <v>0</v>
      </c>
      <c r="M7470" s="24">
        <f>IF(H7470&gt;0, C7470-F7470-J7470, 0)</f>
        <v>94.782197776055625</v>
      </c>
      <c r="N7470" s="4">
        <f>MIN(C7470, F7470)</f>
        <v>0</v>
      </c>
    </row>
    <row r="7471" spans="1:14" x14ac:dyDescent="0.2">
      <c r="A7471" s="27">
        <v>43776.041666666672</v>
      </c>
      <c r="B7471" s="4">
        <v>0</v>
      </c>
      <c r="C7471" s="4">
        <v>217.5441646187121</v>
      </c>
      <c r="F7471" s="4">
        <f t="shared" si="470"/>
        <v>0</v>
      </c>
      <c r="G7471" s="24">
        <f t="shared" si="471"/>
        <v>0</v>
      </c>
      <c r="H7471" s="24">
        <f t="shared" si="473"/>
        <v>217.5441646187121</v>
      </c>
      <c r="I7471" s="24">
        <f>IF(H7471&lt;=0, MIN(F7471-C7471, B$7, (D$5-K7470+G7471)/B$6), 0)</f>
        <v>0</v>
      </c>
      <c r="J7471" s="24">
        <f>IF(H7471&gt;0, MIN(C7471-F7471, B$8, K7470), 0)</f>
        <v>0</v>
      </c>
      <c r="K7471" s="24">
        <f>MAX(0, K7470-G7471+I7471*B$6-J7471)</f>
        <v>0</v>
      </c>
      <c r="L7471" s="24">
        <f t="shared" si="472"/>
        <v>0</v>
      </c>
      <c r="M7471" s="24">
        <f>IF(H7471&gt;0, C7471-F7471-J7471, 0)</f>
        <v>217.5441646187121</v>
      </c>
      <c r="N7471" s="4">
        <f>MIN(C7471, F7471)</f>
        <v>0</v>
      </c>
    </row>
    <row r="7472" spans="1:14" x14ac:dyDescent="0.2">
      <c r="A7472" s="27">
        <v>43776.083333333336</v>
      </c>
      <c r="B7472" s="4">
        <v>0</v>
      </c>
      <c r="C7472" s="4">
        <v>254.61992641682991</v>
      </c>
      <c r="F7472" s="4">
        <f t="shared" si="470"/>
        <v>0</v>
      </c>
      <c r="G7472" s="24">
        <f t="shared" si="471"/>
        <v>0</v>
      </c>
      <c r="H7472" s="24">
        <f t="shared" si="473"/>
        <v>254.61992641682991</v>
      </c>
      <c r="I7472" s="24">
        <f>IF(H7472&lt;=0, MIN(F7472-C7472, B$7, (D$5-K7471+G7472)/B$6), 0)</f>
        <v>0</v>
      </c>
      <c r="J7472" s="24">
        <f>IF(H7472&gt;0, MIN(C7472-F7472, B$8, K7471), 0)</f>
        <v>0</v>
      </c>
      <c r="K7472" s="24">
        <f>MAX(0, K7471-G7472+I7472*B$6-J7472)</f>
        <v>0</v>
      </c>
      <c r="L7472" s="24">
        <f t="shared" si="472"/>
        <v>0</v>
      </c>
      <c r="M7472" s="24">
        <f>IF(H7472&gt;0, C7472-F7472-J7472, 0)</f>
        <v>254.61992641682991</v>
      </c>
      <c r="N7472" s="4">
        <f>MIN(C7472, F7472)</f>
        <v>0</v>
      </c>
    </row>
    <row r="7473" spans="1:14" x14ac:dyDescent="0.2">
      <c r="A7473" s="27">
        <v>43776.125</v>
      </c>
      <c r="B7473" s="4">
        <v>0</v>
      </c>
      <c r="C7473" s="4">
        <v>94.782197776055625</v>
      </c>
      <c r="F7473" s="4">
        <f t="shared" si="470"/>
        <v>0</v>
      </c>
      <c r="G7473" s="24">
        <f t="shared" si="471"/>
        <v>0</v>
      </c>
      <c r="H7473" s="24">
        <f t="shared" si="473"/>
        <v>94.782197776055625</v>
      </c>
      <c r="I7473" s="24">
        <f>IF(H7473&lt;=0, MIN(F7473-C7473, B$7, (D$5-K7472+G7473)/B$6), 0)</f>
        <v>0</v>
      </c>
      <c r="J7473" s="24">
        <f>IF(H7473&gt;0, MIN(C7473-F7473, B$8, K7472), 0)</f>
        <v>0</v>
      </c>
      <c r="K7473" s="24">
        <f>MAX(0, K7472-G7473+I7473*B$6-J7473)</f>
        <v>0</v>
      </c>
      <c r="L7473" s="24">
        <f t="shared" si="472"/>
        <v>0</v>
      </c>
      <c r="M7473" s="24">
        <f>IF(H7473&gt;0, C7473-F7473-J7473, 0)</f>
        <v>94.782197776055625</v>
      </c>
      <c r="N7473" s="4">
        <f>MIN(C7473, F7473)</f>
        <v>0</v>
      </c>
    </row>
    <row r="7474" spans="1:14" x14ac:dyDescent="0.2">
      <c r="A7474" s="27">
        <v>43776.166666666672</v>
      </c>
      <c r="B7474" s="4">
        <v>0</v>
      </c>
      <c r="C7474" s="4">
        <v>217.5441646187121</v>
      </c>
      <c r="F7474" s="4">
        <f t="shared" si="470"/>
        <v>0</v>
      </c>
      <c r="G7474" s="24">
        <f t="shared" si="471"/>
        <v>0</v>
      </c>
      <c r="H7474" s="24">
        <f t="shared" si="473"/>
        <v>217.5441646187121</v>
      </c>
      <c r="I7474" s="24">
        <f>IF(H7474&lt;=0, MIN(F7474-C7474, B$7, (D$5-K7473+G7474)/B$6), 0)</f>
        <v>0</v>
      </c>
      <c r="J7474" s="24">
        <f>IF(H7474&gt;0, MIN(C7474-F7474, B$8, K7473), 0)</f>
        <v>0</v>
      </c>
      <c r="K7474" s="24">
        <f>MAX(0, K7473-G7474+I7474*B$6-J7474)</f>
        <v>0</v>
      </c>
      <c r="L7474" s="24">
        <f t="shared" si="472"/>
        <v>0</v>
      </c>
      <c r="M7474" s="24">
        <f>IF(H7474&gt;0, C7474-F7474-J7474, 0)</f>
        <v>217.5441646187121</v>
      </c>
      <c r="N7474" s="4">
        <f>MIN(C7474, F7474)</f>
        <v>0</v>
      </c>
    </row>
    <row r="7475" spans="1:14" x14ac:dyDescent="0.2">
      <c r="A7475" s="27">
        <v>43776.208333333336</v>
      </c>
      <c r="B7475" s="4">
        <v>0</v>
      </c>
      <c r="C7475" s="4">
        <v>183.76402609153823</v>
      </c>
      <c r="F7475" s="4">
        <f t="shared" si="470"/>
        <v>0</v>
      </c>
      <c r="G7475" s="24">
        <f t="shared" si="471"/>
        <v>0</v>
      </c>
      <c r="H7475" s="24">
        <f t="shared" si="473"/>
        <v>183.76402609153823</v>
      </c>
      <c r="I7475" s="24">
        <f>IF(H7475&lt;=0, MIN(F7475-C7475, B$7, (D$5-K7474+G7475)/B$6), 0)</f>
        <v>0</v>
      </c>
      <c r="J7475" s="24">
        <f>IF(H7475&gt;0, MIN(C7475-F7475, B$8, K7474), 0)</f>
        <v>0</v>
      </c>
      <c r="K7475" s="24">
        <f>MAX(0, K7474-G7475+I7475*B$6-J7475)</f>
        <v>0</v>
      </c>
      <c r="L7475" s="24">
        <f t="shared" si="472"/>
        <v>0</v>
      </c>
      <c r="M7475" s="24">
        <f>IF(H7475&gt;0, C7475-F7475-J7475, 0)</f>
        <v>183.76402609153823</v>
      </c>
      <c r="N7475" s="4">
        <f>MIN(C7475, F7475)</f>
        <v>0</v>
      </c>
    </row>
    <row r="7476" spans="1:14" x14ac:dyDescent="0.2">
      <c r="A7476" s="27">
        <v>43776.25</v>
      </c>
      <c r="B7476" s="4">
        <v>4.1652249854577059</v>
      </c>
      <c r="C7476" s="4">
        <v>558.6411731613955</v>
      </c>
      <c r="F7476" s="4">
        <f t="shared" si="470"/>
        <v>24.991349912746237</v>
      </c>
      <c r="G7476" s="24">
        <f t="shared" si="471"/>
        <v>0.34722222222222221</v>
      </c>
      <c r="H7476" s="24">
        <f t="shared" si="473"/>
        <v>533.64982324864923</v>
      </c>
      <c r="I7476" s="24">
        <f>IF(H7476&lt;=0, MIN(F7476-C7476, B$7, (D$5-K7475+G7476)/B$6), 0)</f>
        <v>0</v>
      </c>
      <c r="J7476" s="24">
        <f>IF(H7476&gt;0, MIN(C7476-F7476, B$8, K7475), 0)</f>
        <v>0</v>
      </c>
      <c r="K7476" s="24">
        <f>MAX(0, K7475-G7476+I7476*B$6-J7476)</f>
        <v>0</v>
      </c>
      <c r="L7476" s="24">
        <f t="shared" si="472"/>
        <v>0</v>
      </c>
      <c r="M7476" s="24">
        <f>IF(H7476&gt;0, C7476-F7476-J7476, 0)</f>
        <v>533.64982324864923</v>
      </c>
      <c r="N7476" s="4">
        <f>MIN(C7476, F7476)</f>
        <v>24.991349912746237</v>
      </c>
    </row>
    <row r="7477" spans="1:14" x14ac:dyDescent="0.2">
      <c r="A7477" s="27">
        <v>43776.291666666672</v>
      </c>
      <c r="B7477" s="4">
        <v>18.22695756666819</v>
      </c>
      <c r="C7477" s="4">
        <v>1347.1190407346996</v>
      </c>
      <c r="F7477" s="4">
        <f t="shared" si="470"/>
        <v>109.36174540000914</v>
      </c>
      <c r="G7477" s="24">
        <f t="shared" si="471"/>
        <v>0.34722222222222221</v>
      </c>
      <c r="H7477" s="24">
        <f t="shared" si="473"/>
        <v>1237.7572953346905</v>
      </c>
      <c r="I7477" s="24">
        <f>IF(H7477&lt;=0, MIN(F7477-C7477, B$7, (D$5-K7476+G7477)/B$6), 0)</f>
        <v>0</v>
      </c>
      <c r="J7477" s="24">
        <f>IF(H7477&gt;0, MIN(C7477-F7477, B$8, K7476), 0)</f>
        <v>0</v>
      </c>
      <c r="K7477" s="24">
        <f>MAX(0, K7476-G7477+I7477*B$6-J7477)</f>
        <v>0</v>
      </c>
      <c r="L7477" s="24">
        <f t="shared" si="472"/>
        <v>0</v>
      </c>
      <c r="M7477" s="24">
        <f>IF(H7477&gt;0, C7477-F7477-J7477, 0)</f>
        <v>1237.7572953346905</v>
      </c>
      <c r="N7477" s="4">
        <f>MIN(C7477, F7477)</f>
        <v>109.36174540000914</v>
      </c>
    </row>
    <row r="7478" spans="1:14" x14ac:dyDescent="0.2">
      <c r="A7478" s="27">
        <v>43776.333333333336</v>
      </c>
      <c r="B7478" s="4">
        <v>412.60280102321718</v>
      </c>
      <c r="C7478" s="4">
        <v>348.11899959263621</v>
      </c>
      <c r="F7478" s="4">
        <f t="shared" si="470"/>
        <v>2475.6168061393032</v>
      </c>
      <c r="G7478" s="24">
        <f t="shared" si="471"/>
        <v>0.34722222222222221</v>
      </c>
      <c r="H7478" s="24">
        <f t="shared" si="473"/>
        <v>-2127.4978065466671</v>
      </c>
      <c r="I7478" s="24">
        <f>IF(H7478&lt;=0, MIN(F7478-C7478, B$7, (D$5-K7477+G7478)/B$6), 0)</f>
        <v>2127.4978065466671</v>
      </c>
      <c r="J7478" s="24">
        <f>IF(H7478&gt;0, MIN(C7478-F7478, B$8, K7477), 0)</f>
        <v>0</v>
      </c>
      <c r="K7478" s="24">
        <f>MAX(0, K7477-G7478+I7478*B$6-J7478)</f>
        <v>1914.4008036697783</v>
      </c>
      <c r="L7478" s="24">
        <f t="shared" si="472"/>
        <v>0</v>
      </c>
      <c r="M7478" s="24">
        <f>IF(H7478&gt;0, C7478-F7478-J7478, 0)</f>
        <v>0</v>
      </c>
      <c r="N7478" s="4">
        <f>MIN(C7478, F7478)</f>
        <v>348.11899959263621</v>
      </c>
    </row>
    <row r="7479" spans="1:14" x14ac:dyDescent="0.2">
      <c r="A7479" s="27">
        <v>43776.375</v>
      </c>
      <c r="B7479" s="4">
        <v>78.69375681492555</v>
      </c>
      <c r="C7479" s="4">
        <v>331.24316746627323</v>
      </c>
      <c r="F7479" s="4">
        <f t="shared" si="470"/>
        <v>472.16254088955327</v>
      </c>
      <c r="G7479" s="24">
        <f t="shared" si="471"/>
        <v>0.34722222222222221</v>
      </c>
      <c r="H7479" s="24">
        <f t="shared" si="473"/>
        <v>-140.91937342328004</v>
      </c>
      <c r="I7479" s="24">
        <f>IF(H7479&lt;=0, MIN(F7479-C7479, B$7, (D$5-K7478+G7479)/B$6), 0)</f>
        <v>140.91937342328004</v>
      </c>
      <c r="J7479" s="24">
        <f>IF(H7479&gt;0, MIN(C7479-F7479, B$8, K7478), 0)</f>
        <v>0</v>
      </c>
      <c r="K7479" s="24">
        <f>MAX(0, K7478-G7479+I7479*B$6-J7479)</f>
        <v>2040.8810175285082</v>
      </c>
      <c r="L7479" s="24">
        <f t="shared" si="472"/>
        <v>0</v>
      </c>
      <c r="M7479" s="24">
        <f>IF(H7479&gt;0, C7479-F7479-J7479, 0)</f>
        <v>0</v>
      </c>
      <c r="N7479" s="4">
        <f>MIN(C7479, F7479)</f>
        <v>331.24316746627323</v>
      </c>
    </row>
    <row r="7480" spans="1:14" x14ac:dyDescent="0.2">
      <c r="A7480" s="27">
        <v>43776.416666666672</v>
      </c>
      <c r="B7480" s="4">
        <v>441.32513628517023</v>
      </c>
      <c r="C7480" s="4">
        <v>353.48862454514386</v>
      </c>
      <c r="F7480" s="4">
        <f t="shared" si="470"/>
        <v>2647.9508177110215</v>
      </c>
      <c r="G7480" s="24">
        <f t="shared" si="471"/>
        <v>0.34722222222222221</v>
      </c>
      <c r="H7480" s="24">
        <f t="shared" si="473"/>
        <v>-2294.4621931658776</v>
      </c>
      <c r="I7480" s="24">
        <f>IF(H7480&lt;=0, MIN(F7480-C7480, B$7, (D$5-K7479+G7480)/B$6), 0)</f>
        <v>2294.4621931658776</v>
      </c>
      <c r="J7480" s="24">
        <f>IF(H7480&gt;0, MIN(C7480-F7480, B$8, K7479), 0)</f>
        <v>0</v>
      </c>
      <c r="K7480" s="24">
        <f>MAX(0, K7479-G7480+I7480*B$6-J7480)</f>
        <v>4105.5497691555756</v>
      </c>
      <c r="L7480" s="24">
        <f t="shared" si="472"/>
        <v>0</v>
      </c>
      <c r="M7480" s="24">
        <f>IF(H7480&gt;0, C7480-F7480-J7480, 0)</f>
        <v>0</v>
      </c>
      <c r="N7480" s="4">
        <f>MIN(C7480, F7480)</f>
        <v>353.48862454514386</v>
      </c>
    </row>
    <row r="7481" spans="1:14" x14ac:dyDescent="0.2">
      <c r="A7481" s="27">
        <v>43776.458333333336</v>
      </c>
      <c r="B7481" s="4">
        <v>34.295710939379205</v>
      </c>
      <c r="C7481" s="4">
        <v>1663.4988747453044</v>
      </c>
      <c r="F7481" s="4">
        <f t="shared" si="470"/>
        <v>205.77426563627523</v>
      </c>
      <c r="G7481" s="24">
        <f t="shared" si="471"/>
        <v>0.34722222222222221</v>
      </c>
      <c r="H7481" s="24">
        <f t="shared" si="473"/>
        <v>1457.7246091090292</v>
      </c>
      <c r="I7481" s="24">
        <f>IF(H7481&lt;=0, MIN(F7481-C7481, B$7, (D$5-K7480+G7481)/B$6), 0)</f>
        <v>0</v>
      </c>
      <c r="J7481" s="24">
        <f>IF(H7481&gt;0, MIN(C7481-F7481, B$8, K7480), 0)</f>
        <v>1457.7246091090292</v>
      </c>
      <c r="K7481" s="24">
        <f>MAX(0, K7480-G7481+I7481*B$6-J7481)</f>
        <v>2647.4779378243238</v>
      </c>
      <c r="L7481" s="24">
        <f t="shared" si="472"/>
        <v>0</v>
      </c>
      <c r="M7481" s="24">
        <f>IF(H7481&gt;0, C7481-F7481-J7481, 0)</f>
        <v>0</v>
      </c>
      <c r="N7481" s="4">
        <f>MIN(C7481, F7481)</f>
        <v>205.77426563627523</v>
      </c>
    </row>
    <row r="7482" spans="1:14" x14ac:dyDescent="0.2">
      <c r="A7482" s="27">
        <v>43776.5</v>
      </c>
      <c r="B7482" s="4">
        <v>71.346958461803027</v>
      </c>
      <c r="C7482" s="4">
        <v>363.86506970151044</v>
      </c>
      <c r="F7482" s="4">
        <f t="shared" si="470"/>
        <v>428.08175077081819</v>
      </c>
      <c r="G7482" s="24">
        <f t="shared" si="471"/>
        <v>0.34722222222222221</v>
      </c>
      <c r="H7482" s="24">
        <f t="shared" si="473"/>
        <v>-64.216681069307754</v>
      </c>
      <c r="I7482" s="24">
        <f>IF(H7482&lt;=0, MIN(F7482-C7482, B$7, (D$5-K7481+G7482)/B$6), 0)</f>
        <v>64.216681069307754</v>
      </c>
      <c r="J7482" s="24">
        <f>IF(H7482&gt;0, MIN(C7482-F7482, B$8, K7481), 0)</f>
        <v>0</v>
      </c>
      <c r="K7482" s="24">
        <f>MAX(0, K7481-G7482+I7482*B$6-J7482)</f>
        <v>2704.9257285644785</v>
      </c>
      <c r="L7482" s="24">
        <f t="shared" si="472"/>
        <v>0</v>
      </c>
      <c r="M7482" s="24">
        <f>IF(H7482&gt;0, C7482-F7482-J7482, 0)</f>
        <v>0</v>
      </c>
      <c r="N7482" s="4">
        <f>MIN(C7482, F7482)</f>
        <v>363.86506970151044</v>
      </c>
    </row>
    <row r="7483" spans="1:14" x14ac:dyDescent="0.2">
      <c r="A7483" s="27">
        <v>43776.541666666672</v>
      </c>
      <c r="B7483" s="4">
        <v>121.25405630618904</v>
      </c>
      <c r="C7483" s="4">
        <v>332.28816163911893</v>
      </c>
      <c r="F7483" s="4">
        <f t="shared" si="470"/>
        <v>727.52433783713423</v>
      </c>
      <c r="G7483" s="24">
        <f t="shared" si="471"/>
        <v>0.34722222222222221</v>
      </c>
      <c r="H7483" s="24">
        <f t="shared" si="473"/>
        <v>-395.2361761980153</v>
      </c>
      <c r="I7483" s="24">
        <f>IF(H7483&lt;=0, MIN(F7483-C7483, B$7, (D$5-K7482+G7483)/B$6), 0)</f>
        <v>395.2361761980153</v>
      </c>
      <c r="J7483" s="24">
        <f>IF(H7483&gt;0, MIN(C7483-F7483, B$8, K7482), 0)</f>
        <v>0</v>
      </c>
      <c r="K7483" s="24">
        <f>MAX(0, K7482-G7483+I7483*B$6-J7483)</f>
        <v>3060.29106492047</v>
      </c>
      <c r="L7483" s="24">
        <f t="shared" si="472"/>
        <v>0</v>
      </c>
      <c r="M7483" s="24">
        <f>IF(H7483&gt;0, C7483-F7483-J7483, 0)</f>
        <v>0</v>
      </c>
      <c r="N7483" s="4">
        <f>MIN(C7483, F7483)</f>
        <v>332.28816163911893</v>
      </c>
    </row>
    <row r="7484" spans="1:14" x14ac:dyDescent="0.2">
      <c r="A7484" s="27">
        <v>43776.583333333336</v>
      </c>
      <c r="B7484" s="4">
        <v>15.520786744211287</v>
      </c>
      <c r="C7484" s="4">
        <v>1606.9687280509374</v>
      </c>
      <c r="F7484" s="4">
        <f t="shared" si="470"/>
        <v>93.124720465267728</v>
      </c>
      <c r="G7484" s="24">
        <f t="shared" si="471"/>
        <v>0.34722222222222221</v>
      </c>
      <c r="H7484" s="24">
        <f t="shared" si="473"/>
        <v>1513.8440075856697</v>
      </c>
      <c r="I7484" s="24">
        <f>IF(H7484&lt;=0, MIN(F7484-C7484, B$7, (D$5-K7483+G7484)/B$6), 0)</f>
        <v>0</v>
      </c>
      <c r="J7484" s="24">
        <f>IF(H7484&gt;0, MIN(C7484-F7484, B$8, K7483), 0)</f>
        <v>1513.8440075856697</v>
      </c>
      <c r="K7484" s="24">
        <f>MAX(0, K7483-G7484+I7484*B$6-J7484)</f>
        <v>1546.0998351125781</v>
      </c>
      <c r="L7484" s="24">
        <f t="shared" si="472"/>
        <v>0</v>
      </c>
      <c r="M7484" s="24">
        <f>IF(H7484&gt;0, C7484-F7484-J7484, 0)</f>
        <v>0</v>
      </c>
      <c r="N7484" s="4">
        <f>MIN(C7484, F7484)</f>
        <v>93.124720465267728</v>
      </c>
    </row>
    <row r="7485" spans="1:14" x14ac:dyDescent="0.2">
      <c r="A7485" s="27">
        <v>43776.625</v>
      </c>
      <c r="B7485" s="4">
        <v>0</v>
      </c>
      <c r="C7485" s="4">
        <v>751.43513451160788</v>
      </c>
      <c r="F7485" s="4">
        <f t="shared" si="470"/>
        <v>0</v>
      </c>
      <c r="G7485" s="24">
        <f t="shared" si="471"/>
        <v>0</v>
      </c>
      <c r="H7485" s="24">
        <f t="shared" si="473"/>
        <v>751.43513451160788</v>
      </c>
      <c r="I7485" s="24">
        <f>IF(H7485&lt;=0, MIN(F7485-C7485, B$7, (D$5-K7484+G7485)/B$6), 0)</f>
        <v>0</v>
      </c>
      <c r="J7485" s="24">
        <f>IF(H7485&gt;0, MIN(C7485-F7485, B$8, K7484), 0)</f>
        <v>751.43513451160788</v>
      </c>
      <c r="K7485" s="24">
        <f>MAX(0, K7484-G7485+I7485*B$6-J7485)</f>
        <v>794.66470060097026</v>
      </c>
      <c r="L7485" s="24">
        <f t="shared" si="472"/>
        <v>0</v>
      </c>
      <c r="M7485" s="24">
        <f>IF(H7485&gt;0, C7485-F7485-J7485, 0)</f>
        <v>0</v>
      </c>
      <c r="N7485" s="4">
        <f>MIN(C7485, F7485)</f>
        <v>0</v>
      </c>
    </row>
    <row r="7486" spans="1:14" x14ac:dyDescent="0.2">
      <c r="A7486" s="27">
        <v>43776.666666666672</v>
      </c>
      <c r="B7486" s="4">
        <v>0</v>
      </c>
      <c r="C7486" s="4">
        <v>814.05197665953983</v>
      </c>
      <c r="F7486" s="4">
        <f t="shared" si="470"/>
        <v>0</v>
      </c>
      <c r="G7486" s="24">
        <f t="shared" si="471"/>
        <v>0</v>
      </c>
      <c r="H7486" s="24">
        <f t="shared" si="473"/>
        <v>814.05197665953983</v>
      </c>
      <c r="I7486" s="24">
        <f>IF(H7486&lt;=0, MIN(F7486-C7486, B$7, (D$5-K7485+G7486)/B$6), 0)</f>
        <v>0</v>
      </c>
      <c r="J7486" s="24">
        <f>IF(H7486&gt;0, MIN(C7486-F7486, B$8, K7485), 0)</f>
        <v>794.66470060097026</v>
      </c>
      <c r="K7486" s="24">
        <f>MAX(0, K7485-G7486+I7486*B$6-J7486)</f>
        <v>0</v>
      </c>
      <c r="L7486" s="24">
        <f t="shared" si="472"/>
        <v>0</v>
      </c>
      <c r="M7486" s="24">
        <f>IF(H7486&gt;0, C7486-F7486-J7486, 0)</f>
        <v>19.387276058569569</v>
      </c>
      <c r="N7486" s="4">
        <f>MIN(C7486, F7486)</f>
        <v>0</v>
      </c>
    </row>
    <row r="7487" spans="1:14" x14ac:dyDescent="0.2">
      <c r="A7487" s="27">
        <v>43776.708333333336</v>
      </c>
      <c r="B7487" s="4">
        <v>0</v>
      </c>
      <c r="C7487" s="4">
        <v>851.12773845765787</v>
      </c>
      <c r="F7487" s="4">
        <f t="shared" si="470"/>
        <v>0</v>
      </c>
      <c r="G7487" s="24">
        <f t="shared" si="471"/>
        <v>0</v>
      </c>
      <c r="H7487" s="24">
        <f t="shared" si="473"/>
        <v>851.12773845765787</v>
      </c>
      <c r="I7487" s="24">
        <f>IF(H7487&lt;=0, MIN(F7487-C7487, B$7, (D$5-K7486+G7487)/B$6), 0)</f>
        <v>0</v>
      </c>
      <c r="J7487" s="24">
        <f>IF(H7487&gt;0, MIN(C7487-F7487, B$8, K7486), 0)</f>
        <v>0</v>
      </c>
      <c r="K7487" s="24">
        <f>MAX(0, K7486-G7487+I7487*B$6-J7487)</f>
        <v>0</v>
      </c>
      <c r="L7487" s="24">
        <f t="shared" si="472"/>
        <v>0</v>
      </c>
      <c r="M7487" s="24">
        <f>IF(H7487&gt;0, C7487-F7487-J7487, 0)</f>
        <v>851.12773845765787</v>
      </c>
      <c r="N7487" s="4">
        <f>MIN(C7487, F7487)</f>
        <v>0</v>
      </c>
    </row>
    <row r="7488" spans="1:14" x14ac:dyDescent="0.2">
      <c r="A7488" s="27">
        <v>43776.75</v>
      </c>
      <c r="B7488" s="4">
        <v>0</v>
      </c>
      <c r="C7488" s="4">
        <v>346.89737800325634</v>
      </c>
      <c r="F7488" s="4">
        <f t="shared" si="470"/>
        <v>0</v>
      </c>
      <c r="G7488" s="24">
        <f t="shared" si="471"/>
        <v>0</v>
      </c>
      <c r="H7488" s="24">
        <f t="shared" si="473"/>
        <v>346.89737800325634</v>
      </c>
      <c r="I7488" s="24">
        <f>IF(H7488&lt;=0, MIN(F7488-C7488, B$7, (D$5-K7487+G7488)/B$6), 0)</f>
        <v>0</v>
      </c>
      <c r="J7488" s="24">
        <f>IF(H7488&gt;0, MIN(C7488-F7488, B$8, K7487), 0)</f>
        <v>0</v>
      </c>
      <c r="K7488" s="24">
        <f>MAX(0, K7487-G7488+I7488*B$6-J7488)</f>
        <v>0</v>
      </c>
      <c r="L7488" s="24">
        <f t="shared" si="472"/>
        <v>0</v>
      </c>
      <c r="M7488" s="24">
        <f>IF(H7488&gt;0, C7488-F7488-J7488, 0)</f>
        <v>346.89737800325634</v>
      </c>
      <c r="N7488" s="4">
        <f>MIN(C7488, F7488)</f>
        <v>0</v>
      </c>
    </row>
    <row r="7489" spans="1:14" x14ac:dyDescent="0.2">
      <c r="A7489" s="27">
        <v>43776.791666666672</v>
      </c>
      <c r="B7489" s="4">
        <v>0</v>
      </c>
      <c r="C7489" s="4">
        <v>4246.4436133475065</v>
      </c>
      <c r="F7489" s="4">
        <f t="shared" si="470"/>
        <v>0</v>
      </c>
      <c r="G7489" s="24">
        <f t="shared" si="471"/>
        <v>0</v>
      </c>
      <c r="H7489" s="24">
        <f t="shared" si="473"/>
        <v>4246.4436133475065</v>
      </c>
      <c r="I7489" s="24">
        <f>IF(H7489&lt;=0, MIN(F7489-C7489, B$7, (D$5-K7488+G7489)/B$6), 0)</f>
        <v>0</v>
      </c>
      <c r="J7489" s="24">
        <f>IF(H7489&gt;0, MIN(C7489-F7489, B$8, K7488), 0)</f>
        <v>0</v>
      </c>
      <c r="K7489" s="24">
        <f>MAX(0, K7488-G7489+I7489*B$6-J7489)</f>
        <v>0</v>
      </c>
      <c r="L7489" s="24">
        <f t="shared" si="472"/>
        <v>0</v>
      </c>
      <c r="M7489" s="24">
        <f>IF(H7489&gt;0, C7489-F7489-J7489, 0)</f>
        <v>4246.4436133475065</v>
      </c>
      <c r="N7489" s="4">
        <f>MIN(C7489, F7489)</f>
        <v>0</v>
      </c>
    </row>
    <row r="7490" spans="1:14" x14ac:dyDescent="0.2">
      <c r="A7490" s="27">
        <v>43776.833333333336</v>
      </c>
      <c r="B7490" s="4">
        <v>0</v>
      </c>
      <c r="C7490" s="4">
        <v>435.87920631873891</v>
      </c>
      <c r="F7490" s="4">
        <f t="shared" si="470"/>
        <v>0</v>
      </c>
      <c r="G7490" s="24">
        <f t="shared" si="471"/>
        <v>0</v>
      </c>
      <c r="H7490" s="24">
        <f t="shared" si="473"/>
        <v>435.87920631873891</v>
      </c>
      <c r="I7490" s="24">
        <f>IF(H7490&lt;=0, MIN(F7490-C7490, B$7, (D$5-K7489+G7490)/B$6), 0)</f>
        <v>0</v>
      </c>
      <c r="J7490" s="24">
        <f>IF(H7490&gt;0, MIN(C7490-F7490, B$8, K7489), 0)</f>
        <v>0</v>
      </c>
      <c r="K7490" s="24">
        <f>MAX(0, K7489-G7490+I7490*B$6-J7490)</f>
        <v>0</v>
      </c>
      <c r="L7490" s="24">
        <f t="shared" si="472"/>
        <v>0</v>
      </c>
      <c r="M7490" s="24">
        <f>IF(H7490&gt;0, C7490-F7490-J7490, 0)</f>
        <v>435.87920631873891</v>
      </c>
      <c r="N7490" s="4">
        <f>MIN(C7490, F7490)</f>
        <v>0</v>
      </c>
    </row>
    <row r="7491" spans="1:14" x14ac:dyDescent="0.2">
      <c r="A7491" s="27">
        <v>43776.875</v>
      </c>
      <c r="B7491" s="4">
        <v>0</v>
      </c>
      <c r="C7491" s="4">
        <v>417.75327832854799</v>
      </c>
      <c r="F7491" s="4">
        <f t="shared" si="470"/>
        <v>0</v>
      </c>
      <c r="G7491" s="24">
        <f t="shared" si="471"/>
        <v>0</v>
      </c>
      <c r="H7491" s="24">
        <f t="shared" si="473"/>
        <v>417.75327832854799</v>
      </c>
      <c r="I7491" s="24">
        <f>IF(H7491&lt;=0, MIN(F7491-C7491, B$7, (D$5-K7490+G7491)/B$6), 0)</f>
        <v>0</v>
      </c>
      <c r="J7491" s="24">
        <f>IF(H7491&gt;0, MIN(C7491-F7491, B$8, K7490), 0)</f>
        <v>0</v>
      </c>
      <c r="K7491" s="24">
        <f>MAX(0, K7490-G7491+I7491*B$6-J7491)</f>
        <v>0</v>
      </c>
      <c r="L7491" s="24">
        <f t="shared" si="472"/>
        <v>0</v>
      </c>
      <c r="M7491" s="24">
        <f>IF(H7491&gt;0, C7491-F7491-J7491, 0)</f>
        <v>417.75327832854799</v>
      </c>
      <c r="N7491" s="4">
        <f>MIN(C7491, F7491)</f>
        <v>0</v>
      </c>
    </row>
    <row r="7492" spans="1:14" x14ac:dyDescent="0.2">
      <c r="A7492" s="27">
        <v>43776.916666666672</v>
      </c>
      <c r="B7492" s="4">
        <v>0</v>
      </c>
      <c r="C7492" s="4">
        <v>369.14283508212696</v>
      </c>
      <c r="F7492" s="4">
        <f t="shared" si="470"/>
        <v>0</v>
      </c>
      <c r="G7492" s="24">
        <f t="shared" si="471"/>
        <v>0</v>
      </c>
      <c r="H7492" s="24">
        <f t="shared" si="473"/>
        <v>369.14283508212696</v>
      </c>
      <c r="I7492" s="24">
        <f>IF(H7492&lt;=0, MIN(F7492-C7492, B$7, (D$5-K7491+G7492)/B$6), 0)</f>
        <v>0</v>
      </c>
      <c r="J7492" s="24">
        <f>IF(H7492&gt;0, MIN(C7492-F7492, B$8, K7491), 0)</f>
        <v>0</v>
      </c>
      <c r="K7492" s="24">
        <f>MAX(0, K7491-G7492+I7492*B$6-J7492)</f>
        <v>0</v>
      </c>
      <c r="L7492" s="24">
        <f t="shared" si="472"/>
        <v>0</v>
      </c>
      <c r="M7492" s="24">
        <f>IF(H7492&gt;0, C7492-F7492-J7492, 0)</f>
        <v>369.14283508212696</v>
      </c>
      <c r="N7492" s="4">
        <f>MIN(C7492, F7492)</f>
        <v>0</v>
      </c>
    </row>
    <row r="7493" spans="1:14" x14ac:dyDescent="0.2">
      <c r="A7493" s="27">
        <v>43776.958333333336</v>
      </c>
      <c r="B7493" s="4">
        <v>0</v>
      </c>
      <c r="C7493" s="4">
        <v>218.36807043644808</v>
      </c>
      <c r="F7493" s="4">
        <f t="shared" si="470"/>
        <v>0</v>
      </c>
      <c r="G7493" s="24">
        <f t="shared" si="471"/>
        <v>0</v>
      </c>
      <c r="H7493" s="24">
        <f t="shared" si="473"/>
        <v>218.36807043644808</v>
      </c>
      <c r="I7493" s="24">
        <f>IF(H7493&lt;=0, MIN(F7493-C7493, B$7, (D$5-K7492+G7493)/B$6), 0)</f>
        <v>0</v>
      </c>
      <c r="J7493" s="24">
        <f>IF(H7493&gt;0, MIN(C7493-F7493, B$8, K7492), 0)</f>
        <v>0</v>
      </c>
      <c r="K7493" s="24">
        <f>MAX(0, K7492-G7493+I7493*B$6-J7493)</f>
        <v>0</v>
      </c>
      <c r="L7493" s="24">
        <f t="shared" si="472"/>
        <v>0</v>
      </c>
      <c r="M7493" s="24">
        <f>IF(H7493&gt;0, C7493-F7493-J7493, 0)</f>
        <v>218.36807043644808</v>
      </c>
      <c r="N7493" s="4">
        <f>MIN(C7493, F7493)</f>
        <v>0</v>
      </c>
    </row>
    <row r="7494" spans="1:14" x14ac:dyDescent="0.2">
      <c r="A7494" s="27">
        <v>43777</v>
      </c>
      <c r="B7494" s="4">
        <v>0</v>
      </c>
      <c r="C7494" s="4">
        <v>94.782197776055625</v>
      </c>
      <c r="F7494" s="4">
        <f t="shared" si="470"/>
        <v>0</v>
      </c>
      <c r="G7494" s="24">
        <f t="shared" si="471"/>
        <v>0</v>
      </c>
      <c r="H7494" s="24">
        <f t="shared" si="473"/>
        <v>94.782197776055625</v>
      </c>
      <c r="I7494" s="24">
        <f>IF(H7494&lt;=0, MIN(F7494-C7494, B$7, (D$5-K7493+G7494)/B$6), 0)</f>
        <v>0</v>
      </c>
      <c r="J7494" s="24">
        <f>IF(H7494&gt;0, MIN(C7494-F7494, B$8, K7493), 0)</f>
        <v>0</v>
      </c>
      <c r="K7494" s="24">
        <f>MAX(0, K7493-G7494+I7494*B$6-J7494)</f>
        <v>0</v>
      </c>
      <c r="L7494" s="24">
        <f t="shared" si="472"/>
        <v>0</v>
      </c>
      <c r="M7494" s="24">
        <f>IF(H7494&gt;0, C7494-F7494-J7494, 0)</f>
        <v>94.782197776055625</v>
      </c>
      <c r="N7494" s="4">
        <f>MIN(C7494, F7494)</f>
        <v>0</v>
      </c>
    </row>
    <row r="7495" spans="1:14" x14ac:dyDescent="0.2">
      <c r="A7495" s="27">
        <v>43777.041666666672</v>
      </c>
      <c r="B7495" s="4">
        <v>0</v>
      </c>
      <c r="C7495" s="4">
        <v>146.6882642934205</v>
      </c>
      <c r="F7495" s="4">
        <f t="shared" si="470"/>
        <v>0</v>
      </c>
      <c r="G7495" s="24">
        <f t="shared" si="471"/>
        <v>0</v>
      </c>
      <c r="H7495" s="24">
        <f t="shared" si="473"/>
        <v>146.6882642934205</v>
      </c>
      <c r="I7495" s="24">
        <f>IF(H7495&lt;=0, MIN(F7495-C7495, B$7, (D$5-K7494+G7495)/B$6), 0)</f>
        <v>0</v>
      </c>
      <c r="J7495" s="24">
        <f>IF(H7495&gt;0, MIN(C7495-F7495, B$8, K7494), 0)</f>
        <v>0</v>
      </c>
      <c r="K7495" s="24">
        <f>MAX(0, K7494-G7495+I7495*B$6-J7495)</f>
        <v>0</v>
      </c>
      <c r="L7495" s="24">
        <f t="shared" si="472"/>
        <v>0</v>
      </c>
      <c r="M7495" s="24">
        <f>IF(H7495&gt;0, C7495-F7495-J7495, 0)</f>
        <v>146.6882642934205</v>
      </c>
      <c r="N7495" s="4">
        <f>MIN(C7495, F7495)</f>
        <v>0</v>
      </c>
    </row>
    <row r="7496" spans="1:14" x14ac:dyDescent="0.2">
      <c r="A7496" s="27">
        <v>43777.083333333336</v>
      </c>
      <c r="B7496" s="4">
        <v>0</v>
      </c>
      <c r="C7496" s="4">
        <v>183.76402609153823</v>
      </c>
      <c r="F7496" s="4">
        <f t="shared" si="470"/>
        <v>0</v>
      </c>
      <c r="G7496" s="24">
        <f t="shared" si="471"/>
        <v>0</v>
      </c>
      <c r="H7496" s="24">
        <f t="shared" si="473"/>
        <v>183.76402609153823</v>
      </c>
      <c r="I7496" s="24">
        <f>IF(H7496&lt;=0, MIN(F7496-C7496, B$7, (D$5-K7495+G7496)/B$6), 0)</f>
        <v>0</v>
      </c>
      <c r="J7496" s="24">
        <f>IF(H7496&gt;0, MIN(C7496-F7496, B$8, K7495), 0)</f>
        <v>0</v>
      </c>
      <c r="K7496" s="24">
        <f>MAX(0, K7495-G7496+I7496*B$6-J7496)</f>
        <v>0</v>
      </c>
      <c r="L7496" s="24">
        <f t="shared" si="472"/>
        <v>0</v>
      </c>
      <c r="M7496" s="24">
        <f>IF(H7496&gt;0, C7496-F7496-J7496, 0)</f>
        <v>183.76402609153823</v>
      </c>
      <c r="N7496" s="4">
        <f>MIN(C7496, F7496)</f>
        <v>0</v>
      </c>
    </row>
    <row r="7497" spans="1:14" x14ac:dyDescent="0.2">
      <c r="A7497" s="27">
        <v>43777.125</v>
      </c>
      <c r="B7497" s="4">
        <v>0</v>
      </c>
      <c r="C7497" s="4">
        <v>165.63809810134734</v>
      </c>
      <c r="F7497" s="4">
        <f t="shared" si="470"/>
        <v>0</v>
      </c>
      <c r="G7497" s="24">
        <f t="shared" si="471"/>
        <v>0</v>
      </c>
      <c r="H7497" s="24">
        <f t="shared" si="473"/>
        <v>165.63809810134734</v>
      </c>
      <c r="I7497" s="24">
        <f>IF(H7497&lt;=0, MIN(F7497-C7497, B$7, (D$5-K7496+G7497)/B$6), 0)</f>
        <v>0</v>
      </c>
      <c r="J7497" s="24">
        <f>IF(H7497&gt;0, MIN(C7497-F7497, B$8, K7496), 0)</f>
        <v>0</v>
      </c>
      <c r="K7497" s="24">
        <f>MAX(0, K7496-G7497+I7497*B$6-J7497)</f>
        <v>0</v>
      </c>
      <c r="L7497" s="24">
        <f t="shared" si="472"/>
        <v>0</v>
      </c>
      <c r="M7497" s="24">
        <f>IF(H7497&gt;0, C7497-F7497-J7497, 0)</f>
        <v>165.63809810134734</v>
      </c>
      <c r="N7497" s="4">
        <f>MIN(C7497, F7497)</f>
        <v>0</v>
      </c>
    </row>
    <row r="7498" spans="1:14" x14ac:dyDescent="0.2">
      <c r="A7498" s="27">
        <v>43777.166666666672</v>
      </c>
      <c r="B7498" s="4">
        <v>0</v>
      </c>
      <c r="C7498" s="4">
        <v>146.6882642934205</v>
      </c>
      <c r="F7498" s="4">
        <f t="shared" si="470"/>
        <v>0</v>
      </c>
      <c r="G7498" s="24">
        <f t="shared" si="471"/>
        <v>0</v>
      </c>
      <c r="H7498" s="24">
        <f t="shared" si="473"/>
        <v>146.6882642934205</v>
      </c>
      <c r="I7498" s="24">
        <f>IF(H7498&lt;=0, MIN(F7498-C7498, B$7, (D$5-K7497+G7498)/B$6), 0)</f>
        <v>0</v>
      </c>
      <c r="J7498" s="24">
        <f>IF(H7498&gt;0, MIN(C7498-F7498, B$8, K7497), 0)</f>
        <v>0</v>
      </c>
      <c r="K7498" s="24">
        <f>MAX(0, K7497-G7498+I7498*B$6-J7498)</f>
        <v>0</v>
      </c>
      <c r="L7498" s="24">
        <f t="shared" si="472"/>
        <v>0</v>
      </c>
      <c r="M7498" s="24">
        <f>IF(H7498&gt;0, C7498-F7498-J7498, 0)</f>
        <v>146.6882642934205</v>
      </c>
      <c r="N7498" s="4">
        <f>MIN(C7498, F7498)</f>
        <v>0</v>
      </c>
    </row>
    <row r="7499" spans="1:14" x14ac:dyDescent="0.2">
      <c r="A7499" s="27">
        <v>43777.208333333336</v>
      </c>
      <c r="B7499" s="4">
        <v>0</v>
      </c>
      <c r="C7499" s="4">
        <v>183.76402609153823</v>
      </c>
      <c r="F7499" s="4">
        <f t="shared" si="470"/>
        <v>0</v>
      </c>
      <c r="G7499" s="24">
        <f t="shared" si="471"/>
        <v>0</v>
      </c>
      <c r="H7499" s="24">
        <f t="shared" si="473"/>
        <v>183.76402609153823</v>
      </c>
      <c r="I7499" s="24">
        <f>IF(H7499&lt;=0, MIN(F7499-C7499, B$7, (D$5-K7498+G7499)/B$6), 0)</f>
        <v>0</v>
      </c>
      <c r="J7499" s="24">
        <f>IF(H7499&gt;0, MIN(C7499-F7499, B$8, K7498), 0)</f>
        <v>0</v>
      </c>
      <c r="K7499" s="24">
        <f>MAX(0, K7498-G7499+I7499*B$6-J7499)</f>
        <v>0</v>
      </c>
      <c r="L7499" s="24">
        <f t="shared" si="472"/>
        <v>0</v>
      </c>
      <c r="M7499" s="24">
        <f>IF(H7499&gt;0, C7499-F7499-J7499, 0)</f>
        <v>183.76402609153823</v>
      </c>
      <c r="N7499" s="4">
        <f>MIN(C7499, F7499)</f>
        <v>0</v>
      </c>
    </row>
    <row r="7500" spans="1:14" x14ac:dyDescent="0.2">
      <c r="A7500" s="27">
        <v>43777.25</v>
      </c>
      <c r="B7500" s="4">
        <v>197.44932615678991</v>
      </c>
      <c r="C7500" s="4">
        <v>487.78527283610384</v>
      </c>
      <c r="F7500" s="4">
        <f t="shared" si="470"/>
        <v>1184.6959569407395</v>
      </c>
      <c r="G7500" s="24">
        <f t="shared" si="471"/>
        <v>0.34722222222222221</v>
      </c>
      <c r="H7500" s="24">
        <f t="shared" si="473"/>
        <v>-696.91068410463572</v>
      </c>
      <c r="I7500" s="24">
        <f>IF(H7500&lt;=0, MIN(F7500-C7500, B$7, (D$5-K7499+G7500)/B$6), 0)</f>
        <v>696.91068410463572</v>
      </c>
      <c r="J7500" s="24">
        <f>IF(H7500&gt;0, MIN(C7500-F7500, B$8, K7499), 0)</f>
        <v>0</v>
      </c>
      <c r="K7500" s="24">
        <f>MAX(0, K7499-G7500+I7500*B$6-J7500)</f>
        <v>626.87239347194998</v>
      </c>
      <c r="L7500" s="24">
        <f t="shared" si="472"/>
        <v>0</v>
      </c>
      <c r="M7500" s="24">
        <f>IF(H7500&gt;0, C7500-F7500-J7500, 0)</f>
        <v>0</v>
      </c>
      <c r="N7500" s="4">
        <f>MIN(C7500, F7500)</f>
        <v>487.78527283610384</v>
      </c>
    </row>
    <row r="7501" spans="1:14" x14ac:dyDescent="0.2">
      <c r="A7501" s="27">
        <v>43777.291666666672</v>
      </c>
      <c r="B7501" s="4">
        <v>74.150359622187707</v>
      </c>
      <c r="C7501" s="4">
        <v>1025.795771817679</v>
      </c>
      <c r="F7501" s="4">
        <f t="shared" si="470"/>
        <v>444.90215773312627</v>
      </c>
      <c r="G7501" s="24">
        <f t="shared" si="471"/>
        <v>0.34722222222222221</v>
      </c>
      <c r="H7501" s="24">
        <f t="shared" si="473"/>
        <v>580.89361408455272</v>
      </c>
      <c r="I7501" s="24">
        <f>IF(H7501&lt;=0, MIN(F7501-C7501, B$7, (D$5-K7500+G7501)/B$6), 0)</f>
        <v>0</v>
      </c>
      <c r="J7501" s="24">
        <f>IF(H7501&gt;0, MIN(C7501-F7501, B$8, K7500), 0)</f>
        <v>580.89361408455272</v>
      </c>
      <c r="K7501" s="24">
        <f>MAX(0, K7500-G7501+I7501*B$6-J7501)</f>
        <v>45.631557165175082</v>
      </c>
      <c r="L7501" s="24">
        <f t="shared" si="472"/>
        <v>0</v>
      </c>
      <c r="M7501" s="24">
        <f>IF(H7501&gt;0, C7501-F7501-J7501, 0)</f>
        <v>0</v>
      </c>
      <c r="N7501" s="4">
        <f>MIN(C7501, F7501)</f>
        <v>444.90215773312627</v>
      </c>
    </row>
    <row r="7502" spans="1:14" x14ac:dyDescent="0.2">
      <c r="A7502" s="27">
        <v>43777.333333333336</v>
      </c>
      <c r="B7502" s="4">
        <v>32.055858694207785</v>
      </c>
      <c r="C7502" s="4">
        <v>336.18660237268892</v>
      </c>
      <c r="F7502" s="4">
        <f t="shared" si="470"/>
        <v>192.33515216524671</v>
      </c>
      <c r="G7502" s="24">
        <f t="shared" si="471"/>
        <v>0.34722222222222221</v>
      </c>
      <c r="H7502" s="24">
        <f t="shared" si="473"/>
        <v>143.85145020744221</v>
      </c>
      <c r="I7502" s="24">
        <f>IF(H7502&lt;=0, MIN(F7502-C7502, B$7, (D$5-K7501+G7502)/B$6), 0)</f>
        <v>0</v>
      </c>
      <c r="J7502" s="24">
        <f>IF(H7502&gt;0, MIN(C7502-F7502, B$8, K7501), 0)</f>
        <v>45.631557165175082</v>
      </c>
      <c r="K7502" s="24">
        <f>MAX(0, K7501-G7502+I7502*B$6-J7502)</f>
        <v>0</v>
      </c>
      <c r="L7502" s="24">
        <f t="shared" si="472"/>
        <v>0</v>
      </c>
      <c r="M7502" s="24">
        <f>IF(H7502&gt;0, C7502-F7502-J7502, 0)</f>
        <v>98.219893042267131</v>
      </c>
      <c r="N7502" s="4">
        <f>MIN(C7502, F7502)</f>
        <v>192.33515216524671</v>
      </c>
    </row>
    <row r="7503" spans="1:14" x14ac:dyDescent="0.2">
      <c r="A7503" s="27">
        <v>43777.375</v>
      </c>
      <c r="B7503" s="4">
        <v>67.510831016258805</v>
      </c>
      <c r="C7503" s="4">
        <v>117.0276548549263</v>
      </c>
      <c r="F7503" s="4">
        <f t="shared" si="470"/>
        <v>405.06498609755283</v>
      </c>
      <c r="G7503" s="24">
        <f t="shared" si="471"/>
        <v>0.34722222222222221</v>
      </c>
      <c r="H7503" s="24">
        <f t="shared" si="473"/>
        <v>-288.03733124262652</v>
      </c>
      <c r="I7503" s="24">
        <f>IF(H7503&lt;=0, MIN(F7503-C7503, B$7, (D$5-K7502+G7503)/B$6), 0)</f>
        <v>288.03733124262652</v>
      </c>
      <c r="J7503" s="24">
        <f>IF(H7503&gt;0, MIN(C7503-F7503, B$8, K7502), 0)</f>
        <v>0</v>
      </c>
      <c r="K7503" s="24">
        <f>MAX(0, K7502-G7503+I7503*B$6-J7503)</f>
        <v>258.88637589614166</v>
      </c>
      <c r="L7503" s="24">
        <f t="shared" si="472"/>
        <v>0</v>
      </c>
      <c r="M7503" s="24">
        <f>IF(H7503&gt;0, C7503-F7503-J7503, 0)</f>
        <v>0</v>
      </c>
      <c r="N7503" s="4">
        <f>MIN(C7503, F7503)</f>
        <v>117.0276548549263</v>
      </c>
    </row>
    <row r="7504" spans="1:14" x14ac:dyDescent="0.2">
      <c r="A7504" s="27">
        <v>43777.416666666672</v>
      </c>
      <c r="B7504" s="4">
        <v>88.375099954695017</v>
      </c>
      <c r="C7504" s="4">
        <v>139.27311193379694</v>
      </c>
      <c r="F7504" s="4">
        <f t="shared" si="470"/>
        <v>530.25059972817007</v>
      </c>
      <c r="G7504" s="24">
        <f t="shared" si="471"/>
        <v>0.34722222222222221</v>
      </c>
      <c r="H7504" s="24">
        <f t="shared" si="473"/>
        <v>-390.97748779437313</v>
      </c>
      <c r="I7504" s="24">
        <f>IF(H7504&lt;=0, MIN(F7504-C7504, B$7, (D$5-K7503+G7504)/B$6), 0)</f>
        <v>390.97748779437313</v>
      </c>
      <c r="J7504" s="24">
        <f>IF(H7504&gt;0, MIN(C7504-F7504, B$8, K7503), 0)</f>
        <v>0</v>
      </c>
      <c r="K7504" s="24">
        <f>MAX(0, K7503-G7504+I7504*B$6-J7504)</f>
        <v>610.41889268885529</v>
      </c>
      <c r="L7504" s="24">
        <f t="shared" si="472"/>
        <v>0</v>
      </c>
      <c r="M7504" s="24">
        <f>IF(H7504&gt;0, C7504-F7504-J7504, 0)</f>
        <v>0</v>
      </c>
      <c r="N7504" s="4">
        <f>MIN(C7504, F7504)</f>
        <v>139.27311193379694</v>
      </c>
    </row>
    <row r="7505" spans="1:14" x14ac:dyDescent="0.2">
      <c r="A7505" s="27">
        <v>43777.458333333336</v>
      </c>
      <c r="B7505" s="4">
        <v>73.733817338424544</v>
      </c>
      <c r="C7505" s="4">
        <v>1449.2833621339576</v>
      </c>
      <c r="F7505" s="4">
        <f t="shared" si="470"/>
        <v>442.40290403054723</v>
      </c>
      <c r="G7505" s="24">
        <f t="shared" si="471"/>
        <v>0.34722222222222221</v>
      </c>
      <c r="H7505" s="24">
        <f t="shared" si="473"/>
        <v>1006.8804581034103</v>
      </c>
      <c r="I7505" s="24">
        <f>IF(H7505&lt;=0, MIN(F7505-C7505, B$7, (D$5-K7504+G7505)/B$6), 0)</f>
        <v>0</v>
      </c>
      <c r="J7505" s="24">
        <f>IF(H7505&gt;0, MIN(C7505-F7505, B$8, K7504), 0)</f>
        <v>610.41889268885529</v>
      </c>
      <c r="K7505" s="24">
        <f>MAX(0, K7504-G7505+I7505*B$6-J7505)</f>
        <v>0</v>
      </c>
      <c r="L7505" s="24">
        <f t="shared" si="472"/>
        <v>0</v>
      </c>
      <c r="M7505" s="24">
        <f>IF(H7505&gt;0, C7505-F7505-J7505, 0)</f>
        <v>396.46156541455503</v>
      </c>
      <c r="N7505" s="4">
        <f>MIN(C7505, F7505)</f>
        <v>442.40290403054723</v>
      </c>
    </row>
    <row r="7506" spans="1:14" x14ac:dyDescent="0.2">
      <c r="A7506" s="27">
        <v>43777.5</v>
      </c>
      <c r="B7506" s="4">
        <v>36.614437016324253</v>
      </c>
      <c r="C7506" s="4">
        <v>328.77145001306536</v>
      </c>
      <c r="F7506" s="4">
        <f t="shared" si="470"/>
        <v>219.68662209794553</v>
      </c>
      <c r="G7506" s="24">
        <f t="shared" si="471"/>
        <v>0.34722222222222221</v>
      </c>
      <c r="H7506" s="24">
        <f t="shared" si="473"/>
        <v>109.08482791511983</v>
      </c>
      <c r="I7506" s="24">
        <f>IF(H7506&lt;=0, MIN(F7506-C7506, B$7, (D$5-K7505+G7506)/B$6), 0)</f>
        <v>0</v>
      </c>
      <c r="J7506" s="24">
        <f>IF(H7506&gt;0, MIN(C7506-F7506, B$8, K7505), 0)</f>
        <v>0</v>
      </c>
      <c r="K7506" s="24">
        <f>MAX(0, K7505-G7506+I7506*B$6-J7506)</f>
        <v>0</v>
      </c>
      <c r="L7506" s="24">
        <f t="shared" si="472"/>
        <v>0</v>
      </c>
      <c r="M7506" s="24">
        <f>IF(H7506&gt;0, C7506-F7506-J7506, 0)</f>
        <v>109.08482791511983</v>
      </c>
      <c r="N7506" s="4">
        <f>MIN(C7506, F7506)</f>
        <v>219.68662209794553</v>
      </c>
    </row>
    <row r="7507" spans="1:14" x14ac:dyDescent="0.2">
      <c r="A7507" s="27">
        <v>43777.541666666672</v>
      </c>
      <c r="B7507" s="4">
        <v>30.323453526370301</v>
      </c>
      <c r="C7507" s="4">
        <v>139.27311193379694</v>
      </c>
      <c r="F7507" s="4">
        <f t="shared" si="470"/>
        <v>181.94072115822181</v>
      </c>
      <c r="G7507" s="24">
        <f t="shared" si="471"/>
        <v>0.34722222222222221</v>
      </c>
      <c r="H7507" s="24">
        <f t="shared" si="473"/>
        <v>-42.667609224424865</v>
      </c>
      <c r="I7507" s="24">
        <f>IF(H7507&lt;=0, MIN(F7507-C7507, B$7, (D$5-K7506+G7507)/B$6), 0)</f>
        <v>42.667609224424865</v>
      </c>
      <c r="J7507" s="24">
        <f>IF(H7507&gt;0, MIN(C7507-F7507, B$8, K7506), 0)</f>
        <v>0</v>
      </c>
      <c r="K7507" s="24">
        <f>MAX(0, K7506-G7507+I7507*B$6-J7507)</f>
        <v>38.053626079760157</v>
      </c>
      <c r="L7507" s="24">
        <f t="shared" si="472"/>
        <v>0</v>
      </c>
      <c r="M7507" s="24">
        <f>IF(H7507&gt;0, C7507-F7507-J7507, 0)</f>
        <v>0</v>
      </c>
      <c r="N7507" s="4">
        <f>MIN(C7507, F7507)</f>
        <v>139.27311193379694</v>
      </c>
    </row>
    <row r="7508" spans="1:14" x14ac:dyDescent="0.2">
      <c r="A7508" s="27">
        <v>43777.583333333336</v>
      </c>
      <c r="B7508" s="4">
        <v>87.420688041658664</v>
      </c>
      <c r="C7508" s="4">
        <v>191.17917845116176</v>
      </c>
      <c r="F7508" s="4">
        <f t="shared" si="470"/>
        <v>524.52412824995201</v>
      </c>
      <c r="G7508" s="24">
        <f t="shared" si="471"/>
        <v>0.34722222222222221</v>
      </c>
      <c r="H7508" s="24">
        <f t="shared" si="473"/>
        <v>-333.34494979879025</v>
      </c>
      <c r="I7508" s="24">
        <f>IF(H7508&lt;=0, MIN(F7508-C7508, B$7, (D$5-K7507+G7508)/B$6), 0)</f>
        <v>333.34494979879025</v>
      </c>
      <c r="J7508" s="24">
        <f>IF(H7508&gt;0, MIN(C7508-F7508, B$8, K7507), 0)</f>
        <v>0</v>
      </c>
      <c r="K7508" s="24">
        <f>MAX(0, K7507-G7508+I7508*B$6-J7508)</f>
        <v>337.71685867644919</v>
      </c>
      <c r="L7508" s="24">
        <f t="shared" si="472"/>
        <v>0</v>
      </c>
      <c r="M7508" s="24">
        <f>IF(H7508&gt;0, C7508-F7508-J7508, 0)</f>
        <v>0</v>
      </c>
      <c r="N7508" s="4">
        <f>MIN(C7508, F7508)</f>
        <v>191.17917845116176</v>
      </c>
    </row>
    <row r="7509" spans="1:14" x14ac:dyDescent="0.2">
      <c r="A7509" s="27">
        <v>43777.625</v>
      </c>
      <c r="B7509" s="4">
        <v>0</v>
      </c>
      <c r="C7509" s="4">
        <v>235.67009260890305</v>
      </c>
      <c r="F7509" s="4">
        <f t="shared" si="470"/>
        <v>0</v>
      </c>
      <c r="G7509" s="24">
        <f t="shared" si="471"/>
        <v>0</v>
      </c>
      <c r="H7509" s="24">
        <f t="shared" si="473"/>
        <v>235.67009260890305</v>
      </c>
      <c r="I7509" s="24">
        <f>IF(H7509&lt;=0, MIN(F7509-C7509, B$7, (D$5-K7508+G7509)/B$6), 0)</f>
        <v>0</v>
      </c>
      <c r="J7509" s="24">
        <f>IF(H7509&gt;0, MIN(C7509-F7509, B$8, K7508), 0)</f>
        <v>235.67009260890305</v>
      </c>
      <c r="K7509" s="24">
        <f>MAX(0, K7508-G7509+I7509*B$6-J7509)</f>
        <v>102.04676606754614</v>
      </c>
      <c r="L7509" s="24">
        <f t="shared" si="472"/>
        <v>0</v>
      </c>
      <c r="M7509" s="24">
        <f>IF(H7509&gt;0, C7509-F7509-J7509, 0)</f>
        <v>0</v>
      </c>
      <c r="N7509" s="4">
        <f>MIN(C7509, F7509)</f>
        <v>0</v>
      </c>
    </row>
    <row r="7510" spans="1:14" x14ac:dyDescent="0.2">
      <c r="A7510" s="27">
        <v>43777.666666666672</v>
      </c>
      <c r="B7510" s="4">
        <v>0</v>
      </c>
      <c r="C7510" s="4">
        <v>369.14283508212696</v>
      </c>
      <c r="F7510" s="4">
        <f t="shared" si="470"/>
        <v>0</v>
      </c>
      <c r="G7510" s="24">
        <f t="shared" si="471"/>
        <v>0</v>
      </c>
      <c r="H7510" s="24">
        <f t="shared" si="473"/>
        <v>369.14283508212696</v>
      </c>
      <c r="I7510" s="24">
        <f>IF(H7510&lt;=0, MIN(F7510-C7510, B$7, (D$5-K7509+G7510)/B$6), 0)</f>
        <v>0</v>
      </c>
      <c r="J7510" s="24">
        <f>IF(H7510&gt;0, MIN(C7510-F7510, B$8, K7509), 0)</f>
        <v>102.04676606754614</v>
      </c>
      <c r="K7510" s="24">
        <f>MAX(0, K7509-G7510+I7510*B$6-J7510)</f>
        <v>0</v>
      </c>
      <c r="L7510" s="24">
        <f t="shared" si="472"/>
        <v>0</v>
      </c>
      <c r="M7510" s="24">
        <f>IF(H7510&gt;0, C7510-F7510-J7510, 0)</f>
        <v>267.09606901458085</v>
      </c>
      <c r="N7510" s="4">
        <f>MIN(C7510, F7510)</f>
        <v>0</v>
      </c>
    </row>
    <row r="7511" spans="1:14" x14ac:dyDescent="0.2">
      <c r="A7511" s="27">
        <v>43777.708333333336</v>
      </c>
      <c r="B7511" s="4">
        <v>0</v>
      </c>
      <c r="C7511" s="4">
        <v>406.21859688024472</v>
      </c>
      <c r="F7511" s="4">
        <f t="shared" si="470"/>
        <v>0</v>
      </c>
      <c r="G7511" s="24">
        <f t="shared" si="471"/>
        <v>0</v>
      </c>
      <c r="H7511" s="24">
        <f t="shared" si="473"/>
        <v>406.21859688024472</v>
      </c>
      <c r="I7511" s="24">
        <f>IF(H7511&lt;=0, MIN(F7511-C7511, B$7, (D$5-K7510+G7511)/B$6), 0)</f>
        <v>0</v>
      </c>
      <c r="J7511" s="24">
        <f>IF(H7511&gt;0, MIN(C7511-F7511, B$8, K7510), 0)</f>
        <v>0</v>
      </c>
      <c r="K7511" s="24">
        <f>MAX(0, K7510-G7511+I7511*B$6-J7511)</f>
        <v>0</v>
      </c>
      <c r="L7511" s="24">
        <f t="shared" si="472"/>
        <v>0</v>
      </c>
      <c r="M7511" s="24">
        <f>IF(H7511&gt;0, C7511-F7511-J7511, 0)</f>
        <v>406.21859688024472</v>
      </c>
      <c r="N7511" s="4">
        <f>MIN(C7511, F7511)</f>
        <v>0</v>
      </c>
    </row>
    <row r="7512" spans="1:14" x14ac:dyDescent="0.2">
      <c r="A7512" s="27">
        <v>43777.75</v>
      </c>
      <c r="B7512" s="4">
        <v>0</v>
      </c>
      <c r="C7512" s="4">
        <v>417.75327832854799</v>
      </c>
      <c r="F7512" s="4">
        <f t="shared" si="470"/>
        <v>0</v>
      </c>
      <c r="G7512" s="24">
        <f t="shared" si="471"/>
        <v>0</v>
      </c>
      <c r="H7512" s="24">
        <f t="shared" si="473"/>
        <v>417.75327832854799</v>
      </c>
      <c r="I7512" s="24">
        <f>IF(H7512&lt;=0, MIN(F7512-C7512, B$7, (D$5-K7511+G7512)/B$6), 0)</f>
        <v>0</v>
      </c>
      <c r="J7512" s="24">
        <f>IF(H7512&gt;0, MIN(C7512-F7512, B$8, K7511), 0)</f>
        <v>0</v>
      </c>
      <c r="K7512" s="24">
        <f>MAX(0, K7511-G7512+I7512*B$6-J7512)</f>
        <v>0</v>
      </c>
      <c r="L7512" s="24">
        <f t="shared" si="472"/>
        <v>0</v>
      </c>
      <c r="M7512" s="24">
        <f>IF(H7512&gt;0, C7512-F7512-J7512, 0)</f>
        <v>417.75327832854799</v>
      </c>
      <c r="N7512" s="4">
        <f>MIN(C7512, F7512)</f>
        <v>0</v>
      </c>
    </row>
    <row r="7513" spans="1:14" x14ac:dyDescent="0.2">
      <c r="A7513" s="27">
        <v>43777.791666666672</v>
      </c>
      <c r="B7513" s="4">
        <v>0</v>
      </c>
      <c r="C7513" s="4">
        <v>1419.6227526954631</v>
      </c>
      <c r="F7513" s="4">
        <f t="shared" si="470"/>
        <v>0</v>
      </c>
      <c r="G7513" s="24">
        <f t="shared" si="471"/>
        <v>0</v>
      </c>
      <c r="H7513" s="24">
        <f t="shared" si="473"/>
        <v>1419.6227526954631</v>
      </c>
      <c r="I7513" s="24">
        <f>IF(H7513&lt;=0, MIN(F7513-C7513, B$7, (D$5-K7512+G7513)/B$6), 0)</f>
        <v>0</v>
      </c>
      <c r="J7513" s="24">
        <f>IF(H7513&gt;0, MIN(C7513-F7513, B$8, K7512), 0)</f>
        <v>0</v>
      </c>
      <c r="K7513" s="24">
        <f>MAX(0, K7512-G7513+I7513*B$6-J7513)</f>
        <v>0</v>
      </c>
      <c r="L7513" s="24">
        <f t="shared" si="472"/>
        <v>0</v>
      </c>
      <c r="M7513" s="24">
        <f>IF(H7513&gt;0, C7513-F7513-J7513, 0)</f>
        <v>1419.6227526954631</v>
      </c>
      <c r="N7513" s="4">
        <f>MIN(C7513, F7513)</f>
        <v>0</v>
      </c>
    </row>
    <row r="7514" spans="1:14" x14ac:dyDescent="0.2">
      <c r="A7514" s="27">
        <v>43777.833333333336</v>
      </c>
      <c r="B7514" s="4">
        <v>0</v>
      </c>
      <c r="C7514" s="4">
        <v>828.05837556105121</v>
      </c>
      <c r="F7514" s="4">
        <f t="shared" si="470"/>
        <v>0</v>
      </c>
      <c r="G7514" s="24">
        <f t="shared" si="471"/>
        <v>0</v>
      </c>
      <c r="H7514" s="24">
        <f t="shared" si="473"/>
        <v>828.05837556105121</v>
      </c>
      <c r="I7514" s="24">
        <f>IF(H7514&lt;=0, MIN(F7514-C7514, B$7, (D$5-K7513+G7514)/B$6), 0)</f>
        <v>0</v>
      </c>
      <c r="J7514" s="24">
        <f>IF(H7514&gt;0, MIN(C7514-F7514, B$8, K7513), 0)</f>
        <v>0</v>
      </c>
      <c r="K7514" s="24">
        <f>MAX(0, K7513-G7514+I7514*B$6-J7514)</f>
        <v>0</v>
      </c>
      <c r="L7514" s="24">
        <f t="shared" si="472"/>
        <v>0</v>
      </c>
      <c r="M7514" s="24">
        <f>IF(H7514&gt;0, C7514-F7514-J7514, 0)</f>
        <v>828.05837556105121</v>
      </c>
      <c r="N7514" s="4">
        <f>MIN(C7514, F7514)</f>
        <v>0</v>
      </c>
    </row>
    <row r="7515" spans="1:14" x14ac:dyDescent="0.2">
      <c r="A7515" s="27">
        <v>43777.875</v>
      </c>
      <c r="B7515" s="4">
        <v>0</v>
      </c>
      <c r="C7515" s="4">
        <v>1347.9429465524354</v>
      </c>
      <c r="F7515" s="4">
        <f t="shared" si="470"/>
        <v>0</v>
      </c>
      <c r="G7515" s="24">
        <f t="shared" si="471"/>
        <v>0</v>
      </c>
      <c r="H7515" s="24">
        <f t="shared" si="473"/>
        <v>1347.9429465524354</v>
      </c>
      <c r="I7515" s="24">
        <f>IF(H7515&lt;=0, MIN(F7515-C7515, B$7, (D$5-K7514+G7515)/B$6), 0)</f>
        <v>0</v>
      </c>
      <c r="J7515" s="24">
        <f>IF(H7515&gt;0, MIN(C7515-F7515, B$8, K7514), 0)</f>
        <v>0</v>
      </c>
      <c r="K7515" s="24">
        <f>MAX(0, K7514-G7515+I7515*B$6-J7515)</f>
        <v>0</v>
      </c>
      <c r="L7515" s="24">
        <f t="shared" si="472"/>
        <v>0</v>
      </c>
      <c r="M7515" s="24">
        <f>IF(H7515&gt;0, C7515-F7515-J7515, 0)</f>
        <v>1347.9429465524354</v>
      </c>
      <c r="N7515" s="4">
        <f>MIN(C7515, F7515)</f>
        <v>0</v>
      </c>
    </row>
    <row r="7516" spans="1:14" x14ac:dyDescent="0.2">
      <c r="A7516" s="27">
        <v>43777.916666666672</v>
      </c>
      <c r="B7516" s="4">
        <v>0</v>
      </c>
      <c r="C7516" s="4">
        <v>439.99873540741874</v>
      </c>
      <c r="F7516" s="4">
        <f t="shared" si="470"/>
        <v>0</v>
      </c>
      <c r="G7516" s="24">
        <f t="shared" si="471"/>
        <v>0</v>
      </c>
      <c r="H7516" s="24">
        <f t="shared" si="473"/>
        <v>439.99873540741874</v>
      </c>
      <c r="I7516" s="24">
        <f>IF(H7516&lt;=0, MIN(F7516-C7516, B$7, (D$5-K7515+G7516)/B$6), 0)</f>
        <v>0</v>
      </c>
      <c r="J7516" s="24">
        <f>IF(H7516&gt;0, MIN(C7516-F7516, B$8, K7515), 0)</f>
        <v>0</v>
      </c>
      <c r="K7516" s="24">
        <f>MAX(0, K7515-G7516+I7516*B$6-J7516)</f>
        <v>0</v>
      </c>
      <c r="L7516" s="24">
        <f t="shared" si="472"/>
        <v>0</v>
      </c>
      <c r="M7516" s="24">
        <f>IF(H7516&gt;0, C7516-F7516-J7516, 0)</f>
        <v>439.99873540741874</v>
      </c>
      <c r="N7516" s="4">
        <f>MIN(C7516, F7516)</f>
        <v>0</v>
      </c>
    </row>
    <row r="7517" spans="1:14" x14ac:dyDescent="0.2">
      <c r="A7517" s="27">
        <v>43777.958333333336</v>
      </c>
      <c r="B7517" s="4">
        <v>0</v>
      </c>
      <c r="C7517" s="4">
        <v>218.36807043644808</v>
      </c>
      <c r="F7517" s="4">
        <f t="shared" si="470"/>
        <v>0</v>
      </c>
      <c r="G7517" s="24">
        <f t="shared" si="471"/>
        <v>0</v>
      </c>
      <c r="H7517" s="24">
        <f t="shared" si="473"/>
        <v>218.36807043644808</v>
      </c>
      <c r="I7517" s="24">
        <f>IF(H7517&lt;=0, MIN(F7517-C7517, B$7, (D$5-K7516+G7517)/B$6), 0)</f>
        <v>0</v>
      </c>
      <c r="J7517" s="24">
        <f>IF(H7517&gt;0, MIN(C7517-F7517, B$8, K7516), 0)</f>
        <v>0</v>
      </c>
      <c r="K7517" s="24">
        <f>MAX(0, K7516-G7517+I7517*B$6-J7517)</f>
        <v>0</v>
      </c>
      <c r="L7517" s="24">
        <f t="shared" si="472"/>
        <v>0</v>
      </c>
      <c r="M7517" s="24">
        <f>IF(H7517&gt;0, C7517-F7517-J7517, 0)</f>
        <v>218.36807043644808</v>
      </c>
      <c r="N7517" s="4">
        <f>MIN(C7517, F7517)</f>
        <v>0</v>
      </c>
    </row>
    <row r="7518" spans="1:14" x14ac:dyDescent="0.2">
      <c r="A7518" s="27">
        <v>43778</v>
      </c>
      <c r="B7518" s="4">
        <v>0</v>
      </c>
      <c r="C7518" s="4">
        <v>165.63809810134734</v>
      </c>
      <c r="F7518" s="4">
        <f t="shared" ref="F7518:F7581" si="474">B7518*B$4</f>
        <v>0</v>
      </c>
      <c r="G7518" s="24">
        <f t="shared" ref="G7518:G7581" si="475">MIN(F7518, B$9)</f>
        <v>0</v>
      </c>
      <c r="H7518" s="24">
        <f t="shared" si="473"/>
        <v>165.63809810134734</v>
      </c>
      <c r="I7518" s="24">
        <f>IF(H7518&lt;=0, MIN(F7518-C7518, B$7, (D$5-K7517+G7518)/B$6), 0)</f>
        <v>0</v>
      </c>
      <c r="J7518" s="24">
        <f>IF(H7518&gt;0, MIN(C7518-F7518, B$8, K7517), 0)</f>
        <v>0</v>
      </c>
      <c r="K7518" s="24">
        <f>MAX(0, K7517-G7518+I7518*B$6-J7518)</f>
        <v>0</v>
      </c>
      <c r="L7518" s="24">
        <f t="shared" ref="L7518:L7581" si="476">IF(H7518&lt;=0, -I7518-H7518, 0)</f>
        <v>0</v>
      </c>
      <c r="M7518" s="24">
        <f>IF(H7518&gt;0, C7518-F7518-J7518, 0)</f>
        <v>165.63809810134734</v>
      </c>
      <c r="N7518" s="4">
        <f>MIN(C7518, F7518)</f>
        <v>0</v>
      </c>
    </row>
    <row r="7519" spans="1:14" x14ac:dyDescent="0.2">
      <c r="A7519" s="27">
        <v>43778.041666666672</v>
      </c>
      <c r="B7519" s="4">
        <v>0</v>
      </c>
      <c r="C7519" s="4">
        <v>217.5441646187121</v>
      </c>
      <c r="F7519" s="4">
        <f t="shared" si="474"/>
        <v>0</v>
      </c>
      <c r="G7519" s="24">
        <f t="shared" si="475"/>
        <v>0</v>
      </c>
      <c r="H7519" s="24">
        <f t="shared" ref="H7519:H7582" si="477">C7519-F7519</f>
        <v>217.5441646187121</v>
      </c>
      <c r="I7519" s="24">
        <f>IF(H7519&lt;=0, MIN(F7519-C7519, B$7, (D$5-K7518+G7519)/B$6), 0)</f>
        <v>0</v>
      </c>
      <c r="J7519" s="24">
        <f>IF(H7519&gt;0, MIN(C7519-F7519, B$8, K7518), 0)</f>
        <v>0</v>
      </c>
      <c r="K7519" s="24">
        <f>MAX(0, K7518-G7519+I7519*B$6-J7519)</f>
        <v>0</v>
      </c>
      <c r="L7519" s="24">
        <f t="shared" si="476"/>
        <v>0</v>
      </c>
      <c r="M7519" s="24">
        <f>IF(H7519&gt;0, C7519-F7519-J7519, 0)</f>
        <v>217.5441646187121</v>
      </c>
      <c r="N7519" s="4">
        <f>MIN(C7519, F7519)</f>
        <v>0</v>
      </c>
    </row>
    <row r="7520" spans="1:14" x14ac:dyDescent="0.2">
      <c r="A7520" s="27">
        <v>43778.083333333336</v>
      </c>
      <c r="B7520" s="4">
        <v>0</v>
      </c>
      <c r="C7520" s="4">
        <v>183.76402609153823</v>
      </c>
      <c r="F7520" s="4">
        <f t="shared" si="474"/>
        <v>0</v>
      </c>
      <c r="G7520" s="24">
        <f t="shared" si="475"/>
        <v>0</v>
      </c>
      <c r="H7520" s="24">
        <f t="shared" si="477"/>
        <v>183.76402609153823</v>
      </c>
      <c r="I7520" s="24">
        <f>IF(H7520&lt;=0, MIN(F7520-C7520, B$7, (D$5-K7519+G7520)/B$6), 0)</f>
        <v>0</v>
      </c>
      <c r="J7520" s="24">
        <f>IF(H7520&gt;0, MIN(C7520-F7520, B$8, K7519), 0)</f>
        <v>0</v>
      </c>
      <c r="K7520" s="24">
        <f>MAX(0, K7519-G7520+I7520*B$6-J7520)</f>
        <v>0</v>
      </c>
      <c r="L7520" s="24">
        <f t="shared" si="476"/>
        <v>0</v>
      </c>
      <c r="M7520" s="24">
        <f>IF(H7520&gt;0, C7520-F7520-J7520, 0)</f>
        <v>183.76402609153823</v>
      </c>
      <c r="N7520" s="4">
        <f>MIN(C7520, F7520)</f>
        <v>0</v>
      </c>
    </row>
    <row r="7521" spans="1:14" x14ac:dyDescent="0.2">
      <c r="A7521" s="27">
        <v>43778.125</v>
      </c>
      <c r="B7521" s="4">
        <v>0</v>
      </c>
      <c r="C7521" s="4">
        <v>165.63809810134734</v>
      </c>
      <c r="F7521" s="4">
        <f t="shared" si="474"/>
        <v>0</v>
      </c>
      <c r="G7521" s="24">
        <f t="shared" si="475"/>
        <v>0</v>
      </c>
      <c r="H7521" s="24">
        <f t="shared" si="477"/>
        <v>165.63809810134734</v>
      </c>
      <c r="I7521" s="24">
        <f>IF(H7521&lt;=0, MIN(F7521-C7521, B$7, (D$5-K7520+G7521)/B$6), 0)</f>
        <v>0</v>
      </c>
      <c r="J7521" s="24">
        <f>IF(H7521&gt;0, MIN(C7521-F7521, B$8, K7520), 0)</f>
        <v>0</v>
      </c>
      <c r="K7521" s="24">
        <f>MAX(0, K7520-G7521+I7521*B$6-J7521)</f>
        <v>0</v>
      </c>
      <c r="L7521" s="24">
        <f t="shared" si="476"/>
        <v>0</v>
      </c>
      <c r="M7521" s="24">
        <f>IF(H7521&gt;0, C7521-F7521-J7521, 0)</f>
        <v>165.63809810134734</v>
      </c>
      <c r="N7521" s="4">
        <f>MIN(C7521, F7521)</f>
        <v>0</v>
      </c>
    </row>
    <row r="7522" spans="1:14" x14ac:dyDescent="0.2">
      <c r="A7522" s="27">
        <v>43778.166666666672</v>
      </c>
      <c r="B7522" s="4">
        <v>0</v>
      </c>
      <c r="C7522" s="4">
        <v>146.6882642934205</v>
      </c>
      <c r="F7522" s="4">
        <f t="shared" si="474"/>
        <v>0</v>
      </c>
      <c r="G7522" s="24">
        <f t="shared" si="475"/>
        <v>0</v>
      </c>
      <c r="H7522" s="24">
        <f t="shared" si="477"/>
        <v>146.6882642934205</v>
      </c>
      <c r="I7522" s="24">
        <f>IF(H7522&lt;=0, MIN(F7522-C7522, B$7, (D$5-K7521+G7522)/B$6), 0)</f>
        <v>0</v>
      </c>
      <c r="J7522" s="24">
        <f>IF(H7522&gt;0, MIN(C7522-F7522, B$8, K7521), 0)</f>
        <v>0</v>
      </c>
      <c r="K7522" s="24">
        <f>MAX(0, K7521-G7522+I7522*B$6-J7522)</f>
        <v>0</v>
      </c>
      <c r="L7522" s="24">
        <f t="shared" si="476"/>
        <v>0</v>
      </c>
      <c r="M7522" s="24">
        <f>IF(H7522&gt;0, C7522-F7522-J7522, 0)</f>
        <v>146.6882642934205</v>
      </c>
      <c r="N7522" s="4">
        <f>MIN(C7522, F7522)</f>
        <v>0</v>
      </c>
    </row>
    <row r="7523" spans="1:14" x14ac:dyDescent="0.2">
      <c r="A7523" s="27">
        <v>43778.208333333336</v>
      </c>
      <c r="B7523" s="4">
        <v>0</v>
      </c>
      <c r="C7523" s="4">
        <v>254.61992641682991</v>
      </c>
      <c r="F7523" s="4">
        <f t="shared" si="474"/>
        <v>0</v>
      </c>
      <c r="G7523" s="24">
        <f t="shared" si="475"/>
        <v>0</v>
      </c>
      <c r="H7523" s="24">
        <f t="shared" si="477"/>
        <v>254.61992641682991</v>
      </c>
      <c r="I7523" s="24">
        <f>IF(H7523&lt;=0, MIN(F7523-C7523, B$7, (D$5-K7522+G7523)/B$6), 0)</f>
        <v>0</v>
      </c>
      <c r="J7523" s="24">
        <f>IF(H7523&gt;0, MIN(C7523-F7523, B$8, K7522), 0)</f>
        <v>0</v>
      </c>
      <c r="K7523" s="24">
        <f>MAX(0, K7522-G7523+I7523*B$6-J7523)</f>
        <v>0</v>
      </c>
      <c r="L7523" s="24">
        <f t="shared" si="476"/>
        <v>0</v>
      </c>
      <c r="M7523" s="24">
        <f>IF(H7523&gt;0, C7523-F7523-J7523, 0)</f>
        <v>254.61992641682991</v>
      </c>
      <c r="N7523" s="4">
        <f>MIN(C7523, F7523)</f>
        <v>0</v>
      </c>
    </row>
    <row r="7524" spans="1:14" x14ac:dyDescent="0.2">
      <c r="A7524" s="27">
        <v>43778.25</v>
      </c>
      <c r="B7524" s="4">
        <v>29.556525452153551</v>
      </c>
      <c r="C7524" s="4">
        <v>237.317904244375</v>
      </c>
      <c r="F7524" s="4">
        <f t="shared" si="474"/>
        <v>177.3391527129213</v>
      </c>
      <c r="G7524" s="24">
        <f t="shared" si="475"/>
        <v>0.34722222222222221</v>
      </c>
      <c r="H7524" s="24">
        <f t="shared" si="477"/>
        <v>59.978751531453696</v>
      </c>
      <c r="I7524" s="24">
        <f>IF(H7524&lt;=0, MIN(F7524-C7524, B$7, (D$5-K7523+G7524)/B$6), 0)</f>
        <v>0</v>
      </c>
      <c r="J7524" s="24">
        <f>IF(H7524&gt;0, MIN(C7524-F7524, B$8, K7523), 0)</f>
        <v>0</v>
      </c>
      <c r="K7524" s="24">
        <f>MAX(0, K7523-G7524+I7524*B$6-J7524)</f>
        <v>0</v>
      </c>
      <c r="L7524" s="24">
        <f t="shared" si="476"/>
        <v>0</v>
      </c>
      <c r="M7524" s="24">
        <f>IF(H7524&gt;0, C7524-F7524-J7524, 0)</f>
        <v>59.978751531453696</v>
      </c>
      <c r="N7524" s="4">
        <f>MIN(C7524, F7524)</f>
        <v>177.3391527129213</v>
      </c>
    </row>
    <row r="7525" spans="1:14" x14ac:dyDescent="0.2">
      <c r="A7525" s="27">
        <v>43778.291666666672</v>
      </c>
      <c r="B7525" s="4">
        <v>39.256601517885208</v>
      </c>
      <c r="C7525" s="4">
        <v>1520.1392624592488</v>
      </c>
      <c r="F7525" s="4">
        <f t="shared" si="474"/>
        <v>235.53960910731126</v>
      </c>
      <c r="G7525" s="24">
        <f t="shared" si="475"/>
        <v>0.34722222222222221</v>
      </c>
      <c r="H7525" s="24">
        <f t="shared" si="477"/>
        <v>1284.5996533519376</v>
      </c>
      <c r="I7525" s="24">
        <f>IF(H7525&lt;=0, MIN(F7525-C7525, B$7, (D$5-K7524+G7525)/B$6), 0)</f>
        <v>0</v>
      </c>
      <c r="J7525" s="24">
        <f>IF(H7525&gt;0, MIN(C7525-F7525, B$8, K7524), 0)</f>
        <v>0</v>
      </c>
      <c r="K7525" s="24">
        <f>MAX(0, K7524-G7525+I7525*B$6-J7525)</f>
        <v>0</v>
      </c>
      <c r="L7525" s="24">
        <f t="shared" si="476"/>
        <v>0</v>
      </c>
      <c r="M7525" s="24">
        <f>IF(H7525&gt;0, C7525-F7525-J7525, 0)</f>
        <v>1284.5996533519376</v>
      </c>
      <c r="N7525" s="4">
        <f>MIN(C7525, F7525)</f>
        <v>235.53960910731126</v>
      </c>
    </row>
    <row r="7526" spans="1:14" x14ac:dyDescent="0.2">
      <c r="A7526" s="27">
        <v>43778.333333333336</v>
      </c>
      <c r="B7526" s="4">
        <v>69.621188914868384</v>
      </c>
      <c r="C7526" s="4">
        <v>371.65828794698615</v>
      </c>
      <c r="F7526" s="4">
        <f t="shared" si="474"/>
        <v>417.7271334892103</v>
      </c>
      <c r="G7526" s="24">
        <f t="shared" si="475"/>
        <v>0.34722222222222221</v>
      </c>
      <c r="H7526" s="24">
        <f t="shared" si="477"/>
        <v>-46.068845542224153</v>
      </c>
      <c r="I7526" s="24">
        <f>IF(H7526&lt;=0, MIN(F7526-C7526, B$7, (D$5-K7525+G7526)/B$6), 0)</f>
        <v>46.068845542224153</v>
      </c>
      <c r="J7526" s="24">
        <f>IF(H7526&gt;0, MIN(C7526-F7526, B$8, K7525), 0)</f>
        <v>0</v>
      </c>
      <c r="K7526" s="24">
        <f>MAX(0, K7525-G7526+I7526*B$6-J7526)</f>
        <v>41.114738765779521</v>
      </c>
      <c r="L7526" s="24">
        <f t="shared" si="476"/>
        <v>0</v>
      </c>
      <c r="M7526" s="24">
        <f>IF(H7526&gt;0, C7526-F7526-J7526, 0)</f>
        <v>0</v>
      </c>
      <c r="N7526" s="4">
        <f>MIN(C7526, F7526)</f>
        <v>371.65828794698615</v>
      </c>
    </row>
    <row r="7527" spans="1:14" x14ac:dyDescent="0.2">
      <c r="A7527" s="27">
        <v>43778.375</v>
      </c>
      <c r="B7527" s="4">
        <v>157.90777158550762</v>
      </c>
      <c r="C7527" s="4">
        <v>259.19648973235923</v>
      </c>
      <c r="F7527" s="4">
        <f t="shared" si="474"/>
        <v>947.44662951304576</v>
      </c>
      <c r="G7527" s="24">
        <f t="shared" si="475"/>
        <v>0.34722222222222221</v>
      </c>
      <c r="H7527" s="24">
        <f t="shared" si="477"/>
        <v>-688.2501397806866</v>
      </c>
      <c r="I7527" s="24">
        <f>IF(H7527&lt;=0, MIN(F7527-C7527, B$7, (D$5-K7526+G7527)/B$6), 0)</f>
        <v>688.2501397806866</v>
      </c>
      <c r="J7527" s="24">
        <f>IF(H7527&gt;0, MIN(C7527-F7527, B$8, K7526), 0)</f>
        <v>0</v>
      </c>
      <c r="K7527" s="24">
        <f>MAX(0, K7526-G7527+I7527*B$6-J7527)</f>
        <v>660.19264234617526</v>
      </c>
      <c r="L7527" s="24">
        <f t="shared" si="476"/>
        <v>0</v>
      </c>
      <c r="M7527" s="24">
        <f>IF(H7527&gt;0, C7527-F7527-J7527, 0)</f>
        <v>0</v>
      </c>
      <c r="N7527" s="4">
        <f>MIN(C7527, F7527)</f>
        <v>259.19648973235923</v>
      </c>
    </row>
    <row r="7528" spans="1:14" x14ac:dyDescent="0.2">
      <c r="A7528" s="27">
        <v>43778.416666666672</v>
      </c>
      <c r="B7528" s="4">
        <v>219.12188082414187</v>
      </c>
      <c r="C7528" s="4">
        <v>353.48862454514386</v>
      </c>
      <c r="F7528" s="4">
        <f t="shared" si="474"/>
        <v>1314.7312849448513</v>
      </c>
      <c r="G7528" s="24">
        <f t="shared" si="475"/>
        <v>0.34722222222222221</v>
      </c>
      <c r="H7528" s="24">
        <f t="shared" si="477"/>
        <v>-961.24266039970735</v>
      </c>
      <c r="I7528" s="24">
        <f>IF(H7528&lt;=0, MIN(F7528-C7528, B$7, (D$5-K7527+G7528)/B$6), 0)</f>
        <v>961.24266039970735</v>
      </c>
      <c r="J7528" s="24">
        <f>IF(H7528&gt;0, MIN(C7528-F7528, B$8, K7527), 0)</f>
        <v>0</v>
      </c>
      <c r="K7528" s="24">
        <f>MAX(0, K7527-G7528+I7528*B$6-J7528)</f>
        <v>1524.9638144836897</v>
      </c>
      <c r="L7528" s="24">
        <f t="shared" si="476"/>
        <v>0</v>
      </c>
      <c r="M7528" s="24">
        <f>IF(H7528&gt;0, C7528-F7528-J7528, 0)</f>
        <v>0</v>
      </c>
      <c r="N7528" s="4">
        <f>MIN(C7528, F7528)</f>
        <v>353.48862454514386</v>
      </c>
    </row>
    <row r="7529" spans="1:14" x14ac:dyDescent="0.2">
      <c r="A7529" s="27">
        <v>43778.458333333336</v>
      </c>
      <c r="B7529" s="4">
        <v>379.54159328943052</v>
      </c>
      <c r="C7529" s="4">
        <v>1663.4988747453044</v>
      </c>
      <c r="F7529" s="4">
        <f t="shared" si="474"/>
        <v>2277.2495597365833</v>
      </c>
      <c r="G7529" s="24">
        <f t="shared" si="475"/>
        <v>0.34722222222222221</v>
      </c>
      <c r="H7529" s="24">
        <f t="shared" si="477"/>
        <v>-613.75068499127883</v>
      </c>
      <c r="I7529" s="24">
        <f>IF(H7529&lt;=0, MIN(F7529-C7529, B$7, (D$5-K7528+G7529)/B$6), 0)</f>
        <v>613.75068499127883</v>
      </c>
      <c r="J7529" s="24">
        <f>IF(H7529&gt;0, MIN(C7529-F7529, B$8, K7528), 0)</f>
        <v>0</v>
      </c>
      <c r="K7529" s="24">
        <f>MAX(0, K7528-G7529+I7529*B$6-J7529)</f>
        <v>2076.9922087536183</v>
      </c>
      <c r="L7529" s="24">
        <f t="shared" si="476"/>
        <v>0</v>
      </c>
      <c r="M7529" s="24">
        <f>IF(H7529&gt;0, C7529-F7529-J7529, 0)</f>
        <v>0</v>
      </c>
      <c r="N7529" s="4">
        <f>MIN(C7529, F7529)</f>
        <v>1663.4988747453044</v>
      </c>
    </row>
    <row r="7530" spans="1:14" x14ac:dyDescent="0.2">
      <c r="A7530" s="27">
        <v>43778.5</v>
      </c>
      <c r="B7530" s="4">
        <v>295.18798739335512</v>
      </c>
      <c r="C7530" s="4">
        <v>383.14923398363806</v>
      </c>
      <c r="F7530" s="4">
        <f t="shared" si="474"/>
        <v>1771.1279243601307</v>
      </c>
      <c r="G7530" s="24">
        <f t="shared" si="475"/>
        <v>0.34722222222222221</v>
      </c>
      <c r="H7530" s="24">
        <f t="shared" si="477"/>
        <v>-1387.9786903764925</v>
      </c>
      <c r="I7530" s="24">
        <f>IF(H7530&lt;=0, MIN(F7530-C7530, B$7, (D$5-K7529+G7530)/B$6), 0)</f>
        <v>1387.9786903764925</v>
      </c>
      <c r="J7530" s="24">
        <f>IF(H7530&gt;0, MIN(C7530-F7530, B$8, K7529), 0)</f>
        <v>0</v>
      </c>
      <c r="K7530" s="24">
        <f>MAX(0, K7529-G7530+I7530*B$6-J7530)</f>
        <v>3325.8258078702393</v>
      </c>
      <c r="L7530" s="24">
        <f t="shared" si="476"/>
        <v>0</v>
      </c>
      <c r="M7530" s="24">
        <f>IF(H7530&gt;0, C7530-F7530-J7530, 0)</f>
        <v>0</v>
      </c>
      <c r="N7530" s="4">
        <f>MIN(C7530, F7530)</f>
        <v>383.14923398363806</v>
      </c>
    </row>
    <row r="7531" spans="1:14" x14ac:dyDescent="0.2">
      <c r="A7531" s="27">
        <v>43778.541666666672</v>
      </c>
      <c r="B7531" s="4">
        <v>292.02787700339331</v>
      </c>
      <c r="C7531" s="4">
        <v>353.48862454514386</v>
      </c>
      <c r="F7531" s="4">
        <f t="shared" si="474"/>
        <v>1752.1672620203599</v>
      </c>
      <c r="G7531" s="24">
        <f t="shared" si="475"/>
        <v>0.34722222222222221</v>
      </c>
      <c r="H7531" s="24">
        <f t="shared" si="477"/>
        <v>-1398.678637475216</v>
      </c>
      <c r="I7531" s="24">
        <f>IF(H7531&lt;=0, MIN(F7531-C7531, B$7, (D$5-K7530+G7531)/B$6), 0)</f>
        <v>1398.678637475216</v>
      </c>
      <c r="J7531" s="24">
        <f>IF(H7531&gt;0, MIN(C7531-F7531, B$8, K7530), 0)</f>
        <v>0</v>
      </c>
      <c r="K7531" s="24">
        <f>MAX(0, K7530-G7531+I7531*B$6-J7531)</f>
        <v>4584.2893593757117</v>
      </c>
      <c r="L7531" s="24">
        <f t="shared" si="476"/>
        <v>0</v>
      </c>
      <c r="M7531" s="24">
        <f>IF(H7531&gt;0, C7531-F7531-J7531, 0)</f>
        <v>0</v>
      </c>
      <c r="N7531" s="4">
        <f>MIN(C7531, F7531)</f>
        <v>353.48862454514386</v>
      </c>
    </row>
    <row r="7532" spans="1:14" x14ac:dyDescent="0.2">
      <c r="A7532" s="27">
        <v>43778.583333333336</v>
      </c>
      <c r="B7532" s="4">
        <v>101.27300481917391</v>
      </c>
      <c r="C7532" s="4">
        <v>1602.1966064839196</v>
      </c>
      <c r="F7532" s="4">
        <f t="shared" si="474"/>
        <v>607.63802891504338</v>
      </c>
      <c r="G7532" s="24">
        <f t="shared" si="475"/>
        <v>0.34722222222222221</v>
      </c>
      <c r="H7532" s="24">
        <f t="shared" si="477"/>
        <v>994.55857756887622</v>
      </c>
      <c r="I7532" s="24">
        <f>IF(H7532&lt;=0, MIN(F7532-C7532, B$7, (D$5-K7531+G7532)/B$6), 0)</f>
        <v>0</v>
      </c>
      <c r="J7532" s="24">
        <f>IF(H7532&gt;0, MIN(C7532-F7532, B$8, K7531), 0)</f>
        <v>994.55857756887622</v>
      </c>
      <c r="K7532" s="24">
        <f>MAX(0, K7531-G7532+I7532*B$6-J7532)</f>
        <v>3589.3835595846131</v>
      </c>
      <c r="L7532" s="24">
        <f t="shared" si="476"/>
        <v>0</v>
      </c>
      <c r="M7532" s="24">
        <f>IF(H7532&gt;0, C7532-F7532-J7532, 0)</f>
        <v>0</v>
      </c>
      <c r="N7532" s="4">
        <f>MIN(C7532, F7532)</f>
        <v>607.63802891504338</v>
      </c>
    </row>
    <row r="7533" spans="1:14" x14ac:dyDescent="0.2">
      <c r="A7533" s="27">
        <v>43778.625</v>
      </c>
      <c r="B7533" s="4">
        <v>0</v>
      </c>
      <c r="C7533" s="4">
        <v>804.03296850549566</v>
      </c>
      <c r="F7533" s="4">
        <f t="shared" si="474"/>
        <v>0</v>
      </c>
      <c r="G7533" s="24">
        <f t="shared" si="475"/>
        <v>0</v>
      </c>
      <c r="H7533" s="24">
        <f t="shared" si="477"/>
        <v>804.03296850549566</v>
      </c>
      <c r="I7533" s="24">
        <f>IF(H7533&lt;=0, MIN(F7533-C7533, B$7, (D$5-K7532+G7533)/B$6), 0)</f>
        <v>0</v>
      </c>
      <c r="J7533" s="24">
        <f>IF(H7533&gt;0, MIN(C7533-F7533, B$8, K7532), 0)</f>
        <v>804.03296850549566</v>
      </c>
      <c r="K7533" s="24">
        <f>MAX(0, K7532-G7533+I7533*B$6-J7533)</f>
        <v>2785.3505910791173</v>
      </c>
      <c r="L7533" s="24">
        <f t="shared" si="476"/>
        <v>0</v>
      </c>
      <c r="M7533" s="24">
        <f>IF(H7533&gt;0, C7533-F7533-J7533, 0)</f>
        <v>0</v>
      </c>
      <c r="N7533" s="4">
        <f>MIN(C7533, F7533)</f>
        <v>0</v>
      </c>
    </row>
    <row r="7534" spans="1:14" x14ac:dyDescent="0.2">
      <c r="A7534" s="27">
        <v>43778.666666666672</v>
      </c>
      <c r="B7534" s="4">
        <v>0</v>
      </c>
      <c r="C7534" s="4">
        <v>884.90787698483166</v>
      </c>
      <c r="F7534" s="4">
        <f t="shared" si="474"/>
        <v>0</v>
      </c>
      <c r="G7534" s="24">
        <f t="shared" si="475"/>
        <v>0</v>
      </c>
      <c r="H7534" s="24">
        <f t="shared" si="477"/>
        <v>884.90787698483166</v>
      </c>
      <c r="I7534" s="24">
        <f>IF(H7534&lt;=0, MIN(F7534-C7534, B$7, (D$5-K7533+G7534)/B$6), 0)</f>
        <v>0</v>
      </c>
      <c r="J7534" s="24">
        <f>IF(H7534&gt;0, MIN(C7534-F7534, B$8, K7533), 0)</f>
        <v>884.90787698483166</v>
      </c>
      <c r="K7534" s="24">
        <f>MAX(0, K7533-G7534+I7534*B$6-J7534)</f>
        <v>1900.4427140942857</v>
      </c>
      <c r="L7534" s="24">
        <f t="shared" si="476"/>
        <v>0</v>
      </c>
      <c r="M7534" s="24">
        <f>IF(H7534&gt;0, C7534-F7534-J7534, 0)</f>
        <v>0</v>
      </c>
      <c r="N7534" s="4">
        <f>MIN(C7534, F7534)</f>
        <v>0</v>
      </c>
    </row>
    <row r="7535" spans="1:14" x14ac:dyDescent="0.2">
      <c r="A7535" s="27">
        <v>43778.708333333336</v>
      </c>
      <c r="B7535" s="4">
        <v>0</v>
      </c>
      <c r="C7535" s="4">
        <v>851.12773845765787</v>
      </c>
      <c r="F7535" s="4">
        <f t="shared" si="474"/>
        <v>0</v>
      </c>
      <c r="G7535" s="24">
        <f t="shared" si="475"/>
        <v>0</v>
      </c>
      <c r="H7535" s="24">
        <f t="shared" si="477"/>
        <v>851.12773845765787</v>
      </c>
      <c r="I7535" s="24">
        <f>IF(H7535&lt;=0, MIN(F7535-C7535, B$7, (D$5-K7534+G7535)/B$6), 0)</f>
        <v>0</v>
      </c>
      <c r="J7535" s="24">
        <f>IF(H7535&gt;0, MIN(C7535-F7535, B$8, K7534), 0)</f>
        <v>851.12773845765787</v>
      </c>
      <c r="K7535" s="24">
        <f>MAX(0, K7534-G7535+I7535*B$6-J7535)</f>
        <v>1049.3149756366279</v>
      </c>
      <c r="L7535" s="24">
        <f t="shared" si="476"/>
        <v>0</v>
      </c>
      <c r="M7535" s="24">
        <f>IF(H7535&gt;0, C7535-F7535-J7535, 0)</f>
        <v>0</v>
      </c>
      <c r="N7535" s="4">
        <f>MIN(C7535, F7535)</f>
        <v>0</v>
      </c>
    </row>
    <row r="7536" spans="1:14" x14ac:dyDescent="0.2">
      <c r="A7536" s="27">
        <v>43778.75</v>
      </c>
      <c r="B7536" s="4">
        <v>0</v>
      </c>
      <c r="C7536" s="4">
        <v>346.89737800325634</v>
      </c>
      <c r="F7536" s="4">
        <f t="shared" si="474"/>
        <v>0</v>
      </c>
      <c r="G7536" s="24">
        <f t="shared" si="475"/>
        <v>0</v>
      </c>
      <c r="H7536" s="24">
        <f t="shared" si="477"/>
        <v>346.89737800325634</v>
      </c>
      <c r="I7536" s="24">
        <f>IF(H7536&lt;=0, MIN(F7536-C7536, B$7, (D$5-K7535+G7536)/B$6), 0)</f>
        <v>0</v>
      </c>
      <c r="J7536" s="24">
        <f>IF(H7536&gt;0, MIN(C7536-F7536, B$8, K7535), 0)</f>
        <v>346.89737800325634</v>
      </c>
      <c r="K7536" s="24">
        <f>MAX(0, K7535-G7536+I7536*B$6-J7536)</f>
        <v>702.41759763337154</v>
      </c>
      <c r="L7536" s="24">
        <f t="shared" si="476"/>
        <v>0</v>
      </c>
      <c r="M7536" s="24">
        <f>IF(H7536&gt;0, C7536-F7536-J7536, 0)</f>
        <v>0</v>
      </c>
      <c r="N7536" s="4">
        <f>MIN(C7536, F7536)</f>
        <v>0</v>
      </c>
    </row>
    <row r="7537" spans="1:14" x14ac:dyDescent="0.2">
      <c r="A7537" s="27">
        <v>43778.791666666672</v>
      </c>
      <c r="B7537" s="4">
        <v>0</v>
      </c>
      <c r="C7537" s="4">
        <v>1490.4786530207548</v>
      </c>
      <c r="F7537" s="4">
        <f t="shared" si="474"/>
        <v>0</v>
      </c>
      <c r="G7537" s="24">
        <f t="shared" si="475"/>
        <v>0</v>
      </c>
      <c r="H7537" s="24">
        <f t="shared" si="477"/>
        <v>1490.4786530207548</v>
      </c>
      <c r="I7537" s="24">
        <f>IF(H7537&lt;=0, MIN(F7537-C7537, B$7, (D$5-K7536+G7537)/B$6), 0)</f>
        <v>0</v>
      </c>
      <c r="J7537" s="24">
        <f>IF(H7537&gt;0, MIN(C7537-F7537, B$8, K7536), 0)</f>
        <v>702.41759763337154</v>
      </c>
      <c r="K7537" s="24">
        <f>MAX(0, K7536-G7537+I7537*B$6-J7537)</f>
        <v>0</v>
      </c>
      <c r="L7537" s="24">
        <f t="shared" si="476"/>
        <v>0</v>
      </c>
      <c r="M7537" s="24">
        <f>IF(H7537&gt;0, C7537-F7537-J7537, 0)</f>
        <v>788.06105538738325</v>
      </c>
      <c r="N7537" s="4">
        <f>MIN(C7537, F7537)</f>
        <v>0</v>
      </c>
    </row>
    <row r="7538" spans="1:14" x14ac:dyDescent="0.2">
      <c r="A7538" s="27">
        <v>43778.833333333336</v>
      </c>
      <c r="B7538" s="4">
        <v>0</v>
      </c>
      <c r="C7538" s="4">
        <v>757.20247523575938</v>
      </c>
      <c r="F7538" s="4">
        <f t="shared" si="474"/>
        <v>0</v>
      </c>
      <c r="G7538" s="24">
        <f t="shared" si="475"/>
        <v>0</v>
      </c>
      <c r="H7538" s="24">
        <f t="shared" si="477"/>
        <v>757.20247523575938</v>
      </c>
      <c r="I7538" s="24">
        <f>IF(H7538&lt;=0, MIN(F7538-C7538, B$7, (D$5-K7537+G7538)/B$6), 0)</f>
        <v>0</v>
      </c>
      <c r="J7538" s="24">
        <f>IF(H7538&gt;0, MIN(C7538-F7538, B$8, K7537), 0)</f>
        <v>0</v>
      </c>
      <c r="K7538" s="24">
        <f>MAX(0, K7537-G7538+I7538*B$6-J7538)</f>
        <v>0</v>
      </c>
      <c r="L7538" s="24">
        <f t="shared" si="476"/>
        <v>0</v>
      </c>
      <c r="M7538" s="24">
        <f>IF(H7538&gt;0, C7538-F7538-J7538, 0)</f>
        <v>757.20247523575938</v>
      </c>
      <c r="N7538" s="4">
        <f>MIN(C7538, F7538)</f>
        <v>0</v>
      </c>
    </row>
    <row r="7539" spans="1:14" x14ac:dyDescent="0.2">
      <c r="A7539" s="27">
        <v>43778.875</v>
      </c>
      <c r="B7539" s="4">
        <v>0</v>
      </c>
      <c r="C7539" s="4">
        <v>1418.7988468777273</v>
      </c>
      <c r="F7539" s="4">
        <f t="shared" si="474"/>
        <v>0</v>
      </c>
      <c r="G7539" s="24">
        <f t="shared" si="475"/>
        <v>0</v>
      </c>
      <c r="H7539" s="24">
        <f t="shared" si="477"/>
        <v>1418.7988468777273</v>
      </c>
      <c r="I7539" s="24">
        <f>IF(H7539&lt;=0, MIN(F7539-C7539, B$7, (D$5-K7538+G7539)/B$6), 0)</f>
        <v>0</v>
      </c>
      <c r="J7539" s="24">
        <f>IF(H7539&gt;0, MIN(C7539-F7539, B$8, K7538), 0)</f>
        <v>0</v>
      </c>
      <c r="K7539" s="24">
        <f>MAX(0, K7538-G7539+I7539*B$6-J7539)</f>
        <v>0</v>
      </c>
      <c r="L7539" s="24">
        <f t="shared" si="476"/>
        <v>0</v>
      </c>
      <c r="M7539" s="24">
        <f>IF(H7539&gt;0, C7539-F7539-J7539, 0)</f>
        <v>1418.7988468777273</v>
      </c>
      <c r="N7539" s="4">
        <f>MIN(C7539, F7539)</f>
        <v>0</v>
      </c>
    </row>
    <row r="7540" spans="1:14" x14ac:dyDescent="0.2">
      <c r="A7540" s="27">
        <v>43778.916666666672</v>
      </c>
      <c r="B7540" s="4">
        <v>0</v>
      </c>
      <c r="C7540" s="4">
        <v>369.14283508212696</v>
      </c>
      <c r="F7540" s="4">
        <f t="shared" si="474"/>
        <v>0</v>
      </c>
      <c r="G7540" s="24">
        <f t="shared" si="475"/>
        <v>0</v>
      </c>
      <c r="H7540" s="24">
        <f t="shared" si="477"/>
        <v>369.14283508212696</v>
      </c>
      <c r="I7540" s="24">
        <f>IF(H7540&lt;=0, MIN(F7540-C7540, B$7, (D$5-K7539+G7540)/B$6), 0)</f>
        <v>0</v>
      </c>
      <c r="J7540" s="24">
        <f>IF(H7540&gt;0, MIN(C7540-F7540, B$8, K7539), 0)</f>
        <v>0</v>
      </c>
      <c r="K7540" s="24">
        <f>MAX(0, K7539-G7540+I7540*B$6-J7540)</f>
        <v>0</v>
      </c>
      <c r="L7540" s="24">
        <f t="shared" si="476"/>
        <v>0</v>
      </c>
      <c r="M7540" s="24">
        <f>IF(H7540&gt;0, C7540-F7540-J7540, 0)</f>
        <v>369.14283508212696</v>
      </c>
      <c r="N7540" s="4">
        <f>MIN(C7540, F7540)</f>
        <v>0</v>
      </c>
    </row>
    <row r="7541" spans="1:14" x14ac:dyDescent="0.2">
      <c r="A7541" s="27">
        <v>43778.958333333336</v>
      </c>
      <c r="B7541" s="4">
        <v>0</v>
      </c>
      <c r="C7541" s="4">
        <v>218.36807043644808</v>
      </c>
      <c r="F7541" s="4">
        <f t="shared" si="474"/>
        <v>0</v>
      </c>
      <c r="G7541" s="24">
        <f t="shared" si="475"/>
        <v>0</v>
      </c>
      <c r="H7541" s="24">
        <f t="shared" si="477"/>
        <v>218.36807043644808</v>
      </c>
      <c r="I7541" s="24">
        <f>IF(H7541&lt;=0, MIN(F7541-C7541, B$7, (D$5-K7540+G7541)/B$6), 0)</f>
        <v>0</v>
      </c>
      <c r="J7541" s="24">
        <f>IF(H7541&gt;0, MIN(C7541-F7541, B$8, K7540), 0)</f>
        <v>0</v>
      </c>
      <c r="K7541" s="24">
        <f>MAX(0, K7540-G7541+I7541*B$6-J7541)</f>
        <v>0</v>
      </c>
      <c r="L7541" s="24">
        <f t="shared" si="476"/>
        <v>0</v>
      </c>
      <c r="M7541" s="24">
        <f>IF(H7541&gt;0, C7541-F7541-J7541, 0)</f>
        <v>218.36807043644808</v>
      </c>
      <c r="N7541" s="4">
        <f>MIN(C7541, F7541)</f>
        <v>0</v>
      </c>
    </row>
    <row r="7542" spans="1:14" x14ac:dyDescent="0.2">
      <c r="A7542" s="27">
        <v>43779</v>
      </c>
      <c r="B7542" s="4">
        <v>0</v>
      </c>
      <c r="C7542" s="4">
        <v>94.782197776055625</v>
      </c>
      <c r="F7542" s="4">
        <f t="shared" si="474"/>
        <v>0</v>
      </c>
      <c r="G7542" s="24">
        <f t="shared" si="475"/>
        <v>0</v>
      </c>
      <c r="H7542" s="24">
        <f t="shared" si="477"/>
        <v>94.782197776055625</v>
      </c>
      <c r="I7542" s="24">
        <f>IF(H7542&lt;=0, MIN(F7542-C7542, B$7, (D$5-K7541+G7542)/B$6), 0)</f>
        <v>0</v>
      </c>
      <c r="J7542" s="24">
        <f>IF(H7542&gt;0, MIN(C7542-F7542, B$8, K7541), 0)</f>
        <v>0</v>
      </c>
      <c r="K7542" s="24">
        <f>MAX(0, K7541-G7542+I7542*B$6-J7542)</f>
        <v>0</v>
      </c>
      <c r="L7542" s="24">
        <f t="shared" si="476"/>
        <v>0</v>
      </c>
      <c r="M7542" s="24">
        <f>IF(H7542&gt;0, C7542-F7542-J7542, 0)</f>
        <v>94.782197776055625</v>
      </c>
      <c r="N7542" s="4">
        <f>MIN(C7542, F7542)</f>
        <v>0</v>
      </c>
    </row>
    <row r="7543" spans="1:14" x14ac:dyDescent="0.2">
      <c r="A7543" s="27">
        <v>43779.041666666672</v>
      </c>
      <c r="B7543" s="4">
        <v>0</v>
      </c>
      <c r="C7543" s="4">
        <v>146.6882642934205</v>
      </c>
      <c r="F7543" s="4">
        <f t="shared" si="474"/>
        <v>0</v>
      </c>
      <c r="G7543" s="24">
        <f t="shared" si="475"/>
        <v>0</v>
      </c>
      <c r="H7543" s="24">
        <f t="shared" si="477"/>
        <v>146.6882642934205</v>
      </c>
      <c r="I7543" s="24">
        <f>IF(H7543&lt;=0, MIN(F7543-C7543, B$7, (D$5-K7542+G7543)/B$6), 0)</f>
        <v>0</v>
      </c>
      <c r="J7543" s="24">
        <f>IF(H7543&gt;0, MIN(C7543-F7543, B$8, K7542), 0)</f>
        <v>0</v>
      </c>
      <c r="K7543" s="24">
        <f>MAX(0, K7542-G7543+I7543*B$6-J7543)</f>
        <v>0</v>
      </c>
      <c r="L7543" s="24">
        <f t="shared" si="476"/>
        <v>0</v>
      </c>
      <c r="M7543" s="24">
        <f>IF(H7543&gt;0, C7543-F7543-J7543, 0)</f>
        <v>146.6882642934205</v>
      </c>
      <c r="N7543" s="4">
        <f>MIN(C7543, F7543)</f>
        <v>0</v>
      </c>
    </row>
    <row r="7544" spans="1:14" x14ac:dyDescent="0.2">
      <c r="A7544" s="27">
        <v>43779.083333333336</v>
      </c>
      <c r="B7544" s="4">
        <v>0</v>
      </c>
      <c r="C7544" s="4">
        <v>183.76402609153823</v>
      </c>
      <c r="F7544" s="4">
        <f t="shared" si="474"/>
        <v>0</v>
      </c>
      <c r="G7544" s="24">
        <f t="shared" si="475"/>
        <v>0</v>
      </c>
      <c r="H7544" s="24">
        <f t="shared" si="477"/>
        <v>183.76402609153823</v>
      </c>
      <c r="I7544" s="24">
        <f>IF(H7544&lt;=0, MIN(F7544-C7544, B$7, (D$5-K7543+G7544)/B$6), 0)</f>
        <v>0</v>
      </c>
      <c r="J7544" s="24">
        <f>IF(H7544&gt;0, MIN(C7544-F7544, B$8, K7543), 0)</f>
        <v>0</v>
      </c>
      <c r="K7544" s="24">
        <f>MAX(0, K7543-G7544+I7544*B$6-J7544)</f>
        <v>0</v>
      </c>
      <c r="L7544" s="24">
        <f t="shared" si="476"/>
        <v>0</v>
      </c>
      <c r="M7544" s="24">
        <f>IF(H7544&gt;0, C7544-F7544-J7544, 0)</f>
        <v>183.76402609153823</v>
      </c>
      <c r="N7544" s="4">
        <f>MIN(C7544, F7544)</f>
        <v>0</v>
      </c>
    </row>
    <row r="7545" spans="1:14" x14ac:dyDescent="0.2">
      <c r="A7545" s="27">
        <v>43779.125</v>
      </c>
      <c r="B7545" s="4">
        <v>0</v>
      </c>
      <c r="C7545" s="4">
        <v>94.782197776055625</v>
      </c>
      <c r="F7545" s="4">
        <f t="shared" si="474"/>
        <v>0</v>
      </c>
      <c r="G7545" s="24">
        <f t="shared" si="475"/>
        <v>0</v>
      </c>
      <c r="H7545" s="24">
        <f t="shared" si="477"/>
        <v>94.782197776055625</v>
      </c>
      <c r="I7545" s="24">
        <f>IF(H7545&lt;=0, MIN(F7545-C7545, B$7, (D$5-K7544+G7545)/B$6), 0)</f>
        <v>0</v>
      </c>
      <c r="J7545" s="24">
        <f>IF(H7545&gt;0, MIN(C7545-F7545, B$8, K7544), 0)</f>
        <v>0</v>
      </c>
      <c r="K7545" s="24">
        <f>MAX(0, K7544-G7545+I7545*B$6-J7545)</f>
        <v>0</v>
      </c>
      <c r="L7545" s="24">
        <f t="shared" si="476"/>
        <v>0</v>
      </c>
      <c r="M7545" s="24">
        <f>IF(H7545&gt;0, C7545-F7545-J7545, 0)</f>
        <v>94.782197776055625</v>
      </c>
      <c r="N7545" s="4">
        <f>MIN(C7545, F7545)</f>
        <v>0</v>
      </c>
    </row>
    <row r="7546" spans="1:14" x14ac:dyDescent="0.2">
      <c r="A7546" s="27">
        <v>43779.166666666672</v>
      </c>
      <c r="B7546" s="4">
        <v>0</v>
      </c>
      <c r="C7546" s="4">
        <v>217.5441646187121</v>
      </c>
      <c r="F7546" s="4">
        <f t="shared" si="474"/>
        <v>0</v>
      </c>
      <c r="G7546" s="24">
        <f t="shared" si="475"/>
        <v>0</v>
      </c>
      <c r="H7546" s="24">
        <f t="shared" si="477"/>
        <v>217.5441646187121</v>
      </c>
      <c r="I7546" s="24">
        <f>IF(H7546&lt;=0, MIN(F7546-C7546, B$7, (D$5-K7545+G7546)/B$6), 0)</f>
        <v>0</v>
      </c>
      <c r="J7546" s="24">
        <f>IF(H7546&gt;0, MIN(C7546-F7546, B$8, K7545), 0)</f>
        <v>0</v>
      </c>
      <c r="K7546" s="24">
        <f>MAX(0, K7545-G7546+I7546*B$6-J7546)</f>
        <v>0</v>
      </c>
      <c r="L7546" s="24">
        <f t="shared" si="476"/>
        <v>0</v>
      </c>
      <c r="M7546" s="24">
        <f>IF(H7546&gt;0, C7546-F7546-J7546, 0)</f>
        <v>217.5441646187121</v>
      </c>
      <c r="N7546" s="4">
        <f>MIN(C7546, F7546)</f>
        <v>0</v>
      </c>
    </row>
    <row r="7547" spans="1:14" x14ac:dyDescent="0.2">
      <c r="A7547" s="27">
        <v>43779.208333333336</v>
      </c>
      <c r="B7547" s="4">
        <v>0</v>
      </c>
      <c r="C7547" s="4">
        <v>183.76402609153823</v>
      </c>
      <c r="F7547" s="4">
        <f t="shared" si="474"/>
        <v>0</v>
      </c>
      <c r="G7547" s="24">
        <f t="shared" si="475"/>
        <v>0</v>
      </c>
      <c r="H7547" s="24">
        <f t="shared" si="477"/>
        <v>183.76402609153823</v>
      </c>
      <c r="I7547" s="24">
        <f>IF(H7547&lt;=0, MIN(F7547-C7547, B$7, (D$5-K7546+G7547)/B$6), 0)</f>
        <v>0</v>
      </c>
      <c r="J7547" s="24">
        <f>IF(H7547&gt;0, MIN(C7547-F7547, B$8, K7546), 0)</f>
        <v>0</v>
      </c>
      <c r="K7547" s="24">
        <f>MAX(0, K7546-G7547+I7547*B$6-J7547)</f>
        <v>0</v>
      </c>
      <c r="L7547" s="24">
        <f t="shared" si="476"/>
        <v>0</v>
      </c>
      <c r="M7547" s="24">
        <f>IF(H7547&gt;0, C7547-F7547-J7547, 0)</f>
        <v>183.76402609153823</v>
      </c>
      <c r="N7547" s="4">
        <f>MIN(C7547, F7547)</f>
        <v>0</v>
      </c>
    </row>
    <row r="7548" spans="1:14" x14ac:dyDescent="0.2">
      <c r="A7548" s="27">
        <v>43779.25</v>
      </c>
      <c r="B7548" s="4">
        <v>68.106146523132196</v>
      </c>
      <c r="C7548" s="4">
        <v>487.78527283610384</v>
      </c>
      <c r="F7548" s="4">
        <f t="shared" si="474"/>
        <v>408.63687913879318</v>
      </c>
      <c r="G7548" s="24">
        <f t="shared" si="475"/>
        <v>0.34722222222222221</v>
      </c>
      <c r="H7548" s="24">
        <f t="shared" si="477"/>
        <v>79.148393697310667</v>
      </c>
      <c r="I7548" s="24">
        <f>IF(H7548&lt;=0, MIN(F7548-C7548, B$7, (D$5-K7547+G7548)/B$6), 0)</f>
        <v>0</v>
      </c>
      <c r="J7548" s="24">
        <f>IF(H7548&gt;0, MIN(C7548-F7548, B$8, K7547), 0)</f>
        <v>0</v>
      </c>
      <c r="K7548" s="24">
        <f>MAX(0, K7547-G7548+I7548*B$6-J7548)</f>
        <v>0</v>
      </c>
      <c r="L7548" s="24">
        <f t="shared" si="476"/>
        <v>0</v>
      </c>
      <c r="M7548" s="24">
        <f>IF(H7548&gt;0, C7548-F7548-J7548, 0)</f>
        <v>79.148393697310667</v>
      </c>
      <c r="N7548" s="4">
        <f>MIN(C7548, F7548)</f>
        <v>408.63687913879318</v>
      </c>
    </row>
    <row r="7549" spans="1:14" x14ac:dyDescent="0.2">
      <c r="A7549" s="27">
        <v>43779.291666666672</v>
      </c>
      <c r="B7549" s="4">
        <v>22.679586191349419</v>
      </c>
      <c r="C7549" s="4">
        <v>1347.1190407346996</v>
      </c>
      <c r="F7549" s="4">
        <f t="shared" si="474"/>
        <v>136.07751714809652</v>
      </c>
      <c r="G7549" s="24">
        <f t="shared" si="475"/>
        <v>0.34722222222222221</v>
      </c>
      <c r="H7549" s="24">
        <f t="shared" si="477"/>
        <v>1211.041523586603</v>
      </c>
      <c r="I7549" s="24">
        <f>IF(H7549&lt;=0, MIN(F7549-C7549, B$7, (D$5-K7548+G7549)/B$6), 0)</f>
        <v>0</v>
      </c>
      <c r="J7549" s="24">
        <f>IF(H7549&gt;0, MIN(C7549-F7549, B$8, K7548), 0)</f>
        <v>0</v>
      </c>
      <c r="K7549" s="24">
        <f>MAX(0, K7548-G7549+I7549*B$6-J7549)</f>
        <v>0</v>
      </c>
      <c r="L7549" s="24">
        <f t="shared" si="476"/>
        <v>0</v>
      </c>
      <c r="M7549" s="24">
        <f>IF(H7549&gt;0, C7549-F7549-J7549, 0)</f>
        <v>1211.041523586603</v>
      </c>
      <c r="N7549" s="4">
        <f>MIN(C7549, F7549)</f>
        <v>136.07751714809652</v>
      </c>
    </row>
    <row r="7550" spans="1:14" x14ac:dyDescent="0.2">
      <c r="A7550" s="27">
        <v>43779.333333333336</v>
      </c>
      <c r="B7550" s="4">
        <v>133.89027338919956</v>
      </c>
      <c r="C7550" s="4">
        <v>336.18660237268892</v>
      </c>
      <c r="F7550" s="4">
        <f t="shared" si="474"/>
        <v>803.34164033519733</v>
      </c>
      <c r="G7550" s="24">
        <f t="shared" si="475"/>
        <v>0.34722222222222221</v>
      </c>
      <c r="H7550" s="24">
        <f t="shared" si="477"/>
        <v>-467.1550379625084</v>
      </c>
      <c r="I7550" s="24">
        <f>IF(H7550&lt;=0, MIN(F7550-C7550, B$7, (D$5-K7549+G7550)/B$6), 0)</f>
        <v>467.1550379625084</v>
      </c>
      <c r="J7550" s="24">
        <f>IF(H7550&gt;0, MIN(C7550-F7550, B$8, K7549), 0)</f>
        <v>0</v>
      </c>
      <c r="K7550" s="24">
        <f>MAX(0, K7549-G7550+I7550*B$6-J7550)</f>
        <v>420.09231194403532</v>
      </c>
      <c r="L7550" s="24">
        <f t="shared" si="476"/>
        <v>0</v>
      </c>
      <c r="M7550" s="24">
        <f>IF(H7550&gt;0, C7550-F7550-J7550, 0)</f>
        <v>0</v>
      </c>
      <c r="N7550" s="4">
        <f>MIN(C7550, F7550)</f>
        <v>336.18660237268892</v>
      </c>
    </row>
    <row r="7551" spans="1:14" x14ac:dyDescent="0.2">
      <c r="A7551" s="27">
        <v>43779.375</v>
      </c>
      <c r="B7551" s="4">
        <v>182.05285644267053</v>
      </c>
      <c r="C7551" s="4">
        <v>191.17917845116176</v>
      </c>
      <c r="F7551" s="4">
        <f t="shared" si="474"/>
        <v>1092.3171386560232</v>
      </c>
      <c r="G7551" s="24">
        <f t="shared" si="475"/>
        <v>0.34722222222222221</v>
      </c>
      <c r="H7551" s="24">
        <f t="shared" si="477"/>
        <v>-901.13796020486143</v>
      </c>
      <c r="I7551" s="24">
        <f>IF(H7551&lt;=0, MIN(F7551-C7551, B$7, (D$5-K7550+G7551)/B$6), 0)</f>
        <v>901.13796020486143</v>
      </c>
      <c r="J7551" s="24">
        <f>IF(H7551&gt;0, MIN(C7551-F7551, B$8, K7550), 0)</f>
        <v>0</v>
      </c>
      <c r="K7551" s="24">
        <f>MAX(0, K7550-G7551+I7551*B$6-J7551)</f>
        <v>1230.7692539061884</v>
      </c>
      <c r="L7551" s="24">
        <f t="shared" si="476"/>
        <v>0</v>
      </c>
      <c r="M7551" s="24">
        <f>IF(H7551&gt;0, C7551-F7551-J7551, 0)</f>
        <v>0</v>
      </c>
      <c r="N7551" s="4">
        <f>MIN(C7551, F7551)</f>
        <v>191.17917845116176</v>
      </c>
    </row>
    <row r="7552" spans="1:14" x14ac:dyDescent="0.2">
      <c r="A7552" s="27">
        <v>43779.416666666672</v>
      </c>
      <c r="B7552" s="4">
        <v>37.076565373854791</v>
      </c>
      <c r="C7552" s="4">
        <v>220.50686456777663</v>
      </c>
      <c r="F7552" s="4">
        <f t="shared" si="474"/>
        <v>222.45939224312875</v>
      </c>
      <c r="G7552" s="24">
        <f t="shared" si="475"/>
        <v>0.34722222222222221</v>
      </c>
      <c r="H7552" s="24">
        <f t="shared" si="477"/>
        <v>-1.9525276753521155</v>
      </c>
      <c r="I7552" s="24">
        <f>IF(H7552&lt;=0, MIN(F7552-C7552, B$7, (D$5-K7551+G7552)/B$6), 0)</f>
        <v>1.9525276753521155</v>
      </c>
      <c r="J7552" s="24">
        <f>IF(H7552&gt;0, MIN(C7552-F7552, B$8, K7551), 0)</f>
        <v>0</v>
      </c>
      <c r="K7552" s="24">
        <f>MAX(0, K7551-G7552+I7552*B$6-J7552)</f>
        <v>1232.1793065917832</v>
      </c>
      <c r="L7552" s="24">
        <f t="shared" si="476"/>
        <v>0</v>
      </c>
      <c r="M7552" s="24">
        <f>IF(H7552&gt;0, C7552-F7552-J7552, 0)</f>
        <v>0</v>
      </c>
      <c r="N7552" s="4">
        <f>MIN(C7552, F7552)</f>
        <v>220.50686456777663</v>
      </c>
    </row>
    <row r="7553" spans="1:14" x14ac:dyDescent="0.2">
      <c r="A7553" s="27">
        <v>43779.458333333336</v>
      </c>
      <c r="B7553" s="4">
        <v>31.036247800130067</v>
      </c>
      <c r="C7553" s="4">
        <v>1520.1392624592488</v>
      </c>
      <c r="F7553" s="4">
        <f t="shared" si="474"/>
        <v>186.21748680078039</v>
      </c>
      <c r="G7553" s="24">
        <f t="shared" si="475"/>
        <v>0.34722222222222221</v>
      </c>
      <c r="H7553" s="24">
        <f t="shared" si="477"/>
        <v>1333.9217756584685</v>
      </c>
      <c r="I7553" s="24">
        <f>IF(H7553&lt;=0, MIN(F7553-C7553, B$7, (D$5-K7552+G7553)/B$6), 0)</f>
        <v>0</v>
      </c>
      <c r="J7553" s="24">
        <f>IF(H7553&gt;0, MIN(C7553-F7553, B$8, K7552), 0)</f>
        <v>1232.1793065917832</v>
      </c>
      <c r="K7553" s="24">
        <f>MAX(0, K7552-G7553+I7553*B$6-J7553)</f>
        <v>0</v>
      </c>
      <c r="L7553" s="24">
        <f t="shared" si="476"/>
        <v>0</v>
      </c>
      <c r="M7553" s="24">
        <f>IF(H7553&gt;0, C7553-F7553-J7553, 0)</f>
        <v>101.74246906668532</v>
      </c>
      <c r="N7553" s="4">
        <f>MIN(C7553, F7553)</f>
        <v>186.21748680078039</v>
      </c>
    </row>
    <row r="7554" spans="1:14" x14ac:dyDescent="0.2">
      <c r="A7554" s="27">
        <v>43779.5</v>
      </c>
      <c r="B7554" s="4">
        <v>26.962752586275762</v>
      </c>
      <c r="C7554" s="4">
        <v>328.77145001306536</v>
      </c>
      <c r="F7554" s="4">
        <f t="shared" si="474"/>
        <v>161.77651551765456</v>
      </c>
      <c r="G7554" s="24">
        <f t="shared" si="475"/>
        <v>0.34722222222222221</v>
      </c>
      <c r="H7554" s="24">
        <f t="shared" si="477"/>
        <v>166.9949344954108</v>
      </c>
      <c r="I7554" s="24">
        <f>IF(H7554&lt;=0, MIN(F7554-C7554, B$7, (D$5-K7553+G7554)/B$6), 0)</f>
        <v>0</v>
      </c>
      <c r="J7554" s="24">
        <f>IF(H7554&gt;0, MIN(C7554-F7554, B$8, K7553), 0)</f>
        <v>0</v>
      </c>
      <c r="K7554" s="24">
        <f>MAX(0, K7553-G7554+I7554*B$6-J7554)</f>
        <v>0</v>
      </c>
      <c r="L7554" s="24">
        <f t="shared" si="476"/>
        <v>0</v>
      </c>
      <c r="M7554" s="24">
        <f>IF(H7554&gt;0, C7554-F7554-J7554, 0)</f>
        <v>166.9949344954108</v>
      </c>
      <c r="N7554" s="4">
        <f>MIN(C7554, F7554)</f>
        <v>161.77651551765456</v>
      </c>
    </row>
    <row r="7555" spans="1:14" x14ac:dyDescent="0.2">
      <c r="A7555" s="27">
        <v>43779.541666666672</v>
      </c>
      <c r="B7555" s="4">
        <v>19.826019128375449</v>
      </c>
      <c r="C7555" s="4">
        <v>228.25494024927951</v>
      </c>
      <c r="F7555" s="4">
        <f t="shared" si="474"/>
        <v>118.9561147702527</v>
      </c>
      <c r="G7555" s="24">
        <f t="shared" si="475"/>
        <v>0.34722222222222221</v>
      </c>
      <c r="H7555" s="24">
        <f t="shared" si="477"/>
        <v>109.29882547902682</v>
      </c>
      <c r="I7555" s="24">
        <f>IF(H7555&lt;=0, MIN(F7555-C7555, B$7, (D$5-K7554+G7555)/B$6), 0)</f>
        <v>0</v>
      </c>
      <c r="J7555" s="24">
        <f>IF(H7555&gt;0, MIN(C7555-F7555, B$8, K7554), 0)</f>
        <v>0</v>
      </c>
      <c r="K7555" s="24">
        <f>MAX(0, K7554-G7555+I7555*B$6-J7555)</f>
        <v>0</v>
      </c>
      <c r="L7555" s="24">
        <f t="shared" si="476"/>
        <v>0</v>
      </c>
      <c r="M7555" s="24">
        <f>IF(H7555&gt;0, C7555-F7555-J7555, 0)</f>
        <v>109.29882547902682</v>
      </c>
      <c r="N7555" s="4">
        <f>MIN(C7555, F7555)</f>
        <v>118.9561147702527</v>
      </c>
    </row>
    <row r="7556" spans="1:14" x14ac:dyDescent="0.2">
      <c r="A7556" s="27">
        <v>43779.583333333336</v>
      </c>
      <c r="B7556" s="4">
        <v>14.403352366220627</v>
      </c>
      <c r="C7556" s="4">
        <v>191.17917845116176</v>
      </c>
      <c r="F7556" s="4">
        <f t="shared" si="474"/>
        <v>86.420114197323755</v>
      </c>
      <c r="G7556" s="24">
        <f t="shared" si="475"/>
        <v>0.34722222222222221</v>
      </c>
      <c r="H7556" s="24">
        <f t="shared" si="477"/>
        <v>104.75906425383801</v>
      </c>
      <c r="I7556" s="24">
        <f>IF(H7556&lt;=0, MIN(F7556-C7556, B$7, (D$5-K7555+G7556)/B$6), 0)</f>
        <v>0</v>
      </c>
      <c r="J7556" s="24">
        <f>IF(H7556&gt;0, MIN(C7556-F7556, B$8, K7555), 0)</f>
        <v>0</v>
      </c>
      <c r="K7556" s="24">
        <f>MAX(0, K7555-G7556+I7556*B$6-J7556)</f>
        <v>0</v>
      </c>
      <c r="L7556" s="24">
        <f t="shared" si="476"/>
        <v>0</v>
      </c>
      <c r="M7556" s="24">
        <f>IF(H7556&gt;0, C7556-F7556-J7556, 0)</f>
        <v>104.75906425383801</v>
      </c>
      <c r="N7556" s="4">
        <f>MIN(C7556, F7556)</f>
        <v>86.420114197323755</v>
      </c>
    </row>
    <row r="7557" spans="1:14" x14ac:dyDescent="0.2">
      <c r="A7557" s="27">
        <v>43779.625</v>
      </c>
      <c r="B7557" s="4">
        <v>0</v>
      </c>
      <c r="C7557" s="4">
        <v>235.67009260890305</v>
      </c>
      <c r="F7557" s="4">
        <f t="shared" si="474"/>
        <v>0</v>
      </c>
      <c r="G7557" s="24">
        <f t="shared" si="475"/>
        <v>0</v>
      </c>
      <c r="H7557" s="24">
        <f t="shared" si="477"/>
        <v>235.67009260890305</v>
      </c>
      <c r="I7557" s="24">
        <f>IF(H7557&lt;=0, MIN(F7557-C7557, B$7, (D$5-K7556+G7557)/B$6), 0)</f>
        <v>0</v>
      </c>
      <c r="J7557" s="24">
        <f>IF(H7557&gt;0, MIN(C7557-F7557, B$8, K7556), 0)</f>
        <v>0</v>
      </c>
      <c r="K7557" s="24">
        <f>MAX(0, K7556-G7557+I7557*B$6-J7557)</f>
        <v>0</v>
      </c>
      <c r="L7557" s="24">
        <f t="shared" si="476"/>
        <v>0</v>
      </c>
      <c r="M7557" s="24">
        <f>IF(H7557&gt;0, C7557-F7557-J7557, 0)</f>
        <v>235.67009260890305</v>
      </c>
      <c r="N7557" s="4">
        <f>MIN(C7557, F7557)</f>
        <v>0</v>
      </c>
    </row>
    <row r="7558" spans="1:14" x14ac:dyDescent="0.2">
      <c r="A7558" s="27">
        <v>43779.666666666672</v>
      </c>
      <c r="B7558" s="4">
        <v>0</v>
      </c>
      <c r="C7558" s="4">
        <v>369.14283508212696</v>
      </c>
      <c r="F7558" s="4">
        <f t="shared" si="474"/>
        <v>0</v>
      </c>
      <c r="G7558" s="24">
        <f t="shared" si="475"/>
        <v>0</v>
      </c>
      <c r="H7558" s="24">
        <f t="shared" si="477"/>
        <v>369.14283508212696</v>
      </c>
      <c r="I7558" s="24">
        <f>IF(H7558&lt;=0, MIN(F7558-C7558, B$7, (D$5-K7557+G7558)/B$6), 0)</f>
        <v>0</v>
      </c>
      <c r="J7558" s="24">
        <f>IF(H7558&gt;0, MIN(C7558-F7558, B$8, K7557), 0)</f>
        <v>0</v>
      </c>
      <c r="K7558" s="24">
        <f>MAX(0, K7557-G7558+I7558*B$6-J7558)</f>
        <v>0</v>
      </c>
      <c r="L7558" s="24">
        <f t="shared" si="476"/>
        <v>0</v>
      </c>
      <c r="M7558" s="24">
        <f>IF(H7558&gt;0, C7558-F7558-J7558, 0)</f>
        <v>369.14283508212696</v>
      </c>
      <c r="N7558" s="4">
        <f>MIN(C7558, F7558)</f>
        <v>0</v>
      </c>
    </row>
    <row r="7559" spans="1:14" x14ac:dyDescent="0.2">
      <c r="A7559" s="27">
        <v>43779.708333333336</v>
      </c>
      <c r="B7559" s="4">
        <v>0</v>
      </c>
      <c r="C7559" s="4">
        <v>406.21859688024472</v>
      </c>
      <c r="F7559" s="4">
        <f t="shared" si="474"/>
        <v>0</v>
      </c>
      <c r="G7559" s="24">
        <f t="shared" si="475"/>
        <v>0</v>
      </c>
      <c r="H7559" s="24">
        <f t="shared" si="477"/>
        <v>406.21859688024472</v>
      </c>
      <c r="I7559" s="24">
        <f>IF(H7559&lt;=0, MIN(F7559-C7559, B$7, (D$5-K7558+G7559)/B$6), 0)</f>
        <v>0</v>
      </c>
      <c r="J7559" s="24">
        <f>IF(H7559&gt;0, MIN(C7559-F7559, B$8, K7558), 0)</f>
        <v>0</v>
      </c>
      <c r="K7559" s="24">
        <f>MAX(0, K7558-G7559+I7559*B$6-J7559)</f>
        <v>0</v>
      </c>
      <c r="L7559" s="24">
        <f t="shared" si="476"/>
        <v>0</v>
      </c>
      <c r="M7559" s="24">
        <f>IF(H7559&gt;0, C7559-F7559-J7559, 0)</f>
        <v>406.21859688024472</v>
      </c>
      <c r="N7559" s="4">
        <f>MIN(C7559, F7559)</f>
        <v>0</v>
      </c>
    </row>
    <row r="7560" spans="1:14" x14ac:dyDescent="0.2">
      <c r="A7560" s="27">
        <v>43779.75</v>
      </c>
      <c r="B7560" s="4">
        <v>0</v>
      </c>
      <c r="C7560" s="4">
        <v>417.75327832854799</v>
      </c>
      <c r="F7560" s="4">
        <f t="shared" si="474"/>
        <v>0</v>
      </c>
      <c r="G7560" s="24">
        <f t="shared" si="475"/>
        <v>0</v>
      </c>
      <c r="H7560" s="24">
        <f t="shared" si="477"/>
        <v>417.75327832854799</v>
      </c>
      <c r="I7560" s="24">
        <f>IF(H7560&lt;=0, MIN(F7560-C7560, B$7, (D$5-K7559+G7560)/B$6), 0)</f>
        <v>0</v>
      </c>
      <c r="J7560" s="24">
        <f>IF(H7560&gt;0, MIN(C7560-F7560, B$8, K7559), 0)</f>
        <v>0</v>
      </c>
      <c r="K7560" s="24">
        <f>MAX(0, K7559-G7560+I7560*B$6-J7560)</f>
        <v>0</v>
      </c>
      <c r="L7560" s="24">
        <f t="shared" si="476"/>
        <v>0</v>
      </c>
      <c r="M7560" s="24">
        <f>IF(H7560&gt;0, C7560-F7560-J7560, 0)</f>
        <v>417.75327832854799</v>
      </c>
      <c r="N7560" s="4">
        <f>MIN(C7560, F7560)</f>
        <v>0</v>
      </c>
    </row>
    <row r="7561" spans="1:14" x14ac:dyDescent="0.2">
      <c r="A7561" s="27">
        <v>43779.791666666672</v>
      </c>
      <c r="B7561" s="4">
        <v>0</v>
      </c>
      <c r="C7561" s="4">
        <v>1419.6227526954631</v>
      </c>
      <c r="F7561" s="4">
        <f t="shared" si="474"/>
        <v>0</v>
      </c>
      <c r="G7561" s="24">
        <f t="shared" si="475"/>
        <v>0</v>
      </c>
      <c r="H7561" s="24">
        <f t="shared" si="477"/>
        <v>1419.6227526954631</v>
      </c>
      <c r="I7561" s="24">
        <f>IF(H7561&lt;=0, MIN(F7561-C7561, B$7, (D$5-K7560+G7561)/B$6), 0)</f>
        <v>0</v>
      </c>
      <c r="J7561" s="24">
        <f>IF(H7561&gt;0, MIN(C7561-F7561, B$8, K7560), 0)</f>
        <v>0</v>
      </c>
      <c r="K7561" s="24">
        <f>MAX(0, K7560-G7561+I7561*B$6-J7561)</f>
        <v>0</v>
      </c>
      <c r="L7561" s="24">
        <f t="shared" si="476"/>
        <v>0</v>
      </c>
      <c r="M7561" s="24">
        <f>IF(H7561&gt;0, C7561-F7561-J7561, 0)</f>
        <v>1419.6227526954631</v>
      </c>
      <c r="N7561" s="4">
        <f>MIN(C7561, F7561)</f>
        <v>0</v>
      </c>
    </row>
    <row r="7562" spans="1:14" x14ac:dyDescent="0.2">
      <c r="A7562" s="27">
        <v>43779.833333333336</v>
      </c>
      <c r="B7562" s="4">
        <v>0</v>
      </c>
      <c r="C7562" s="4">
        <v>828.05837556105121</v>
      </c>
      <c r="F7562" s="4">
        <f t="shared" si="474"/>
        <v>0</v>
      </c>
      <c r="G7562" s="24">
        <f t="shared" si="475"/>
        <v>0</v>
      </c>
      <c r="H7562" s="24">
        <f t="shared" si="477"/>
        <v>828.05837556105121</v>
      </c>
      <c r="I7562" s="24">
        <f>IF(H7562&lt;=0, MIN(F7562-C7562, B$7, (D$5-K7561+G7562)/B$6), 0)</f>
        <v>0</v>
      </c>
      <c r="J7562" s="24">
        <f>IF(H7562&gt;0, MIN(C7562-F7562, B$8, K7561), 0)</f>
        <v>0</v>
      </c>
      <c r="K7562" s="24">
        <f>MAX(0, K7561-G7562+I7562*B$6-J7562)</f>
        <v>0</v>
      </c>
      <c r="L7562" s="24">
        <f t="shared" si="476"/>
        <v>0</v>
      </c>
      <c r="M7562" s="24">
        <f>IF(H7562&gt;0, C7562-F7562-J7562, 0)</f>
        <v>828.05837556105121</v>
      </c>
      <c r="N7562" s="4">
        <f>MIN(C7562, F7562)</f>
        <v>0</v>
      </c>
    </row>
    <row r="7563" spans="1:14" x14ac:dyDescent="0.2">
      <c r="A7563" s="27">
        <v>43779.875</v>
      </c>
      <c r="B7563" s="4">
        <v>0</v>
      </c>
      <c r="C7563" s="4">
        <v>1347.9429465524354</v>
      </c>
      <c r="F7563" s="4">
        <f t="shared" si="474"/>
        <v>0</v>
      </c>
      <c r="G7563" s="24">
        <f t="shared" si="475"/>
        <v>0</v>
      </c>
      <c r="H7563" s="24">
        <f t="shared" si="477"/>
        <v>1347.9429465524354</v>
      </c>
      <c r="I7563" s="24">
        <f>IF(H7563&lt;=0, MIN(F7563-C7563, B$7, (D$5-K7562+G7563)/B$6), 0)</f>
        <v>0</v>
      </c>
      <c r="J7563" s="24">
        <f>IF(H7563&gt;0, MIN(C7563-F7563, B$8, K7562), 0)</f>
        <v>0</v>
      </c>
      <c r="K7563" s="24">
        <f>MAX(0, K7562-G7563+I7563*B$6-J7563)</f>
        <v>0</v>
      </c>
      <c r="L7563" s="24">
        <f t="shared" si="476"/>
        <v>0</v>
      </c>
      <c r="M7563" s="24">
        <f>IF(H7563&gt;0, C7563-F7563-J7563, 0)</f>
        <v>1347.9429465524354</v>
      </c>
      <c r="N7563" s="4">
        <f>MIN(C7563, F7563)</f>
        <v>0</v>
      </c>
    </row>
    <row r="7564" spans="1:14" x14ac:dyDescent="0.2">
      <c r="A7564" s="27">
        <v>43779.916666666672</v>
      </c>
      <c r="B7564" s="4">
        <v>0</v>
      </c>
      <c r="C7564" s="4">
        <v>439.99873540741874</v>
      </c>
      <c r="F7564" s="4">
        <f t="shared" si="474"/>
        <v>0</v>
      </c>
      <c r="G7564" s="24">
        <f t="shared" si="475"/>
        <v>0</v>
      </c>
      <c r="H7564" s="24">
        <f t="shared" si="477"/>
        <v>439.99873540741874</v>
      </c>
      <c r="I7564" s="24">
        <f>IF(H7564&lt;=0, MIN(F7564-C7564, B$7, (D$5-K7563+G7564)/B$6), 0)</f>
        <v>0</v>
      </c>
      <c r="J7564" s="24">
        <f>IF(H7564&gt;0, MIN(C7564-F7564, B$8, K7563), 0)</f>
        <v>0</v>
      </c>
      <c r="K7564" s="24">
        <f>MAX(0, K7563-G7564+I7564*B$6-J7564)</f>
        <v>0</v>
      </c>
      <c r="L7564" s="24">
        <f t="shared" si="476"/>
        <v>0</v>
      </c>
      <c r="M7564" s="24">
        <f>IF(H7564&gt;0, C7564-F7564-J7564, 0)</f>
        <v>439.99873540741874</v>
      </c>
      <c r="N7564" s="4">
        <f>MIN(C7564, F7564)</f>
        <v>0</v>
      </c>
    </row>
    <row r="7565" spans="1:14" x14ac:dyDescent="0.2">
      <c r="A7565" s="27">
        <v>43779.958333333336</v>
      </c>
      <c r="B7565" s="4">
        <v>0</v>
      </c>
      <c r="C7565" s="4">
        <v>218.36807043644808</v>
      </c>
      <c r="F7565" s="4">
        <f t="shared" si="474"/>
        <v>0</v>
      </c>
      <c r="G7565" s="24">
        <f t="shared" si="475"/>
        <v>0</v>
      </c>
      <c r="H7565" s="24">
        <f t="shared" si="477"/>
        <v>218.36807043644808</v>
      </c>
      <c r="I7565" s="24">
        <f>IF(H7565&lt;=0, MIN(F7565-C7565, B$7, (D$5-K7564+G7565)/B$6), 0)</f>
        <v>0</v>
      </c>
      <c r="J7565" s="24">
        <f>IF(H7565&gt;0, MIN(C7565-F7565, B$8, K7564), 0)</f>
        <v>0</v>
      </c>
      <c r="K7565" s="24">
        <f>MAX(0, K7564-G7565+I7565*B$6-J7565)</f>
        <v>0</v>
      </c>
      <c r="L7565" s="24">
        <f t="shared" si="476"/>
        <v>0</v>
      </c>
      <c r="M7565" s="24">
        <f>IF(H7565&gt;0, C7565-F7565-J7565, 0)</f>
        <v>218.36807043644808</v>
      </c>
      <c r="N7565" s="4">
        <f>MIN(C7565, F7565)</f>
        <v>0</v>
      </c>
    </row>
    <row r="7566" spans="1:14" x14ac:dyDescent="0.2">
      <c r="A7566" s="27">
        <v>43780</v>
      </c>
      <c r="B7566" s="4">
        <v>0</v>
      </c>
      <c r="C7566" s="4">
        <v>94.782197776055625</v>
      </c>
      <c r="F7566" s="4">
        <f t="shared" si="474"/>
        <v>0</v>
      </c>
      <c r="G7566" s="24">
        <f t="shared" si="475"/>
        <v>0</v>
      </c>
      <c r="H7566" s="24">
        <f t="shared" si="477"/>
        <v>94.782197776055625</v>
      </c>
      <c r="I7566" s="24">
        <f>IF(H7566&lt;=0, MIN(F7566-C7566, B$7, (D$5-K7565+G7566)/B$6), 0)</f>
        <v>0</v>
      </c>
      <c r="J7566" s="24">
        <f>IF(H7566&gt;0, MIN(C7566-F7566, B$8, K7565), 0)</f>
        <v>0</v>
      </c>
      <c r="K7566" s="24">
        <f>MAX(0, K7565-G7566+I7566*B$6-J7566)</f>
        <v>0</v>
      </c>
      <c r="L7566" s="24">
        <f t="shared" si="476"/>
        <v>0</v>
      </c>
      <c r="M7566" s="24">
        <f>IF(H7566&gt;0, C7566-F7566-J7566, 0)</f>
        <v>94.782197776055625</v>
      </c>
      <c r="N7566" s="4">
        <f>MIN(C7566, F7566)</f>
        <v>0</v>
      </c>
    </row>
    <row r="7567" spans="1:14" x14ac:dyDescent="0.2">
      <c r="A7567" s="27">
        <v>43780.041666666672</v>
      </c>
      <c r="B7567" s="4">
        <v>0</v>
      </c>
      <c r="C7567" s="4">
        <v>146.6882642934205</v>
      </c>
      <c r="F7567" s="4">
        <f t="shared" si="474"/>
        <v>0</v>
      </c>
      <c r="G7567" s="24">
        <f t="shared" si="475"/>
        <v>0</v>
      </c>
      <c r="H7567" s="24">
        <f t="shared" si="477"/>
        <v>146.6882642934205</v>
      </c>
      <c r="I7567" s="24">
        <f>IF(H7567&lt;=0, MIN(F7567-C7567, B$7, (D$5-K7566+G7567)/B$6), 0)</f>
        <v>0</v>
      </c>
      <c r="J7567" s="24">
        <f>IF(H7567&gt;0, MIN(C7567-F7567, B$8, K7566), 0)</f>
        <v>0</v>
      </c>
      <c r="K7567" s="24">
        <f>MAX(0, K7566-G7567+I7567*B$6-J7567)</f>
        <v>0</v>
      </c>
      <c r="L7567" s="24">
        <f t="shared" si="476"/>
        <v>0</v>
      </c>
      <c r="M7567" s="24">
        <f>IF(H7567&gt;0, C7567-F7567-J7567, 0)</f>
        <v>146.6882642934205</v>
      </c>
      <c r="N7567" s="4">
        <f>MIN(C7567, F7567)</f>
        <v>0</v>
      </c>
    </row>
    <row r="7568" spans="1:14" x14ac:dyDescent="0.2">
      <c r="A7568" s="27">
        <v>43780.083333333336</v>
      </c>
      <c r="B7568" s="4">
        <v>0</v>
      </c>
      <c r="C7568" s="4">
        <v>1407.2641654294239</v>
      </c>
      <c r="F7568" s="4">
        <f t="shared" si="474"/>
        <v>0</v>
      </c>
      <c r="G7568" s="24">
        <f t="shared" si="475"/>
        <v>0</v>
      </c>
      <c r="H7568" s="24">
        <f t="shared" si="477"/>
        <v>1407.2641654294239</v>
      </c>
      <c r="I7568" s="24">
        <f>IF(H7568&lt;=0, MIN(F7568-C7568, B$7, (D$5-K7567+G7568)/B$6), 0)</f>
        <v>0</v>
      </c>
      <c r="J7568" s="24">
        <f>IF(H7568&gt;0, MIN(C7568-F7568, B$8, K7567), 0)</f>
        <v>0</v>
      </c>
      <c r="K7568" s="24">
        <f>MAX(0, K7567-G7568+I7568*B$6-J7568)</f>
        <v>0</v>
      </c>
      <c r="L7568" s="24">
        <f t="shared" si="476"/>
        <v>0</v>
      </c>
      <c r="M7568" s="24">
        <f>IF(H7568&gt;0, C7568-F7568-J7568, 0)</f>
        <v>1407.2641654294239</v>
      </c>
      <c r="N7568" s="4">
        <f>MIN(C7568, F7568)</f>
        <v>0</v>
      </c>
    </row>
    <row r="7569" spans="1:14" x14ac:dyDescent="0.2">
      <c r="A7569" s="27">
        <v>43780.125</v>
      </c>
      <c r="B7569" s="4">
        <v>0</v>
      </c>
      <c r="C7569" s="4">
        <v>539.69133935346861</v>
      </c>
      <c r="F7569" s="4">
        <f t="shared" si="474"/>
        <v>0</v>
      </c>
      <c r="G7569" s="24">
        <f t="shared" si="475"/>
        <v>0</v>
      </c>
      <c r="H7569" s="24">
        <f t="shared" si="477"/>
        <v>539.69133935346861</v>
      </c>
      <c r="I7569" s="24">
        <f>IF(H7569&lt;=0, MIN(F7569-C7569, B$7, (D$5-K7568+G7569)/B$6), 0)</f>
        <v>0</v>
      </c>
      <c r="J7569" s="24">
        <f>IF(H7569&gt;0, MIN(C7569-F7569, B$8, K7568), 0)</f>
        <v>0</v>
      </c>
      <c r="K7569" s="24">
        <f>MAX(0, K7568-G7569+I7569*B$6-J7569)</f>
        <v>0</v>
      </c>
      <c r="L7569" s="24">
        <f t="shared" si="476"/>
        <v>0</v>
      </c>
      <c r="M7569" s="24">
        <f>IF(H7569&gt;0, C7569-F7569-J7569, 0)</f>
        <v>539.69133935346861</v>
      </c>
      <c r="N7569" s="4">
        <f>MIN(C7569, F7569)</f>
        <v>0</v>
      </c>
    </row>
    <row r="7570" spans="1:14" x14ac:dyDescent="0.2">
      <c r="A7570" s="27">
        <v>43780.166666666672</v>
      </c>
      <c r="B7570" s="4">
        <v>0</v>
      </c>
      <c r="C7570" s="4">
        <v>591.59740587083343</v>
      </c>
      <c r="F7570" s="4">
        <f t="shared" si="474"/>
        <v>0</v>
      </c>
      <c r="G7570" s="24">
        <f t="shared" si="475"/>
        <v>0</v>
      </c>
      <c r="H7570" s="24">
        <f t="shared" si="477"/>
        <v>591.59740587083343</v>
      </c>
      <c r="I7570" s="24">
        <f>IF(H7570&lt;=0, MIN(F7570-C7570, B$7, (D$5-K7569+G7570)/B$6), 0)</f>
        <v>0</v>
      </c>
      <c r="J7570" s="24">
        <f>IF(H7570&gt;0, MIN(C7570-F7570, B$8, K7569), 0)</f>
        <v>0</v>
      </c>
      <c r="K7570" s="24">
        <f>MAX(0, K7569-G7570+I7570*B$6-J7570)</f>
        <v>0</v>
      </c>
      <c r="L7570" s="24">
        <f t="shared" si="476"/>
        <v>0</v>
      </c>
      <c r="M7570" s="24">
        <f>IF(H7570&gt;0, C7570-F7570-J7570, 0)</f>
        <v>591.59740587083343</v>
      </c>
      <c r="N7570" s="4">
        <f>MIN(C7570, F7570)</f>
        <v>0</v>
      </c>
    </row>
    <row r="7571" spans="1:14" x14ac:dyDescent="0.2">
      <c r="A7571" s="27">
        <v>43780.208333333336</v>
      </c>
      <c r="B7571" s="4">
        <v>0</v>
      </c>
      <c r="C7571" s="4">
        <v>628.67316766895112</v>
      </c>
      <c r="F7571" s="4">
        <f t="shared" si="474"/>
        <v>0</v>
      </c>
      <c r="G7571" s="24">
        <f t="shared" si="475"/>
        <v>0</v>
      </c>
      <c r="H7571" s="24">
        <f t="shared" si="477"/>
        <v>628.67316766895112</v>
      </c>
      <c r="I7571" s="24">
        <f>IF(H7571&lt;=0, MIN(F7571-C7571, B$7, (D$5-K7570+G7571)/B$6), 0)</f>
        <v>0</v>
      </c>
      <c r="J7571" s="24">
        <f>IF(H7571&gt;0, MIN(C7571-F7571, B$8, K7570), 0)</f>
        <v>0</v>
      </c>
      <c r="K7571" s="24">
        <f>MAX(0, K7570-G7571+I7571*B$6-J7571)</f>
        <v>0</v>
      </c>
      <c r="L7571" s="24">
        <f t="shared" si="476"/>
        <v>0</v>
      </c>
      <c r="M7571" s="24">
        <f>IF(H7571&gt;0, C7571-F7571-J7571, 0)</f>
        <v>628.67316766895112</v>
      </c>
      <c r="N7571" s="4">
        <f>MIN(C7571, F7571)</f>
        <v>0</v>
      </c>
    </row>
    <row r="7572" spans="1:14" x14ac:dyDescent="0.2">
      <c r="A7572" s="27">
        <v>43780.25</v>
      </c>
      <c r="B7572" s="4">
        <v>0</v>
      </c>
      <c r="C7572" s="4">
        <v>558.6411731613955</v>
      </c>
      <c r="F7572" s="4">
        <f t="shared" si="474"/>
        <v>0</v>
      </c>
      <c r="G7572" s="24">
        <f t="shared" si="475"/>
        <v>0</v>
      </c>
      <c r="H7572" s="24">
        <f t="shared" si="477"/>
        <v>558.6411731613955</v>
      </c>
      <c r="I7572" s="24">
        <f>IF(H7572&lt;=0, MIN(F7572-C7572, B$7, (D$5-K7571+G7572)/B$6), 0)</f>
        <v>0</v>
      </c>
      <c r="J7572" s="24">
        <f>IF(H7572&gt;0, MIN(C7572-F7572, B$8, K7571), 0)</f>
        <v>0</v>
      </c>
      <c r="K7572" s="24">
        <f>MAX(0, K7571-G7572+I7572*B$6-J7572)</f>
        <v>0</v>
      </c>
      <c r="L7572" s="24">
        <f t="shared" si="476"/>
        <v>0</v>
      </c>
      <c r="M7572" s="24">
        <f>IF(H7572&gt;0, C7572-F7572-J7572, 0)</f>
        <v>558.6411731613955</v>
      </c>
      <c r="N7572" s="4">
        <f>MIN(C7572, F7572)</f>
        <v>0</v>
      </c>
    </row>
    <row r="7573" spans="1:14" x14ac:dyDescent="0.2">
      <c r="A7573" s="27">
        <v>43780.291666666672</v>
      </c>
      <c r="B7573" s="4">
        <v>30.254207186762507</v>
      </c>
      <c r="C7573" s="4">
        <v>1276.2631404094077</v>
      </c>
      <c r="F7573" s="4">
        <f t="shared" si="474"/>
        <v>181.52524312057506</v>
      </c>
      <c r="G7573" s="24">
        <f t="shared" si="475"/>
        <v>0.34722222222222221</v>
      </c>
      <c r="H7573" s="24">
        <f t="shared" si="477"/>
        <v>1094.7378972888328</v>
      </c>
      <c r="I7573" s="24">
        <f>IF(H7573&lt;=0, MIN(F7573-C7573, B$7, (D$5-K7572+G7573)/B$6), 0)</f>
        <v>0</v>
      </c>
      <c r="J7573" s="24">
        <f>IF(H7573&gt;0, MIN(C7573-F7573, B$8, K7572), 0)</f>
        <v>0</v>
      </c>
      <c r="K7573" s="24">
        <f>MAX(0, K7572-G7573+I7573*B$6-J7573)</f>
        <v>0</v>
      </c>
      <c r="L7573" s="24">
        <f t="shared" si="476"/>
        <v>0</v>
      </c>
      <c r="M7573" s="24">
        <f>IF(H7573&gt;0, C7573-F7573-J7573, 0)</f>
        <v>1094.7378972888328</v>
      </c>
      <c r="N7573" s="4">
        <f>MIN(C7573, F7573)</f>
        <v>181.52524312057506</v>
      </c>
    </row>
    <row r="7574" spans="1:14" x14ac:dyDescent="0.2">
      <c r="A7574" s="27">
        <v>43780.333333333336</v>
      </c>
      <c r="B7574" s="4">
        <v>73.487961094015333</v>
      </c>
      <c r="C7574" s="4">
        <v>247.20477405720638</v>
      </c>
      <c r="F7574" s="4">
        <f t="shared" si="474"/>
        <v>440.927766564092</v>
      </c>
      <c r="G7574" s="24">
        <f t="shared" si="475"/>
        <v>0.34722222222222221</v>
      </c>
      <c r="H7574" s="24">
        <f t="shared" si="477"/>
        <v>-193.72299250688562</v>
      </c>
      <c r="I7574" s="24">
        <f>IF(H7574&lt;=0, MIN(F7574-C7574, B$7, (D$5-K7573+G7574)/B$6), 0)</f>
        <v>193.72299250688562</v>
      </c>
      <c r="J7574" s="24">
        <f>IF(H7574&gt;0, MIN(C7574-F7574, B$8, K7573), 0)</f>
        <v>0</v>
      </c>
      <c r="K7574" s="24">
        <f>MAX(0, K7573-G7574+I7574*B$6-J7574)</f>
        <v>174.00347103397482</v>
      </c>
      <c r="L7574" s="24">
        <f t="shared" si="476"/>
        <v>0</v>
      </c>
      <c r="M7574" s="24">
        <f>IF(H7574&gt;0, C7574-F7574-J7574, 0)</f>
        <v>0</v>
      </c>
      <c r="N7574" s="4">
        <f>MIN(C7574, F7574)</f>
        <v>247.20477405720638</v>
      </c>
    </row>
    <row r="7575" spans="1:14" x14ac:dyDescent="0.2">
      <c r="A7575" s="27">
        <v>43780.375</v>
      </c>
      <c r="B7575" s="4">
        <v>163.67547364884658</v>
      </c>
      <c r="C7575" s="4">
        <v>331.24316746627323</v>
      </c>
      <c r="F7575" s="4">
        <f t="shared" si="474"/>
        <v>982.0528418930794</v>
      </c>
      <c r="G7575" s="24">
        <f t="shared" si="475"/>
        <v>0.34722222222222221</v>
      </c>
      <c r="H7575" s="24">
        <f t="shared" si="477"/>
        <v>-650.80967442680617</v>
      </c>
      <c r="I7575" s="24">
        <f>IF(H7575&lt;=0, MIN(F7575-C7575, B$7, (D$5-K7574+G7575)/B$6), 0)</f>
        <v>650.80967442680617</v>
      </c>
      <c r="J7575" s="24">
        <f>IF(H7575&gt;0, MIN(C7575-F7575, B$8, K7574), 0)</f>
        <v>0</v>
      </c>
      <c r="K7575" s="24">
        <f>MAX(0, K7574-G7575+I7575*B$6-J7575)</f>
        <v>759.38495579587811</v>
      </c>
      <c r="L7575" s="24">
        <f t="shared" si="476"/>
        <v>0</v>
      </c>
      <c r="M7575" s="24">
        <f>IF(H7575&gt;0, C7575-F7575-J7575, 0)</f>
        <v>0</v>
      </c>
      <c r="N7575" s="4">
        <f>MIN(C7575, F7575)</f>
        <v>331.24316746627323</v>
      </c>
    </row>
    <row r="7576" spans="1:14" x14ac:dyDescent="0.2">
      <c r="A7576" s="27">
        <v>43780.416666666672</v>
      </c>
      <c r="B7576" s="4">
        <v>88.952039522172697</v>
      </c>
      <c r="C7576" s="4">
        <v>353.48862454514386</v>
      </c>
      <c r="F7576" s="4">
        <f t="shared" si="474"/>
        <v>533.71223713303618</v>
      </c>
      <c r="G7576" s="24">
        <f t="shared" si="475"/>
        <v>0.34722222222222221</v>
      </c>
      <c r="H7576" s="24">
        <f t="shared" si="477"/>
        <v>-180.22361258789232</v>
      </c>
      <c r="I7576" s="24">
        <f>IF(H7576&lt;=0, MIN(F7576-C7576, B$7, (D$5-K7575+G7576)/B$6), 0)</f>
        <v>180.22361258789232</v>
      </c>
      <c r="J7576" s="24">
        <f>IF(H7576&gt;0, MIN(C7576-F7576, B$8, K7575), 0)</f>
        <v>0</v>
      </c>
      <c r="K7576" s="24">
        <f>MAX(0, K7575-G7576+I7576*B$6-J7576)</f>
        <v>921.23898490275906</v>
      </c>
      <c r="L7576" s="24">
        <f t="shared" si="476"/>
        <v>0</v>
      </c>
      <c r="M7576" s="24">
        <f>IF(H7576&gt;0, C7576-F7576-J7576, 0)</f>
        <v>0</v>
      </c>
      <c r="N7576" s="4">
        <f>MIN(C7576, F7576)</f>
        <v>353.48862454514386</v>
      </c>
    </row>
    <row r="7577" spans="1:14" x14ac:dyDescent="0.2">
      <c r="A7577" s="27">
        <v>43780.458333333336</v>
      </c>
      <c r="B7577" s="4">
        <v>84.901647846704293</v>
      </c>
      <c r="C7577" s="4">
        <v>1607.6157097689302</v>
      </c>
      <c r="F7577" s="4">
        <f t="shared" si="474"/>
        <v>509.40988708022576</v>
      </c>
      <c r="G7577" s="24">
        <f t="shared" si="475"/>
        <v>0.34722222222222221</v>
      </c>
      <c r="H7577" s="24">
        <f t="shared" si="477"/>
        <v>1098.2058226887043</v>
      </c>
      <c r="I7577" s="24">
        <f>IF(H7577&lt;=0, MIN(F7577-C7577, B$7, (D$5-K7576+G7577)/B$6), 0)</f>
        <v>0</v>
      </c>
      <c r="J7577" s="24">
        <f>IF(H7577&gt;0, MIN(C7577-F7577, B$8, K7576), 0)</f>
        <v>921.23898490275906</v>
      </c>
      <c r="K7577" s="24">
        <f>MAX(0, K7576-G7577+I7577*B$6-J7577)</f>
        <v>0</v>
      </c>
      <c r="L7577" s="24">
        <f t="shared" si="476"/>
        <v>0</v>
      </c>
      <c r="M7577" s="24">
        <f>IF(H7577&gt;0, C7577-F7577-J7577, 0)</f>
        <v>176.96683778594524</v>
      </c>
      <c r="N7577" s="4">
        <f>MIN(C7577, F7577)</f>
        <v>509.40988708022576</v>
      </c>
    </row>
    <row r="7578" spans="1:14" x14ac:dyDescent="0.2">
      <c r="A7578" s="27">
        <v>43780.5</v>
      </c>
      <c r="B7578" s="4">
        <v>52.83615572383308</v>
      </c>
      <c r="C7578" s="4">
        <v>341.7824820854521</v>
      </c>
      <c r="F7578" s="4">
        <f t="shared" si="474"/>
        <v>317.01693434299847</v>
      </c>
      <c r="G7578" s="24">
        <f t="shared" si="475"/>
        <v>0.34722222222222221</v>
      </c>
      <c r="H7578" s="24">
        <f t="shared" si="477"/>
        <v>24.765547742453634</v>
      </c>
      <c r="I7578" s="24">
        <f>IF(H7578&lt;=0, MIN(F7578-C7578, B$7, (D$5-K7577+G7578)/B$6), 0)</f>
        <v>0</v>
      </c>
      <c r="J7578" s="24">
        <f>IF(H7578&gt;0, MIN(C7578-F7578, B$8, K7577), 0)</f>
        <v>0</v>
      </c>
      <c r="K7578" s="24">
        <f>MAX(0, K7577-G7578+I7578*B$6-J7578)</f>
        <v>0</v>
      </c>
      <c r="L7578" s="24">
        <f t="shared" si="476"/>
        <v>0</v>
      </c>
      <c r="M7578" s="24">
        <f>IF(H7578&gt;0, C7578-F7578-J7578, 0)</f>
        <v>24.765547742453634</v>
      </c>
      <c r="N7578" s="4">
        <f>MIN(C7578, F7578)</f>
        <v>317.01693434299847</v>
      </c>
    </row>
    <row r="7579" spans="1:14" x14ac:dyDescent="0.2">
      <c r="A7579" s="27">
        <v>43780.541666666672</v>
      </c>
      <c r="B7579" s="4">
        <v>27.040443691590166</v>
      </c>
      <c r="C7579" s="4">
        <v>452.35732267345787</v>
      </c>
      <c r="F7579" s="4">
        <f t="shared" si="474"/>
        <v>162.24266214954099</v>
      </c>
      <c r="G7579" s="24">
        <f t="shared" si="475"/>
        <v>0.34722222222222221</v>
      </c>
      <c r="H7579" s="24">
        <f t="shared" si="477"/>
        <v>290.11466052391688</v>
      </c>
      <c r="I7579" s="24">
        <f>IF(H7579&lt;=0, MIN(F7579-C7579, B$7, (D$5-K7578+G7579)/B$6), 0)</f>
        <v>0</v>
      </c>
      <c r="J7579" s="24">
        <f>IF(H7579&gt;0, MIN(C7579-F7579, B$8, K7578), 0)</f>
        <v>0</v>
      </c>
      <c r="K7579" s="24">
        <f>MAX(0, K7578-G7579+I7579*B$6-J7579)</f>
        <v>0</v>
      </c>
      <c r="L7579" s="24">
        <f t="shared" si="476"/>
        <v>0</v>
      </c>
      <c r="M7579" s="24">
        <f>IF(H7579&gt;0, C7579-F7579-J7579, 0)</f>
        <v>290.11466052391688</v>
      </c>
      <c r="N7579" s="4">
        <f>MIN(C7579, F7579)</f>
        <v>162.24266214954099</v>
      </c>
    </row>
    <row r="7580" spans="1:14" x14ac:dyDescent="0.2">
      <c r="A7580" s="27">
        <v>43780.583333333336</v>
      </c>
      <c r="B7580" s="4">
        <v>9.7923530469562721</v>
      </c>
      <c r="C7580" s="4">
        <v>1725.2918110755002</v>
      </c>
      <c r="F7580" s="4">
        <f t="shared" si="474"/>
        <v>58.754118281737632</v>
      </c>
      <c r="G7580" s="24">
        <f t="shared" si="475"/>
        <v>0.34722222222222221</v>
      </c>
      <c r="H7580" s="24">
        <f t="shared" si="477"/>
        <v>1666.5376927937625</v>
      </c>
      <c r="I7580" s="24">
        <f>IF(H7580&lt;=0, MIN(F7580-C7580, B$7, (D$5-K7579+G7580)/B$6), 0)</f>
        <v>0</v>
      </c>
      <c r="J7580" s="24">
        <f>IF(H7580&gt;0, MIN(C7580-F7580, B$8, K7579), 0)</f>
        <v>0</v>
      </c>
      <c r="K7580" s="24">
        <f>MAX(0, K7579-G7580+I7580*B$6-J7580)</f>
        <v>0</v>
      </c>
      <c r="L7580" s="24">
        <f t="shared" si="476"/>
        <v>0</v>
      </c>
      <c r="M7580" s="24">
        <f>IF(H7580&gt;0, C7580-F7580-J7580, 0)</f>
        <v>1666.5376927937625</v>
      </c>
      <c r="N7580" s="4">
        <f>MIN(C7580, F7580)</f>
        <v>58.754118281737632</v>
      </c>
    </row>
    <row r="7581" spans="1:14" x14ac:dyDescent="0.2">
      <c r="A7581" s="27">
        <v>43780.625</v>
      </c>
      <c r="B7581" s="4">
        <v>0</v>
      </c>
      <c r="C7581" s="4">
        <v>762.36070623573278</v>
      </c>
      <c r="F7581" s="4">
        <f t="shared" si="474"/>
        <v>0</v>
      </c>
      <c r="G7581" s="24">
        <f t="shared" si="475"/>
        <v>0</v>
      </c>
      <c r="H7581" s="24">
        <f t="shared" si="477"/>
        <v>762.36070623573278</v>
      </c>
      <c r="I7581" s="24">
        <f>IF(H7581&lt;=0, MIN(F7581-C7581, B$7, (D$5-K7580+G7581)/B$6), 0)</f>
        <v>0</v>
      </c>
      <c r="J7581" s="24">
        <f>IF(H7581&gt;0, MIN(C7581-F7581, B$8, K7580), 0)</f>
        <v>0</v>
      </c>
      <c r="K7581" s="24">
        <f>MAX(0, K7580-G7581+I7581*B$6-J7581)</f>
        <v>0</v>
      </c>
      <c r="L7581" s="24">
        <f t="shared" si="476"/>
        <v>0</v>
      </c>
      <c r="M7581" s="24">
        <f>IF(H7581&gt;0, C7581-F7581-J7581, 0)</f>
        <v>762.36070623573278</v>
      </c>
      <c r="N7581" s="4">
        <f>MIN(C7581, F7581)</f>
        <v>0</v>
      </c>
    </row>
    <row r="7582" spans="1:14" x14ac:dyDescent="0.2">
      <c r="A7582" s="27">
        <v>43780.666666666672</v>
      </c>
      <c r="B7582" s="4">
        <v>0</v>
      </c>
      <c r="C7582" s="4">
        <v>884.90787698483166</v>
      </c>
      <c r="F7582" s="4">
        <f t="shared" ref="F7582:F7645" si="478">B7582*B$4</f>
        <v>0</v>
      </c>
      <c r="G7582" s="24">
        <f t="shared" ref="G7582:G7645" si="479">MIN(F7582, B$9)</f>
        <v>0</v>
      </c>
      <c r="H7582" s="24">
        <f t="shared" si="477"/>
        <v>884.90787698483166</v>
      </c>
      <c r="I7582" s="24">
        <f>IF(H7582&lt;=0, MIN(F7582-C7582, B$7, (D$5-K7581+G7582)/B$6), 0)</f>
        <v>0</v>
      </c>
      <c r="J7582" s="24">
        <f>IF(H7582&gt;0, MIN(C7582-F7582, B$8, K7581), 0)</f>
        <v>0</v>
      </c>
      <c r="K7582" s="24">
        <f>MAX(0, K7581-G7582+I7582*B$6-J7582)</f>
        <v>0</v>
      </c>
      <c r="L7582" s="24">
        <f t="shared" ref="L7582:L7645" si="480">IF(H7582&lt;=0, -I7582-H7582, 0)</f>
        <v>0</v>
      </c>
      <c r="M7582" s="24">
        <f>IF(H7582&gt;0, C7582-F7582-J7582, 0)</f>
        <v>884.90787698483166</v>
      </c>
      <c r="N7582" s="4">
        <f>MIN(C7582, F7582)</f>
        <v>0</v>
      </c>
    </row>
    <row r="7583" spans="1:14" x14ac:dyDescent="0.2">
      <c r="A7583" s="27">
        <v>43780.708333333336</v>
      </c>
      <c r="B7583" s="4">
        <v>0</v>
      </c>
      <c r="C7583" s="4">
        <v>851.12773845765787</v>
      </c>
      <c r="F7583" s="4">
        <f t="shared" si="478"/>
        <v>0</v>
      </c>
      <c r="G7583" s="24">
        <f t="shared" si="479"/>
        <v>0</v>
      </c>
      <c r="H7583" s="24">
        <f t="shared" ref="H7583:H7646" si="481">C7583-F7583</f>
        <v>851.12773845765787</v>
      </c>
      <c r="I7583" s="24">
        <f>IF(H7583&lt;=0, MIN(F7583-C7583, B$7, (D$5-K7582+G7583)/B$6), 0)</f>
        <v>0</v>
      </c>
      <c r="J7583" s="24">
        <f>IF(H7583&gt;0, MIN(C7583-F7583, B$8, K7582), 0)</f>
        <v>0</v>
      </c>
      <c r="K7583" s="24">
        <f>MAX(0, K7582-G7583+I7583*B$6-J7583)</f>
        <v>0</v>
      </c>
      <c r="L7583" s="24">
        <f t="shared" si="480"/>
        <v>0</v>
      </c>
      <c r="M7583" s="24">
        <f>IF(H7583&gt;0, C7583-F7583-J7583, 0)</f>
        <v>851.12773845765787</v>
      </c>
      <c r="N7583" s="4">
        <f>MIN(C7583, F7583)</f>
        <v>0</v>
      </c>
    </row>
    <row r="7584" spans="1:14" x14ac:dyDescent="0.2">
      <c r="A7584" s="27">
        <v>43780.75</v>
      </c>
      <c r="B7584" s="4">
        <v>0</v>
      </c>
      <c r="C7584" s="4">
        <v>346.89737800325634</v>
      </c>
      <c r="F7584" s="4">
        <f t="shared" si="478"/>
        <v>0</v>
      </c>
      <c r="G7584" s="24">
        <f t="shared" si="479"/>
        <v>0</v>
      </c>
      <c r="H7584" s="24">
        <f t="shared" si="481"/>
        <v>346.89737800325634</v>
      </c>
      <c r="I7584" s="24">
        <f>IF(H7584&lt;=0, MIN(F7584-C7584, B$7, (D$5-K7583+G7584)/B$6), 0)</f>
        <v>0</v>
      </c>
      <c r="J7584" s="24">
        <f>IF(H7584&gt;0, MIN(C7584-F7584, B$8, K7583), 0)</f>
        <v>0</v>
      </c>
      <c r="K7584" s="24">
        <f>MAX(0, K7583-G7584+I7584*B$6-J7584)</f>
        <v>0</v>
      </c>
      <c r="L7584" s="24">
        <f t="shared" si="480"/>
        <v>0</v>
      </c>
      <c r="M7584" s="24">
        <f>IF(H7584&gt;0, C7584-F7584-J7584, 0)</f>
        <v>346.89737800325634</v>
      </c>
      <c r="N7584" s="4">
        <f>MIN(C7584, F7584)</f>
        <v>0</v>
      </c>
    </row>
    <row r="7585" spans="1:14" x14ac:dyDescent="0.2">
      <c r="A7585" s="27">
        <v>43780.791666666672</v>
      </c>
      <c r="B7585" s="4">
        <v>0</v>
      </c>
      <c r="C7585" s="4">
        <v>3195.9636957341713</v>
      </c>
      <c r="F7585" s="4">
        <f t="shared" si="478"/>
        <v>0</v>
      </c>
      <c r="G7585" s="24">
        <f t="shared" si="479"/>
        <v>0</v>
      </c>
      <c r="H7585" s="24">
        <f t="shared" si="481"/>
        <v>3195.9636957341713</v>
      </c>
      <c r="I7585" s="24">
        <f>IF(H7585&lt;=0, MIN(F7585-C7585, B$7, (D$5-K7584+G7585)/B$6), 0)</f>
        <v>0</v>
      </c>
      <c r="J7585" s="24">
        <f>IF(H7585&gt;0, MIN(C7585-F7585, B$8, K7584), 0)</f>
        <v>0</v>
      </c>
      <c r="K7585" s="24">
        <f>MAX(0, K7584-G7585+I7585*B$6-J7585)</f>
        <v>0</v>
      </c>
      <c r="L7585" s="24">
        <f t="shared" si="480"/>
        <v>0</v>
      </c>
      <c r="M7585" s="24">
        <f>IF(H7585&gt;0, C7585-F7585-J7585, 0)</f>
        <v>3195.9636957341713</v>
      </c>
      <c r="N7585" s="4">
        <f>MIN(C7585, F7585)</f>
        <v>0</v>
      </c>
    </row>
    <row r="7586" spans="1:14" x14ac:dyDescent="0.2">
      <c r="A7586" s="27">
        <v>43780.833333333336</v>
      </c>
      <c r="B7586" s="4">
        <v>0</v>
      </c>
      <c r="C7586" s="4">
        <v>435.87920631873891</v>
      </c>
      <c r="F7586" s="4">
        <f t="shared" si="478"/>
        <v>0</v>
      </c>
      <c r="G7586" s="24">
        <f t="shared" si="479"/>
        <v>0</v>
      </c>
      <c r="H7586" s="24">
        <f t="shared" si="481"/>
        <v>435.87920631873891</v>
      </c>
      <c r="I7586" s="24">
        <f>IF(H7586&lt;=0, MIN(F7586-C7586, B$7, (D$5-K7585+G7586)/B$6), 0)</f>
        <v>0</v>
      </c>
      <c r="J7586" s="24">
        <f>IF(H7586&gt;0, MIN(C7586-F7586, B$8, K7585), 0)</f>
        <v>0</v>
      </c>
      <c r="K7586" s="24">
        <f>MAX(0, K7585-G7586+I7586*B$6-J7586)</f>
        <v>0</v>
      </c>
      <c r="L7586" s="24">
        <f t="shared" si="480"/>
        <v>0</v>
      </c>
      <c r="M7586" s="24">
        <f>IF(H7586&gt;0, C7586-F7586-J7586, 0)</f>
        <v>435.87920631873891</v>
      </c>
      <c r="N7586" s="4">
        <f>MIN(C7586, F7586)</f>
        <v>0</v>
      </c>
    </row>
    <row r="7587" spans="1:14" x14ac:dyDescent="0.2">
      <c r="A7587" s="27">
        <v>43780.875</v>
      </c>
      <c r="B7587" s="4">
        <v>0</v>
      </c>
      <c r="C7587" s="4">
        <v>417.75327832854799</v>
      </c>
      <c r="F7587" s="4">
        <f t="shared" si="478"/>
        <v>0</v>
      </c>
      <c r="G7587" s="24">
        <f t="shared" si="479"/>
        <v>0</v>
      </c>
      <c r="H7587" s="24">
        <f t="shared" si="481"/>
        <v>417.75327832854799</v>
      </c>
      <c r="I7587" s="24">
        <f>IF(H7587&lt;=0, MIN(F7587-C7587, B$7, (D$5-K7586+G7587)/B$6), 0)</f>
        <v>0</v>
      </c>
      <c r="J7587" s="24">
        <f>IF(H7587&gt;0, MIN(C7587-F7587, B$8, K7586), 0)</f>
        <v>0</v>
      </c>
      <c r="K7587" s="24">
        <f>MAX(0, K7586-G7587+I7587*B$6-J7587)</f>
        <v>0</v>
      </c>
      <c r="L7587" s="24">
        <f t="shared" si="480"/>
        <v>0</v>
      </c>
      <c r="M7587" s="24">
        <f>IF(H7587&gt;0, C7587-F7587-J7587, 0)</f>
        <v>417.75327832854799</v>
      </c>
      <c r="N7587" s="4">
        <f>MIN(C7587, F7587)</f>
        <v>0</v>
      </c>
    </row>
    <row r="7588" spans="1:14" x14ac:dyDescent="0.2">
      <c r="A7588" s="27">
        <v>43780.916666666672</v>
      </c>
      <c r="B7588" s="4">
        <v>0</v>
      </c>
      <c r="C7588" s="4">
        <v>369.14283508212696</v>
      </c>
      <c r="F7588" s="4">
        <f t="shared" si="478"/>
        <v>0</v>
      </c>
      <c r="G7588" s="24">
        <f t="shared" si="479"/>
        <v>0</v>
      </c>
      <c r="H7588" s="24">
        <f t="shared" si="481"/>
        <v>369.14283508212696</v>
      </c>
      <c r="I7588" s="24">
        <f>IF(H7588&lt;=0, MIN(F7588-C7588, B$7, (D$5-K7587+G7588)/B$6), 0)</f>
        <v>0</v>
      </c>
      <c r="J7588" s="24">
        <f>IF(H7588&gt;0, MIN(C7588-F7588, B$8, K7587), 0)</f>
        <v>0</v>
      </c>
      <c r="K7588" s="24">
        <f>MAX(0, K7587-G7588+I7588*B$6-J7588)</f>
        <v>0</v>
      </c>
      <c r="L7588" s="24">
        <f t="shared" si="480"/>
        <v>0</v>
      </c>
      <c r="M7588" s="24">
        <f>IF(H7588&gt;0, C7588-F7588-J7588, 0)</f>
        <v>369.14283508212696</v>
      </c>
      <c r="N7588" s="4">
        <f>MIN(C7588, F7588)</f>
        <v>0</v>
      </c>
    </row>
    <row r="7589" spans="1:14" x14ac:dyDescent="0.2">
      <c r="A7589" s="27">
        <v>43780.958333333336</v>
      </c>
      <c r="B7589" s="4">
        <v>0</v>
      </c>
      <c r="C7589" s="4">
        <v>218.36807043644808</v>
      </c>
      <c r="F7589" s="4">
        <f t="shared" si="478"/>
        <v>0</v>
      </c>
      <c r="G7589" s="24">
        <f t="shared" si="479"/>
        <v>0</v>
      </c>
      <c r="H7589" s="24">
        <f t="shared" si="481"/>
        <v>218.36807043644808</v>
      </c>
      <c r="I7589" s="24">
        <f>IF(H7589&lt;=0, MIN(F7589-C7589, B$7, (D$5-K7588+G7589)/B$6), 0)</f>
        <v>0</v>
      </c>
      <c r="J7589" s="24">
        <f>IF(H7589&gt;0, MIN(C7589-F7589, B$8, K7588), 0)</f>
        <v>0</v>
      </c>
      <c r="K7589" s="24">
        <f>MAX(0, K7588-G7589+I7589*B$6-J7589)</f>
        <v>0</v>
      </c>
      <c r="L7589" s="24">
        <f t="shared" si="480"/>
        <v>0</v>
      </c>
      <c r="M7589" s="24">
        <f>IF(H7589&gt;0, C7589-F7589-J7589, 0)</f>
        <v>218.36807043644808</v>
      </c>
      <c r="N7589" s="4">
        <f>MIN(C7589, F7589)</f>
        <v>0</v>
      </c>
    </row>
    <row r="7590" spans="1:14" x14ac:dyDescent="0.2">
      <c r="A7590" s="27">
        <v>43781</v>
      </c>
      <c r="B7590" s="4">
        <v>0</v>
      </c>
      <c r="C7590" s="4">
        <v>94.782197776055625</v>
      </c>
      <c r="F7590" s="4">
        <f t="shared" si="478"/>
        <v>0</v>
      </c>
      <c r="G7590" s="24">
        <f t="shared" si="479"/>
        <v>0</v>
      </c>
      <c r="H7590" s="24">
        <f t="shared" si="481"/>
        <v>94.782197776055625</v>
      </c>
      <c r="I7590" s="24">
        <f>IF(H7590&lt;=0, MIN(F7590-C7590, B$7, (D$5-K7589+G7590)/B$6), 0)</f>
        <v>0</v>
      </c>
      <c r="J7590" s="24">
        <f>IF(H7590&gt;0, MIN(C7590-F7590, B$8, K7589), 0)</f>
        <v>0</v>
      </c>
      <c r="K7590" s="24">
        <f>MAX(0, K7589-G7590+I7590*B$6-J7590)</f>
        <v>0</v>
      </c>
      <c r="L7590" s="24">
        <f t="shared" si="480"/>
        <v>0</v>
      </c>
      <c r="M7590" s="24">
        <f>IF(H7590&gt;0, C7590-F7590-J7590, 0)</f>
        <v>94.782197776055625</v>
      </c>
      <c r="N7590" s="4">
        <f>MIN(C7590, F7590)</f>
        <v>0</v>
      </c>
    </row>
    <row r="7591" spans="1:14" x14ac:dyDescent="0.2">
      <c r="A7591" s="27">
        <v>43781.041666666672</v>
      </c>
      <c r="B7591" s="4">
        <v>0</v>
      </c>
      <c r="C7591" s="4">
        <v>146.6882642934205</v>
      </c>
      <c r="F7591" s="4">
        <f t="shared" si="478"/>
        <v>0</v>
      </c>
      <c r="G7591" s="24">
        <f t="shared" si="479"/>
        <v>0</v>
      </c>
      <c r="H7591" s="24">
        <f t="shared" si="481"/>
        <v>146.6882642934205</v>
      </c>
      <c r="I7591" s="24">
        <f>IF(H7591&lt;=0, MIN(F7591-C7591, B$7, (D$5-K7590+G7591)/B$6), 0)</f>
        <v>0</v>
      </c>
      <c r="J7591" s="24">
        <f>IF(H7591&gt;0, MIN(C7591-F7591, B$8, K7590), 0)</f>
        <v>0</v>
      </c>
      <c r="K7591" s="24">
        <f>MAX(0, K7590-G7591+I7591*B$6-J7591)</f>
        <v>0</v>
      </c>
      <c r="L7591" s="24">
        <f t="shared" si="480"/>
        <v>0</v>
      </c>
      <c r="M7591" s="24">
        <f>IF(H7591&gt;0, C7591-F7591-J7591, 0)</f>
        <v>146.6882642934205</v>
      </c>
      <c r="N7591" s="4">
        <f>MIN(C7591, F7591)</f>
        <v>0</v>
      </c>
    </row>
    <row r="7592" spans="1:14" x14ac:dyDescent="0.2">
      <c r="A7592" s="27">
        <v>43781.083333333336</v>
      </c>
      <c r="B7592" s="4">
        <v>0</v>
      </c>
      <c r="C7592" s="4">
        <v>183.76402609153823</v>
      </c>
      <c r="F7592" s="4">
        <f t="shared" si="478"/>
        <v>0</v>
      </c>
      <c r="G7592" s="24">
        <f t="shared" si="479"/>
        <v>0</v>
      </c>
      <c r="H7592" s="24">
        <f t="shared" si="481"/>
        <v>183.76402609153823</v>
      </c>
      <c r="I7592" s="24">
        <f>IF(H7592&lt;=0, MIN(F7592-C7592, B$7, (D$5-K7591+G7592)/B$6), 0)</f>
        <v>0</v>
      </c>
      <c r="J7592" s="24">
        <f>IF(H7592&gt;0, MIN(C7592-F7592, B$8, K7591), 0)</f>
        <v>0</v>
      </c>
      <c r="K7592" s="24">
        <f>MAX(0, K7591-G7592+I7592*B$6-J7592)</f>
        <v>0</v>
      </c>
      <c r="L7592" s="24">
        <f t="shared" si="480"/>
        <v>0</v>
      </c>
      <c r="M7592" s="24">
        <f>IF(H7592&gt;0, C7592-F7592-J7592, 0)</f>
        <v>183.76402609153823</v>
      </c>
      <c r="N7592" s="4">
        <f>MIN(C7592, F7592)</f>
        <v>0</v>
      </c>
    </row>
    <row r="7593" spans="1:14" x14ac:dyDescent="0.2">
      <c r="A7593" s="27">
        <v>43781.125</v>
      </c>
      <c r="B7593" s="4">
        <v>0</v>
      </c>
      <c r="C7593" s="4">
        <v>94.782197776055625</v>
      </c>
      <c r="F7593" s="4">
        <f t="shared" si="478"/>
        <v>0</v>
      </c>
      <c r="G7593" s="24">
        <f t="shared" si="479"/>
        <v>0</v>
      </c>
      <c r="H7593" s="24">
        <f t="shared" si="481"/>
        <v>94.782197776055625</v>
      </c>
      <c r="I7593" s="24">
        <f>IF(H7593&lt;=0, MIN(F7593-C7593, B$7, (D$5-K7592+G7593)/B$6), 0)</f>
        <v>0</v>
      </c>
      <c r="J7593" s="24">
        <f>IF(H7593&gt;0, MIN(C7593-F7593, B$8, K7592), 0)</f>
        <v>0</v>
      </c>
      <c r="K7593" s="24">
        <f>MAX(0, K7592-G7593+I7593*B$6-J7593)</f>
        <v>0</v>
      </c>
      <c r="L7593" s="24">
        <f t="shared" si="480"/>
        <v>0</v>
      </c>
      <c r="M7593" s="24">
        <f>IF(H7593&gt;0, C7593-F7593-J7593, 0)</f>
        <v>94.782197776055625</v>
      </c>
      <c r="N7593" s="4">
        <f>MIN(C7593, F7593)</f>
        <v>0</v>
      </c>
    </row>
    <row r="7594" spans="1:14" x14ac:dyDescent="0.2">
      <c r="A7594" s="27">
        <v>43781.166666666672</v>
      </c>
      <c r="B7594" s="4">
        <v>0</v>
      </c>
      <c r="C7594" s="4">
        <v>146.6882642934205</v>
      </c>
      <c r="F7594" s="4">
        <f t="shared" si="478"/>
        <v>0</v>
      </c>
      <c r="G7594" s="24">
        <f t="shared" si="479"/>
        <v>0</v>
      </c>
      <c r="H7594" s="24">
        <f t="shared" si="481"/>
        <v>146.6882642934205</v>
      </c>
      <c r="I7594" s="24">
        <f>IF(H7594&lt;=0, MIN(F7594-C7594, B$7, (D$5-K7593+G7594)/B$6), 0)</f>
        <v>0</v>
      </c>
      <c r="J7594" s="24">
        <f>IF(H7594&gt;0, MIN(C7594-F7594, B$8, K7593), 0)</f>
        <v>0</v>
      </c>
      <c r="K7594" s="24">
        <f>MAX(0, K7593-G7594+I7594*B$6-J7594)</f>
        <v>0</v>
      </c>
      <c r="L7594" s="24">
        <f t="shared" si="480"/>
        <v>0</v>
      </c>
      <c r="M7594" s="24">
        <f>IF(H7594&gt;0, C7594-F7594-J7594, 0)</f>
        <v>146.6882642934205</v>
      </c>
      <c r="N7594" s="4">
        <f>MIN(C7594, F7594)</f>
        <v>0</v>
      </c>
    </row>
    <row r="7595" spans="1:14" x14ac:dyDescent="0.2">
      <c r="A7595" s="27">
        <v>43781.208333333336</v>
      </c>
      <c r="B7595" s="4">
        <v>0</v>
      </c>
      <c r="C7595" s="4">
        <v>254.61992641682991</v>
      </c>
      <c r="F7595" s="4">
        <f t="shared" si="478"/>
        <v>0</v>
      </c>
      <c r="G7595" s="24">
        <f t="shared" si="479"/>
        <v>0</v>
      </c>
      <c r="H7595" s="24">
        <f t="shared" si="481"/>
        <v>254.61992641682991</v>
      </c>
      <c r="I7595" s="24">
        <f>IF(H7595&lt;=0, MIN(F7595-C7595, B$7, (D$5-K7594+G7595)/B$6), 0)</f>
        <v>0</v>
      </c>
      <c r="J7595" s="24">
        <f>IF(H7595&gt;0, MIN(C7595-F7595, B$8, K7594), 0)</f>
        <v>0</v>
      </c>
      <c r="K7595" s="24">
        <f>MAX(0, K7594-G7595+I7595*B$6-J7595)</f>
        <v>0</v>
      </c>
      <c r="L7595" s="24">
        <f t="shared" si="480"/>
        <v>0</v>
      </c>
      <c r="M7595" s="24">
        <f>IF(H7595&gt;0, C7595-F7595-J7595, 0)</f>
        <v>254.61992641682991</v>
      </c>
      <c r="N7595" s="4">
        <f>MIN(C7595, F7595)</f>
        <v>0</v>
      </c>
    </row>
    <row r="7596" spans="1:14" x14ac:dyDescent="0.2">
      <c r="A7596" s="27">
        <v>43781.25</v>
      </c>
      <c r="B7596" s="4">
        <v>0</v>
      </c>
      <c r="C7596" s="4">
        <v>809.10854175312431</v>
      </c>
      <c r="F7596" s="4">
        <f t="shared" si="478"/>
        <v>0</v>
      </c>
      <c r="G7596" s="24">
        <f t="shared" si="479"/>
        <v>0</v>
      </c>
      <c r="H7596" s="24">
        <f t="shared" si="481"/>
        <v>809.10854175312431</v>
      </c>
      <c r="I7596" s="24">
        <f>IF(H7596&lt;=0, MIN(F7596-C7596, B$7, (D$5-K7595+G7596)/B$6), 0)</f>
        <v>0</v>
      </c>
      <c r="J7596" s="24">
        <f>IF(H7596&gt;0, MIN(C7596-F7596, B$8, K7595), 0)</f>
        <v>0</v>
      </c>
      <c r="K7596" s="24">
        <f>MAX(0, K7595-G7596+I7596*B$6-J7596)</f>
        <v>0</v>
      </c>
      <c r="L7596" s="24">
        <f t="shared" si="480"/>
        <v>0</v>
      </c>
      <c r="M7596" s="24">
        <f>IF(H7596&gt;0, C7596-F7596-J7596, 0)</f>
        <v>809.10854175312431</v>
      </c>
      <c r="N7596" s="4">
        <f>MIN(C7596, F7596)</f>
        <v>0</v>
      </c>
    </row>
    <row r="7597" spans="1:14" x14ac:dyDescent="0.2">
      <c r="A7597" s="27">
        <v>43781.291666666672</v>
      </c>
      <c r="B7597" s="4">
        <v>274.33464389266049</v>
      </c>
      <c r="C7597" s="4">
        <v>1025.795771817679</v>
      </c>
      <c r="F7597" s="4">
        <f t="shared" si="478"/>
        <v>1646.0078633559629</v>
      </c>
      <c r="G7597" s="24">
        <f t="shared" si="479"/>
        <v>0.34722222222222221</v>
      </c>
      <c r="H7597" s="24">
        <f t="shared" si="481"/>
        <v>-620.21209153828386</v>
      </c>
      <c r="I7597" s="24">
        <f>IF(H7597&lt;=0, MIN(F7597-C7597, B$7, (D$5-K7596+G7597)/B$6), 0)</f>
        <v>620.21209153828386</v>
      </c>
      <c r="J7597" s="24">
        <f>IF(H7597&gt;0, MIN(C7597-F7597, B$8, K7596), 0)</f>
        <v>0</v>
      </c>
      <c r="K7597" s="24">
        <f>MAX(0, K7596-G7597+I7597*B$6-J7597)</f>
        <v>557.84366016223328</v>
      </c>
      <c r="L7597" s="24">
        <f t="shared" si="480"/>
        <v>0</v>
      </c>
      <c r="M7597" s="24">
        <f>IF(H7597&gt;0, C7597-F7597-J7597, 0)</f>
        <v>0</v>
      </c>
      <c r="N7597" s="4">
        <f>MIN(C7597, F7597)</f>
        <v>1025.795771817679</v>
      </c>
    </row>
    <row r="7598" spans="1:14" x14ac:dyDescent="0.2">
      <c r="A7598" s="27">
        <v>43781.333333333336</v>
      </c>
      <c r="B7598" s="4">
        <v>382.25792322848497</v>
      </c>
      <c r="C7598" s="4">
        <v>247.20477405720638</v>
      </c>
      <c r="F7598" s="4">
        <f t="shared" si="478"/>
        <v>2293.5475393709098</v>
      </c>
      <c r="G7598" s="24">
        <f t="shared" si="479"/>
        <v>0.34722222222222221</v>
      </c>
      <c r="H7598" s="24">
        <f t="shared" si="481"/>
        <v>-2046.3427653137035</v>
      </c>
      <c r="I7598" s="24">
        <f>IF(H7598&lt;=0, MIN(F7598-C7598, B$7, (D$5-K7597+G7598)/B$6), 0)</f>
        <v>2046.3427653137035</v>
      </c>
      <c r="J7598" s="24">
        <f>IF(H7598&gt;0, MIN(C7598-F7598, B$8, K7597), 0)</f>
        <v>0</v>
      </c>
      <c r="K7598" s="24">
        <f>MAX(0, K7597-G7598+I7598*B$6-J7598)</f>
        <v>2399.2049267223442</v>
      </c>
      <c r="L7598" s="24">
        <f t="shared" si="480"/>
        <v>0</v>
      </c>
      <c r="M7598" s="24">
        <f>IF(H7598&gt;0, C7598-F7598-J7598, 0)</f>
        <v>0</v>
      </c>
      <c r="N7598" s="4">
        <f>MIN(C7598, F7598)</f>
        <v>247.20477405720638</v>
      </c>
    </row>
    <row r="7599" spans="1:14" x14ac:dyDescent="0.2">
      <c r="A7599" s="27">
        <v>43781.375</v>
      </c>
      <c r="B7599" s="4">
        <v>412.45501040583173</v>
      </c>
      <c r="C7599" s="4">
        <v>280.87899164091169</v>
      </c>
      <c r="F7599" s="4">
        <f t="shared" si="478"/>
        <v>2474.7300624349905</v>
      </c>
      <c r="G7599" s="24">
        <f t="shared" si="479"/>
        <v>0.34722222222222221</v>
      </c>
      <c r="H7599" s="24">
        <f t="shared" si="481"/>
        <v>-2193.8510707940786</v>
      </c>
      <c r="I7599" s="24">
        <f>IF(H7599&lt;=0, MIN(F7599-C7599, B$7, (D$5-K7598+G7599)/B$6), 0)</f>
        <v>2193.8510707940786</v>
      </c>
      <c r="J7599" s="24">
        <f>IF(H7599&gt;0, MIN(C7599-F7599, B$8, K7598), 0)</f>
        <v>0</v>
      </c>
      <c r="K7599" s="24">
        <f>MAX(0, K7598-G7599+I7599*B$6-J7599)</f>
        <v>4373.3236682147926</v>
      </c>
      <c r="L7599" s="24">
        <f t="shared" si="480"/>
        <v>0</v>
      </c>
      <c r="M7599" s="24">
        <f>IF(H7599&gt;0, C7599-F7599-J7599, 0)</f>
        <v>0</v>
      </c>
      <c r="N7599" s="4">
        <f>MIN(C7599, F7599)</f>
        <v>280.87899164091169</v>
      </c>
    </row>
    <row r="7600" spans="1:14" x14ac:dyDescent="0.2">
      <c r="A7600" s="27">
        <v>43781.416666666672</v>
      </c>
      <c r="B7600" s="4">
        <v>192.74079181051653</v>
      </c>
      <c r="C7600" s="4">
        <v>353.48862454514386</v>
      </c>
      <c r="F7600" s="4">
        <f t="shared" si="478"/>
        <v>1156.4447508630992</v>
      </c>
      <c r="G7600" s="24">
        <f t="shared" si="479"/>
        <v>0.34722222222222221</v>
      </c>
      <c r="H7600" s="24">
        <f t="shared" si="481"/>
        <v>-802.9561263179553</v>
      </c>
      <c r="I7600" s="24">
        <f>IF(H7600&lt;=0, MIN(F7600-C7600, B$7, (D$5-K7599+G7600)/B$6), 0)</f>
        <v>696.69283778603278</v>
      </c>
      <c r="J7600" s="24">
        <f>IF(H7600&gt;0, MIN(C7600-F7600, B$8, K7599), 0)</f>
        <v>0</v>
      </c>
      <c r="K7600" s="24">
        <f>MAX(0, K7599-G7600+I7600*B$6-J7600)</f>
        <v>5000</v>
      </c>
      <c r="L7600" s="24">
        <f t="shared" si="480"/>
        <v>106.26328853192251</v>
      </c>
      <c r="M7600" s="24">
        <f>IF(H7600&gt;0, C7600-F7600-J7600, 0)</f>
        <v>0</v>
      </c>
      <c r="N7600" s="4">
        <f>MIN(C7600, F7600)</f>
        <v>353.48862454514386</v>
      </c>
    </row>
    <row r="7601" spans="1:14" x14ac:dyDescent="0.2">
      <c r="A7601" s="27">
        <v>43781.458333333336</v>
      </c>
      <c r="B7601" s="4">
        <v>277.89989232812576</v>
      </c>
      <c r="C7601" s="4">
        <v>1560.7474227765076</v>
      </c>
      <c r="F7601" s="4">
        <f t="shared" si="478"/>
        <v>1667.3993539687544</v>
      </c>
      <c r="G7601" s="24">
        <f t="shared" si="479"/>
        <v>0.34722222222222221</v>
      </c>
      <c r="H7601" s="24">
        <f t="shared" si="481"/>
        <v>-106.65193119224682</v>
      </c>
      <c r="I7601" s="24">
        <f>IF(H7601&lt;=0, MIN(F7601-C7601, B$7, (D$5-K7600+G7601)/B$6), 0)</f>
        <v>0.38580246913580246</v>
      </c>
      <c r="J7601" s="24">
        <f>IF(H7601&gt;0, MIN(C7601-F7601, B$8, K7600), 0)</f>
        <v>0</v>
      </c>
      <c r="K7601" s="24">
        <f>MAX(0, K7600-G7601+I7601*B$6-J7601)</f>
        <v>5000</v>
      </c>
      <c r="L7601" s="24">
        <f t="shared" si="480"/>
        <v>106.26612872311102</v>
      </c>
      <c r="M7601" s="24">
        <f>IF(H7601&gt;0, C7601-F7601-J7601, 0)</f>
        <v>0</v>
      </c>
      <c r="N7601" s="4">
        <f>MIN(C7601, F7601)</f>
        <v>1560.7474227765076</v>
      </c>
    </row>
    <row r="7602" spans="1:14" x14ac:dyDescent="0.2">
      <c r="A7602" s="27">
        <v>43781.5</v>
      </c>
      <c r="B7602" s="4">
        <v>484.41183901009737</v>
      </c>
      <c r="C7602" s="4">
        <v>383.14923398363806</v>
      </c>
      <c r="F7602" s="4">
        <f t="shared" si="478"/>
        <v>2906.4710340605843</v>
      </c>
      <c r="G7602" s="24">
        <f t="shared" si="479"/>
        <v>0.34722222222222221</v>
      </c>
      <c r="H7602" s="24">
        <f t="shared" si="481"/>
        <v>-2523.3218000769461</v>
      </c>
      <c r="I7602" s="24">
        <f>IF(H7602&lt;=0, MIN(F7602-C7602, B$7, (D$5-K7601+G7602)/B$6), 0)</f>
        <v>0.38580246913580246</v>
      </c>
      <c r="J7602" s="24">
        <f>IF(H7602&gt;0, MIN(C7602-F7602, B$8, K7601), 0)</f>
        <v>0</v>
      </c>
      <c r="K7602" s="24">
        <f>MAX(0, K7601-G7602+I7602*B$6-J7602)</f>
        <v>5000</v>
      </c>
      <c r="L7602" s="24">
        <f t="shared" si="480"/>
        <v>2522.9359976078104</v>
      </c>
      <c r="M7602" s="24">
        <f>IF(H7602&gt;0, C7602-F7602-J7602, 0)</f>
        <v>0</v>
      </c>
      <c r="N7602" s="4">
        <f>MIN(C7602, F7602)</f>
        <v>383.14923398363806</v>
      </c>
    </row>
    <row r="7603" spans="1:14" x14ac:dyDescent="0.2">
      <c r="A7603" s="27">
        <v>43781.541666666672</v>
      </c>
      <c r="B7603" s="4">
        <v>319.4278493275844</v>
      </c>
      <c r="C7603" s="4">
        <v>452.35732267345787</v>
      </c>
      <c r="F7603" s="4">
        <f t="shared" si="478"/>
        <v>1916.5670959655063</v>
      </c>
      <c r="G7603" s="24">
        <f t="shared" si="479"/>
        <v>0.34722222222222221</v>
      </c>
      <c r="H7603" s="24">
        <f t="shared" si="481"/>
        <v>-1464.2097732920483</v>
      </c>
      <c r="I7603" s="24">
        <f>IF(H7603&lt;=0, MIN(F7603-C7603, B$7, (D$5-K7602+G7603)/B$6), 0)</f>
        <v>0.38580246913580246</v>
      </c>
      <c r="J7603" s="24">
        <f>IF(H7603&gt;0, MIN(C7603-F7603, B$8, K7602), 0)</f>
        <v>0</v>
      </c>
      <c r="K7603" s="24">
        <f>MAX(0, K7602-G7603+I7603*B$6-J7603)</f>
        <v>5000</v>
      </c>
      <c r="L7603" s="24">
        <f t="shared" si="480"/>
        <v>1463.8239708229125</v>
      </c>
      <c r="M7603" s="24">
        <f>IF(H7603&gt;0, C7603-F7603-J7603, 0)</f>
        <v>0</v>
      </c>
      <c r="N7603" s="4">
        <f>MIN(C7603, F7603)</f>
        <v>452.35732267345787</v>
      </c>
    </row>
    <row r="7604" spans="1:14" x14ac:dyDescent="0.2">
      <c r="A7604" s="27">
        <v>43781.583333333336</v>
      </c>
      <c r="B7604" s="4">
        <v>104.46211737147561</v>
      </c>
      <c r="C7604" s="4">
        <v>1586.7263180437196</v>
      </c>
      <c r="F7604" s="4">
        <f t="shared" si="478"/>
        <v>626.77270422885363</v>
      </c>
      <c r="G7604" s="24">
        <f t="shared" si="479"/>
        <v>0.34722222222222221</v>
      </c>
      <c r="H7604" s="24">
        <f t="shared" si="481"/>
        <v>959.953613814866</v>
      </c>
      <c r="I7604" s="24">
        <f>IF(H7604&lt;=0, MIN(F7604-C7604, B$7, (D$5-K7603+G7604)/B$6), 0)</f>
        <v>0</v>
      </c>
      <c r="J7604" s="24">
        <f>IF(H7604&gt;0, MIN(C7604-F7604, B$8, K7603), 0)</f>
        <v>959.953613814866</v>
      </c>
      <c r="K7604" s="24">
        <f>MAX(0, K7603-G7604+I7604*B$6-J7604)</f>
        <v>4039.6991639629114</v>
      </c>
      <c r="L7604" s="24">
        <f t="shared" si="480"/>
        <v>0</v>
      </c>
      <c r="M7604" s="24">
        <f>IF(H7604&gt;0, C7604-F7604-J7604, 0)</f>
        <v>0</v>
      </c>
      <c r="N7604" s="4">
        <f>MIN(C7604, F7604)</f>
        <v>626.77270422885363</v>
      </c>
    </row>
    <row r="7605" spans="1:14" x14ac:dyDescent="0.2">
      <c r="A7605" s="27">
        <v>43781.625</v>
      </c>
      <c r="B7605" s="4">
        <v>0</v>
      </c>
      <c r="C7605" s="4">
        <v>680.57923418631594</v>
      </c>
      <c r="F7605" s="4">
        <f t="shared" si="478"/>
        <v>0</v>
      </c>
      <c r="G7605" s="24">
        <f t="shared" si="479"/>
        <v>0</v>
      </c>
      <c r="H7605" s="24">
        <f t="shared" si="481"/>
        <v>680.57923418631594</v>
      </c>
      <c r="I7605" s="24">
        <f>IF(H7605&lt;=0, MIN(F7605-C7605, B$7, (D$5-K7604+G7605)/B$6), 0)</f>
        <v>0</v>
      </c>
      <c r="J7605" s="24">
        <f>IF(H7605&gt;0, MIN(C7605-F7605, B$8, K7604), 0)</f>
        <v>680.57923418631594</v>
      </c>
      <c r="K7605" s="24">
        <f>MAX(0, K7604-G7605+I7605*B$6-J7605)</f>
        <v>3359.1199297765952</v>
      </c>
      <c r="L7605" s="24">
        <f t="shared" si="480"/>
        <v>0</v>
      </c>
      <c r="M7605" s="24">
        <f>IF(H7605&gt;0, C7605-F7605-J7605, 0)</f>
        <v>0</v>
      </c>
      <c r="N7605" s="4">
        <f>MIN(C7605, F7605)</f>
        <v>0</v>
      </c>
    </row>
    <row r="7606" spans="1:14" x14ac:dyDescent="0.2">
      <c r="A7606" s="27">
        <v>43781.666666666672</v>
      </c>
      <c r="B7606" s="4">
        <v>0</v>
      </c>
      <c r="C7606" s="4">
        <v>814.05197665953983</v>
      </c>
      <c r="F7606" s="4">
        <f t="shared" si="478"/>
        <v>0</v>
      </c>
      <c r="G7606" s="24">
        <f t="shared" si="479"/>
        <v>0</v>
      </c>
      <c r="H7606" s="24">
        <f t="shared" si="481"/>
        <v>814.05197665953983</v>
      </c>
      <c r="I7606" s="24">
        <f>IF(H7606&lt;=0, MIN(F7606-C7606, B$7, (D$5-K7605+G7606)/B$6), 0)</f>
        <v>0</v>
      </c>
      <c r="J7606" s="24">
        <f>IF(H7606&gt;0, MIN(C7606-F7606, B$8, K7605), 0)</f>
        <v>814.05197665953983</v>
      </c>
      <c r="K7606" s="24">
        <f>MAX(0, K7605-G7606+I7606*B$6-J7606)</f>
        <v>2545.0679531170554</v>
      </c>
      <c r="L7606" s="24">
        <f t="shared" si="480"/>
        <v>0</v>
      </c>
      <c r="M7606" s="24">
        <f>IF(H7606&gt;0, C7606-F7606-J7606, 0)</f>
        <v>0</v>
      </c>
      <c r="N7606" s="4">
        <f>MIN(C7606, F7606)</f>
        <v>0</v>
      </c>
    </row>
    <row r="7607" spans="1:14" x14ac:dyDescent="0.2">
      <c r="A7607" s="27">
        <v>43781.708333333336</v>
      </c>
      <c r="B7607" s="4">
        <v>0</v>
      </c>
      <c r="C7607" s="4">
        <v>851.12773845765787</v>
      </c>
      <c r="F7607" s="4">
        <f t="shared" si="478"/>
        <v>0</v>
      </c>
      <c r="G7607" s="24">
        <f t="shared" si="479"/>
        <v>0</v>
      </c>
      <c r="H7607" s="24">
        <f t="shared" si="481"/>
        <v>851.12773845765787</v>
      </c>
      <c r="I7607" s="24">
        <f>IF(H7607&lt;=0, MIN(F7607-C7607, B$7, (D$5-K7606+G7607)/B$6), 0)</f>
        <v>0</v>
      </c>
      <c r="J7607" s="24">
        <f>IF(H7607&gt;0, MIN(C7607-F7607, B$8, K7606), 0)</f>
        <v>851.12773845765787</v>
      </c>
      <c r="K7607" s="24">
        <f>MAX(0, K7606-G7607+I7607*B$6-J7607)</f>
        <v>1693.9402146593975</v>
      </c>
      <c r="L7607" s="24">
        <f t="shared" si="480"/>
        <v>0</v>
      </c>
      <c r="M7607" s="24">
        <f>IF(H7607&gt;0, C7607-F7607-J7607, 0)</f>
        <v>0</v>
      </c>
      <c r="N7607" s="4">
        <f>MIN(C7607, F7607)</f>
        <v>0</v>
      </c>
    </row>
    <row r="7608" spans="1:14" x14ac:dyDescent="0.2">
      <c r="A7608" s="27">
        <v>43781.75</v>
      </c>
      <c r="B7608" s="4">
        <v>0</v>
      </c>
      <c r="C7608" s="4">
        <v>346.89737800325634</v>
      </c>
      <c r="F7608" s="4">
        <f t="shared" si="478"/>
        <v>0</v>
      </c>
      <c r="G7608" s="24">
        <f t="shared" si="479"/>
        <v>0</v>
      </c>
      <c r="H7608" s="24">
        <f t="shared" si="481"/>
        <v>346.89737800325634</v>
      </c>
      <c r="I7608" s="24">
        <f>IF(H7608&lt;=0, MIN(F7608-C7608, B$7, (D$5-K7607+G7608)/B$6), 0)</f>
        <v>0</v>
      </c>
      <c r="J7608" s="24">
        <f>IF(H7608&gt;0, MIN(C7608-F7608, B$8, K7607), 0)</f>
        <v>346.89737800325634</v>
      </c>
      <c r="K7608" s="24">
        <f>MAX(0, K7607-G7608+I7608*B$6-J7608)</f>
        <v>1347.0428366561412</v>
      </c>
      <c r="L7608" s="24">
        <f t="shared" si="480"/>
        <v>0</v>
      </c>
      <c r="M7608" s="24">
        <f>IF(H7608&gt;0, C7608-F7608-J7608, 0)</f>
        <v>0</v>
      </c>
      <c r="N7608" s="4">
        <f>MIN(C7608, F7608)</f>
        <v>0</v>
      </c>
    </row>
    <row r="7609" spans="1:14" x14ac:dyDescent="0.2">
      <c r="A7609" s="27">
        <v>43781.791666666672</v>
      </c>
      <c r="B7609" s="4">
        <v>0</v>
      </c>
      <c r="C7609" s="4">
        <v>2812.8474904869549</v>
      </c>
      <c r="F7609" s="4">
        <f t="shared" si="478"/>
        <v>0</v>
      </c>
      <c r="G7609" s="24">
        <f t="shared" si="479"/>
        <v>0</v>
      </c>
      <c r="H7609" s="24">
        <f t="shared" si="481"/>
        <v>2812.8474904869549</v>
      </c>
      <c r="I7609" s="24">
        <f>IF(H7609&lt;=0, MIN(F7609-C7609, B$7, (D$5-K7608+G7609)/B$6), 0)</f>
        <v>0</v>
      </c>
      <c r="J7609" s="24">
        <f>IF(H7609&gt;0, MIN(C7609-F7609, B$8, K7608), 0)</f>
        <v>1347.0428366561412</v>
      </c>
      <c r="K7609" s="24">
        <f>MAX(0, K7608-G7609+I7609*B$6-J7609)</f>
        <v>0</v>
      </c>
      <c r="L7609" s="24">
        <f t="shared" si="480"/>
        <v>0</v>
      </c>
      <c r="M7609" s="24">
        <f>IF(H7609&gt;0, C7609-F7609-J7609, 0)</f>
        <v>1465.8046538308138</v>
      </c>
      <c r="N7609" s="4">
        <f>MIN(C7609, F7609)</f>
        <v>0</v>
      </c>
    </row>
    <row r="7610" spans="1:14" x14ac:dyDescent="0.2">
      <c r="A7610" s="27">
        <v>43781.833333333336</v>
      </c>
      <c r="B7610" s="4">
        <v>0</v>
      </c>
      <c r="C7610" s="4">
        <v>435.87920631873891</v>
      </c>
      <c r="F7610" s="4">
        <f t="shared" si="478"/>
        <v>0</v>
      </c>
      <c r="G7610" s="24">
        <f t="shared" si="479"/>
        <v>0</v>
      </c>
      <c r="H7610" s="24">
        <f t="shared" si="481"/>
        <v>435.87920631873891</v>
      </c>
      <c r="I7610" s="24">
        <f>IF(H7610&lt;=0, MIN(F7610-C7610, B$7, (D$5-K7609+G7610)/B$6), 0)</f>
        <v>0</v>
      </c>
      <c r="J7610" s="24">
        <f>IF(H7610&gt;0, MIN(C7610-F7610, B$8, K7609), 0)</f>
        <v>0</v>
      </c>
      <c r="K7610" s="24">
        <f>MAX(0, K7609-G7610+I7610*B$6-J7610)</f>
        <v>0</v>
      </c>
      <c r="L7610" s="24">
        <f t="shared" si="480"/>
        <v>0</v>
      </c>
      <c r="M7610" s="24">
        <f>IF(H7610&gt;0, C7610-F7610-J7610, 0)</f>
        <v>435.87920631873891</v>
      </c>
      <c r="N7610" s="4">
        <f>MIN(C7610, F7610)</f>
        <v>0</v>
      </c>
    </row>
    <row r="7611" spans="1:14" x14ac:dyDescent="0.2">
      <c r="A7611" s="27">
        <v>43781.875</v>
      </c>
      <c r="B7611" s="4">
        <v>0</v>
      </c>
      <c r="C7611" s="4">
        <v>417.75327832854799</v>
      </c>
      <c r="F7611" s="4">
        <f t="shared" si="478"/>
        <v>0</v>
      </c>
      <c r="G7611" s="24">
        <f t="shared" si="479"/>
        <v>0</v>
      </c>
      <c r="H7611" s="24">
        <f t="shared" si="481"/>
        <v>417.75327832854799</v>
      </c>
      <c r="I7611" s="24">
        <f>IF(H7611&lt;=0, MIN(F7611-C7611, B$7, (D$5-K7610+G7611)/B$6), 0)</f>
        <v>0</v>
      </c>
      <c r="J7611" s="24">
        <f>IF(H7611&gt;0, MIN(C7611-F7611, B$8, K7610), 0)</f>
        <v>0</v>
      </c>
      <c r="K7611" s="24">
        <f>MAX(0, K7610-G7611+I7611*B$6-J7611)</f>
        <v>0</v>
      </c>
      <c r="L7611" s="24">
        <f t="shared" si="480"/>
        <v>0</v>
      </c>
      <c r="M7611" s="24">
        <f>IF(H7611&gt;0, C7611-F7611-J7611, 0)</f>
        <v>417.75327832854799</v>
      </c>
      <c r="N7611" s="4">
        <f>MIN(C7611, F7611)</f>
        <v>0</v>
      </c>
    </row>
    <row r="7612" spans="1:14" x14ac:dyDescent="0.2">
      <c r="A7612" s="27">
        <v>43781.916666666672</v>
      </c>
      <c r="B7612" s="4">
        <v>0</v>
      </c>
      <c r="C7612" s="4">
        <v>369.14283508212696</v>
      </c>
      <c r="F7612" s="4">
        <f t="shared" si="478"/>
        <v>0</v>
      </c>
      <c r="G7612" s="24">
        <f t="shared" si="479"/>
        <v>0</v>
      </c>
      <c r="H7612" s="24">
        <f t="shared" si="481"/>
        <v>369.14283508212696</v>
      </c>
      <c r="I7612" s="24">
        <f>IF(H7612&lt;=0, MIN(F7612-C7612, B$7, (D$5-K7611+G7612)/B$6), 0)</f>
        <v>0</v>
      </c>
      <c r="J7612" s="24">
        <f>IF(H7612&gt;0, MIN(C7612-F7612, B$8, K7611), 0)</f>
        <v>0</v>
      </c>
      <c r="K7612" s="24">
        <f>MAX(0, K7611-G7612+I7612*B$6-J7612)</f>
        <v>0</v>
      </c>
      <c r="L7612" s="24">
        <f t="shared" si="480"/>
        <v>0</v>
      </c>
      <c r="M7612" s="24">
        <f>IF(H7612&gt;0, C7612-F7612-J7612, 0)</f>
        <v>369.14283508212696</v>
      </c>
      <c r="N7612" s="4">
        <f>MIN(C7612, F7612)</f>
        <v>0</v>
      </c>
    </row>
    <row r="7613" spans="1:14" x14ac:dyDescent="0.2">
      <c r="A7613" s="27">
        <v>43781.958333333336</v>
      </c>
      <c r="B7613" s="4">
        <v>0</v>
      </c>
      <c r="C7613" s="4">
        <v>218.36807043644808</v>
      </c>
      <c r="F7613" s="4">
        <f t="shared" si="478"/>
        <v>0</v>
      </c>
      <c r="G7613" s="24">
        <f t="shared" si="479"/>
        <v>0</v>
      </c>
      <c r="H7613" s="24">
        <f t="shared" si="481"/>
        <v>218.36807043644808</v>
      </c>
      <c r="I7613" s="24">
        <f>IF(H7613&lt;=0, MIN(F7613-C7613, B$7, (D$5-K7612+G7613)/B$6), 0)</f>
        <v>0</v>
      </c>
      <c r="J7613" s="24">
        <f>IF(H7613&gt;0, MIN(C7613-F7613, B$8, K7612), 0)</f>
        <v>0</v>
      </c>
      <c r="K7613" s="24">
        <f>MAX(0, K7612-G7613+I7613*B$6-J7613)</f>
        <v>0</v>
      </c>
      <c r="L7613" s="24">
        <f t="shared" si="480"/>
        <v>0</v>
      </c>
      <c r="M7613" s="24">
        <f>IF(H7613&gt;0, C7613-F7613-J7613, 0)</f>
        <v>218.36807043644808</v>
      </c>
      <c r="N7613" s="4">
        <f>MIN(C7613, F7613)</f>
        <v>0</v>
      </c>
    </row>
    <row r="7614" spans="1:14" x14ac:dyDescent="0.2">
      <c r="A7614" s="27">
        <v>43782</v>
      </c>
      <c r="B7614" s="4">
        <v>0</v>
      </c>
      <c r="C7614" s="4">
        <v>94.782197776055625</v>
      </c>
      <c r="F7614" s="4">
        <f t="shared" si="478"/>
        <v>0</v>
      </c>
      <c r="G7614" s="24">
        <f t="shared" si="479"/>
        <v>0</v>
      </c>
      <c r="H7614" s="24">
        <f t="shared" si="481"/>
        <v>94.782197776055625</v>
      </c>
      <c r="I7614" s="24">
        <f>IF(H7614&lt;=0, MIN(F7614-C7614, B$7, (D$5-K7613+G7614)/B$6), 0)</f>
        <v>0</v>
      </c>
      <c r="J7614" s="24">
        <f>IF(H7614&gt;0, MIN(C7614-F7614, B$8, K7613), 0)</f>
        <v>0</v>
      </c>
      <c r="K7614" s="24">
        <f>MAX(0, K7613-G7614+I7614*B$6-J7614)</f>
        <v>0</v>
      </c>
      <c r="L7614" s="24">
        <f t="shared" si="480"/>
        <v>0</v>
      </c>
      <c r="M7614" s="24">
        <f>IF(H7614&gt;0, C7614-F7614-J7614, 0)</f>
        <v>94.782197776055625</v>
      </c>
      <c r="N7614" s="4">
        <f>MIN(C7614, F7614)</f>
        <v>0</v>
      </c>
    </row>
    <row r="7615" spans="1:14" x14ac:dyDescent="0.2">
      <c r="A7615" s="27">
        <v>43782.041666666672</v>
      </c>
      <c r="B7615" s="4">
        <v>0</v>
      </c>
      <c r="C7615" s="4">
        <v>146.6882642934205</v>
      </c>
      <c r="F7615" s="4">
        <f t="shared" si="478"/>
        <v>0</v>
      </c>
      <c r="G7615" s="24">
        <f t="shared" si="479"/>
        <v>0</v>
      </c>
      <c r="H7615" s="24">
        <f t="shared" si="481"/>
        <v>146.6882642934205</v>
      </c>
      <c r="I7615" s="24">
        <f>IF(H7615&lt;=0, MIN(F7615-C7615, B$7, (D$5-K7614+G7615)/B$6), 0)</f>
        <v>0</v>
      </c>
      <c r="J7615" s="24">
        <f>IF(H7615&gt;0, MIN(C7615-F7615, B$8, K7614), 0)</f>
        <v>0</v>
      </c>
      <c r="K7615" s="24">
        <f>MAX(0, K7614-G7615+I7615*B$6-J7615)</f>
        <v>0</v>
      </c>
      <c r="L7615" s="24">
        <f t="shared" si="480"/>
        <v>0</v>
      </c>
      <c r="M7615" s="24">
        <f>IF(H7615&gt;0, C7615-F7615-J7615, 0)</f>
        <v>146.6882642934205</v>
      </c>
      <c r="N7615" s="4">
        <f>MIN(C7615, F7615)</f>
        <v>0</v>
      </c>
    </row>
    <row r="7616" spans="1:14" x14ac:dyDescent="0.2">
      <c r="A7616" s="27">
        <v>43782.083333333336</v>
      </c>
      <c r="B7616" s="4">
        <v>0</v>
      </c>
      <c r="C7616" s="4">
        <v>183.76402609153823</v>
      </c>
      <c r="F7616" s="4">
        <f t="shared" si="478"/>
        <v>0</v>
      </c>
      <c r="G7616" s="24">
        <f t="shared" si="479"/>
        <v>0</v>
      </c>
      <c r="H7616" s="24">
        <f t="shared" si="481"/>
        <v>183.76402609153823</v>
      </c>
      <c r="I7616" s="24">
        <f>IF(H7616&lt;=0, MIN(F7616-C7616, B$7, (D$5-K7615+G7616)/B$6), 0)</f>
        <v>0</v>
      </c>
      <c r="J7616" s="24">
        <f>IF(H7616&gt;0, MIN(C7616-F7616, B$8, K7615), 0)</f>
        <v>0</v>
      </c>
      <c r="K7616" s="24">
        <f>MAX(0, K7615-G7616+I7616*B$6-J7616)</f>
        <v>0</v>
      </c>
      <c r="L7616" s="24">
        <f t="shared" si="480"/>
        <v>0</v>
      </c>
      <c r="M7616" s="24">
        <f>IF(H7616&gt;0, C7616-F7616-J7616, 0)</f>
        <v>183.76402609153823</v>
      </c>
      <c r="N7616" s="4">
        <f>MIN(C7616, F7616)</f>
        <v>0</v>
      </c>
    </row>
    <row r="7617" spans="1:14" x14ac:dyDescent="0.2">
      <c r="A7617" s="27">
        <v>43782.125</v>
      </c>
      <c r="B7617" s="4">
        <v>0</v>
      </c>
      <c r="C7617" s="4">
        <v>94.782197776055625</v>
      </c>
      <c r="F7617" s="4">
        <f t="shared" si="478"/>
        <v>0</v>
      </c>
      <c r="G7617" s="24">
        <f t="shared" si="479"/>
        <v>0</v>
      </c>
      <c r="H7617" s="24">
        <f t="shared" si="481"/>
        <v>94.782197776055625</v>
      </c>
      <c r="I7617" s="24">
        <f>IF(H7617&lt;=0, MIN(F7617-C7617, B$7, (D$5-K7616+G7617)/B$6), 0)</f>
        <v>0</v>
      </c>
      <c r="J7617" s="24">
        <f>IF(H7617&gt;0, MIN(C7617-F7617, B$8, K7616), 0)</f>
        <v>0</v>
      </c>
      <c r="K7617" s="24">
        <f>MAX(0, K7616-G7617+I7617*B$6-J7617)</f>
        <v>0</v>
      </c>
      <c r="L7617" s="24">
        <f t="shared" si="480"/>
        <v>0</v>
      </c>
      <c r="M7617" s="24">
        <f>IF(H7617&gt;0, C7617-F7617-J7617, 0)</f>
        <v>94.782197776055625</v>
      </c>
      <c r="N7617" s="4">
        <f>MIN(C7617, F7617)</f>
        <v>0</v>
      </c>
    </row>
    <row r="7618" spans="1:14" x14ac:dyDescent="0.2">
      <c r="A7618" s="27">
        <v>43782.166666666672</v>
      </c>
      <c r="B7618" s="4">
        <v>0</v>
      </c>
      <c r="C7618" s="4">
        <v>217.5441646187121</v>
      </c>
      <c r="F7618" s="4">
        <f t="shared" si="478"/>
        <v>0</v>
      </c>
      <c r="G7618" s="24">
        <f t="shared" si="479"/>
        <v>0</v>
      </c>
      <c r="H7618" s="24">
        <f t="shared" si="481"/>
        <v>217.5441646187121</v>
      </c>
      <c r="I7618" s="24">
        <f>IF(H7618&lt;=0, MIN(F7618-C7618, B$7, (D$5-K7617+G7618)/B$6), 0)</f>
        <v>0</v>
      </c>
      <c r="J7618" s="24">
        <f>IF(H7618&gt;0, MIN(C7618-F7618, B$8, K7617), 0)</f>
        <v>0</v>
      </c>
      <c r="K7618" s="24">
        <f>MAX(0, K7617-G7618+I7618*B$6-J7618)</f>
        <v>0</v>
      </c>
      <c r="L7618" s="24">
        <f t="shared" si="480"/>
        <v>0</v>
      </c>
      <c r="M7618" s="24">
        <f>IF(H7618&gt;0, C7618-F7618-J7618, 0)</f>
        <v>217.5441646187121</v>
      </c>
      <c r="N7618" s="4">
        <f>MIN(C7618, F7618)</f>
        <v>0</v>
      </c>
    </row>
    <row r="7619" spans="1:14" x14ac:dyDescent="0.2">
      <c r="A7619" s="27">
        <v>43782.208333333336</v>
      </c>
      <c r="B7619" s="4">
        <v>0</v>
      </c>
      <c r="C7619" s="4">
        <v>183.76402609153823</v>
      </c>
      <c r="F7619" s="4">
        <f t="shared" si="478"/>
        <v>0</v>
      </c>
      <c r="G7619" s="24">
        <f t="shared" si="479"/>
        <v>0</v>
      </c>
      <c r="H7619" s="24">
        <f t="shared" si="481"/>
        <v>183.76402609153823</v>
      </c>
      <c r="I7619" s="24">
        <f>IF(H7619&lt;=0, MIN(F7619-C7619, B$7, (D$5-K7618+G7619)/B$6), 0)</f>
        <v>0</v>
      </c>
      <c r="J7619" s="24">
        <f>IF(H7619&gt;0, MIN(C7619-F7619, B$8, K7618), 0)</f>
        <v>0</v>
      </c>
      <c r="K7619" s="24">
        <f>MAX(0, K7618-G7619+I7619*B$6-J7619)</f>
        <v>0</v>
      </c>
      <c r="L7619" s="24">
        <f t="shared" si="480"/>
        <v>0</v>
      </c>
      <c r="M7619" s="24">
        <f>IF(H7619&gt;0, C7619-F7619-J7619, 0)</f>
        <v>183.76402609153823</v>
      </c>
      <c r="N7619" s="4">
        <f>MIN(C7619, F7619)</f>
        <v>0</v>
      </c>
    </row>
    <row r="7620" spans="1:14" x14ac:dyDescent="0.2">
      <c r="A7620" s="27">
        <v>43782.25</v>
      </c>
      <c r="B7620" s="4">
        <v>0</v>
      </c>
      <c r="C7620" s="4">
        <v>487.78527283610384</v>
      </c>
      <c r="F7620" s="4">
        <f t="shared" si="478"/>
        <v>0</v>
      </c>
      <c r="G7620" s="24">
        <f t="shared" si="479"/>
        <v>0</v>
      </c>
      <c r="H7620" s="24">
        <f t="shared" si="481"/>
        <v>487.78527283610384</v>
      </c>
      <c r="I7620" s="24">
        <f>IF(H7620&lt;=0, MIN(F7620-C7620, B$7, (D$5-K7619+G7620)/B$6), 0)</f>
        <v>0</v>
      </c>
      <c r="J7620" s="24">
        <f>IF(H7620&gt;0, MIN(C7620-F7620, B$8, K7619), 0)</f>
        <v>0</v>
      </c>
      <c r="K7620" s="24">
        <f>MAX(0, K7619-G7620+I7620*B$6-J7620)</f>
        <v>0</v>
      </c>
      <c r="L7620" s="24">
        <f t="shared" si="480"/>
        <v>0</v>
      </c>
      <c r="M7620" s="24">
        <f>IF(H7620&gt;0, C7620-F7620-J7620, 0)</f>
        <v>487.78527283610384</v>
      </c>
      <c r="N7620" s="4">
        <f>MIN(C7620, F7620)</f>
        <v>0</v>
      </c>
    </row>
    <row r="7621" spans="1:14" x14ac:dyDescent="0.2">
      <c r="A7621" s="27">
        <v>43782.291666666672</v>
      </c>
      <c r="B7621" s="4">
        <v>170.8404796148414</v>
      </c>
      <c r="C7621" s="4">
        <v>1347.1190407346996</v>
      </c>
      <c r="F7621" s="4">
        <f t="shared" si="478"/>
        <v>1025.0428776890485</v>
      </c>
      <c r="G7621" s="24">
        <f t="shared" si="479"/>
        <v>0.34722222222222221</v>
      </c>
      <c r="H7621" s="24">
        <f t="shared" si="481"/>
        <v>322.07616304565113</v>
      </c>
      <c r="I7621" s="24">
        <f>IF(H7621&lt;=0, MIN(F7621-C7621, B$7, (D$5-K7620+G7621)/B$6), 0)</f>
        <v>0</v>
      </c>
      <c r="J7621" s="24">
        <f>IF(H7621&gt;0, MIN(C7621-F7621, B$8, K7620), 0)</f>
        <v>0</v>
      </c>
      <c r="K7621" s="24">
        <f>MAX(0, K7620-G7621+I7621*B$6-J7621)</f>
        <v>0</v>
      </c>
      <c r="L7621" s="24">
        <f t="shared" si="480"/>
        <v>0</v>
      </c>
      <c r="M7621" s="24">
        <f>IF(H7621&gt;0, C7621-F7621-J7621, 0)</f>
        <v>322.07616304565113</v>
      </c>
      <c r="N7621" s="4">
        <f>MIN(C7621, F7621)</f>
        <v>1025.0428776890485</v>
      </c>
    </row>
    <row r="7622" spans="1:14" x14ac:dyDescent="0.2">
      <c r="A7622" s="27">
        <v>43782.333333333336</v>
      </c>
      <c r="B7622" s="4">
        <v>513.41547579033215</v>
      </c>
      <c r="C7622" s="4">
        <v>297.87901743563668</v>
      </c>
      <c r="F7622" s="4">
        <f t="shared" si="478"/>
        <v>3080.4928547419931</v>
      </c>
      <c r="G7622" s="24">
        <f t="shared" si="479"/>
        <v>0.34722222222222221</v>
      </c>
      <c r="H7622" s="24">
        <f t="shared" si="481"/>
        <v>-2782.6138373063563</v>
      </c>
      <c r="I7622" s="24">
        <f>IF(H7622&lt;=0, MIN(F7622-C7622, B$7, (D$5-K7621+G7622)/B$6), 0)</f>
        <v>2782.6138373063563</v>
      </c>
      <c r="J7622" s="24">
        <f>IF(H7622&gt;0, MIN(C7622-F7622, B$8, K7621), 0)</f>
        <v>0</v>
      </c>
      <c r="K7622" s="24">
        <f>MAX(0, K7621-G7622+I7622*B$6-J7622)</f>
        <v>2504.0052313534984</v>
      </c>
      <c r="L7622" s="24">
        <f t="shared" si="480"/>
        <v>0</v>
      </c>
      <c r="M7622" s="24">
        <f>IF(H7622&gt;0, C7622-F7622-J7622, 0)</f>
        <v>0</v>
      </c>
      <c r="N7622" s="4">
        <f>MIN(C7622, F7622)</f>
        <v>297.87901743563668</v>
      </c>
    </row>
    <row r="7623" spans="1:14" x14ac:dyDescent="0.2">
      <c r="A7623" s="27">
        <v>43782.375</v>
      </c>
      <c r="B7623" s="4">
        <v>611.49686775897294</v>
      </c>
      <c r="C7623" s="4">
        <v>187.883555180218</v>
      </c>
      <c r="F7623" s="4">
        <f t="shared" si="478"/>
        <v>3668.9812065538376</v>
      </c>
      <c r="G7623" s="24">
        <f t="shared" si="479"/>
        <v>0.34722222222222221</v>
      </c>
      <c r="H7623" s="24">
        <f t="shared" si="481"/>
        <v>-3481.0976513736196</v>
      </c>
      <c r="I7623" s="24">
        <f>IF(H7623&lt;=0, MIN(F7623-C7623, B$7, (D$5-K7622+G7623)/B$6), 0)</f>
        <v>2773.7133231874709</v>
      </c>
      <c r="J7623" s="24">
        <f>IF(H7623&gt;0, MIN(C7623-F7623, B$8, K7622), 0)</f>
        <v>0</v>
      </c>
      <c r="K7623" s="24">
        <f>MAX(0, K7622-G7623+I7623*B$6-J7623)</f>
        <v>5000</v>
      </c>
      <c r="L7623" s="24">
        <f t="shared" si="480"/>
        <v>707.38432818614865</v>
      </c>
      <c r="M7623" s="24">
        <f>IF(H7623&gt;0, C7623-F7623-J7623, 0)</f>
        <v>0</v>
      </c>
      <c r="N7623" s="4">
        <f>MIN(C7623, F7623)</f>
        <v>187.883555180218</v>
      </c>
    </row>
    <row r="7624" spans="1:14" x14ac:dyDescent="0.2">
      <c r="A7624" s="27">
        <v>43782.416666666672</v>
      </c>
      <c r="B7624" s="4">
        <v>270.5613341645975</v>
      </c>
      <c r="C7624" s="4">
        <v>353.48862454514386</v>
      </c>
      <c r="F7624" s="4">
        <f t="shared" si="478"/>
        <v>1623.368004987585</v>
      </c>
      <c r="G7624" s="24">
        <f t="shared" si="479"/>
        <v>0.34722222222222221</v>
      </c>
      <c r="H7624" s="24">
        <f t="shared" si="481"/>
        <v>-1269.8793804424411</v>
      </c>
      <c r="I7624" s="24">
        <f>IF(H7624&lt;=0, MIN(F7624-C7624, B$7, (D$5-K7623+G7624)/B$6), 0)</f>
        <v>0.38580246913580246</v>
      </c>
      <c r="J7624" s="24">
        <f>IF(H7624&gt;0, MIN(C7624-F7624, B$8, K7623), 0)</f>
        <v>0</v>
      </c>
      <c r="K7624" s="24">
        <f>MAX(0, K7623-G7624+I7624*B$6-J7624)</f>
        <v>5000</v>
      </c>
      <c r="L7624" s="24">
        <f t="shared" si="480"/>
        <v>1269.4935779733053</v>
      </c>
      <c r="M7624" s="24">
        <f>IF(H7624&gt;0, C7624-F7624-J7624, 0)</f>
        <v>0</v>
      </c>
      <c r="N7624" s="4">
        <f>MIN(C7624, F7624)</f>
        <v>353.48862454514386</v>
      </c>
    </row>
    <row r="7625" spans="1:14" x14ac:dyDescent="0.2">
      <c r="A7625" s="27">
        <v>43782.458333333336</v>
      </c>
      <c r="B7625" s="4">
        <v>35.727690244924105</v>
      </c>
      <c r="C7625" s="4">
        <v>1663.4988747453044</v>
      </c>
      <c r="F7625" s="4">
        <f t="shared" si="478"/>
        <v>214.36614146954463</v>
      </c>
      <c r="G7625" s="24">
        <f t="shared" si="479"/>
        <v>0.34722222222222221</v>
      </c>
      <c r="H7625" s="24">
        <f t="shared" si="481"/>
        <v>1449.1327332757598</v>
      </c>
      <c r="I7625" s="24">
        <f>IF(H7625&lt;=0, MIN(F7625-C7625, B$7, (D$5-K7624+G7625)/B$6), 0)</f>
        <v>0</v>
      </c>
      <c r="J7625" s="24">
        <f>IF(H7625&gt;0, MIN(C7625-F7625, B$8, K7624), 0)</f>
        <v>1449.1327332757598</v>
      </c>
      <c r="K7625" s="24">
        <f>MAX(0, K7624-G7625+I7625*B$6-J7625)</f>
        <v>3550.5200445020173</v>
      </c>
      <c r="L7625" s="24">
        <f t="shared" si="480"/>
        <v>0</v>
      </c>
      <c r="M7625" s="24">
        <f>IF(H7625&gt;0, C7625-F7625-J7625, 0)</f>
        <v>0</v>
      </c>
      <c r="N7625" s="4">
        <f>MIN(C7625, F7625)</f>
        <v>214.36614146954463</v>
      </c>
    </row>
    <row r="7626" spans="1:14" x14ac:dyDescent="0.2">
      <c r="A7626" s="27">
        <v>43782.5</v>
      </c>
      <c r="B7626" s="4">
        <v>412.61266420827639</v>
      </c>
      <c r="C7626" s="4">
        <v>383.14923398363806</v>
      </c>
      <c r="F7626" s="4">
        <f t="shared" si="478"/>
        <v>2475.6759852496584</v>
      </c>
      <c r="G7626" s="24">
        <f t="shared" si="479"/>
        <v>0.34722222222222221</v>
      </c>
      <c r="H7626" s="24">
        <f t="shared" si="481"/>
        <v>-2092.5267512660203</v>
      </c>
      <c r="I7626" s="24">
        <f>IF(H7626&lt;=0, MIN(F7626-C7626, B$7, (D$5-K7625+G7626)/B$6), 0)</f>
        <v>1610.9190863557831</v>
      </c>
      <c r="J7626" s="24">
        <f>IF(H7626&gt;0, MIN(C7626-F7626, B$8, K7625), 0)</f>
        <v>0</v>
      </c>
      <c r="K7626" s="24">
        <f>MAX(0, K7625-G7626+I7626*B$6-J7626)</f>
        <v>5000</v>
      </c>
      <c r="L7626" s="24">
        <f t="shared" si="480"/>
        <v>481.60766491023719</v>
      </c>
      <c r="M7626" s="24">
        <f>IF(H7626&gt;0, C7626-F7626-J7626, 0)</f>
        <v>0</v>
      </c>
      <c r="N7626" s="4">
        <f>MIN(C7626, F7626)</f>
        <v>383.14923398363806</v>
      </c>
    </row>
    <row r="7627" spans="1:14" x14ac:dyDescent="0.2">
      <c r="A7627" s="27">
        <v>43782.541666666672</v>
      </c>
      <c r="B7627" s="4">
        <v>338.57760873654803</v>
      </c>
      <c r="C7627" s="4">
        <v>335.22717949019824</v>
      </c>
      <c r="F7627" s="4">
        <f t="shared" si="478"/>
        <v>2031.4656524192883</v>
      </c>
      <c r="G7627" s="24">
        <f t="shared" si="479"/>
        <v>0.34722222222222221</v>
      </c>
      <c r="H7627" s="24">
        <f t="shared" si="481"/>
        <v>-1696.23847292909</v>
      </c>
      <c r="I7627" s="24">
        <f>IF(H7627&lt;=0, MIN(F7627-C7627, B$7, (D$5-K7626+G7627)/B$6), 0)</f>
        <v>0.38580246913580246</v>
      </c>
      <c r="J7627" s="24">
        <f>IF(H7627&gt;0, MIN(C7627-F7627, B$8, K7626), 0)</f>
        <v>0</v>
      </c>
      <c r="K7627" s="24">
        <f>MAX(0, K7626-G7627+I7627*B$6-J7627)</f>
        <v>5000</v>
      </c>
      <c r="L7627" s="24">
        <f t="shared" si="480"/>
        <v>1695.8526704599542</v>
      </c>
      <c r="M7627" s="24">
        <f>IF(H7627&gt;0, C7627-F7627-J7627, 0)</f>
        <v>0</v>
      </c>
      <c r="N7627" s="4">
        <f>MIN(C7627, F7627)</f>
        <v>335.22717949019824</v>
      </c>
    </row>
    <row r="7628" spans="1:14" x14ac:dyDescent="0.2">
      <c r="A7628" s="27">
        <v>43782.583333333336</v>
      </c>
      <c r="B7628" s="4">
        <v>104.64006231658207</v>
      </c>
      <c r="C7628" s="4">
        <v>247.20477405720638</v>
      </c>
      <c r="F7628" s="4">
        <f t="shared" si="478"/>
        <v>627.84037389949242</v>
      </c>
      <c r="G7628" s="24">
        <f t="shared" si="479"/>
        <v>0.34722222222222221</v>
      </c>
      <c r="H7628" s="24">
        <f t="shared" si="481"/>
        <v>-380.63559984228607</v>
      </c>
      <c r="I7628" s="24">
        <f>IF(H7628&lt;=0, MIN(F7628-C7628, B$7, (D$5-K7627+G7628)/B$6), 0)</f>
        <v>0.38580246913580246</v>
      </c>
      <c r="J7628" s="24">
        <f>IF(H7628&gt;0, MIN(C7628-F7628, B$8, K7627), 0)</f>
        <v>0</v>
      </c>
      <c r="K7628" s="24">
        <f>MAX(0, K7627-G7628+I7628*B$6-J7628)</f>
        <v>5000</v>
      </c>
      <c r="L7628" s="24">
        <f t="shared" si="480"/>
        <v>380.24979737315027</v>
      </c>
      <c r="M7628" s="24">
        <f>IF(H7628&gt;0, C7628-F7628-J7628, 0)</f>
        <v>0</v>
      </c>
      <c r="N7628" s="4">
        <f>MIN(C7628, F7628)</f>
        <v>247.20477405720638</v>
      </c>
    </row>
    <row r="7629" spans="1:14" x14ac:dyDescent="0.2">
      <c r="A7629" s="27">
        <v>43782.625</v>
      </c>
      <c r="B7629" s="4">
        <v>0</v>
      </c>
      <c r="C7629" s="4">
        <v>291.69568821494772</v>
      </c>
      <c r="F7629" s="4">
        <f t="shared" si="478"/>
        <v>0</v>
      </c>
      <c r="G7629" s="24">
        <f t="shared" si="479"/>
        <v>0</v>
      </c>
      <c r="H7629" s="24">
        <f t="shared" si="481"/>
        <v>291.69568821494772</v>
      </c>
      <c r="I7629" s="24">
        <f>IF(H7629&lt;=0, MIN(F7629-C7629, B$7, (D$5-K7628+G7629)/B$6), 0)</f>
        <v>0</v>
      </c>
      <c r="J7629" s="24">
        <f>IF(H7629&gt;0, MIN(C7629-F7629, B$8, K7628), 0)</f>
        <v>291.69568821494772</v>
      </c>
      <c r="K7629" s="24">
        <f>MAX(0, K7628-G7629+I7629*B$6-J7629)</f>
        <v>4708.3043117850521</v>
      </c>
      <c r="L7629" s="24">
        <f t="shared" si="480"/>
        <v>0</v>
      </c>
      <c r="M7629" s="24">
        <f>IF(H7629&gt;0, C7629-F7629-J7629, 0)</f>
        <v>0</v>
      </c>
      <c r="N7629" s="4">
        <f>MIN(C7629, F7629)</f>
        <v>0</v>
      </c>
    </row>
    <row r="7630" spans="1:14" x14ac:dyDescent="0.2">
      <c r="A7630" s="27">
        <v>43782.666666666672</v>
      </c>
      <c r="B7630" s="4">
        <v>0</v>
      </c>
      <c r="C7630" s="4">
        <v>369.14283508212696</v>
      </c>
      <c r="F7630" s="4">
        <f t="shared" si="478"/>
        <v>0</v>
      </c>
      <c r="G7630" s="24">
        <f t="shared" si="479"/>
        <v>0</v>
      </c>
      <c r="H7630" s="24">
        <f t="shared" si="481"/>
        <v>369.14283508212696</v>
      </c>
      <c r="I7630" s="24">
        <f>IF(H7630&lt;=0, MIN(F7630-C7630, B$7, (D$5-K7629+G7630)/B$6), 0)</f>
        <v>0</v>
      </c>
      <c r="J7630" s="24">
        <f>IF(H7630&gt;0, MIN(C7630-F7630, B$8, K7629), 0)</f>
        <v>369.14283508212696</v>
      </c>
      <c r="K7630" s="24">
        <f>MAX(0, K7629-G7630+I7630*B$6-J7630)</f>
        <v>4339.161476702925</v>
      </c>
      <c r="L7630" s="24">
        <f t="shared" si="480"/>
        <v>0</v>
      </c>
      <c r="M7630" s="24">
        <f>IF(H7630&gt;0, C7630-F7630-J7630, 0)</f>
        <v>0</v>
      </c>
      <c r="N7630" s="4">
        <f>MIN(C7630, F7630)</f>
        <v>0</v>
      </c>
    </row>
    <row r="7631" spans="1:14" x14ac:dyDescent="0.2">
      <c r="A7631" s="27">
        <v>43782.708333333336</v>
      </c>
      <c r="B7631" s="4">
        <v>0</v>
      </c>
      <c r="C7631" s="4">
        <v>406.21859688024472</v>
      </c>
      <c r="F7631" s="4">
        <f t="shared" si="478"/>
        <v>0</v>
      </c>
      <c r="G7631" s="24">
        <f t="shared" si="479"/>
        <v>0</v>
      </c>
      <c r="H7631" s="24">
        <f t="shared" si="481"/>
        <v>406.21859688024472</v>
      </c>
      <c r="I7631" s="24">
        <f>IF(H7631&lt;=0, MIN(F7631-C7631, B$7, (D$5-K7630+G7631)/B$6), 0)</f>
        <v>0</v>
      </c>
      <c r="J7631" s="24">
        <f>IF(H7631&gt;0, MIN(C7631-F7631, B$8, K7630), 0)</f>
        <v>406.21859688024472</v>
      </c>
      <c r="K7631" s="24">
        <f>MAX(0, K7630-G7631+I7631*B$6-J7631)</f>
        <v>3932.9428798226804</v>
      </c>
      <c r="L7631" s="24">
        <f t="shared" si="480"/>
        <v>0</v>
      </c>
      <c r="M7631" s="24">
        <f>IF(H7631&gt;0, C7631-F7631-J7631, 0)</f>
        <v>0</v>
      </c>
      <c r="N7631" s="4">
        <f>MIN(C7631, F7631)</f>
        <v>0</v>
      </c>
    </row>
    <row r="7632" spans="1:14" x14ac:dyDescent="0.2">
      <c r="A7632" s="27">
        <v>43782.75</v>
      </c>
      <c r="B7632" s="4">
        <v>0</v>
      </c>
      <c r="C7632" s="4">
        <v>346.89737800325634</v>
      </c>
      <c r="F7632" s="4">
        <f t="shared" si="478"/>
        <v>0</v>
      </c>
      <c r="G7632" s="24">
        <f t="shared" si="479"/>
        <v>0</v>
      </c>
      <c r="H7632" s="24">
        <f t="shared" si="481"/>
        <v>346.89737800325634</v>
      </c>
      <c r="I7632" s="24">
        <f>IF(H7632&lt;=0, MIN(F7632-C7632, B$7, (D$5-K7631+G7632)/B$6), 0)</f>
        <v>0</v>
      </c>
      <c r="J7632" s="24">
        <f>IF(H7632&gt;0, MIN(C7632-F7632, B$8, K7631), 0)</f>
        <v>346.89737800325634</v>
      </c>
      <c r="K7632" s="24">
        <f>MAX(0, K7631-G7632+I7632*B$6-J7632)</f>
        <v>3586.0455018194243</v>
      </c>
      <c r="L7632" s="24">
        <f t="shared" si="480"/>
        <v>0</v>
      </c>
      <c r="M7632" s="24">
        <f>IF(H7632&gt;0, C7632-F7632-J7632, 0)</f>
        <v>0</v>
      </c>
      <c r="N7632" s="4">
        <f>MIN(C7632, F7632)</f>
        <v>0</v>
      </c>
    </row>
    <row r="7633" spans="1:14" x14ac:dyDescent="0.2">
      <c r="A7633" s="27">
        <v>43782.791666666672</v>
      </c>
      <c r="B7633" s="4">
        <v>0</v>
      </c>
      <c r="C7633" s="4">
        <v>1419.6227526954631</v>
      </c>
      <c r="F7633" s="4">
        <f t="shared" si="478"/>
        <v>0</v>
      </c>
      <c r="G7633" s="24">
        <f t="shared" si="479"/>
        <v>0</v>
      </c>
      <c r="H7633" s="24">
        <f t="shared" si="481"/>
        <v>1419.6227526954631</v>
      </c>
      <c r="I7633" s="24">
        <f>IF(H7633&lt;=0, MIN(F7633-C7633, B$7, (D$5-K7632+G7633)/B$6), 0)</f>
        <v>0</v>
      </c>
      <c r="J7633" s="24">
        <f>IF(H7633&gt;0, MIN(C7633-F7633, B$8, K7632), 0)</f>
        <v>1419.6227526954631</v>
      </c>
      <c r="K7633" s="24">
        <f>MAX(0, K7632-G7633+I7633*B$6-J7633)</f>
        <v>2166.4227491239612</v>
      </c>
      <c r="L7633" s="24">
        <f t="shared" si="480"/>
        <v>0</v>
      </c>
      <c r="M7633" s="24">
        <f>IF(H7633&gt;0, C7633-F7633-J7633, 0)</f>
        <v>0</v>
      </c>
      <c r="N7633" s="4">
        <f>MIN(C7633, F7633)</f>
        <v>0</v>
      </c>
    </row>
    <row r="7634" spans="1:14" x14ac:dyDescent="0.2">
      <c r="A7634" s="27">
        <v>43782.833333333336</v>
      </c>
      <c r="B7634" s="4">
        <v>0</v>
      </c>
      <c r="C7634" s="4">
        <v>757.20247523575938</v>
      </c>
      <c r="F7634" s="4">
        <f t="shared" si="478"/>
        <v>0</v>
      </c>
      <c r="G7634" s="24">
        <f t="shared" si="479"/>
        <v>0</v>
      </c>
      <c r="H7634" s="24">
        <f t="shared" si="481"/>
        <v>757.20247523575938</v>
      </c>
      <c r="I7634" s="24">
        <f>IF(H7634&lt;=0, MIN(F7634-C7634, B$7, (D$5-K7633+G7634)/B$6), 0)</f>
        <v>0</v>
      </c>
      <c r="J7634" s="24">
        <f>IF(H7634&gt;0, MIN(C7634-F7634, B$8, K7633), 0)</f>
        <v>757.20247523575938</v>
      </c>
      <c r="K7634" s="24">
        <f>MAX(0, K7633-G7634+I7634*B$6-J7634)</f>
        <v>1409.220273888202</v>
      </c>
      <c r="L7634" s="24">
        <f t="shared" si="480"/>
        <v>0</v>
      </c>
      <c r="M7634" s="24">
        <f>IF(H7634&gt;0, C7634-F7634-J7634, 0)</f>
        <v>0</v>
      </c>
      <c r="N7634" s="4">
        <f>MIN(C7634, F7634)</f>
        <v>0</v>
      </c>
    </row>
    <row r="7635" spans="1:14" x14ac:dyDescent="0.2">
      <c r="A7635" s="27">
        <v>43782.875</v>
      </c>
      <c r="B7635" s="4">
        <v>0</v>
      </c>
      <c r="C7635" s="4">
        <v>1418.7988468777273</v>
      </c>
      <c r="F7635" s="4">
        <f t="shared" si="478"/>
        <v>0</v>
      </c>
      <c r="G7635" s="24">
        <f t="shared" si="479"/>
        <v>0</v>
      </c>
      <c r="H7635" s="24">
        <f t="shared" si="481"/>
        <v>1418.7988468777273</v>
      </c>
      <c r="I7635" s="24">
        <f>IF(H7635&lt;=0, MIN(F7635-C7635, B$7, (D$5-K7634+G7635)/B$6), 0)</f>
        <v>0</v>
      </c>
      <c r="J7635" s="24">
        <f>IF(H7635&gt;0, MIN(C7635-F7635, B$8, K7634), 0)</f>
        <v>1409.220273888202</v>
      </c>
      <c r="K7635" s="24">
        <f>MAX(0, K7634-G7635+I7635*B$6-J7635)</f>
        <v>0</v>
      </c>
      <c r="L7635" s="24">
        <f t="shared" si="480"/>
        <v>0</v>
      </c>
      <c r="M7635" s="24">
        <f>IF(H7635&gt;0, C7635-F7635-J7635, 0)</f>
        <v>9.5785729895253553</v>
      </c>
      <c r="N7635" s="4">
        <f>MIN(C7635, F7635)</f>
        <v>0</v>
      </c>
    </row>
    <row r="7636" spans="1:14" x14ac:dyDescent="0.2">
      <c r="A7636" s="27">
        <v>43782.916666666672</v>
      </c>
      <c r="B7636" s="4">
        <v>0</v>
      </c>
      <c r="C7636" s="4">
        <v>369.14283508212696</v>
      </c>
      <c r="F7636" s="4">
        <f t="shared" si="478"/>
        <v>0</v>
      </c>
      <c r="G7636" s="24">
        <f t="shared" si="479"/>
        <v>0</v>
      </c>
      <c r="H7636" s="24">
        <f t="shared" si="481"/>
        <v>369.14283508212696</v>
      </c>
      <c r="I7636" s="24">
        <f>IF(H7636&lt;=0, MIN(F7636-C7636, B$7, (D$5-K7635+G7636)/B$6), 0)</f>
        <v>0</v>
      </c>
      <c r="J7636" s="24">
        <f>IF(H7636&gt;0, MIN(C7636-F7636, B$8, K7635), 0)</f>
        <v>0</v>
      </c>
      <c r="K7636" s="24">
        <f>MAX(0, K7635-G7636+I7636*B$6-J7636)</f>
        <v>0</v>
      </c>
      <c r="L7636" s="24">
        <f t="shared" si="480"/>
        <v>0</v>
      </c>
      <c r="M7636" s="24">
        <f>IF(H7636&gt;0, C7636-F7636-J7636, 0)</f>
        <v>369.14283508212696</v>
      </c>
      <c r="N7636" s="4">
        <f>MIN(C7636, F7636)</f>
        <v>0</v>
      </c>
    </row>
    <row r="7637" spans="1:14" x14ac:dyDescent="0.2">
      <c r="A7637" s="27">
        <v>43782.958333333336</v>
      </c>
      <c r="B7637" s="4">
        <v>0</v>
      </c>
      <c r="C7637" s="4">
        <v>218.36807043644808</v>
      </c>
      <c r="F7637" s="4">
        <f t="shared" si="478"/>
        <v>0</v>
      </c>
      <c r="G7637" s="24">
        <f t="shared" si="479"/>
        <v>0</v>
      </c>
      <c r="H7637" s="24">
        <f t="shared" si="481"/>
        <v>218.36807043644808</v>
      </c>
      <c r="I7637" s="24">
        <f>IF(H7637&lt;=0, MIN(F7637-C7637, B$7, (D$5-K7636+G7637)/B$6), 0)</f>
        <v>0</v>
      </c>
      <c r="J7637" s="24">
        <f>IF(H7637&gt;0, MIN(C7637-F7637, B$8, K7636), 0)</f>
        <v>0</v>
      </c>
      <c r="K7637" s="24">
        <f>MAX(0, K7636-G7637+I7637*B$6-J7637)</f>
        <v>0</v>
      </c>
      <c r="L7637" s="24">
        <f t="shared" si="480"/>
        <v>0</v>
      </c>
      <c r="M7637" s="24">
        <f>IF(H7637&gt;0, C7637-F7637-J7637, 0)</f>
        <v>218.36807043644808</v>
      </c>
      <c r="N7637" s="4">
        <f>MIN(C7637, F7637)</f>
        <v>0</v>
      </c>
    </row>
    <row r="7638" spans="1:14" x14ac:dyDescent="0.2">
      <c r="A7638" s="27">
        <v>43783</v>
      </c>
      <c r="B7638" s="4">
        <v>0</v>
      </c>
      <c r="C7638" s="4">
        <v>165.63809810134734</v>
      </c>
      <c r="F7638" s="4">
        <f t="shared" si="478"/>
        <v>0</v>
      </c>
      <c r="G7638" s="24">
        <f t="shared" si="479"/>
        <v>0</v>
      </c>
      <c r="H7638" s="24">
        <f t="shared" si="481"/>
        <v>165.63809810134734</v>
      </c>
      <c r="I7638" s="24">
        <f>IF(H7638&lt;=0, MIN(F7638-C7638, B$7, (D$5-K7637+G7638)/B$6), 0)</f>
        <v>0</v>
      </c>
      <c r="J7638" s="24">
        <f>IF(H7638&gt;0, MIN(C7638-F7638, B$8, K7637), 0)</f>
        <v>0</v>
      </c>
      <c r="K7638" s="24">
        <f>MAX(0, K7637-G7638+I7638*B$6-J7638)</f>
        <v>0</v>
      </c>
      <c r="L7638" s="24">
        <f t="shared" si="480"/>
        <v>0</v>
      </c>
      <c r="M7638" s="24">
        <f>IF(H7638&gt;0, C7638-F7638-J7638, 0)</f>
        <v>165.63809810134734</v>
      </c>
      <c r="N7638" s="4">
        <f>MIN(C7638, F7638)</f>
        <v>0</v>
      </c>
    </row>
    <row r="7639" spans="1:14" x14ac:dyDescent="0.2">
      <c r="A7639" s="27">
        <v>43783.041666666672</v>
      </c>
      <c r="B7639" s="4">
        <v>0</v>
      </c>
      <c r="C7639" s="4">
        <v>146.6882642934205</v>
      </c>
      <c r="F7639" s="4">
        <f t="shared" si="478"/>
        <v>0</v>
      </c>
      <c r="G7639" s="24">
        <f t="shared" si="479"/>
        <v>0</v>
      </c>
      <c r="H7639" s="24">
        <f t="shared" si="481"/>
        <v>146.6882642934205</v>
      </c>
      <c r="I7639" s="24">
        <f>IF(H7639&lt;=0, MIN(F7639-C7639, B$7, (D$5-K7638+G7639)/B$6), 0)</f>
        <v>0</v>
      </c>
      <c r="J7639" s="24">
        <f>IF(H7639&gt;0, MIN(C7639-F7639, B$8, K7638), 0)</f>
        <v>0</v>
      </c>
      <c r="K7639" s="24">
        <f>MAX(0, K7638-G7639+I7639*B$6-J7639)</f>
        <v>0</v>
      </c>
      <c r="L7639" s="24">
        <f t="shared" si="480"/>
        <v>0</v>
      </c>
      <c r="M7639" s="24">
        <f>IF(H7639&gt;0, C7639-F7639-J7639, 0)</f>
        <v>146.6882642934205</v>
      </c>
      <c r="N7639" s="4">
        <f>MIN(C7639, F7639)</f>
        <v>0</v>
      </c>
    </row>
    <row r="7640" spans="1:14" x14ac:dyDescent="0.2">
      <c r="A7640" s="27">
        <v>43783.083333333336</v>
      </c>
      <c r="B7640" s="4">
        <v>0</v>
      </c>
      <c r="C7640" s="4">
        <v>183.76402609153823</v>
      </c>
      <c r="F7640" s="4">
        <f t="shared" si="478"/>
        <v>0</v>
      </c>
      <c r="G7640" s="24">
        <f t="shared" si="479"/>
        <v>0</v>
      </c>
      <c r="H7640" s="24">
        <f t="shared" si="481"/>
        <v>183.76402609153823</v>
      </c>
      <c r="I7640" s="24">
        <f>IF(H7640&lt;=0, MIN(F7640-C7640, B$7, (D$5-K7639+G7640)/B$6), 0)</f>
        <v>0</v>
      </c>
      <c r="J7640" s="24">
        <f>IF(H7640&gt;0, MIN(C7640-F7640, B$8, K7639), 0)</f>
        <v>0</v>
      </c>
      <c r="K7640" s="24">
        <f>MAX(0, K7639-G7640+I7640*B$6-J7640)</f>
        <v>0</v>
      </c>
      <c r="L7640" s="24">
        <f t="shared" si="480"/>
        <v>0</v>
      </c>
      <c r="M7640" s="24">
        <f>IF(H7640&gt;0, C7640-F7640-J7640, 0)</f>
        <v>183.76402609153823</v>
      </c>
      <c r="N7640" s="4">
        <f>MIN(C7640, F7640)</f>
        <v>0</v>
      </c>
    </row>
    <row r="7641" spans="1:14" x14ac:dyDescent="0.2">
      <c r="A7641" s="27">
        <v>43783.125</v>
      </c>
      <c r="B7641" s="4">
        <v>0</v>
      </c>
      <c r="C7641" s="4">
        <v>94.782197776055625</v>
      </c>
      <c r="F7641" s="4">
        <f t="shared" si="478"/>
        <v>0</v>
      </c>
      <c r="G7641" s="24">
        <f t="shared" si="479"/>
        <v>0</v>
      </c>
      <c r="H7641" s="24">
        <f t="shared" si="481"/>
        <v>94.782197776055625</v>
      </c>
      <c r="I7641" s="24">
        <f>IF(H7641&lt;=0, MIN(F7641-C7641, B$7, (D$5-K7640+G7641)/B$6), 0)</f>
        <v>0</v>
      </c>
      <c r="J7641" s="24">
        <f>IF(H7641&gt;0, MIN(C7641-F7641, B$8, K7640), 0)</f>
        <v>0</v>
      </c>
      <c r="K7641" s="24">
        <f>MAX(0, K7640-G7641+I7641*B$6-J7641)</f>
        <v>0</v>
      </c>
      <c r="L7641" s="24">
        <f t="shared" si="480"/>
        <v>0</v>
      </c>
      <c r="M7641" s="24">
        <f>IF(H7641&gt;0, C7641-F7641-J7641, 0)</f>
        <v>94.782197776055625</v>
      </c>
      <c r="N7641" s="4">
        <f>MIN(C7641, F7641)</f>
        <v>0</v>
      </c>
    </row>
    <row r="7642" spans="1:14" x14ac:dyDescent="0.2">
      <c r="A7642" s="27">
        <v>43783.166666666672</v>
      </c>
      <c r="B7642" s="4">
        <v>0</v>
      </c>
      <c r="C7642" s="4">
        <v>146.6882642934205</v>
      </c>
      <c r="F7642" s="4">
        <f t="shared" si="478"/>
        <v>0</v>
      </c>
      <c r="G7642" s="24">
        <f t="shared" si="479"/>
        <v>0</v>
      </c>
      <c r="H7642" s="24">
        <f t="shared" si="481"/>
        <v>146.6882642934205</v>
      </c>
      <c r="I7642" s="24">
        <f>IF(H7642&lt;=0, MIN(F7642-C7642, B$7, (D$5-K7641+G7642)/B$6), 0)</f>
        <v>0</v>
      </c>
      <c r="J7642" s="24">
        <f>IF(H7642&gt;0, MIN(C7642-F7642, B$8, K7641), 0)</f>
        <v>0</v>
      </c>
      <c r="K7642" s="24">
        <f>MAX(0, K7641-G7642+I7642*B$6-J7642)</f>
        <v>0</v>
      </c>
      <c r="L7642" s="24">
        <f t="shared" si="480"/>
        <v>0</v>
      </c>
      <c r="M7642" s="24">
        <f>IF(H7642&gt;0, C7642-F7642-J7642, 0)</f>
        <v>146.6882642934205</v>
      </c>
      <c r="N7642" s="4">
        <f>MIN(C7642, F7642)</f>
        <v>0</v>
      </c>
    </row>
    <row r="7643" spans="1:14" x14ac:dyDescent="0.2">
      <c r="A7643" s="27">
        <v>43783.208333333336</v>
      </c>
      <c r="B7643" s="4">
        <v>0</v>
      </c>
      <c r="C7643" s="4">
        <v>183.76402609153823</v>
      </c>
      <c r="F7643" s="4">
        <f t="shared" si="478"/>
        <v>0</v>
      </c>
      <c r="G7643" s="24">
        <f t="shared" si="479"/>
        <v>0</v>
      </c>
      <c r="H7643" s="24">
        <f t="shared" si="481"/>
        <v>183.76402609153823</v>
      </c>
      <c r="I7643" s="24">
        <f>IF(H7643&lt;=0, MIN(F7643-C7643, B$7, (D$5-K7642+G7643)/B$6), 0)</f>
        <v>0</v>
      </c>
      <c r="J7643" s="24">
        <f>IF(H7643&gt;0, MIN(C7643-F7643, B$8, K7642), 0)</f>
        <v>0</v>
      </c>
      <c r="K7643" s="24">
        <f>MAX(0, K7642-G7643+I7643*B$6-J7643)</f>
        <v>0</v>
      </c>
      <c r="L7643" s="24">
        <f t="shared" si="480"/>
        <v>0</v>
      </c>
      <c r="M7643" s="24">
        <f>IF(H7643&gt;0, C7643-F7643-J7643, 0)</f>
        <v>183.76402609153823</v>
      </c>
      <c r="N7643" s="4">
        <f>MIN(C7643, F7643)</f>
        <v>0</v>
      </c>
    </row>
    <row r="7644" spans="1:14" x14ac:dyDescent="0.2">
      <c r="A7644" s="27">
        <v>43783.25</v>
      </c>
      <c r="B7644" s="4">
        <v>0</v>
      </c>
      <c r="C7644" s="4">
        <v>487.78527283610384</v>
      </c>
      <c r="F7644" s="4">
        <f t="shared" si="478"/>
        <v>0</v>
      </c>
      <c r="G7644" s="24">
        <f t="shared" si="479"/>
        <v>0</v>
      </c>
      <c r="H7644" s="24">
        <f t="shared" si="481"/>
        <v>487.78527283610384</v>
      </c>
      <c r="I7644" s="24">
        <f>IF(H7644&lt;=0, MIN(F7644-C7644, B$7, (D$5-K7643+G7644)/B$6), 0)</f>
        <v>0</v>
      </c>
      <c r="J7644" s="24">
        <f>IF(H7644&gt;0, MIN(C7644-F7644, B$8, K7643), 0)</f>
        <v>0</v>
      </c>
      <c r="K7644" s="24">
        <f>MAX(0, K7643-G7644+I7644*B$6-J7644)</f>
        <v>0</v>
      </c>
      <c r="L7644" s="24">
        <f t="shared" si="480"/>
        <v>0</v>
      </c>
      <c r="M7644" s="24">
        <f>IF(H7644&gt;0, C7644-F7644-J7644, 0)</f>
        <v>487.78527283610384</v>
      </c>
      <c r="N7644" s="4">
        <f>MIN(C7644, F7644)</f>
        <v>0</v>
      </c>
    </row>
    <row r="7645" spans="1:14" x14ac:dyDescent="0.2">
      <c r="A7645" s="27">
        <v>43783.291666666672</v>
      </c>
      <c r="B7645" s="4">
        <v>268.5236399781931</v>
      </c>
      <c r="C7645" s="4">
        <v>1347.1190407346996</v>
      </c>
      <c r="F7645" s="4">
        <f t="shared" si="478"/>
        <v>1611.1418398691585</v>
      </c>
      <c r="G7645" s="24">
        <f t="shared" si="479"/>
        <v>0.34722222222222221</v>
      </c>
      <c r="H7645" s="24">
        <f t="shared" si="481"/>
        <v>-264.02279913445886</v>
      </c>
      <c r="I7645" s="24">
        <f>IF(H7645&lt;=0, MIN(F7645-C7645, B$7, (D$5-K7644+G7645)/B$6), 0)</f>
        <v>264.02279913445886</v>
      </c>
      <c r="J7645" s="24">
        <f>IF(H7645&gt;0, MIN(C7645-F7645, B$8, K7644), 0)</f>
        <v>0</v>
      </c>
      <c r="K7645" s="24">
        <f>MAX(0, K7644-G7645+I7645*B$6-J7645)</f>
        <v>237.27329699879076</v>
      </c>
      <c r="L7645" s="24">
        <f t="shared" si="480"/>
        <v>0</v>
      </c>
      <c r="M7645" s="24">
        <f>IF(H7645&gt;0, C7645-F7645-J7645, 0)</f>
        <v>0</v>
      </c>
      <c r="N7645" s="4">
        <f>MIN(C7645, F7645)</f>
        <v>1347.1190407346996</v>
      </c>
    </row>
    <row r="7646" spans="1:14" x14ac:dyDescent="0.2">
      <c r="A7646" s="27">
        <v>43783.333333333336</v>
      </c>
      <c r="B7646" s="4">
        <v>454.79987634453045</v>
      </c>
      <c r="C7646" s="4">
        <v>249.59065703450858</v>
      </c>
      <c r="F7646" s="4">
        <f t="shared" ref="F7646:F7709" si="482">B7646*B$4</f>
        <v>2728.7992580671826</v>
      </c>
      <c r="G7646" s="24">
        <f t="shared" ref="G7646:G7709" si="483">MIN(F7646, B$9)</f>
        <v>0.34722222222222221</v>
      </c>
      <c r="H7646" s="24">
        <f t="shared" si="481"/>
        <v>-2479.2086010326739</v>
      </c>
      <c r="I7646" s="24">
        <f>IF(H7646&lt;=0, MIN(F7646-C7646, B$7, (D$5-K7645+G7646)/B$6), 0)</f>
        <v>2479.2086010326739</v>
      </c>
      <c r="J7646" s="24">
        <f>IF(H7646&gt;0, MIN(C7646-F7646, B$8, K7645), 0)</f>
        <v>0</v>
      </c>
      <c r="K7646" s="24">
        <f>MAX(0, K7645-G7646+I7646*B$6-J7646)</f>
        <v>2468.2138157059749</v>
      </c>
      <c r="L7646" s="24">
        <f t="shared" ref="L7646:L7709" si="484">IF(H7646&lt;=0, -I7646-H7646, 0)</f>
        <v>0</v>
      </c>
      <c r="M7646" s="24">
        <f>IF(H7646&gt;0, C7646-F7646-J7646, 0)</f>
        <v>0</v>
      </c>
      <c r="N7646" s="4">
        <f>MIN(C7646, F7646)</f>
        <v>249.59065703450858</v>
      </c>
    </row>
    <row r="7647" spans="1:14" x14ac:dyDescent="0.2">
      <c r="A7647" s="27">
        <v>43783.375</v>
      </c>
      <c r="B7647" s="4">
        <v>555.66412138282863</v>
      </c>
      <c r="C7647" s="4">
        <v>270.39454053900312</v>
      </c>
      <c r="F7647" s="4">
        <f t="shared" si="482"/>
        <v>3333.9847282969718</v>
      </c>
      <c r="G7647" s="24">
        <f t="shared" si="483"/>
        <v>0.34722222222222221</v>
      </c>
      <c r="H7647" s="24">
        <f t="shared" ref="H7647:H7710" si="485">C7647-F7647</f>
        <v>-3063.5901877579686</v>
      </c>
      <c r="I7647" s="24">
        <f>IF(H7647&lt;=0, MIN(F7647-C7647, B$7, (D$5-K7646+G7647)/B$6), 0)</f>
        <v>2813.4815627958301</v>
      </c>
      <c r="J7647" s="24">
        <f>IF(H7647&gt;0, MIN(C7647-F7647, B$8, K7646), 0)</f>
        <v>0</v>
      </c>
      <c r="K7647" s="24">
        <f>MAX(0, K7646-G7647+I7647*B$6-J7647)</f>
        <v>5000</v>
      </c>
      <c r="L7647" s="24">
        <f t="shared" si="484"/>
        <v>250.10862496213849</v>
      </c>
      <c r="M7647" s="24">
        <f>IF(H7647&gt;0, C7647-F7647-J7647, 0)</f>
        <v>0</v>
      </c>
      <c r="N7647" s="4">
        <f>MIN(C7647, F7647)</f>
        <v>270.39454053900312</v>
      </c>
    </row>
    <row r="7648" spans="1:14" x14ac:dyDescent="0.2">
      <c r="A7648" s="27">
        <v>43783.416666666672</v>
      </c>
      <c r="B7648" s="4">
        <v>574.46336001154464</v>
      </c>
      <c r="C7648" s="4">
        <v>289.54335114513532</v>
      </c>
      <c r="F7648" s="4">
        <f t="shared" si="482"/>
        <v>3446.7801600692678</v>
      </c>
      <c r="G7648" s="24">
        <f t="shared" si="483"/>
        <v>0.34722222222222221</v>
      </c>
      <c r="H7648" s="24">
        <f t="shared" si="485"/>
        <v>-3157.2368089241327</v>
      </c>
      <c r="I7648" s="24">
        <f>IF(H7648&lt;=0, MIN(F7648-C7648, B$7, (D$5-K7647+G7648)/B$6), 0)</f>
        <v>0.38580246913580246</v>
      </c>
      <c r="J7648" s="24">
        <f>IF(H7648&gt;0, MIN(C7648-F7648, B$8, K7647), 0)</f>
        <v>0</v>
      </c>
      <c r="K7648" s="24">
        <f>MAX(0, K7647-G7648+I7648*B$6-J7648)</f>
        <v>5000</v>
      </c>
      <c r="L7648" s="24">
        <f t="shared" si="484"/>
        <v>3156.8510064549969</v>
      </c>
      <c r="M7648" s="24">
        <f>IF(H7648&gt;0, C7648-F7648-J7648, 0)</f>
        <v>0</v>
      </c>
      <c r="N7648" s="4">
        <f>MIN(C7648, F7648)</f>
        <v>289.54335114513532</v>
      </c>
    </row>
    <row r="7649" spans="1:14" x14ac:dyDescent="0.2">
      <c r="A7649" s="27">
        <v>43783.458333333336</v>
      </c>
      <c r="B7649" s="4">
        <v>527.65619460792254</v>
      </c>
      <c r="C7649" s="4">
        <v>1520.1392624592488</v>
      </c>
      <c r="F7649" s="4">
        <f t="shared" si="482"/>
        <v>3165.9371676475353</v>
      </c>
      <c r="G7649" s="24">
        <f t="shared" si="483"/>
        <v>0.34722222222222221</v>
      </c>
      <c r="H7649" s="24">
        <f t="shared" si="485"/>
        <v>-1645.7979051882864</v>
      </c>
      <c r="I7649" s="24">
        <f>IF(H7649&lt;=0, MIN(F7649-C7649, B$7, (D$5-K7648+G7649)/B$6), 0)</f>
        <v>0.38580246913580246</v>
      </c>
      <c r="J7649" s="24">
        <f>IF(H7649&gt;0, MIN(C7649-F7649, B$8, K7648), 0)</f>
        <v>0</v>
      </c>
      <c r="K7649" s="24">
        <f>MAX(0, K7648-G7649+I7649*B$6-J7649)</f>
        <v>5000</v>
      </c>
      <c r="L7649" s="24">
        <f t="shared" si="484"/>
        <v>1645.4121027191507</v>
      </c>
      <c r="M7649" s="24">
        <f>IF(H7649&gt;0, C7649-F7649-J7649, 0)</f>
        <v>0</v>
      </c>
      <c r="N7649" s="4">
        <f>MIN(C7649, F7649)</f>
        <v>1520.1392624592488</v>
      </c>
    </row>
    <row r="7650" spans="1:14" x14ac:dyDescent="0.2">
      <c r="A7650" s="27">
        <v>43783.5</v>
      </c>
      <c r="B7650" s="4">
        <v>464.93509166907569</v>
      </c>
      <c r="C7650" s="4">
        <v>239.78962169758279</v>
      </c>
      <c r="F7650" s="4">
        <f t="shared" si="482"/>
        <v>2789.610550014454</v>
      </c>
      <c r="G7650" s="24">
        <f t="shared" si="483"/>
        <v>0.34722222222222221</v>
      </c>
      <c r="H7650" s="24">
        <f t="shared" si="485"/>
        <v>-2549.8209283168712</v>
      </c>
      <c r="I7650" s="24">
        <f>IF(H7650&lt;=0, MIN(F7650-C7650, B$7, (D$5-K7649+G7650)/B$6), 0)</f>
        <v>0.38580246913580246</v>
      </c>
      <c r="J7650" s="24">
        <f>IF(H7650&gt;0, MIN(C7650-F7650, B$8, K7649), 0)</f>
        <v>0</v>
      </c>
      <c r="K7650" s="24">
        <f>MAX(0, K7649-G7650+I7650*B$6-J7650)</f>
        <v>5000</v>
      </c>
      <c r="L7650" s="24">
        <f t="shared" si="484"/>
        <v>2549.4351258477354</v>
      </c>
      <c r="M7650" s="24">
        <f>IF(H7650&gt;0, C7650-F7650-J7650, 0)</f>
        <v>0</v>
      </c>
      <c r="N7650" s="4">
        <f>MIN(C7650, F7650)</f>
        <v>239.78962169758279</v>
      </c>
    </row>
    <row r="7651" spans="1:14" x14ac:dyDescent="0.2">
      <c r="A7651" s="27">
        <v>43783.541666666672</v>
      </c>
      <c r="B7651" s="4">
        <v>231.72211885548944</v>
      </c>
      <c r="C7651" s="4">
        <v>210.12901225908865</v>
      </c>
      <c r="F7651" s="4">
        <f t="shared" si="482"/>
        <v>1390.3327131329365</v>
      </c>
      <c r="G7651" s="24">
        <f t="shared" si="483"/>
        <v>0.34722222222222221</v>
      </c>
      <c r="H7651" s="24">
        <f t="shared" si="485"/>
        <v>-1180.203700873848</v>
      </c>
      <c r="I7651" s="24">
        <f>IF(H7651&lt;=0, MIN(F7651-C7651, B$7, (D$5-K7650+G7651)/B$6), 0)</f>
        <v>0.38580246913580246</v>
      </c>
      <c r="J7651" s="24">
        <f>IF(H7651&gt;0, MIN(C7651-F7651, B$8, K7650), 0)</f>
        <v>0</v>
      </c>
      <c r="K7651" s="24">
        <f>MAX(0, K7650-G7651+I7651*B$6-J7651)</f>
        <v>5000</v>
      </c>
      <c r="L7651" s="24">
        <f t="shared" si="484"/>
        <v>1179.8178984047122</v>
      </c>
      <c r="M7651" s="24">
        <f>IF(H7651&gt;0, C7651-F7651-J7651, 0)</f>
        <v>0</v>
      </c>
      <c r="N7651" s="4">
        <f>MIN(C7651, F7651)</f>
        <v>210.12901225908865</v>
      </c>
    </row>
    <row r="7652" spans="1:14" x14ac:dyDescent="0.2">
      <c r="A7652" s="27">
        <v>43783.583333333336</v>
      </c>
      <c r="B7652" s="4">
        <v>72.763132886988572</v>
      </c>
      <c r="C7652" s="4">
        <v>1470.704913395092</v>
      </c>
      <c r="F7652" s="4">
        <f t="shared" si="482"/>
        <v>436.57879732193146</v>
      </c>
      <c r="G7652" s="24">
        <f t="shared" si="483"/>
        <v>0.34722222222222221</v>
      </c>
      <c r="H7652" s="24">
        <f t="shared" si="485"/>
        <v>1034.1261160731606</v>
      </c>
      <c r="I7652" s="24">
        <f>IF(H7652&lt;=0, MIN(F7652-C7652, B$7, (D$5-K7651+G7652)/B$6), 0)</f>
        <v>0</v>
      </c>
      <c r="J7652" s="24">
        <f>IF(H7652&gt;0, MIN(C7652-F7652, B$8, K7651), 0)</f>
        <v>1034.1261160731606</v>
      </c>
      <c r="K7652" s="24">
        <f>MAX(0, K7651-G7652+I7652*B$6-J7652)</f>
        <v>3965.5266617046168</v>
      </c>
      <c r="L7652" s="24">
        <f t="shared" si="484"/>
        <v>0</v>
      </c>
      <c r="M7652" s="24">
        <f>IF(H7652&gt;0, C7652-F7652-J7652, 0)</f>
        <v>0</v>
      </c>
      <c r="N7652" s="4">
        <f>MIN(C7652, F7652)</f>
        <v>436.57879732193146</v>
      </c>
    </row>
    <row r="7653" spans="1:14" x14ac:dyDescent="0.2">
      <c r="A7653" s="27">
        <v>43783.625</v>
      </c>
      <c r="B7653" s="4">
        <v>0</v>
      </c>
      <c r="C7653" s="4">
        <v>751.43513451160788</v>
      </c>
      <c r="F7653" s="4">
        <f t="shared" si="482"/>
        <v>0</v>
      </c>
      <c r="G7653" s="24">
        <f t="shared" si="483"/>
        <v>0</v>
      </c>
      <c r="H7653" s="24">
        <f t="shared" si="485"/>
        <v>751.43513451160788</v>
      </c>
      <c r="I7653" s="24">
        <f>IF(H7653&lt;=0, MIN(F7653-C7653, B$7, (D$5-K7652+G7653)/B$6), 0)</f>
        <v>0</v>
      </c>
      <c r="J7653" s="24">
        <f>IF(H7653&gt;0, MIN(C7653-F7653, B$8, K7652), 0)</f>
        <v>751.43513451160788</v>
      </c>
      <c r="K7653" s="24">
        <f>MAX(0, K7652-G7653+I7653*B$6-J7653)</f>
        <v>3214.0915271930089</v>
      </c>
      <c r="L7653" s="24">
        <f t="shared" si="484"/>
        <v>0</v>
      </c>
      <c r="M7653" s="24">
        <f>IF(H7653&gt;0, C7653-F7653-J7653, 0)</f>
        <v>0</v>
      </c>
      <c r="N7653" s="4">
        <f>MIN(C7653, F7653)</f>
        <v>0</v>
      </c>
    </row>
    <row r="7654" spans="1:14" x14ac:dyDescent="0.2">
      <c r="A7654" s="27">
        <v>43783.666666666672</v>
      </c>
      <c r="B7654" s="4">
        <v>0</v>
      </c>
      <c r="C7654" s="4">
        <v>814.05197665953983</v>
      </c>
      <c r="F7654" s="4">
        <f t="shared" si="482"/>
        <v>0</v>
      </c>
      <c r="G7654" s="24">
        <f t="shared" si="483"/>
        <v>0</v>
      </c>
      <c r="H7654" s="24">
        <f t="shared" si="485"/>
        <v>814.05197665953983</v>
      </c>
      <c r="I7654" s="24">
        <f>IF(H7654&lt;=0, MIN(F7654-C7654, B$7, (D$5-K7653+G7654)/B$6), 0)</f>
        <v>0</v>
      </c>
      <c r="J7654" s="24">
        <f>IF(H7654&gt;0, MIN(C7654-F7654, B$8, K7653), 0)</f>
        <v>814.05197665953983</v>
      </c>
      <c r="K7654" s="24">
        <f>MAX(0, K7653-G7654+I7654*B$6-J7654)</f>
        <v>2400.0395505334691</v>
      </c>
      <c r="L7654" s="24">
        <f t="shared" si="484"/>
        <v>0</v>
      </c>
      <c r="M7654" s="24">
        <f>IF(H7654&gt;0, C7654-F7654-J7654, 0)</f>
        <v>0</v>
      </c>
      <c r="N7654" s="4">
        <f>MIN(C7654, F7654)</f>
        <v>0</v>
      </c>
    </row>
    <row r="7655" spans="1:14" x14ac:dyDescent="0.2">
      <c r="A7655" s="27">
        <v>43783.708333333336</v>
      </c>
      <c r="B7655" s="4">
        <v>0</v>
      </c>
      <c r="C7655" s="4">
        <v>851.12773845765787</v>
      </c>
      <c r="F7655" s="4">
        <f t="shared" si="482"/>
        <v>0</v>
      </c>
      <c r="G7655" s="24">
        <f t="shared" si="483"/>
        <v>0</v>
      </c>
      <c r="H7655" s="24">
        <f t="shared" si="485"/>
        <v>851.12773845765787</v>
      </c>
      <c r="I7655" s="24">
        <f>IF(H7655&lt;=0, MIN(F7655-C7655, B$7, (D$5-K7654+G7655)/B$6), 0)</f>
        <v>0</v>
      </c>
      <c r="J7655" s="24">
        <f>IF(H7655&gt;0, MIN(C7655-F7655, B$8, K7654), 0)</f>
        <v>851.12773845765787</v>
      </c>
      <c r="K7655" s="24">
        <f>MAX(0, K7654-G7655+I7655*B$6-J7655)</f>
        <v>1548.9118120758112</v>
      </c>
      <c r="L7655" s="24">
        <f t="shared" si="484"/>
        <v>0</v>
      </c>
      <c r="M7655" s="24">
        <f>IF(H7655&gt;0, C7655-F7655-J7655, 0)</f>
        <v>0</v>
      </c>
      <c r="N7655" s="4">
        <f>MIN(C7655, F7655)</f>
        <v>0</v>
      </c>
    </row>
    <row r="7656" spans="1:14" x14ac:dyDescent="0.2">
      <c r="A7656" s="27">
        <v>43783.75</v>
      </c>
      <c r="B7656" s="4">
        <v>0</v>
      </c>
      <c r="C7656" s="4">
        <v>346.89737800325634</v>
      </c>
      <c r="F7656" s="4">
        <f t="shared" si="482"/>
        <v>0</v>
      </c>
      <c r="G7656" s="24">
        <f t="shared" si="483"/>
        <v>0</v>
      </c>
      <c r="H7656" s="24">
        <f t="shared" si="485"/>
        <v>346.89737800325634</v>
      </c>
      <c r="I7656" s="24">
        <f>IF(H7656&lt;=0, MIN(F7656-C7656, B$7, (D$5-K7655+G7656)/B$6), 0)</f>
        <v>0</v>
      </c>
      <c r="J7656" s="24">
        <f>IF(H7656&gt;0, MIN(C7656-F7656, B$8, K7655), 0)</f>
        <v>346.89737800325634</v>
      </c>
      <c r="K7656" s="24">
        <f>MAX(0, K7655-G7656+I7656*B$6-J7656)</f>
        <v>1202.0144340725549</v>
      </c>
      <c r="L7656" s="24">
        <f t="shared" si="484"/>
        <v>0</v>
      </c>
      <c r="M7656" s="24">
        <f>IF(H7656&gt;0, C7656-F7656-J7656, 0)</f>
        <v>0</v>
      </c>
      <c r="N7656" s="4">
        <f>MIN(C7656, F7656)</f>
        <v>0</v>
      </c>
    </row>
    <row r="7657" spans="1:14" x14ac:dyDescent="0.2">
      <c r="A7657" s="27">
        <v>43783.791666666672</v>
      </c>
      <c r="B7657" s="4">
        <v>0</v>
      </c>
      <c r="C7657" s="4">
        <v>4246.4436133475065</v>
      </c>
      <c r="F7657" s="4">
        <f t="shared" si="482"/>
        <v>0</v>
      </c>
      <c r="G7657" s="24">
        <f t="shared" si="483"/>
        <v>0</v>
      </c>
      <c r="H7657" s="24">
        <f t="shared" si="485"/>
        <v>4246.4436133475065</v>
      </c>
      <c r="I7657" s="24">
        <f>IF(H7657&lt;=0, MIN(F7657-C7657, B$7, (D$5-K7656+G7657)/B$6), 0)</f>
        <v>0</v>
      </c>
      <c r="J7657" s="24">
        <f>IF(H7657&gt;0, MIN(C7657-F7657, B$8, K7656), 0)</f>
        <v>1202.0144340725549</v>
      </c>
      <c r="K7657" s="24">
        <f>MAX(0, K7656-G7657+I7657*B$6-J7657)</f>
        <v>0</v>
      </c>
      <c r="L7657" s="24">
        <f t="shared" si="484"/>
        <v>0</v>
      </c>
      <c r="M7657" s="24">
        <f>IF(H7657&gt;0, C7657-F7657-J7657, 0)</f>
        <v>3044.4291792749518</v>
      </c>
      <c r="N7657" s="4">
        <f>MIN(C7657, F7657)</f>
        <v>0</v>
      </c>
    </row>
    <row r="7658" spans="1:14" x14ac:dyDescent="0.2">
      <c r="A7658" s="27">
        <v>43783.833333333336</v>
      </c>
      <c r="B7658" s="4">
        <v>0</v>
      </c>
      <c r="C7658" s="4">
        <v>435.87920631873891</v>
      </c>
      <c r="F7658" s="4">
        <f t="shared" si="482"/>
        <v>0</v>
      </c>
      <c r="G7658" s="24">
        <f t="shared" si="483"/>
        <v>0</v>
      </c>
      <c r="H7658" s="24">
        <f t="shared" si="485"/>
        <v>435.87920631873891</v>
      </c>
      <c r="I7658" s="24">
        <f>IF(H7658&lt;=0, MIN(F7658-C7658, B$7, (D$5-K7657+G7658)/B$6), 0)</f>
        <v>0</v>
      </c>
      <c r="J7658" s="24">
        <f>IF(H7658&gt;0, MIN(C7658-F7658, B$8, K7657), 0)</f>
        <v>0</v>
      </c>
      <c r="K7658" s="24">
        <f>MAX(0, K7657-G7658+I7658*B$6-J7658)</f>
        <v>0</v>
      </c>
      <c r="L7658" s="24">
        <f t="shared" si="484"/>
        <v>0</v>
      </c>
      <c r="M7658" s="24">
        <f>IF(H7658&gt;0, C7658-F7658-J7658, 0)</f>
        <v>435.87920631873891</v>
      </c>
      <c r="N7658" s="4">
        <f>MIN(C7658, F7658)</f>
        <v>0</v>
      </c>
    </row>
    <row r="7659" spans="1:14" x14ac:dyDescent="0.2">
      <c r="A7659" s="27">
        <v>43783.875</v>
      </c>
      <c r="B7659" s="4">
        <v>0</v>
      </c>
      <c r="C7659" s="4">
        <v>417.75327832854799</v>
      </c>
      <c r="F7659" s="4">
        <f t="shared" si="482"/>
        <v>0</v>
      </c>
      <c r="G7659" s="24">
        <f t="shared" si="483"/>
        <v>0</v>
      </c>
      <c r="H7659" s="24">
        <f t="shared" si="485"/>
        <v>417.75327832854799</v>
      </c>
      <c r="I7659" s="24">
        <f>IF(H7659&lt;=0, MIN(F7659-C7659, B$7, (D$5-K7658+G7659)/B$6), 0)</f>
        <v>0</v>
      </c>
      <c r="J7659" s="24">
        <f>IF(H7659&gt;0, MIN(C7659-F7659, B$8, K7658), 0)</f>
        <v>0</v>
      </c>
      <c r="K7659" s="24">
        <f>MAX(0, K7658-G7659+I7659*B$6-J7659)</f>
        <v>0</v>
      </c>
      <c r="L7659" s="24">
        <f t="shared" si="484"/>
        <v>0</v>
      </c>
      <c r="M7659" s="24">
        <f>IF(H7659&gt;0, C7659-F7659-J7659, 0)</f>
        <v>417.75327832854799</v>
      </c>
      <c r="N7659" s="4">
        <f>MIN(C7659, F7659)</f>
        <v>0</v>
      </c>
    </row>
    <row r="7660" spans="1:14" x14ac:dyDescent="0.2">
      <c r="A7660" s="27">
        <v>43783.916666666672</v>
      </c>
      <c r="B7660" s="4">
        <v>0</v>
      </c>
      <c r="C7660" s="4">
        <v>369.14283508212696</v>
      </c>
      <c r="F7660" s="4">
        <f t="shared" si="482"/>
        <v>0</v>
      </c>
      <c r="G7660" s="24">
        <f t="shared" si="483"/>
        <v>0</v>
      </c>
      <c r="H7660" s="24">
        <f t="shared" si="485"/>
        <v>369.14283508212696</v>
      </c>
      <c r="I7660" s="24">
        <f>IF(H7660&lt;=0, MIN(F7660-C7660, B$7, (D$5-K7659+G7660)/B$6), 0)</f>
        <v>0</v>
      </c>
      <c r="J7660" s="24">
        <f>IF(H7660&gt;0, MIN(C7660-F7660, B$8, K7659), 0)</f>
        <v>0</v>
      </c>
      <c r="K7660" s="24">
        <f>MAX(0, K7659-G7660+I7660*B$6-J7660)</f>
        <v>0</v>
      </c>
      <c r="L7660" s="24">
        <f t="shared" si="484"/>
        <v>0</v>
      </c>
      <c r="M7660" s="24">
        <f>IF(H7660&gt;0, C7660-F7660-J7660, 0)</f>
        <v>369.14283508212696</v>
      </c>
      <c r="N7660" s="4">
        <f>MIN(C7660, F7660)</f>
        <v>0</v>
      </c>
    </row>
    <row r="7661" spans="1:14" x14ac:dyDescent="0.2">
      <c r="A7661" s="27">
        <v>43783.958333333336</v>
      </c>
      <c r="B7661" s="4">
        <v>0</v>
      </c>
      <c r="C7661" s="4">
        <v>218.36807043644808</v>
      </c>
      <c r="F7661" s="4">
        <f t="shared" si="482"/>
        <v>0</v>
      </c>
      <c r="G7661" s="24">
        <f t="shared" si="483"/>
        <v>0</v>
      </c>
      <c r="H7661" s="24">
        <f t="shared" si="485"/>
        <v>218.36807043644808</v>
      </c>
      <c r="I7661" s="24">
        <f>IF(H7661&lt;=0, MIN(F7661-C7661, B$7, (D$5-K7660+G7661)/B$6), 0)</f>
        <v>0</v>
      </c>
      <c r="J7661" s="24">
        <f>IF(H7661&gt;0, MIN(C7661-F7661, B$8, K7660), 0)</f>
        <v>0</v>
      </c>
      <c r="K7661" s="24">
        <f>MAX(0, K7660-G7661+I7661*B$6-J7661)</f>
        <v>0</v>
      </c>
      <c r="L7661" s="24">
        <f t="shared" si="484"/>
        <v>0</v>
      </c>
      <c r="M7661" s="24">
        <f>IF(H7661&gt;0, C7661-F7661-J7661, 0)</f>
        <v>218.36807043644808</v>
      </c>
      <c r="N7661" s="4">
        <f>MIN(C7661, F7661)</f>
        <v>0</v>
      </c>
    </row>
    <row r="7662" spans="1:14" x14ac:dyDescent="0.2">
      <c r="A7662" s="27">
        <v>43784</v>
      </c>
      <c r="B7662" s="4">
        <v>0</v>
      </c>
      <c r="C7662" s="4">
        <v>94.782197776055625</v>
      </c>
      <c r="F7662" s="4">
        <f t="shared" si="482"/>
        <v>0</v>
      </c>
      <c r="G7662" s="24">
        <f t="shared" si="483"/>
        <v>0</v>
      </c>
      <c r="H7662" s="24">
        <f t="shared" si="485"/>
        <v>94.782197776055625</v>
      </c>
      <c r="I7662" s="24">
        <f>IF(H7662&lt;=0, MIN(F7662-C7662, B$7, (D$5-K7661+G7662)/B$6), 0)</f>
        <v>0</v>
      </c>
      <c r="J7662" s="24">
        <f>IF(H7662&gt;0, MIN(C7662-F7662, B$8, K7661), 0)</f>
        <v>0</v>
      </c>
      <c r="K7662" s="24">
        <f>MAX(0, K7661-G7662+I7662*B$6-J7662)</f>
        <v>0</v>
      </c>
      <c r="L7662" s="24">
        <f t="shared" si="484"/>
        <v>0</v>
      </c>
      <c r="M7662" s="24">
        <f>IF(H7662&gt;0, C7662-F7662-J7662, 0)</f>
        <v>94.782197776055625</v>
      </c>
      <c r="N7662" s="4">
        <f>MIN(C7662, F7662)</f>
        <v>0</v>
      </c>
    </row>
    <row r="7663" spans="1:14" x14ac:dyDescent="0.2">
      <c r="A7663" s="27">
        <v>43784.041666666672</v>
      </c>
      <c r="B7663" s="4">
        <v>0</v>
      </c>
      <c r="C7663" s="4">
        <v>146.6882642934205</v>
      </c>
      <c r="F7663" s="4">
        <f t="shared" si="482"/>
        <v>0</v>
      </c>
      <c r="G7663" s="24">
        <f t="shared" si="483"/>
        <v>0</v>
      </c>
      <c r="H7663" s="24">
        <f t="shared" si="485"/>
        <v>146.6882642934205</v>
      </c>
      <c r="I7663" s="24">
        <f>IF(H7663&lt;=0, MIN(F7663-C7663, B$7, (D$5-K7662+G7663)/B$6), 0)</f>
        <v>0</v>
      </c>
      <c r="J7663" s="24">
        <f>IF(H7663&gt;0, MIN(C7663-F7663, B$8, K7662), 0)</f>
        <v>0</v>
      </c>
      <c r="K7663" s="24">
        <f>MAX(0, K7662-G7663+I7663*B$6-J7663)</f>
        <v>0</v>
      </c>
      <c r="L7663" s="24">
        <f t="shared" si="484"/>
        <v>0</v>
      </c>
      <c r="M7663" s="24">
        <f>IF(H7663&gt;0, C7663-F7663-J7663, 0)</f>
        <v>146.6882642934205</v>
      </c>
      <c r="N7663" s="4">
        <f>MIN(C7663, F7663)</f>
        <v>0</v>
      </c>
    </row>
    <row r="7664" spans="1:14" x14ac:dyDescent="0.2">
      <c r="A7664" s="27">
        <v>43784.083333333336</v>
      </c>
      <c r="B7664" s="4">
        <v>0</v>
      </c>
      <c r="C7664" s="4">
        <v>254.61992641682991</v>
      </c>
      <c r="F7664" s="4">
        <f t="shared" si="482"/>
        <v>0</v>
      </c>
      <c r="G7664" s="24">
        <f t="shared" si="483"/>
        <v>0</v>
      </c>
      <c r="H7664" s="24">
        <f t="shared" si="485"/>
        <v>254.61992641682991</v>
      </c>
      <c r="I7664" s="24">
        <f>IF(H7664&lt;=0, MIN(F7664-C7664, B$7, (D$5-K7663+G7664)/B$6), 0)</f>
        <v>0</v>
      </c>
      <c r="J7664" s="24">
        <f>IF(H7664&gt;0, MIN(C7664-F7664, B$8, K7663), 0)</f>
        <v>0</v>
      </c>
      <c r="K7664" s="24">
        <f>MAX(0, K7663-G7664+I7664*B$6-J7664)</f>
        <v>0</v>
      </c>
      <c r="L7664" s="24">
        <f t="shared" si="484"/>
        <v>0</v>
      </c>
      <c r="M7664" s="24">
        <f>IF(H7664&gt;0, C7664-F7664-J7664, 0)</f>
        <v>254.61992641682991</v>
      </c>
      <c r="N7664" s="4">
        <f>MIN(C7664, F7664)</f>
        <v>0</v>
      </c>
    </row>
    <row r="7665" spans="1:14" x14ac:dyDescent="0.2">
      <c r="A7665" s="27">
        <v>43784.125</v>
      </c>
      <c r="B7665" s="4">
        <v>0</v>
      </c>
      <c r="C7665" s="4">
        <v>165.63809810134734</v>
      </c>
      <c r="F7665" s="4">
        <f t="shared" si="482"/>
        <v>0</v>
      </c>
      <c r="G7665" s="24">
        <f t="shared" si="483"/>
        <v>0</v>
      </c>
      <c r="H7665" s="24">
        <f t="shared" si="485"/>
        <v>165.63809810134734</v>
      </c>
      <c r="I7665" s="24">
        <f>IF(H7665&lt;=0, MIN(F7665-C7665, B$7, (D$5-K7664+G7665)/B$6), 0)</f>
        <v>0</v>
      </c>
      <c r="J7665" s="24">
        <f>IF(H7665&gt;0, MIN(C7665-F7665, B$8, K7664), 0)</f>
        <v>0</v>
      </c>
      <c r="K7665" s="24">
        <f>MAX(0, K7664-G7665+I7665*B$6-J7665)</f>
        <v>0</v>
      </c>
      <c r="L7665" s="24">
        <f t="shared" si="484"/>
        <v>0</v>
      </c>
      <c r="M7665" s="24">
        <f>IF(H7665&gt;0, C7665-F7665-J7665, 0)</f>
        <v>165.63809810134734</v>
      </c>
      <c r="N7665" s="4">
        <f>MIN(C7665, F7665)</f>
        <v>0</v>
      </c>
    </row>
    <row r="7666" spans="1:14" x14ac:dyDescent="0.2">
      <c r="A7666" s="27">
        <v>43784.166666666672</v>
      </c>
      <c r="B7666" s="4">
        <v>0</v>
      </c>
      <c r="C7666" s="4">
        <v>217.5441646187121</v>
      </c>
      <c r="F7666" s="4">
        <f t="shared" si="482"/>
        <v>0</v>
      </c>
      <c r="G7666" s="24">
        <f t="shared" si="483"/>
        <v>0</v>
      </c>
      <c r="H7666" s="24">
        <f t="shared" si="485"/>
        <v>217.5441646187121</v>
      </c>
      <c r="I7666" s="24">
        <f>IF(H7666&lt;=0, MIN(F7666-C7666, B$7, (D$5-K7665+G7666)/B$6), 0)</f>
        <v>0</v>
      </c>
      <c r="J7666" s="24">
        <f>IF(H7666&gt;0, MIN(C7666-F7666, B$8, K7665), 0)</f>
        <v>0</v>
      </c>
      <c r="K7666" s="24">
        <f>MAX(0, K7665-G7666+I7666*B$6-J7666)</f>
        <v>0</v>
      </c>
      <c r="L7666" s="24">
        <f t="shared" si="484"/>
        <v>0</v>
      </c>
      <c r="M7666" s="24">
        <f>IF(H7666&gt;0, C7666-F7666-J7666, 0)</f>
        <v>217.5441646187121</v>
      </c>
      <c r="N7666" s="4">
        <f>MIN(C7666, F7666)</f>
        <v>0</v>
      </c>
    </row>
    <row r="7667" spans="1:14" x14ac:dyDescent="0.2">
      <c r="A7667" s="27">
        <v>43784.208333333336</v>
      </c>
      <c r="B7667" s="4">
        <v>0</v>
      </c>
      <c r="C7667" s="4">
        <v>254.61992641682991</v>
      </c>
      <c r="F7667" s="4">
        <f t="shared" si="482"/>
        <v>0</v>
      </c>
      <c r="G7667" s="24">
        <f t="shared" si="483"/>
        <v>0</v>
      </c>
      <c r="H7667" s="24">
        <f t="shared" si="485"/>
        <v>254.61992641682991</v>
      </c>
      <c r="I7667" s="24">
        <f>IF(H7667&lt;=0, MIN(F7667-C7667, B$7, (D$5-K7666+G7667)/B$6), 0)</f>
        <v>0</v>
      </c>
      <c r="J7667" s="24">
        <f>IF(H7667&gt;0, MIN(C7667-F7667, B$8, K7666), 0)</f>
        <v>0</v>
      </c>
      <c r="K7667" s="24">
        <f>MAX(0, K7666-G7667+I7667*B$6-J7667)</f>
        <v>0</v>
      </c>
      <c r="L7667" s="24">
        <f t="shared" si="484"/>
        <v>0</v>
      </c>
      <c r="M7667" s="24">
        <f>IF(H7667&gt;0, C7667-F7667-J7667, 0)</f>
        <v>254.61992641682991</v>
      </c>
      <c r="N7667" s="4">
        <f>MIN(C7667, F7667)</f>
        <v>0</v>
      </c>
    </row>
    <row r="7668" spans="1:14" x14ac:dyDescent="0.2">
      <c r="A7668" s="27">
        <v>43784.25</v>
      </c>
      <c r="B7668" s="4">
        <v>0</v>
      </c>
      <c r="C7668" s="4">
        <v>583.47420737144262</v>
      </c>
      <c r="F7668" s="4">
        <f t="shared" si="482"/>
        <v>0</v>
      </c>
      <c r="G7668" s="24">
        <f t="shared" si="483"/>
        <v>0</v>
      </c>
      <c r="H7668" s="24">
        <f t="shared" si="485"/>
        <v>583.47420737144262</v>
      </c>
      <c r="I7668" s="24">
        <f>IF(H7668&lt;=0, MIN(F7668-C7668, B$7, (D$5-K7667+G7668)/B$6), 0)</f>
        <v>0</v>
      </c>
      <c r="J7668" s="24">
        <f>IF(H7668&gt;0, MIN(C7668-F7668, B$8, K7667), 0)</f>
        <v>0</v>
      </c>
      <c r="K7668" s="24">
        <f>MAX(0, K7667-G7668+I7668*B$6-J7668)</f>
        <v>0</v>
      </c>
      <c r="L7668" s="24">
        <f t="shared" si="484"/>
        <v>0</v>
      </c>
      <c r="M7668" s="24">
        <f>IF(H7668&gt;0, C7668-F7668-J7668, 0)</f>
        <v>583.47420737144262</v>
      </c>
      <c r="N7668" s="4">
        <f>MIN(C7668, F7668)</f>
        <v>0</v>
      </c>
    </row>
    <row r="7669" spans="1:14" x14ac:dyDescent="0.2">
      <c r="A7669" s="27">
        <v>43784.291666666672</v>
      </c>
      <c r="B7669" s="4">
        <v>40.307428285706614</v>
      </c>
      <c r="C7669" s="4">
        <v>1042.1363418522321</v>
      </c>
      <c r="F7669" s="4">
        <f t="shared" si="482"/>
        <v>241.8445697142397</v>
      </c>
      <c r="G7669" s="24">
        <f t="shared" si="483"/>
        <v>0.34722222222222221</v>
      </c>
      <c r="H7669" s="24">
        <f t="shared" si="485"/>
        <v>800.29177213799244</v>
      </c>
      <c r="I7669" s="24">
        <f>IF(H7669&lt;=0, MIN(F7669-C7669, B$7, (D$5-K7668+G7669)/B$6), 0)</f>
        <v>0</v>
      </c>
      <c r="J7669" s="24">
        <f>IF(H7669&gt;0, MIN(C7669-F7669, B$8, K7668), 0)</f>
        <v>0</v>
      </c>
      <c r="K7669" s="24">
        <f>MAX(0, K7668-G7669+I7669*B$6-J7669)</f>
        <v>0</v>
      </c>
      <c r="L7669" s="24">
        <f t="shared" si="484"/>
        <v>0</v>
      </c>
      <c r="M7669" s="24">
        <f>IF(H7669&gt;0, C7669-F7669-J7669, 0)</f>
        <v>800.29177213799244</v>
      </c>
      <c r="N7669" s="4">
        <f>MIN(C7669, F7669)</f>
        <v>241.8445697142397</v>
      </c>
    </row>
    <row r="7670" spans="1:14" x14ac:dyDescent="0.2">
      <c r="A7670" s="27">
        <v>43784.333333333336</v>
      </c>
      <c r="B7670" s="4">
        <v>229.04010858474018</v>
      </c>
      <c r="C7670" s="4">
        <v>363.69082949159531</v>
      </c>
      <c r="F7670" s="4">
        <f t="shared" si="482"/>
        <v>1374.240651508441</v>
      </c>
      <c r="G7670" s="24">
        <f t="shared" si="483"/>
        <v>0.34722222222222221</v>
      </c>
      <c r="H7670" s="24">
        <f t="shared" si="485"/>
        <v>-1010.5498220168457</v>
      </c>
      <c r="I7670" s="24">
        <f>IF(H7670&lt;=0, MIN(F7670-C7670, B$7, (D$5-K7669+G7670)/B$6), 0)</f>
        <v>1010.5498220168457</v>
      </c>
      <c r="J7670" s="24">
        <f>IF(H7670&gt;0, MIN(C7670-F7670, B$8, K7669), 0)</f>
        <v>0</v>
      </c>
      <c r="K7670" s="24">
        <f>MAX(0, K7669-G7670+I7670*B$6-J7670)</f>
        <v>909.14761759293901</v>
      </c>
      <c r="L7670" s="24">
        <f t="shared" si="484"/>
        <v>0</v>
      </c>
      <c r="M7670" s="24">
        <f>IF(H7670&gt;0, C7670-F7670-J7670, 0)</f>
        <v>0</v>
      </c>
      <c r="N7670" s="4">
        <f>MIN(C7670, F7670)</f>
        <v>363.69082949159531</v>
      </c>
    </row>
    <row r="7671" spans="1:14" x14ac:dyDescent="0.2">
      <c r="A7671" s="27">
        <v>43784.375</v>
      </c>
      <c r="B7671" s="4">
        <v>465.71362816122058</v>
      </c>
      <c r="C7671" s="4">
        <v>203.74015285078386</v>
      </c>
      <c r="F7671" s="4">
        <f t="shared" si="482"/>
        <v>2794.2817689673234</v>
      </c>
      <c r="G7671" s="24">
        <f t="shared" si="483"/>
        <v>0.34722222222222221</v>
      </c>
      <c r="H7671" s="24">
        <f t="shared" si="485"/>
        <v>-2590.5416161165394</v>
      </c>
      <c r="I7671" s="24">
        <f>IF(H7671&lt;=0, MIN(F7671-C7671, B$7, (D$5-K7670+G7671)/B$6), 0)</f>
        <v>2590.5416161165394</v>
      </c>
      <c r="J7671" s="24">
        <f>IF(H7671&gt;0, MIN(C7671-F7671, B$8, K7670), 0)</f>
        <v>0</v>
      </c>
      <c r="K7671" s="24">
        <f>MAX(0, K7670-G7671+I7671*B$6-J7671)</f>
        <v>3240.2878498756027</v>
      </c>
      <c r="L7671" s="24">
        <f t="shared" si="484"/>
        <v>0</v>
      </c>
      <c r="M7671" s="24">
        <f>IF(H7671&gt;0, C7671-F7671-J7671, 0)</f>
        <v>0</v>
      </c>
      <c r="N7671" s="4">
        <f>MIN(C7671, F7671)</f>
        <v>203.74015285078386</v>
      </c>
    </row>
    <row r="7672" spans="1:14" x14ac:dyDescent="0.2">
      <c r="A7672" s="27">
        <v>43784.416666666672</v>
      </c>
      <c r="B7672" s="4">
        <v>588.87747021071266</v>
      </c>
      <c r="C7672" s="4">
        <v>210.12901225908865</v>
      </c>
      <c r="F7672" s="4">
        <f t="shared" si="482"/>
        <v>3533.2648212642762</v>
      </c>
      <c r="G7672" s="24">
        <f t="shared" si="483"/>
        <v>0.34722222222222221</v>
      </c>
      <c r="H7672" s="24">
        <f t="shared" si="485"/>
        <v>-3323.1358090051876</v>
      </c>
      <c r="I7672" s="24">
        <f>IF(H7672&lt;=0, MIN(F7672-C7672, B$7, (D$5-K7671+G7672)/B$6), 0)</f>
        <v>1955.6215248295771</v>
      </c>
      <c r="J7672" s="24">
        <f>IF(H7672&gt;0, MIN(C7672-F7672, B$8, K7671), 0)</f>
        <v>0</v>
      </c>
      <c r="K7672" s="24">
        <f>MAX(0, K7671-G7672+I7672*B$6-J7672)</f>
        <v>5000</v>
      </c>
      <c r="L7672" s="24">
        <f t="shared" si="484"/>
        <v>1367.5142841756106</v>
      </c>
      <c r="M7672" s="24">
        <f>IF(H7672&gt;0, C7672-F7672-J7672, 0)</f>
        <v>0</v>
      </c>
      <c r="N7672" s="4">
        <f>MIN(C7672, F7672)</f>
        <v>210.12901225908865</v>
      </c>
    </row>
    <row r="7673" spans="1:14" x14ac:dyDescent="0.2">
      <c r="A7673" s="27">
        <v>43784.458333333336</v>
      </c>
      <c r="B7673" s="4">
        <v>543.13552377910526</v>
      </c>
      <c r="C7673" s="4">
        <v>1520.1392624592488</v>
      </c>
      <c r="F7673" s="4">
        <f t="shared" si="482"/>
        <v>3258.8131426746313</v>
      </c>
      <c r="G7673" s="24">
        <f t="shared" si="483"/>
        <v>0.34722222222222221</v>
      </c>
      <c r="H7673" s="24">
        <f t="shared" si="485"/>
        <v>-1738.6738802153825</v>
      </c>
      <c r="I7673" s="24">
        <f>IF(H7673&lt;=0, MIN(F7673-C7673, B$7, (D$5-K7672+G7673)/B$6), 0)</f>
        <v>0.38580246913580246</v>
      </c>
      <c r="J7673" s="24">
        <f>IF(H7673&gt;0, MIN(C7673-F7673, B$8, K7672), 0)</f>
        <v>0</v>
      </c>
      <c r="K7673" s="24">
        <f>MAX(0, K7672-G7673+I7673*B$6-J7673)</f>
        <v>5000</v>
      </c>
      <c r="L7673" s="24">
        <f t="shared" si="484"/>
        <v>1738.2880777462467</v>
      </c>
      <c r="M7673" s="24">
        <f>IF(H7673&gt;0, C7673-F7673-J7673, 0)</f>
        <v>0</v>
      </c>
      <c r="N7673" s="4">
        <f>MIN(C7673, F7673)</f>
        <v>1520.1392624592488</v>
      </c>
    </row>
    <row r="7674" spans="1:14" x14ac:dyDescent="0.2">
      <c r="A7674" s="27">
        <v>43784.5</v>
      </c>
      <c r="B7674" s="4">
        <v>434.5030049697308</v>
      </c>
      <c r="C7674" s="4">
        <v>252.4247704984767</v>
      </c>
      <c r="F7674" s="4">
        <f t="shared" si="482"/>
        <v>2607.018029818385</v>
      </c>
      <c r="G7674" s="24">
        <f t="shared" si="483"/>
        <v>0.34722222222222221</v>
      </c>
      <c r="H7674" s="24">
        <f t="shared" si="485"/>
        <v>-2354.5932593199082</v>
      </c>
      <c r="I7674" s="24">
        <f>IF(H7674&lt;=0, MIN(F7674-C7674, B$7, (D$5-K7673+G7674)/B$6), 0)</f>
        <v>0.38580246913580246</v>
      </c>
      <c r="J7674" s="24">
        <f>IF(H7674&gt;0, MIN(C7674-F7674, B$8, K7673), 0)</f>
        <v>0</v>
      </c>
      <c r="K7674" s="24">
        <f>MAX(0, K7673-G7674+I7674*B$6-J7674)</f>
        <v>5000</v>
      </c>
      <c r="L7674" s="24">
        <f t="shared" si="484"/>
        <v>2354.2074568507724</v>
      </c>
      <c r="M7674" s="24">
        <f>IF(H7674&gt;0, C7674-F7674-J7674, 0)</f>
        <v>0</v>
      </c>
      <c r="N7674" s="4">
        <f>MIN(C7674, F7674)</f>
        <v>252.4247704984767</v>
      </c>
    </row>
    <row r="7675" spans="1:14" x14ac:dyDescent="0.2">
      <c r="A7675" s="27">
        <v>43784.541666666672</v>
      </c>
      <c r="B7675" s="4">
        <v>265.26164708882396</v>
      </c>
      <c r="C7675" s="4">
        <v>210.12901225908865</v>
      </c>
      <c r="F7675" s="4">
        <f t="shared" si="482"/>
        <v>1591.5698825329437</v>
      </c>
      <c r="G7675" s="24">
        <f t="shared" si="483"/>
        <v>0.34722222222222221</v>
      </c>
      <c r="H7675" s="24">
        <f t="shared" si="485"/>
        <v>-1381.4408702738551</v>
      </c>
      <c r="I7675" s="24">
        <f>IF(H7675&lt;=0, MIN(F7675-C7675, B$7, (D$5-K7674+G7675)/B$6), 0)</f>
        <v>0.38580246913580246</v>
      </c>
      <c r="J7675" s="24">
        <f>IF(H7675&gt;0, MIN(C7675-F7675, B$8, K7674), 0)</f>
        <v>0</v>
      </c>
      <c r="K7675" s="24">
        <f>MAX(0, K7674-G7675+I7675*B$6-J7675)</f>
        <v>5000</v>
      </c>
      <c r="L7675" s="24">
        <f t="shared" si="484"/>
        <v>1381.0550678047193</v>
      </c>
      <c r="M7675" s="24">
        <f>IF(H7675&gt;0, C7675-F7675-J7675, 0)</f>
        <v>0</v>
      </c>
      <c r="N7675" s="4">
        <f>MIN(C7675, F7675)</f>
        <v>210.12901225908865</v>
      </c>
    </row>
    <row r="7676" spans="1:14" x14ac:dyDescent="0.2">
      <c r="A7676" s="27">
        <v>43784.583333333336</v>
      </c>
      <c r="B7676" s="4">
        <v>120.69997610903928</v>
      </c>
      <c r="C7676" s="4">
        <v>247.20477405720638</v>
      </c>
      <c r="F7676" s="4">
        <f t="shared" si="482"/>
        <v>724.19985665423565</v>
      </c>
      <c r="G7676" s="24">
        <f t="shared" si="483"/>
        <v>0.34722222222222221</v>
      </c>
      <c r="H7676" s="24">
        <f t="shared" si="485"/>
        <v>-476.9950825970293</v>
      </c>
      <c r="I7676" s="24">
        <f>IF(H7676&lt;=0, MIN(F7676-C7676, B$7, (D$5-K7675+G7676)/B$6), 0)</f>
        <v>0.38580246913580246</v>
      </c>
      <c r="J7676" s="24">
        <f>IF(H7676&gt;0, MIN(C7676-F7676, B$8, K7675), 0)</f>
        <v>0</v>
      </c>
      <c r="K7676" s="24">
        <f>MAX(0, K7675-G7676+I7676*B$6-J7676)</f>
        <v>5000</v>
      </c>
      <c r="L7676" s="24">
        <f t="shared" si="484"/>
        <v>476.6092801278935</v>
      </c>
      <c r="M7676" s="24">
        <f>IF(H7676&gt;0, C7676-F7676-J7676, 0)</f>
        <v>0</v>
      </c>
      <c r="N7676" s="4">
        <f>MIN(C7676, F7676)</f>
        <v>247.20477405720638</v>
      </c>
    </row>
    <row r="7677" spans="1:14" x14ac:dyDescent="0.2">
      <c r="A7677" s="27">
        <v>43784.625</v>
      </c>
      <c r="B7677" s="4">
        <v>0</v>
      </c>
      <c r="C7677" s="4">
        <v>306.52599293419473</v>
      </c>
      <c r="F7677" s="4">
        <f t="shared" si="482"/>
        <v>0</v>
      </c>
      <c r="G7677" s="24">
        <f t="shared" si="483"/>
        <v>0</v>
      </c>
      <c r="H7677" s="24">
        <f t="shared" si="485"/>
        <v>306.52599293419473</v>
      </c>
      <c r="I7677" s="24">
        <f>IF(H7677&lt;=0, MIN(F7677-C7677, B$7, (D$5-K7676+G7677)/B$6), 0)</f>
        <v>0</v>
      </c>
      <c r="J7677" s="24">
        <f>IF(H7677&gt;0, MIN(C7677-F7677, B$8, K7676), 0)</f>
        <v>306.52599293419473</v>
      </c>
      <c r="K7677" s="24">
        <f>MAX(0, K7676-G7677+I7677*B$6-J7677)</f>
        <v>4693.4740070658054</v>
      </c>
      <c r="L7677" s="24">
        <f t="shared" si="484"/>
        <v>0</v>
      </c>
      <c r="M7677" s="24">
        <f>IF(H7677&gt;0, C7677-F7677-J7677, 0)</f>
        <v>0</v>
      </c>
      <c r="N7677" s="4">
        <f>MIN(C7677, F7677)</f>
        <v>0</v>
      </c>
    </row>
    <row r="7678" spans="1:14" x14ac:dyDescent="0.2">
      <c r="A7678" s="27">
        <v>43784.666666666672</v>
      </c>
      <c r="B7678" s="4">
        <v>0</v>
      </c>
      <c r="C7678" s="4">
        <v>439.99873540741874</v>
      </c>
      <c r="F7678" s="4">
        <f t="shared" si="482"/>
        <v>0</v>
      </c>
      <c r="G7678" s="24">
        <f t="shared" si="483"/>
        <v>0</v>
      </c>
      <c r="H7678" s="24">
        <f t="shared" si="485"/>
        <v>439.99873540741874</v>
      </c>
      <c r="I7678" s="24">
        <f>IF(H7678&lt;=0, MIN(F7678-C7678, B$7, (D$5-K7677+G7678)/B$6), 0)</f>
        <v>0</v>
      </c>
      <c r="J7678" s="24">
        <f>IF(H7678&gt;0, MIN(C7678-F7678, B$8, K7677), 0)</f>
        <v>439.99873540741874</v>
      </c>
      <c r="K7678" s="24">
        <f>MAX(0, K7677-G7678+I7678*B$6-J7678)</f>
        <v>4253.4752716583862</v>
      </c>
      <c r="L7678" s="24">
        <f t="shared" si="484"/>
        <v>0</v>
      </c>
      <c r="M7678" s="24">
        <f>IF(H7678&gt;0, C7678-F7678-J7678, 0)</f>
        <v>0</v>
      </c>
      <c r="N7678" s="4">
        <f>MIN(C7678, F7678)</f>
        <v>0</v>
      </c>
    </row>
    <row r="7679" spans="1:14" x14ac:dyDescent="0.2">
      <c r="A7679" s="27">
        <v>43784.708333333336</v>
      </c>
      <c r="B7679" s="4">
        <v>0</v>
      </c>
      <c r="C7679" s="4">
        <v>477.07449720553643</v>
      </c>
      <c r="F7679" s="4">
        <f t="shared" si="482"/>
        <v>0</v>
      </c>
      <c r="G7679" s="24">
        <f t="shared" si="483"/>
        <v>0</v>
      </c>
      <c r="H7679" s="24">
        <f t="shared" si="485"/>
        <v>477.07449720553643</v>
      </c>
      <c r="I7679" s="24">
        <f>IF(H7679&lt;=0, MIN(F7679-C7679, B$7, (D$5-K7678+G7679)/B$6), 0)</f>
        <v>0</v>
      </c>
      <c r="J7679" s="24">
        <f>IF(H7679&gt;0, MIN(C7679-F7679, B$8, K7678), 0)</f>
        <v>477.07449720553643</v>
      </c>
      <c r="K7679" s="24">
        <f>MAX(0, K7678-G7679+I7679*B$6-J7679)</f>
        <v>3776.4007744528499</v>
      </c>
      <c r="L7679" s="24">
        <f t="shared" si="484"/>
        <v>0</v>
      </c>
      <c r="M7679" s="24">
        <f>IF(H7679&gt;0, C7679-F7679-J7679, 0)</f>
        <v>0</v>
      </c>
      <c r="N7679" s="4">
        <f>MIN(C7679, F7679)</f>
        <v>0</v>
      </c>
    </row>
    <row r="7680" spans="1:14" x14ac:dyDescent="0.2">
      <c r="A7680" s="27">
        <v>43784.75</v>
      </c>
      <c r="B7680" s="4">
        <v>0</v>
      </c>
      <c r="C7680" s="4">
        <v>417.75327832854799</v>
      </c>
      <c r="F7680" s="4">
        <f t="shared" si="482"/>
        <v>0</v>
      </c>
      <c r="G7680" s="24">
        <f t="shared" si="483"/>
        <v>0</v>
      </c>
      <c r="H7680" s="24">
        <f t="shared" si="485"/>
        <v>417.75327832854799</v>
      </c>
      <c r="I7680" s="24">
        <f>IF(H7680&lt;=0, MIN(F7680-C7680, B$7, (D$5-K7679+G7680)/B$6), 0)</f>
        <v>0</v>
      </c>
      <c r="J7680" s="24">
        <f>IF(H7680&gt;0, MIN(C7680-F7680, B$8, K7679), 0)</f>
        <v>417.75327832854799</v>
      </c>
      <c r="K7680" s="24">
        <f>MAX(0, K7679-G7680+I7680*B$6-J7680)</f>
        <v>3358.6474961243021</v>
      </c>
      <c r="L7680" s="24">
        <f t="shared" si="484"/>
        <v>0</v>
      </c>
      <c r="M7680" s="24">
        <f>IF(H7680&gt;0, C7680-F7680-J7680, 0)</f>
        <v>0</v>
      </c>
      <c r="N7680" s="4">
        <f>MIN(C7680, F7680)</f>
        <v>0</v>
      </c>
    </row>
    <row r="7681" spans="1:14" x14ac:dyDescent="0.2">
      <c r="A7681" s="27">
        <v>43784.791666666672</v>
      </c>
      <c r="B7681" s="4">
        <v>0</v>
      </c>
      <c r="C7681" s="4">
        <v>1490.4786530207548</v>
      </c>
      <c r="F7681" s="4">
        <f t="shared" si="482"/>
        <v>0</v>
      </c>
      <c r="G7681" s="24">
        <f t="shared" si="483"/>
        <v>0</v>
      </c>
      <c r="H7681" s="24">
        <f t="shared" si="485"/>
        <v>1490.4786530207548</v>
      </c>
      <c r="I7681" s="24">
        <f>IF(H7681&lt;=0, MIN(F7681-C7681, B$7, (D$5-K7680+G7681)/B$6), 0)</f>
        <v>0</v>
      </c>
      <c r="J7681" s="24">
        <f>IF(H7681&gt;0, MIN(C7681-F7681, B$8, K7680), 0)</f>
        <v>1490.4786530207548</v>
      </c>
      <c r="K7681" s="24">
        <f>MAX(0, K7680-G7681+I7681*B$6-J7681)</f>
        <v>1868.1688431035473</v>
      </c>
      <c r="L7681" s="24">
        <f t="shared" si="484"/>
        <v>0</v>
      </c>
      <c r="M7681" s="24">
        <f>IF(H7681&gt;0, C7681-F7681-J7681, 0)</f>
        <v>0</v>
      </c>
      <c r="N7681" s="4">
        <f>MIN(C7681, F7681)</f>
        <v>0</v>
      </c>
    </row>
    <row r="7682" spans="1:14" x14ac:dyDescent="0.2">
      <c r="A7682" s="27">
        <v>43784.833333333336</v>
      </c>
      <c r="B7682" s="4">
        <v>0</v>
      </c>
      <c r="C7682" s="4">
        <v>828.05837556105121</v>
      </c>
      <c r="F7682" s="4">
        <f t="shared" si="482"/>
        <v>0</v>
      </c>
      <c r="G7682" s="24">
        <f t="shared" si="483"/>
        <v>0</v>
      </c>
      <c r="H7682" s="24">
        <f t="shared" si="485"/>
        <v>828.05837556105121</v>
      </c>
      <c r="I7682" s="24">
        <f>IF(H7682&lt;=0, MIN(F7682-C7682, B$7, (D$5-K7681+G7682)/B$6), 0)</f>
        <v>0</v>
      </c>
      <c r="J7682" s="24">
        <f>IF(H7682&gt;0, MIN(C7682-F7682, B$8, K7681), 0)</f>
        <v>828.05837556105121</v>
      </c>
      <c r="K7682" s="24">
        <f>MAX(0, K7681-G7682+I7682*B$6-J7682)</f>
        <v>1040.1104675424961</v>
      </c>
      <c r="L7682" s="24">
        <f t="shared" si="484"/>
        <v>0</v>
      </c>
      <c r="M7682" s="24">
        <f>IF(H7682&gt;0, C7682-F7682-J7682, 0)</f>
        <v>0</v>
      </c>
      <c r="N7682" s="4">
        <f>MIN(C7682, F7682)</f>
        <v>0</v>
      </c>
    </row>
    <row r="7683" spans="1:14" x14ac:dyDescent="0.2">
      <c r="A7683" s="27">
        <v>43784.875</v>
      </c>
      <c r="B7683" s="4">
        <v>0</v>
      </c>
      <c r="C7683" s="4">
        <v>1418.7988468777273</v>
      </c>
      <c r="F7683" s="4">
        <f t="shared" si="482"/>
        <v>0</v>
      </c>
      <c r="G7683" s="24">
        <f t="shared" si="483"/>
        <v>0</v>
      </c>
      <c r="H7683" s="24">
        <f t="shared" si="485"/>
        <v>1418.7988468777273</v>
      </c>
      <c r="I7683" s="24">
        <f>IF(H7683&lt;=0, MIN(F7683-C7683, B$7, (D$5-K7682+G7683)/B$6), 0)</f>
        <v>0</v>
      </c>
      <c r="J7683" s="24">
        <f>IF(H7683&gt;0, MIN(C7683-F7683, B$8, K7682), 0)</f>
        <v>1040.1104675424961</v>
      </c>
      <c r="K7683" s="24">
        <f>MAX(0, K7682-G7683+I7683*B$6-J7683)</f>
        <v>0</v>
      </c>
      <c r="L7683" s="24">
        <f t="shared" si="484"/>
        <v>0</v>
      </c>
      <c r="M7683" s="24">
        <f>IF(H7683&gt;0, C7683-F7683-J7683, 0)</f>
        <v>378.68837933523128</v>
      </c>
      <c r="N7683" s="4">
        <f>MIN(C7683, F7683)</f>
        <v>0</v>
      </c>
    </row>
    <row r="7684" spans="1:14" x14ac:dyDescent="0.2">
      <c r="A7684" s="27">
        <v>43784.916666666672</v>
      </c>
      <c r="B7684" s="4">
        <v>0</v>
      </c>
      <c r="C7684" s="4">
        <v>439.99873540741874</v>
      </c>
      <c r="F7684" s="4">
        <f t="shared" si="482"/>
        <v>0</v>
      </c>
      <c r="G7684" s="24">
        <f t="shared" si="483"/>
        <v>0</v>
      </c>
      <c r="H7684" s="24">
        <f t="shared" si="485"/>
        <v>439.99873540741874</v>
      </c>
      <c r="I7684" s="24">
        <f>IF(H7684&lt;=0, MIN(F7684-C7684, B$7, (D$5-K7683+G7684)/B$6), 0)</f>
        <v>0</v>
      </c>
      <c r="J7684" s="24">
        <f>IF(H7684&gt;0, MIN(C7684-F7684, B$8, K7683), 0)</f>
        <v>0</v>
      </c>
      <c r="K7684" s="24">
        <f>MAX(0, K7683-G7684+I7684*B$6-J7684)</f>
        <v>0</v>
      </c>
      <c r="L7684" s="24">
        <f t="shared" si="484"/>
        <v>0</v>
      </c>
      <c r="M7684" s="24">
        <f>IF(H7684&gt;0, C7684-F7684-J7684, 0)</f>
        <v>439.99873540741874</v>
      </c>
      <c r="N7684" s="4">
        <f>MIN(C7684, F7684)</f>
        <v>0</v>
      </c>
    </row>
    <row r="7685" spans="1:14" x14ac:dyDescent="0.2">
      <c r="A7685" s="27">
        <v>43784.958333333336</v>
      </c>
      <c r="B7685" s="4">
        <v>0</v>
      </c>
      <c r="C7685" s="4">
        <v>289.22397076173979</v>
      </c>
      <c r="F7685" s="4">
        <f t="shared" si="482"/>
        <v>0</v>
      </c>
      <c r="G7685" s="24">
        <f t="shared" si="483"/>
        <v>0</v>
      </c>
      <c r="H7685" s="24">
        <f t="shared" si="485"/>
        <v>289.22397076173979</v>
      </c>
      <c r="I7685" s="24">
        <f>IF(H7685&lt;=0, MIN(F7685-C7685, B$7, (D$5-K7684+G7685)/B$6), 0)</f>
        <v>0</v>
      </c>
      <c r="J7685" s="24">
        <f>IF(H7685&gt;0, MIN(C7685-F7685, B$8, K7684), 0)</f>
        <v>0</v>
      </c>
      <c r="K7685" s="24">
        <f>MAX(0, K7684-G7685+I7685*B$6-J7685)</f>
        <v>0</v>
      </c>
      <c r="L7685" s="24">
        <f t="shared" si="484"/>
        <v>0</v>
      </c>
      <c r="M7685" s="24">
        <f>IF(H7685&gt;0, C7685-F7685-J7685, 0)</f>
        <v>289.22397076173979</v>
      </c>
      <c r="N7685" s="4">
        <f>MIN(C7685, F7685)</f>
        <v>0</v>
      </c>
    </row>
    <row r="7686" spans="1:14" x14ac:dyDescent="0.2">
      <c r="A7686" s="27">
        <v>43785</v>
      </c>
      <c r="B7686" s="4">
        <v>0</v>
      </c>
      <c r="C7686" s="4">
        <v>165.63809810134734</v>
      </c>
      <c r="F7686" s="4">
        <f t="shared" si="482"/>
        <v>0</v>
      </c>
      <c r="G7686" s="24">
        <f t="shared" si="483"/>
        <v>0</v>
      </c>
      <c r="H7686" s="24">
        <f t="shared" si="485"/>
        <v>165.63809810134734</v>
      </c>
      <c r="I7686" s="24">
        <f>IF(H7686&lt;=0, MIN(F7686-C7686, B$7, (D$5-K7685+G7686)/B$6), 0)</f>
        <v>0</v>
      </c>
      <c r="J7686" s="24">
        <f>IF(H7686&gt;0, MIN(C7686-F7686, B$8, K7685), 0)</f>
        <v>0</v>
      </c>
      <c r="K7686" s="24">
        <f>MAX(0, K7685-G7686+I7686*B$6-J7686)</f>
        <v>0</v>
      </c>
      <c r="L7686" s="24">
        <f t="shared" si="484"/>
        <v>0</v>
      </c>
      <c r="M7686" s="24">
        <f>IF(H7686&gt;0, C7686-F7686-J7686, 0)</f>
        <v>165.63809810134734</v>
      </c>
      <c r="N7686" s="4">
        <f>MIN(C7686, F7686)</f>
        <v>0</v>
      </c>
    </row>
    <row r="7687" spans="1:14" x14ac:dyDescent="0.2">
      <c r="A7687" s="27">
        <v>43785.041666666672</v>
      </c>
      <c r="B7687" s="4">
        <v>0</v>
      </c>
      <c r="C7687" s="4">
        <v>217.5441646187121</v>
      </c>
      <c r="F7687" s="4">
        <f t="shared" si="482"/>
        <v>0</v>
      </c>
      <c r="G7687" s="24">
        <f t="shared" si="483"/>
        <v>0</v>
      </c>
      <c r="H7687" s="24">
        <f t="shared" si="485"/>
        <v>217.5441646187121</v>
      </c>
      <c r="I7687" s="24">
        <f>IF(H7687&lt;=0, MIN(F7687-C7687, B$7, (D$5-K7686+G7687)/B$6), 0)</f>
        <v>0</v>
      </c>
      <c r="J7687" s="24">
        <f>IF(H7687&gt;0, MIN(C7687-F7687, B$8, K7686), 0)</f>
        <v>0</v>
      </c>
      <c r="K7687" s="24">
        <f>MAX(0, K7686-G7687+I7687*B$6-J7687)</f>
        <v>0</v>
      </c>
      <c r="L7687" s="24">
        <f t="shared" si="484"/>
        <v>0</v>
      </c>
      <c r="M7687" s="24">
        <f>IF(H7687&gt;0, C7687-F7687-J7687, 0)</f>
        <v>217.5441646187121</v>
      </c>
      <c r="N7687" s="4">
        <f>MIN(C7687, F7687)</f>
        <v>0</v>
      </c>
    </row>
    <row r="7688" spans="1:14" x14ac:dyDescent="0.2">
      <c r="A7688" s="27">
        <v>43785.083333333336</v>
      </c>
      <c r="B7688" s="4">
        <v>0</v>
      </c>
      <c r="C7688" s="4">
        <v>254.61992641682991</v>
      </c>
      <c r="F7688" s="4">
        <f t="shared" si="482"/>
        <v>0</v>
      </c>
      <c r="G7688" s="24">
        <f t="shared" si="483"/>
        <v>0</v>
      </c>
      <c r="H7688" s="24">
        <f t="shared" si="485"/>
        <v>254.61992641682991</v>
      </c>
      <c r="I7688" s="24">
        <f>IF(H7688&lt;=0, MIN(F7688-C7688, B$7, (D$5-K7687+G7688)/B$6), 0)</f>
        <v>0</v>
      </c>
      <c r="J7688" s="24">
        <f>IF(H7688&gt;0, MIN(C7688-F7688, B$8, K7687), 0)</f>
        <v>0</v>
      </c>
      <c r="K7688" s="24">
        <f>MAX(0, K7687-G7688+I7688*B$6-J7688)</f>
        <v>0</v>
      </c>
      <c r="L7688" s="24">
        <f t="shared" si="484"/>
        <v>0</v>
      </c>
      <c r="M7688" s="24">
        <f>IF(H7688&gt;0, C7688-F7688-J7688, 0)</f>
        <v>254.61992641682991</v>
      </c>
      <c r="N7688" s="4">
        <f>MIN(C7688, F7688)</f>
        <v>0</v>
      </c>
    </row>
    <row r="7689" spans="1:14" x14ac:dyDescent="0.2">
      <c r="A7689" s="27">
        <v>43785.125</v>
      </c>
      <c r="B7689" s="4">
        <v>0</v>
      </c>
      <c r="C7689" s="4">
        <v>165.63809810134734</v>
      </c>
      <c r="F7689" s="4">
        <f t="shared" si="482"/>
        <v>0</v>
      </c>
      <c r="G7689" s="24">
        <f t="shared" si="483"/>
        <v>0</v>
      </c>
      <c r="H7689" s="24">
        <f t="shared" si="485"/>
        <v>165.63809810134734</v>
      </c>
      <c r="I7689" s="24">
        <f>IF(H7689&lt;=0, MIN(F7689-C7689, B$7, (D$5-K7688+G7689)/B$6), 0)</f>
        <v>0</v>
      </c>
      <c r="J7689" s="24">
        <f>IF(H7689&gt;0, MIN(C7689-F7689, B$8, K7688), 0)</f>
        <v>0</v>
      </c>
      <c r="K7689" s="24">
        <f>MAX(0, K7688-G7689+I7689*B$6-J7689)</f>
        <v>0</v>
      </c>
      <c r="L7689" s="24">
        <f t="shared" si="484"/>
        <v>0</v>
      </c>
      <c r="M7689" s="24">
        <f>IF(H7689&gt;0, C7689-F7689-J7689, 0)</f>
        <v>165.63809810134734</v>
      </c>
      <c r="N7689" s="4">
        <f>MIN(C7689, F7689)</f>
        <v>0</v>
      </c>
    </row>
    <row r="7690" spans="1:14" x14ac:dyDescent="0.2">
      <c r="A7690" s="27">
        <v>43785.166666666672</v>
      </c>
      <c r="B7690" s="4">
        <v>0</v>
      </c>
      <c r="C7690" s="4">
        <v>217.5441646187121</v>
      </c>
      <c r="F7690" s="4">
        <f t="shared" si="482"/>
        <v>0</v>
      </c>
      <c r="G7690" s="24">
        <f t="shared" si="483"/>
        <v>0</v>
      </c>
      <c r="H7690" s="24">
        <f t="shared" si="485"/>
        <v>217.5441646187121</v>
      </c>
      <c r="I7690" s="24">
        <f>IF(H7690&lt;=0, MIN(F7690-C7690, B$7, (D$5-K7689+G7690)/B$6), 0)</f>
        <v>0</v>
      </c>
      <c r="J7690" s="24">
        <f>IF(H7690&gt;0, MIN(C7690-F7690, B$8, K7689), 0)</f>
        <v>0</v>
      </c>
      <c r="K7690" s="24">
        <f>MAX(0, K7689-G7690+I7690*B$6-J7690)</f>
        <v>0</v>
      </c>
      <c r="L7690" s="24">
        <f t="shared" si="484"/>
        <v>0</v>
      </c>
      <c r="M7690" s="24">
        <f>IF(H7690&gt;0, C7690-F7690-J7690, 0)</f>
        <v>217.5441646187121</v>
      </c>
      <c r="N7690" s="4">
        <f>MIN(C7690, F7690)</f>
        <v>0</v>
      </c>
    </row>
    <row r="7691" spans="1:14" x14ac:dyDescent="0.2">
      <c r="A7691" s="27">
        <v>43785.208333333336</v>
      </c>
      <c r="B7691" s="4">
        <v>0</v>
      </c>
      <c r="C7691" s="4">
        <v>254.61992641682991</v>
      </c>
      <c r="F7691" s="4">
        <f t="shared" si="482"/>
        <v>0</v>
      </c>
      <c r="G7691" s="24">
        <f t="shared" si="483"/>
        <v>0</v>
      </c>
      <c r="H7691" s="24">
        <f t="shared" si="485"/>
        <v>254.61992641682991</v>
      </c>
      <c r="I7691" s="24">
        <f>IF(H7691&lt;=0, MIN(F7691-C7691, B$7, (D$5-K7690+G7691)/B$6), 0)</f>
        <v>0</v>
      </c>
      <c r="J7691" s="24">
        <f>IF(H7691&gt;0, MIN(C7691-F7691, B$8, K7690), 0)</f>
        <v>0</v>
      </c>
      <c r="K7691" s="24">
        <f>MAX(0, K7690-G7691+I7691*B$6-J7691)</f>
        <v>0</v>
      </c>
      <c r="L7691" s="24">
        <f t="shared" si="484"/>
        <v>0</v>
      </c>
      <c r="M7691" s="24">
        <f>IF(H7691&gt;0, C7691-F7691-J7691, 0)</f>
        <v>254.61992641682991</v>
      </c>
      <c r="N7691" s="4">
        <f>MIN(C7691, F7691)</f>
        <v>0</v>
      </c>
    </row>
    <row r="7692" spans="1:14" x14ac:dyDescent="0.2">
      <c r="A7692" s="27">
        <v>43785.25</v>
      </c>
      <c r="B7692" s="4">
        <v>0</v>
      </c>
      <c r="C7692" s="4">
        <v>237.317904244375</v>
      </c>
      <c r="F7692" s="4">
        <f t="shared" si="482"/>
        <v>0</v>
      </c>
      <c r="G7692" s="24">
        <f t="shared" si="483"/>
        <v>0</v>
      </c>
      <c r="H7692" s="24">
        <f t="shared" si="485"/>
        <v>237.317904244375</v>
      </c>
      <c r="I7692" s="24">
        <f>IF(H7692&lt;=0, MIN(F7692-C7692, B$7, (D$5-K7691+G7692)/B$6), 0)</f>
        <v>0</v>
      </c>
      <c r="J7692" s="24">
        <f>IF(H7692&gt;0, MIN(C7692-F7692, B$8, K7691), 0)</f>
        <v>0</v>
      </c>
      <c r="K7692" s="24">
        <f>MAX(0, K7691-G7692+I7692*B$6-J7692)</f>
        <v>0</v>
      </c>
      <c r="L7692" s="24">
        <f t="shared" si="484"/>
        <v>0</v>
      </c>
      <c r="M7692" s="24">
        <f>IF(H7692&gt;0, C7692-F7692-J7692, 0)</f>
        <v>237.317904244375</v>
      </c>
      <c r="N7692" s="4">
        <f>MIN(C7692, F7692)</f>
        <v>0</v>
      </c>
    </row>
    <row r="7693" spans="1:14" x14ac:dyDescent="0.2">
      <c r="A7693" s="27">
        <v>43785.291666666672</v>
      </c>
      <c r="B7693" s="4">
        <v>165.06674844495657</v>
      </c>
      <c r="C7693" s="4">
        <v>1668.4423096517198</v>
      </c>
      <c r="F7693" s="4">
        <f t="shared" si="482"/>
        <v>990.40049066973938</v>
      </c>
      <c r="G7693" s="24">
        <f t="shared" si="483"/>
        <v>0.34722222222222221</v>
      </c>
      <c r="H7693" s="24">
        <f t="shared" si="485"/>
        <v>678.04181898198044</v>
      </c>
      <c r="I7693" s="24">
        <f>IF(H7693&lt;=0, MIN(F7693-C7693, B$7, (D$5-K7692+G7693)/B$6), 0)</f>
        <v>0</v>
      </c>
      <c r="J7693" s="24">
        <f>IF(H7693&gt;0, MIN(C7693-F7693, B$8, K7692), 0)</f>
        <v>0</v>
      </c>
      <c r="K7693" s="24">
        <f>MAX(0, K7692-G7693+I7693*B$6-J7693)</f>
        <v>0</v>
      </c>
      <c r="L7693" s="24">
        <f t="shared" si="484"/>
        <v>0</v>
      </c>
      <c r="M7693" s="24">
        <f>IF(H7693&gt;0, C7693-F7693-J7693, 0)</f>
        <v>678.04181898198044</v>
      </c>
      <c r="N7693" s="4">
        <f>MIN(C7693, F7693)</f>
        <v>990.40049066973938</v>
      </c>
    </row>
    <row r="7694" spans="1:14" x14ac:dyDescent="0.2">
      <c r="A7694" s="27">
        <v>43785.333333333336</v>
      </c>
      <c r="B7694" s="4">
        <v>16.792382232162684</v>
      </c>
      <c r="C7694" s="4">
        <v>336.18660237268892</v>
      </c>
      <c r="F7694" s="4">
        <f t="shared" si="482"/>
        <v>100.75429339297611</v>
      </c>
      <c r="G7694" s="24">
        <f t="shared" si="483"/>
        <v>0.34722222222222221</v>
      </c>
      <c r="H7694" s="24">
        <f t="shared" si="485"/>
        <v>235.43230897971281</v>
      </c>
      <c r="I7694" s="24">
        <f>IF(H7694&lt;=0, MIN(F7694-C7694, B$7, (D$5-K7693+G7694)/B$6), 0)</f>
        <v>0</v>
      </c>
      <c r="J7694" s="24">
        <f>IF(H7694&gt;0, MIN(C7694-F7694, B$8, K7693), 0)</f>
        <v>0</v>
      </c>
      <c r="K7694" s="24">
        <f>MAX(0, K7693-G7694+I7694*B$6-J7694)</f>
        <v>0</v>
      </c>
      <c r="L7694" s="24">
        <f t="shared" si="484"/>
        <v>0</v>
      </c>
      <c r="M7694" s="24">
        <f>IF(H7694&gt;0, C7694-F7694-J7694, 0)</f>
        <v>235.43230897971281</v>
      </c>
      <c r="N7694" s="4">
        <f>MIN(C7694, F7694)</f>
        <v>100.75429339297611</v>
      </c>
    </row>
    <row r="7695" spans="1:14" x14ac:dyDescent="0.2">
      <c r="A7695" s="27">
        <v>43785.375</v>
      </c>
      <c r="B7695" s="4">
        <v>142.12043558346105</v>
      </c>
      <c r="C7695" s="4">
        <v>262.03507877645342</v>
      </c>
      <c r="F7695" s="4">
        <f t="shared" si="482"/>
        <v>852.72261350076633</v>
      </c>
      <c r="G7695" s="24">
        <f t="shared" si="483"/>
        <v>0.34722222222222221</v>
      </c>
      <c r="H7695" s="24">
        <f t="shared" si="485"/>
        <v>-590.68753472431285</v>
      </c>
      <c r="I7695" s="24">
        <f>IF(H7695&lt;=0, MIN(F7695-C7695, B$7, (D$5-K7694+G7695)/B$6), 0)</f>
        <v>590.68753472431285</v>
      </c>
      <c r="J7695" s="24">
        <f>IF(H7695&gt;0, MIN(C7695-F7695, B$8, K7694), 0)</f>
        <v>0</v>
      </c>
      <c r="K7695" s="24">
        <f>MAX(0, K7694-G7695+I7695*B$6-J7695)</f>
        <v>531.27155902965944</v>
      </c>
      <c r="L7695" s="24">
        <f t="shared" si="484"/>
        <v>0</v>
      </c>
      <c r="M7695" s="24">
        <f>IF(H7695&gt;0, C7695-F7695-J7695, 0)</f>
        <v>0</v>
      </c>
      <c r="N7695" s="4">
        <f>MIN(C7695, F7695)</f>
        <v>262.03507877645342</v>
      </c>
    </row>
    <row r="7696" spans="1:14" x14ac:dyDescent="0.2">
      <c r="A7696" s="27">
        <v>43785.416666666672</v>
      </c>
      <c r="B7696" s="4">
        <v>89.866301126005212</v>
      </c>
      <c r="C7696" s="4">
        <v>210.12901225908865</v>
      </c>
      <c r="F7696" s="4">
        <f t="shared" si="482"/>
        <v>539.19780675603124</v>
      </c>
      <c r="G7696" s="24">
        <f t="shared" si="483"/>
        <v>0.34722222222222221</v>
      </c>
      <c r="H7696" s="24">
        <f t="shared" si="485"/>
        <v>-329.06879449694259</v>
      </c>
      <c r="I7696" s="24">
        <f>IF(H7696&lt;=0, MIN(F7696-C7696, B$7, (D$5-K7695+G7696)/B$6), 0)</f>
        <v>329.06879449694259</v>
      </c>
      <c r="J7696" s="24">
        <f>IF(H7696&gt;0, MIN(C7696-F7696, B$8, K7695), 0)</f>
        <v>0</v>
      </c>
      <c r="K7696" s="24">
        <f>MAX(0, K7695-G7696+I7696*B$6-J7696)</f>
        <v>827.08625185468554</v>
      </c>
      <c r="L7696" s="24">
        <f t="shared" si="484"/>
        <v>0</v>
      </c>
      <c r="M7696" s="24">
        <f>IF(H7696&gt;0, C7696-F7696-J7696, 0)</f>
        <v>0</v>
      </c>
      <c r="N7696" s="4">
        <f>MIN(C7696, F7696)</f>
        <v>210.12901225908865</v>
      </c>
    </row>
    <row r="7697" spans="1:14" x14ac:dyDescent="0.2">
      <c r="A7697" s="27">
        <v>43785.458333333336</v>
      </c>
      <c r="B7697" s="4">
        <v>71.588950900882566</v>
      </c>
      <c r="C7697" s="4">
        <v>1520.1392624592488</v>
      </c>
      <c r="F7697" s="4">
        <f t="shared" si="482"/>
        <v>429.53370540529539</v>
      </c>
      <c r="G7697" s="24">
        <f t="shared" si="483"/>
        <v>0.34722222222222221</v>
      </c>
      <c r="H7697" s="24">
        <f t="shared" si="485"/>
        <v>1090.6055570539534</v>
      </c>
      <c r="I7697" s="24">
        <f>IF(H7697&lt;=0, MIN(F7697-C7697, B$7, (D$5-K7696+G7697)/B$6), 0)</f>
        <v>0</v>
      </c>
      <c r="J7697" s="24">
        <f>IF(H7697&gt;0, MIN(C7697-F7697, B$8, K7696), 0)</f>
        <v>827.08625185468554</v>
      </c>
      <c r="K7697" s="24">
        <f>MAX(0, K7696-G7697+I7697*B$6-J7697)</f>
        <v>0</v>
      </c>
      <c r="L7697" s="24">
        <f t="shared" si="484"/>
        <v>0</v>
      </c>
      <c r="M7697" s="24">
        <f>IF(H7697&gt;0, C7697-F7697-J7697, 0)</f>
        <v>263.51930519926782</v>
      </c>
      <c r="N7697" s="4">
        <f>MIN(C7697, F7697)</f>
        <v>429.53370540529539</v>
      </c>
    </row>
    <row r="7698" spans="1:14" x14ac:dyDescent="0.2">
      <c r="A7698" s="27">
        <v>43785.5</v>
      </c>
      <c r="B7698" s="4">
        <v>91.867619332373252</v>
      </c>
      <c r="C7698" s="4">
        <v>328.77145001306536</v>
      </c>
      <c r="F7698" s="4">
        <f t="shared" si="482"/>
        <v>551.20571599423954</v>
      </c>
      <c r="G7698" s="24">
        <f t="shared" si="483"/>
        <v>0.34722222222222221</v>
      </c>
      <c r="H7698" s="24">
        <f t="shared" si="485"/>
        <v>-222.43426598117418</v>
      </c>
      <c r="I7698" s="24">
        <f>IF(H7698&lt;=0, MIN(F7698-C7698, B$7, (D$5-K7697+G7698)/B$6), 0)</f>
        <v>222.43426598117418</v>
      </c>
      <c r="J7698" s="24">
        <f>IF(H7698&gt;0, MIN(C7698-F7698, B$8, K7697), 0)</f>
        <v>0</v>
      </c>
      <c r="K7698" s="24">
        <f>MAX(0, K7697-G7698+I7698*B$6-J7698)</f>
        <v>199.84361716083453</v>
      </c>
      <c r="L7698" s="24">
        <f t="shared" si="484"/>
        <v>0</v>
      </c>
      <c r="M7698" s="24">
        <f>IF(H7698&gt;0, C7698-F7698-J7698, 0)</f>
        <v>0</v>
      </c>
      <c r="N7698" s="4">
        <f>MIN(C7698, F7698)</f>
        <v>328.77145001306536</v>
      </c>
    </row>
    <row r="7699" spans="1:14" x14ac:dyDescent="0.2">
      <c r="A7699" s="27">
        <v>43785.541666666672</v>
      </c>
      <c r="B7699" s="4">
        <v>51.166654868798538</v>
      </c>
      <c r="C7699" s="4">
        <v>299.11084057457123</v>
      </c>
      <c r="F7699" s="4">
        <f t="shared" si="482"/>
        <v>306.99992921279124</v>
      </c>
      <c r="G7699" s="24">
        <f t="shared" si="483"/>
        <v>0.34722222222222221</v>
      </c>
      <c r="H7699" s="24">
        <f t="shared" si="485"/>
        <v>-7.8890886382200165</v>
      </c>
      <c r="I7699" s="24">
        <f>IF(H7699&lt;=0, MIN(F7699-C7699, B$7, (D$5-K7698+G7699)/B$6), 0)</f>
        <v>7.8890886382200165</v>
      </c>
      <c r="J7699" s="24">
        <f>IF(H7699&gt;0, MIN(C7699-F7699, B$8, K7698), 0)</f>
        <v>0</v>
      </c>
      <c r="K7699" s="24">
        <f>MAX(0, K7698-G7699+I7699*B$6-J7699)</f>
        <v>206.59657471301031</v>
      </c>
      <c r="L7699" s="24">
        <f t="shared" si="484"/>
        <v>0</v>
      </c>
      <c r="M7699" s="24">
        <f>IF(H7699&gt;0, C7699-F7699-J7699, 0)</f>
        <v>0</v>
      </c>
      <c r="N7699" s="4">
        <f>MIN(C7699, F7699)</f>
        <v>299.11084057457123</v>
      </c>
    </row>
    <row r="7700" spans="1:14" x14ac:dyDescent="0.2">
      <c r="A7700" s="27">
        <v>43785.583333333336</v>
      </c>
      <c r="B7700" s="4">
        <v>47.264577562922838</v>
      </c>
      <c r="C7700" s="4">
        <v>1485.5352181143392</v>
      </c>
      <c r="F7700" s="4">
        <f t="shared" si="482"/>
        <v>283.587465377537</v>
      </c>
      <c r="G7700" s="24">
        <f t="shared" si="483"/>
        <v>0.34722222222222221</v>
      </c>
      <c r="H7700" s="24">
        <f t="shared" si="485"/>
        <v>1201.9477527368022</v>
      </c>
      <c r="I7700" s="24">
        <f>IF(H7700&lt;=0, MIN(F7700-C7700, B$7, (D$5-K7699+G7700)/B$6), 0)</f>
        <v>0</v>
      </c>
      <c r="J7700" s="24">
        <f>IF(H7700&gt;0, MIN(C7700-F7700, B$8, K7699), 0)</f>
        <v>206.59657471301031</v>
      </c>
      <c r="K7700" s="24">
        <f>MAX(0, K7699-G7700+I7700*B$6-J7700)</f>
        <v>0</v>
      </c>
      <c r="L7700" s="24">
        <f t="shared" si="484"/>
        <v>0</v>
      </c>
      <c r="M7700" s="24">
        <f>IF(H7700&gt;0, C7700-F7700-J7700, 0)</f>
        <v>995.35117802379182</v>
      </c>
      <c r="N7700" s="4">
        <f>MIN(C7700, F7700)</f>
        <v>283.587465377537</v>
      </c>
    </row>
    <row r="7701" spans="1:14" x14ac:dyDescent="0.2">
      <c r="A7701" s="27">
        <v>43785.625</v>
      </c>
      <c r="B7701" s="4">
        <v>0</v>
      </c>
      <c r="C7701" s="4">
        <v>751.43513451160788</v>
      </c>
      <c r="F7701" s="4">
        <f t="shared" si="482"/>
        <v>0</v>
      </c>
      <c r="G7701" s="24">
        <f t="shared" si="483"/>
        <v>0</v>
      </c>
      <c r="H7701" s="24">
        <f t="shared" si="485"/>
        <v>751.43513451160788</v>
      </c>
      <c r="I7701" s="24">
        <f>IF(H7701&lt;=0, MIN(F7701-C7701, B$7, (D$5-K7700+G7701)/B$6), 0)</f>
        <v>0</v>
      </c>
      <c r="J7701" s="24">
        <f>IF(H7701&gt;0, MIN(C7701-F7701, B$8, K7700), 0)</f>
        <v>0</v>
      </c>
      <c r="K7701" s="24">
        <f>MAX(0, K7700-G7701+I7701*B$6-J7701)</f>
        <v>0</v>
      </c>
      <c r="L7701" s="24">
        <f t="shared" si="484"/>
        <v>0</v>
      </c>
      <c r="M7701" s="24">
        <f>IF(H7701&gt;0, C7701-F7701-J7701, 0)</f>
        <v>751.43513451160788</v>
      </c>
      <c r="N7701" s="4">
        <f>MIN(C7701, F7701)</f>
        <v>0</v>
      </c>
    </row>
    <row r="7702" spans="1:14" x14ac:dyDescent="0.2">
      <c r="A7702" s="27">
        <v>43785.666666666672</v>
      </c>
      <c r="B7702" s="4">
        <v>0</v>
      </c>
      <c r="C7702" s="4">
        <v>814.05197665953983</v>
      </c>
      <c r="F7702" s="4">
        <f t="shared" si="482"/>
        <v>0</v>
      </c>
      <c r="G7702" s="24">
        <f t="shared" si="483"/>
        <v>0</v>
      </c>
      <c r="H7702" s="24">
        <f t="shared" si="485"/>
        <v>814.05197665953983</v>
      </c>
      <c r="I7702" s="24">
        <f>IF(H7702&lt;=0, MIN(F7702-C7702, B$7, (D$5-K7701+G7702)/B$6), 0)</f>
        <v>0</v>
      </c>
      <c r="J7702" s="24">
        <f>IF(H7702&gt;0, MIN(C7702-F7702, B$8, K7701), 0)</f>
        <v>0</v>
      </c>
      <c r="K7702" s="24">
        <f>MAX(0, K7701-G7702+I7702*B$6-J7702)</f>
        <v>0</v>
      </c>
      <c r="L7702" s="24">
        <f t="shared" si="484"/>
        <v>0</v>
      </c>
      <c r="M7702" s="24">
        <f>IF(H7702&gt;0, C7702-F7702-J7702, 0)</f>
        <v>814.05197665953983</v>
      </c>
      <c r="N7702" s="4">
        <f>MIN(C7702, F7702)</f>
        <v>0</v>
      </c>
    </row>
    <row r="7703" spans="1:14" x14ac:dyDescent="0.2">
      <c r="A7703" s="27">
        <v>43785.708333333336</v>
      </c>
      <c r="B7703" s="4">
        <v>0</v>
      </c>
      <c r="C7703" s="4">
        <v>921.98363878294936</v>
      </c>
      <c r="F7703" s="4">
        <f t="shared" si="482"/>
        <v>0</v>
      </c>
      <c r="G7703" s="24">
        <f t="shared" si="483"/>
        <v>0</v>
      </c>
      <c r="H7703" s="24">
        <f t="shared" si="485"/>
        <v>921.98363878294936</v>
      </c>
      <c r="I7703" s="24">
        <f>IF(H7703&lt;=0, MIN(F7703-C7703, B$7, (D$5-K7702+G7703)/B$6), 0)</f>
        <v>0</v>
      </c>
      <c r="J7703" s="24">
        <f>IF(H7703&gt;0, MIN(C7703-F7703, B$8, K7702), 0)</f>
        <v>0</v>
      </c>
      <c r="K7703" s="24">
        <f>MAX(0, K7702-G7703+I7703*B$6-J7703)</f>
        <v>0</v>
      </c>
      <c r="L7703" s="24">
        <f t="shared" si="484"/>
        <v>0</v>
      </c>
      <c r="M7703" s="24">
        <f>IF(H7703&gt;0, C7703-F7703-J7703, 0)</f>
        <v>921.98363878294936</v>
      </c>
      <c r="N7703" s="4">
        <f>MIN(C7703, F7703)</f>
        <v>0</v>
      </c>
    </row>
    <row r="7704" spans="1:14" x14ac:dyDescent="0.2">
      <c r="A7704" s="27">
        <v>43785.75</v>
      </c>
      <c r="B7704" s="4">
        <v>0</v>
      </c>
      <c r="C7704" s="4">
        <v>346.89737800325634</v>
      </c>
      <c r="F7704" s="4">
        <f t="shared" si="482"/>
        <v>0</v>
      </c>
      <c r="G7704" s="24">
        <f t="shared" si="483"/>
        <v>0</v>
      </c>
      <c r="H7704" s="24">
        <f t="shared" si="485"/>
        <v>346.89737800325634</v>
      </c>
      <c r="I7704" s="24">
        <f>IF(H7704&lt;=0, MIN(F7704-C7704, B$7, (D$5-K7703+G7704)/B$6), 0)</f>
        <v>0</v>
      </c>
      <c r="J7704" s="24">
        <f>IF(H7704&gt;0, MIN(C7704-F7704, B$8, K7703), 0)</f>
        <v>0</v>
      </c>
      <c r="K7704" s="24">
        <f>MAX(0, K7703-G7704+I7704*B$6-J7704)</f>
        <v>0</v>
      </c>
      <c r="L7704" s="24">
        <f t="shared" si="484"/>
        <v>0</v>
      </c>
      <c r="M7704" s="24">
        <f>IF(H7704&gt;0, C7704-F7704-J7704, 0)</f>
        <v>346.89737800325634</v>
      </c>
      <c r="N7704" s="4">
        <f>MIN(C7704, F7704)</f>
        <v>0</v>
      </c>
    </row>
    <row r="7705" spans="1:14" x14ac:dyDescent="0.2">
      <c r="A7705" s="27">
        <v>43785.791666666672</v>
      </c>
      <c r="B7705" s="4">
        <v>0</v>
      </c>
      <c r="C7705" s="4">
        <v>1490.4786530207548</v>
      </c>
      <c r="F7705" s="4">
        <f t="shared" si="482"/>
        <v>0</v>
      </c>
      <c r="G7705" s="24">
        <f t="shared" si="483"/>
        <v>0</v>
      </c>
      <c r="H7705" s="24">
        <f t="shared" si="485"/>
        <v>1490.4786530207548</v>
      </c>
      <c r="I7705" s="24">
        <f>IF(H7705&lt;=0, MIN(F7705-C7705, B$7, (D$5-K7704+G7705)/B$6), 0)</f>
        <v>0</v>
      </c>
      <c r="J7705" s="24">
        <f>IF(H7705&gt;0, MIN(C7705-F7705, B$8, K7704), 0)</f>
        <v>0</v>
      </c>
      <c r="K7705" s="24">
        <f>MAX(0, K7704-G7705+I7705*B$6-J7705)</f>
        <v>0</v>
      </c>
      <c r="L7705" s="24">
        <f t="shared" si="484"/>
        <v>0</v>
      </c>
      <c r="M7705" s="24">
        <f>IF(H7705&gt;0, C7705-F7705-J7705, 0)</f>
        <v>1490.4786530207548</v>
      </c>
      <c r="N7705" s="4">
        <f>MIN(C7705, F7705)</f>
        <v>0</v>
      </c>
    </row>
    <row r="7706" spans="1:14" x14ac:dyDescent="0.2">
      <c r="A7706" s="27">
        <v>43785.833333333336</v>
      </c>
      <c r="B7706" s="4">
        <v>0</v>
      </c>
      <c r="C7706" s="4">
        <v>828.05837556105121</v>
      </c>
      <c r="F7706" s="4">
        <f t="shared" si="482"/>
        <v>0</v>
      </c>
      <c r="G7706" s="24">
        <f t="shared" si="483"/>
        <v>0</v>
      </c>
      <c r="H7706" s="24">
        <f t="shared" si="485"/>
        <v>828.05837556105121</v>
      </c>
      <c r="I7706" s="24">
        <f>IF(H7706&lt;=0, MIN(F7706-C7706, B$7, (D$5-K7705+G7706)/B$6), 0)</f>
        <v>0</v>
      </c>
      <c r="J7706" s="24">
        <f>IF(H7706&gt;0, MIN(C7706-F7706, B$8, K7705), 0)</f>
        <v>0</v>
      </c>
      <c r="K7706" s="24">
        <f>MAX(0, K7705-G7706+I7706*B$6-J7706)</f>
        <v>0</v>
      </c>
      <c r="L7706" s="24">
        <f t="shared" si="484"/>
        <v>0</v>
      </c>
      <c r="M7706" s="24">
        <f>IF(H7706&gt;0, C7706-F7706-J7706, 0)</f>
        <v>828.05837556105121</v>
      </c>
      <c r="N7706" s="4">
        <f>MIN(C7706, F7706)</f>
        <v>0</v>
      </c>
    </row>
    <row r="7707" spans="1:14" x14ac:dyDescent="0.2">
      <c r="A7707" s="27">
        <v>43785.875</v>
      </c>
      <c r="B7707" s="4">
        <v>0</v>
      </c>
      <c r="C7707" s="4">
        <v>1418.7988468777273</v>
      </c>
      <c r="F7707" s="4">
        <f t="shared" si="482"/>
        <v>0</v>
      </c>
      <c r="G7707" s="24">
        <f t="shared" si="483"/>
        <v>0</v>
      </c>
      <c r="H7707" s="24">
        <f t="shared" si="485"/>
        <v>1418.7988468777273</v>
      </c>
      <c r="I7707" s="24">
        <f>IF(H7707&lt;=0, MIN(F7707-C7707, B$7, (D$5-K7706+G7707)/B$6), 0)</f>
        <v>0</v>
      </c>
      <c r="J7707" s="24">
        <f>IF(H7707&gt;0, MIN(C7707-F7707, B$8, K7706), 0)</f>
        <v>0</v>
      </c>
      <c r="K7707" s="24">
        <f>MAX(0, K7706-G7707+I7707*B$6-J7707)</f>
        <v>0</v>
      </c>
      <c r="L7707" s="24">
        <f t="shared" si="484"/>
        <v>0</v>
      </c>
      <c r="M7707" s="24">
        <f>IF(H7707&gt;0, C7707-F7707-J7707, 0)</f>
        <v>1418.7988468777273</v>
      </c>
      <c r="N7707" s="4">
        <f>MIN(C7707, F7707)</f>
        <v>0</v>
      </c>
    </row>
    <row r="7708" spans="1:14" x14ac:dyDescent="0.2">
      <c r="A7708" s="27">
        <v>43785.916666666672</v>
      </c>
      <c r="B7708" s="4">
        <v>0</v>
      </c>
      <c r="C7708" s="4">
        <v>439.99873540741874</v>
      </c>
      <c r="F7708" s="4">
        <f t="shared" si="482"/>
        <v>0</v>
      </c>
      <c r="G7708" s="24">
        <f t="shared" si="483"/>
        <v>0</v>
      </c>
      <c r="H7708" s="24">
        <f t="shared" si="485"/>
        <v>439.99873540741874</v>
      </c>
      <c r="I7708" s="24">
        <f>IF(H7708&lt;=0, MIN(F7708-C7708, B$7, (D$5-K7707+G7708)/B$6), 0)</f>
        <v>0</v>
      </c>
      <c r="J7708" s="24">
        <f>IF(H7708&gt;0, MIN(C7708-F7708, B$8, K7707), 0)</f>
        <v>0</v>
      </c>
      <c r="K7708" s="24">
        <f>MAX(0, K7707-G7708+I7708*B$6-J7708)</f>
        <v>0</v>
      </c>
      <c r="L7708" s="24">
        <f t="shared" si="484"/>
        <v>0</v>
      </c>
      <c r="M7708" s="24">
        <f>IF(H7708&gt;0, C7708-F7708-J7708, 0)</f>
        <v>439.99873540741874</v>
      </c>
      <c r="N7708" s="4">
        <f>MIN(C7708, F7708)</f>
        <v>0</v>
      </c>
    </row>
    <row r="7709" spans="1:14" x14ac:dyDescent="0.2">
      <c r="A7709" s="27">
        <v>43785.958333333336</v>
      </c>
      <c r="B7709" s="4">
        <v>0</v>
      </c>
      <c r="C7709" s="4">
        <v>289.22397076173979</v>
      </c>
      <c r="F7709" s="4">
        <f t="shared" si="482"/>
        <v>0</v>
      </c>
      <c r="G7709" s="24">
        <f t="shared" si="483"/>
        <v>0</v>
      </c>
      <c r="H7709" s="24">
        <f t="shared" si="485"/>
        <v>289.22397076173979</v>
      </c>
      <c r="I7709" s="24">
        <f>IF(H7709&lt;=0, MIN(F7709-C7709, B$7, (D$5-K7708+G7709)/B$6), 0)</f>
        <v>0</v>
      </c>
      <c r="J7709" s="24">
        <f>IF(H7709&gt;0, MIN(C7709-F7709, B$8, K7708), 0)</f>
        <v>0</v>
      </c>
      <c r="K7709" s="24">
        <f>MAX(0, K7708-G7709+I7709*B$6-J7709)</f>
        <v>0</v>
      </c>
      <c r="L7709" s="24">
        <f t="shared" si="484"/>
        <v>0</v>
      </c>
      <c r="M7709" s="24">
        <f>IF(H7709&gt;0, C7709-F7709-J7709, 0)</f>
        <v>289.22397076173979</v>
      </c>
      <c r="N7709" s="4">
        <f>MIN(C7709, F7709)</f>
        <v>0</v>
      </c>
    </row>
    <row r="7710" spans="1:14" x14ac:dyDescent="0.2">
      <c r="A7710" s="27">
        <v>43786</v>
      </c>
      <c r="B7710" s="4">
        <v>0</v>
      </c>
      <c r="C7710" s="4">
        <v>165.63809810134734</v>
      </c>
      <c r="F7710" s="4">
        <f t="shared" ref="F7710:F7773" si="486">B7710*B$4</f>
        <v>0</v>
      </c>
      <c r="G7710" s="24">
        <f t="shared" ref="G7710:G7773" si="487">MIN(F7710, B$9)</f>
        <v>0</v>
      </c>
      <c r="H7710" s="24">
        <f t="shared" si="485"/>
        <v>165.63809810134734</v>
      </c>
      <c r="I7710" s="24">
        <f>IF(H7710&lt;=0, MIN(F7710-C7710, B$7, (D$5-K7709+G7710)/B$6), 0)</f>
        <v>0</v>
      </c>
      <c r="J7710" s="24">
        <f>IF(H7710&gt;0, MIN(C7710-F7710, B$8, K7709), 0)</f>
        <v>0</v>
      </c>
      <c r="K7710" s="24">
        <f>MAX(0, K7709-G7710+I7710*B$6-J7710)</f>
        <v>0</v>
      </c>
      <c r="L7710" s="24">
        <f t="shared" ref="L7710:L7773" si="488">IF(H7710&lt;=0, -I7710-H7710, 0)</f>
        <v>0</v>
      </c>
      <c r="M7710" s="24">
        <f>IF(H7710&gt;0, C7710-F7710-J7710, 0)</f>
        <v>165.63809810134734</v>
      </c>
      <c r="N7710" s="4">
        <f>MIN(C7710, F7710)</f>
        <v>0</v>
      </c>
    </row>
    <row r="7711" spans="1:14" x14ac:dyDescent="0.2">
      <c r="A7711" s="27">
        <v>43786.041666666672</v>
      </c>
      <c r="B7711" s="4">
        <v>0</v>
      </c>
      <c r="C7711" s="4">
        <v>146.6882642934205</v>
      </c>
      <c r="F7711" s="4">
        <f t="shared" si="486"/>
        <v>0</v>
      </c>
      <c r="G7711" s="24">
        <f t="shared" si="487"/>
        <v>0</v>
      </c>
      <c r="H7711" s="24">
        <f t="shared" ref="H7711:H7774" si="489">C7711-F7711</f>
        <v>146.6882642934205</v>
      </c>
      <c r="I7711" s="24">
        <f>IF(H7711&lt;=0, MIN(F7711-C7711, B$7, (D$5-K7710+G7711)/B$6), 0)</f>
        <v>0</v>
      </c>
      <c r="J7711" s="24">
        <f>IF(H7711&gt;0, MIN(C7711-F7711, B$8, K7710), 0)</f>
        <v>0</v>
      </c>
      <c r="K7711" s="24">
        <f>MAX(0, K7710-G7711+I7711*B$6-J7711)</f>
        <v>0</v>
      </c>
      <c r="L7711" s="24">
        <f t="shared" si="488"/>
        <v>0</v>
      </c>
      <c r="M7711" s="24">
        <f>IF(H7711&gt;0, C7711-F7711-J7711, 0)</f>
        <v>146.6882642934205</v>
      </c>
      <c r="N7711" s="4">
        <f>MIN(C7711, F7711)</f>
        <v>0</v>
      </c>
    </row>
    <row r="7712" spans="1:14" x14ac:dyDescent="0.2">
      <c r="A7712" s="27">
        <v>43786.083333333336</v>
      </c>
      <c r="B7712" s="4">
        <v>0</v>
      </c>
      <c r="C7712" s="4">
        <v>254.61992641682991</v>
      </c>
      <c r="F7712" s="4">
        <f t="shared" si="486"/>
        <v>0</v>
      </c>
      <c r="G7712" s="24">
        <f t="shared" si="487"/>
        <v>0</v>
      </c>
      <c r="H7712" s="24">
        <f t="shared" si="489"/>
        <v>254.61992641682991</v>
      </c>
      <c r="I7712" s="24">
        <f>IF(H7712&lt;=0, MIN(F7712-C7712, B$7, (D$5-K7711+G7712)/B$6), 0)</f>
        <v>0</v>
      </c>
      <c r="J7712" s="24">
        <f>IF(H7712&gt;0, MIN(C7712-F7712, B$8, K7711), 0)</f>
        <v>0</v>
      </c>
      <c r="K7712" s="24">
        <f>MAX(0, K7711-G7712+I7712*B$6-J7712)</f>
        <v>0</v>
      </c>
      <c r="L7712" s="24">
        <f t="shared" si="488"/>
        <v>0</v>
      </c>
      <c r="M7712" s="24">
        <f>IF(H7712&gt;0, C7712-F7712-J7712, 0)</f>
        <v>254.61992641682991</v>
      </c>
      <c r="N7712" s="4">
        <f>MIN(C7712, F7712)</f>
        <v>0</v>
      </c>
    </row>
    <row r="7713" spans="1:14" x14ac:dyDescent="0.2">
      <c r="A7713" s="27">
        <v>43786.125</v>
      </c>
      <c r="B7713" s="4">
        <v>0</v>
      </c>
      <c r="C7713" s="4">
        <v>94.782197776055625</v>
      </c>
      <c r="F7713" s="4">
        <f t="shared" si="486"/>
        <v>0</v>
      </c>
      <c r="G7713" s="24">
        <f t="shared" si="487"/>
        <v>0</v>
      </c>
      <c r="H7713" s="24">
        <f t="shared" si="489"/>
        <v>94.782197776055625</v>
      </c>
      <c r="I7713" s="24">
        <f>IF(H7713&lt;=0, MIN(F7713-C7713, B$7, (D$5-K7712+G7713)/B$6), 0)</f>
        <v>0</v>
      </c>
      <c r="J7713" s="24">
        <f>IF(H7713&gt;0, MIN(C7713-F7713, B$8, K7712), 0)</f>
        <v>0</v>
      </c>
      <c r="K7713" s="24">
        <f>MAX(0, K7712-G7713+I7713*B$6-J7713)</f>
        <v>0</v>
      </c>
      <c r="L7713" s="24">
        <f t="shared" si="488"/>
        <v>0</v>
      </c>
      <c r="M7713" s="24">
        <f>IF(H7713&gt;0, C7713-F7713-J7713, 0)</f>
        <v>94.782197776055625</v>
      </c>
      <c r="N7713" s="4">
        <f>MIN(C7713, F7713)</f>
        <v>0</v>
      </c>
    </row>
    <row r="7714" spans="1:14" x14ac:dyDescent="0.2">
      <c r="A7714" s="27">
        <v>43786.166666666672</v>
      </c>
      <c r="B7714" s="4">
        <v>0</v>
      </c>
      <c r="C7714" s="4">
        <v>217.5441646187121</v>
      </c>
      <c r="F7714" s="4">
        <f t="shared" si="486"/>
        <v>0</v>
      </c>
      <c r="G7714" s="24">
        <f t="shared" si="487"/>
        <v>0</v>
      </c>
      <c r="H7714" s="24">
        <f t="shared" si="489"/>
        <v>217.5441646187121</v>
      </c>
      <c r="I7714" s="24">
        <f>IF(H7714&lt;=0, MIN(F7714-C7714, B$7, (D$5-K7713+G7714)/B$6), 0)</f>
        <v>0</v>
      </c>
      <c r="J7714" s="24">
        <f>IF(H7714&gt;0, MIN(C7714-F7714, B$8, K7713), 0)</f>
        <v>0</v>
      </c>
      <c r="K7714" s="24">
        <f>MAX(0, K7713-G7714+I7714*B$6-J7714)</f>
        <v>0</v>
      </c>
      <c r="L7714" s="24">
        <f t="shared" si="488"/>
        <v>0</v>
      </c>
      <c r="M7714" s="24">
        <f>IF(H7714&gt;0, C7714-F7714-J7714, 0)</f>
        <v>217.5441646187121</v>
      </c>
      <c r="N7714" s="4">
        <f>MIN(C7714, F7714)</f>
        <v>0</v>
      </c>
    </row>
    <row r="7715" spans="1:14" x14ac:dyDescent="0.2">
      <c r="A7715" s="27">
        <v>43786.208333333336</v>
      </c>
      <c r="B7715" s="4">
        <v>0</v>
      </c>
      <c r="C7715" s="4">
        <v>183.76402609153823</v>
      </c>
      <c r="F7715" s="4">
        <f t="shared" si="486"/>
        <v>0</v>
      </c>
      <c r="G7715" s="24">
        <f t="shared" si="487"/>
        <v>0</v>
      </c>
      <c r="H7715" s="24">
        <f t="shared" si="489"/>
        <v>183.76402609153823</v>
      </c>
      <c r="I7715" s="24">
        <f>IF(H7715&lt;=0, MIN(F7715-C7715, B$7, (D$5-K7714+G7715)/B$6), 0)</f>
        <v>0</v>
      </c>
      <c r="J7715" s="24">
        <f>IF(H7715&gt;0, MIN(C7715-F7715, B$8, K7714), 0)</f>
        <v>0</v>
      </c>
      <c r="K7715" s="24">
        <f>MAX(0, K7714-G7715+I7715*B$6-J7715)</f>
        <v>0</v>
      </c>
      <c r="L7715" s="24">
        <f t="shared" si="488"/>
        <v>0</v>
      </c>
      <c r="M7715" s="24">
        <f>IF(H7715&gt;0, C7715-F7715-J7715, 0)</f>
        <v>183.76402609153823</v>
      </c>
      <c r="N7715" s="4">
        <f>MIN(C7715, F7715)</f>
        <v>0</v>
      </c>
    </row>
    <row r="7716" spans="1:14" x14ac:dyDescent="0.2">
      <c r="A7716" s="27">
        <v>43786.25</v>
      </c>
      <c r="B7716" s="4">
        <v>0</v>
      </c>
      <c r="C7716" s="4">
        <v>558.6411731613955</v>
      </c>
      <c r="F7716" s="4">
        <f t="shared" si="486"/>
        <v>0</v>
      </c>
      <c r="G7716" s="24">
        <f t="shared" si="487"/>
        <v>0</v>
      </c>
      <c r="H7716" s="24">
        <f t="shared" si="489"/>
        <v>558.6411731613955</v>
      </c>
      <c r="I7716" s="24">
        <f>IF(H7716&lt;=0, MIN(F7716-C7716, B$7, (D$5-K7715+G7716)/B$6), 0)</f>
        <v>0</v>
      </c>
      <c r="J7716" s="24">
        <f>IF(H7716&gt;0, MIN(C7716-F7716, B$8, K7715), 0)</f>
        <v>0</v>
      </c>
      <c r="K7716" s="24">
        <f>MAX(0, K7715-G7716+I7716*B$6-J7716)</f>
        <v>0</v>
      </c>
      <c r="L7716" s="24">
        <f t="shared" si="488"/>
        <v>0</v>
      </c>
      <c r="M7716" s="24">
        <f>IF(H7716&gt;0, C7716-F7716-J7716, 0)</f>
        <v>558.6411731613955</v>
      </c>
      <c r="N7716" s="4">
        <f>MIN(C7716, F7716)</f>
        <v>0</v>
      </c>
    </row>
    <row r="7717" spans="1:14" x14ac:dyDescent="0.2">
      <c r="A7717" s="27">
        <v>43786.291666666672</v>
      </c>
      <c r="B7717" s="4">
        <v>92.585021594984724</v>
      </c>
      <c r="C7717" s="4">
        <v>1347.1190407346996</v>
      </c>
      <c r="F7717" s="4">
        <f t="shared" si="486"/>
        <v>555.51012956990837</v>
      </c>
      <c r="G7717" s="24">
        <f t="shared" si="487"/>
        <v>0.34722222222222221</v>
      </c>
      <c r="H7717" s="24">
        <f t="shared" si="489"/>
        <v>791.60891116479127</v>
      </c>
      <c r="I7717" s="24">
        <f>IF(H7717&lt;=0, MIN(F7717-C7717, B$7, (D$5-K7716+G7717)/B$6), 0)</f>
        <v>0</v>
      </c>
      <c r="J7717" s="24">
        <f>IF(H7717&gt;0, MIN(C7717-F7717, B$8, K7716), 0)</f>
        <v>0</v>
      </c>
      <c r="K7717" s="24">
        <f>MAX(0, K7716-G7717+I7717*B$6-J7717)</f>
        <v>0</v>
      </c>
      <c r="L7717" s="24">
        <f t="shared" si="488"/>
        <v>0</v>
      </c>
      <c r="M7717" s="24">
        <f>IF(H7717&gt;0, C7717-F7717-J7717, 0)</f>
        <v>791.60891116479127</v>
      </c>
      <c r="N7717" s="4">
        <f>MIN(C7717, F7717)</f>
        <v>555.51012956990837</v>
      </c>
    </row>
    <row r="7718" spans="1:14" x14ac:dyDescent="0.2">
      <c r="A7718" s="27">
        <v>43786.333333333336</v>
      </c>
      <c r="B7718" s="4">
        <v>110.51279664163638</v>
      </c>
      <c r="C7718" s="4">
        <v>317.50100247252215</v>
      </c>
      <c r="F7718" s="4">
        <f t="shared" si="486"/>
        <v>663.07677984981831</v>
      </c>
      <c r="G7718" s="24">
        <f t="shared" si="487"/>
        <v>0.34722222222222221</v>
      </c>
      <c r="H7718" s="24">
        <f t="shared" si="489"/>
        <v>-345.57577737729616</v>
      </c>
      <c r="I7718" s="24">
        <f>IF(H7718&lt;=0, MIN(F7718-C7718, B$7, (D$5-K7717+G7718)/B$6), 0)</f>
        <v>345.57577737729616</v>
      </c>
      <c r="J7718" s="24">
        <f>IF(H7718&gt;0, MIN(C7718-F7718, B$8, K7717), 0)</f>
        <v>0</v>
      </c>
      <c r="K7718" s="24">
        <f>MAX(0, K7717-G7718+I7718*B$6-J7718)</f>
        <v>310.67097741734432</v>
      </c>
      <c r="L7718" s="24">
        <f t="shared" si="488"/>
        <v>0</v>
      </c>
      <c r="M7718" s="24">
        <f>IF(H7718&gt;0, C7718-F7718-J7718, 0)</f>
        <v>0</v>
      </c>
      <c r="N7718" s="4">
        <f>MIN(C7718, F7718)</f>
        <v>317.50100247252215</v>
      </c>
    </row>
    <row r="7719" spans="1:14" x14ac:dyDescent="0.2">
      <c r="A7719" s="27">
        <v>43786.375</v>
      </c>
      <c r="B7719" s="4">
        <v>81.559469784578923</v>
      </c>
      <c r="C7719" s="4">
        <v>331.24316746627323</v>
      </c>
      <c r="F7719" s="4">
        <f t="shared" si="486"/>
        <v>489.35681870747351</v>
      </c>
      <c r="G7719" s="24">
        <f t="shared" si="487"/>
        <v>0.34722222222222221</v>
      </c>
      <c r="H7719" s="24">
        <f t="shared" si="489"/>
        <v>-158.11365124120027</v>
      </c>
      <c r="I7719" s="24">
        <f>IF(H7719&lt;=0, MIN(F7719-C7719, B$7, (D$5-K7718+G7719)/B$6), 0)</f>
        <v>158.11365124120027</v>
      </c>
      <c r="J7719" s="24">
        <f>IF(H7719&gt;0, MIN(C7719-F7719, B$8, K7718), 0)</f>
        <v>0</v>
      </c>
      <c r="K7719" s="24">
        <f>MAX(0, K7718-G7719+I7719*B$6-J7719)</f>
        <v>452.62604131220235</v>
      </c>
      <c r="L7719" s="24">
        <f t="shared" si="488"/>
        <v>0</v>
      </c>
      <c r="M7719" s="24">
        <f>IF(H7719&gt;0, C7719-F7719-J7719, 0)</f>
        <v>0</v>
      </c>
      <c r="N7719" s="4">
        <f>MIN(C7719, F7719)</f>
        <v>331.24316746627323</v>
      </c>
    </row>
    <row r="7720" spans="1:14" x14ac:dyDescent="0.2">
      <c r="A7720" s="27">
        <v>43786.416666666672</v>
      </c>
      <c r="B7720" s="4">
        <v>337.8513160387883</v>
      </c>
      <c r="C7720" s="4">
        <v>353.48862454514386</v>
      </c>
      <c r="F7720" s="4">
        <f t="shared" si="486"/>
        <v>2027.1078962327297</v>
      </c>
      <c r="G7720" s="24">
        <f t="shared" si="487"/>
        <v>0.34722222222222221</v>
      </c>
      <c r="H7720" s="24">
        <f t="shared" si="489"/>
        <v>-1673.6192716875858</v>
      </c>
      <c r="I7720" s="24">
        <f>IF(H7720&lt;=0, MIN(F7720-C7720, B$7, (D$5-K7719+G7720)/B$6), 0)</f>
        <v>1673.6192716875858</v>
      </c>
      <c r="J7720" s="24">
        <f>IF(H7720&gt;0, MIN(C7720-F7720, B$8, K7719), 0)</f>
        <v>0</v>
      </c>
      <c r="K7720" s="24">
        <f>MAX(0, K7719-G7720+I7720*B$6-J7720)</f>
        <v>1958.5361636088073</v>
      </c>
      <c r="L7720" s="24">
        <f t="shared" si="488"/>
        <v>0</v>
      </c>
      <c r="M7720" s="24">
        <f>IF(H7720&gt;0, C7720-F7720-J7720, 0)</f>
        <v>0</v>
      </c>
      <c r="N7720" s="4">
        <f>MIN(C7720, F7720)</f>
        <v>353.48862454514386</v>
      </c>
    </row>
    <row r="7721" spans="1:14" x14ac:dyDescent="0.2">
      <c r="A7721" s="27">
        <v>43786.458333333336</v>
      </c>
      <c r="B7721" s="4">
        <v>86.864485249345975</v>
      </c>
      <c r="C7721" s="4">
        <v>1663.4988747453044</v>
      </c>
      <c r="F7721" s="4">
        <f t="shared" si="486"/>
        <v>521.18691149607582</v>
      </c>
      <c r="G7721" s="24">
        <f t="shared" si="487"/>
        <v>0.34722222222222221</v>
      </c>
      <c r="H7721" s="24">
        <f t="shared" si="489"/>
        <v>1142.3119632492285</v>
      </c>
      <c r="I7721" s="24">
        <f>IF(H7721&lt;=0, MIN(F7721-C7721, B$7, (D$5-K7720+G7721)/B$6), 0)</f>
        <v>0</v>
      </c>
      <c r="J7721" s="24">
        <f>IF(H7721&gt;0, MIN(C7721-F7721, B$8, K7720), 0)</f>
        <v>1142.3119632492285</v>
      </c>
      <c r="K7721" s="24">
        <f>MAX(0, K7720-G7721+I7721*B$6-J7721)</f>
        <v>815.87697813735667</v>
      </c>
      <c r="L7721" s="24">
        <f t="shared" si="488"/>
        <v>0</v>
      </c>
      <c r="M7721" s="24">
        <f>IF(H7721&gt;0, C7721-F7721-J7721, 0)</f>
        <v>0</v>
      </c>
      <c r="N7721" s="4">
        <f>MIN(C7721, F7721)</f>
        <v>521.18691149607582</v>
      </c>
    </row>
    <row r="7722" spans="1:14" x14ac:dyDescent="0.2">
      <c r="A7722" s="27">
        <v>43786.5</v>
      </c>
      <c r="B7722" s="4">
        <v>436.0902920526031</v>
      </c>
      <c r="C7722" s="4">
        <v>383.14923398363806</v>
      </c>
      <c r="F7722" s="4">
        <f t="shared" si="486"/>
        <v>2616.5417523156184</v>
      </c>
      <c r="G7722" s="24">
        <f t="shared" si="487"/>
        <v>0.34722222222222221</v>
      </c>
      <c r="H7722" s="24">
        <f t="shared" si="489"/>
        <v>-2233.3925183319802</v>
      </c>
      <c r="I7722" s="24">
        <f>IF(H7722&lt;=0, MIN(F7722-C7722, B$7, (D$5-K7721+G7722)/B$6), 0)</f>
        <v>2233.3925183319802</v>
      </c>
      <c r="J7722" s="24">
        <f>IF(H7722&gt;0, MIN(C7722-F7722, B$8, K7721), 0)</f>
        <v>0</v>
      </c>
      <c r="K7722" s="24">
        <f>MAX(0, K7721-G7722+I7722*B$6-J7722)</f>
        <v>2825.5830224139168</v>
      </c>
      <c r="L7722" s="24">
        <f t="shared" si="488"/>
        <v>0</v>
      </c>
      <c r="M7722" s="24">
        <f>IF(H7722&gt;0, C7722-F7722-J7722, 0)</f>
        <v>0</v>
      </c>
      <c r="N7722" s="4">
        <f>MIN(C7722, F7722)</f>
        <v>383.14923398363806</v>
      </c>
    </row>
    <row r="7723" spans="1:14" x14ac:dyDescent="0.2">
      <c r="A7723" s="27">
        <v>43786.541666666672</v>
      </c>
      <c r="B7723" s="4">
        <v>296.19486065757917</v>
      </c>
      <c r="C7723" s="4">
        <v>353.48862454514386</v>
      </c>
      <c r="F7723" s="4">
        <f t="shared" si="486"/>
        <v>1777.169163945475</v>
      </c>
      <c r="G7723" s="24">
        <f t="shared" si="487"/>
        <v>0.34722222222222221</v>
      </c>
      <c r="H7723" s="24">
        <f t="shared" si="489"/>
        <v>-1423.6805394003311</v>
      </c>
      <c r="I7723" s="24">
        <f>IF(H7723&lt;=0, MIN(F7723-C7723, B$7, (D$5-K7722+G7723)/B$6), 0)</f>
        <v>1423.6805394003311</v>
      </c>
      <c r="J7723" s="24">
        <f>IF(H7723&gt;0, MIN(C7723-F7723, B$8, K7722), 0)</f>
        <v>0</v>
      </c>
      <c r="K7723" s="24">
        <f>MAX(0, K7722-G7723+I7723*B$6-J7723)</f>
        <v>4106.548285651992</v>
      </c>
      <c r="L7723" s="24">
        <f t="shared" si="488"/>
        <v>0</v>
      </c>
      <c r="M7723" s="24">
        <f>IF(H7723&gt;0, C7723-F7723-J7723, 0)</f>
        <v>0</v>
      </c>
      <c r="N7723" s="4">
        <f>MIN(C7723, F7723)</f>
        <v>353.48862454514386</v>
      </c>
    </row>
    <row r="7724" spans="1:14" x14ac:dyDescent="0.2">
      <c r="A7724" s="27">
        <v>43786.583333333336</v>
      </c>
      <c r="B7724" s="4">
        <v>86.553092861927766</v>
      </c>
      <c r="C7724" s="4">
        <v>285.25721078029068</v>
      </c>
      <c r="F7724" s="4">
        <f t="shared" si="486"/>
        <v>519.31855717156657</v>
      </c>
      <c r="G7724" s="24">
        <f t="shared" si="487"/>
        <v>0.34722222222222221</v>
      </c>
      <c r="H7724" s="24">
        <f t="shared" si="489"/>
        <v>-234.06134639127589</v>
      </c>
      <c r="I7724" s="24">
        <f>IF(H7724&lt;=0, MIN(F7724-C7724, B$7, (D$5-K7723+G7724)/B$6), 0)</f>
        <v>234.06134639127589</v>
      </c>
      <c r="J7724" s="24">
        <f>IF(H7724&gt;0, MIN(C7724-F7724, B$8, K7723), 0)</f>
        <v>0</v>
      </c>
      <c r="K7724" s="24">
        <f>MAX(0, K7723-G7724+I7724*B$6-J7724)</f>
        <v>4316.8562751819181</v>
      </c>
      <c r="L7724" s="24">
        <f t="shared" si="488"/>
        <v>0</v>
      </c>
      <c r="M7724" s="24">
        <f>IF(H7724&gt;0, C7724-F7724-J7724, 0)</f>
        <v>0</v>
      </c>
      <c r="N7724" s="4">
        <f>MIN(C7724, F7724)</f>
        <v>285.25721078029068</v>
      </c>
    </row>
    <row r="7725" spans="1:14" x14ac:dyDescent="0.2">
      <c r="A7725" s="27">
        <v>43786.625</v>
      </c>
      <c r="B7725" s="4">
        <v>0</v>
      </c>
      <c r="C7725" s="4">
        <v>338.87608801044996</v>
      </c>
      <c r="F7725" s="4">
        <f t="shared" si="486"/>
        <v>0</v>
      </c>
      <c r="G7725" s="24">
        <f t="shared" si="487"/>
        <v>0</v>
      </c>
      <c r="H7725" s="24">
        <f t="shared" si="489"/>
        <v>338.87608801044996</v>
      </c>
      <c r="I7725" s="24">
        <f>IF(H7725&lt;=0, MIN(F7725-C7725, B$7, (D$5-K7724+G7725)/B$6), 0)</f>
        <v>0</v>
      </c>
      <c r="J7725" s="24">
        <f>IF(H7725&gt;0, MIN(C7725-F7725, B$8, K7724), 0)</f>
        <v>338.87608801044996</v>
      </c>
      <c r="K7725" s="24">
        <f>MAX(0, K7724-G7725+I7725*B$6-J7725)</f>
        <v>3977.9801871714681</v>
      </c>
      <c r="L7725" s="24">
        <f t="shared" si="488"/>
        <v>0</v>
      </c>
      <c r="M7725" s="24">
        <f>IF(H7725&gt;0, C7725-F7725-J7725, 0)</f>
        <v>0</v>
      </c>
      <c r="N7725" s="4">
        <f>MIN(C7725, F7725)</f>
        <v>0</v>
      </c>
    </row>
    <row r="7726" spans="1:14" x14ac:dyDescent="0.2">
      <c r="A7726" s="27">
        <v>43786.666666666672</v>
      </c>
      <c r="B7726" s="4">
        <v>0</v>
      </c>
      <c r="C7726" s="4">
        <v>439.99873540741874</v>
      </c>
      <c r="F7726" s="4">
        <f t="shared" si="486"/>
        <v>0</v>
      </c>
      <c r="G7726" s="24">
        <f t="shared" si="487"/>
        <v>0</v>
      </c>
      <c r="H7726" s="24">
        <f t="shared" si="489"/>
        <v>439.99873540741874</v>
      </c>
      <c r="I7726" s="24">
        <f>IF(H7726&lt;=0, MIN(F7726-C7726, B$7, (D$5-K7725+G7726)/B$6), 0)</f>
        <v>0</v>
      </c>
      <c r="J7726" s="24">
        <f>IF(H7726&gt;0, MIN(C7726-F7726, B$8, K7725), 0)</f>
        <v>439.99873540741874</v>
      </c>
      <c r="K7726" s="24">
        <f>MAX(0, K7725-G7726+I7726*B$6-J7726)</f>
        <v>3537.9814517640493</v>
      </c>
      <c r="L7726" s="24">
        <f t="shared" si="488"/>
        <v>0</v>
      </c>
      <c r="M7726" s="24">
        <f>IF(H7726&gt;0, C7726-F7726-J7726, 0)</f>
        <v>0</v>
      </c>
      <c r="N7726" s="4">
        <f>MIN(C7726, F7726)</f>
        <v>0</v>
      </c>
    </row>
    <row r="7727" spans="1:14" x14ac:dyDescent="0.2">
      <c r="A7727" s="27">
        <v>43786.708333333336</v>
      </c>
      <c r="B7727" s="4">
        <v>0</v>
      </c>
      <c r="C7727" s="4">
        <v>406.21859688024472</v>
      </c>
      <c r="F7727" s="4">
        <f t="shared" si="486"/>
        <v>0</v>
      </c>
      <c r="G7727" s="24">
        <f t="shared" si="487"/>
        <v>0</v>
      </c>
      <c r="H7727" s="24">
        <f t="shared" si="489"/>
        <v>406.21859688024472</v>
      </c>
      <c r="I7727" s="24">
        <f>IF(H7727&lt;=0, MIN(F7727-C7727, B$7, (D$5-K7726+G7727)/B$6), 0)</f>
        <v>0</v>
      </c>
      <c r="J7727" s="24">
        <f>IF(H7727&gt;0, MIN(C7727-F7727, B$8, K7726), 0)</f>
        <v>406.21859688024472</v>
      </c>
      <c r="K7727" s="24">
        <f>MAX(0, K7726-G7727+I7727*B$6-J7727)</f>
        <v>3131.7628548838047</v>
      </c>
      <c r="L7727" s="24">
        <f t="shared" si="488"/>
        <v>0</v>
      </c>
      <c r="M7727" s="24">
        <f>IF(H7727&gt;0, C7727-F7727-J7727, 0)</f>
        <v>0</v>
      </c>
      <c r="N7727" s="4">
        <f>MIN(C7727, F7727)</f>
        <v>0</v>
      </c>
    </row>
    <row r="7728" spans="1:14" x14ac:dyDescent="0.2">
      <c r="A7728" s="27">
        <v>43786.75</v>
      </c>
      <c r="B7728" s="4">
        <v>0</v>
      </c>
      <c r="C7728" s="4">
        <v>346.89737800325634</v>
      </c>
      <c r="F7728" s="4">
        <f t="shared" si="486"/>
        <v>0</v>
      </c>
      <c r="G7728" s="24">
        <f t="shared" si="487"/>
        <v>0</v>
      </c>
      <c r="H7728" s="24">
        <f t="shared" si="489"/>
        <v>346.89737800325634</v>
      </c>
      <c r="I7728" s="24">
        <f>IF(H7728&lt;=0, MIN(F7728-C7728, B$7, (D$5-K7727+G7728)/B$6), 0)</f>
        <v>0</v>
      </c>
      <c r="J7728" s="24">
        <f>IF(H7728&gt;0, MIN(C7728-F7728, B$8, K7727), 0)</f>
        <v>346.89737800325634</v>
      </c>
      <c r="K7728" s="24">
        <f>MAX(0, K7727-G7728+I7728*B$6-J7728)</f>
        <v>2784.8654768805482</v>
      </c>
      <c r="L7728" s="24">
        <f t="shared" si="488"/>
        <v>0</v>
      </c>
      <c r="M7728" s="24">
        <f>IF(H7728&gt;0, C7728-F7728-J7728, 0)</f>
        <v>0</v>
      </c>
      <c r="N7728" s="4">
        <f>MIN(C7728, F7728)</f>
        <v>0</v>
      </c>
    </row>
    <row r="7729" spans="1:14" x14ac:dyDescent="0.2">
      <c r="A7729" s="27">
        <v>43786.791666666672</v>
      </c>
      <c r="B7729" s="4">
        <v>0</v>
      </c>
      <c r="C7729" s="4">
        <v>1490.4786530207548</v>
      </c>
      <c r="F7729" s="4">
        <f t="shared" si="486"/>
        <v>0</v>
      </c>
      <c r="G7729" s="24">
        <f t="shared" si="487"/>
        <v>0</v>
      </c>
      <c r="H7729" s="24">
        <f t="shared" si="489"/>
        <v>1490.4786530207548</v>
      </c>
      <c r="I7729" s="24">
        <f>IF(H7729&lt;=0, MIN(F7729-C7729, B$7, (D$5-K7728+G7729)/B$6), 0)</f>
        <v>0</v>
      </c>
      <c r="J7729" s="24">
        <f>IF(H7729&gt;0, MIN(C7729-F7729, B$8, K7728), 0)</f>
        <v>1490.4786530207548</v>
      </c>
      <c r="K7729" s="24">
        <f>MAX(0, K7728-G7729+I7729*B$6-J7729)</f>
        <v>1294.3868238597934</v>
      </c>
      <c r="L7729" s="24">
        <f t="shared" si="488"/>
        <v>0</v>
      </c>
      <c r="M7729" s="24">
        <f>IF(H7729&gt;0, C7729-F7729-J7729, 0)</f>
        <v>0</v>
      </c>
      <c r="N7729" s="4">
        <f>MIN(C7729, F7729)</f>
        <v>0</v>
      </c>
    </row>
    <row r="7730" spans="1:14" x14ac:dyDescent="0.2">
      <c r="A7730" s="27">
        <v>43786.833333333336</v>
      </c>
      <c r="B7730" s="4">
        <v>0</v>
      </c>
      <c r="C7730" s="4">
        <v>757.20247523575938</v>
      </c>
      <c r="F7730" s="4">
        <f t="shared" si="486"/>
        <v>0</v>
      </c>
      <c r="G7730" s="24">
        <f t="shared" si="487"/>
        <v>0</v>
      </c>
      <c r="H7730" s="24">
        <f t="shared" si="489"/>
        <v>757.20247523575938</v>
      </c>
      <c r="I7730" s="24">
        <f>IF(H7730&lt;=0, MIN(F7730-C7730, B$7, (D$5-K7729+G7730)/B$6), 0)</f>
        <v>0</v>
      </c>
      <c r="J7730" s="24">
        <f>IF(H7730&gt;0, MIN(C7730-F7730, B$8, K7729), 0)</f>
        <v>757.20247523575938</v>
      </c>
      <c r="K7730" s="24">
        <f>MAX(0, K7729-G7730+I7730*B$6-J7730)</f>
        <v>537.18434862403399</v>
      </c>
      <c r="L7730" s="24">
        <f t="shared" si="488"/>
        <v>0</v>
      </c>
      <c r="M7730" s="24">
        <f>IF(H7730&gt;0, C7730-F7730-J7730, 0)</f>
        <v>0</v>
      </c>
      <c r="N7730" s="4">
        <f>MIN(C7730, F7730)</f>
        <v>0</v>
      </c>
    </row>
    <row r="7731" spans="1:14" x14ac:dyDescent="0.2">
      <c r="A7731" s="27">
        <v>43786.875</v>
      </c>
      <c r="B7731" s="4">
        <v>0</v>
      </c>
      <c r="C7731" s="4">
        <v>1418.7988468777273</v>
      </c>
      <c r="F7731" s="4">
        <f t="shared" si="486"/>
        <v>0</v>
      </c>
      <c r="G7731" s="24">
        <f t="shared" si="487"/>
        <v>0</v>
      </c>
      <c r="H7731" s="24">
        <f t="shared" si="489"/>
        <v>1418.7988468777273</v>
      </c>
      <c r="I7731" s="24">
        <f>IF(H7731&lt;=0, MIN(F7731-C7731, B$7, (D$5-K7730+G7731)/B$6), 0)</f>
        <v>0</v>
      </c>
      <c r="J7731" s="24">
        <f>IF(H7731&gt;0, MIN(C7731-F7731, B$8, K7730), 0)</f>
        <v>537.18434862403399</v>
      </c>
      <c r="K7731" s="24">
        <f>MAX(0, K7730-G7731+I7731*B$6-J7731)</f>
        <v>0</v>
      </c>
      <c r="L7731" s="24">
        <f t="shared" si="488"/>
        <v>0</v>
      </c>
      <c r="M7731" s="24">
        <f>IF(H7731&gt;0, C7731-F7731-J7731, 0)</f>
        <v>881.61449825369334</v>
      </c>
      <c r="N7731" s="4">
        <f>MIN(C7731, F7731)</f>
        <v>0</v>
      </c>
    </row>
    <row r="7732" spans="1:14" x14ac:dyDescent="0.2">
      <c r="A7732" s="27">
        <v>43786.916666666672</v>
      </c>
      <c r="B7732" s="4">
        <v>0</v>
      </c>
      <c r="C7732" s="4">
        <v>369.14283508212696</v>
      </c>
      <c r="F7732" s="4">
        <f t="shared" si="486"/>
        <v>0</v>
      </c>
      <c r="G7732" s="24">
        <f t="shared" si="487"/>
        <v>0</v>
      </c>
      <c r="H7732" s="24">
        <f t="shared" si="489"/>
        <v>369.14283508212696</v>
      </c>
      <c r="I7732" s="24">
        <f>IF(H7732&lt;=0, MIN(F7732-C7732, B$7, (D$5-K7731+G7732)/B$6), 0)</f>
        <v>0</v>
      </c>
      <c r="J7732" s="24">
        <f>IF(H7732&gt;0, MIN(C7732-F7732, B$8, K7731), 0)</f>
        <v>0</v>
      </c>
      <c r="K7732" s="24">
        <f>MAX(0, K7731-G7732+I7732*B$6-J7732)</f>
        <v>0</v>
      </c>
      <c r="L7732" s="24">
        <f t="shared" si="488"/>
        <v>0</v>
      </c>
      <c r="M7732" s="24">
        <f>IF(H7732&gt;0, C7732-F7732-J7732, 0)</f>
        <v>369.14283508212696</v>
      </c>
      <c r="N7732" s="4">
        <f>MIN(C7732, F7732)</f>
        <v>0</v>
      </c>
    </row>
    <row r="7733" spans="1:14" x14ac:dyDescent="0.2">
      <c r="A7733" s="27">
        <v>43786.958333333336</v>
      </c>
      <c r="B7733" s="4">
        <v>0</v>
      </c>
      <c r="C7733" s="4">
        <v>218.36807043644808</v>
      </c>
      <c r="F7733" s="4">
        <f t="shared" si="486"/>
        <v>0</v>
      </c>
      <c r="G7733" s="24">
        <f t="shared" si="487"/>
        <v>0</v>
      </c>
      <c r="H7733" s="24">
        <f t="shared" si="489"/>
        <v>218.36807043644808</v>
      </c>
      <c r="I7733" s="24">
        <f>IF(H7733&lt;=0, MIN(F7733-C7733, B$7, (D$5-K7732+G7733)/B$6), 0)</f>
        <v>0</v>
      </c>
      <c r="J7733" s="24">
        <f>IF(H7733&gt;0, MIN(C7733-F7733, B$8, K7732), 0)</f>
        <v>0</v>
      </c>
      <c r="K7733" s="24">
        <f>MAX(0, K7732-G7733+I7733*B$6-J7733)</f>
        <v>0</v>
      </c>
      <c r="L7733" s="24">
        <f t="shared" si="488"/>
        <v>0</v>
      </c>
      <c r="M7733" s="24">
        <f>IF(H7733&gt;0, C7733-F7733-J7733, 0)</f>
        <v>218.36807043644808</v>
      </c>
      <c r="N7733" s="4">
        <f>MIN(C7733, F7733)</f>
        <v>0</v>
      </c>
    </row>
    <row r="7734" spans="1:14" x14ac:dyDescent="0.2">
      <c r="A7734" s="27">
        <v>43787</v>
      </c>
      <c r="B7734" s="4">
        <v>0</v>
      </c>
      <c r="C7734" s="4">
        <v>94.782197776055625</v>
      </c>
      <c r="F7734" s="4">
        <f t="shared" si="486"/>
        <v>0</v>
      </c>
      <c r="G7734" s="24">
        <f t="shared" si="487"/>
        <v>0</v>
      </c>
      <c r="H7734" s="24">
        <f t="shared" si="489"/>
        <v>94.782197776055625</v>
      </c>
      <c r="I7734" s="24">
        <f>IF(H7734&lt;=0, MIN(F7734-C7734, B$7, (D$5-K7733+G7734)/B$6), 0)</f>
        <v>0</v>
      </c>
      <c r="J7734" s="24">
        <f>IF(H7734&gt;0, MIN(C7734-F7734, B$8, K7733), 0)</f>
        <v>0</v>
      </c>
      <c r="K7734" s="24">
        <f>MAX(0, K7733-G7734+I7734*B$6-J7734)</f>
        <v>0</v>
      </c>
      <c r="L7734" s="24">
        <f t="shared" si="488"/>
        <v>0</v>
      </c>
      <c r="M7734" s="24">
        <f>IF(H7734&gt;0, C7734-F7734-J7734, 0)</f>
        <v>94.782197776055625</v>
      </c>
      <c r="N7734" s="4">
        <f>MIN(C7734, F7734)</f>
        <v>0</v>
      </c>
    </row>
    <row r="7735" spans="1:14" x14ac:dyDescent="0.2">
      <c r="A7735" s="27">
        <v>43787.041666666672</v>
      </c>
      <c r="B7735" s="4">
        <v>0</v>
      </c>
      <c r="C7735" s="4">
        <v>146.6882642934205</v>
      </c>
      <c r="F7735" s="4">
        <f t="shared" si="486"/>
        <v>0</v>
      </c>
      <c r="G7735" s="24">
        <f t="shared" si="487"/>
        <v>0</v>
      </c>
      <c r="H7735" s="24">
        <f t="shared" si="489"/>
        <v>146.6882642934205</v>
      </c>
      <c r="I7735" s="24">
        <f>IF(H7735&lt;=0, MIN(F7735-C7735, B$7, (D$5-K7734+G7735)/B$6), 0)</f>
        <v>0</v>
      </c>
      <c r="J7735" s="24">
        <f>IF(H7735&gt;0, MIN(C7735-F7735, B$8, K7734), 0)</f>
        <v>0</v>
      </c>
      <c r="K7735" s="24">
        <f>MAX(0, K7734-G7735+I7735*B$6-J7735)</f>
        <v>0</v>
      </c>
      <c r="L7735" s="24">
        <f t="shared" si="488"/>
        <v>0</v>
      </c>
      <c r="M7735" s="24">
        <f>IF(H7735&gt;0, C7735-F7735-J7735, 0)</f>
        <v>146.6882642934205</v>
      </c>
      <c r="N7735" s="4">
        <f>MIN(C7735, F7735)</f>
        <v>0</v>
      </c>
    </row>
    <row r="7736" spans="1:14" x14ac:dyDescent="0.2">
      <c r="A7736" s="27">
        <v>43787.083333333336</v>
      </c>
      <c r="B7736" s="4">
        <v>0</v>
      </c>
      <c r="C7736" s="4">
        <v>1478.1200657547156</v>
      </c>
      <c r="F7736" s="4">
        <f t="shared" si="486"/>
        <v>0</v>
      </c>
      <c r="G7736" s="24">
        <f t="shared" si="487"/>
        <v>0</v>
      </c>
      <c r="H7736" s="24">
        <f t="shared" si="489"/>
        <v>1478.1200657547156</v>
      </c>
      <c r="I7736" s="24">
        <f>IF(H7736&lt;=0, MIN(F7736-C7736, B$7, (D$5-K7735+G7736)/B$6), 0)</f>
        <v>0</v>
      </c>
      <c r="J7736" s="24">
        <f>IF(H7736&gt;0, MIN(C7736-F7736, B$8, K7735), 0)</f>
        <v>0</v>
      </c>
      <c r="K7736" s="24">
        <f>MAX(0, K7735-G7736+I7736*B$6-J7736)</f>
        <v>0</v>
      </c>
      <c r="L7736" s="24">
        <f t="shared" si="488"/>
        <v>0</v>
      </c>
      <c r="M7736" s="24">
        <f>IF(H7736&gt;0, C7736-F7736-J7736, 0)</f>
        <v>1478.1200657547156</v>
      </c>
      <c r="N7736" s="4">
        <f>MIN(C7736, F7736)</f>
        <v>0</v>
      </c>
    </row>
    <row r="7737" spans="1:14" x14ac:dyDescent="0.2">
      <c r="A7737" s="27">
        <v>43787.125</v>
      </c>
      <c r="B7737" s="4">
        <v>0</v>
      </c>
      <c r="C7737" s="4">
        <v>539.69133935346861</v>
      </c>
      <c r="F7737" s="4">
        <f t="shared" si="486"/>
        <v>0</v>
      </c>
      <c r="G7737" s="24">
        <f t="shared" si="487"/>
        <v>0</v>
      </c>
      <c r="H7737" s="24">
        <f t="shared" si="489"/>
        <v>539.69133935346861</v>
      </c>
      <c r="I7737" s="24">
        <f>IF(H7737&lt;=0, MIN(F7737-C7737, B$7, (D$5-K7736+G7737)/B$6), 0)</f>
        <v>0</v>
      </c>
      <c r="J7737" s="24">
        <f>IF(H7737&gt;0, MIN(C7737-F7737, B$8, K7736), 0)</f>
        <v>0</v>
      </c>
      <c r="K7737" s="24">
        <f>MAX(0, K7736-G7737+I7737*B$6-J7737)</f>
        <v>0</v>
      </c>
      <c r="L7737" s="24">
        <f t="shared" si="488"/>
        <v>0</v>
      </c>
      <c r="M7737" s="24">
        <f>IF(H7737&gt;0, C7737-F7737-J7737, 0)</f>
        <v>539.69133935346861</v>
      </c>
      <c r="N7737" s="4">
        <f>MIN(C7737, F7737)</f>
        <v>0</v>
      </c>
    </row>
    <row r="7738" spans="1:14" x14ac:dyDescent="0.2">
      <c r="A7738" s="27">
        <v>43787.166666666672</v>
      </c>
      <c r="B7738" s="4">
        <v>0</v>
      </c>
      <c r="C7738" s="4">
        <v>591.59740587083343</v>
      </c>
      <c r="F7738" s="4">
        <f t="shared" si="486"/>
        <v>0</v>
      </c>
      <c r="G7738" s="24">
        <f t="shared" si="487"/>
        <v>0</v>
      </c>
      <c r="H7738" s="24">
        <f t="shared" si="489"/>
        <v>591.59740587083343</v>
      </c>
      <c r="I7738" s="24">
        <f>IF(H7738&lt;=0, MIN(F7738-C7738, B$7, (D$5-K7737+G7738)/B$6), 0)</f>
        <v>0</v>
      </c>
      <c r="J7738" s="24">
        <f>IF(H7738&gt;0, MIN(C7738-F7738, B$8, K7737), 0)</f>
        <v>0</v>
      </c>
      <c r="K7738" s="24">
        <f>MAX(0, K7737-G7738+I7738*B$6-J7738)</f>
        <v>0</v>
      </c>
      <c r="L7738" s="24">
        <f t="shared" si="488"/>
        <v>0</v>
      </c>
      <c r="M7738" s="24">
        <f>IF(H7738&gt;0, C7738-F7738-J7738, 0)</f>
        <v>591.59740587083343</v>
      </c>
      <c r="N7738" s="4">
        <f>MIN(C7738, F7738)</f>
        <v>0</v>
      </c>
    </row>
    <row r="7739" spans="1:14" x14ac:dyDescent="0.2">
      <c r="A7739" s="27">
        <v>43787.208333333336</v>
      </c>
      <c r="B7739" s="4">
        <v>0</v>
      </c>
      <c r="C7739" s="4">
        <v>628.67316766895112</v>
      </c>
      <c r="F7739" s="4">
        <f t="shared" si="486"/>
        <v>0</v>
      </c>
      <c r="G7739" s="24">
        <f t="shared" si="487"/>
        <v>0</v>
      </c>
      <c r="H7739" s="24">
        <f t="shared" si="489"/>
        <v>628.67316766895112</v>
      </c>
      <c r="I7739" s="24">
        <f>IF(H7739&lt;=0, MIN(F7739-C7739, B$7, (D$5-K7738+G7739)/B$6), 0)</f>
        <v>0</v>
      </c>
      <c r="J7739" s="24">
        <f>IF(H7739&gt;0, MIN(C7739-F7739, B$8, K7738), 0)</f>
        <v>0</v>
      </c>
      <c r="K7739" s="24">
        <f>MAX(0, K7738-G7739+I7739*B$6-J7739)</f>
        <v>0</v>
      </c>
      <c r="L7739" s="24">
        <f t="shared" si="488"/>
        <v>0</v>
      </c>
      <c r="M7739" s="24">
        <f>IF(H7739&gt;0, C7739-F7739-J7739, 0)</f>
        <v>628.67316766895112</v>
      </c>
      <c r="N7739" s="4">
        <f>MIN(C7739, F7739)</f>
        <v>0</v>
      </c>
    </row>
    <row r="7740" spans="1:14" x14ac:dyDescent="0.2">
      <c r="A7740" s="27">
        <v>43787.25</v>
      </c>
      <c r="B7740" s="4">
        <v>0</v>
      </c>
      <c r="C7740" s="4">
        <v>487.78527283610384</v>
      </c>
      <c r="F7740" s="4">
        <f t="shared" si="486"/>
        <v>0</v>
      </c>
      <c r="G7740" s="24">
        <f t="shared" si="487"/>
        <v>0</v>
      </c>
      <c r="H7740" s="24">
        <f t="shared" si="489"/>
        <v>487.78527283610384</v>
      </c>
      <c r="I7740" s="24">
        <f>IF(H7740&lt;=0, MIN(F7740-C7740, B$7, (D$5-K7739+G7740)/B$6), 0)</f>
        <v>0</v>
      </c>
      <c r="J7740" s="24">
        <f>IF(H7740&gt;0, MIN(C7740-F7740, B$8, K7739), 0)</f>
        <v>0</v>
      </c>
      <c r="K7740" s="24">
        <f>MAX(0, K7739-G7740+I7740*B$6-J7740)</f>
        <v>0</v>
      </c>
      <c r="L7740" s="24">
        <f t="shared" si="488"/>
        <v>0</v>
      </c>
      <c r="M7740" s="24">
        <f>IF(H7740&gt;0, C7740-F7740-J7740, 0)</f>
        <v>487.78527283610384</v>
      </c>
      <c r="N7740" s="4">
        <f>MIN(C7740, F7740)</f>
        <v>0</v>
      </c>
    </row>
    <row r="7741" spans="1:14" x14ac:dyDescent="0.2">
      <c r="A7741" s="27">
        <v>43787.291666666672</v>
      </c>
      <c r="B7741" s="4">
        <v>14.289773798179258</v>
      </c>
      <c r="C7741" s="4">
        <v>1347.1190407346996</v>
      </c>
      <c r="F7741" s="4">
        <f t="shared" si="486"/>
        <v>85.738642789075556</v>
      </c>
      <c r="G7741" s="24">
        <f t="shared" si="487"/>
        <v>0.34722222222222221</v>
      </c>
      <c r="H7741" s="24">
        <f t="shared" si="489"/>
        <v>1261.3803979456241</v>
      </c>
      <c r="I7741" s="24">
        <f>IF(H7741&lt;=0, MIN(F7741-C7741, B$7, (D$5-K7740+G7741)/B$6), 0)</f>
        <v>0</v>
      </c>
      <c r="J7741" s="24">
        <f>IF(H7741&gt;0, MIN(C7741-F7741, B$8, K7740), 0)</f>
        <v>0</v>
      </c>
      <c r="K7741" s="24">
        <f>MAX(0, K7740-G7741+I7741*B$6-J7741)</f>
        <v>0</v>
      </c>
      <c r="L7741" s="24">
        <f t="shared" si="488"/>
        <v>0</v>
      </c>
      <c r="M7741" s="24">
        <f>IF(H7741&gt;0, C7741-F7741-J7741, 0)</f>
        <v>1261.3803979456241</v>
      </c>
      <c r="N7741" s="4">
        <f>MIN(C7741, F7741)</f>
        <v>85.738642789075556</v>
      </c>
    </row>
    <row r="7742" spans="1:14" x14ac:dyDescent="0.2">
      <c r="A7742" s="27">
        <v>43787.333333333336</v>
      </c>
      <c r="B7742" s="4">
        <v>32.818709720960555</v>
      </c>
      <c r="C7742" s="4">
        <v>247.20477405720638</v>
      </c>
      <c r="F7742" s="4">
        <f t="shared" si="486"/>
        <v>196.91225832576333</v>
      </c>
      <c r="G7742" s="24">
        <f t="shared" si="487"/>
        <v>0.34722222222222221</v>
      </c>
      <c r="H7742" s="24">
        <f t="shared" si="489"/>
        <v>50.292515731443046</v>
      </c>
      <c r="I7742" s="24">
        <f>IF(H7742&lt;=0, MIN(F7742-C7742, B$7, (D$5-K7741+G7742)/B$6), 0)</f>
        <v>0</v>
      </c>
      <c r="J7742" s="24">
        <f>IF(H7742&gt;0, MIN(C7742-F7742, B$8, K7741), 0)</f>
        <v>0</v>
      </c>
      <c r="K7742" s="24">
        <f>MAX(0, K7741-G7742+I7742*B$6-J7742)</f>
        <v>0</v>
      </c>
      <c r="L7742" s="24">
        <f t="shared" si="488"/>
        <v>0</v>
      </c>
      <c r="M7742" s="24">
        <f>IF(H7742&gt;0, C7742-F7742-J7742, 0)</f>
        <v>50.292515731443046</v>
      </c>
      <c r="N7742" s="4">
        <f>MIN(C7742, F7742)</f>
        <v>196.91225832576333</v>
      </c>
    </row>
    <row r="7743" spans="1:14" x14ac:dyDescent="0.2">
      <c r="A7743" s="27">
        <v>43787.375</v>
      </c>
      <c r="B7743" s="4">
        <v>105.84210336305722</v>
      </c>
      <c r="C7743" s="4">
        <v>331.24316746627323</v>
      </c>
      <c r="F7743" s="4">
        <f t="shared" si="486"/>
        <v>635.05262017834332</v>
      </c>
      <c r="G7743" s="24">
        <f t="shared" si="487"/>
        <v>0.34722222222222221</v>
      </c>
      <c r="H7743" s="24">
        <f t="shared" si="489"/>
        <v>-303.80945271207008</v>
      </c>
      <c r="I7743" s="24">
        <f>IF(H7743&lt;=0, MIN(F7743-C7743, B$7, (D$5-K7742+G7743)/B$6), 0)</f>
        <v>303.80945271207008</v>
      </c>
      <c r="J7743" s="24">
        <f>IF(H7743&gt;0, MIN(C7743-F7743, B$8, K7742), 0)</f>
        <v>0</v>
      </c>
      <c r="K7743" s="24">
        <f>MAX(0, K7742-G7743+I7743*B$6-J7743)</f>
        <v>273.08128521864086</v>
      </c>
      <c r="L7743" s="24">
        <f t="shared" si="488"/>
        <v>0</v>
      </c>
      <c r="M7743" s="24">
        <f>IF(H7743&gt;0, C7743-F7743-J7743, 0)</f>
        <v>0</v>
      </c>
      <c r="N7743" s="4">
        <f>MIN(C7743, F7743)</f>
        <v>331.24316746627323</v>
      </c>
    </row>
    <row r="7744" spans="1:14" x14ac:dyDescent="0.2">
      <c r="A7744" s="27">
        <v>43787.416666666672</v>
      </c>
      <c r="B7744" s="4">
        <v>118.49111856387398</v>
      </c>
      <c r="C7744" s="4">
        <v>353.48862454514386</v>
      </c>
      <c r="F7744" s="4">
        <f t="shared" si="486"/>
        <v>710.94671138324384</v>
      </c>
      <c r="G7744" s="24">
        <f t="shared" si="487"/>
        <v>0.34722222222222221</v>
      </c>
      <c r="H7744" s="24">
        <f t="shared" si="489"/>
        <v>-357.45808683809997</v>
      </c>
      <c r="I7744" s="24">
        <f>IF(H7744&lt;=0, MIN(F7744-C7744, B$7, (D$5-K7743+G7744)/B$6), 0)</f>
        <v>357.45808683809997</v>
      </c>
      <c r="J7744" s="24">
        <f>IF(H7744&gt;0, MIN(C7744-F7744, B$8, K7743), 0)</f>
        <v>0</v>
      </c>
      <c r="K7744" s="24">
        <f>MAX(0, K7743-G7744+I7744*B$6-J7744)</f>
        <v>594.44634115070858</v>
      </c>
      <c r="L7744" s="24">
        <f t="shared" si="488"/>
        <v>0</v>
      </c>
      <c r="M7744" s="24">
        <f>IF(H7744&gt;0, C7744-F7744-J7744, 0)</f>
        <v>0</v>
      </c>
      <c r="N7744" s="4">
        <f>MIN(C7744, F7744)</f>
        <v>353.48862454514386</v>
      </c>
    </row>
    <row r="7745" spans="1:14" x14ac:dyDescent="0.2">
      <c r="A7745" s="27">
        <v>43787.458333333336</v>
      </c>
      <c r="B7745" s="4">
        <v>52.283022320855899</v>
      </c>
      <c r="C7745" s="4">
        <v>1663.4988747453044</v>
      </c>
      <c r="F7745" s="4">
        <f t="shared" si="486"/>
        <v>313.69813392513538</v>
      </c>
      <c r="G7745" s="24">
        <f t="shared" si="487"/>
        <v>0.34722222222222221</v>
      </c>
      <c r="H7745" s="24">
        <f t="shared" si="489"/>
        <v>1349.800740820169</v>
      </c>
      <c r="I7745" s="24">
        <f>IF(H7745&lt;=0, MIN(F7745-C7745, B$7, (D$5-K7744+G7745)/B$6), 0)</f>
        <v>0</v>
      </c>
      <c r="J7745" s="24">
        <f>IF(H7745&gt;0, MIN(C7745-F7745, B$8, K7744), 0)</f>
        <v>594.44634115070858</v>
      </c>
      <c r="K7745" s="24">
        <f>MAX(0, K7744-G7745+I7745*B$6-J7745)</f>
        <v>0</v>
      </c>
      <c r="L7745" s="24">
        <f t="shared" si="488"/>
        <v>0</v>
      </c>
      <c r="M7745" s="24">
        <f>IF(H7745&gt;0, C7745-F7745-J7745, 0)</f>
        <v>755.35439966946046</v>
      </c>
      <c r="N7745" s="4">
        <f>MIN(C7745, F7745)</f>
        <v>313.69813392513538</v>
      </c>
    </row>
    <row r="7746" spans="1:14" x14ac:dyDescent="0.2">
      <c r="A7746" s="27">
        <v>43787.5</v>
      </c>
      <c r="B7746" s="4">
        <v>274.83546665115904</v>
      </c>
      <c r="C7746" s="4">
        <v>383.14923398363806</v>
      </c>
      <c r="F7746" s="4">
        <f t="shared" si="486"/>
        <v>1649.0127999069541</v>
      </c>
      <c r="G7746" s="24">
        <f t="shared" si="487"/>
        <v>0.34722222222222221</v>
      </c>
      <c r="H7746" s="24">
        <f t="shared" si="489"/>
        <v>-1265.8635659233159</v>
      </c>
      <c r="I7746" s="24">
        <f>IF(H7746&lt;=0, MIN(F7746-C7746, B$7, (D$5-K7745+G7746)/B$6), 0)</f>
        <v>1265.8635659233159</v>
      </c>
      <c r="J7746" s="24">
        <f>IF(H7746&gt;0, MIN(C7746-F7746, B$8, K7745), 0)</f>
        <v>0</v>
      </c>
      <c r="K7746" s="24">
        <f>MAX(0, K7745-G7746+I7746*B$6-J7746)</f>
        <v>1138.9299871087621</v>
      </c>
      <c r="L7746" s="24">
        <f t="shared" si="488"/>
        <v>0</v>
      </c>
      <c r="M7746" s="24">
        <f>IF(H7746&gt;0, C7746-F7746-J7746, 0)</f>
        <v>0</v>
      </c>
      <c r="N7746" s="4">
        <f>MIN(C7746, F7746)</f>
        <v>383.14923398363806</v>
      </c>
    </row>
    <row r="7747" spans="1:14" x14ac:dyDescent="0.2">
      <c r="A7747" s="27">
        <v>43787.541666666672</v>
      </c>
      <c r="B7747" s="4">
        <v>40.005098193688049</v>
      </c>
      <c r="C7747" s="4">
        <v>452.35732267345787</v>
      </c>
      <c r="F7747" s="4">
        <f t="shared" si="486"/>
        <v>240.03058916212831</v>
      </c>
      <c r="G7747" s="24">
        <f t="shared" si="487"/>
        <v>0.34722222222222221</v>
      </c>
      <c r="H7747" s="24">
        <f t="shared" si="489"/>
        <v>212.32673351132956</v>
      </c>
      <c r="I7747" s="24">
        <f>IF(H7747&lt;=0, MIN(F7747-C7747, B$7, (D$5-K7746+G7747)/B$6), 0)</f>
        <v>0</v>
      </c>
      <c r="J7747" s="24">
        <f>IF(H7747&gt;0, MIN(C7747-F7747, B$8, K7746), 0)</f>
        <v>212.32673351132956</v>
      </c>
      <c r="K7747" s="24">
        <f>MAX(0, K7746-G7747+I7747*B$6-J7747)</f>
        <v>926.25603137521034</v>
      </c>
      <c r="L7747" s="24">
        <f t="shared" si="488"/>
        <v>0</v>
      </c>
      <c r="M7747" s="24">
        <f>IF(H7747&gt;0, C7747-F7747-J7747, 0)</f>
        <v>0</v>
      </c>
      <c r="N7747" s="4">
        <f>MIN(C7747, F7747)</f>
        <v>240.03058916212831</v>
      </c>
    </row>
    <row r="7748" spans="1:14" x14ac:dyDescent="0.2">
      <c r="A7748" s="27">
        <v>43787.583333333336</v>
      </c>
      <c r="B7748" s="4">
        <v>24.577263506691601</v>
      </c>
      <c r="C7748" s="4">
        <v>1653.9254764362479</v>
      </c>
      <c r="F7748" s="4">
        <f t="shared" si="486"/>
        <v>147.46358104014962</v>
      </c>
      <c r="G7748" s="24">
        <f t="shared" si="487"/>
        <v>0.34722222222222221</v>
      </c>
      <c r="H7748" s="24">
        <f t="shared" si="489"/>
        <v>1506.4618953960983</v>
      </c>
      <c r="I7748" s="24">
        <f>IF(H7748&lt;=0, MIN(F7748-C7748, B$7, (D$5-K7747+G7748)/B$6), 0)</f>
        <v>0</v>
      </c>
      <c r="J7748" s="24">
        <f>IF(H7748&gt;0, MIN(C7748-F7748, B$8, K7747), 0)</f>
        <v>926.25603137521034</v>
      </c>
      <c r="K7748" s="24">
        <f>MAX(0, K7747-G7748+I7748*B$6-J7748)</f>
        <v>0</v>
      </c>
      <c r="L7748" s="24">
        <f t="shared" si="488"/>
        <v>0</v>
      </c>
      <c r="M7748" s="24">
        <f>IF(H7748&gt;0, C7748-F7748-J7748, 0)</f>
        <v>580.20586402088793</v>
      </c>
      <c r="N7748" s="4">
        <f>MIN(C7748, F7748)</f>
        <v>147.46358104014962</v>
      </c>
    </row>
    <row r="7749" spans="1:14" x14ac:dyDescent="0.2">
      <c r="A7749" s="27">
        <v>43787.625</v>
      </c>
      <c r="B7749" s="4">
        <v>0</v>
      </c>
      <c r="C7749" s="4">
        <v>680.57923418631594</v>
      </c>
      <c r="F7749" s="4">
        <f t="shared" si="486"/>
        <v>0</v>
      </c>
      <c r="G7749" s="24">
        <f t="shared" si="487"/>
        <v>0</v>
      </c>
      <c r="H7749" s="24">
        <f t="shared" si="489"/>
        <v>680.57923418631594</v>
      </c>
      <c r="I7749" s="24">
        <f>IF(H7749&lt;=0, MIN(F7749-C7749, B$7, (D$5-K7748+G7749)/B$6), 0)</f>
        <v>0</v>
      </c>
      <c r="J7749" s="24">
        <f>IF(H7749&gt;0, MIN(C7749-F7749, B$8, K7748), 0)</f>
        <v>0</v>
      </c>
      <c r="K7749" s="24">
        <f>MAX(0, K7748-G7749+I7749*B$6-J7749)</f>
        <v>0</v>
      </c>
      <c r="L7749" s="24">
        <f t="shared" si="488"/>
        <v>0</v>
      </c>
      <c r="M7749" s="24">
        <f>IF(H7749&gt;0, C7749-F7749-J7749, 0)</f>
        <v>680.57923418631594</v>
      </c>
      <c r="N7749" s="4">
        <f>MIN(C7749, F7749)</f>
        <v>0</v>
      </c>
    </row>
    <row r="7750" spans="1:14" x14ac:dyDescent="0.2">
      <c r="A7750" s="27">
        <v>43787.666666666672</v>
      </c>
      <c r="B7750" s="4">
        <v>0</v>
      </c>
      <c r="C7750" s="4">
        <v>814.05197665953983</v>
      </c>
      <c r="F7750" s="4">
        <f t="shared" si="486"/>
        <v>0</v>
      </c>
      <c r="G7750" s="24">
        <f t="shared" si="487"/>
        <v>0</v>
      </c>
      <c r="H7750" s="24">
        <f t="shared" si="489"/>
        <v>814.05197665953983</v>
      </c>
      <c r="I7750" s="24">
        <f>IF(H7750&lt;=0, MIN(F7750-C7750, B$7, (D$5-K7749+G7750)/B$6), 0)</f>
        <v>0</v>
      </c>
      <c r="J7750" s="24">
        <f>IF(H7750&gt;0, MIN(C7750-F7750, B$8, K7749), 0)</f>
        <v>0</v>
      </c>
      <c r="K7750" s="24">
        <f>MAX(0, K7749-G7750+I7750*B$6-J7750)</f>
        <v>0</v>
      </c>
      <c r="L7750" s="24">
        <f t="shared" si="488"/>
        <v>0</v>
      </c>
      <c r="M7750" s="24">
        <f>IF(H7750&gt;0, C7750-F7750-J7750, 0)</f>
        <v>814.05197665953983</v>
      </c>
      <c r="N7750" s="4">
        <f>MIN(C7750, F7750)</f>
        <v>0</v>
      </c>
    </row>
    <row r="7751" spans="1:14" x14ac:dyDescent="0.2">
      <c r="A7751" s="27">
        <v>43787.708333333336</v>
      </c>
      <c r="B7751" s="4">
        <v>0</v>
      </c>
      <c r="C7751" s="4">
        <v>851.12773845765787</v>
      </c>
      <c r="F7751" s="4">
        <f t="shared" si="486"/>
        <v>0</v>
      </c>
      <c r="G7751" s="24">
        <f t="shared" si="487"/>
        <v>0</v>
      </c>
      <c r="H7751" s="24">
        <f t="shared" si="489"/>
        <v>851.12773845765787</v>
      </c>
      <c r="I7751" s="24">
        <f>IF(H7751&lt;=0, MIN(F7751-C7751, B$7, (D$5-K7750+G7751)/B$6), 0)</f>
        <v>0</v>
      </c>
      <c r="J7751" s="24">
        <f>IF(H7751&gt;0, MIN(C7751-F7751, B$8, K7750), 0)</f>
        <v>0</v>
      </c>
      <c r="K7751" s="24">
        <f>MAX(0, K7750-G7751+I7751*B$6-J7751)</f>
        <v>0</v>
      </c>
      <c r="L7751" s="24">
        <f t="shared" si="488"/>
        <v>0</v>
      </c>
      <c r="M7751" s="24">
        <f>IF(H7751&gt;0, C7751-F7751-J7751, 0)</f>
        <v>851.12773845765787</v>
      </c>
      <c r="N7751" s="4">
        <f>MIN(C7751, F7751)</f>
        <v>0</v>
      </c>
    </row>
    <row r="7752" spans="1:14" x14ac:dyDescent="0.2">
      <c r="A7752" s="27">
        <v>43787.75</v>
      </c>
      <c r="B7752" s="4">
        <v>0</v>
      </c>
      <c r="C7752" s="4">
        <v>346.89737800325634</v>
      </c>
      <c r="F7752" s="4">
        <f t="shared" si="486"/>
        <v>0</v>
      </c>
      <c r="G7752" s="24">
        <f t="shared" si="487"/>
        <v>0</v>
      </c>
      <c r="H7752" s="24">
        <f t="shared" si="489"/>
        <v>346.89737800325634</v>
      </c>
      <c r="I7752" s="24">
        <f>IF(H7752&lt;=0, MIN(F7752-C7752, B$7, (D$5-K7751+G7752)/B$6), 0)</f>
        <v>0</v>
      </c>
      <c r="J7752" s="24">
        <f>IF(H7752&gt;0, MIN(C7752-F7752, B$8, K7751), 0)</f>
        <v>0</v>
      </c>
      <c r="K7752" s="24">
        <f>MAX(0, K7751-G7752+I7752*B$6-J7752)</f>
        <v>0</v>
      </c>
      <c r="L7752" s="24">
        <f t="shared" si="488"/>
        <v>0</v>
      </c>
      <c r="M7752" s="24">
        <f>IF(H7752&gt;0, C7752-F7752-J7752, 0)</f>
        <v>346.89737800325634</v>
      </c>
      <c r="N7752" s="4">
        <f>MIN(C7752, F7752)</f>
        <v>0</v>
      </c>
    </row>
    <row r="7753" spans="1:14" x14ac:dyDescent="0.2">
      <c r="A7753" s="27">
        <v>43787.791666666672</v>
      </c>
      <c r="B7753" s="4">
        <v>0</v>
      </c>
      <c r="C7753" s="4">
        <v>3125.1077954088796</v>
      </c>
      <c r="F7753" s="4">
        <f t="shared" si="486"/>
        <v>0</v>
      </c>
      <c r="G7753" s="24">
        <f t="shared" si="487"/>
        <v>0</v>
      </c>
      <c r="H7753" s="24">
        <f t="shared" si="489"/>
        <v>3125.1077954088796</v>
      </c>
      <c r="I7753" s="24">
        <f>IF(H7753&lt;=0, MIN(F7753-C7753, B$7, (D$5-K7752+G7753)/B$6), 0)</f>
        <v>0</v>
      </c>
      <c r="J7753" s="24">
        <f>IF(H7753&gt;0, MIN(C7753-F7753, B$8, K7752), 0)</f>
        <v>0</v>
      </c>
      <c r="K7753" s="24">
        <f>MAX(0, K7752-G7753+I7753*B$6-J7753)</f>
        <v>0</v>
      </c>
      <c r="L7753" s="24">
        <f t="shared" si="488"/>
        <v>0</v>
      </c>
      <c r="M7753" s="24">
        <f>IF(H7753&gt;0, C7753-F7753-J7753, 0)</f>
        <v>3125.1077954088796</v>
      </c>
      <c r="N7753" s="4">
        <f>MIN(C7753, F7753)</f>
        <v>0</v>
      </c>
    </row>
    <row r="7754" spans="1:14" x14ac:dyDescent="0.2">
      <c r="A7754" s="27">
        <v>43787.833333333336</v>
      </c>
      <c r="B7754" s="4">
        <v>0</v>
      </c>
      <c r="C7754" s="4">
        <v>435.87920631873891</v>
      </c>
      <c r="F7754" s="4">
        <f t="shared" si="486"/>
        <v>0</v>
      </c>
      <c r="G7754" s="24">
        <f t="shared" si="487"/>
        <v>0</v>
      </c>
      <c r="H7754" s="24">
        <f t="shared" si="489"/>
        <v>435.87920631873891</v>
      </c>
      <c r="I7754" s="24">
        <f>IF(H7754&lt;=0, MIN(F7754-C7754, B$7, (D$5-K7753+G7754)/B$6), 0)</f>
        <v>0</v>
      </c>
      <c r="J7754" s="24">
        <f>IF(H7754&gt;0, MIN(C7754-F7754, B$8, K7753), 0)</f>
        <v>0</v>
      </c>
      <c r="K7754" s="24">
        <f>MAX(0, K7753-G7754+I7754*B$6-J7754)</f>
        <v>0</v>
      </c>
      <c r="L7754" s="24">
        <f t="shared" si="488"/>
        <v>0</v>
      </c>
      <c r="M7754" s="24">
        <f>IF(H7754&gt;0, C7754-F7754-J7754, 0)</f>
        <v>435.87920631873891</v>
      </c>
      <c r="N7754" s="4">
        <f>MIN(C7754, F7754)</f>
        <v>0</v>
      </c>
    </row>
    <row r="7755" spans="1:14" x14ac:dyDescent="0.2">
      <c r="A7755" s="27">
        <v>43787.875</v>
      </c>
      <c r="B7755" s="4">
        <v>0</v>
      </c>
      <c r="C7755" s="4">
        <v>346.89737800325634</v>
      </c>
      <c r="F7755" s="4">
        <f t="shared" si="486"/>
        <v>0</v>
      </c>
      <c r="G7755" s="24">
        <f t="shared" si="487"/>
        <v>0</v>
      </c>
      <c r="H7755" s="24">
        <f t="shared" si="489"/>
        <v>346.89737800325634</v>
      </c>
      <c r="I7755" s="24">
        <f>IF(H7755&lt;=0, MIN(F7755-C7755, B$7, (D$5-K7754+G7755)/B$6), 0)</f>
        <v>0</v>
      </c>
      <c r="J7755" s="24">
        <f>IF(H7755&gt;0, MIN(C7755-F7755, B$8, K7754), 0)</f>
        <v>0</v>
      </c>
      <c r="K7755" s="24">
        <f>MAX(0, K7754-G7755+I7755*B$6-J7755)</f>
        <v>0</v>
      </c>
      <c r="L7755" s="24">
        <f t="shared" si="488"/>
        <v>0</v>
      </c>
      <c r="M7755" s="24">
        <f>IF(H7755&gt;0, C7755-F7755-J7755, 0)</f>
        <v>346.89737800325634</v>
      </c>
      <c r="N7755" s="4">
        <f>MIN(C7755, F7755)</f>
        <v>0</v>
      </c>
    </row>
    <row r="7756" spans="1:14" x14ac:dyDescent="0.2">
      <c r="A7756" s="27">
        <v>43787.916666666672</v>
      </c>
      <c r="B7756" s="4">
        <v>0</v>
      </c>
      <c r="C7756" s="4">
        <v>369.14283508212696</v>
      </c>
      <c r="F7756" s="4">
        <f t="shared" si="486"/>
        <v>0</v>
      </c>
      <c r="G7756" s="24">
        <f t="shared" si="487"/>
        <v>0</v>
      </c>
      <c r="H7756" s="24">
        <f t="shared" si="489"/>
        <v>369.14283508212696</v>
      </c>
      <c r="I7756" s="24">
        <f>IF(H7756&lt;=0, MIN(F7756-C7756, B$7, (D$5-K7755+G7756)/B$6), 0)</f>
        <v>0</v>
      </c>
      <c r="J7756" s="24">
        <f>IF(H7756&gt;0, MIN(C7756-F7756, B$8, K7755), 0)</f>
        <v>0</v>
      </c>
      <c r="K7756" s="24">
        <f>MAX(0, K7755-G7756+I7756*B$6-J7756)</f>
        <v>0</v>
      </c>
      <c r="L7756" s="24">
        <f t="shared" si="488"/>
        <v>0</v>
      </c>
      <c r="M7756" s="24">
        <f>IF(H7756&gt;0, C7756-F7756-J7756, 0)</f>
        <v>369.14283508212696</v>
      </c>
      <c r="N7756" s="4">
        <f>MIN(C7756, F7756)</f>
        <v>0</v>
      </c>
    </row>
    <row r="7757" spans="1:14" x14ac:dyDescent="0.2">
      <c r="A7757" s="27">
        <v>43787.958333333336</v>
      </c>
      <c r="B7757" s="4">
        <v>0</v>
      </c>
      <c r="C7757" s="4">
        <v>218.36807043644808</v>
      </c>
      <c r="F7757" s="4">
        <f t="shared" si="486"/>
        <v>0</v>
      </c>
      <c r="G7757" s="24">
        <f t="shared" si="487"/>
        <v>0</v>
      </c>
      <c r="H7757" s="24">
        <f t="shared" si="489"/>
        <v>218.36807043644808</v>
      </c>
      <c r="I7757" s="24">
        <f>IF(H7757&lt;=0, MIN(F7757-C7757, B$7, (D$5-K7756+G7757)/B$6), 0)</f>
        <v>0</v>
      </c>
      <c r="J7757" s="24">
        <f>IF(H7757&gt;0, MIN(C7757-F7757, B$8, K7756), 0)</f>
        <v>0</v>
      </c>
      <c r="K7757" s="24">
        <f>MAX(0, K7756-G7757+I7757*B$6-J7757)</f>
        <v>0</v>
      </c>
      <c r="L7757" s="24">
        <f t="shared" si="488"/>
        <v>0</v>
      </c>
      <c r="M7757" s="24">
        <f>IF(H7757&gt;0, C7757-F7757-J7757, 0)</f>
        <v>218.36807043644808</v>
      </c>
      <c r="N7757" s="4">
        <f>MIN(C7757, F7757)</f>
        <v>0</v>
      </c>
    </row>
    <row r="7758" spans="1:14" x14ac:dyDescent="0.2">
      <c r="A7758" s="27">
        <v>43788</v>
      </c>
      <c r="B7758" s="4">
        <v>0</v>
      </c>
      <c r="C7758" s="4">
        <v>94.782197776055625</v>
      </c>
      <c r="F7758" s="4">
        <f t="shared" si="486"/>
        <v>0</v>
      </c>
      <c r="G7758" s="24">
        <f t="shared" si="487"/>
        <v>0</v>
      </c>
      <c r="H7758" s="24">
        <f t="shared" si="489"/>
        <v>94.782197776055625</v>
      </c>
      <c r="I7758" s="24">
        <f>IF(H7758&lt;=0, MIN(F7758-C7758, B$7, (D$5-K7757+G7758)/B$6), 0)</f>
        <v>0</v>
      </c>
      <c r="J7758" s="24">
        <f>IF(H7758&gt;0, MIN(C7758-F7758, B$8, K7757), 0)</f>
        <v>0</v>
      </c>
      <c r="K7758" s="24">
        <f>MAX(0, K7757-G7758+I7758*B$6-J7758)</f>
        <v>0</v>
      </c>
      <c r="L7758" s="24">
        <f t="shared" si="488"/>
        <v>0</v>
      </c>
      <c r="M7758" s="24">
        <f>IF(H7758&gt;0, C7758-F7758-J7758, 0)</f>
        <v>94.782197776055625</v>
      </c>
      <c r="N7758" s="4">
        <f>MIN(C7758, F7758)</f>
        <v>0</v>
      </c>
    </row>
    <row r="7759" spans="1:14" x14ac:dyDescent="0.2">
      <c r="A7759" s="27">
        <v>43788.041666666672</v>
      </c>
      <c r="B7759" s="4">
        <v>0</v>
      </c>
      <c r="C7759" s="4">
        <v>146.6882642934205</v>
      </c>
      <c r="F7759" s="4">
        <f t="shared" si="486"/>
        <v>0</v>
      </c>
      <c r="G7759" s="24">
        <f t="shared" si="487"/>
        <v>0</v>
      </c>
      <c r="H7759" s="24">
        <f t="shared" si="489"/>
        <v>146.6882642934205</v>
      </c>
      <c r="I7759" s="24">
        <f>IF(H7759&lt;=0, MIN(F7759-C7759, B$7, (D$5-K7758+G7759)/B$6), 0)</f>
        <v>0</v>
      </c>
      <c r="J7759" s="24">
        <f>IF(H7759&gt;0, MIN(C7759-F7759, B$8, K7758), 0)</f>
        <v>0</v>
      </c>
      <c r="K7759" s="24">
        <f>MAX(0, K7758-G7759+I7759*B$6-J7759)</f>
        <v>0</v>
      </c>
      <c r="L7759" s="24">
        <f t="shared" si="488"/>
        <v>0</v>
      </c>
      <c r="M7759" s="24">
        <f>IF(H7759&gt;0, C7759-F7759-J7759, 0)</f>
        <v>146.6882642934205</v>
      </c>
      <c r="N7759" s="4">
        <f>MIN(C7759, F7759)</f>
        <v>0</v>
      </c>
    </row>
    <row r="7760" spans="1:14" x14ac:dyDescent="0.2">
      <c r="A7760" s="27">
        <v>43788.083333333336</v>
      </c>
      <c r="B7760" s="4">
        <v>0</v>
      </c>
      <c r="C7760" s="4">
        <v>183.76402609153823</v>
      </c>
      <c r="F7760" s="4">
        <f t="shared" si="486"/>
        <v>0</v>
      </c>
      <c r="G7760" s="24">
        <f t="shared" si="487"/>
        <v>0</v>
      </c>
      <c r="H7760" s="24">
        <f t="shared" si="489"/>
        <v>183.76402609153823</v>
      </c>
      <c r="I7760" s="24">
        <f>IF(H7760&lt;=0, MIN(F7760-C7760, B$7, (D$5-K7759+G7760)/B$6), 0)</f>
        <v>0</v>
      </c>
      <c r="J7760" s="24">
        <f>IF(H7760&gt;0, MIN(C7760-F7760, B$8, K7759), 0)</f>
        <v>0</v>
      </c>
      <c r="K7760" s="24">
        <f>MAX(0, K7759-G7760+I7760*B$6-J7760)</f>
        <v>0</v>
      </c>
      <c r="L7760" s="24">
        <f t="shared" si="488"/>
        <v>0</v>
      </c>
      <c r="M7760" s="24">
        <f>IF(H7760&gt;0, C7760-F7760-J7760, 0)</f>
        <v>183.76402609153823</v>
      </c>
      <c r="N7760" s="4">
        <f>MIN(C7760, F7760)</f>
        <v>0</v>
      </c>
    </row>
    <row r="7761" spans="1:14" x14ac:dyDescent="0.2">
      <c r="A7761" s="27">
        <v>43788.125</v>
      </c>
      <c r="B7761" s="4">
        <v>0</v>
      </c>
      <c r="C7761" s="4">
        <v>94.782197776055625</v>
      </c>
      <c r="F7761" s="4">
        <f t="shared" si="486"/>
        <v>0</v>
      </c>
      <c r="G7761" s="24">
        <f t="shared" si="487"/>
        <v>0</v>
      </c>
      <c r="H7761" s="24">
        <f t="shared" si="489"/>
        <v>94.782197776055625</v>
      </c>
      <c r="I7761" s="24">
        <f>IF(H7761&lt;=0, MIN(F7761-C7761, B$7, (D$5-K7760+G7761)/B$6), 0)</f>
        <v>0</v>
      </c>
      <c r="J7761" s="24">
        <f>IF(H7761&gt;0, MIN(C7761-F7761, B$8, K7760), 0)</f>
        <v>0</v>
      </c>
      <c r="K7761" s="24">
        <f>MAX(0, K7760-G7761+I7761*B$6-J7761)</f>
        <v>0</v>
      </c>
      <c r="L7761" s="24">
        <f t="shared" si="488"/>
        <v>0</v>
      </c>
      <c r="M7761" s="24">
        <f>IF(H7761&gt;0, C7761-F7761-J7761, 0)</f>
        <v>94.782197776055625</v>
      </c>
      <c r="N7761" s="4">
        <f>MIN(C7761, F7761)</f>
        <v>0</v>
      </c>
    </row>
    <row r="7762" spans="1:14" x14ac:dyDescent="0.2">
      <c r="A7762" s="27">
        <v>43788.166666666672</v>
      </c>
      <c r="B7762" s="4">
        <v>0</v>
      </c>
      <c r="C7762" s="4">
        <v>146.6882642934205</v>
      </c>
      <c r="F7762" s="4">
        <f t="shared" si="486"/>
        <v>0</v>
      </c>
      <c r="G7762" s="24">
        <f t="shared" si="487"/>
        <v>0</v>
      </c>
      <c r="H7762" s="24">
        <f t="shared" si="489"/>
        <v>146.6882642934205</v>
      </c>
      <c r="I7762" s="24">
        <f>IF(H7762&lt;=0, MIN(F7762-C7762, B$7, (D$5-K7761+G7762)/B$6), 0)</f>
        <v>0</v>
      </c>
      <c r="J7762" s="24">
        <f>IF(H7762&gt;0, MIN(C7762-F7762, B$8, K7761), 0)</f>
        <v>0</v>
      </c>
      <c r="K7762" s="24">
        <f>MAX(0, K7761-G7762+I7762*B$6-J7762)</f>
        <v>0</v>
      </c>
      <c r="L7762" s="24">
        <f t="shared" si="488"/>
        <v>0</v>
      </c>
      <c r="M7762" s="24">
        <f>IF(H7762&gt;0, C7762-F7762-J7762, 0)</f>
        <v>146.6882642934205</v>
      </c>
      <c r="N7762" s="4">
        <f>MIN(C7762, F7762)</f>
        <v>0</v>
      </c>
    </row>
    <row r="7763" spans="1:14" x14ac:dyDescent="0.2">
      <c r="A7763" s="27">
        <v>43788.208333333336</v>
      </c>
      <c r="B7763" s="4">
        <v>0</v>
      </c>
      <c r="C7763" s="4">
        <v>183.76402609153823</v>
      </c>
      <c r="F7763" s="4">
        <f t="shared" si="486"/>
        <v>0</v>
      </c>
      <c r="G7763" s="24">
        <f t="shared" si="487"/>
        <v>0</v>
      </c>
      <c r="H7763" s="24">
        <f t="shared" si="489"/>
        <v>183.76402609153823</v>
      </c>
      <c r="I7763" s="24">
        <f>IF(H7763&lt;=0, MIN(F7763-C7763, B$7, (D$5-K7762+G7763)/B$6), 0)</f>
        <v>0</v>
      </c>
      <c r="J7763" s="24">
        <f>IF(H7763&gt;0, MIN(C7763-F7763, B$8, K7762), 0)</f>
        <v>0</v>
      </c>
      <c r="K7763" s="24">
        <f>MAX(0, K7762-G7763+I7763*B$6-J7763)</f>
        <v>0</v>
      </c>
      <c r="L7763" s="24">
        <f t="shared" si="488"/>
        <v>0</v>
      </c>
      <c r="M7763" s="24">
        <f>IF(H7763&gt;0, C7763-F7763-J7763, 0)</f>
        <v>183.76402609153823</v>
      </c>
      <c r="N7763" s="4">
        <f>MIN(C7763, F7763)</f>
        <v>0</v>
      </c>
    </row>
    <row r="7764" spans="1:14" x14ac:dyDescent="0.2">
      <c r="A7764" s="27">
        <v>43788.25</v>
      </c>
      <c r="B7764" s="4">
        <v>0</v>
      </c>
      <c r="C7764" s="4">
        <v>809.10854175312431</v>
      </c>
      <c r="F7764" s="4">
        <f t="shared" si="486"/>
        <v>0</v>
      </c>
      <c r="G7764" s="24">
        <f t="shared" si="487"/>
        <v>0</v>
      </c>
      <c r="H7764" s="24">
        <f t="shared" si="489"/>
        <v>809.10854175312431</v>
      </c>
      <c r="I7764" s="24">
        <f>IF(H7764&lt;=0, MIN(F7764-C7764, B$7, (D$5-K7763+G7764)/B$6), 0)</f>
        <v>0</v>
      </c>
      <c r="J7764" s="24">
        <f>IF(H7764&gt;0, MIN(C7764-F7764, B$8, K7763), 0)</f>
        <v>0</v>
      </c>
      <c r="K7764" s="24">
        <f>MAX(0, K7763-G7764+I7764*B$6-J7764)</f>
        <v>0</v>
      </c>
      <c r="L7764" s="24">
        <f t="shared" si="488"/>
        <v>0</v>
      </c>
      <c r="M7764" s="24">
        <f>IF(H7764&gt;0, C7764-F7764-J7764, 0)</f>
        <v>809.10854175312431</v>
      </c>
      <c r="N7764" s="4">
        <f>MIN(C7764, F7764)</f>
        <v>0</v>
      </c>
    </row>
    <row r="7765" spans="1:14" x14ac:dyDescent="0.2">
      <c r="A7765" s="27">
        <v>43788.291666666672</v>
      </c>
      <c r="B7765" s="4">
        <v>296.58039644112631</v>
      </c>
      <c r="C7765" s="4">
        <v>1025.795771817679</v>
      </c>
      <c r="F7765" s="4">
        <f t="shared" si="486"/>
        <v>1779.4823786467578</v>
      </c>
      <c r="G7765" s="24">
        <f t="shared" si="487"/>
        <v>0.34722222222222221</v>
      </c>
      <c r="H7765" s="24">
        <f t="shared" si="489"/>
        <v>-753.68660682907876</v>
      </c>
      <c r="I7765" s="24">
        <f>IF(H7765&lt;=0, MIN(F7765-C7765, B$7, (D$5-K7764+G7765)/B$6), 0)</f>
        <v>753.68660682907876</v>
      </c>
      <c r="J7765" s="24">
        <f>IF(H7765&gt;0, MIN(C7765-F7765, B$8, K7764), 0)</f>
        <v>0</v>
      </c>
      <c r="K7765" s="24">
        <f>MAX(0, K7764-G7765+I7765*B$6-J7765)</f>
        <v>677.97072392394875</v>
      </c>
      <c r="L7765" s="24">
        <f t="shared" si="488"/>
        <v>0</v>
      </c>
      <c r="M7765" s="24">
        <f>IF(H7765&gt;0, C7765-F7765-J7765, 0)</f>
        <v>0</v>
      </c>
      <c r="N7765" s="4">
        <f>MIN(C7765, F7765)</f>
        <v>1025.795771817679</v>
      </c>
    </row>
    <row r="7766" spans="1:14" x14ac:dyDescent="0.2">
      <c r="A7766" s="27">
        <v>43788.333333333336</v>
      </c>
      <c r="B7766" s="4">
        <v>471.0219455643047</v>
      </c>
      <c r="C7766" s="4">
        <v>327.42603359308475</v>
      </c>
      <c r="F7766" s="4">
        <f t="shared" si="486"/>
        <v>2826.1316733858284</v>
      </c>
      <c r="G7766" s="24">
        <f t="shared" si="487"/>
        <v>0.34722222222222221</v>
      </c>
      <c r="H7766" s="24">
        <f t="shared" si="489"/>
        <v>-2498.7056397927436</v>
      </c>
      <c r="I7766" s="24">
        <f>IF(H7766&lt;=0, MIN(F7766-C7766, B$7, (D$5-K7765+G7766)/B$6), 0)</f>
        <v>2498.7056397927436</v>
      </c>
      <c r="J7766" s="24">
        <f>IF(H7766&gt;0, MIN(C7766-F7766, B$8, K7765), 0)</f>
        <v>0</v>
      </c>
      <c r="K7766" s="24">
        <f>MAX(0, K7765-G7766+I7766*B$6-J7766)</f>
        <v>2926.4585775151959</v>
      </c>
      <c r="L7766" s="24">
        <f t="shared" si="488"/>
        <v>0</v>
      </c>
      <c r="M7766" s="24">
        <f>IF(H7766&gt;0, C7766-F7766-J7766, 0)</f>
        <v>0</v>
      </c>
      <c r="N7766" s="4">
        <f>MIN(C7766, F7766)</f>
        <v>327.42603359308475</v>
      </c>
    </row>
    <row r="7767" spans="1:14" x14ac:dyDescent="0.2">
      <c r="A7767" s="27">
        <v>43788.375</v>
      </c>
      <c r="B7767" s="4">
        <v>577.18570459721673</v>
      </c>
      <c r="C7767" s="4">
        <v>331.24316746627323</v>
      </c>
      <c r="F7767" s="4">
        <f t="shared" si="486"/>
        <v>3463.1142275833004</v>
      </c>
      <c r="G7767" s="24">
        <f t="shared" si="487"/>
        <v>0.34722222222222221</v>
      </c>
      <c r="H7767" s="24">
        <f t="shared" si="489"/>
        <v>-3131.8710601170269</v>
      </c>
      <c r="I7767" s="24">
        <f>IF(H7767&lt;=0, MIN(F7767-C7767, B$7, (D$5-K7766+G7767)/B$6), 0)</f>
        <v>2304.3207163411403</v>
      </c>
      <c r="J7767" s="24">
        <f>IF(H7767&gt;0, MIN(C7767-F7767, B$8, K7766), 0)</f>
        <v>0</v>
      </c>
      <c r="K7767" s="24">
        <f>MAX(0, K7766-G7767+I7767*B$6-J7767)</f>
        <v>5000</v>
      </c>
      <c r="L7767" s="24">
        <f t="shared" si="488"/>
        <v>827.55034377588663</v>
      </c>
      <c r="M7767" s="24">
        <f>IF(H7767&gt;0, C7767-F7767-J7767, 0)</f>
        <v>0</v>
      </c>
      <c r="N7767" s="4">
        <f>MIN(C7767, F7767)</f>
        <v>331.24316746627323</v>
      </c>
    </row>
    <row r="7768" spans="1:14" x14ac:dyDescent="0.2">
      <c r="A7768" s="27">
        <v>43788.416666666672</v>
      </c>
      <c r="B7768" s="4">
        <v>557.78392822632668</v>
      </c>
      <c r="C7768" s="4">
        <v>353.48862454514386</v>
      </c>
      <c r="F7768" s="4">
        <f t="shared" si="486"/>
        <v>3346.7035693579601</v>
      </c>
      <c r="G7768" s="24">
        <f t="shared" si="487"/>
        <v>0.34722222222222221</v>
      </c>
      <c r="H7768" s="24">
        <f t="shared" si="489"/>
        <v>-2993.2149448128162</v>
      </c>
      <c r="I7768" s="24">
        <f>IF(H7768&lt;=0, MIN(F7768-C7768, B$7, (D$5-K7767+G7768)/B$6), 0)</f>
        <v>0.38580246913580246</v>
      </c>
      <c r="J7768" s="24">
        <f>IF(H7768&gt;0, MIN(C7768-F7768, B$8, K7767), 0)</f>
        <v>0</v>
      </c>
      <c r="K7768" s="24">
        <f>MAX(0, K7767-G7768+I7768*B$6-J7768)</f>
        <v>5000</v>
      </c>
      <c r="L7768" s="24">
        <f t="shared" si="488"/>
        <v>2992.8291423436804</v>
      </c>
      <c r="M7768" s="24">
        <f>IF(H7768&gt;0, C7768-F7768-J7768, 0)</f>
        <v>0</v>
      </c>
      <c r="N7768" s="4">
        <f>MIN(C7768, F7768)</f>
        <v>353.48862454514386</v>
      </c>
    </row>
    <row r="7769" spans="1:14" x14ac:dyDescent="0.2">
      <c r="A7769" s="27">
        <v>43788.458333333336</v>
      </c>
      <c r="B7769" s="4">
        <v>535.85906190617186</v>
      </c>
      <c r="C7769" s="4">
        <v>1568.3284416083361</v>
      </c>
      <c r="F7769" s="4">
        <f t="shared" si="486"/>
        <v>3215.1543714370309</v>
      </c>
      <c r="G7769" s="24">
        <f t="shared" si="487"/>
        <v>0.34722222222222221</v>
      </c>
      <c r="H7769" s="24">
        <f t="shared" si="489"/>
        <v>-1646.8259298286948</v>
      </c>
      <c r="I7769" s="24">
        <f>IF(H7769&lt;=0, MIN(F7769-C7769, B$7, (D$5-K7768+G7769)/B$6), 0)</f>
        <v>0.38580246913580246</v>
      </c>
      <c r="J7769" s="24">
        <f>IF(H7769&gt;0, MIN(C7769-F7769, B$8, K7768), 0)</f>
        <v>0</v>
      </c>
      <c r="K7769" s="24">
        <f>MAX(0, K7768-G7769+I7769*B$6-J7769)</f>
        <v>5000</v>
      </c>
      <c r="L7769" s="24">
        <f t="shared" si="488"/>
        <v>1646.440127359559</v>
      </c>
      <c r="M7769" s="24">
        <f>IF(H7769&gt;0, C7769-F7769-J7769, 0)</f>
        <v>0</v>
      </c>
      <c r="N7769" s="4">
        <f>MIN(C7769, F7769)</f>
        <v>1568.3284416083361</v>
      </c>
    </row>
    <row r="7770" spans="1:14" x14ac:dyDescent="0.2">
      <c r="A7770" s="27">
        <v>43788.5</v>
      </c>
      <c r="B7770" s="4">
        <v>438.50671002639433</v>
      </c>
      <c r="C7770" s="4">
        <v>377.36628809629025</v>
      </c>
      <c r="F7770" s="4">
        <f t="shared" si="486"/>
        <v>2631.040260158366</v>
      </c>
      <c r="G7770" s="24">
        <f t="shared" si="487"/>
        <v>0.34722222222222221</v>
      </c>
      <c r="H7770" s="24">
        <f t="shared" si="489"/>
        <v>-2253.6739720620758</v>
      </c>
      <c r="I7770" s="24">
        <f>IF(H7770&lt;=0, MIN(F7770-C7770, B$7, (D$5-K7769+G7770)/B$6), 0)</f>
        <v>0.38580246913580246</v>
      </c>
      <c r="J7770" s="24">
        <f>IF(H7770&gt;0, MIN(C7770-F7770, B$8, K7769), 0)</f>
        <v>0</v>
      </c>
      <c r="K7770" s="24">
        <f>MAX(0, K7769-G7770+I7770*B$6-J7770)</f>
        <v>5000</v>
      </c>
      <c r="L7770" s="24">
        <f t="shared" si="488"/>
        <v>2253.28816959294</v>
      </c>
      <c r="M7770" s="24">
        <f>IF(H7770&gt;0, C7770-F7770-J7770, 0)</f>
        <v>0</v>
      </c>
      <c r="N7770" s="4">
        <f>MIN(C7770, F7770)</f>
        <v>377.36628809629025</v>
      </c>
    </row>
    <row r="7771" spans="1:14" x14ac:dyDescent="0.2">
      <c r="A7771" s="27">
        <v>43788.541666666672</v>
      </c>
      <c r="B7771" s="4">
        <v>238.89911549838178</v>
      </c>
      <c r="C7771" s="4">
        <v>320.17508774489272</v>
      </c>
      <c r="F7771" s="4">
        <f t="shared" si="486"/>
        <v>1433.3946929902907</v>
      </c>
      <c r="G7771" s="24">
        <f t="shared" si="487"/>
        <v>0.34722222222222221</v>
      </c>
      <c r="H7771" s="24">
        <f t="shared" si="489"/>
        <v>-1113.2196052453978</v>
      </c>
      <c r="I7771" s="24">
        <f>IF(H7771&lt;=0, MIN(F7771-C7771, B$7, (D$5-K7770+G7771)/B$6), 0)</f>
        <v>0.38580246913580246</v>
      </c>
      <c r="J7771" s="24">
        <f>IF(H7771&gt;0, MIN(C7771-F7771, B$8, K7770), 0)</f>
        <v>0</v>
      </c>
      <c r="K7771" s="24">
        <f>MAX(0, K7770-G7771+I7771*B$6-J7771)</f>
        <v>5000</v>
      </c>
      <c r="L7771" s="24">
        <f t="shared" si="488"/>
        <v>1112.833802776262</v>
      </c>
      <c r="M7771" s="24">
        <f>IF(H7771&gt;0, C7771-F7771-J7771, 0)</f>
        <v>0</v>
      </c>
      <c r="N7771" s="4">
        <f>MIN(C7771, F7771)</f>
        <v>320.17508774489272</v>
      </c>
    </row>
    <row r="7772" spans="1:14" x14ac:dyDescent="0.2">
      <c r="A7772" s="27">
        <v>43788.583333333336</v>
      </c>
      <c r="B7772" s="4">
        <v>75.829949908375752</v>
      </c>
      <c r="C7772" s="4">
        <v>1525.7457105371318</v>
      </c>
      <c r="F7772" s="4">
        <f t="shared" si="486"/>
        <v>454.97969945025454</v>
      </c>
      <c r="G7772" s="24">
        <f t="shared" si="487"/>
        <v>0.34722222222222221</v>
      </c>
      <c r="H7772" s="24">
        <f t="shared" si="489"/>
        <v>1070.7660110868774</v>
      </c>
      <c r="I7772" s="24">
        <f>IF(H7772&lt;=0, MIN(F7772-C7772, B$7, (D$5-K7771+G7772)/B$6), 0)</f>
        <v>0</v>
      </c>
      <c r="J7772" s="24">
        <f>IF(H7772&gt;0, MIN(C7772-F7772, B$8, K7771), 0)</f>
        <v>1070.7660110868774</v>
      </c>
      <c r="K7772" s="24">
        <f>MAX(0, K7771-G7772+I7772*B$6-J7772)</f>
        <v>3928.8867666909</v>
      </c>
      <c r="L7772" s="24">
        <f t="shared" si="488"/>
        <v>0</v>
      </c>
      <c r="M7772" s="24">
        <f>IF(H7772&gt;0, C7772-F7772-J7772, 0)</f>
        <v>0</v>
      </c>
      <c r="N7772" s="4">
        <f>MIN(C7772, F7772)</f>
        <v>454.97969945025454</v>
      </c>
    </row>
    <row r="7773" spans="1:14" x14ac:dyDescent="0.2">
      <c r="A7773" s="27">
        <v>43788.625</v>
      </c>
      <c r="B7773" s="4">
        <v>0</v>
      </c>
      <c r="C7773" s="4">
        <v>668.79227616965466</v>
      </c>
      <c r="F7773" s="4">
        <f t="shared" si="486"/>
        <v>0</v>
      </c>
      <c r="G7773" s="24">
        <f t="shared" si="487"/>
        <v>0</v>
      </c>
      <c r="H7773" s="24">
        <f t="shared" si="489"/>
        <v>668.79227616965466</v>
      </c>
      <c r="I7773" s="24">
        <f>IF(H7773&lt;=0, MIN(F7773-C7773, B$7, (D$5-K7772+G7773)/B$6), 0)</f>
        <v>0</v>
      </c>
      <c r="J7773" s="24">
        <f>IF(H7773&gt;0, MIN(C7773-F7773, B$8, K7772), 0)</f>
        <v>668.79227616965466</v>
      </c>
      <c r="K7773" s="24">
        <f>MAX(0, K7772-G7773+I7773*B$6-J7773)</f>
        <v>3260.0944905212455</v>
      </c>
      <c r="L7773" s="24">
        <f t="shared" si="488"/>
        <v>0</v>
      </c>
      <c r="M7773" s="24">
        <f>IF(H7773&gt;0, C7773-F7773-J7773, 0)</f>
        <v>0</v>
      </c>
      <c r="N7773" s="4">
        <f>MIN(C7773, F7773)</f>
        <v>0</v>
      </c>
    </row>
    <row r="7774" spans="1:14" x14ac:dyDescent="0.2">
      <c r="A7774" s="27">
        <v>43788.666666666672</v>
      </c>
      <c r="B7774" s="4">
        <v>0</v>
      </c>
      <c r="C7774" s="4">
        <v>814.05197665953983</v>
      </c>
      <c r="F7774" s="4">
        <f t="shared" ref="F7774:F7837" si="490">B7774*B$4</f>
        <v>0</v>
      </c>
      <c r="G7774" s="24">
        <f t="shared" ref="G7774:G7837" si="491">MIN(F7774, B$9)</f>
        <v>0</v>
      </c>
      <c r="H7774" s="24">
        <f t="shared" si="489"/>
        <v>814.05197665953983</v>
      </c>
      <c r="I7774" s="24">
        <f>IF(H7774&lt;=0, MIN(F7774-C7774, B$7, (D$5-K7773+G7774)/B$6), 0)</f>
        <v>0</v>
      </c>
      <c r="J7774" s="24">
        <f>IF(H7774&gt;0, MIN(C7774-F7774, B$8, K7773), 0)</f>
        <v>814.05197665953983</v>
      </c>
      <c r="K7774" s="24">
        <f>MAX(0, K7773-G7774+I7774*B$6-J7774)</f>
        <v>2446.0425138617056</v>
      </c>
      <c r="L7774" s="24">
        <f t="shared" ref="L7774:L7837" si="492">IF(H7774&lt;=0, -I7774-H7774, 0)</f>
        <v>0</v>
      </c>
      <c r="M7774" s="24">
        <f>IF(H7774&gt;0, C7774-F7774-J7774, 0)</f>
        <v>0</v>
      </c>
      <c r="N7774" s="4">
        <f>MIN(C7774, F7774)</f>
        <v>0</v>
      </c>
    </row>
    <row r="7775" spans="1:14" x14ac:dyDescent="0.2">
      <c r="A7775" s="27">
        <v>43788.708333333336</v>
      </c>
      <c r="B7775" s="4">
        <v>0</v>
      </c>
      <c r="C7775" s="4">
        <v>851.12773845765787</v>
      </c>
      <c r="F7775" s="4">
        <f t="shared" si="490"/>
        <v>0</v>
      </c>
      <c r="G7775" s="24">
        <f t="shared" si="491"/>
        <v>0</v>
      </c>
      <c r="H7775" s="24">
        <f t="shared" ref="H7775:H7838" si="493">C7775-F7775</f>
        <v>851.12773845765787</v>
      </c>
      <c r="I7775" s="24">
        <f>IF(H7775&lt;=0, MIN(F7775-C7775, B$7, (D$5-K7774+G7775)/B$6), 0)</f>
        <v>0</v>
      </c>
      <c r="J7775" s="24">
        <f>IF(H7775&gt;0, MIN(C7775-F7775, B$8, K7774), 0)</f>
        <v>851.12773845765787</v>
      </c>
      <c r="K7775" s="24">
        <f>MAX(0, K7774-G7775+I7775*B$6-J7775)</f>
        <v>1594.9147754040478</v>
      </c>
      <c r="L7775" s="24">
        <f t="shared" si="492"/>
        <v>0</v>
      </c>
      <c r="M7775" s="24">
        <f>IF(H7775&gt;0, C7775-F7775-J7775, 0)</f>
        <v>0</v>
      </c>
      <c r="N7775" s="4">
        <f>MIN(C7775, F7775)</f>
        <v>0</v>
      </c>
    </row>
    <row r="7776" spans="1:14" x14ac:dyDescent="0.2">
      <c r="A7776" s="27">
        <v>43788.75</v>
      </c>
      <c r="B7776" s="4">
        <v>0</v>
      </c>
      <c r="C7776" s="4">
        <v>346.89737800325634</v>
      </c>
      <c r="F7776" s="4">
        <f t="shared" si="490"/>
        <v>0</v>
      </c>
      <c r="G7776" s="24">
        <f t="shared" si="491"/>
        <v>0</v>
      </c>
      <c r="H7776" s="24">
        <f t="shared" si="493"/>
        <v>346.89737800325634</v>
      </c>
      <c r="I7776" s="24">
        <f>IF(H7776&lt;=0, MIN(F7776-C7776, B$7, (D$5-K7775+G7776)/B$6), 0)</f>
        <v>0</v>
      </c>
      <c r="J7776" s="24">
        <f>IF(H7776&gt;0, MIN(C7776-F7776, B$8, K7775), 0)</f>
        <v>346.89737800325634</v>
      </c>
      <c r="K7776" s="24">
        <f>MAX(0, K7775-G7776+I7776*B$6-J7776)</f>
        <v>1248.0173974007914</v>
      </c>
      <c r="L7776" s="24">
        <f t="shared" si="492"/>
        <v>0</v>
      </c>
      <c r="M7776" s="24">
        <f>IF(H7776&gt;0, C7776-F7776-J7776, 0)</f>
        <v>0</v>
      </c>
      <c r="N7776" s="4">
        <f>MIN(C7776, F7776)</f>
        <v>0</v>
      </c>
    </row>
    <row r="7777" spans="1:14" x14ac:dyDescent="0.2">
      <c r="A7777" s="27">
        <v>43788.791666666672</v>
      </c>
      <c r="B7777" s="4">
        <v>0</v>
      </c>
      <c r="C7777" s="4">
        <v>2741.9915901616632</v>
      </c>
      <c r="F7777" s="4">
        <f t="shared" si="490"/>
        <v>0</v>
      </c>
      <c r="G7777" s="24">
        <f t="shared" si="491"/>
        <v>0</v>
      </c>
      <c r="H7777" s="24">
        <f t="shared" si="493"/>
        <v>2741.9915901616632</v>
      </c>
      <c r="I7777" s="24">
        <f>IF(H7777&lt;=0, MIN(F7777-C7777, B$7, (D$5-K7776+G7777)/B$6), 0)</f>
        <v>0</v>
      </c>
      <c r="J7777" s="24">
        <f>IF(H7777&gt;0, MIN(C7777-F7777, B$8, K7776), 0)</f>
        <v>1248.0173974007914</v>
      </c>
      <c r="K7777" s="24">
        <f>MAX(0, K7776-G7777+I7777*B$6-J7777)</f>
        <v>0</v>
      </c>
      <c r="L7777" s="24">
        <f t="shared" si="492"/>
        <v>0</v>
      </c>
      <c r="M7777" s="24">
        <f>IF(H7777&gt;0, C7777-F7777-J7777, 0)</f>
        <v>1493.9741927608718</v>
      </c>
      <c r="N7777" s="4">
        <f>MIN(C7777, F7777)</f>
        <v>0</v>
      </c>
    </row>
    <row r="7778" spans="1:14" x14ac:dyDescent="0.2">
      <c r="A7778" s="27">
        <v>43788.833333333336</v>
      </c>
      <c r="B7778" s="4">
        <v>0</v>
      </c>
      <c r="C7778" s="4">
        <v>435.87920631873891</v>
      </c>
      <c r="F7778" s="4">
        <f t="shared" si="490"/>
        <v>0</v>
      </c>
      <c r="G7778" s="24">
        <f t="shared" si="491"/>
        <v>0</v>
      </c>
      <c r="H7778" s="24">
        <f t="shared" si="493"/>
        <v>435.87920631873891</v>
      </c>
      <c r="I7778" s="24">
        <f>IF(H7778&lt;=0, MIN(F7778-C7778, B$7, (D$5-K7777+G7778)/B$6), 0)</f>
        <v>0</v>
      </c>
      <c r="J7778" s="24">
        <f>IF(H7778&gt;0, MIN(C7778-F7778, B$8, K7777), 0)</f>
        <v>0</v>
      </c>
      <c r="K7778" s="24">
        <f>MAX(0, K7777-G7778+I7778*B$6-J7778)</f>
        <v>0</v>
      </c>
      <c r="L7778" s="24">
        <f t="shared" si="492"/>
        <v>0</v>
      </c>
      <c r="M7778" s="24">
        <f>IF(H7778&gt;0, C7778-F7778-J7778, 0)</f>
        <v>435.87920631873891</v>
      </c>
      <c r="N7778" s="4">
        <f>MIN(C7778, F7778)</f>
        <v>0</v>
      </c>
    </row>
    <row r="7779" spans="1:14" x14ac:dyDescent="0.2">
      <c r="A7779" s="27">
        <v>43788.875</v>
      </c>
      <c r="B7779" s="4">
        <v>0</v>
      </c>
      <c r="C7779" s="4">
        <v>346.89737800325634</v>
      </c>
      <c r="F7779" s="4">
        <f t="shared" si="490"/>
        <v>0</v>
      </c>
      <c r="G7779" s="24">
        <f t="shared" si="491"/>
        <v>0</v>
      </c>
      <c r="H7779" s="24">
        <f t="shared" si="493"/>
        <v>346.89737800325634</v>
      </c>
      <c r="I7779" s="24">
        <f>IF(H7779&lt;=0, MIN(F7779-C7779, B$7, (D$5-K7778+G7779)/B$6), 0)</f>
        <v>0</v>
      </c>
      <c r="J7779" s="24">
        <f>IF(H7779&gt;0, MIN(C7779-F7779, B$8, K7778), 0)</f>
        <v>0</v>
      </c>
      <c r="K7779" s="24">
        <f>MAX(0, K7778-G7779+I7779*B$6-J7779)</f>
        <v>0</v>
      </c>
      <c r="L7779" s="24">
        <f t="shared" si="492"/>
        <v>0</v>
      </c>
      <c r="M7779" s="24">
        <f>IF(H7779&gt;0, C7779-F7779-J7779, 0)</f>
        <v>346.89737800325634</v>
      </c>
      <c r="N7779" s="4">
        <f>MIN(C7779, F7779)</f>
        <v>0</v>
      </c>
    </row>
    <row r="7780" spans="1:14" x14ac:dyDescent="0.2">
      <c r="A7780" s="27">
        <v>43788.916666666672</v>
      </c>
      <c r="B7780" s="4">
        <v>0</v>
      </c>
      <c r="C7780" s="4">
        <v>369.14283508212696</v>
      </c>
      <c r="F7780" s="4">
        <f t="shared" si="490"/>
        <v>0</v>
      </c>
      <c r="G7780" s="24">
        <f t="shared" si="491"/>
        <v>0</v>
      </c>
      <c r="H7780" s="24">
        <f t="shared" si="493"/>
        <v>369.14283508212696</v>
      </c>
      <c r="I7780" s="24">
        <f>IF(H7780&lt;=0, MIN(F7780-C7780, B$7, (D$5-K7779+G7780)/B$6), 0)</f>
        <v>0</v>
      </c>
      <c r="J7780" s="24">
        <f>IF(H7780&gt;0, MIN(C7780-F7780, B$8, K7779), 0)</f>
        <v>0</v>
      </c>
      <c r="K7780" s="24">
        <f>MAX(0, K7779-G7780+I7780*B$6-J7780)</f>
        <v>0</v>
      </c>
      <c r="L7780" s="24">
        <f t="shared" si="492"/>
        <v>0</v>
      </c>
      <c r="M7780" s="24">
        <f>IF(H7780&gt;0, C7780-F7780-J7780, 0)</f>
        <v>369.14283508212696</v>
      </c>
      <c r="N7780" s="4">
        <f>MIN(C7780, F7780)</f>
        <v>0</v>
      </c>
    </row>
    <row r="7781" spans="1:14" x14ac:dyDescent="0.2">
      <c r="A7781" s="27">
        <v>43788.958333333336</v>
      </c>
      <c r="B7781" s="4">
        <v>0</v>
      </c>
      <c r="C7781" s="4">
        <v>218.36807043644808</v>
      </c>
      <c r="F7781" s="4">
        <f t="shared" si="490"/>
        <v>0</v>
      </c>
      <c r="G7781" s="24">
        <f t="shared" si="491"/>
        <v>0</v>
      </c>
      <c r="H7781" s="24">
        <f t="shared" si="493"/>
        <v>218.36807043644808</v>
      </c>
      <c r="I7781" s="24">
        <f>IF(H7781&lt;=0, MIN(F7781-C7781, B$7, (D$5-K7780+G7781)/B$6), 0)</f>
        <v>0</v>
      </c>
      <c r="J7781" s="24">
        <f>IF(H7781&gt;0, MIN(C7781-F7781, B$8, K7780), 0)</f>
        <v>0</v>
      </c>
      <c r="K7781" s="24">
        <f>MAX(0, K7780-G7781+I7781*B$6-J7781)</f>
        <v>0</v>
      </c>
      <c r="L7781" s="24">
        <f t="shared" si="492"/>
        <v>0</v>
      </c>
      <c r="M7781" s="24">
        <f>IF(H7781&gt;0, C7781-F7781-J7781, 0)</f>
        <v>218.36807043644808</v>
      </c>
      <c r="N7781" s="4">
        <f>MIN(C7781, F7781)</f>
        <v>0</v>
      </c>
    </row>
    <row r="7782" spans="1:14" x14ac:dyDescent="0.2">
      <c r="A7782" s="27">
        <v>43789</v>
      </c>
      <c r="B7782" s="4">
        <v>0</v>
      </c>
      <c r="C7782" s="4">
        <v>94.782197776055625</v>
      </c>
      <c r="F7782" s="4">
        <f t="shared" si="490"/>
        <v>0</v>
      </c>
      <c r="G7782" s="24">
        <f t="shared" si="491"/>
        <v>0</v>
      </c>
      <c r="H7782" s="24">
        <f t="shared" si="493"/>
        <v>94.782197776055625</v>
      </c>
      <c r="I7782" s="24">
        <f>IF(H7782&lt;=0, MIN(F7782-C7782, B$7, (D$5-K7781+G7782)/B$6), 0)</f>
        <v>0</v>
      </c>
      <c r="J7782" s="24">
        <f>IF(H7782&gt;0, MIN(C7782-F7782, B$8, K7781), 0)</f>
        <v>0</v>
      </c>
      <c r="K7782" s="24">
        <f>MAX(0, K7781-G7782+I7782*B$6-J7782)</f>
        <v>0</v>
      </c>
      <c r="L7782" s="24">
        <f t="shared" si="492"/>
        <v>0</v>
      </c>
      <c r="M7782" s="24">
        <f>IF(H7782&gt;0, C7782-F7782-J7782, 0)</f>
        <v>94.782197776055625</v>
      </c>
      <c r="N7782" s="4">
        <f>MIN(C7782, F7782)</f>
        <v>0</v>
      </c>
    </row>
    <row r="7783" spans="1:14" x14ac:dyDescent="0.2">
      <c r="A7783" s="27">
        <v>43789.041666666672</v>
      </c>
      <c r="B7783" s="4">
        <v>0</v>
      </c>
      <c r="C7783" s="4">
        <v>146.6882642934205</v>
      </c>
      <c r="F7783" s="4">
        <f t="shared" si="490"/>
        <v>0</v>
      </c>
      <c r="G7783" s="24">
        <f t="shared" si="491"/>
        <v>0</v>
      </c>
      <c r="H7783" s="24">
        <f t="shared" si="493"/>
        <v>146.6882642934205</v>
      </c>
      <c r="I7783" s="24">
        <f>IF(H7783&lt;=0, MIN(F7783-C7783, B$7, (D$5-K7782+G7783)/B$6), 0)</f>
        <v>0</v>
      </c>
      <c r="J7783" s="24">
        <f>IF(H7783&gt;0, MIN(C7783-F7783, B$8, K7782), 0)</f>
        <v>0</v>
      </c>
      <c r="K7783" s="24">
        <f>MAX(0, K7782-G7783+I7783*B$6-J7783)</f>
        <v>0</v>
      </c>
      <c r="L7783" s="24">
        <f t="shared" si="492"/>
        <v>0</v>
      </c>
      <c r="M7783" s="24">
        <f>IF(H7783&gt;0, C7783-F7783-J7783, 0)</f>
        <v>146.6882642934205</v>
      </c>
      <c r="N7783" s="4">
        <f>MIN(C7783, F7783)</f>
        <v>0</v>
      </c>
    </row>
    <row r="7784" spans="1:14" x14ac:dyDescent="0.2">
      <c r="A7784" s="27">
        <v>43789.083333333336</v>
      </c>
      <c r="B7784" s="4">
        <v>0</v>
      </c>
      <c r="C7784" s="4">
        <v>183.76402609153823</v>
      </c>
      <c r="F7784" s="4">
        <f t="shared" si="490"/>
        <v>0</v>
      </c>
      <c r="G7784" s="24">
        <f t="shared" si="491"/>
        <v>0</v>
      </c>
      <c r="H7784" s="24">
        <f t="shared" si="493"/>
        <v>183.76402609153823</v>
      </c>
      <c r="I7784" s="24">
        <f>IF(H7784&lt;=0, MIN(F7784-C7784, B$7, (D$5-K7783+G7784)/B$6), 0)</f>
        <v>0</v>
      </c>
      <c r="J7784" s="24">
        <f>IF(H7784&gt;0, MIN(C7784-F7784, B$8, K7783), 0)</f>
        <v>0</v>
      </c>
      <c r="K7784" s="24">
        <f>MAX(0, K7783-G7784+I7784*B$6-J7784)</f>
        <v>0</v>
      </c>
      <c r="L7784" s="24">
        <f t="shared" si="492"/>
        <v>0</v>
      </c>
      <c r="M7784" s="24">
        <f>IF(H7784&gt;0, C7784-F7784-J7784, 0)</f>
        <v>183.76402609153823</v>
      </c>
      <c r="N7784" s="4">
        <f>MIN(C7784, F7784)</f>
        <v>0</v>
      </c>
    </row>
    <row r="7785" spans="1:14" x14ac:dyDescent="0.2">
      <c r="A7785" s="27">
        <v>43789.125</v>
      </c>
      <c r="B7785" s="4">
        <v>0</v>
      </c>
      <c r="C7785" s="4">
        <v>94.782197776055625</v>
      </c>
      <c r="F7785" s="4">
        <f t="shared" si="490"/>
        <v>0</v>
      </c>
      <c r="G7785" s="24">
        <f t="shared" si="491"/>
        <v>0</v>
      </c>
      <c r="H7785" s="24">
        <f t="shared" si="493"/>
        <v>94.782197776055625</v>
      </c>
      <c r="I7785" s="24">
        <f>IF(H7785&lt;=0, MIN(F7785-C7785, B$7, (D$5-K7784+G7785)/B$6), 0)</f>
        <v>0</v>
      </c>
      <c r="J7785" s="24">
        <f>IF(H7785&gt;0, MIN(C7785-F7785, B$8, K7784), 0)</f>
        <v>0</v>
      </c>
      <c r="K7785" s="24">
        <f>MAX(0, K7784-G7785+I7785*B$6-J7785)</f>
        <v>0</v>
      </c>
      <c r="L7785" s="24">
        <f t="shared" si="492"/>
        <v>0</v>
      </c>
      <c r="M7785" s="24">
        <f>IF(H7785&gt;0, C7785-F7785-J7785, 0)</f>
        <v>94.782197776055625</v>
      </c>
      <c r="N7785" s="4">
        <f>MIN(C7785, F7785)</f>
        <v>0</v>
      </c>
    </row>
    <row r="7786" spans="1:14" x14ac:dyDescent="0.2">
      <c r="A7786" s="27">
        <v>43789.166666666672</v>
      </c>
      <c r="B7786" s="4">
        <v>0</v>
      </c>
      <c r="C7786" s="4">
        <v>146.6882642934205</v>
      </c>
      <c r="F7786" s="4">
        <f t="shared" si="490"/>
        <v>0</v>
      </c>
      <c r="G7786" s="24">
        <f t="shared" si="491"/>
        <v>0</v>
      </c>
      <c r="H7786" s="24">
        <f t="shared" si="493"/>
        <v>146.6882642934205</v>
      </c>
      <c r="I7786" s="24">
        <f>IF(H7786&lt;=0, MIN(F7786-C7786, B$7, (D$5-K7785+G7786)/B$6), 0)</f>
        <v>0</v>
      </c>
      <c r="J7786" s="24">
        <f>IF(H7786&gt;0, MIN(C7786-F7786, B$8, K7785), 0)</f>
        <v>0</v>
      </c>
      <c r="K7786" s="24">
        <f>MAX(0, K7785-G7786+I7786*B$6-J7786)</f>
        <v>0</v>
      </c>
      <c r="L7786" s="24">
        <f t="shared" si="492"/>
        <v>0</v>
      </c>
      <c r="M7786" s="24">
        <f>IF(H7786&gt;0, C7786-F7786-J7786, 0)</f>
        <v>146.6882642934205</v>
      </c>
      <c r="N7786" s="4">
        <f>MIN(C7786, F7786)</f>
        <v>0</v>
      </c>
    </row>
    <row r="7787" spans="1:14" x14ac:dyDescent="0.2">
      <c r="A7787" s="27">
        <v>43789.208333333336</v>
      </c>
      <c r="B7787" s="4">
        <v>0</v>
      </c>
      <c r="C7787" s="4">
        <v>183.76402609153823</v>
      </c>
      <c r="F7787" s="4">
        <f t="shared" si="490"/>
        <v>0</v>
      </c>
      <c r="G7787" s="24">
        <f t="shared" si="491"/>
        <v>0</v>
      </c>
      <c r="H7787" s="24">
        <f t="shared" si="493"/>
        <v>183.76402609153823</v>
      </c>
      <c r="I7787" s="24">
        <f>IF(H7787&lt;=0, MIN(F7787-C7787, B$7, (D$5-K7786+G7787)/B$6), 0)</f>
        <v>0</v>
      </c>
      <c r="J7787" s="24">
        <f>IF(H7787&gt;0, MIN(C7787-F7787, B$8, K7786), 0)</f>
        <v>0</v>
      </c>
      <c r="K7787" s="24">
        <f>MAX(0, K7786-G7787+I7787*B$6-J7787)</f>
        <v>0</v>
      </c>
      <c r="L7787" s="24">
        <f t="shared" si="492"/>
        <v>0</v>
      </c>
      <c r="M7787" s="24">
        <f>IF(H7787&gt;0, C7787-F7787-J7787, 0)</f>
        <v>183.76402609153823</v>
      </c>
      <c r="N7787" s="4">
        <f>MIN(C7787, F7787)</f>
        <v>0</v>
      </c>
    </row>
    <row r="7788" spans="1:14" x14ac:dyDescent="0.2">
      <c r="A7788" s="27">
        <v>43789.25</v>
      </c>
      <c r="B7788" s="4">
        <v>0</v>
      </c>
      <c r="C7788" s="4">
        <v>487.78527283610384</v>
      </c>
      <c r="F7788" s="4">
        <f t="shared" si="490"/>
        <v>0</v>
      </c>
      <c r="G7788" s="24">
        <f t="shared" si="491"/>
        <v>0</v>
      </c>
      <c r="H7788" s="24">
        <f t="shared" si="493"/>
        <v>487.78527283610384</v>
      </c>
      <c r="I7788" s="24">
        <f>IF(H7788&lt;=0, MIN(F7788-C7788, B$7, (D$5-K7787+G7788)/B$6), 0)</f>
        <v>0</v>
      </c>
      <c r="J7788" s="24">
        <f>IF(H7788&gt;0, MIN(C7788-F7788, B$8, K7787), 0)</f>
        <v>0</v>
      </c>
      <c r="K7788" s="24">
        <f>MAX(0, K7787-G7788+I7788*B$6-J7788)</f>
        <v>0</v>
      </c>
      <c r="L7788" s="24">
        <f t="shared" si="492"/>
        <v>0</v>
      </c>
      <c r="M7788" s="24">
        <f>IF(H7788&gt;0, C7788-F7788-J7788, 0)</f>
        <v>487.78527283610384</v>
      </c>
      <c r="N7788" s="4">
        <f>MIN(C7788, F7788)</f>
        <v>0</v>
      </c>
    </row>
    <row r="7789" spans="1:14" x14ac:dyDescent="0.2">
      <c r="A7789" s="27">
        <v>43789.291666666672</v>
      </c>
      <c r="B7789" s="4">
        <v>65.971094611959344</v>
      </c>
      <c r="C7789" s="4">
        <v>1347.1190407346996</v>
      </c>
      <c r="F7789" s="4">
        <f t="shared" si="490"/>
        <v>395.82656767175604</v>
      </c>
      <c r="G7789" s="24">
        <f t="shared" si="491"/>
        <v>0.34722222222222221</v>
      </c>
      <c r="H7789" s="24">
        <f t="shared" si="493"/>
        <v>951.2924730629436</v>
      </c>
      <c r="I7789" s="24">
        <f>IF(H7789&lt;=0, MIN(F7789-C7789, B$7, (D$5-K7788+G7789)/B$6), 0)</f>
        <v>0</v>
      </c>
      <c r="J7789" s="24">
        <f>IF(H7789&gt;0, MIN(C7789-F7789, B$8, K7788), 0)</f>
        <v>0</v>
      </c>
      <c r="K7789" s="24">
        <f>MAX(0, K7788-G7789+I7789*B$6-J7789)</f>
        <v>0</v>
      </c>
      <c r="L7789" s="24">
        <f t="shared" si="492"/>
        <v>0</v>
      </c>
      <c r="M7789" s="24">
        <f>IF(H7789&gt;0, C7789-F7789-J7789, 0)</f>
        <v>951.2924730629436</v>
      </c>
      <c r="N7789" s="4">
        <f>MIN(C7789, F7789)</f>
        <v>395.82656767175604</v>
      </c>
    </row>
    <row r="7790" spans="1:14" x14ac:dyDescent="0.2">
      <c r="A7790" s="27">
        <v>43789.333333333336</v>
      </c>
      <c r="B7790" s="4">
        <v>114.44151755938412</v>
      </c>
      <c r="C7790" s="4">
        <v>176.34887373191467</v>
      </c>
      <c r="F7790" s="4">
        <f t="shared" si="490"/>
        <v>686.64910535630474</v>
      </c>
      <c r="G7790" s="24">
        <f t="shared" si="491"/>
        <v>0.34722222222222221</v>
      </c>
      <c r="H7790" s="24">
        <f t="shared" si="493"/>
        <v>-510.30023162439011</v>
      </c>
      <c r="I7790" s="24">
        <f>IF(H7790&lt;=0, MIN(F7790-C7790, B$7, (D$5-K7789+G7790)/B$6), 0)</f>
        <v>510.30023162439011</v>
      </c>
      <c r="J7790" s="24">
        <f>IF(H7790&gt;0, MIN(C7790-F7790, B$8, K7789), 0)</f>
        <v>0</v>
      </c>
      <c r="K7790" s="24">
        <f>MAX(0, K7789-G7790+I7790*B$6-J7790)</f>
        <v>458.92298623972886</v>
      </c>
      <c r="L7790" s="24">
        <f t="shared" si="492"/>
        <v>0</v>
      </c>
      <c r="M7790" s="24">
        <f>IF(H7790&gt;0, C7790-F7790-J7790, 0)</f>
        <v>0</v>
      </c>
      <c r="N7790" s="4">
        <f>MIN(C7790, F7790)</f>
        <v>176.34887373191467</v>
      </c>
    </row>
    <row r="7791" spans="1:14" x14ac:dyDescent="0.2">
      <c r="A7791" s="27">
        <v>43789.375</v>
      </c>
      <c r="B7791" s="4">
        <v>103.14229116460838</v>
      </c>
      <c r="C7791" s="4">
        <v>254.76959580183953</v>
      </c>
      <c r="F7791" s="4">
        <f t="shared" si="490"/>
        <v>618.85374698765031</v>
      </c>
      <c r="G7791" s="24">
        <f t="shared" si="491"/>
        <v>0.34722222222222221</v>
      </c>
      <c r="H7791" s="24">
        <f t="shared" si="493"/>
        <v>-364.08415118581081</v>
      </c>
      <c r="I7791" s="24">
        <f>IF(H7791&lt;=0, MIN(F7791-C7791, B$7, (D$5-K7790+G7791)/B$6), 0)</f>
        <v>364.08415118581081</v>
      </c>
      <c r="J7791" s="24">
        <f>IF(H7791&gt;0, MIN(C7791-F7791, B$8, K7790), 0)</f>
        <v>0</v>
      </c>
      <c r="K7791" s="24">
        <f>MAX(0, K7790-G7791+I7791*B$6-J7791)</f>
        <v>786.25150008473634</v>
      </c>
      <c r="L7791" s="24">
        <f t="shared" si="492"/>
        <v>0</v>
      </c>
      <c r="M7791" s="24">
        <f>IF(H7791&gt;0, C7791-F7791-J7791, 0)</f>
        <v>0</v>
      </c>
      <c r="N7791" s="4">
        <f>MIN(C7791, F7791)</f>
        <v>254.76959580183953</v>
      </c>
    </row>
    <row r="7792" spans="1:14" x14ac:dyDescent="0.2">
      <c r="A7792" s="27">
        <v>43789.416666666672</v>
      </c>
      <c r="B7792" s="4">
        <v>97.83577856668029</v>
      </c>
      <c r="C7792" s="4">
        <v>346.52611952941351</v>
      </c>
      <c r="F7792" s="4">
        <f t="shared" si="490"/>
        <v>587.01467140008174</v>
      </c>
      <c r="G7792" s="24">
        <f t="shared" si="491"/>
        <v>0.34722222222222221</v>
      </c>
      <c r="H7792" s="24">
        <f t="shared" si="493"/>
        <v>-240.48855187066823</v>
      </c>
      <c r="I7792" s="24">
        <f>IF(H7792&lt;=0, MIN(F7792-C7792, B$7, (D$5-K7791+G7792)/B$6), 0)</f>
        <v>240.48855187066823</v>
      </c>
      <c r="J7792" s="24">
        <f>IF(H7792&gt;0, MIN(C7792-F7792, B$8, K7791), 0)</f>
        <v>0</v>
      </c>
      <c r="K7792" s="24">
        <f>MAX(0, K7791-G7792+I7792*B$6-J7792)</f>
        <v>1002.3439745461155</v>
      </c>
      <c r="L7792" s="24">
        <f t="shared" si="492"/>
        <v>0</v>
      </c>
      <c r="M7792" s="24">
        <f>IF(H7792&gt;0, C7792-F7792-J7792, 0)</f>
        <v>0</v>
      </c>
      <c r="N7792" s="4">
        <f>MIN(C7792, F7792)</f>
        <v>346.52611952941351</v>
      </c>
    </row>
    <row r="7793" spans="1:14" x14ac:dyDescent="0.2">
      <c r="A7793" s="27">
        <v>43789.458333333336</v>
      </c>
      <c r="B7793" s="4">
        <v>80.50517357747016</v>
      </c>
      <c r="C7793" s="4">
        <v>1663.4988747453044</v>
      </c>
      <c r="F7793" s="4">
        <f t="shared" si="490"/>
        <v>483.03104146482099</v>
      </c>
      <c r="G7793" s="24">
        <f t="shared" si="491"/>
        <v>0.34722222222222221</v>
      </c>
      <c r="H7793" s="24">
        <f t="shared" si="493"/>
        <v>1180.4678332804833</v>
      </c>
      <c r="I7793" s="24">
        <f>IF(H7793&lt;=0, MIN(F7793-C7793, B$7, (D$5-K7792+G7793)/B$6), 0)</f>
        <v>0</v>
      </c>
      <c r="J7793" s="24">
        <f>IF(H7793&gt;0, MIN(C7793-F7793, B$8, K7792), 0)</f>
        <v>1002.3439745461155</v>
      </c>
      <c r="K7793" s="24">
        <f>MAX(0, K7792-G7793+I7793*B$6-J7793)</f>
        <v>0</v>
      </c>
      <c r="L7793" s="24">
        <f t="shared" si="492"/>
        <v>0</v>
      </c>
      <c r="M7793" s="24">
        <f>IF(H7793&gt;0, C7793-F7793-J7793, 0)</f>
        <v>178.12385873436779</v>
      </c>
      <c r="N7793" s="4">
        <f>MIN(C7793, F7793)</f>
        <v>483.03104146482099</v>
      </c>
    </row>
    <row r="7794" spans="1:14" x14ac:dyDescent="0.2">
      <c r="A7794" s="27">
        <v>43789.5</v>
      </c>
      <c r="B7794" s="4">
        <v>88.187047710934948</v>
      </c>
      <c r="C7794" s="4">
        <v>333.94202175211734</v>
      </c>
      <c r="F7794" s="4">
        <f t="shared" si="490"/>
        <v>529.12228626560966</v>
      </c>
      <c r="G7794" s="24">
        <f t="shared" si="491"/>
        <v>0.34722222222222221</v>
      </c>
      <c r="H7794" s="24">
        <f t="shared" si="493"/>
        <v>-195.18026451349232</v>
      </c>
      <c r="I7794" s="24">
        <f>IF(H7794&lt;=0, MIN(F7794-C7794, B$7, (D$5-K7793+G7794)/B$6), 0)</f>
        <v>195.18026451349232</v>
      </c>
      <c r="J7794" s="24">
        <f>IF(H7794&gt;0, MIN(C7794-F7794, B$8, K7793), 0)</f>
        <v>0</v>
      </c>
      <c r="K7794" s="24">
        <f>MAX(0, K7793-G7794+I7794*B$6-J7794)</f>
        <v>175.31501583992087</v>
      </c>
      <c r="L7794" s="24">
        <f t="shared" si="492"/>
        <v>0</v>
      </c>
      <c r="M7794" s="24">
        <f>IF(H7794&gt;0, C7794-F7794-J7794, 0)</f>
        <v>0</v>
      </c>
      <c r="N7794" s="4">
        <f>MIN(C7794, F7794)</f>
        <v>333.94202175211734</v>
      </c>
    </row>
    <row r="7795" spans="1:14" x14ac:dyDescent="0.2">
      <c r="A7795" s="27">
        <v>43789.541666666672</v>
      </c>
      <c r="B7795" s="4">
        <v>77.292328847960945</v>
      </c>
      <c r="C7795" s="4">
        <v>210.12901225908865</v>
      </c>
      <c r="F7795" s="4">
        <f t="shared" si="490"/>
        <v>463.75397308776564</v>
      </c>
      <c r="G7795" s="24">
        <f t="shared" si="491"/>
        <v>0.34722222222222221</v>
      </c>
      <c r="H7795" s="24">
        <f t="shared" si="493"/>
        <v>-253.62496082867699</v>
      </c>
      <c r="I7795" s="24">
        <f>IF(H7795&lt;=0, MIN(F7795-C7795, B$7, (D$5-K7794+G7795)/B$6), 0)</f>
        <v>253.62496082867699</v>
      </c>
      <c r="J7795" s="24">
        <f>IF(H7795&gt;0, MIN(C7795-F7795, B$8, K7794), 0)</f>
        <v>0</v>
      </c>
      <c r="K7795" s="24">
        <f>MAX(0, K7794-G7795+I7795*B$6-J7795)</f>
        <v>403.23025836350791</v>
      </c>
      <c r="L7795" s="24">
        <f t="shared" si="492"/>
        <v>0</v>
      </c>
      <c r="M7795" s="24">
        <f>IF(H7795&gt;0, C7795-F7795-J7795, 0)</f>
        <v>0</v>
      </c>
      <c r="N7795" s="4">
        <f>MIN(C7795, F7795)</f>
        <v>210.12901225908865</v>
      </c>
    </row>
    <row r="7796" spans="1:14" x14ac:dyDescent="0.2">
      <c r="A7796" s="27">
        <v>43789.583333333336</v>
      </c>
      <c r="B7796" s="4">
        <v>33.050326173403612</v>
      </c>
      <c r="C7796" s="4">
        <v>176.34887373191467</v>
      </c>
      <c r="F7796" s="4">
        <f t="shared" si="490"/>
        <v>198.30195704042166</v>
      </c>
      <c r="G7796" s="24">
        <f t="shared" si="491"/>
        <v>0.34722222222222221</v>
      </c>
      <c r="H7796" s="24">
        <f t="shared" si="493"/>
        <v>-21.95308330850699</v>
      </c>
      <c r="I7796" s="24">
        <f>IF(H7796&lt;=0, MIN(F7796-C7796, B$7, (D$5-K7795+G7796)/B$6), 0)</f>
        <v>21.95308330850699</v>
      </c>
      <c r="J7796" s="24">
        <f>IF(H7796&gt;0, MIN(C7796-F7796, B$8, K7795), 0)</f>
        <v>0</v>
      </c>
      <c r="K7796" s="24">
        <f>MAX(0, K7795-G7796+I7796*B$6-J7796)</f>
        <v>422.640811118942</v>
      </c>
      <c r="L7796" s="24">
        <f t="shared" si="492"/>
        <v>0</v>
      </c>
      <c r="M7796" s="24">
        <f>IF(H7796&gt;0, C7796-F7796-J7796, 0)</f>
        <v>0</v>
      </c>
      <c r="N7796" s="4">
        <f>MIN(C7796, F7796)</f>
        <v>176.34887373191467</v>
      </c>
    </row>
    <row r="7797" spans="1:14" x14ac:dyDescent="0.2">
      <c r="A7797" s="27">
        <v>43789.625</v>
      </c>
      <c r="B7797" s="4">
        <v>0</v>
      </c>
      <c r="C7797" s="4">
        <v>235.67009260890305</v>
      </c>
      <c r="F7797" s="4">
        <f t="shared" si="490"/>
        <v>0</v>
      </c>
      <c r="G7797" s="24">
        <f t="shared" si="491"/>
        <v>0</v>
      </c>
      <c r="H7797" s="24">
        <f t="shared" si="493"/>
        <v>235.67009260890305</v>
      </c>
      <c r="I7797" s="24">
        <f>IF(H7797&lt;=0, MIN(F7797-C7797, B$7, (D$5-K7796+G7797)/B$6), 0)</f>
        <v>0</v>
      </c>
      <c r="J7797" s="24">
        <f>IF(H7797&gt;0, MIN(C7797-F7797, B$8, K7796), 0)</f>
        <v>235.67009260890305</v>
      </c>
      <c r="K7797" s="24">
        <f>MAX(0, K7796-G7797+I7797*B$6-J7797)</f>
        <v>186.97071851003895</v>
      </c>
      <c r="L7797" s="24">
        <f t="shared" si="492"/>
        <v>0</v>
      </c>
      <c r="M7797" s="24">
        <f>IF(H7797&gt;0, C7797-F7797-J7797, 0)</f>
        <v>0</v>
      </c>
      <c r="N7797" s="4">
        <f>MIN(C7797, F7797)</f>
        <v>0</v>
      </c>
    </row>
    <row r="7798" spans="1:14" x14ac:dyDescent="0.2">
      <c r="A7798" s="27">
        <v>43789.666666666672</v>
      </c>
      <c r="B7798" s="4">
        <v>0</v>
      </c>
      <c r="C7798" s="4">
        <v>369.14283508212696</v>
      </c>
      <c r="F7798" s="4">
        <f t="shared" si="490"/>
        <v>0</v>
      </c>
      <c r="G7798" s="24">
        <f t="shared" si="491"/>
        <v>0</v>
      </c>
      <c r="H7798" s="24">
        <f t="shared" si="493"/>
        <v>369.14283508212696</v>
      </c>
      <c r="I7798" s="24">
        <f>IF(H7798&lt;=0, MIN(F7798-C7798, B$7, (D$5-K7797+G7798)/B$6), 0)</f>
        <v>0</v>
      </c>
      <c r="J7798" s="24">
        <f>IF(H7798&gt;0, MIN(C7798-F7798, B$8, K7797), 0)</f>
        <v>186.97071851003895</v>
      </c>
      <c r="K7798" s="24">
        <f>MAX(0, K7797-G7798+I7798*B$6-J7798)</f>
        <v>0</v>
      </c>
      <c r="L7798" s="24">
        <f t="shared" si="492"/>
        <v>0</v>
      </c>
      <c r="M7798" s="24">
        <f>IF(H7798&gt;0, C7798-F7798-J7798, 0)</f>
        <v>182.17211657208802</v>
      </c>
      <c r="N7798" s="4">
        <f>MIN(C7798, F7798)</f>
        <v>0</v>
      </c>
    </row>
    <row r="7799" spans="1:14" x14ac:dyDescent="0.2">
      <c r="A7799" s="27">
        <v>43789.708333333336</v>
      </c>
      <c r="B7799" s="4">
        <v>0</v>
      </c>
      <c r="C7799" s="4">
        <v>406.21859688024472</v>
      </c>
      <c r="F7799" s="4">
        <f t="shared" si="490"/>
        <v>0</v>
      </c>
      <c r="G7799" s="24">
        <f t="shared" si="491"/>
        <v>0</v>
      </c>
      <c r="H7799" s="24">
        <f t="shared" si="493"/>
        <v>406.21859688024472</v>
      </c>
      <c r="I7799" s="24">
        <f>IF(H7799&lt;=0, MIN(F7799-C7799, B$7, (D$5-K7798+G7799)/B$6), 0)</f>
        <v>0</v>
      </c>
      <c r="J7799" s="24">
        <f>IF(H7799&gt;0, MIN(C7799-F7799, B$8, K7798), 0)</f>
        <v>0</v>
      </c>
      <c r="K7799" s="24">
        <f>MAX(0, K7798-G7799+I7799*B$6-J7799)</f>
        <v>0</v>
      </c>
      <c r="L7799" s="24">
        <f t="shared" si="492"/>
        <v>0</v>
      </c>
      <c r="M7799" s="24">
        <f>IF(H7799&gt;0, C7799-F7799-J7799, 0)</f>
        <v>406.21859688024472</v>
      </c>
      <c r="N7799" s="4">
        <f>MIN(C7799, F7799)</f>
        <v>0</v>
      </c>
    </row>
    <row r="7800" spans="1:14" x14ac:dyDescent="0.2">
      <c r="A7800" s="27">
        <v>43789.75</v>
      </c>
      <c r="B7800" s="4">
        <v>0</v>
      </c>
      <c r="C7800" s="4">
        <v>346.89737800325634</v>
      </c>
      <c r="F7800" s="4">
        <f t="shared" si="490"/>
        <v>0</v>
      </c>
      <c r="G7800" s="24">
        <f t="shared" si="491"/>
        <v>0</v>
      </c>
      <c r="H7800" s="24">
        <f t="shared" si="493"/>
        <v>346.89737800325634</v>
      </c>
      <c r="I7800" s="24">
        <f>IF(H7800&lt;=0, MIN(F7800-C7800, B$7, (D$5-K7799+G7800)/B$6), 0)</f>
        <v>0</v>
      </c>
      <c r="J7800" s="24">
        <f>IF(H7800&gt;0, MIN(C7800-F7800, B$8, K7799), 0)</f>
        <v>0</v>
      </c>
      <c r="K7800" s="24">
        <f>MAX(0, K7799-G7800+I7800*B$6-J7800)</f>
        <v>0</v>
      </c>
      <c r="L7800" s="24">
        <f t="shared" si="492"/>
        <v>0</v>
      </c>
      <c r="M7800" s="24">
        <f>IF(H7800&gt;0, C7800-F7800-J7800, 0)</f>
        <v>346.89737800325634</v>
      </c>
      <c r="N7800" s="4">
        <f>MIN(C7800, F7800)</f>
        <v>0</v>
      </c>
    </row>
    <row r="7801" spans="1:14" x14ac:dyDescent="0.2">
      <c r="A7801" s="27">
        <v>43789.791666666672</v>
      </c>
      <c r="B7801" s="4">
        <v>0</v>
      </c>
      <c r="C7801" s="4">
        <v>1490.4786530207548</v>
      </c>
      <c r="F7801" s="4">
        <f t="shared" si="490"/>
        <v>0</v>
      </c>
      <c r="G7801" s="24">
        <f t="shared" si="491"/>
        <v>0</v>
      </c>
      <c r="H7801" s="24">
        <f t="shared" si="493"/>
        <v>1490.4786530207548</v>
      </c>
      <c r="I7801" s="24">
        <f>IF(H7801&lt;=0, MIN(F7801-C7801, B$7, (D$5-K7800+G7801)/B$6), 0)</f>
        <v>0</v>
      </c>
      <c r="J7801" s="24">
        <f>IF(H7801&gt;0, MIN(C7801-F7801, B$8, K7800), 0)</f>
        <v>0</v>
      </c>
      <c r="K7801" s="24">
        <f>MAX(0, K7800-G7801+I7801*B$6-J7801)</f>
        <v>0</v>
      </c>
      <c r="L7801" s="24">
        <f t="shared" si="492"/>
        <v>0</v>
      </c>
      <c r="M7801" s="24">
        <f>IF(H7801&gt;0, C7801-F7801-J7801, 0)</f>
        <v>1490.4786530207548</v>
      </c>
      <c r="N7801" s="4">
        <f>MIN(C7801, F7801)</f>
        <v>0</v>
      </c>
    </row>
    <row r="7802" spans="1:14" x14ac:dyDescent="0.2">
      <c r="A7802" s="27">
        <v>43789.833333333336</v>
      </c>
      <c r="B7802" s="4">
        <v>0</v>
      </c>
      <c r="C7802" s="4">
        <v>757.20247523575938</v>
      </c>
      <c r="F7802" s="4">
        <f t="shared" si="490"/>
        <v>0</v>
      </c>
      <c r="G7802" s="24">
        <f t="shared" si="491"/>
        <v>0</v>
      </c>
      <c r="H7802" s="24">
        <f t="shared" si="493"/>
        <v>757.20247523575938</v>
      </c>
      <c r="I7802" s="24">
        <f>IF(H7802&lt;=0, MIN(F7802-C7802, B$7, (D$5-K7801+G7802)/B$6), 0)</f>
        <v>0</v>
      </c>
      <c r="J7802" s="24">
        <f>IF(H7802&gt;0, MIN(C7802-F7802, B$8, K7801), 0)</f>
        <v>0</v>
      </c>
      <c r="K7802" s="24">
        <f>MAX(0, K7801-G7802+I7802*B$6-J7802)</f>
        <v>0</v>
      </c>
      <c r="L7802" s="24">
        <f t="shared" si="492"/>
        <v>0</v>
      </c>
      <c r="M7802" s="24">
        <f>IF(H7802&gt;0, C7802-F7802-J7802, 0)</f>
        <v>757.20247523575938</v>
      </c>
      <c r="N7802" s="4">
        <f>MIN(C7802, F7802)</f>
        <v>0</v>
      </c>
    </row>
    <row r="7803" spans="1:14" x14ac:dyDescent="0.2">
      <c r="A7803" s="27">
        <v>43789.875</v>
      </c>
      <c r="B7803" s="4">
        <v>0</v>
      </c>
      <c r="C7803" s="4">
        <v>1418.7988468777273</v>
      </c>
      <c r="F7803" s="4">
        <f t="shared" si="490"/>
        <v>0</v>
      </c>
      <c r="G7803" s="24">
        <f t="shared" si="491"/>
        <v>0</v>
      </c>
      <c r="H7803" s="24">
        <f t="shared" si="493"/>
        <v>1418.7988468777273</v>
      </c>
      <c r="I7803" s="24">
        <f>IF(H7803&lt;=0, MIN(F7803-C7803, B$7, (D$5-K7802+G7803)/B$6), 0)</f>
        <v>0</v>
      </c>
      <c r="J7803" s="24">
        <f>IF(H7803&gt;0, MIN(C7803-F7803, B$8, K7802), 0)</f>
        <v>0</v>
      </c>
      <c r="K7803" s="24">
        <f>MAX(0, K7802-G7803+I7803*B$6-J7803)</f>
        <v>0</v>
      </c>
      <c r="L7803" s="24">
        <f t="shared" si="492"/>
        <v>0</v>
      </c>
      <c r="M7803" s="24">
        <f>IF(H7803&gt;0, C7803-F7803-J7803, 0)</f>
        <v>1418.7988468777273</v>
      </c>
      <c r="N7803" s="4">
        <f>MIN(C7803, F7803)</f>
        <v>0</v>
      </c>
    </row>
    <row r="7804" spans="1:14" x14ac:dyDescent="0.2">
      <c r="A7804" s="27">
        <v>43789.916666666672</v>
      </c>
      <c r="B7804" s="4">
        <v>0</v>
      </c>
      <c r="C7804" s="4">
        <v>439.99873540741874</v>
      </c>
      <c r="F7804" s="4">
        <f t="shared" si="490"/>
        <v>0</v>
      </c>
      <c r="G7804" s="24">
        <f t="shared" si="491"/>
        <v>0</v>
      </c>
      <c r="H7804" s="24">
        <f t="shared" si="493"/>
        <v>439.99873540741874</v>
      </c>
      <c r="I7804" s="24">
        <f>IF(H7804&lt;=0, MIN(F7804-C7804, B$7, (D$5-K7803+G7804)/B$6), 0)</f>
        <v>0</v>
      </c>
      <c r="J7804" s="24">
        <f>IF(H7804&gt;0, MIN(C7804-F7804, B$8, K7803), 0)</f>
        <v>0</v>
      </c>
      <c r="K7804" s="24">
        <f>MAX(0, K7803-G7804+I7804*B$6-J7804)</f>
        <v>0</v>
      </c>
      <c r="L7804" s="24">
        <f t="shared" si="492"/>
        <v>0</v>
      </c>
      <c r="M7804" s="24">
        <f>IF(H7804&gt;0, C7804-F7804-J7804, 0)</f>
        <v>439.99873540741874</v>
      </c>
      <c r="N7804" s="4">
        <f>MIN(C7804, F7804)</f>
        <v>0</v>
      </c>
    </row>
    <row r="7805" spans="1:14" x14ac:dyDescent="0.2">
      <c r="A7805" s="27">
        <v>43789.958333333336</v>
      </c>
      <c r="B7805" s="4">
        <v>0</v>
      </c>
      <c r="C7805" s="4">
        <v>218.36807043644808</v>
      </c>
      <c r="F7805" s="4">
        <f t="shared" si="490"/>
        <v>0</v>
      </c>
      <c r="G7805" s="24">
        <f t="shared" si="491"/>
        <v>0</v>
      </c>
      <c r="H7805" s="24">
        <f t="shared" si="493"/>
        <v>218.36807043644808</v>
      </c>
      <c r="I7805" s="24">
        <f>IF(H7805&lt;=0, MIN(F7805-C7805, B$7, (D$5-K7804+G7805)/B$6), 0)</f>
        <v>0</v>
      </c>
      <c r="J7805" s="24">
        <f>IF(H7805&gt;0, MIN(C7805-F7805, B$8, K7804), 0)</f>
        <v>0</v>
      </c>
      <c r="K7805" s="24">
        <f>MAX(0, K7804-G7805+I7805*B$6-J7805)</f>
        <v>0</v>
      </c>
      <c r="L7805" s="24">
        <f t="shared" si="492"/>
        <v>0</v>
      </c>
      <c r="M7805" s="24">
        <f>IF(H7805&gt;0, C7805-F7805-J7805, 0)</f>
        <v>218.36807043644808</v>
      </c>
      <c r="N7805" s="4">
        <f>MIN(C7805, F7805)</f>
        <v>0</v>
      </c>
    </row>
    <row r="7806" spans="1:14" x14ac:dyDescent="0.2">
      <c r="A7806" s="27">
        <v>43790</v>
      </c>
      <c r="B7806" s="4">
        <v>0</v>
      </c>
      <c r="C7806" s="4">
        <v>94.782197776055625</v>
      </c>
      <c r="F7806" s="4">
        <f t="shared" si="490"/>
        <v>0</v>
      </c>
      <c r="G7806" s="24">
        <f t="shared" si="491"/>
        <v>0</v>
      </c>
      <c r="H7806" s="24">
        <f t="shared" si="493"/>
        <v>94.782197776055625</v>
      </c>
      <c r="I7806" s="24">
        <f>IF(H7806&lt;=0, MIN(F7806-C7806, B$7, (D$5-K7805+G7806)/B$6), 0)</f>
        <v>0</v>
      </c>
      <c r="J7806" s="24">
        <f>IF(H7806&gt;0, MIN(C7806-F7806, B$8, K7805), 0)</f>
        <v>0</v>
      </c>
      <c r="K7806" s="24">
        <f>MAX(0, K7805-G7806+I7806*B$6-J7806)</f>
        <v>0</v>
      </c>
      <c r="L7806" s="24">
        <f t="shared" si="492"/>
        <v>0</v>
      </c>
      <c r="M7806" s="24">
        <f>IF(H7806&gt;0, C7806-F7806-J7806, 0)</f>
        <v>94.782197776055625</v>
      </c>
      <c r="N7806" s="4">
        <f>MIN(C7806, F7806)</f>
        <v>0</v>
      </c>
    </row>
    <row r="7807" spans="1:14" x14ac:dyDescent="0.2">
      <c r="A7807" s="27">
        <v>43790.041666666672</v>
      </c>
      <c r="B7807" s="4">
        <v>0</v>
      </c>
      <c r="C7807" s="4">
        <v>146.6882642934205</v>
      </c>
      <c r="F7807" s="4">
        <f t="shared" si="490"/>
        <v>0</v>
      </c>
      <c r="G7807" s="24">
        <f t="shared" si="491"/>
        <v>0</v>
      </c>
      <c r="H7807" s="24">
        <f t="shared" si="493"/>
        <v>146.6882642934205</v>
      </c>
      <c r="I7807" s="24">
        <f>IF(H7807&lt;=0, MIN(F7807-C7807, B$7, (D$5-K7806+G7807)/B$6), 0)</f>
        <v>0</v>
      </c>
      <c r="J7807" s="24">
        <f>IF(H7807&gt;0, MIN(C7807-F7807, B$8, K7806), 0)</f>
        <v>0</v>
      </c>
      <c r="K7807" s="24">
        <f>MAX(0, K7806-G7807+I7807*B$6-J7807)</f>
        <v>0</v>
      </c>
      <c r="L7807" s="24">
        <f t="shared" si="492"/>
        <v>0</v>
      </c>
      <c r="M7807" s="24">
        <f>IF(H7807&gt;0, C7807-F7807-J7807, 0)</f>
        <v>146.6882642934205</v>
      </c>
      <c r="N7807" s="4">
        <f>MIN(C7807, F7807)</f>
        <v>0</v>
      </c>
    </row>
    <row r="7808" spans="1:14" x14ac:dyDescent="0.2">
      <c r="A7808" s="27">
        <v>43790.083333333336</v>
      </c>
      <c r="B7808" s="4">
        <v>0</v>
      </c>
      <c r="C7808" s="4">
        <v>183.76402609153823</v>
      </c>
      <c r="F7808" s="4">
        <f t="shared" si="490"/>
        <v>0</v>
      </c>
      <c r="G7808" s="24">
        <f t="shared" si="491"/>
        <v>0</v>
      </c>
      <c r="H7808" s="24">
        <f t="shared" si="493"/>
        <v>183.76402609153823</v>
      </c>
      <c r="I7808" s="24">
        <f>IF(H7808&lt;=0, MIN(F7808-C7808, B$7, (D$5-K7807+G7808)/B$6), 0)</f>
        <v>0</v>
      </c>
      <c r="J7808" s="24">
        <f>IF(H7808&gt;0, MIN(C7808-F7808, B$8, K7807), 0)</f>
        <v>0</v>
      </c>
      <c r="K7808" s="24">
        <f>MAX(0, K7807-G7808+I7808*B$6-J7808)</f>
        <v>0</v>
      </c>
      <c r="L7808" s="24">
        <f t="shared" si="492"/>
        <v>0</v>
      </c>
      <c r="M7808" s="24">
        <f>IF(H7808&gt;0, C7808-F7808-J7808, 0)</f>
        <v>183.76402609153823</v>
      </c>
      <c r="N7808" s="4">
        <f>MIN(C7808, F7808)</f>
        <v>0</v>
      </c>
    </row>
    <row r="7809" spans="1:14" x14ac:dyDescent="0.2">
      <c r="A7809" s="27">
        <v>43790.125</v>
      </c>
      <c r="B7809" s="4">
        <v>0</v>
      </c>
      <c r="C7809" s="4">
        <v>94.782197776055625</v>
      </c>
      <c r="F7809" s="4">
        <f t="shared" si="490"/>
        <v>0</v>
      </c>
      <c r="G7809" s="24">
        <f t="shared" si="491"/>
        <v>0</v>
      </c>
      <c r="H7809" s="24">
        <f t="shared" si="493"/>
        <v>94.782197776055625</v>
      </c>
      <c r="I7809" s="24">
        <f>IF(H7809&lt;=0, MIN(F7809-C7809, B$7, (D$5-K7808+G7809)/B$6), 0)</f>
        <v>0</v>
      </c>
      <c r="J7809" s="24">
        <f>IF(H7809&gt;0, MIN(C7809-F7809, B$8, K7808), 0)</f>
        <v>0</v>
      </c>
      <c r="K7809" s="24">
        <f>MAX(0, K7808-G7809+I7809*B$6-J7809)</f>
        <v>0</v>
      </c>
      <c r="L7809" s="24">
        <f t="shared" si="492"/>
        <v>0</v>
      </c>
      <c r="M7809" s="24">
        <f>IF(H7809&gt;0, C7809-F7809-J7809, 0)</f>
        <v>94.782197776055625</v>
      </c>
      <c r="N7809" s="4">
        <f>MIN(C7809, F7809)</f>
        <v>0</v>
      </c>
    </row>
    <row r="7810" spans="1:14" x14ac:dyDescent="0.2">
      <c r="A7810" s="27">
        <v>43790.166666666672</v>
      </c>
      <c r="B7810" s="4">
        <v>0</v>
      </c>
      <c r="C7810" s="4">
        <v>146.6882642934205</v>
      </c>
      <c r="F7810" s="4">
        <f t="shared" si="490"/>
        <v>0</v>
      </c>
      <c r="G7810" s="24">
        <f t="shared" si="491"/>
        <v>0</v>
      </c>
      <c r="H7810" s="24">
        <f t="shared" si="493"/>
        <v>146.6882642934205</v>
      </c>
      <c r="I7810" s="24">
        <f>IF(H7810&lt;=0, MIN(F7810-C7810, B$7, (D$5-K7809+G7810)/B$6), 0)</f>
        <v>0</v>
      </c>
      <c r="J7810" s="24">
        <f>IF(H7810&gt;0, MIN(C7810-F7810, B$8, K7809), 0)</f>
        <v>0</v>
      </c>
      <c r="K7810" s="24">
        <f>MAX(0, K7809-G7810+I7810*B$6-J7810)</f>
        <v>0</v>
      </c>
      <c r="L7810" s="24">
        <f t="shared" si="492"/>
        <v>0</v>
      </c>
      <c r="M7810" s="24">
        <f>IF(H7810&gt;0, C7810-F7810-J7810, 0)</f>
        <v>146.6882642934205</v>
      </c>
      <c r="N7810" s="4">
        <f>MIN(C7810, F7810)</f>
        <v>0</v>
      </c>
    </row>
    <row r="7811" spans="1:14" x14ac:dyDescent="0.2">
      <c r="A7811" s="27">
        <v>43790.208333333336</v>
      </c>
      <c r="B7811" s="4">
        <v>0</v>
      </c>
      <c r="C7811" s="4">
        <v>183.76402609153823</v>
      </c>
      <c r="F7811" s="4">
        <f t="shared" si="490"/>
        <v>0</v>
      </c>
      <c r="G7811" s="24">
        <f t="shared" si="491"/>
        <v>0</v>
      </c>
      <c r="H7811" s="24">
        <f t="shared" si="493"/>
        <v>183.76402609153823</v>
      </c>
      <c r="I7811" s="24">
        <f>IF(H7811&lt;=0, MIN(F7811-C7811, B$7, (D$5-K7810+G7811)/B$6), 0)</f>
        <v>0</v>
      </c>
      <c r="J7811" s="24">
        <f>IF(H7811&gt;0, MIN(C7811-F7811, B$8, K7810), 0)</f>
        <v>0</v>
      </c>
      <c r="K7811" s="24">
        <f>MAX(0, K7810-G7811+I7811*B$6-J7811)</f>
        <v>0</v>
      </c>
      <c r="L7811" s="24">
        <f t="shared" si="492"/>
        <v>0</v>
      </c>
      <c r="M7811" s="24">
        <f>IF(H7811&gt;0, C7811-F7811-J7811, 0)</f>
        <v>183.76402609153823</v>
      </c>
      <c r="N7811" s="4">
        <f>MIN(C7811, F7811)</f>
        <v>0</v>
      </c>
    </row>
    <row r="7812" spans="1:14" x14ac:dyDescent="0.2">
      <c r="A7812" s="27">
        <v>43790.25</v>
      </c>
      <c r="B7812" s="4">
        <v>0</v>
      </c>
      <c r="C7812" s="4">
        <v>558.6411731613955</v>
      </c>
      <c r="F7812" s="4">
        <f t="shared" si="490"/>
        <v>0</v>
      </c>
      <c r="G7812" s="24">
        <f t="shared" si="491"/>
        <v>0</v>
      </c>
      <c r="H7812" s="24">
        <f t="shared" si="493"/>
        <v>558.6411731613955</v>
      </c>
      <c r="I7812" s="24">
        <f>IF(H7812&lt;=0, MIN(F7812-C7812, B$7, (D$5-K7811+G7812)/B$6), 0)</f>
        <v>0</v>
      </c>
      <c r="J7812" s="24">
        <f>IF(H7812&gt;0, MIN(C7812-F7812, B$8, K7811), 0)</f>
        <v>0</v>
      </c>
      <c r="K7812" s="24">
        <f>MAX(0, K7811-G7812+I7812*B$6-J7812)</f>
        <v>0</v>
      </c>
      <c r="L7812" s="24">
        <f t="shared" si="492"/>
        <v>0</v>
      </c>
      <c r="M7812" s="24">
        <f>IF(H7812&gt;0, C7812-F7812-J7812, 0)</f>
        <v>558.6411731613955</v>
      </c>
      <c r="N7812" s="4">
        <f>MIN(C7812, F7812)</f>
        <v>0</v>
      </c>
    </row>
    <row r="7813" spans="1:14" x14ac:dyDescent="0.2">
      <c r="A7813" s="27">
        <v>43790.291666666672</v>
      </c>
      <c r="B7813" s="4">
        <v>15.668138546854808</v>
      </c>
      <c r="C7813" s="4">
        <v>1276.2631404094077</v>
      </c>
      <c r="F7813" s="4">
        <f t="shared" si="490"/>
        <v>94.008831281128849</v>
      </c>
      <c r="G7813" s="24">
        <f t="shared" si="491"/>
        <v>0.34722222222222221</v>
      </c>
      <c r="H7813" s="24">
        <f t="shared" si="493"/>
        <v>1182.2543091282789</v>
      </c>
      <c r="I7813" s="24">
        <f>IF(H7813&lt;=0, MIN(F7813-C7813, B$7, (D$5-K7812+G7813)/B$6), 0)</f>
        <v>0</v>
      </c>
      <c r="J7813" s="24">
        <f>IF(H7813&gt;0, MIN(C7813-F7813, B$8, K7812), 0)</f>
        <v>0</v>
      </c>
      <c r="K7813" s="24">
        <f>MAX(0, K7812-G7813+I7813*B$6-J7813)</f>
        <v>0</v>
      </c>
      <c r="L7813" s="24">
        <f t="shared" si="492"/>
        <v>0</v>
      </c>
      <c r="M7813" s="24">
        <f>IF(H7813&gt;0, C7813-F7813-J7813, 0)</f>
        <v>1182.2543091282789</v>
      </c>
      <c r="N7813" s="4">
        <f>MIN(C7813, F7813)</f>
        <v>94.008831281128849</v>
      </c>
    </row>
    <row r="7814" spans="1:14" x14ac:dyDescent="0.2">
      <c r="A7814" s="27">
        <v>43790.333333333336</v>
      </c>
      <c r="B7814" s="4">
        <v>78.656101122139674</v>
      </c>
      <c r="C7814" s="4">
        <v>336.18660237268892</v>
      </c>
      <c r="F7814" s="4">
        <f t="shared" si="490"/>
        <v>471.93660673283807</v>
      </c>
      <c r="G7814" s="24">
        <f t="shared" si="491"/>
        <v>0.34722222222222221</v>
      </c>
      <c r="H7814" s="24">
        <f t="shared" si="493"/>
        <v>-135.75000436014915</v>
      </c>
      <c r="I7814" s="24">
        <f>IF(H7814&lt;=0, MIN(F7814-C7814, B$7, (D$5-K7813+G7814)/B$6), 0)</f>
        <v>135.75000436014915</v>
      </c>
      <c r="J7814" s="24">
        <f>IF(H7814&gt;0, MIN(C7814-F7814, B$8, K7813), 0)</f>
        <v>0</v>
      </c>
      <c r="K7814" s="24">
        <f>MAX(0, K7813-G7814+I7814*B$6-J7814)</f>
        <v>121.827781701912</v>
      </c>
      <c r="L7814" s="24">
        <f t="shared" si="492"/>
        <v>0</v>
      </c>
      <c r="M7814" s="24">
        <f>IF(H7814&gt;0, C7814-F7814-J7814, 0)</f>
        <v>0</v>
      </c>
      <c r="N7814" s="4">
        <f>MIN(C7814, F7814)</f>
        <v>336.18660237268892</v>
      </c>
    </row>
    <row r="7815" spans="1:14" x14ac:dyDescent="0.2">
      <c r="A7815" s="27">
        <v>43790.375</v>
      </c>
      <c r="B7815" s="4">
        <v>73.421880038539058</v>
      </c>
      <c r="C7815" s="4">
        <v>117.0276548549263</v>
      </c>
      <c r="F7815" s="4">
        <f t="shared" si="490"/>
        <v>440.53128023123435</v>
      </c>
      <c r="G7815" s="24">
        <f t="shared" si="491"/>
        <v>0.34722222222222221</v>
      </c>
      <c r="H7815" s="24">
        <f t="shared" si="493"/>
        <v>-323.50362537630804</v>
      </c>
      <c r="I7815" s="24">
        <f>IF(H7815&lt;=0, MIN(F7815-C7815, B$7, (D$5-K7814+G7815)/B$6), 0)</f>
        <v>323.50362537630804</v>
      </c>
      <c r="J7815" s="24">
        <f>IF(H7815&gt;0, MIN(C7815-F7815, B$8, K7814), 0)</f>
        <v>0</v>
      </c>
      <c r="K7815" s="24">
        <f>MAX(0, K7814-G7815+I7815*B$6-J7815)</f>
        <v>412.63382231836698</v>
      </c>
      <c r="L7815" s="24">
        <f t="shared" si="492"/>
        <v>0</v>
      </c>
      <c r="M7815" s="24">
        <f>IF(H7815&gt;0, C7815-F7815-J7815, 0)</f>
        <v>0</v>
      </c>
      <c r="N7815" s="4">
        <f>MIN(C7815, F7815)</f>
        <v>117.0276548549263</v>
      </c>
    </row>
    <row r="7816" spans="1:14" x14ac:dyDescent="0.2">
      <c r="A7816" s="27">
        <v>43790.416666666672</v>
      </c>
      <c r="B7816" s="4">
        <v>57.656320078487695</v>
      </c>
      <c r="C7816" s="4">
        <v>139.27311193379694</v>
      </c>
      <c r="F7816" s="4">
        <f t="shared" si="490"/>
        <v>345.9379204709262</v>
      </c>
      <c r="G7816" s="24">
        <f t="shared" si="491"/>
        <v>0.34722222222222221</v>
      </c>
      <c r="H7816" s="24">
        <f t="shared" si="493"/>
        <v>-206.66480853712926</v>
      </c>
      <c r="I7816" s="24">
        <f>IF(H7816&lt;=0, MIN(F7816-C7816, B$7, (D$5-K7815+G7816)/B$6), 0)</f>
        <v>206.66480853712926</v>
      </c>
      <c r="J7816" s="24">
        <f>IF(H7816&gt;0, MIN(C7816-F7816, B$8, K7815), 0)</f>
        <v>0</v>
      </c>
      <c r="K7816" s="24">
        <f>MAX(0, K7815-G7816+I7816*B$6-J7816)</f>
        <v>598.28492777956103</v>
      </c>
      <c r="L7816" s="24">
        <f t="shared" si="492"/>
        <v>0</v>
      </c>
      <c r="M7816" s="24">
        <f>IF(H7816&gt;0, C7816-F7816-J7816, 0)</f>
        <v>0</v>
      </c>
      <c r="N7816" s="4">
        <f>MIN(C7816, F7816)</f>
        <v>139.27311193379694</v>
      </c>
    </row>
    <row r="7817" spans="1:14" x14ac:dyDescent="0.2">
      <c r="A7817" s="27">
        <v>43790.458333333336</v>
      </c>
      <c r="B7817" s="4">
        <v>64.91752482417607</v>
      </c>
      <c r="C7817" s="4">
        <v>1520.1392624592488</v>
      </c>
      <c r="F7817" s="4">
        <f t="shared" si="490"/>
        <v>389.50514894505642</v>
      </c>
      <c r="G7817" s="24">
        <f t="shared" si="491"/>
        <v>0.34722222222222221</v>
      </c>
      <c r="H7817" s="24">
        <f t="shared" si="493"/>
        <v>1130.6341135141924</v>
      </c>
      <c r="I7817" s="24">
        <f>IF(H7817&lt;=0, MIN(F7817-C7817, B$7, (D$5-K7816+G7817)/B$6), 0)</f>
        <v>0</v>
      </c>
      <c r="J7817" s="24">
        <f>IF(H7817&gt;0, MIN(C7817-F7817, B$8, K7816), 0)</f>
        <v>598.28492777956103</v>
      </c>
      <c r="K7817" s="24">
        <f>MAX(0, K7816-G7817+I7817*B$6-J7817)</f>
        <v>0</v>
      </c>
      <c r="L7817" s="24">
        <f t="shared" si="492"/>
        <v>0</v>
      </c>
      <c r="M7817" s="24">
        <f>IF(H7817&gt;0, C7817-F7817-J7817, 0)</f>
        <v>532.34918573463142</v>
      </c>
      <c r="N7817" s="4">
        <f>MIN(C7817, F7817)</f>
        <v>389.50514894505642</v>
      </c>
    </row>
    <row r="7818" spans="1:14" x14ac:dyDescent="0.2">
      <c r="A7818" s="27">
        <v>43790.5</v>
      </c>
      <c r="B7818" s="4">
        <v>44.836203422060919</v>
      </c>
      <c r="C7818" s="4">
        <v>239.78962169758279</v>
      </c>
      <c r="F7818" s="4">
        <f t="shared" si="490"/>
        <v>269.01722053236551</v>
      </c>
      <c r="G7818" s="24">
        <f t="shared" si="491"/>
        <v>0.34722222222222221</v>
      </c>
      <c r="H7818" s="24">
        <f t="shared" si="493"/>
        <v>-29.227598834782725</v>
      </c>
      <c r="I7818" s="24">
        <f>IF(H7818&lt;=0, MIN(F7818-C7818, B$7, (D$5-K7817+G7818)/B$6), 0)</f>
        <v>29.227598834782725</v>
      </c>
      <c r="J7818" s="24">
        <f>IF(H7818&gt;0, MIN(C7818-F7818, B$8, K7817), 0)</f>
        <v>0</v>
      </c>
      <c r="K7818" s="24">
        <f>MAX(0, K7817-G7818+I7818*B$6-J7818)</f>
        <v>25.957616729082233</v>
      </c>
      <c r="L7818" s="24">
        <f t="shared" si="492"/>
        <v>0</v>
      </c>
      <c r="M7818" s="24">
        <f>IF(H7818&gt;0, C7818-F7818-J7818, 0)</f>
        <v>0</v>
      </c>
      <c r="N7818" s="4">
        <f>MIN(C7818, F7818)</f>
        <v>239.78962169758279</v>
      </c>
    </row>
    <row r="7819" spans="1:14" x14ac:dyDescent="0.2">
      <c r="A7819" s="27">
        <v>43790.541666666672</v>
      </c>
      <c r="B7819" s="4">
        <v>55.781270197387926</v>
      </c>
      <c r="C7819" s="4">
        <v>210.12901225908865</v>
      </c>
      <c r="F7819" s="4">
        <f t="shared" si="490"/>
        <v>334.68762118432755</v>
      </c>
      <c r="G7819" s="24">
        <f t="shared" si="491"/>
        <v>0.34722222222222221</v>
      </c>
      <c r="H7819" s="24">
        <f t="shared" si="493"/>
        <v>-124.5586089252389</v>
      </c>
      <c r="I7819" s="24">
        <f>IF(H7819&lt;=0, MIN(F7819-C7819, B$7, (D$5-K7818+G7819)/B$6), 0)</f>
        <v>124.5586089252389</v>
      </c>
      <c r="J7819" s="24">
        <f>IF(H7819&gt;0, MIN(C7819-F7819, B$8, K7818), 0)</f>
        <v>0</v>
      </c>
      <c r="K7819" s="24">
        <f>MAX(0, K7818-G7819+I7819*B$6-J7819)</f>
        <v>137.71314253957502</v>
      </c>
      <c r="L7819" s="24">
        <f t="shared" si="492"/>
        <v>0</v>
      </c>
      <c r="M7819" s="24">
        <f>IF(H7819&gt;0, C7819-F7819-J7819, 0)</f>
        <v>0</v>
      </c>
      <c r="N7819" s="4">
        <f>MIN(C7819, F7819)</f>
        <v>210.12901225908865</v>
      </c>
    </row>
    <row r="7820" spans="1:14" x14ac:dyDescent="0.2">
      <c r="A7820" s="27">
        <v>43790.583333333336</v>
      </c>
      <c r="B7820" s="4">
        <v>24.933432926082251</v>
      </c>
      <c r="C7820" s="4">
        <v>1414.6793177890474</v>
      </c>
      <c r="F7820" s="4">
        <f t="shared" si="490"/>
        <v>149.60059755649351</v>
      </c>
      <c r="G7820" s="24">
        <f t="shared" si="491"/>
        <v>0.34722222222222221</v>
      </c>
      <c r="H7820" s="24">
        <f t="shared" si="493"/>
        <v>1265.0787202325539</v>
      </c>
      <c r="I7820" s="24">
        <f>IF(H7820&lt;=0, MIN(F7820-C7820, B$7, (D$5-K7819+G7820)/B$6), 0)</f>
        <v>0</v>
      </c>
      <c r="J7820" s="24">
        <f>IF(H7820&gt;0, MIN(C7820-F7820, B$8, K7819), 0)</f>
        <v>137.71314253957502</v>
      </c>
      <c r="K7820" s="24">
        <f>MAX(0, K7819-G7820+I7820*B$6-J7820)</f>
        <v>0</v>
      </c>
      <c r="L7820" s="24">
        <f t="shared" si="492"/>
        <v>0</v>
      </c>
      <c r="M7820" s="24">
        <f>IF(H7820&gt;0, C7820-F7820-J7820, 0)</f>
        <v>1127.3655776929788</v>
      </c>
      <c r="N7820" s="4">
        <f>MIN(C7820, F7820)</f>
        <v>149.60059755649351</v>
      </c>
    </row>
    <row r="7821" spans="1:14" x14ac:dyDescent="0.2">
      <c r="A7821" s="27">
        <v>43790.625</v>
      </c>
      <c r="B7821" s="4">
        <v>0</v>
      </c>
      <c r="C7821" s="4">
        <v>680.57923418631594</v>
      </c>
      <c r="F7821" s="4">
        <f t="shared" si="490"/>
        <v>0</v>
      </c>
      <c r="G7821" s="24">
        <f t="shared" si="491"/>
        <v>0</v>
      </c>
      <c r="H7821" s="24">
        <f t="shared" si="493"/>
        <v>680.57923418631594</v>
      </c>
      <c r="I7821" s="24">
        <f>IF(H7821&lt;=0, MIN(F7821-C7821, B$7, (D$5-K7820+G7821)/B$6), 0)</f>
        <v>0</v>
      </c>
      <c r="J7821" s="24">
        <f>IF(H7821&gt;0, MIN(C7821-F7821, B$8, K7820), 0)</f>
        <v>0</v>
      </c>
      <c r="K7821" s="24">
        <f>MAX(0, K7820-G7821+I7821*B$6-J7821)</f>
        <v>0</v>
      </c>
      <c r="L7821" s="24">
        <f t="shared" si="492"/>
        <v>0</v>
      </c>
      <c r="M7821" s="24">
        <f>IF(H7821&gt;0, C7821-F7821-J7821, 0)</f>
        <v>680.57923418631594</v>
      </c>
      <c r="N7821" s="4">
        <f>MIN(C7821, F7821)</f>
        <v>0</v>
      </c>
    </row>
    <row r="7822" spans="1:14" x14ac:dyDescent="0.2">
      <c r="A7822" s="27">
        <v>43790.666666666672</v>
      </c>
      <c r="B7822" s="4">
        <v>0</v>
      </c>
      <c r="C7822" s="4">
        <v>814.05197665953983</v>
      </c>
      <c r="F7822" s="4">
        <f t="shared" si="490"/>
        <v>0</v>
      </c>
      <c r="G7822" s="24">
        <f t="shared" si="491"/>
        <v>0</v>
      </c>
      <c r="H7822" s="24">
        <f t="shared" si="493"/>
        <v>814.05197665953983</v>
      </c>
      <c r="I7822" s="24">
        <f>IF(H7822&lt;=0, MIN(F7822-C7822, B$7, (D$5-K7821+G7822)/B$6), 0)</f>
        <v>0</v>
      </c>
      <c r="J7822" s="24">
        <f>IF(H7822&gt;0, MIN(C7822-F7822, B$8, K7821), 0)</f>
        <v>0</v>
      </c>
      <c r="K7822" s="24">
        <f>MAX(0, K7821-G7822+I7822*B$6-J7822)</f>
        <v>0</v>
      </c>
      <c r="L7822" s="24">
        <f t="shared" si="492"/>
        <v>0</v>
      </c>
      <c r="M7822" s="24">
        <f>IF(H7822&gt;0, C7822-F7822-J7822, 0)</f>
        <v>814.05197665953983</v>
      </c>
      <c r="N7822" s="4">
        <f>MIN(C7822, F7822)</f>
        <v>0</v>
      </c>
    </row>
    <row r="7823" spans="1:14" x14ac:dyDescent="0.2">
      <c r="A7823" s="27">
        <v>43790.708333333336</v>
      </c>
      <c r="B7823" s="4">
        <v>0</v>
      </c>
      <c r="C7823" s="4">
        <v>851.12773845765787</v>
      </c>
      <c r="F7823" s="4">
        <f t="shared" si="490"/>
        <v>0</v>
      </c>
      <c r="G7823" s="24">
        <f t="shared" si="491"/>
        <v>0</v>
      </c>
      <c r="H7823" s="24">
        <f t="shared" si="493"/>
        <v>851.12773845765787</v>
      </c>
      <c r="I7823" s="24">
        <f>IF(H7823&lt;=0, MIN(F7823-C7823, B$7, (D$5-K7822+G7823)/B$6), 0)</f>
        <v>0</v>
      </c>
      <c r="J7823" s="24">
        <f>IF(H7823&gt;0, MIN(C7823-F7823, B$8, K7822), 0)</f>
        <v>0</v>
      </c>
      <c r="K7823" s="24">
        <f>MAX(0, K7822-G7823+I7823*B$6-J7823)</f>
        <v>0</v>
      </c>
      <c r="L7823" s="24">
        <f t="shared" si="492"/>
        <v>0</v>
      </c>
      <c r="M7823" s="24">
        <f>IF(H7823&gt;0, C7823-F7823-J7823, 0)</f>
        <v>851.12773845765787</v>
      </c>
      <c r="N7823" s="4">
        <f>MIN(C7823, F7823)</f>
        <v>0</v>
      </c>
    </row>
    <row r="7824" spans="1:14" x14ac:dyDescent="0.2">
      <c r="A7824" s="27">
        <v>43790.75</v>
      </c>
      <c r="B7824" s="4">
        <v>0</v>
      </c>
      <c r="C7824" s="4">
        <v>417.75327832854799</v>
      </c>
      <c r="F7824" s="4">
        <f t="shared" si="490"/>
        <v>0</v>
      </c>
      <c r="G7824" s="24">
        <f t="shared" si="491"/>
        <v>0</v>
      </c>
      <c r="H7824" s="24">
        <f t="shared" si="493"/>
        <v>417.75327832854799</v>
      </c>
      <c r="I7824" s="24">
        <f>IF(H7824&lt;=0, MIN(F7824-C7824, B$7, (D$5-K7823+G7824)/B$6), 0)</f>
        <v>0</v>
      </c>
      <c r="J7824" s="24">
        <f>IF(H7824&gt;0, MIN(C7824-F7824, B$8, K7823), 0)</f>
        <v>0</v>
      </c>
      <c r="K7824" s="24">
        <f>MAX(0, K7823-G7824+I7824*B$6-J7824)</f>
        <v>0</v>
      </c>
      <c r="L7824" s="24">
        <f t="shared" si="492"/>
        <v>0</v>
      </c>
      <c r="M7824" s="24">
        <f>IF(H7824&gt;0, C7824-F7824-J7824, 0)</f>
        <v>417.75327832854799</v>
      </c>
      <c r="N7824" s="4">
        <f>MIN(C7824, F7824)</f>
        <v>0</v>
      </c>
    </row>
    <row r="7825" spans="1:14" x14ac:dyDescent="0.2">
      <c r="A7825" s="27">
        <v>43790.791666666672</v>
      </c>
      <c r="B7825" s="4">
        <v>0</v>
      </c>
      <c r="C7825" s="4">
        <v>4175.5877130222161</v>
      </c>
      <c r="F7825" s="4">
        <f t="shared" si="490"/>
        <v>0</v>
      </c>
      <c r="G7825" s="24">
        <f t="shared" si="491"/>
        <v>0</v>
      </c>
      <c r="H7825" s="24">
        <f t="shared" si="493"/>
        <v>4175.5877130222161</v>
      </c>
      <c r="I7825" s="24">
        <f>IF(H7825&lt;=0, MIN(F7825-C7825, B$7, (D$5-K7824+G7825)/B$6), 0)</f>
        <v>0</v>
      </c>
      <c r="J7825" s="24">
        <f>IF(H7825&gt;0, MIN(C7825-F7825, B$8, K7824), 0)</f>
        <v>0</v>
      </c>
      <c r="K7825" s="24">
        <f>MAX(0, K7824-G7825+I7825*B$6-J7825)</f>
        <v>0</v>
      </c>
      <c r="L7825" s="24">
        <f t="shared" si="492"/>
        <v>0</v>
      </c>
      <c r="M7825" s="24">
        <f>IF(H7825&gt;0, C7825-F7825-J7825, 0)</f>
        <v>4175.5877130222161</v>
      </c>
      <c r="N7825" s="4">
        <f>MIN(C7825, F7825)</f>
        <v>0</v>
      </c>
    </row>
    <row r="7826" spans="1:14" x14ac:dyDescent="0.2">
      <c r="A7826" s="27">
        <v>43790.833333333336</v>
      </c>
      <c r="B7826" s="4">
        <v>0</v>
      </c>
      <c r="C7826" s="4">
        <v>506.73510664403062</v>
      </c>
      <c r="F7826" s="4">
        <f t="shared" si="490"/>
        <v>0</v>
      </c>
      <c r="G7826" s="24">
        <f t="shared" si="491"/>
        <v>0</v>
      </c>
      <c r="H7826" s="24">
        <f t="shared" si="493"/>
        <v>506.73510664403062</v>
      </c>
      <c r="I7826" s="24">
        <f>IF(H7826&lt;=0, MIN(F7826-C7826, B$7, (D$5-K7825+G7826)/B$6), 0)</f>
        <v>0</v>
      </c>
      <c r="J7826" s="24">
        <f>IF(H7826&gt;0, MIN(C7826-F7826, B$8, K7825), 0)</f>
        <v>0</v>
      </c>
      <c r="K7826" s="24">
        <f>MAX(0, K7825-G7826+I7826*B$6-J7826)</f>
        <v>0</v>
      </c>
      <c r="L7826" s="24">
        <f t="shared" si="492"/>
        <v>0</v>
      </c>
      <c r="M7826" s="24">
        <f>IF(H7826&gt;0, C7826-F7826-J7826, 0)</f>
        <v>506.73510664403062</v>
      </c>
      <c r="N7826" s="4">
        <f>MIN(C7826, F7826)</f>
        <v>0</v>
      </c>
    </row>
    <row r="7827" spans="1:14" x14ac:dyDescent="0.2">
      <c r="A7827" s="27">
        <v>43790.875</v>
      </c>
      <c r="B7827" s="4">
        <v>0</v>
      </c>
      <c r="C7827" s="4">
        <v>417.75327832854799</v>
      </c>
      <c r="F7827" s="4">
        <f t="shared" si="490"/>
        <v>0</v>
      </c>
      <c r="G7827" s="24">
        <f t="shared" si="491"/>
        <v>0</v>
      </c>
      <c r="H7827" s="24">
        <f t="shared" si="493"/>
        <v>417.75327832854799</v>
      </c>
      <c r="I7827" s="24">
        <f>IF(H7827&lt;=0, MIN(F7827-C7827, B$7, (D$5-K7826+G7827)/B$6), 0)</f>
        <v>0</v>
      </c>
      <c r="J7827" s="24">
        <f>IF(H7827&gt;0, MIN(C7827-F7827, B$8, K7826), 0)</f>
        <v>0</v>
      </c>
      <c r="K7827" s="24">
        <f>MAX(0, K7826-G7827+I7827*B$6-J7827)</f>
        <v>0</v>
      </c>
      <c r="L7827" s="24">
        <f t="shared" si="492"/>
        <v>0</v>
      </c>
      <c r="M7827" s="24">
        <f>IF(H7827&gt;0, C7827-F7827-J7827, 0)</f>
        <v>417.75327832854799</v>
      </c>
      <c r="N7827" s="4">
        <f>MIN(C7827, F7827)</f>
        <v>0</v>
      </c>
    </row>
    <row r="7828" spans="1:14" x14ac:dyDescent="0.2">
      <c r="A7828" s="27">
        <v>43790.916666666672</v>
      </c>
      <c r="B7828" s="4">
        <v>0</v>
      </c>
      <c r="C7828" s="4">
        <v>369.14283508212696</v>
      </c>
      <c r="F7828" s="4">
        <f t="shared" si="490"/>
        <v>0</v>
      </c>
      <c r="G7828" s="24">
        <f t="shared" si="491"/>
        <v>0</v>
      </c>
      <c r="H7828" s="24">
        <f t="shared" si="493"/>
        <v>369.14283508212696</v>
      </c>
      <c r="I7828" s="24">
        <f>IF(H7828&lt;=0, MIN(F7828-C7828, B$7, (D$5-K7827+G7828)/B$6), 0)</f>
        <v>0</v>
      </c>
      <c r="J7828" s="24">
        <f>IF(H7828&gt;0, MIN(C7828-F7828, B$8, K7827), 0)</f>
        <v>0</v>
      </c>
      <c r="K7828" s="24">
        <f>MAX(0, K7827-G7828+I7828*B$6-J7828)</f>
        <v>0</v>
      </c>
      <c r="L7828" s="24">
        <f t="shared" si="492"/>
        <v>0</v>
      </c>
      <c r="M7828" s="24">
        <f>IF(H7828&gt;0, C7828-F7828-J7828, 0)</f>
        <v>369.14283508212696</v>
      </c>
      <c r="N7828" s="4">
        <f>MIN(C7828, F7828)</f>
        <v>0</v>
      </c>
    </row>
    <row r="7829" spans="1:14" x14ac:dyDescent="0.2">
      <c r="A7829" s="27">
        <v>43790.958333333336</v>
      </c>
      <c r="B7829" s="4">
        <v>0</v>
      </c>
      <c r="C7829" s="4">
        <v>218.36807043644808</v>
      </c>
      <c r="F7829" s="4">
        <f t="shared" si="490"/>
        <v>0</v>
      </c>
      <c r="G7829" s="24">
        <f t="shared" si="491"/>
        <v>0</v>
      </c>
      <c r="H7829" s="24">
        <f t="shared" si="493"/>
        <v>218.36807043644808</v>
      </c>
      <c r="I7829" s="24">
        <f>IF(H7829&lt;=0, MIN(F7829-C7829, B$7, (D$5-K7828+G7829)/B$6), 0)</f>
        <v>0</v>
      </c>
      <c r="J7829" s="24">
        <f>IF(H7829&gt;0, MIN(C7829-F7829, B$8, K7828), 0)</f>
        <v>0</v>
      </c>
      <c r="K7829" s="24">
        <f>MAX(0, K7828-G7829+I7829*B$6-J7829)</f>
        <v>0</v>
      </c>
      <c r="L7829" s="24">
        <f t="shared" si="492"/>
        <v>0</v>
      </c>
      <c r="M7829" s="24">
        <f>IF(H7829&gt;0, C7829-F7829-J7829, 0)</f>
        <v>218.36807043644808</v>
      </c>
      <c r="N7829" s="4">
        <f>MIN(C7829, F7829)</f>
        <v>0</v>
      </c>
    </row>
    <row r="7830" spans="1:14" x14ac:dyDescent="0.2">
      <c r="A7830" s="27">
        <v>43791</v>
      </c>
      <c r="B7830" s="4">
        <v>0</v>
      </c>
      <c r="C7830" s="4">
        <v>94.782197776055625</v>
      </c>
      <c r="F7830" s="4">
        <f t="shared" si="490"/>
        <v>0</v>
      </c>
      <c r="G7830" s="24">
        <f t="shared" si="491"/>
        <v>0</v>
      </c>
      <c r="H7830" s="24">
        <f t="shared" si="493"/>
        <v>94.782197776055625</v>
      </c>
      <c r="I7830" s="24">
        <f>IF(H7830&lt;=0, MIN(F7830-C7830, B$7, (D$5-K7829+G7830)/B$6), 0)</f>
        <v>0</v>
      </c>
      <c r="J7830" s="24">
        <f>IF(H7830&gt;0, MIN(C7830-F7830, B$8, K7829), 0)</f>
        <v>0</v>
      </c>
      <c r="K7830" s="24">
        <f>MAX(0, K7829-G7830+I7830*B$6-J7830)</f>
        <v>0</v>
      </c>
      <c r="L7830" s="24">
        <f t="shared" si="492"/>
        <v>0</v>
      </c>
      <c r="M7830" s="24">
        <f>IF(H7830&gt;0, C7830-F7830-J7830, 0)</f>
        <v>94.782197776055625</v>
      </c>
      <c r="N7830" s="4">
        <f>MIN(C7830, F7830)</f>
        <v>0</v>
      </c>
    </row>
    <row r="7831" spans="1:14" x14ac:dyDescent="0.2">
      <c r="A7831" s="27">
        <v>43791.041666666672</v>
      </c>
      <c r="B7831" s="4">
        <v>0</v>
      </c>
      <c r="C7831" s="4">
        <v>146.6882642934205</v>
      </c>
      <c r="F7831" s="4">
        <f t="shared" si="490"/>
        <v>0</v>
      </c>
      <c r="G7831" s="24">
        <f t="shared" si="491"/>
        <v>0</v>
      </c>
      <c r="H7831" s="24">
        <f t="shared" si="493"/>
        <v>146.6882642934205</v>
      </c>
      <c r="I7831" s="24">
        <f>IF(H7831&lt;=0, MIN(F7831-C7831, B$7, (D$5-K7830+G7831)/B$6), 0)</f>
        <v>0</v>
      </c>
      <c r="J7831" s="24">
        <f>IF(H7831&gt;0, MIN(C7831-F7831, B$8, K7830), 0)</f>
        <v>0</v>
      </c>
      <c r="K7831" s="24">
        <f>MAX(0, K7830-G7831+I7831*B$6-J7831)</f>
        <v>0</v>
      </c>
      <c r="L7831" s="24">
        <f t="shared" si="492"/>
        <v>0</v>
      </c>
      <c r="M7831" s="24">
        <f>IF(H7831&gt;0, C7831-F7831-J7831, 0)</f>
        <v>146.6882642934205</v>
      </c>
      <c r="N7831" s="4">
        <f>MIN(C7831, F7831)</f>
        <v>0</v>
      </c>
    </row>
    <row r="7832" spans="1:14" x14ac:dyDescent="0.2">
      <c r="A7832" s="27">
        <v>43791.083333333336</v>
      </c>
      <c r="B7832" s="4">
        <v>0</v>
      </c>
      <c r="C7832" s="4">
        <v>183.76402609153823</v>
      </c>
      <c r="F7832" s="4">
        <f t="shared" si="490"/>
        <v>0</v>
      </c>
      <c r="G7832" s="24">
        <f t="shared" si="491"/>
        <v>0</v>
      </c>
      <c r="H7832" s="24">
        <f t="shared" si="493"/>
        <v>183.76402609153823</v>
      </c>
      <c r="I7832" s="24">
        <f>IF(H7832&lt;=0, MIN(F7832-C7832, B$7, (D$5-K7831+G7832)/B$6), 0)</f>
        <v>0</v>
      </c>
      <c r="J7832" s="24">
        <f>IF(H7832&gt;0, MIN(C7832-F7832, B$8, K7831), 0)</f>
        <v>0</v>
      </c>
      <c r="K7832" s="24">
        <f>MAX(0, K7831-G7832+I7832*B$6-J7832)</f>
        <v>0</v>
      </c>
      <c r="L7832" s="24">
        <f t="shared" si="492"/>
        <v>0</v>
      </c>
      <c r="M7832" s="24">
        <f>IF(H7832&gt;0, C7832-F7832-J7832, 0)</f>
        <v>183.76402609153823</v>
      </c>
      <c r="N7832" s="4">
        <f>MIN(C7832, F7832)</f>
        <v>0</v>
      </c>
    </row>
    <row r="7833" spans="1:14" x14ac:dyDescent="0.2">
      <c r="A7833" s="27">
        <v>43791.125</v>
      </c>
      <c r="B7833" s="4">
        <v>0</v>
      </c>
      <c r="C7833" s="4">
        <v>94.782197776055625</v>
      </c>
      <c r="F7833" s="4">
        <f t="shared" si="490"/>
        <v>0</v>
      </c>
      <c r="G7833" s="24">
        <f t="shared" si="491"/>
        <v>0</v>
      </c>
      <c r="H7833" s="24">
        <f t="shared" si="493"/>
        <v>94.782197776055625</v>
      </c>
      <c r="I7833" s="24">
        <f>IF(H7833&lt;=0, MIN(F7833-C7833, B$7, (D$5-K7832+G7833)/B$6), 0)</f>
        <v>0</v>
      </c>
      <c r="J7833" s="24">
        <f>IF(H7833&gt;0, MIN(C7833-F7833, B$8, K7832), 0)</f>
        <v>0</v>
      </c>
      <c r="K7833" s="24">
        <f>MAX(0, K7832-G7833+I7833*B$6-J7833)</f>
        <v>0</v>
      </c>
      <c r="L7833" s="24">
        <f t="shared" si="492"/>
        <v>0</v>
      </c>
      <c r="M7833" s="24">
        <f>IF(H7833&gt;0, C7833-F7833-J7833, 0)</f>
        <v>94.782197776055625</v>
      </c>
      <c r="N7833" s="4">
        <f>MIN(C7833, F7833)</f>
        <v>0</v>
      </c>
    </row>
    <row r="7834" spans="1:14" x14ac:dyDescent="0.2">
      <c r="A7834" s="27">
        <v>43791.166666666672</v>
      </c>
      <c r="B7834" s="4">
        <v>0</v>
      </c>
      <c r="C7834" s="4">
        <v>146.6882642934205</v>
      </c>
      <c r="F7834" s="4">
        <f t="shared" si="490"/>
        <v>0</v>
      </c>
      <c r="G7834" s="24">
        <f t="shared" si="491"/>
        <v>0</v>
      </c>
      <c r="H7834" s="24">
        <f t="shared" si="493"/>
        <v>146.6882642934205</v>
      </c>
      <c r="I7834" s="24">
        <f>IF(H7834&lt;=0, MIN(F7834-C7834, B$7, (D$5-K7833+G7834)/B$6), 0)</f>
        <v>0</v>
      </c>
      <c r="J7834" s="24">
        <f>IF(H7834&gt;0, MIN(C7834-F7834, B$8, K7833), 0)</f>
        <v>0</v>
      </c>
      <c r="K7834" s="24">
        <f>MAX(0, K7833-G7834+I7834*B$6-J7834)</f>
        <v>0</v>
      </c>
      <c r="L7834" s="24">
        <f t="shared" si="492"/>
        <v>0</v>
      </c>
      <c r="M7834" s="24">
        <f>IF(H7834&gt;0, C7834-F7834-J7834, 0)</f>
        <v>146.6882642934205</v>
      </c>
      <c r="N7834" s="4">
        <f>MIN(C7834, F7834)</f>
        <v>0</v>
      </c>
    </row>
    <row r="7835" spans="1:14" x14ac:dyDescent="0.2">
      <c r="A7835" s="27">
        <v>43791.208333333336</v>
      </c>
      <c r="B7835" s="4">
        <v>0</v>
      </c>
      <c r="C7835" s="4">
        <v>183.76402609153823</v>
      </c>
      <c r="F7835" s="4">
        <f t="shared" si="490"/>
        <v>0</v>
      </c>
      <c r="G7835" s="24">
        <f t="shared" si="491"/>
        <v>0</v>
      </c>
      <c r="H7835" s="24">
        <f t="shared" si="493"/>
        <v>183.76402609153823</v>
      </c>
      <c r="I7835" s="24">
        <f>IF(H7835&lt;=0, MIN(F7835-C7835, B$7, (D$5-K7834+G7835)/B$6), 0)</f>
        <v>0</v>
      </c>
      <c r="J7835" s="24">
        <f>IF(H7835&gt;0, MIN(C7835-F7835, B$8, K7834), 0)</f>
        <v>0</v>
      </c>
      <c r="K7835" s="24">
        <f>MAX(0, K7834-G7835+I7835*B$6-J7835)</f>
        <v>0</v>
      </c>
      <c r="L7835" s="24">
        <f t="shared" si="492"/>
        <v>0</v>
      </c>
      <c r="M7835" s="24">
        <f>IF(H7835&gt;0, C7835-F7835-J7835, 0)</f>
        <v>183.76402609153823</v>
      </c>
      <c r="N7835" s="4">
        <f>MIN(C7835, F7835)</f>
        <v>0</v>
      </c>
    </row>
    <row r="7836" spans="1:14" x14ac:dyDescent="0.2">
      <c r="A7836" s="27">
        <v>43791.25</v>
      </c>
      <c r="B7836" s="4">
        <v>0</v>
      </c>
      <c r="C7836" s="4">
        <v>558.6411731613955</v>
      </c>
      <c r="F7836" s="4">
        <f t="shared" si="490"/>
        <v>0</v>
      </c>
      <c r="G7836" s="24">
        <f t="shared" si="491"/>
        <v>0</v>
      </c>
      <c r="H7836" s="24">
        <f t="shared" si="493"/>
        <v>558.6411731613955</v>
      </c>
      <c r="I7836" s="24">
        <f>IF(H7836&lt;=0, MIN(F7836-C7836, B$7, (D$5-K7835+G7836)/B$6), 0)</f>
        <v>0</v>
      </c>
      <c r="J7836" s="24">
        <f>IF(H7836&gt;0, MIN(C7836-F7836, B$8, K7835), 0)</f>
        <v>0</v>
      </c>
      <c r="K7836" s="24">
        <f>MAX(0, K7835-G7836+I7836*B$6-J7836)</f>
        <v>0</v>
      </c>
      <c r="L7836" s="24">
        <f t="shared" si="492"/>
        <v>0</v>
      </c>
      <c r="M7836" s="24">
        <f>IF(H7836&gt;0, C7836-F7836-J7836, 0)</f>
        <v>558.6411731613955</v>
      </c>
      <c r="N7836" s="4">
        <f>MIN(C7836, F7836)</f>
        <v>0</v>
      </c>
    </row>
    <row r="7837" spans="1:14" x14ac:dyDescent="0.2">
      <c r="A7837" s="27">
        <v>43791.291666666672</v>
      </c>
      <c r="B7837" s="4">
        <v>46.571168626572224</v>
      </c>
      <c r="C7837" s="4">
        <v>1025.795771817679</v>
      </c>
      <c r="F7837" s="4">
        <f t="shared" si="490"/>
        <v>279.42701175943336</v>
      </c>
      <c r="G7837" s="24">
        <f t="shared" si="491"/>
        <v>0.34722222222222221</v>
      </c>
      <c r="H7837" s="24">
        <f t="shared" si="493"/>
        <v>746.3687600582457</v>
      </c>
      <c r="I7837" s="24">
        <f>IF(H7837&lt;=0, MIN(F7837-C7837, B$7, (D$5-K7836+G7837)/B$6), 0)</f>
        <v>0</v>
      </c>
      <c r="J7837" s="24">
        <f>IF(H7837&gt;0, MIN(C7837-F7837, B$8, K7836), 0)</f>
        <v>0</v>
      </c>
      <c r="K7837" s="24">
        <f>MAX(0, K7836-G7837+I7837*B$6-J7837)</f>
        <v>0</v>
      </c>
      <c r="L7837" s="24">
        <f t="shared" si="492"/>
        <v>0</v>
      </c>
      <c r="M7837" s="24">
        <f>IF(H7837&gt;0, C7837-F7837-J7837, 0)</f>
        <v>746.3687600582457</v>
      </c>
      <c r="N7837" s="4">
        <f>MIN(C7837, F7837)</f>
        <v>279.42701175943336</v>
      </c>
    </row>
    <row r="7838" spans="1:14" x14ac:dyDescent="0.2">
      <c r="A7838" s="27">
        <v>43791.333333333336</v>
      </c>
      <c r="B7838" s="4">
        <v>56.917182184646144</v>
      </c>
      <c r="C7838" s="4">
        <v>176.34887373191467</v>
      </c>
      <c r="F7838" s="4">
        <f t="shared" ref="F7838:F7901" si="494">B7838*B$4</f>
        <v>341.50309310787685</v>
      </c>
      <c r="G7838" s="24">
        <f t="shared" ref="G7838:G7901" si="495">MIN(F7838, B$9)</f>
        <v>0.34722222222222221</v>
      </c>
      <c r="H7838" s="24">
        <f t="shared" si="493"/>
        <v>-165.15421937596219</v>
      </c>
      <c r="I7838" s="24">
        <f>IF(H7838&lt;=0, MIN(F7838-C7838, B$7, (D$5-K7837+G7838)/B$6), 0)</f>
        <v>165.15421937596219</v>
      </c>
      <c r="J7838" s="24">
        <f>IF(H7838&gt;0, MIN(C7838-F7838, B$8, K7837), 0)</f>
        <v>0</v>
      </c>
      <c r="K7838" s="24">
        <f>MAX(0, K7837-G7838+I7838*B$6-J7838)</f>
        <v>148.29157521614374</v>
      </c>
      <c r="L7838" s="24">
        <f t="shared" ref="L7838:L7901" si="496">IF(H7838&lt;=0, -I7838-H7838, 0)</f>
        <v>0</v>
      </c>
      <c r="M7838" s="24">
        <f>IF(H7838&gt;0, C7838-F7838-J7838, 0)</f>
        <v>0</v>
      </c>
      <c r="N7838" s="4">
        <f>MIN(C7838, F7838)</f>
        <v>176.34887373191467</v>
      </c>
    </row>
    <row r="7839" spans="1:14" x14ac:dyDescent="0.2">
      <c r="A7839" s="27">
        <v>43791.375</v>
      </c>
      <c r="B7839" s="4">
        <v>33.302870279896965</v>
      </c>
      <c r="C7839" s="4">
        <v>187.883555180218</v>
      </c>
      <c r="F7839" s="4">
        <f t="shared" si="494"/>
        <v>199.81722167938179</v>
      </c>
      <c r="G7839" s="24">
        <f t="shared" si="495"/>
        <v>0.34722222222222221</v>
      </c>
      <c r="H7839" s="24">
        <f t="shared" ref="H7839:H7902" si="497">C7839-F7839</f>
        <v>-11.933666499163792</v>
      </c>
      <c r="I7839" s="24">
        <f>IF(H7839&lt;=0, MIN(F7839-C7839, B$7, (D$5-K7838+G7839)/B$6), 0)</f>
        <v>11.933666499163792</v>
      </c>
      <c r="J7839" s="24">
        <f>IF(H7839&gt;0, MIN(C7839-F7839, B$8, K7838), 0)</f>
        <v>0</v>
      </c>
      <c r="K7839" s="24">
        <f>MAX(0, K7838-G7839+I7839*B$6-J7839)</f>
        <v>158.68465284316892</v>
      </c>
      <c r="L7839" s="24">
        <f t="shared" si="496"/>
        <v>0</v>
      </c>
      <c r="M7839" s="24">
        <f>IF(H7839&gt;0, C7839-F7839-J7839, 0)</f>
        <v>0</v>
      </c>
      <c r="N7839" s="4">
        <f>MIN(C7839, F7839)</f>
        <v>187.883555180218</v>
      </c>
    </row>
    <row r="7840" spans="1:14" x14ac:dyDescent="0.2">
      <c r="A7840" s="27">
        <v>43791.416666666672</v>
      </c>
      <c r="B7840" s="4">
        <v>36.80388772211618</v>
      </c>
      <c r="C7840" s="4">
        <v>239.37089896885013</v>
      </c>
      <c r="F7840" s="4">
        <f t="shared" si="494"/>
        <v>220.82332633269709</v>
      </c>
      <c r="G7840" s="24">
        <f t="shared" si="495"/>
        <v>0.34722222222222221</v>
      </c>
      <c r="H7840" s="24">
        <f t="shared" si="497"/>
        <v>18.547572636153035</v>
      </c>
      <c r="I7840" s="24">
        <f>IF(H7840&lt;=0, MIN(F7840-C7840, B$7, (D$5-K7839+G7840)/B$6), 0)</f>
        <v>0</v>
      </c>
      <c r="J7840" s="24">
        <f>IF(H7840&gt;0, MIN(C7840-F7840, B$8, K7839), 0)</f>
        <v>18.547572636153035</v>
      </c>
      <c r="K7840" s="24">
        <f>MAX(0, K7839-G7840+I7840*B$6-J7840)</f>
        <v>139.78985798479366</v>
      </c>
      <c r="L7840" s="24">
        <f t="shared" si="496"/>
        <v>0</v>
      </c>
      <c r="M7840" s="24">
        <f>IF(H7840&gt;0, C7840-F7840-J7840, 0)</f>
        <v>0</v>
      </c>
      <c r="N7840" s="4">
        <f>MIN(C7840, F7840)</f>
        <v>220.82332633269709</v>
      </c>
    </row>
    <row r="7841" spans="1:14" x14ac:dyDescent="0.2">
      <c r="A7841" s="27">
        <v>43791.458333333336</v>
      </c>
      <c r="B7841" s="4">
        <v>33.854906423666677</v>
      </c>
      <c r="C7841" s="4">
        <v>1520.1392624592488</v>
      </c>
      <c r="F7841" s="4">
        <f t="shared" si="494"/>
        <v>203.12943854200006</v>
      </c>
      <c r="G7841" s="24">
        <f t="shared" si="495"/>
        <v>0.34722222222222221</v>
      </c>
      <c r="H7841" s="24">
        <f t="shared" si="497"/>
        <v>1317.0098239172487</v>
      </c>
      <c r="I7841" s="24">
        <f>IF(H7841&lt;=0, MIN(F7841-C7841, B$7, (D$5-K7840+G7841)/B$6), 0)</f>
        <v>0</v>
      </c>
      <c r="J7841" s="24">
        <f>IF(H7841&gt;0, MIN(C7841-F7841, B$8, K7840), 0)</f>
        <v>139.78985798479366</v>
      </c>
      <c r="K7841" s="24">
        <f>MAX(0, K7840-G7841+I7841*B$6-J7841)</f>
        <v>0</v>
      </c>
      <c r="L7841" s="24">
        <f t="shared" si="496"/>
        <v>0</v>
      </c>
      <c r="M7841" s="24">
        <f>IF(H7841&gt;0, C7841-F7841-J7841, 0)</f>
        <v>1177.2199659324551</v>
      </c>
      <c r="N7841" s="4">
        <f>MIN(C7841, F7841)</f>
        <v>203.12943854200006</v>
      </c>
    </row>
    <row r="7842" spans="1:14" x14ac:dyDescent="0.2">
      <c r="A7842" s="27">
        <v>43791.5</v>
      </c>
      <c r="B7842" s="4">
        <v>25.68345208687936</v>
      </c>
      <c r="C7842" s="4">
        <v>239.78962169758279</v>
      </c>
      <c r="F7842" s="4">
        <f t="shared" si="494"/>
        <v>154.10071252127617</v>
      </c>
      <c r="G7842" s="24">
        <f t="shared" si="495"/>
        <v>0.34722222222222221</v>
      </c>
      <c r="H7842" s="24">
        <f t="shared" si="497"/>
        <v>85.688909176306623</v>
      </c>
      <c r="I7842" s="24">
        <f>IF(H7842&lt;=0, MIN(F7842-C7842, B$7, (D$5-K7841+G7842)/B$6), 0)</f>
        <v>0</v>
      </c>
      <c r="J7842" s="24">
        <f>IF(H7842&gt;0, MIN(C7842-F7842, B$8, K7841), 0)</f>
        <v>0</v>
      </c>
      <c r="K7842" s="24">
        <f>MAX(0, K7841-G7842+I7842*B$6-J7842)</f>
        <v>0</v>
      </c>
      <c r="L7842" s="24">
        <f t="shared" si="496"/>
        <v>0</v>
      </c>
      <c r="M7842" s="24">
        <f>IF(H7842&gt;0, C7842-F7842-J7842, 0)</f>
        <v>85.688909176306623</v>
      </c>
      <c r="N7842" s="4">
        <f>MIN(C7842, F7842)</f>
        <v>154.10071252127617</v>
      </c>
    </row>
    <row r="7843" spans="1:14" x14ac:dyDescent="0.2">
      <c r="A7843" s="27">
        <v>43791.541666666672</v>
      </c>
      <c r="B7843" s="4">
        <v>37.973893783761113</v>
      </c>
      <c r="C7843" s="4">
        <v>210.12901225908865</v>
      </c>
      <c r="F7843" s="4">
        <f t="shared" si="494"/>
        <v>227.84336270256668</v>
      </c>
      <c r="G7843" s="24">
        <f t="shared" si="495"/>
        <v>0.34722222222222221</v>
      </c>
      <c r="H7843" s="24">
        <f t="shared" si="497"/>
        <v>-17.714350443478025</v>
      </c>
      <c r="I7843" s="24">
        <f>IF(H7843&lt;=0, MIN(F7843-C7843, B$7, (D$5-K7842+G7843)/B$6), 0)</f>
        <v>17.714350443478025</v>
      </c>
      <c r="J7843" s="24">
        <f>IF(H7843&gt;0, MIN(C7843-F7843, B$8, K7842), 0)</f>
        <v>0</v>
      </c>
      <c r="K7843" s="24">
        <f>MAX(0, K7842-G7843+I7843*B$6-J7843)</f>
        <v>15.595693176908002</v>
      </c>
      <c r="L7843" s="24">
        <f t="shared" si="496"/>
        <v>0</v>
      </c>
      <c r="M7843" s="24">
        <f>IF(H7843&gt;0, C7843-F7843-J7843, 0)</f>
        <v>0</v>
      </c>
      <c r="N7843" s="4">
        <f>MIN(C7843, F7843)</f>
        <v>210.12901225908865</v>
      </c>
    </row>
    <row r="7844" spans="1:14" x14ac:dyDescent="0.2">
      <c r="A7844" s="27">
        <v>43791.583333333336</v>
      </c>
      <c r="B7844" s="4">
        <v>23.38641575809438</v>
      </c>
      <c r="C7844" s="4">
        <v>262.03507877645342</v>
      </c>
      <c r="F7844" s="4">
        <f t="shared" si="494"/>
        <v>140.31849454856626</v>
      </c>
      <c r="G7844" s="24">
        <f t="shared" si="495"/>
        <v>0.34722222222222221</v>
      </c>
      <c r="H7844" s="24">
        <f t="shared" si="497"/>
        <v>121.71658422788715</v>
      </c>
      <c r="I7844" s="24">
        <f>IF(H7844&lt;=0, MIN(F7844-C7844, B$7, (D$5-K7843+G7844)/B$6), 0)</f>
        <v>0</v>
      </c>
      <c r="J7844" s="24">
        <f>IF(H7844&gt;0, MIN(C7844-F7844, B$8, K7843), 0)</f>
        <v>15.595693176908002</v>
      </c>
      <c r="K7844" s="24">
        <f>MAX(0, K7843-G7844+I7844*B$6-J7844)</f>
        <v>0</v>
      </c>
      <c r="L7844" s="24">
        <f t="shared" si="496"/>
        <v>0</v>
      </c>
      <c r="M7844" s="24">
        <f>IF(H7844&gt;0, C7844-F7844-J7844, 0)</f>
        <v>106.12089105097915</v>
      </c>
      <c r="N7844" s="4">
        <f>MIN(C7844, F7844)</f>
        <v>140.31849454856626</v>
      </c>
    </row>
    <row r="7845" spans="1:14" x14ac:dyDescent="0.2">
      <c r="A7845" s="27">
        <v>43791.625</v>
      </c>
      <c r="B7845" s="4">
        <v>0</v>
      </c>
      <c r="C7845" s="4">
        <v>235.67009260890305</v>
      </c>
      <c r="F7845" s="4">
        <f t="shared" si="494"/>
        <v>0</v>
      </c>
      <c r="G7845" s="24">
        <f t="shared" si="495"/>
        <v>0</v>
      </c>
      <c r="H7845" s="24">
        <f t="shared" si="497"/>
        <v>235.67009260890305</v>
      </c>
      <c r="I7845" s="24">
        <f>IF(H7845&lt;=0, MIN(F7845-C7845, B$7, (D$5-K7844+G7845)/B$6), 0)</f>
        <v>0</v>
      </c>
      <c r="J7845" s="24">
        <f>IF(H7845&gt;0, MIN(C7845-F7845, B$8, K7844), 0)</f>
        <v>0</v>
      </c>
      <c r="K7845" s="24">
        <f>MAX(0, K7844-G7845+I7845*B$6-J7845)</f>
        <v>0</v>
      </c>
      <c r="L7845" s="24">
        <f t="shared" si="496"/>
        <v>0</v>
      </c>
      <c r="M7845" s="24">
        <f>IF(H7845&gt;0, C7845-F7845-J7845, 0)</f>
        <v>235.67009260890305</v>
      </c>
      <c r="N7845" s="4">
        <f>MIN(C7845, F7845)</f>
        <v>0</v>
      </c>
    </row>
    <row r="7846" spans="1:14" x14ac:dyDescent="0.2">
      <c r="A7846" s="27">
        <v>43791.666666666672</v>
      </c>
      <c r="B7846" s="4">
        <v>0</v>
      </c>
      <c r="C7846" s="4">
        <v>369.14283508212696</v>
      </c>
      <c r="F7846" s="4">
        <f t="shared" si="494"/>
        <v>0</v>
      </c>
      <c r="G7846" s="24">
        <f t="shared" si="495"/>
        <v>0</v>
      </c>
      <c r="H7846" s="24">
        <f t="shared" si="497"/>
        <v>369.14283508212696</v>
      </c>
      <c r="I7846" s="24">
        <f>IF(H7846&lt;=0, MIN(F7846-C7846, B$7, (D$5-K7845+G7846)/B$6), 0)</f>
        <v>0</v>
      </c>
      <c r="J7846" s="24">
        <f>IF(H7846&gt;0, MIN(C7846-F7846, B$8, K7845), 0)</f>
        <v>0</v>
      </c>
      <c r="K7846" s="24">
        <f>MAX(0, K7845-G7846+I7846*B$6-J7846)</f>
        <v>0</v>
      </c>
      <c r="L7846" s="24">
        <f t="shared" si="496"/>
        <v>0</v>
      </c>
      <c r="M7846" s="24">
        <f>IF(H7846&gt;0, C7846-F7846-J7846, 0)</f>
        <v>369.14283508212696</v>
      </c>
      <c r="N7846" s="4">
        <f>MIN(C7846, F7846)</f>
        <v>0</v>
      </c>
    </row>
    <row r="7847" spans="1:14" x14ac:dyDescent="0.2">
      <c r="A7847" s="27">
        <v>43791.708333333336</v>
      </c>
      <c r="B7847" s="4">
        <v>0</v>
      </c>
      <c r="C7847" s="4">
        <v>406.21859688024472</v>
      </c>
      <c r="F7847" s="4">
        <f t="shared" si="494"/>
        <v>0</v>
      </c>
      <c r="G7847" s="24">
        <f t="shared" si="495"/>
        <v>0</v>
      </c>
      <c r="H7847" s="24">
        <f t="shared" si="497"/>
        <v>406.21859688024472</v>
      </c>
      <c r="I7847" s="24">
        <f>IF(H7847&lt;=0, MIN(F7847-C7847, B$7, (D$5-K7846+G7847)/B$6), 0)</f>
        <v>0</v>
      </c>
      <c r="J7847" s="24">
        <f>IF(H7847&gt;0, MIN(C7847-F7847, B$8, K7846), 0)</f>
        <v>0</v>
      </c>
      <c r="K7847" s="24">
        <f>MAX(0, K7846-G7847+I7847*B$6-J7847)</f>
        <v>0</v>
      </c>
      <c r="L7847" s="24">
        <f t="shared" si="496"/>
        <v>0</v>
      </c>
      <c r="M7847" s="24">
        <f>IF(H7847&gt;0, C7847-F7847-J7847, 0)</f>
        <v>406.21859688024472</v>
      </c>
      <c r="N7847" s="4">
        <f>MIN(C7847, F7847)</f>
        <v>0</v>
      </c>
    </row>
    <row r="7848" spans="1:14" x14ac:dyDescent="0.2">
      <c r="A7848" s="27">
        <v>43791.75</v>
      </c>
      <c r="B7848" s="4">
        <v>0</v>
      </c>
      <c r="C7848" s="4">
        <v>346.89737800325634</v>
      </c>
      <c r="F7848" s="4">
        <f t="shared" si="494"/>
        <v>0</v>
      </c>
      <c r="G7848" s="24">
        <f t="shared" si="495"/>
        <v>0</v>
      </c>
      <c r="H7848" s="24">
        <f t="shared" si="497"/>
        <v>346.89737800325634</v>
      </c>
      <c r="I7848" s="24">
        <f>IF(H7848&lt;=0, MIN(F7848-C7848, B$7, (D$5-K7847+G7848)/B$6), 0)</f>
        <v>0</v>
      </c>
      <c r="J7848" s="24">
        <f>IF(H7848&gt;0, MIN(C7848-F7848, B$8, K7847), 0)</f>
        <v>0</v>
      </c>
      <c r="K7848" s="24">
        <f>MAX(0, K7847-G7848+I7848*B$6-J7848)</f>
        <v>0</v>
      </c>
      <c r="L7848" s="24">
        <f t="shared" si="496"/>
        <v>0</v>
      </c>
      <c r="M7848" s="24">
        <f>IF(H7848&gt;0, C7848-F7848-J7848, 0)</f>
        <v>346.89737800325634</v>
      </c>
      <c r="N7848" s="4">
        <f>MIN(C7848, F7848)</f>
        <v>0</v>
      </c>
    </row>
    <row r="7849" spans="1:14" x14ac:dyDescent="0.2">
      <c r="A7849" s="27">
        <v>43791.791666666672</v>
      </c>
      <c r="B7849" s="4">
        <v>0</v>
      </c>
      <c r="C7849" s="4">
        <v>1490.4786530207548</v>
      </c>
      <c r="F7849" s="4">
        <f t="shared" si="494"/>
        <v>0</v>
      </c>
      <c r="G7849" s="24">
        <f t="shared" si="495"/>
        <v>0</v>
      </c>
      <c r="H7849" s="24">
        <f t="shared" si="497"/>
        <v>1490.4786530207548</v>
      </c>
      <c r="I7849" s="24">
        <f>IF(H7849&lt;=0, MIN(F7849-C7849, B$7, (D$5-K7848+G7849)/B$6), 0)</f>
        <v>0</v>
      </c>
      <c r="J7849" s="24">
        <f>IF(H7849&gt;0, MIN(C7849-F7849, B$8, K7848), 0)</f>
        <v>0</v>
      </c>
      <c r="K7849" s="24">
        <f>MAX(0, K7848-G7849+I7849*B$6-J7849)</f>
        <v>0</v>
      </c>
      <c r="L7849" s="24">
        <f t="shared" si="496"/>
        <v>0</v>
      </c>
      <c r="M7849" s="24">
        <f>IF(H7849&gt;0, C7849-F7849-J7849, 0)</f>
        <v>1490.4786530207548</v>
      </c>
      <c r="N7849" s="4">
        <f>MIN(C7849, F7849)</f>
        <v>0</v>
      </c>
    </row>
    <row r="7850" spans="1:14" x14ac:dyDescent="0.2">
      <c r="A7850" s="27">
        <v>43791.833333333336</v>
      </c>
      <c r="B7850" s="4">
        <v>0</v>
      </c>
      <c r="C7850" s="4">
        <v>757.20247523575938</v>
      </c>
      <c r="F7850" s="4">
        <f t="shared" si="494"/>
        <v>0</v>
      </c>
      <c r="G7850" s="24">
        <f t="shared" si="495"/>
        <v>0</v>
      </c>
      <c r="H7850" s="24">
        <f t="shared" si="497"/>
        <v>757.20247523575938</v>
      </c>
      <c r="I7850" s="24">
        <f>IF(H7850&lt;=0, MIN(F7850-C7850, B$7, (D$5-K7849+G7850)/B$6), 0)</f>
        <v>0</v>
      </c>
      <c r="J7850" s="24">
        <f>IF(H7850&gt;0, MIN(C7850-F7850, B$8, K7849), 0)</f>
        <v>0</v>
      </c>
      <c r="K7850" s="24">
        <f>MAX(0, K7849-G7850+I7850*B$6-J7850)</f>
        <v>0</v>
      </c>
      <c r="L7850" s="24">
        <f t="shared" si="496"/>
        <v>0</v>
      </c>
      <c r="M7850" s="24">
        <f>IF(H7850&gt;0, C7850-F7850-J7850, 0)</f>
        <v>757.20247523575938</v>
      </c>
      <c r="N7850" s="4">
        <f>MIN(C7850, F7850)</f>
        <v>0</v>
      </c>
    </row>
    <row r="7851" spans="1:14" x14ac:dyDescent="0.2">
      <c r="A7851" s="27">
        <v>43791.875</v>
      </c>
      <c r="B7851" s="4">
        <v>0</v>
      </c>
      <c r="C7851" s="4">
        <v>1418.7988468777273</v>
      </c>
      <c r="F7851" s="4">
        <f t="shared" si="494"/>
        <v>0</v>
      </c>
      <c r="G7851" s="24">
        <f t="shared" si="495"/>
        <v>0</v>
      </c>
      <c r="H7851" s="24">
        <f t="shared" si="497"/>
        <v>1418.7988468777273</v>
      </c>
      <c r="I7851" s="24">
        <f>IF(H7851&lt;=0, MIN(F7851-C7851, B$7, (D$5-K7850+G7851)/B$6), 0)</f>
        <v>0</v>
      </c>
      <c r="J7851" s="24">
        <f>IF(H7851&gt;0, MIN(C7851-F7851, B$8, K7850), 0)</f>
        <v>0</v>
      </c>
      <c r="K7851" s="24">
        <f>MAX(0, K7850-G7851+I7851*B$6-J7851)</f>
        <v>0</v>
      </c>
      <c r="L7851" s="24">
        <f t="shared" si="496"/>
        <v>0</v>
      </c>
      <c r="M7851" s="24">
        <f>IF(H7851&gt;0, C7851-F7851-J7851, 0)</f>
        <v>1418.7988468777273</v>
      </c>
      <c r="N7851" s="4">
        <f>MIN(C7851, F7851)</f>
        <v>0</v>
      </c>
    </row>
    <row r="7852" spans="1:14" x14ac:dyDescent="0.2">
      <c r="A7852" s="27">
        <v>43791.916666666672</v>
      </c>
      <c r="B7852" s="4">
        <v>0</v>
      </c>
      <c r="C7852" s="4">
        <v>369.14283508212696</v>
      </c>
      <c r="F7852" s="4">
        <f t="shared" si="494"/>
        <v>0</v>
      </c>
      <c r="G7852" s="24">
        <f t="shared" si="495"/>
        <v>0</v>
      </c>
      <c r="H7852" s="24">
        <f t="shared" si="497"/>
        <v>369.14283508212696</v>
      </c>
      <c r="I7852" s="24">
        <f>IF(H7852&lt;=0, MIN(F7852-C7852, B$7, (D$5-K7851+G7852)/B$6), 0)</f>
        <v>0</v>
      </c>
      <c r="J7852" s="24">
        <f>IF(H7852&gt;0, MIN(C7852-F7852, B$8, K7851), 0)</f>
        <v>0</v>
      </c>
      <c r="K7852" s="24">
        <f>MAX(0, K7851-G7852+I7852*B$6-J7852)</f>
        <v>0</v>
      </c>
      <c r="L7852" s="24">
        <f t="shared" si="496"/>
        <v>0</v>
      </c>
      <c r="M7852" s="24">
        <f>IF(H7852&gt;0, C7852-F7852-J7852, 0)</f>
        <v>369.14283508212696</v>
      </c>
      <c r="N7852" s="4">
        <f>MIN(C7852, F7852)</f>
        <v>0</v>
      </c>
    </row>
    <row r="7853" spans="1:14" x14ac:dyDescent="0.2">
      <c r="A7853" s="27">
        <v>43791.958333333336</v>
      </c>
      <c r="B7853" s="4">
        <v>0</v>
      </c>
      <c r="C7853" s="4">
        <v>218.36807043644808</v>
      </c>
      <c r="F7853" s="4">
        <f t="shared" si="494"/>
        <v>0</v>
      </c>
      <c r="G7853" s="24">
        <f t="shared" si="495"/>
        <v>0</v>
      </c>
      <c r="H7853" s="24">
        <f t="shared" si="497"/>
        <v>218.36807043644808</v>
      </c>
      <c r="I7853" s="24">
        <f>IF(H7853&lt;=0, MIN(F7853-C7853, B$7, (D$5-K7852+G7853)/B$6), 0)</f>
        <v>0</v>
      </c>
      <c r="J7853" s="24">
        <f>IF(H7853&gt;0, MIN(C7853-F7853, B$8, K7852), 0)</f>
        <v>0</v>
      </c>
      <c r="K7853" s="24">
        <f>MAX(0, K7852-G7853+I7853*B$6-J7853)</f>
        <v>0</v>
      </c>
      <c r="L7853" s="24">
        <f t="shared" si="496"/>
        <v>0</v>
      </c>
      <c r="M7853" s="24">
        <f>IF(H7853&gt;0, C7853-F7853-J7853, 0)</f>
        <v>218.36807043644808</v>
      </c>
      <c r="N7853" s="4">
        <f>MIN(C7853, F7853)</f>
        <v>0</v>
      </c>
    </row>
    <row r="7854" spans="1:14" x14ac:dyDescent="0.2">
      <c r="A7854" s="27">
        <v>43792</v>
      </c>
      <c r="B7854" s="4">
        <v>0</v>
      </c>
      <c r="C7854" s="4">
        <v>94.782197776055625</v>
      </c>
      <c r="F7854" s="4">
        <f t="shared" si="494"/>
        <v>0</v>
      </c>
      <c r="G7854" s="24">
        <f t="shared" si="495"/>
        <v>0</v>
      </c>
      <c r="H7854" s="24">
        <f t="shared" si="497"/>
        <v>94.782197776055625</v>
      </c>
      <c r="I7854" s="24">
        <f>IF(H7854&lt;=0, MIN(F7854-C7854, B$7, (D$5-K7853+G7854)/B$6), 0)</f>
        <v>0</v>
      </c>
      <c r="J7854" s="24">
        <f>IF(H7854&gt;0, MIN(C7854-F7854, B$8, K7853), 0)</f>
        <v>0</v>
      </c>
      <c r="K7854" s="24">
        <f>MAX(0, K7853-G7854+I7854*B$6-J7854)</f>
        <v>0</v>
      </c>
      <c r="L7854" s="24">
        <f t="shared" si="496"/>
        <v>0</v>
      </c>
      <c r="M7854" s="24">
        <f>IF(H7854&gt;0, C7854-F7854-J7854, 0)</f>
        <v>94.782197776055625</v>
      </c>
      <c r="N7854" s="4">
        <f>MIN(C7854, F7854)</f>
        <v>0</v>
      </c>
    </row>
    <row r="7855" spans="1:14" x14ac:dyDescent="0.2">
      <c r="A7855" s="27">
        <v>43792.041666666672</v>
      </c>
      <c r="B7855" s="4">
        <v>0</v>
      </c>
      <c r="C7855" s="4">
        <v>146.6882642934205</v>
      </c>
      <c r="F7855" s="4">
        <f t="shared" si="494"/>
        <v>0</v>
      </c>
      <c r="G7855" s="24">
        <f t="shared" si="495"/>
        <v>0</v>
      </c>
      <c r="H7855" s="24">
        <f t="shared" si="497"/>
        <v>146.6882642934205</v>
      </c>
      <c r="I7855" s="24">
        <f>IF(H7855&lt;=0, MIN(F7855-C7855, B$7, (D$5-K7854+G7855)/B$6), 0)</f>
        <v>0</v>
      </c>
      <c r="J7855" s="24">
        <f>IF(H7855&gt;0, MIN(C7855-F7855, B$8, K7854), 0)</f>
        <v>0</v>
      </c>
      <c r="K7855" s="24">
        <f>MAX(0, K7854-G7855+I7855*B$6-J7855)</f>
        <v>0</v>
      </c>
      <c r="L7855" s="24">
        <f t="shared" si="496"/>
        <v>0</v>
      </c>
      <c r="M7855" s="24">
        <f>IF(H7855&gt;0, C7855-F7855-J7855, 0)</f>
        <v>146.6882642934205</v>
      </c>
      <c r="N7855" s="4">
        <f>MIN(C7855, F7855)</f>
        <v>0</v>
      </c>
    </row>
    <row r="7856" spans="1:14" x14ac:dyDescent="0.2">
      <c r="A7856" s="27">
        <v>43792.083333333336</v>
      </c>
      <c r="B7856" s="4">
        <v>0</v>
      </c>
      <c r="C7856" s="4">
        <v>254.61992641682991</v>
      </c>
      <c r="F7856" s="4">
        <f t="shared" si="494"/>
        <v>0</v>
      </c>
      <c r="G7856" s="24">
        <f t="shared" si="495"/>
        <v>0</v>
      </c>
      <c r="H7856" s="24">
        <f t="shared" si="497"/>
        <v>254.61992641682991</v>
      </c>
      <c r="I7856" s="24">
        <f>IF(H7856&lt;=0, MIN(F7856-C7856, B$7, (D$5-K7855+G7856)/B$6), 0)</f>
        <v>0</v>
      </c>
      <c r="J7856" s="24">
        <f>IF(H7856&gt;0, MIN(C7856-F7856, B$8, K7855), 0)</f>
        <v>0</v>
      </c>
      <c r="K7856" s="24">
        <f>MAX(0, K7855-G7856+I7856*B$6-J7856)</f>
        <v>0</v>
      </c>
      <c r="L7856" s="24">
        <f t="shared" si="496"/>
        <v>0</v>
      </c>
      <c r="M7856" s="24">
        <f>IF(H7856&gt;0, C7856-F7856-J7856, 0)</f>
        <v>254.61992641682991</v>
      </c>
      <c r="N7856" s="4">
        <f>MIN(C7856, F7856)</f>
        <v>0</v>
      </c>
    </row>
    <row r="7857" spans="1:14" x14ac:dyDescent="0.2">
      <c r="A7857" s="27">
        <v>43792.125</v>
      </c>
      <c r="B7857" s="4">
        <v>0</v>
      </c>
      <c r="C7857" s="4">
        <v>94.782197776055625</v>
      </c>
      <c r="F7857" s="4">
        <f t="shared" si="494"/>
        <v>0</v>
      </c>
      <c r="G7857" s="24">
        <f t="shared" si="495"/>
        <v>0</v>
      </c>
      <c r="H7857" s="24">
        <f t="shared" si="497"/>
        <v>94.782197776055625</v>
      </c>
      <c r="I7857" s="24">
        <f>IF(H7857&lt;=0, MIN(F7857-C7857, B$7, (D$5-K7856+G7857)/B$6), 0)</f>
        <v>0</v>
      </c>
      <c r="J7857" s="24">
        <f>IF(H7857&gt;0, MIN(C7857-F7857, B$8, K7856), 0)</f>
        <v>0</v>
      </c>
      <c r="K7857" s="24">
        <f>MAX(0, K7856-G7857+I7857*B$6-J7857)</f>
        <v>0</v>
      </c>
      <c r="L7857" s="24">
        <f t="shared" si="496"/>
        <v>0</v>
      </c>
      <c r="M7857" s="24">
        <f>IF(H7857&gt;0, C7857-F7857-J7857, 0)</f>
        <v>94.782197776055625</v>
      </c>
      <c r="N7857" s="4">
        <f>MIN(C7857, F7857)</f>
        <v>0</v>
      </c>
    </row>
    <row r="7858" spans="1:14" x14ac:dyDescent="0.2">
      <c r="A7858" s="27">
        <v>43792.166666666672</v>
      </c>
      <c r="B7858" s="4">
        <v>0</v>
      </c>
      <c r="C7858" s="4">
        <v>146.6882642934205</v>
      </c>
      <c r="F7858" s="4">
        <f t="shared" si="494"/>
        <v>0</v>
      </c>
      <c r="G7858" s="24">
        <f t="shared" si="495"/>
        <v>0</v>
      </c>
      <c r="H7858" s="24">
        <f t="shared" si="497"/>
        <v>146.6882642934205</v>
      </c>
      <c r="I7858" s="24">
        <f>IF(H7858&lt;=0, MIN(F7858-C7858, B$7, (D$5-K7857+G7858)/B$6), 0)</f>
        <v>0</v>
      </c>
      <c r="J7858" s="24">
        <f>IF(H7858&gt;0, MIN(C7858-F7858, B$8, K7857), 0)</f>
        <v>0</v>
      </c>
      <c r="K7858" s="24">
        <f>MAX(0, K7857-G7858+I7858*B$6-J7858)</f>
        <v>0</v>
      </c>
      <c r="L7858" s="24">
        <f t="shared" si="496"/>
        <v>0</v>
      </c>
      <c r="M7858" s="24">
        <f>IF(H7858&gt;0, C7858-F7858-J7858, 0)</f>
        <v>146.6882642934205</v>
      </c>
      <c r="N7858" s="4">
        <f>MIN(C7858, F7858)</f>
        <v>0</v>
      </c>
    </row>
    <row r="7859" spans="1:14" x14ac:dyDescent="0.2">
      <c r="A7859" s="27">
        <v>43792.208333333336</v>
      </c>
      <c r="B7859" s="4">
        <v>0</v>
      </c>
      <c r="C7859" s="4">
        <v>183.76402609153823</v>
      </c>
      <c r="F7859" s="4">
        <f t="shared" si="494"/>
        <v>0</v>
      </c>
      <c r="G7859" s="24">
        <f t="shared" si="495"/>
        <v>0</v>
      </c>
      <c r="H7859" s="24">
        <f t="shared" si="497"/>
        <v>183.76402609153823</v>
      </c>
      <c r="I7859" s="24">
        <f>IF(H7859&lt;=0, MIN(F7859-C7859, B$7, (D$5-K7858+G7859)/B$6), 0)</f>
        <v>0</v>
      </c>
      <c r="J7859" s="24">
        <f>IF(H7859&gt;0, MIN(C7859-F7859, B$8, K7858), 0)</f>
        <v>0</v>
      </c>
      <c r="K7859" s="24">
        <f>MAX(0, K7858-G7859+I7859*B$6-J7859)</f>
        <v>0</v>
      </c>
      <c r="L7859" s="24">
        <f t="shared" si="496"/>
        <v>0</v>
      </c>
      <c r="M7859" s="24">
        <f>IF(H7859&gt;0, C7859-F7859-J7859, 0)</f>
        <v>183.76402609153823</v>
      </c>
      <c r="N7859" s="4">
        <f>MIN(C7859, F7859)</f>
        <v>0</v>
      </c>
    </row>
    <row r="7860" spans="1:14" x14ac:dyDescent="0.2">
      <c r="A7860" s="27">
        <v>43792.25</v>
      </c>
      <c r="B7860" s="4">
        <v>0</v>
      </c>
      <c r="C7860" s="4">
        <v>166.46200391908329</v>
      </c>
      <c r="F7860" s="4">
        <f t="shared" si="494"/>
        <v>0</v>
      </c>
      <c r="G7860" s="24">
        <f t="shared" si="495"/>
        <v>0</v>
      </c>
      <c r="H7860" s="24">
        <f t="shared" si="497"/>
        <v>166.46200391908329</v>
      </c>
      <c r="I7860" s="24">
        <f>IF(H7860&lt;=0, MIN(F7860-C7860, B$7, (D$5-K7859+G7860)/B$6), 0)</f>
        <v>0</v>
      </c>
      <c r="J7860" s="24">
        <f>IF(H7860&gt;0, MIN(C7860-F7860, B$8, K7859), 0)</f>
        <v>0</v>
      </c>
      <c r="K7860" s="24">
        <f>MAX(0, K7859-G7860+I7860*B$6-J7860)</f>
        <v>0</v>
      </c>
      <c r="L7860" s="24">
        <f t="shared" si="496"/>
        <v>0</v>
      </c>
      <c r="M7860" s="24">
        <f>IF(H7860&gt;0, C7860-F7860-J7860, 0)</f>
        <v>166.46200391908329</v>
      </c>
      <c r="N7860" s="4">
        <f>MIN(C7860, F7860)</f>
        <v>0</v>
      </c>
    </row>
    <row r="7861" spans="1:14" x14ac:dyDescent="0.2">
      <c r="A7861" s="27">
        <v>43792.291666666672</v>
      </c>
      <c r="B7861" s="4">
        <v>29.280181479728363</v>
      </c>
      <c r="C7861" s="4">
        <v>1668.4423096517198</v>
      </c>
      <c r="F7861" s="4">
        <f t="shared" si="494"/>
        <v>175.68108887837019</v>
      </c>
      <c r="G7861" s="24">
        <f t="shared" si="495"/>
        <v>0.34722222222222221</v>
      </c>
      <c r="H7861" s="24">
        <f t="shared" si="497"/>
        <v>1492.7612207733496</v>
      </c>
      <c r="I7861" s="24">
        <f>IF(H7861&lt;=0, MIN(F7861-C7861, B$7, (D$5-K7860+G7861)/B$6), 0)</f>
        <v>0</v>
      </c>
      <c r="J7861" s="24">
        <f>IF(H7861&gt;0, MIN(C7861-F7861, B$8, K7860), 0)</f>
        <v>0</v>
      </c>
      <c r="K7861" s="24">
        <f>MAX(0, K7860-G7861+I7861*B$6-J7861)</f>
        <v>0</v>
      </c>
      <c r="L7861" s="24">
        <f t="shared" si="496"/>
        <v>0</v>
      </c>
      <c r="M7861" s="24">
        <f>IF(H7861&gt;0, C7861-F7861-J7861, 0)</f>
        <v>1492.7612207733496</v>
      </c>
      <c r="N7861" s="4">
        <f>MIN(C7861, F7861)</f>
        <v>175.68108887837019</v>
      </c>
    </row>
    <row r="7862" spans="1:14" x14ac:dyDescent="0.2">
      <c r="A7862" s="27">
        <v>43792.333333333336</v>
      </c>
      <c r="B7862" s="4">
        <v>26.082263794206209</v>
      </c>
      <c r="C7862" s="4">
        <v>336.18660237268892</v>
      </c>
      <c r="F7862" s="4">
        <f t="shared" si="494"/>
        <v>156.49358276523725</v>
      </c>
      <c r="G7862" s="24">
        <f t="shared" si="495"/>
        <v>0.34722222222222221</v>
      </c>
      <c r="H7862" s="24">
        <f t="shared" si="497"/>
        <v>179.69301960745167</v>
      </c>
      <c r="I7862" s="24">
        <f>IF(H7862&lt;=0, MIN(F7862-C7862, B$7, (D$5-K7861+G7862)/B$6), 0)</f>
        <v>0</v>
      </c>
      <c r="J7862" s="24">
        <f>IF(H7862&gt;0, MIN(C7862-F7862, B$8, K7861), 0)</f>
        <v>0</v>
      </c>
      <c r="K7862" s="24">
        <f>MAX(0, K7861-G7862+I7862*B$6-J7862)</f>
        <v>0</v>
      </c>
      <c r="L7862" s="24">
        <f t="shared" si="496"/>
        <v>0</v>
      </c>
      <c r="M7862" s="24">
        <f>IF(H7862&gt;0, C7862-F7862-J7862, 0)</f>
        <v>179.69301960745167</v>
      </c>
      <c r="N7862" s="4">
        <f>MIN(C7862, F7862)</f>
        <v>156.49358276523725</v>
      </c>
    </row>
    <row r="7863" spans="1:14" x14ac:dyDescent="0.2">
      <c r="A7863" s="27">
        <v>43792.375</v>
      </c>
      <c r="B7863" s="4">
        <v>41.507862539788626</v>
      </c>
      <c r="C7863" s="4">
        <v>191.17917845116176</v>
      </c>
      <c r="F7863" s="4">
        <f t="shared" si="494"/>
        <v>249.04717523873177</v>
      </c>
      <c r="G7863" s="24">
        <f t="shared" si="495"/>
        <v>0.34722222222222221</v>
      </c>
      <c r="H7863" s="24">
        <f t="shared" si="497"/>
        <v>-57.867996787570007</v>
      </c>
      <c r="I7863" s="24">
        <f>IF(H7863&lt;=0, MIN(F7863-C7863, B$7, (D$5-K7862+G7863)/B$6), 0)</f>
        <v>57.867996787570007</v>
      </c>
      <c r="J7863" s="24">
        <f>IF(H7863&gt;0, MIN(C7863-F7863, B$8, K7862), 0)</f>
        <v>0</v>
      </c>
      <c r="K7863" s="24">
        <f>MAX(0, K7862-G7863+I7863*B$6-J7863)</f>
        <v>51.733974886590786</v>
      </c>
      <c r="L7863" s="24">
        <f t="shared" si="496"/>
        <v>0</v>
      </c>
      <c r="M7863" s="24">
        <f>IF(H7863&gt;0, C7863-F7863-J7863, 0)</f>
        <v>0</v>
      </c>
      <c r="N7863" s="4">
        <f>MIN(C7863, F7863)</f>
        <v>191.17917845116176</v>
      </c>
    </row>
    <row r="7864" spans="1:14" x14ac:dyDescent="0.2">
      <c r="A7864" s="27">
        <v>43792.416666666672</v>
      </c>
      <c r="B7864" s="4">
        <v>23.473983592339039</v>
      </c>
      <c r="C7864" s="4">
        <v>211.51263943557723</v>
      </c>
      <c r="F7864" s="4">
        <f t="shared" si="494"/>
        <v>140.84390155403423</v>
      </c>
      <c r="G7864" s="24">
        <f t="shared" si="495"/>
        <v>0.34722222222222221</v>
      </c>
      <c r="H7864" s="24">
        <f t="shared" si="497"/>
        <v>70.668737881542995</v>
      </c>
      <c r="I7864" s="24">
        <f>IF(H7864&lt;=0, MIN(F7864-C7864, B$7, (D$5-K7863+G7864)/B$6), 0)</f>
        <v>0</v>
      </c>
      <c r="J7864" s="24">
        <f>IF(H7864&gt;0, MIN(C7864-F7864, B$8, K7863), 0)</f>
        <v>51.733974886590786</v>
      </c>
      <c r="K7864" s="24">
        <f>MAX(0, K7863-G7864+I7864*B$6-J7864)</f>
        <v>0</v>
      </c>
      <c r="L7864" s="24">
        <f t="shared" si="496"/>
        <v>0</v>
      </c>
      <c r="M7864" s="24">
        <f>IF(H7864&gt;0, C7864-F7864-J7864, 0)</f>
        <v>18.934762994952209</v>
      </c>
      <c r="N7864" s="4">
        <f>MIN(C7864, F7864)</f>
        <v>140.84390155403423</v>
      </c>
    </row>
    <row r="7865" spans="1:14" x14ac:dyDescent="0.2">
      <c r="A7865" s="27">
        <v>43792.458333333336</v>
      </c>
      <c r="B7865" s="4">
        <v>109.96377112247497</v>
      </c>
      <c r="C7865" s="4">
        <v>1520.1392624592488</v>
      </c>
      <c r="F7865" s="4">
        <f t="shared" si="494"/>
        <v>659.78262673484983</v>
      </c>
      <c r="G7865" s="24">
        <f t="shared" si="495"/>
        <v>0.34722222222222221</v>
      </c>
      <c r="H7865" s="24">
        <f t="shared" si="497"/>
        <v>860.35663572439898</v>
      </c>
      <c r="I7865" s="24">
        <f>IF(H7865&lt;=0, MIN(F7865-C7865, B$7, (D$5-K7864+G7865)/B$6), 0)</f>
        <v>0</v>
      </c>
      <c r="J7865" s="24">
        <f>IF(H7865&gt;0, MIN(C7865-F7865, B$8, K7864), 0)</f>
        <v>0</v>
      </c>
      <c r="K7865" s="24">
        <f>MAX(0, K7864-G7865+I7865*B$6-J7865)</f>
        <v>0</v>
      </c>
      <c r="L7865" s="24">
        <f t="shared" si="496"/>
        <v>0</v>
      </c>
      <c r="M7865" s="24">
        <f>IF(H7865&gt;0, C7865-F7865-J7865, 0)</f>
        <v>860.35663572439898</v>
      </c>
      <c r="N7865" s="4">
        <f>MIN(C7865, F7865)</f>
        <v>659.78262673484983</v>
      </c>
    </row>
    <row r="7866" spans="1:14" x14ac:dyDescent="0.2">
      <c r="A7866" s="27">
        <v>43792.5</v>
      </c>
      <c r="B7866" s="4">
        <v>456.81908327981955</v>
      </c>
      <c r="C7866" s="4">
        <v>239.78962169758279</v>
      </c>
      <c r="F7866" s="4">
        <f t="shared" si="494"/>
        <v>2740.9144996789173</v>
      </c>
      <c r="G7866" s="24">
        <f t="shared" si="495"/>
        <v>0.34722222222222221</v>
      </c>
      <c r="H7866" s="24">
        <f t="shared" si="497"/>
        <v>-2501.1248779813345</v>
      </c>
      <c r="I7866" s="24">
        <f>IF(H7866&lt;=0, MIN(F7866-C7866, B$7, (D$5-K7865+G7866)/B$6), 0)</f>
        <v>2501.1248779813345</v>
      </c>
      <c r="J7866" s="24">
        <f>IF(H7866&gt;0, MIN(C7866-F7866, B$8, K7865), 0)</f>
        <v>0</v>
      </c>
      <c r="K7866" s="24">
        <f>MAX(0, K7865-G7866+I7866*B$6-J7866)</f>
        <v>2250.665167960979</v>
      </c>
      <c r="L7866" s="24">
        <f t="shared" si="496"/>
        <v>0</v>
      </c>
      <c r="M7866" s="24">
        <f>IF(H7866&gt;0, C7866-F7866-J7866, 0)</f>
        <v>0</v>
      </c>
      <c r="N7866" s="4">
        <f>MIN(C7866, F7866)</f>
        <v>239.78962169758279</v>
      </c>
    </row>
    <row r="7867" spans="1:14" x14ac:dyDescent="0.2">
      <c r="A7867" s="27">
        <v>43792.541666666672</v>
      </c>
      <c r="B7867" s="4">
        <v>275.43989625648953</v>
      </c>
      <c r="C7867" s="4">
        <v>210.12901225908865</v>
      </c>
      <c r="F7867" s="4">
        <f t="shared" si="494"/>
        <v>1652.6393775389372</v>
      </c>
      <c r="G7867" s="24">
        <f t="shared" si="495"/>
        <v>0.34722222222222221</v>
      </c>
      <c r="H7867" s="24">
        <f t="shared" si="497"/>
        <v>-1442.5103652798484</v>
      </c>
      <c r="I7867" s="24">
        <f>IF(H7867&lt;=0, MIN(F7867-C7867, B$7, (D$5-K7866+G7867)/B$6), 0)</f>
        <v>1442.5103652798484</v>
      </c>
      <c r="J7867" s="24">
        <f>IF(H7867&gt;0, MIN(C7867-F7867, B$8, K7866), 0)</f>
        <v>0</v>
      </c>
      <c r="K7867" s="24">
        <f>MAX(0, K7866-G7867+I7867*B$6-J7867)</f>
        <v>3548.5772744906208</v>
      </c>
      <c r="L7867" s="24">
        <f t="shared" si="496"/>
        <v>0</v>
      </c>
      <c r="M7867" s="24">
        <f>IF(H7867&gt;0, C7867-F7867-J7867, 0)</f>
        <v>0</v>
      </c>
      <c r="N7867" s="4">
        <f>MIN(C7867, F7867)</f>
        <v>210.12901225908865</v>
      </c>
    </row>
    <row r="7868" spans="1:14" x14ac:dyDescent="0.2">
      <c r="A7868" s="27">
        <v>43792.583333333336</v>
      </c>
      <c r="B7868" s="4">
        <v>96.813075502051021</v>
      </c>
      <c r="C7868" s="4">
        <v>1485.5352181143392</v>
      </c>
      <c r="F7868" s="4">
        <f t="shared" si="494"/>
        <v>580.87845301230618</v>
      </c>
      <c r="G7868" s="24">
        <f t="shared" si="495"/>
        <v>0.34722222222222221</v>
      </c>
      <c r="H7868" s="24">
        <f t="shared" si="497"/>
        <v>904.65676510203298</v>
      </c>
      <c r="I7868" s="24">
        <f>IF(H7868&lt;=0, MIN(F7868-C7868, B$7, (D$5-K7867+G7868)/B$6), 0)</f>
        <v>0</v>
      </c>
      <c r="J7868" s="24">
        <f>IF(H7868&gt;0, MIN(C7868-F7868, B$8, K7867), 0)</f>
        <v>904.65676510203298</v>
      </c>
      <c r="K7868" s="24">
        <f>MAX(0, K7867-G7868+I7868*B$6-J7868)</f>
        <v>2643.5732871663658</v>
      </c>
      <c r="L7868" s="24">
        <f t="shared" si="496"/>
        <v>0</v>
      </c>
      <c r="M7868" s="24">
        <f>IF(H7868&gt;0, C7868-F7868-J7868, 0)</f>
        <v>0</v>
      </c>
      <c r="N7868" s="4">
        <f>MIN(C7868, F7868)</f>
        <v>580.87845301230618</v>
      </c>
    </row>
    <row r="7869" spans="1:14" x14ac:dyDescent="0.2">
      <c r="A7869" s="27">
        <v>43792.625</v>
      </c>
      <c r="B7869" s="4">
        <v>0</v>
      </c>
      <c r="C7869" s="4">
        <v>680.57923418631594</v>
      </c>
      <c r="F7869" s="4">
        <f t="shared" si="494"/>
        <v>0</v>
      </c>
      <c r="G7869" s="24">
        <f t="shared" si="495"/>
        <v>0</v>
      </c>
      <c r="H7869" s="24">
        <f t="shared" si="497"/>
        <v>680.57923418631594</v>
      </c>
      <c r="I7869" s="24">
        <f>IF(H7869&lt;=0, MIN(F7869-C7869, B$7, (D$5-K7868+G7869)/B$6), 0)</f>
        <v>0</v>
      </c>
      <c r="J7869" s="24">
        <f>IF(H7869&gt;0, MIN(C7869-F7869, B$8, K7868), 0)</f>
        <v>680.57923418631594</v>
      </c>
      <c r="K7869" s="24">
        <f>MAX(0, K7868-G7869+I7869*B$6-J7869)</f>
        <v>1962.9940529800499</v>
      </c>
      <c r="L7869" s="24">
        <f t="shared" si="496"/>
        <v>0</v>
      </c>
      <c r="M7869" s="24">
        <f>IF(H7869&gt;0, C7869-F7869-J7869, 0)</f>
        <v>0</v>
      </c>
      <c r="N7869" s="4">
        <f>MIN(C7869, F7869)</f>
        <v>0</v>
      </c>
    </row>
    <row r="7870" spans="1:14" x14ac:dyDescent="0.2">
      <c r="A7870" s="27">
        <v>43792.666666666672</v>
      </c>
      <c r="B7870" s="4">
        <v>0</v>
      </c>
      <c r="C7870" s="4">
        <v>814.05197665953983</v>
      </c>
      <c r="F7870" s="4">
        <f t="shared" si="494"/>
        <v>0</v>
      </c>
      <c r="G7870" s="24">
        <f t="shared" si="495"/>
        <v>0</v>
      </c>
      <c r="H7870" s="24">
        <f t="shared" si="497"/>
        <v>814.05197665953983</v>
      </c>
      <c r="I7870" s="24">
        <f>IF(H7870&lt;=0, MIN(F7870-C7870, B$7, (D$5-K7869+G7870)/B$6), 0)</f>
        <v>0</v>
      </c>
      <c r="J7870" s="24">
        <f>IF(H7870&gt;0, MIN(C7870-F7870, B$8, K7869), 0)</f>
        <v>814.05197665953983</v>
      </c>
      <c r="K7870" s="24">
        <f>MAX(0, K7869-G7870+I7870*B$6-J7870)</f>
        <v>1148.9420763205101</v>
      </c>
      <c r="L7870" s="24">
        <f t="shared" si="496"/>
        <v>0</v>
      </c>
      <c r="M7870" s="24">
        <f>IF(H7870&gt;0, C7870-F7870-J7870, 0)</f>
        <v>0</v>
      </c>
      <c r="N7870" s="4">
        <f>MIN(C7870, F7870)</f>
        <v>0</v>
      </c>
    </row>
    <row r="7871" spans="1:14" x14ac:dyDescent="0.2">
      <c r="A7871" s="27">
        <v>43792.708333333336</v>
      </c>
      <c r="B7871" s="4">
        <v>0</v>
      </c>
      <c r="C7871" s="4">
        <v>851.12773845765787</v>
      </c>
      <c r="F7871" s="4">
        <f t="shared" si="494"/>
        <v>0</v>
      </c>
      <c r="G7871" s="24">
        <f t="shared" si="495"/>
        <v>0</v>
      </c>
      <c r="H7871" s="24">
        <f t="shared" si="497"/>
        <v>851.12773845765787</v>
      </c>
      <c r="I7871" s="24">
        <f>IF(H7871&lt;=0, MIN(F7871-C7871, B$7, (D$5-K7870+G7871)/B$6), 0)</f>
        <v>0</v>
      </c>
      <c r="J7871" s="24">
        <f>IF(H7871&gt;0, MIN(C7871-F7871, B$8, K7870), 0)</f>
        <v>851.12773845765787</v>
      </c>
      <c r="K7871" s="24">
        <f>MAX(0, K7870-G7871+I7871*B$6-J7871)</f>
        <v>297.8143378628522</v>
      </c>
      <c r="L7871" s="24">
        <f t="shared" si="496"/>
        <v>0</v>
      </c>
      <c r="M7871" s="24">
        <f>IF(H7871&gt;0, C7871-F7871-J7871, 0)</f>
        <v>0</v>
      </c>
      <c r="N7871" s="4">
        <f>MIN(C7871, F7871)</f>
        <v>0</v>
      </c>
    </row>
    <row r="7872" spans="1:14" x14ac:dyDescent="0.2">
      <c r="A7872" s="27">
        <v>43792.75</v>
      </c>
      <c r="B7872" s="4">
        <v>0</v>
      </c>
      <c r="C7872" s="4">
        <v>346.89737800325634</v>
      </c>
      <c r="F7872" s="4">
        <f t="shared" si="494"/>
        <v>0</v>
      </c>
      <c r="G7872" s="24">
        <f t="shared" si="495"/>
        <v>0</v>
      </c>
      <c r="H7872" s="24">
        <f t="shared" si="497"/>
        <v>346.89737800325634</v>
      </c>
      <c r="I7872" s="24">
        <f>IF(H7872&lt;=0, MIN(F7872-C7872, B$7, (D$5-K7871+G7872)/B$6), 0)</f>
        <v>0</v>
      </c>
      <c r="J7872" s="24">
        <f>IF(H7872&gt;0, MIN(C7872-F7872, B$8, K7871), 0)</f>
        <v>297.8143378628522</v>
      </c>
      <c r="K7872" s="24">
        <f>MAX(0, K7871-G7872+I7872*B$6-J7872)</f>
        <v>0</v>
      </c>
      <c r="L7872" s="24">
        <f t="shared" si="496"/>
        <v>0</v>
      </c>
      <c r="M7872" s="24">
        <f>IF(H7872&gt;0, C7872-F7872-J7872, 0)</f>
        <v>49.083040140404137</v>
      </c>
      <c r="N7872" s="4">
        <f>MIN(C7872, F7872)</f>
        <v>0</v>
      </c>
    </row>
    <row r="7873" spans="1:14" x14ac:dyDescent="0.2">
      <c r="A7873" s="27">
        <v>43792.791666666672</v>
      </c>
      <c r="B7873" s="4">
        <v>0</v>
      </c>
      <c r="C7873" s="4">
        <v>1490.4786530207548</v>
      </c>
      <c r="F7873" s="4">
        <f t="shared" si="494"/>
        <v>0</v>
      </c>
      <c r="G7873" s="24">
        <f t="shared" si="495"/>
        <v>0</v>
      </c>
      <c r="H7873" s="24">
        <f t="shared" si="497"/>
        <v>1490.4786530207548</v>
      </c>
      <c r="I7873" s="24">
        <f>IF(H7873&lt;=0, MIN(F7873-C7873, B$7, (D$5-K7872+G7873)/B$6), 0)</f>
        <v>0</v>
      </c>
      <c r="J7873" s="24">
        <f>IF(H7873&gt;0, MIN(C7873-F7873, B$8, K7872), 0)</f>
        <v>0</v>
      </c>
      <c r="K7873" s="24">
        <f>MAX(0, K7872-G7873+I7873*B$6-J7873)</f>
        <v>0</v>
      </c>
      <c r="L7873" s="24">
        <f t="shared" si="496"/>
        <v>0</v>
      </c>
      <c r="M7873" s="24">
        <f>IF(H7873&gt;0, C7873-F7873-J7873, 0)</f>
        <v>1490.4786530207548</v>
      </c>
      <c r="N7873" s="4">
        <f>MIN(C7873, F7873)</f>
        <v>0</v>
      </c>
    </row>
    <row r="7874" spans="1:14" x14ac:dyDescent="0.2">
      <c r="A7874" s="27">
        <v>43792.833333333336</v>
      </c>
      <c r="B7874" s="4">
        <v>0</v>
      </c>
      <c r="C7874" s="4">
        <v>757.20247523575938</v>
      </c>
      <c r="F7874" s="4">
        <f t="shared" si="494"/>
        <v>0</v>
      </c>
      <c r="G7874" s="24">
        <f t="shared" si="495"/>
        <v>0</v>
      </c>
      <c r="H7874" s="24">
        <f t="shared" si="497"/>
        <v>757.20247523575938</v>
      </c>
      <c r="I7874" s="24">
        <f>IF(H7874&lt;=0, MIN(F7874-C7874, B$7, (D$5-K7873+G7874)/B$6), 0)</f>
        <v>0</v>
      </c>
      <c r="J7874" s="24">
        <f>IF(H7874&gt;0, MIN(C7874-F7874, B$8, K7873), 0)</f>
        <v>0</v>
      </c>
      <c r="K7874" s="24">
        <f>MAX(0, K7873-G7874+I7874*B$6-J7874)</f>
        <v>0</v>
      </c>
      <c r="L7874" s="24">
        <f t="shared" si="496"/>
        <v>0</v>
      </c>
      <c r="M7874" s="24">
        <f>IF(H7874&gt;0, C7874-F7874-J7874, 0)</f>
        <v>757.20247523575938</v>
      </c>
      <c r="N7874" s="4">
        <f>MIN(C7874, F7874)</f>
        <v>0</v>
      </c>
    </row>
    <row r="7875" spans="1:14" x14ac:dyDescent="0.2">
      <c r="A7875" s="27">
        <v>43792.875</v>
      </c>
      <c r="B7875" s="4">
        <v>0</v>
      </c>
      <c r="C7875" s="4">
        <v>1418.7988468777273</v>
      </c>
      <c r="F7875" s="4">
        <f t="shared" si="494"/>
        <v>0</v>
      </c>
      <c r="G7875" s="24">
        <f t="shared" si="495"/>
        <v>0</v>
      </c>
      <c r="H7875" s="24">
        <f t="shared" si="497"/>
        <v>1418.7988468777273</v>
      </c>
      <c r="I7875" s="24">
        <f>IF(H7875&lt;=0, MIN(F7875-C7875, B$7, (D$5-K7874+G7875)/B$6), 0)</f>
        <v>0</v>
      </c>
      <c r="J7875" s="24">
        <f>IF(H7875&gt;0, MIN(C7875-F7875, B$8, K7874), 0)</f>
        <v>0</v>
      </c>
      <c r="K7875" s="24">
        <f>MAX(0, K7874-G7875+I7875*B$6-J7875)</f>
        <v>0</v>
      </c>
      <c r="L7875" s="24">
        <f t="shared" si="496"/>
        <v>0</v>
      </c>
      <c r="M7875" s="24">
        <f>IF(H7875&gt;0, C7875-F7875-J7875, 0)</f>
        <v>1418.7988468777273</v>
      </c>
      <c r="N7875" s="4">
        <f>MIN(C7875, F7875)</f>
        <v>0</v>
      </c>
    </row>
    <row r="7876" spans="1:14" x14ac:dyDescent="0.2">
      <c r="A7876" s="27">
        <v>43792.916666666672</v>
      </c>
      <c r="B7876" s="4">
        <v>0</v>
      </c>
      <c r="C7876" s="4">
        <v>369.14283508212696</v>
      </c>
      <c r="F7876" s="4">
        <f t="shared" si="494"/>
        <v>0</v>
      </c>
      <c r="G7876" s="24">
        <f t="shared" si="495"/>
        <v>0</v>
      </c>
      <c r="H7876" s="24">
        <f t="shared" si="497"/>
        <v>369.14283508212696</v>
      </c>
      <c r="I7876" s="24">
        <f>IF(H7876&lt;=0, MIN(F7876-C7876, B$7, (D$5-K7875+G7876)/B$6), 0)</f>
        <v>0</v>
      </c>
      <c r="J7876" s="24">
        <f>IF(H7876&gt;0, MIN(C7876-F7876, B$8, K7875), 0)</f>
        <v>0</v>
      </c>
      <c r="K7876" s="24">
        <f>MAX(0, K7875-G7876+I7876*B$6-J7876)</f>
        <v>0</v>
      </c>
      <c r="L7876" s="24">
        <f t="shared" si="496"/>
        <v>0</v>
      </c>
      <c r="M7876" s="24">
        <f>IF(H7876&gt;0, C7876-F7876-J7876, 0)</f>
        <v>369.14283508212696</v>
      </c>
      <c r="N7876" s="4">
        <f>MIN(C7876, F7876)</f>
        <v>0</v>
      </c>
    </row>
    <row r="7877" spans="1:14" x14ac:dyDescent="0.2">
      <c r="A7877" s="27">
        <v>43792.958333333336</v>
      </c>
      <c r="B7877" s="4">
        <v>0</v>
      </c>
      <c r="C7877" s="4">
        <v>218.36807043644808</v>
      </c>
      <c r="F7877" s="4">
        <f t="shared" si="494"/>
        <v>0</v>
      </c>
      <c r="G7877" s="24">
        <f t="shared" si="495"/>
        <v>0</v>
      </c>
      <c r="H7877" s="24">
        <f t="shared" si="497"/>
        <v>218.36807043644808</v>
      </c>
      <c r="I7877" s="24">
        <f>IF(H7877&lt;=0, MIN(F7877-C7877, B$7, (D$5-K7876+G7877)/B$6), 0)</f>
        <v>0</v>
      </c>
      <c r="J7877" s="24">
        <f>IF(H7877&gt;0, MIN(C7877-F7877, B$8, K7876), 0)</f>
        <v>0</v>
      </c>
      <c r="K7877" s="24">
        <f>MAX(0, K7876-G7877+I7877*B$6-J7877)</f>
        <v>0</v>
      </c>
      <c r="L7877" s="24">
        <f t="shared" si="496"/>
        <v>0</v>
      </c>
      <c r="M7877" s="24">
        <f>IF(H7877&gt;0, C7877-F7877-J7877, 0)</f>
        <v>218.36807043644808</v>
      </c>
      <c r="N7877" s="4">
        <f>MIN(C7877, F7877)</f>
        <v>0</v>
      </c>
    </row>
    <row r="7878" spans="1:14" x14ac:dyDescent="0.2">
      <c r="A7878" s="27">
        <v>43793</v>
      </c>
      <c r="B7878" s="4">
        <v>0</v>
      </c>
      <c r="C7878" s="4">
        <v>94.782197776055625</v>
      </c>
      <c r="F7878" s="4">
        <f t="shared" si="494"/>
        <v>0</v>
      </c>
      <c r="G7878" s="24">
        <f t="shared" si="495"/>
        <v>0</v>
      </c>
      <c r="H7878" s="24">
        <f t="shared" si="497"/>
        <v>94.782197776055625</v>
      </c>
      <c r="I7878" s="24">
        <f>IF(H7878&lt;=0, MIN(F7878-C7878, B$7, (D$5-K7877+G7878)/B$6), 0)</f>
        <v>0</v>
      </c>
      <c r="J7878" s="24">
        <f>IF(H7878&gt;0, MIN(C7878-F7878, B$8, K7877), 0)</f>
        <v>0</v>
      </c>
      <c r="K7878" s="24">
        <f>MAX(0, K7877-G7878+I7878*B$6-J7878)</f>
        <v>0</v>
      </c>
      <c r="L7878" s="24">
        <f t="shared" si="496"/>
        <v>0</v>
      </c>
      <c r="M7878" s="24">
        <f>IF(H7878&gt;0, C7878-F7878-J7878, 0)</f>
        <v>94.782197776055625</v>
      </c>
      <c r="N7878" s="4">
        <f>MIN(C7878, F7878)</f>
        <v>0</v>
      </c>
    </row>
    <row r="7879" spans="1:14" x14ac:dyDescent="0.2">
      <c r="A7879" s="27">
        <v>43793.041666666672</v>
      </c>
      <c r="B7879" s="4">
        <v>0</v>
      </c>
      <c r="C7879" s="4">
        <v>146.6882642934205</v>
      </c>
      <c r="F7879" s="4">
        <f t="shared" si="494"/>
        <v>0</v>
      </c>
      <c r="G7879" s="24">
        <f t="shared" si="495"/>
        <v>0</v>
      </c>
      <c r="H7879" s="24">
        <f t="shared" si="497"/>
        <v>146.6882642934205</v>
      </c>
      <c r="I7879" s="24">
        <f>IF(H7879&lt;=0, MIN(F7879-C7879, B$7, (D$5-K7878+G7879)/B$6), 0)</f>
        <v>0</v>
      </c>
      <c r="J7879" s="24">
        <f>IF(H7879&gt;0, MIN(C7879-F7879, B$8, K7878), 0)</f>
        <v>0</v>
      </c>
      <c r="K7879" s="24">
        <f>MAX(0, K7878-G7879+I7879*B$6-J7879)</f>
        <v>0</v>
      </c>
      <c r="L7879" s="24">
        <f t="shared" si="496"/>
        <v>0</v>
      </c>
      <c r="M7879" s="24">
        <f>IF(H7879&gt;0, C7879-F7879-J7879, 0)</f>
        <v>146.6882642934205</v>
      </c>
      <c r="N7879" s="4">
        <f>MIN(C7879, F7879)</f>
        <v>0</v>
      </c>
    </row>
    <row r="7880" spans="1:14" x14ac:dyDescent="0.2">
      <c r="A7880" s="27">
        <v>43793.083333333336</v>
      </c>
      <c r="B7880" s="4">
        <v>0</v>
      </c>
      <c r="C7880" s="4">
        <v>254.61992641682991</v>
      </c>
      <c r="F7880" s="4">
        <f t="shared" si="494"/>
        <v>0</v>
      </c>
      <c r="G7880" s="24">
        <f t="shared" si="495"/>
        <v>0</v>
      </c>
      <c r="H7880" s="24">
        <f t="shared" si="497"/>
        <v>254.61992641682991</v>
      </c>
      <c r="I7880" s="24">
        <f>IF(H7880&lt;=0, MIN(F7880-C7880, B$7, (D$5-K7879+G7880)/B$6), 0)</f>
        <v>0</v>
      </c>
      <c r="J7880" s="24">
        <f>IF(H7880&gt;0, MIN(C7880-F7880, B$8, K7879), 0)</f>
        <v>0</v>
      </c>
      <c r="K7880" s="24">
        <f>MAX(0, K7879-G7880+I7880*B$6-J7880)</f>
        <v>0</v>
      </c>
      <c r="L7880" s="24">
        <f t="shared" si="496"/>
        <v>0</v>
      </c>
      <c r="M7880" s="24">
        <f>IF(H7880&gt;0, C7880-F7880-J7880, 0)</f>
        <v>254.61992641682991</v>
      </c>
      <c r="N7880" s="4">
        <f>MIN(C7880, F7880)</f>
        <v>0</v>
      </c>
    </row>
    <row r="7881" spans="1:14" x14ac:dyDescent="0.2">
      <c r="A7881" s="27">
        <v>43793.125</v>
      </c>
      <c r="B7881" s="4">
        <v>0</v>
      </c>
      <c r="C7881" s="4">
        <v>94.782197776055625</v>
      </c>
      <c r="F7881" s="4">
        <f t="shared" si="494"/>
        <v>0</v>
      </c>
      <c r="G7881" s="24">
        <f t="shared" si="495"/>
        <v>0</v>
      </c>
      <c r="H7881" s="24">
        <f t="shared" si="497"/>
        <v>94.782197776055625</v>
      </c>
      <c r="I7881" s="24">
        <f>IF(H7881&lt;=0, MIN(F7881-C7881, B$7, (D$5-K7880+G7881)/B$6), 0)</f>
        <v>0</v>
      </c>
      <c r="J7881" s="24">
        <f>IF(H7881&gt;0, MIN(C7881-F7881, B$8, K7880), 0)</f>
        <v>0</v>
      </c>
      <c r="K7881" s="24">
        <f>MAX(0, K7880-G7881+I7881*B$6-J7881)</f>
        <v>0</v>
      </c>
      <c r="L7881" s="24">
        <f t="shared" si="496"/>
        <v>0</v>
      </c>
      <c r="M7881" s="24">
        <f>IF(H7881&gt;0, C7881-F7881-J7881, 0)</f>
        <v>94.782197776055625</v>
      </c>
      <c r="N7881" s="4">
        <f>MIN(C7881, F7881)</f>
        <v>0</v>
      </c>
    </row>
    <row r="7882" spans="1:14" x14ac:dyDescent="0.2">
      <c r="A7882" s="27">
        <v>43793.166666666672</v>
      </c>
      <c r="B7882" s="4">
        <v>0</v>
      </c>
      <c r="C7882" s="4">
        <v>146.6882642934205</v>
      </c>
      <c r="F7882" s="4">
        <f t="shared" si="494"/>
        <v>0</v>
      </c>
      <c r="G7882" s="24">
        <f t="shared" si="495"/>
        <v>0</v>
      </c>
      <c r="H7882" s="24">
        <f t="shared" si="497"/>
        <v>146.6882642934205</v>
      </c>
      <c r="I7882" s="24">
        <f>IF(H7882&lt;=0, MIN(F7882-C7882, B$7, (D$5-K7881+G7882)/B$6), 0)</f>
        <v>0</v>
      </c>
      <c r="J7882" s="24">
        <f>IF(H7882&gt;0, MIN(C7882-F7882, B$8, K7881), 0)</f>
        <v>0</v>
      </c>
      <c r="K7882" s="24">
        <f>MAX(0, K7881-G7882+I7882*B$6-J7882)</f>
        <v>0</v>
      </c>
      <c r="L7882" s="24">
        <f t="shared" si="496"/>
        <v>0</v>
      </c>
      <c r="M7882" s="24">
        <f>IF(H7882&gt;0, C7882-F7882-J7882, 0)</f>
        <v>146.6882642934205</v>
      </c>
      <c r="N7882" s="4">
        <f>MIN(C7882, F7882)</f>
        <v>0</v>
      </c>
    </row>
    <row r="7883" spans="1:14" x14ac:dyDescent="0.2">
      <c r="A7883" s="27">
        <v>43793.208333333336</v>
      </c>
      <c r="B7883" s="4">
        <v>0</v>
      </c>
      <c r="C7883" s="4">
        <v>183.76402609153823</v>
      </c>
      <c r="F7883" s="4">
        <f t="shared" si="494"/>
        <v>0</v>
      </c>
      <c r="G7883" s="24">
        <f t="shared" si="495"/>
        <v>0</v>
      </c>
      <c r="H7883" s="24">
        <f t="shared" si="497"/>
        <v>183.76402609153823</v>
      </c>
      <c r="I7883" s="24">
        <f>IF(H7883&lt;=0, MIN(F7883-C7883, B$7, (D$5-K7882+G7883)/B$6), 0)</f>
        <v>0</v>
      </c>
      <c r="J7883" s="24">
        <f>IF(H7883&gt;0, MIN(C7883-F7883, B$8, K7882), 0)</f>
        <v>0</v>
      </c>
      <c r="K7883" s="24">
        <f>MAX(0, K7882-G7883+I7883*B$6-J7883)</f>
        <v>0</v>
      </c>
      <c r="L7883" s="24">
        <f t="shared" si="496"/>
        <v>0</v>
      </c>
      <c r="M7883" s="24">
        <f>IF(H7883&gt;0, C7883-F7883-J7883, 0)</f>
        <v>183.76402609153823</v>
      </c>
      <c r="N7883" s="4">
        <f>MIN(C7883, F7883)</f>
        <v>0</v>
      </c>
    </row>
    <row r="7884" spans="1:14" x14ac:dyDescent="0.2">
      <c r="A7884" s="27">
        <v>43793.25</v>
      </c>
      <c r="B7884" s="4">
        <v>0</v>
      </c>
      <c r="C7884" s="4">
        <v>487.78527283610384</v>
      </c>
      <c r="F7884" s="4">
        <f t="shared" si="494"/>
        <v>0</v>
      </c>
      <c r="G7884" s="24">
        <f t="shared" si="495"/>
        <v>0</v>
      </c>
      <c r="H7884" s="24">
        <f t="shared" si="497"/>
        <v>487.78527283610384</v>
      </c>
      <c r="I7884" s="24">
        <f>IF(H7884&lt;=0, MIN(F7884-C7884, B$7, (D$5-K7883+G7884)/B$6), 0)</f>
        <v>0</v>
      </c>
      <c r="J7884" s="24">
        <f>IF(H7884&gt;0, MIN(C7884-F7884, B$8, K7883), 0)</f>
        <v>0</v>
      </c>
      <c r="K7884" s="24">
        <f>MAX(0, K7883-G7884+I7884*B$6-J7884)</f>
        <v>0</v>
      </c>
      <c r="L7884" s="24">
        <f t="shared" si="496"/>
        <v>0</v>
      </c>
      <c r="M7884" s="24">
        <f>IF(H7884&gt;0, C7884-F7884-J7884, 0)</f>
        <v>487.78527283610384</v>
      </c>
      <c r="N7884" s="4">
        <f>MIN(C7884, F7884)</f>
        <v>0</v>
      </c>
    </row>
    <row r="7885" spans="1:14" x14ac:dyDescent="0.2">
      <c r="A7885" s="27">
        <v>43793.291666666672</v>
      </c>
      <c r="B7885" s="4">
        <v>20.800456255779537</v>
      </c>
      <c r="C7885" s="4">
        <v>1347.1190407346996</v>
      </c>
      <c r="F7885" s="4">
        <f t="shared" si="494"/>
        <v>124.80273753467722</v>
      </c>
      <c r="G7885" s="24">
        <f t="shared" si="495"/>
        <v>0.34722222222222221</v>
      </c>
      <c r="H7885" s="24">
        <f t="shared" si="497"/>
        <v>1222.3163032000225</v>
      </c>
      <c r="I7885" s="24">
        <f>IF(H7885&lt;=0, MIN(F7885-C7885, B$7, (D$5-K7884+G7885)/B$6), 0)</f>
        <v>0</v>
      </c>
      <c r="J7885" s="24">
        <f>IF(H7885&gt;0, MIN(C7885-F7885, B$8, K7884), 0)</f>
        <v>0</v>
      </c>
      <c r="K7885" s="24">
        <f>MAX(0, K7884-G7885+I7885*B$6-J7885)</f>
        <v>0</v>
      </c>
      <c r="L7885" s="24">
        <f t="shared" si="496"/>
        <v>0</v>
      </c>
      <c r="M7885" s="24">
        <f>IF(H7885&gt;0, C7885-F7885-J7885, 0)</f>
        <v>1222.3163032000225</v>
      </c>
      <c r="N7885" s="4">
        <f>MIN(C7885, F7885)</f>
        <v>124.80273753467722</v>
      </c>
    </row>
    <row r="7886" spans="1:14" x14ac:dyDescent="0.2">
      <c r="A7886" s="27">
        <v>43793.333333333336</v>
      </c>
      <c r="B7886" s="4">
        <v>18.043032653426724</v>
      </c>
      <c r="C7886" s="4">
        <v>301.14862965951011</v>
      </c>
      <c r="F7886" s="4">
        <f t="shared" si="494"/>
        <v>108.25819592056035</v>
      </c>
      <c r="G7886" s="24">
        <f t="shared" si="495"/>
        <v>0.34722222222222221</v>
      </c>
      <c r="H7886" s="24">
        <f t="shared" si="497"/>
        <v>192.89043373894975</v>
      </c>
      <c r="I7886" s="24">
        <f>IF(H7886&lt;=0, MIN(F7886-C7886, B$7, (D$5-K7885+G7886)/B$6), 0)</f>
        <v>0</v>
      </c>
      <c r="J7886" s="24">
        <f>IF(H7886&gt;0, MIN(C7886-F7886, B$8, K7885), 0)</f>
        <v>0</v>
      </c>
      <c r="K7886" s="24">
        <f>MAX(0, K7885-G7886+I7886*B$6-J7886)</f>
        <v>0</v>
      </c>
      <c r="L7886" s="24">
        <f t="shared" si="496"/>
        <v>0</v>
      </c>
      <c r="M7886" s="24">
        <f>IF(H7886&gt;0, C7886-F7886-J7886, 0)</f>
        <v>192.89043373894975</v>
      </c>
      <c r="N7886" s="4">
        <f>MIN(C7886, F7886)</f>
        <v>108.25819592056035</v>
      </c>
    </row>
    <row r="7887" spans="1:14" x14ac:dyDescent="0.2">
      <c r="A7887" s="27">
        <v>43793.375</v>
      </c>
      <c r="B7887" s="4">
        <v>530.78608079648222</v>
      </c>
      <c r="C7887" s="4">
        <v>284.16353676387428</v>
      </c>
      <c r="F7887" s="4">
        <f t="shared" si="494"/>
        <v>3184.7164847788936</v>
      </c>
      <c r="G7887" s="24">
        <f t="shared" si="495"/>
        <v>0.34722222222222221</v>
      </c>
      <c r="H7887" s="24">
        <f t="shared" si="497"/>
        <v>-2900.5529480150194</v>
      </c>
      <c r="I7887" s="24">
        <f>IF(H7887&lt;=0, MIN(F7887-C7887, B$7, (D$5-K7886+G7887)/B$6), 0)</f>
        <v>2900.5529480150194</v>
      </c>
      <c r="J7887" s="24">
        <f>IF(H7887&gt;0, MIN(C7887-F7887, B$8, K7886), 0)</f>
        <v>0</v>
      </c>
      <c r="K7887" s="24">
        <f>MAX(0, K7886-G7887+I7887*B$6-J7887)</f>
        <v>2610.1504309912953</v>
      </c>
      <c r="L7887" s="24">
        <f t="shared" si="496"/>
        <v>0</v>
      </c>
      <c r="M7887" s="24">
        <f>IF(H7887&gt;0, C7887-F7887-J7887, 0)</f>
        <v>0</v>
      </c>
      <c r="N7887" s="4">
        <f>MIN(C7887, F7887)</f>
        <v>284.16353676387428</v>
      </c>
    </row>
    <row r="7888" spans="1:14" x14ac:dyDescent="0.2">
      <c r="A7888" s="27">
        <v>43793.416666666672</v>
      </c>
      <c r="B7888" s="4">
        <v>596.702528963546</v>
      </c>
      <c r="C7888" s="4">
        <v>353.48862454514386</v>
      </c>
      <c r="F7888" s="4">
        <f t="shared" si="494"/>
        <v>3580.215173781276</v>
      </c>
      <c r="G7888" s="24">
        <f t="shared" si="495"/>
        <v>0.34722222222222221</v>
      </c>
      <c r="H7888" s="24">
        <f t="shared" si="497"/>
        <v>-3226.7265492361321</v>
      </c>
      <c r="I7888" s="24">
        <f>IF(H7888&lt;=0, MIN(F7888-C7888, B$7, (D$5-K7887+G7888)/B$6), 0)</f>
        <v>2655.7742124788078</v>
      </c>
      <c r="J7888" s="24">
        <f>IF(H7888&gt;0, MIN(C7888-F7888, B$8, K7887), 0)</f>
        <v>0</v>
      </c>
      <c r="K7888" s="24">
        <f>MAX(0, K7887-G7888+I7888*B$6-J7888)</f>
        <v>5000</v>
      </c>
      <c r="L7888" s="24">
        <f t="shared" si="496"/>
        <v>570.95233675732425</v>
      </c>
      <c r="M7888" s="24">
        <f>IF(H7888&gt;0, C7888-F7888-J7888, 0)</f>
        <v>0</v>
      </c>
      <c r="N7888" s="4">
        <f>MIN(C7888, F7888)</f>
        <v>353.48862454514386</v>
      </c>
    </row>
    <row r="7889" spans="1:14" x14ac:dyDescent="0.2">
      <c r="A7889" s="27">
        <v>43793.458333333336</v>
      </c>
      <c r="B7889" s="4">
        <v>516.24120169358071</v>
      </c>
      <c r="C7889" s="4">
        <v>1663.4988747453044</v>
      </c>
      <c r="F7889" s="4">
        <f t="shared" si="494"/>
        <v>3097.4472101614842</v>
      </c>
      <c r="G7889" s="24">
        <f t="shared" si="495"/>
        <v>0.34722222222222221</v>
      </c>
      <c r="H7889" s="24">
        <f t="shared" si="497"/>
        <v>-1433.9483354161798</v>
      </c>
      <c r="I7889" s="24">
        <f>IF(H7889&lt;=0, MIN(F7889-C7889, B$7, (D$5-K7888+G7889)/B$6), 0)</f>
        <v>0.38580246913580246</v>
      </c>
      <c r="J7889" s="24">
        <f>IF(H7889&gt;0, MIN(C7889-F7889, B$8, K7888), 0)</f>
        <v>0</v>
      </c>
      <c r="K7889" s="24">
        <f>MAX(0, K7888-G7889+I7889*B$6-J7889)</f>
        <v>5000</v>
      </c>
      <c r="L7889" s="24">
        <f t="shared" si="496"/>
        <v>1433.562532947044</v>
      </c>
      <c r="M7889" s="24">
        <f>IF(H7889&gt;0, C7889-F7889-J7889, 0)</f>
        <v>0</v>
      </c>
      <c r="N7889" s="4">
        <f>MIN(C7889, F7889)</f>
        <v>1663.4988747453044</v>
      </c>
    </row>
    <row r="7890" spans="1:14" x14ac:dyDescent="0.2">
      <c r="A7890" s="27">
        <v>43793.5</v>
      </c>
      <c r="B7890" s="4">
        <v>116.79161031795333</v>
      </c>
      <c r="C7890" s="4">
        <v>383.14923398363806</v>
      </c>
      <c r="F7890" s="4">
        <f t="shared" si="494"/>
        <v>700.74966190772</v>
      </c>
      <c r="G7890" s="24">
        <f t="shared" si="495"/>
        <v>0.34722222222222221</v>
      </c>
      <c r="H7890" s="24">
        <f t="shared" si="497"/>
        <v>-317.60042792408194</v>
      </c>
      <c r="I7890" s="24">
        <f>IF(H7890&lt;=0, MIN(F7890-C7890, B$7, (D$5-K7889+G7890)/B$6), 0)</f>
        <v>0.38580246913580246</v>
      </c>
      <c r="J7890" s="24">
        <f>IF(H7890&gt;0, MIN(C7890-F7890, B$8, K7889), 0)</f>
        <v>0</v>
      </c>
      <c r="K7890" s="24">
        <f>MAX(0, K7889-G7890+I7890*B$6-J7890)</f>
        <v>5000</v>
      </c>
      <c r="L7890" s="24">
        <f t="shared" si="496"/>
        <v>317.21462545494614</v>
      </c>
      <c r="M7890" s="24">
        <f>IF(H7890&gt;0, C7890-F7890-J7890, 0)</f>
        <v>0</v>
      </c>
      <c r="N7890" s="4">
        <f>MIN(C7890, F7890)</f>
        <v>383.14923398363806</v>
      </c>
    </row>
    <row r="7891" spans="1:14" x14ac:dyDescent="0.2">
      <c r="A7891" s="27">
        <v>43793.541666666672</v>
      </c>
      <c r="B7891" s="4">
        <v>148.45166970065409</v>
      </c>
      <c r="C7891" s="4">
        <v>264.94037912220477</v>
      </c>
      <c r="F7891" s="4">
        <f t="shared" si="494"/>
        <v>890.71001820392462</v>
      </c>
      <c r="G7891" s="24">
        <f t="shared" si="495"/>
        <v>0.34722222222222221</v>
      </c>
      <c r="H7891" s="24">
        <f t="shared" si="497"/>
        <v>-625.76963908171979</v>
      </c>
      <c r="I7891" s="24">
        <f>IF(H7891&lt;=0, MIN(F7891-C7891, B$7, (D$5-K7890+G7891)/B$6), 0)</f>
        <v>0.38580246913580246</v>
      </c>
      <c r="J7891" s="24">
        <f>IF(H7891&gt;0, MIN(C7891-F7891, B$8, K7890), 0)</f>
        <v>0</v>
      </c>
      <c r="K7891" s="24">
        <f>MAX(0, K7890-G7891+I7891*B$6-J7891)</f>
        <v>5000</v>
      </c>
      <c r="L7891" s="24">
        <f t="shared" si="496"/>
        <v>625.38383661258399</v>
      </c>
      <c r="M7891" s="24">
        <f>IF(H7891&gt;0, C7891-F7891-J7891, 0)</f>
        <v>0</v>
      </c>
      <c r="N7891" s="4">
        <f>MIN(C7891, F7891)</f>
        <v>264.94037912220477</v>
      </c>
    </row>
    <row r="7892" spans="1:14" x14ac:dyDescent="0.2">
      <c r="A7892" s="27">
        <v>43793.583333333336</v>
      </c>
      <c r="B7892" s="4">
        <v>52.690736608755032</v>
      </c>
      <c r="C7892" s="4">
        <v>176.34887373191467</v>
      </c>
      <c r="F7892" s="4">
        <f t="shared" si="494"/>
        <v>316.14441965253019</v>
      </c>
      <c r="G7892" s="24">
        <f t="shared" si="495"/>
        <v>0.34722222222222221</v>
      </c>
      <c r="H7892" s="24">
        <f t="shared" si="497"/>
        <v>-139.79554592061552</v>
      </c>
      <c r="I7892" s="24">
        <f>IF(H7892&lt;=0, MIN(F7892-C7892, B$7, (D$5-K7891+G7892)/B$6), 0)</f>
        <v>0.38580246913580246</v>
      </c>
      <c r="J7892" s="24">
        <f>IF(H7892&gt;0, MIN(C7892-F7892, B$8, K7891), 0)</f>
        <v>0</v>
      </c>
      <c r="K7892" s="24">
        <f>MAX(0, K7891-G7892+I7892*B$6-J7892)</f>
        <v>5000</v>
      </c>
      <c r="L7892" s="24">
        <f t="shared" si="496"/>
        <v>139.40974345147973</v>
      </c>
      <c r="M7892" s="24">
        <f>IF(H7892&gt;0, C7892-F7892-J7892, 0)</f>
        <v>0</v>
      </c>
      <c r="N7892" s="4">
        <f>MIN(C7892, F7892)</f>
        <v>176.34887373191467</v>
      </c>
    </row>
    <row r="7893" spans="1:14" x14ac:dyDescent="0.2">
      <c r="A7893" s="27">
        <v>43793.625</v>
      </c>
      <c r="B7893" s="4">
        <v>0</v>
      </c>
      <c r="C7893" s="4">
        <v>235.67009260890305</v>
      </c>
      <c r="F7893" s="4">
        <f t="shared" si="494"/>
        <v>0</v>
      </c>
      <c r="G7893" s="24">
        <f t="shared" si="495"/>
        <v>0</v>
      </c>
      <c r="H7893" s="24">
        <f t="shared" si="497"/>
        <v>235.67009260890305</v>
      </c>
      <c r="I7893" s="24">
        <f>IF(H7893&lt;=0, MIN(F7893-C7893, B$7, (D$5-K7892+G7893)/B$6), 0)</f>
        <v>0</v>
      </c>
      <c r="J7893" s="24">
        <f>IF(H7893&gt;0, MIN(C7893-F7893, B$8, K7892), 0)</f>
        <v>235.67009260890305</v>
      </c>
      <c r="K7893" s="24">
        <f>MAX(0, K7892-G7893+I7893*B$6-J7893)</f>
        <v>4764.3299073910966</v>
      </c>
      <c r="L7893" s="24">
        <f t="shared" si="496"/>
        <v>0</v>
      </c>
      <c r="M7893" s="24">
        <f>IF(H7893&gt;0, C7893-F7893-J7893, 0)</f>
        <v>0</v>
      </c>
      <c r="N7893" s="4">
        <f>MIN(C7893, F7893)</f>
        <v>0</v>
      </c>
    </row>
    <row r="7894" spans="1:14" x14ac:dyDescent="0.2">
      <c r="A7894" s="27">
        <v>43793.666666666672</v>
      </c>
      <c r="B7894" s="4">
        <v>0</v>
      </c>
      <c r="C7894" s="4">
        <v>369.14283508212696</v>
      </c>
      <c r="F7894" s="4">
        <f t="shared" si="494"/>
        <v>0</v>
      </c>
      <c r="G7894" s="24">
        <f t="shared" si="495"/>
        <v>0</v>
      </c>
      <c r="H7894" s="24">
        <f t="shared" si="497"/>
        <v>369.14283508212696</v>
      </c>
      <c r="I7894" s="24">
        <f>IF(H7894&lt;=0, MIN(F7894-C7894, B$7, (D$5-K7893+G7894)/B$6), 0)</f>
        <v>0</v>
      </c>
      <c r="J7894" s="24">
        <f>IF(H7894&gt;0, MIN(C7894-F7894, B$8, K7893), 0)</f>
        <v>369.14283508212696</v>
      </c>
      <c r="K7894" s="24">
        <f>MAX(0, K7893-G7894+I7894*B$6-J7894)</f>
        <v>4395.1870723089696</v>
      </c>
      <c r="L7894" s="24">
        <f t="shared" si="496"/>
        <v>0</v>
      </c>
      <c r="M7894" s="24">
        <f>IF(H7894&gt;0, C7894-F7894-J7894, 0)</f>
        <v>0</v>
      </c>
      <c r="N7894" s="4">
        <f>MIN(C7894, F7894)</f>
        <v>0</v>
      </c>
    </row>
    <row r="7895" spans="1:14" x14ac:dyDescent="0.2">
      <c r="A7895" s="27">
        <v>43793.708333333336</v>
      </c>
      <c r="B7895" s="4">
        <v>0</v>
      </c>
      <c r="C7895" s="4">
        <v>406.21859688024472</v>
      </c>
      <c r="F7895" s="4">
        <f t="shared" si="494"/>
        <v>0</v>
      </c>
      <c r="G7895" s="24">
        <f t="shared" si="495"/>
        <v>0</v>
      </c>
      <c r="H7895" s="24">
        <f t="shared" si="497"/>
        <v>406.21859688024472</v>
      </c>
      <c r="I7895" s="24">
        <f>IF(H7895&lt;=0, MIN(F7895-C7895, B$7, (D$5-K7894+G7895)/B$6), 0)</f>
        <v>0</v>
      </c>
      <c r="J7895" s="24">
        <f>IF(H7895&gt;0, MIN(C7895-F7895, B$8, K7894), 0)</f>
        <v>406.21859688024472</v>
      </c>
      <c r="K7895" s="24">
        <f>MAX(0, K7894-G7895+I7895*B$6-J7895)</f>
        <v>3988.968475428725</v>
      </c>
      <c r="L7895" s="24">
        <f t="shared" si="496"/>
        <v>0</v>
      </c>
      <c r="M7895" s="24">
        <f>IF(H7895&gt;0, C7895-F7895-J7895, 0)</f>
        <v>0</v>
      </c>
      <c r="N7895" s="4">
        <f>MIN(C7895, F7895)</f>
        <v>0</v>
      </c>
    </row>
    <row r="7896" spans="1:14" x14ac:dyDescent="0.2">
      <c r="A7896" s="27">
        <v>43793.75</v>
      </c>
      <c r="B7896" s="4">
        <v>0</v>
      </c>
      <c r="C7896" s="4">
        <v>346.89737800325634</v>
      </c>
      <c r="F7896" s="4">
        <f t="shared" si="494"/>
        <v>0</v>
      </c>
      <c r="G7896" s="24">
        <f t="shared" si="495"/>
        <v>0</v>
      </c>
      <c r="H7896" s="24">
        <f t="shared" si="497"/>
        <v>346.89737800325634</v>
      </c>
      <c r="I7896" s="24">
        <f>IF(H7896&lt;=0, MIN(F7896-C7896, B$7, (D$5-K7895+G7896)/B$6), 0)</f>
        <v>0</v>
      </c>
      <c r="J7896" s="24">
        <f>IF(H7896&gt;0, MIN(C7896-F7896, B$8, K7895), 0)</f>
        <v>346.89737800325634</v>
      </c>
      <c r="K7896" s="24">
        <f>MAX(0, K7895-G7896+I7896*B$6-J7896)</f>
        <v>3642.0710974254689</v>
      </c>
      <c r="L7896" s="24">
        <f t="shared" si="496"/>
        <v>0</v>
      </c>
      <c r="M7896" s="24">
        <f>IF(H7896&gt;0, C7896-F7896-J7896, 0)</f>
        <v>0</v>
      </c>
      <c r="N7896" s="4">
        <f>MIN(C7896, F7896)</f>
        <v>0</v>
      </c>
    </row>
    <row r="7897" spans="1:14" x14ac:dyDescent="0.2">
      <c r="A7897" s="27">
        <v>43793.791666666672</v>
      </c>
      <c r="B7897" s="4">
        <v>0</v>
      </c>
      <c r="C7897" s="4">
        <v>1419.6227526954631</v>
      </c>
      <c r="F7897" s="4">
        <f t="shared" si="494"/>
        <v>0</v>
      </c>
      <c r="G7897" s="24">
        <f t="shared" si="495"/>
        <v>0</v>
      </c>
      <c r="H7897" s="24">
        <f t="shared" si="497"/>
        <v>1419.6227526954631</v>
      </c>
      <c r="I7897" s="24">
        <f>IF(H7897&lt;=0, MIN(F7897-C7897, B$7, (D$5-K7896+G7897)/B$6), 0)</f>
        <v>0</v>
      </c>
      <c r="J7897" s="24">
        <f>IF(H7897&gt;0, MIN(C7897-F7897, B$8, K7896), 0)</f>
        <v>1419.6227526954631</v>
      </c>
      <c r="K7897" s="24">
        <f>MAX(0, K7896-G7897+I7897*B$6-J7897)</f>
        <v>2222.4483447300058</v>
      </c>
      <c r="L7897" s="24">
        <f t="shared" si="496"/>
        <v>0</v>
      </c>
      <c r="M7897" s="24">
        <f>IF(H7897&gt;0, C7897-F7897-J7897, 0)</f>
        <v>0</v>
      </c>
      <c r="N7897" s="4">
        <f>MIN(C7897, F7897)</f>
        <v>0</v>
      </c>
    </row>
    <row r="7898" spans="1:14" x14ac:dyDescent="0.2">
      <c r="A7898" s="27">
        <v>43793.833333333336</v>
      </c>
      <c r="B7898" s="4">
        <v>0</v>
      </c>
      <c r="C7898" s="4">
        <v>828.05837556105121</v>
      </c>
      <c r="F7898" s="4">
        <f t="shared" si="494"/>
        <v>0</v>
      </c>
      <c r="G7898" s="24">
        <f t="shared" si="495"/>
        <v>0</v>
      </c>
      <c r="H7898" s="24">
        <f t="shared" si="497"/>
        <v>828.05837556105121</v>
      </c>
      <c r="I7898" s="24">
        <f>IF(H7898&lt;=0, MIN(F7898-C7898, B$7, (D$5-K7897+G7898)/B$6), 0)</f>
        <v>0</v>
      </c>
      <c r="J7898" s="24">
        <f>IF(H7898&gt;0, MIN(C7898-F7898, B$8, K7897), 0)</f>
        <v>828.05837556105121</v>
      </c>
      <c r="K7898" s="24">
        <f>MAX(0, K7897-G7898+I7898*B$6-J7898)</f>
        <v>1394.3899691689546</v>
      </c>
      <c r="L7898" s="24">
        <f t="shared" si="496"/>
        <v>0</v>
      </c>
      <c r="M7898" s="24">
        <f>IF(H7898&gt;0, C7898-F7898-J7898, 0)</f>
        <v>0</v>
      </c>
      <c r="N7898" s="4">
        <f>MIN(C7898, F7898)</f>
        <v>0</v>
      </c>
    </row>
    <row r="7899" spans="1:14" x14ac:dyDescent="0.2">
      <c r="A7899" s="27">
        <v>43793.875</v>
      </c>
      <c r="B7899" s="4">
        <v>0</v>
      </c>
      <c r="C7899" s="4">
        <v>1347.9429465524354</v>
      </c>
      <c r="F7899" s="4">
        <f t="shared" si="494"/>
        <v>0</v>
      </c>
      <c r="G7899" s="24">
        <f t="shared" si="495"/>
        <v>0</v>
      </c>
      <c r="H7899" s="24">
        <f t="shared" si="497"/>
        <v>1347.9429465524354</v>
      </c>
      <c r="I7899" s="24">
        <f>IF(H7899&lt;=0, MIN(F7899-C7899, B$7, (D$5-K7898+G7899)/B$6), 0)</f>
        <v>0</v>
      </c>
      <c r="J7899" s="24">
        <f>IF(H7899&gt;0, MIN(C7899-F7899, B$8, K7898), 0)</f>
        <v>1347.9429465524354</v>
      </c>
      <c r="K7899" s="24">
        <f>MAX(0, K7898-G7899+I7899*B$6-J7899)</f>
        <v>46.447022616519234</v>
      </c>
      <c r="L7899" s="24">
        <f t="shared" si="496"/>
        <v>0</v>
      </c>
      <c r="M7899" s="24">
        <f>IF(H7899&gt;0, C7899-F7899-J7899, 0)</f>
        <v>0</v>
      </c>
      <c r="N7899" s="4">
        <f>MIN(C7899, F7899)</f>
        <v>0</v>
      </c>
    </row>
    <row r="7900" spans="1:14" x14ac:dyDescent="0.2">
      <c r="A7900" s="27">
        <v>43793.916666666672</v>
      </c>
      <c r="B7900" s="4">
        <v>0</v>
      </c>
      <c r="C7900" s="4">
        <v>439.99873540741874</v>
      </c>
      <c r="F7900" s="4">
        <f t="shared" si="494"/>
        <v>0</v>
      </c>
      <c r="G7900" s="24">
        <f t="shared" si="495"/>
        <v>0</v>
      </c>
      <c r="H7900" s="24">
        <f t="shared" si="497"/>
        <v>439.99873540741874</v>
      </c>
      <c r="I7900" s="24">
        <f>IF(H7900&lt;=0, MIN(F7900-C7900, B$7, (D$5-K7899+G7900)/B$6), 0)</f>
        <v>0</v>
      </c>
      <c r="J7900" s="24">
        <f>IF(H7900&gt;0, MIN(C7900-F7900, B$8, K7899), 0)</f>
        <v>46.447022616519234</v>
      </c>
      <c r="K7900" s="24">
        <f>MAX(0, K7899-G7900+I7900*B$6-J7900)</f>
        <v>0</v>
      </c>
      <c r="L7900" s="24">
        <f t="shared" si="496"/>
        <v>0</v>
      </c>
      <c r="M7900" s="24">
        <f>IF(H7900&gt;0, C7900-F7900-J7900, 0)</f>
        <v>393.5517127908995</v>
      </c>
      <c r="N7900" s="4">
        <f>MIN(C7900, F7900)</f>
        <v>0</v>
      </c>
    </row>
    <row r="7901" spans="1:14" x14ac:dyDescent="0.2">
      <c r="A7901" s="27">
        <v>43793.958333333336</v>
      </c>
      <c r="B7901" s="4">
        <v>0</v>
      </c>
      <c r="C7901" s="4">
        <v>218.36807043644808</v>
      </c>
      <c r="F7901" s="4">
        <f t="shared" si="494"/>
        <v>0</v>
      </c>
      <c r="G7901" s="24">
        <f t="shared" si="495"/>
        <v>0</v>
      </c>
      <c r="H7901" s="24">
        <f t="shared" si="497"/>
        <v>218.36807043644808</v>
      </c>
      <c r="I7901" s="24">
        <f>IF(H7901&lt;=0, MIN(F7901-C7901, B$7, (D$5-K7900+G7901)/B$6), 0)</f>
        <v>0</v>
      </c>
      <c r="J7901" s="24">
        <f>IF(H7901&gt;0, MIN(C7901-F7901, B$8, K7900), 0)</f>
        <v>0</v>
      </c>
      <c r="K7901" s="24">
        <f>MAX(0, K7900-G7901+I7901*B$6-J7901)</f>
        <v>0</v>
      </c>
      <c r="L7901" s="24">
        <f t="shared" si="496"/>
        <v>0</v>
      </c>
      <c r="M7901" s="24">
        <f>IF(H7901&gt;0, C7901-F7901-J7901, 0)</f>
        <v>218.36807043644808</v>
      </c>
      <c r="N7901" s="4">
        <f>MIN(C7901, F7901)</f>
        <v>0</v>
      </c>
    </row>
    <row r="7902" spans="1:14" x14ac:dyDescent="0.2">
      <c r="A7902" s="27">
        <v>43794</v>
      </c>
      <c r="B7902" s="4">
        <v>0</v>
      </c>
      <c r="C7902" s="4">
        <v>94.782197776055625</v>
      </c>
      <c r="F7902" s="4">
        <f t="shared" ref="F7902:F7965" si="498">B7902*B$4</f>
        <v>0</v>
      </c>
      <c r="G7902" s="24">
        <f t="shared" ref="G7902:G7965" si="499">MIN(F7902, B$9)</f>
        <v>0</v>
      </c>
      <c r="H7902" s="24">
        <f t="shared" si="497"/>
        <v>94.782197776055625</v>
      </c>
      <c r="I7902" s="24">
        <f>IF(H7902&lt;=0, MIN(F7902-C7902, B$7, (D$5-K7901+G7902)/B$6), 0)</f>
        <v>0</v>
      </c>
      <c r="J7902" s="24">
        <f>IF(H7902&gt;0, MIN(C7902-F7902, B$8, K7901), 0)</f>
        <v>0</v>
      </c>
      <c r="K7902" s="24">
        <f>MAX(0, K7901-G7902+I7902*B$6-J7902)</f>
        <v>0</v>
      </c>
      <c r="L7902" s="24">
        <f t="shared" ref="L7902:L7965" si="500">IF(H7902&lt;=0, -I7902-H7902, 0)</f>
        <v>0</v>
      </c>
      <c r="M7902" s="24">
        <f>IF(H7902&gt;0, C7902-F7902-J7902, 0)</f>
        <v>94.782197776055625</v>
      </c>
      <c r="N7902" s="4">
        <f>MIN(C7902, F7902)</f>
        <v>0</v>
      </c>
    </row>
    <row r="7903" spans="1:14" x14ac:dyDescent="0.2">
      <c r="A7903" s="27">
        <v>43794.041666666672</v>
      </c>
      <c r="B7903" s="4">
        <v>0</v>
      </c>
      <c r="C7903" s="4">
        <v>146.6882642934205</v>
      </c>
      <c r="F7903" s="4">
        <f t="shared" si="498"/>
        <v>0</v>
      </c>
      <c r="G7903" s="24">
        <f t="shared" si="499"/>
        <v>0</v>
      </c>
      <c r="H7903" s="24">
        <f t="shared" ref="H7903:H7966" si="501">C7903-F7903</f>
        <v>146.6882642934205</v>
      </c>
      <c r="I7903" s="24">
        <f>IF(H7903&lt;=0, MIN(F7903-C7903, B$7, (D$5-K7902+G7903)/B$6), 0)</f>
        <v>0</v>
      </c>
      <c r="J7903" s="24">
        <f>IF(H7903&gt;0, MIN(C7903-F7903, B$8, K7902), 0)</f>
        <v>0</v>
      </c>
      <c r="K7903" s="24">
        <f>MAX(0, K7902-G7903+I7903*B$6-J7903)</f>
        <v>0</v>
      </c>
      <c r="L7903" s="24">
        <f t="shared" si="500"/>
        <v>0</v>
      </c>
      <c r="M7903" s="24">
        <f>IF(H7903&gt;0, C7903-F7903-J7903, 0)</f>
        <v>146.6882642934205</v>
      </c>
      <c r="N7903" s="4">
        <f>MIN(C7903, F7903)</f>
        <v>0</v>
      </c>
    </row>
    <row r="7904" spans="1:14" x14ac:dyDescent="0.2">
      <c r="A7904" s="27">
        <v>43794.083333333336</v>
      </c>
      <c r="B7904" s="4">
        <v>0</v>
      </c>
      <c r="C7904" s="4">
        <v>1407.2641654294239</v>
      </c>
      <c r="F7904" s="4">
        <f t="shared" si="498"/>
        <v>0</v>
      </c>
      <c r="G7904" s="24">
        <f t="shared" si="499"/>
        <v>0</v>
      </c>
      <c r="H7904" s="24">
        <f t="shared" si="501"/>
        <v>1407.2641654294239</v>
      </c>
      <c r="I7904" s="24">
        <f>IF(H7904&lt;=0, MIN(F7904-C7904, B$7, (D$5-K7903+G7904)/B$6), 0)</f>
        <v>0</v>
      </c>
      <c r="J7904" s="24">
        <f>IF(H7904&gt;0, MIN(C7904-F7904, B$8, K7903), 0)</f>
        <v>0</v>
      </c>
      <c r="K7904" s="24">
        <f>MAX(0, K7903-G7904+I7904*B$6-J7904)</f>
        <v>0</v>
      </c>
      <c r="L7904" s="24">
        <f t="shared" si="500"/>
        <v>0</v>
      </c>
      <c r="M7904" s="24">
        <f>IF(H7904&gt;0, C7904-F7904-J7904, 0)</f>
        <v>1407.2641654294239</v>
      </c>
      <c r="N7904" s="4">
        <f>MIN(C7904, F7904)</f>
        <v>0</v>
      </c>
    </row>
    <row r="7905" spans="1:14" x14ac:dyDescent="0.2">
      <c r="A7905" s="27">
        <v>43794.125</v>
      </c>
      <c r="B7905" s="4">
        <v>0</v>
      </c>
      <c r="C7905" s="4">
        <v>539.69133935346861</v>
      </c>
      <c r="F7905" s="4">
        <f t="shared" si="498"/>
        <v>0</v>
      </c>
      <c r="G7905" s="24">
        <f t="shared" si="499"/>
        <v>0</v>
      </c>
      <c r="H7905" s="24">
        <f t="shared" si="501"/>
        <v>539.69133935346861</v>
      </c>
      <c r="I7905" s="24">
        <f>IF(H7905&lt;=0, MIN(F7905-C7905, B$7, (D$5-K7904+G7905)/B$6), 0)</f>
        <v>0</v>
      </c>
      <c r="J7905" s="24">
        <f>IF(H7905&gt;0, MIN(C7905-F7905, B$8, K7904), 0)</f>
        <v>0</v>
      </c>
      <c r="K7905" s="24">
        <f>MAX(0, K7904-G7905+I7905*B$6-J7905)</f>
        <v>0</v>
      </c>
      <c r="L7905" s="24">
        <f t="shared" si="500"/>
        <v>0</v>
      </c>
      <c r="M7905" s="24">
        <f>IF(H7905&gt;0, C7905-F7905-J7905, 0)</f>
        <v>539.69133935346861</v>
      </c>
      <c r="N7905" s="4">
        <f>MIN(C7905, F7905)</f>
        <v>0</v>
      </c>
    </row>
    <row r="7906" spans="1:14" x14ac:dyDescent="0.2">
      <c r="A7906" s="27">
        <v>43794.166666666672</v>
      </c>
      <c r="B7906" s="4">
        <v>0</v>
      </c>
      <c r="C7906" s="4">
        <v>591.59740587083343</v>
      </c>
      <c r="F7906" s="4">
        <f t="shared" si="498"/>
        <v>0</v>
      </c>
      <c r="G7906" s="24">
        <f t="shared" si="499"/>
        <v>0</v>
      </c>
      <c r="H7906" s="24">
        <f t="shared" si="501"/>
        <v>591.59740587083343</v>
      </c>
      <c r="I7906" s="24">
        <f>IF(H7906&lt;=0, MIN(F7906-C7906, B$7, (D$5-K7905+G7906)/B$6), 0)</f>
        <v>0</v>
      </c>
      <c r="J7906" s="24">
        <f>IF(H7906&gt;0, MIN(C7906-F7906, B$8, K7905), 0)</f>
        <v>0</v>
      </c>
      <c r="K7906" s="24">
        <f>MAX(0, K7905-G7906+I7906*B$6-J7906)</f>
        <v>0</v>
      </c>
      <c r="L7906" s="24">
        <f t="shared" si="500"/>
        <v>0</v>
      </c>
      <c r="M7906" s="24">
        <f>IF(H7906&gt;0, C7906-F7906-J7906, 0)</f>
        <v>591.59740587083343</v>
      </c>
      <c r="N7906" s="4">
        <f>MIN(C7906, F7906)</f>
        <v>0</v>
      </c>
    </row>
    <row r="7907" spans="1:14" x14ac:dyDescent="0.2">
      <c r="A7907" s="27">
        <v>43794.208333333336</v>
      </c>
      <c r="B7907" s="4">
        <v>0</v>
      </c>
      <c r="C7907" s="4">
        <v>628.67316766895112</v>
      </c>
      <c r="F7907" s="4">
        <f t="shared" si="498"/>
        <v>0</v>
      </c>
      <c r="G7907" s="24">
        <f t="shared" si="499"/>
        <v>0</v>
      </c>
      <c r="H7907" s="24">
        <f t="shared" si="501"/>
        <v>628.67316766895112</v>
      </c>
      <c r="I7907" s="24">
        <f>IF(H7907&lt;=0, MIN(F7907-C7907, B$7, (D$5-K7906+G7907)/B$6), 0)</f>
        <v>0</v>
      </c>
      <c r="J7907" s="24">
        <f>IF(H7907&gt;0, MIN(C7907-F7907, B$8, K7906), 0)</f>
        <v>0</v>
      </c>
      <c r="K7907" s="24">
        <f>MAX(0, K7906-G7907+I7907*B$6-J7907)</f>
        <v>0</v>
      </c>
      <c r="L7907" s="24">
        <f t="shared" si="500"/>
        <v>0</v>
      </c>
      <c r="M7907" s="24">
        <f>IF(H7907&gt;0, C7907-F7907-J7907, 0)</f>
        <v>628.67316766895112</v>
      </c>
      <c r="N7907" s="4">
        <f>MIN(C7907, F7907)</f>
        <v>0</v>
      </c>
    </row>
    <row r="7908" spans="1:14" x14ac:dyDescent="0.2">
      <c r="A7908" s="27">
        <v>43794.25</v>
      </c>
      <c r="B7908" s="4">
        <v>0</v>
      </c>
      <c r="C7908" s="4">
        <v>558.6411731613955</v>
      </c>
      <c r="F7908" s="4">
        <f t="shared" si="498"/>
        <v>0</v>
      </c>
      <c r="G7908" s="24">
        <f t="shared" si="499"/>
        <v>0</v>
      </c>
      <c r="H7908" s="24">
        <f t="shared" si="501"/>
        <v>558.6411731613955</v>
      </c>
      <c r="I7908" s="24">
        <f>IF(H7908&lt;=0, MIN(F7908-C7908, B$7, (D$5-K7907+G7908)/B$6), 0)</f>
        <v>0</v>
      </c>
      <c r="J7908" s="24">
        <f>IF(H7908&gt;0, MIN(C7908-F7908, B$8, K7907), 0)</f>
        <v>0</v>
      </c>
      <c r="K7908" s="24">
        <f>MAX(0, K7907-G7908+I7908*B$6-J7908)</f>
        <v>0</v>
      </c>
      <c r="L7908" s="24">
        <f t="shared" si="500"/>
        <v>0</v>
      </c>
      <c r="M7908" s="24">
        <f>IF(H7908&gt;0, C7908-F7908-J7908, 0)</f>
        <v>558.6411731613955</v>
      </c>
      <c r="N7908" s="4">
        <f>MIN(C7908, F7908)</f>
        <v>0</v>
      </c>
    </row>
    <row r="7909" spans="1:14" x14ac:dyDescent="0.2">
      <c r="A7909" s="27">
        <v>43794.291666666672</v>
      </c>
      <c r="B7909" s="4">
        <v>190.06999259583355</v>
      </c>
      <c r="C7909" s="4">
        <v>1347.1190407346996</v>
      </c>
      <c r="F7909" s="4">
        <f t="shared" si="498"/>
        <v>1140.4199555750013</v>
      </c>
      <c r="G7909" s="24">
        <f t="shared" si="499"/>
        <v>0.34722222222222221</v>
      </c>
      <c r="H7909" s="24">
        <f t="shared" si="501"/>
        <v>206.69908515969837</v>
      </c>
      <c r="I7909" s="24">
        <f>IF(H7909&lt;=0, MIN(F7909-C7909, B$7, (D$5-K7908+G7909)/B$6), 0)</f>
        <v>0</v>
      </c>
      <c r="J7909" s="24">
        <f>IF(H7909&gt;0, MIN(C7909-F7909, B$8, K7908), 0)</f>
        <v>0</v>
      </c>
      <c r="K7909" s="24">
        <f>MAX(0, K7908-G7909+I7909*B$6-J7909)</f>
        <v>0</v>
      </c>
      <c r="L7909" s="24">
        <f t="shared" si="500"/>
        <v>0</v>
      </c>
      <c r="M7909" s="24">
        <f>IF(H7909&gt;0, C7909-F7909-J7909, 0)</f>
        <v>206.69908515969837</v>
      </c>
      <c r="N7909" s="4">
        <f>MIN(C7909, F7909)</f>
        <v>1140.4199555750013</v>
      </c>
    </row>
    <row r="7910" spans="1:14" x14ac:dyDescent="0.2">
      <c r="A7910" s="27">
        <v>43794.333333333336</v>
      </c>
      <c r="B7910" s="4">
        <v>396.23109517384552</v>
      </c>
      <c r="C7910" s="4">
        <v>265.33070204739727</v>
      </c>
      <c r="F7910" s="4">
        <f t="shared" si="498"/>
        <v>2377.3865710430732</v>
      </c>
      <c r="G7910" s="24">
        <f t="shared" si="499"/>
        <v>0.34722222222222221</v>
      </c>
      <c r="H7910" s="24">
        <f t="shared" si="501"/>
        <v>-2112.0558689956761</v>
      </c>
      <c r="I7910" s="24">
        <f>IF(H7910&lt;=0, MIN(F7910-C7910, B$7, (D$5-K7909+G7910)/B$6), 0)</f>
        <v>2112.0558689956761</v>
      </c>
      <c r="J7910" s="24">
        <f>IF(H7910&gt;0, MIN(C7910-F7910, B$8, K7909), 0)</f>
        <v>0</v>
      </c>
      <c r="K7910" s="24">
        <f>MAX(0, K7909-G7910+I7910*B$6-J7910)</f>
        <v>1900.5030598738863</v>
      </c>
      <c r="L7910" s="24">
        <f t="shared" si="500"/>
        <v>0</v>
      </c>
      <c r="M7910" s="24">
        <f>IF(H7910&gt;0, C7910-F7910-J7910, 0)</f>
        <v>0</v>
      </c>
      <c r="N7910" s="4">
        <f>MIN(C7910, F7910)</f>
        <v>265.33070204739727</v>
      </c>
    </row>
    <row r="7911" spans="1:14" x14ac:dyDescent="0.2">
      <c r="A7911" s="27">
        <v>43794.375</v>
      </c>
      <c r="B7911" s="4">
        <v>526.14791195734358</v>
      </c>
      <c r="C7911" s="4">
        <v>191.17917845116176</v>
      </c>
      <c r="F7911" s="4">
        <f t="shared" si="498"/>
        <v>3156.8874717440613</v>
      </c>
      <c r="G7911" s="24">
        <f t="shared" si="499"/>
        <v>0.34722222222222221</v>
      </c>
      <c r="H7911" s="24">
        <f t="shared" si="501"/>
        <v>-2965.7082932928997</v>
      </c>
      <c r="I7911" s="24">
        <f>IF(H7911&lt;=0, MIN(F7911-C7911, B$7, (D$5-K7910+G7911)/B$6), 0)</f>
        <v>2965.7082932928997</v>
      </c>
      <c r="J7911" s="24">
        <f>IF(H7911&gt;0, MIN(C7911-F7911, B$8, K7910), 0)</f>
        <v>0</v>
      </c>
      <c r="K7911" s="24">
        <f>MAX(0, K7910-G7911+I7911*B$6-J7911)</f>
        <v>4569.2933016152738</v>
      </c>
      <c r="L7911" s="24">
        <f t="shared" si="500"/>
        <v>0</v>
      </c>
      <c r="M7911" s="24">
        <f>IF(H7911&gt;0, C7911-F7911-J7911, 0)</f>
        <v>0</v>
      </c>
      <c r="N7911" s="4">
        <f>MIN(C7911, F7911)</f>
        <v>191.17917845116176</v>
      </c>
    </row>
    <row r="7912" spans="1:14" x14ac:dyDescent="0.2">
      <c r="A7912" s="27">
        <v>43794.416666666672</v>
      </c>
      <c r="B7912" s="4">
        <v>558.57811109778049</v>
      </c>
      <c r="C7912" s="4">
        <v>210.12901225908865</v>
      </c>
      <c r="F7912" s="4">
        <f t="shared" si="498"/>
        <v>3351.468666586683</v>
      </c>
      <c r="G7912" s="24">
        <f t="shared" si="499"/>
        <v>0.34722222222222221</v>
      </c>
      <c r="H7912" s="24">
        <f t="shared" si="501"/>
        <v>-3141.3396543275944</v>
      </c>
      <c r="I7912" s="24">
        <f>IF(H7912&lt;=0, MIN(F7912-C7912, B$7, (D$5-K7911+G7912)/B$6), 0)</f>
        <v>478.94880067438714</v>
      </c>
      <c r="J7912" s="24">
        <f>IF(H7912&gt;0, MIN(C7912-F7912, B$8, K7911), 0)</f>
        <v>0</v>
      </c>
      <c r="K7912" s="24">
        <f>MAX(0, K7911-G7912+I7912*B$6-J7912)</f>
        <v>5000</v>
      </c>
      <c r="L7912" s="24">
        <f t="shared" si="500"/>
        <v>2662.3908536532072</v>
      </c>
      <c r="M7912" s="24">
        <f>IF(H7912&gt;0, C7912-F7912-J7912, 0)</f>
        <v>0</v>
      </c>
      <c r="N7912" s="4">
        <f>MIN(C7912, F7912)</f>
        <v>210.12901225908865</v>
      </c>
    </row>
    <row r="7913" spans="1:14" x14ac:dyDescent="0.2">
      <c r="A7913" s="27">
        <v>43794.458333333336</v>
      </c>
      <c r="B7913" s="4">
        <v>417.03910538317132</v>
      </c>
      <c r="C7913" s="4">
        <v>1523.4348857301929</v>
      </c>
      <c r="F7913" s="4">
        <f t="shared" si="498"/>
        <v>2502.2346322990279</v>
      </c>
      <c r="G7913" s="24">
        <f t="shared" si="499"/>
        <v>0.34722222222222221</v>
      </c>
      <c r="H7913" s="24">
        <f t="shared" si="501"/>
        <v>-978.79974656883496</v>
      </c>
      <c r="I7913" s="24">
        <f>IF(H7913&lt;=0, MIN(F7913-C7913, B$7, (D$5-K7912+G7913)/B$6), 0)</f>
        <v>0.38580246913580246</v>
      </c>
      <c r="J7913" s="24">
        <f>IF(H7913&gt;0, MIN(C7913-F7913, B$8, K7912), 0)</f>
        <v>0</v>
      </c>
      <c r="K7913" s="24">
        <f>MAX(0, K7912-G7913+I7913*B$6-J7913)</f>
        <v>5000</v>
      </c>
      <c r="L7913" s="24">
        <f t="shared" si="500"/>
        <v>978.41394409969917</v>
      </c>
      <c r="M7913" s="24">
        <f>IF(H7913&gt;0, C7913-F7913-J7913, 0)</f>
        <v>0</v>
      </c>
      <c r="N7913" s="4">
        <f>MIN(C7913, F7913)</f>
        <v>1523.4348857301929</v>
      </c>
    </row>
    <row r="7914" spans="1:14" x14ac:dyDescent="0.2">
      <c r="A7914" s="27">
        <v>43794.5</v>
      </c>
      <c r="B7914" s="4">
        <v>444.75645058817736</v>
      </c>
      <c r="C7914" s="4">
        <v>257.91554968777371</v>
      </c>
      <c r="F7914" s="4">
        <f t="shared" si="498"/>
        <v>2668.5387035290642</v>
      </c>
      <c r="G7914" s="24">
        <f t="shared" si="499"/>
        <v>0.34722222222222221</v>
      </c>
      <c r="H7914" s="24">
        <f t="shared" si="501"/>
        <v>-2410.6231538412903</v>
      </c>
      <c r="I7914" s="24">
        <f>IF(H7914&lt;=0, MIN(F7914-C7914, B$7, (D$5-K7913+G7914)/B$6), 0)</f>
        <v>0.38580246913580246</v>
      </c>
      <c r="J7914" s="24">
        <f>IF(H7914&gt;0, MIN(C7914-F7914, B$8, K7913), 0)</f>
        <v>0</v>
      </c>
      <c r="K7914" s="24">
        <f>MAX(0, K7913-G7914+I7914*B$6-J7914)</f>
        <v>5000</v>
      </c>
      <c r="L7914" s="24">
        <f t="shared" si="500"/>
        <v>2410.2373513721545</v>
      </c>
      <c r="M7914" s="24">
        <f>IF(H7914&gt;0, C7914-F7914-J7914, 0)</f>
        <v>0</v>
      </c>
      <c r="N7914" s="4">
        <f>MIN(C7914, F7914)</f>
        <v>257.91554968777371</v>
      </c>
    </row>
    <row r="7915" spans="1:14" x14ac:dyDescent="0.2">
      <c r="A7915" s="27">
        <v>43794.541666666672</v>
      </c>
      <c r="B7915" s="4">
        <v>264.99782079090085</v>
      </c>
      <c r="C7915" s="4">
        <v>397.97953870288524</v>
      </c>
      <c r="F7915" s="4">
        <f t="shared" si="498"/>
        <v>1589.9869247454051</v>
      </c>
      <c r="G7915" s="24">
        <f t="shared" si="499"/>
        <v>0.34722222222222221</v>
      </c>
      <c r="H7915" s="24">
        <f t="shared" si="501"/>
        <v>-1192.0073860425198</v>
      </c>
      <c r="I7915" s="24">
        <f>IF(H7915&lt;=0, MIN(F7915-C7915, B$7, (D$5-K7914+G7915)/B$6), 0)</f>
        <v>0.38580246913580246</v>
      </c>
      <c r="J7915" s="24">
        <f>IF(H7915&gt;0, MIN(C7915-F7915, B$8, K7914), 0)</f>
        <v>0</v>
      </c>
      <c r="K7915" s="24">
        <f>MAX(0, K7914-G7915+I7915*B$6-J7915)</f>
        <v>5000</v>
      </c>
      <c r="L7915" s="24">
        <f t="shared" si="500"/>
        <v>1191.621583573384</v>
      </c>
      <c r="M7915" s="24">
        <f>IF(H7915&gt;0, C7915-F7915-J7915, 0)</f>
        <v>0</v>
      </c>
      <c r="N7915" s="4">
        <f>MIN(C7915, F7915)</f>
        <v>397.97953870288524</v>
      </c>
    </row>
    <row r="7916" spans="1:14" x14ac:dyDescent="0.2">
      <c r="A7916" s="27">
        <v>43794.583333333336</v>
      </c>
      <c r="B7916" s="4">
        <v>66.789519438631572</v>
      </c>
      <c r="C7916" s="4">
        <v>1525.9066031834006</v>
      </c>
      <c r="F7916" s="4">
        <f t="shared" si="498"/>
        <v>400.73711663178943</v>
      </c>
      <c r="G7916" s="24">
        <f t="shared" si="499"/>
        <v>0.34722222222222221</v>
      </c>
      <c r="H7916" s="24">
        <f t="shared" si="501"/>
        <v>1125.1694865516113</v>
      </c>
      <c r="I7916" s="24">
        <f>IF(H7916&lt;=0, MIN(F7916-C7916, B$7, (D$5-K7915+G7916)/B$6), 0)</f>
        <v>0</v>
      </c>
      <c r="J7916" s="24">
        <f>IF(H7916&gt;0, MIN(C7916-F7916, B$8, K7915), 0)</f>
        <v>1125.1694865516113</v>
      </c>
      <c r="K7916" s="24">
        <f>MAX(0, K7915-G7916+I7916*B$6-J7916)</f>
        <v>3874.4832912261663</v>
      </c>
      <c r="L7916" s="24">
        <f t="shared" si="500"/>
        <v>0</v>
      </c>
      <c r="M7916" s="24">
        <f>IF(H7916&gt;0, C7916-F7916-J7916, 0)</f>
        <v>0</v>
      </c>
      <c r="N7916" s="4">
        <f>MIN(C7916, F7916)</f>
        <v>400.73711663178943</v>
      </c>
    </row>
    <row r="7917" spans="1:14" x14ac:dyDescent="0.2">
      <c r="A7917" s="27">
        <v>43794.625</v>
      </c>
      <c r="B7917" s="4">
        <v>0</v>
      </c>
      <c r="C7917" s="4">
        <v>680.57923418631594</v>
      </c>
      <c r="F7917" s="4">
        <f t="shared" si="498"/>
        <v>0</v>
      </c>
      <c r="G7917" s="24">
        <f t="shared" si="499"/>
        <v>0</v>
      </c>
      <c r="H7917" s="24">
        <f t="shared" si="501"/>
        <v>680.57923418631594</v>
      </c>
      <c r="I7917" s="24">
        <f>IF(H7917&lt;=0, MIN(F7917-C7917, B$7, (D$5-K7916+G7917)/B$6), 0)</f>
        <v>0</v>
      </c>
      <c r="J7917" s="24">
        <f>IF(H7917&gt;0, MIN(C7917-F7917, B$8, K7916), 0)</f>
        <v>680.57923418631594</v>
      </c>
      <c r="K7917" s="24">
        <f>MAX(0, K7916-G7917+I7917*B$6-J7917)</f>
        <v>3193.9040570398502</v>
      </c>
      <c r="L7917" s="24">
        <f t="shared" si="500"/>
        <v>0</v>
      </c>
      <c r="M7917" s="24">
        <f>IF(H7917&gt;0, C7917-F7917-J7917, 0)</f>
        <v>0</v>
      </c>
      <c r="N7917" s="4">
        <f>MIN(C7917, F7917)</f>
        <v>0</v>
      </c>
    </row>
    <row r="7918" spans="1:14" x14ac:dyDescent="0.2">
      <c r="A7918" s="27">
        <v>43794.666666666672</v>
      </c>
      <c r="B7918" s="4">
        <v>0</v>
      </c>
      <c r="C7918" s="4">
        <v>814.05197665953983</v>
      </c>
      <c r="F7918" s="4">
        <f t="shared" si="498"/>
        <v>0</v>
      </c>
      <c r="G7918" s="24">
        <f t="shared" si="499"/>
        <v>0</v>
      </c>
      <c r="H7918" s="24">
        <f t="shared" si="501"/>
        <v>814.05197665953983</v>
      </c>
      <c r="I7918" s="24">
        <f>IF(H7918&lt;=0, MIN(F7918-C7918, B$7, (D$5-K7917+G7918)/B$6), 0)</f>
        <v>0</v>
      </c>
      <c r="J7918" s="24">
        <f>IF(H7918&gt;0, MIN(C7918-F7918, B$8, K7917), 0)</f>
        <v>814.05197665953983</v>
      </c>
      <c r="K7918" s="24">
        <f>MAX(0, K7917-G7918+I7918*B$6-J7918)</f>
        <v>2379.8520803803103</v>
      </c>
      <c r="L7918" s="24">
        <f t="shared" si="500"/>
        <v>0</v>
      </c>
      <c r="M7918" s="24">
        <f>IF(H7918&gt;0, C7918-F7918-J7918, 0)</f>
        <v>0</v>
      </c>
      <c r="N7918" s="4">
        <f>MIN(C7918, F7918)</f>
        <v>0</v>
      </c>
    </row>
    <row r="7919" spans="1:14" x14ac:dyDescent="0.2">
      <c r="A7919" s="27">
        <v>43794.708333333336</v>
      </c>
      <c r="B7919" s="4">
        <v>0</v>
      </c>
      <c r="C7919" s="4">
        <v>851.12773845765787</v>
      </c>
      <c r="F7919" s="4">
        <f t="shared" si="498"/>
        <v>0</v>
      </c>
      <c r="G7919" s="24">
        <f t="shared" si="499"/>
        <v>0</v>
      </c>
      <c r="H7919" s="24">
        <f t="shared" si="501"/>
        <v>851.12773845765787</v>
      </c>
      <c r="I7919" s="24">
        <f>IF(H7919&lt;=0, MIN(F7919-C7919, B$7, (D$5-K7918+G7919)/B$6), 0)</f>
        <v>0</v>
      </c>
      <c r="J7919" s="24">
        <f>IF(H7919&gt;0, MIN(C7919-F7919, B$8, K7918), 0)</f>
        <v>851.12773845765787</v>
      </c>
      <c r="K7919" s="24">
        <f>MAX(0, K7918-G7919+I7919*B$6-J7919)</f>
        <v>1528.7243419226525</v>
      </c>
      <c r="L7919" s="24">
        <f t="shared" si="500"/>
        <v>0</v>
      </c>
      <c r="M7919" s="24">
        <f>IF(H7919&gt;0, C7919-F7919-J7919, 0)</f>
        <v>0</v>
      </c>
      <c r="N7919" s="4">
        <f>MIN(C7919, F7919)</f>
        <v>0</v>
      </c>
    </row>
    <row r="7920" spans="1:14" x14ac:dyDescent="0.2">
      <c r="A7920" s="27">
        <v>43794.75</v>
      </c>
      <c r="B7920" s="4">
        <v>0</v>
      </c>
      <c r="C7920" s="4">
        <v>346.89737800325634</v>
      </c>
      <c r="F7920" s="4">
        <f t="shared" si="498"/>
        <v>0</v>
      </c>
      <c r="G7920" s="24">
        <f t="shared" si="499"/>
        <v>0</v>
      </c>
      <c r="H7920" s="24">
        <f t="shared" si="501"/>
        <v>346.89737800325634</v>
      </c>
      <c r="I7920" s="24">
        <f>IF(H7920&lt;=0, MIN(F7920-C7920, B$7, (D$5-K7919+G7920)/B$6), 0)</f>
        <v>0</v>
      </c>
      <c r="J7920" s="24">
        <f>IF(H7920&gt;0, MIN(C7920-F7920, B$8, K7919), 0)</f>
        <v>346.89737800325634</v>
      </c>
      <c r="K7920" s="24">
        <f>MAX(0, K7919-G7920+I7920*B$6-J7920)</f>
        <v>1181.8269639193961</v>
      </c>
      <c r="L7920" s="24">
        <f t="shared" si="500"/>
        <v>0</v>
      </c>
      <c r="M7920" s="24">
        <f>IF(H7920&gt;0, C7920-F7920-J7920, 0)</f>
        <v>0</v>
      </c>
      <c r="N7920" s="4">
        <f>MIN(C7920, F7920)</f>
        <v>0</v>
      </c>
    </row>
    <row r="7921" spans="1:14" x14ac:dyDescent="0.2">
      <c r="A7921" s="27">
        <v>43794.791666666672</v>
      </c>
      <c r="B7921" s="4">
        <v>0</v>
      </c>
      <c r="C7921" s="4">
        <v>3195.9636957341713</v>
      </c>
      <c r="F7921" s="4">
        <f t="shared" si="498"/>
        <v>0</v>
      </c>
      <c r="G7921" s="24">
        <f t="shared" si="499"/>
        <v>0</v>
      </c>
      <c r="H7921" s="24">
        <f t="shared" si="501"/>
        <v>3195.9636957341713</v>
      </c>
      <c r="I7921" s="24">
        <f>IF(H7921&lt;=0, MIN(F7921-C7921, B$7, (D$5-K7920+G7921)/B$6), 0)</f>
        <v>0</v>
      </c>
      <c r="J7921" s="24">
        <f>IF(H7921&gt;0, MIN(C7921-F7921, B$8, K7920), 0)</f>
        <v>1181.8269639193961</v>
      </c>
      <c r="K7921" s="24">
        <f>MAX(0, K7920-G7921+I7921*B$6-J7921)</f>
        <v>0</v>
      </c>
      <c r="L7921" s="24">
        <f t="shared" si="500"/>
        <v>0</v>
      </c>
      <c r="M7921" s="24">
        <f>IF(H7921&gt;0, C7921-F7921-J7921, 0)</f>
        <v>2014.1367318147752</v>
      </c>
      <c r="N7921" s="4">
        <f>MIN(C7921, F7921)</f>
        <v>0</v>
      </c>
    </row>
    <row r="7922" spans="1:14" x14ac:dyDescent="0.2">
      <c r="A7922" s="27">
        <v>43794.833333333336</v>
      </c>
      <c r="B7922" s="4">
        <v>0</v>
      </c>
      <c r="C7922" s="4">
        <v>435.87920631873891</v>
      </c>
      <c r="F7922" s="4">
        <f t="shared" si="498"/>
        <v>0</v>
      </c>
      <c r="G7922" s="24">
        <f t="shared" si="499"/>
        <v>0</v>
      </c>
      <c r="H7922" s="24">
        <f t="shared" si="501"/>
        <v>435.87920631873891</v>
      </c>
      <c r="I7922" s="24">
        <f>IF(H7922&lt;=0, MIN(F7922-C7922, B$7, (D$5-K7921+G7922)/B$6), 0)</f>
        <v>0</v>
      </c>
      <c r="J7922" s="24">
        <f>IF(H7922&gt;0, MIN(C7922-F7922, B$8, K7921), 0)</f>
        <v>0</v>
      </c>
      <c r="K7922" s="24">
        <f>MAX(0, K7921-G7922+I7922*B$6-J7922)</f>
        <v>0</v>
      </c>
      <c r="L7922" s="24">
        <f t="shared" si="500"/>
        <v>0</v>
      </c>
      <c r="M7922" s="24">
        <f>IF(H7922&gt;0, C7922-F7922-J7922, 0)</f>
        <v>435.87920631873891</v>
      </c>
      <c r="N7922" s="4">
        <f>MIN(C7922, F7922)</f>
        <v>0</v>
      </c>
    </row>
    <row r="7923" spans="1:14" x14ac:dyDescent="0.2">
      <c r="A7923" s="27">
        <v>43794.875</v>
      </c>
      <c r="B7923" s="4">
        <v>0</v>
      </c>
      <c r="C7923" s="4">
        <v>417.75327832854799</v>
      </c>
      <c r="F7923" s="4">
        <f t="shared" si="498"/>
        <v>0</v>
      </c>
      <c r="G7923" s="24">
        <f t="shared" si="499"/>
        <v>0</v>
      </c>
      <c r="H7923" s="24">
        <f t="shared" si="501"/>
        <v>417.75327832854799</v>
      </c>
      <c r="I7923" s="24">
        <f>IF(H7923&lt;=0, MIN(F7923-C7923, B$7, (D$5-K7922+G7923)/B$6), 0)</f>
        <v>0</v>
      </c>
      <c r="J7923" s="24">
        <f>IF(H7923&gt;0, MIN(C7923-F7923, B$8, K7922), 0)</f>
        <v>0</v>
      </c>
      <c r="K7923" s="24">
        <f>MAX(0, K7922-G7923+I7923*B$6-J7923)</f>
        <v>0</v>
      </c>
      <c r="L7923" s="24">
        <f t="shared" si="500"/>
        <v>0</v>
      </c>
      <c r="M7923" s="24">
        <f>IF(H7923&gt;0, C7923-F7923-J7923, 0)</f>
        <v>417.75327832854799</v>
      </c>
      <c r="N7923" s="4">
        <f>MIN(C7923, F7923)</f>
        <v>0</v>
      </c>
    </row>
    <row r="7924" spans="1:14" x14ac:dyDescent="0.2">
      <c r="A7924" s="27">
        <v>43794.916666666672</v>
      </c>
      <c r="B7924" s="4">
        <v>0</v>
      </c>
      <c r="C7924" s="4">
        <v>439.99873540741874</v>
      </c>
      <c r="F7924" s="4">
        <f t="shared" si="498"/>
        <v>0</v>
      </c>
      <c r="G7924" s="24">
        <f t="shared" si="499"/>
        <v>0</v>
      </c>
      <c r="H7924" s="24">
        <f t="shared" si="501"/>
        <v>439.99873540741874</v>
      </c>
      <c r="I7924" s="24">
        <f>IF(H7924&lt;=0, MIN(F7924-C7924, B$7, (D$5-K7923+G7924)/B$6), 0)</f>
        <v>0</v>
      </c>
      <c r="J7924" s="24">
        <f>IF(H7924&gt;0, MIN(C7924-F7924, B$8, K7923), 0)</f>
        <v>0</v>
      </c>
      <c r="K7924" s="24">
        <f>MAX(0, K7923-G7924+I7924*B$6-J7924)</f>
        <v>0</v>
      </c>
      <c r="L7924" s="24">
        <f t="shared" si="500"/>
        <v>0</v>
      </c>
      <c r="M7924" s="24">
        <f>IF(H7924&gt;0, C7924-F7924-J7924, 0)</f>
        <v>439.99873540741874</v>
      </c>
      <c r="N7924" s="4">
        <f>MIN(C7924, F7924)</f>
        <v>0</v>
      </c>
    </row>
    <row r="7925" spans="1:14" x14ac:dyDescent="0.2">
      <c r="A7925" s="27">
        <v>43794.958333333336</v>
      </c>
      <c r="B7925" s="4">
        <v>0</v>
      </c>
      <c r="C7925" s="4">
        <v>218.36807043644808</v>
      </c>
      <c r="F7925" s="4">
        <f t="shared" si="498"/>
        <v>0</v>
      </c>
      <c r="G7925" s="24">
        <f t="shared" si="499"/>
        <v>0</v>
      </c>
      <c r="H7925" s="24">
        <f t="shared" si="501"/>
        <v>218.36807043644808</v>
      </c>
      <c r="I7925" s="24">
        <f>IF(H7925&lt;=0, MIN(F7925-C7925, B$7, (D$5-K7924+G7925)/B$6), 0)</f>
        <v>0</v>
      </c>
      <c r="J7925" s="24">
        <f>IF(H7925&gt;0, MIN(C7925-F7925, B$8, K7924), 0)</f>
        <v>0</v>
      </c>
      <c r="K7925" s="24">
        <f>MAX(0, K7924-G7925+I7925*B$6-J7925)</f>
        <v>0</v>
      </c>
      <c r="L7925" s="24">
        <f t="shared" si="500"/>
        <v>0</v>
      </c>
      <c r="M7925" s="24">
        <f>IF(H7925&gt;0, C7925-F7925-J7925, 0)</f>
        <v>218.36807043644808</v>
      </c>
      <c r="N7925" s="4">
        <f>MIN(C7925, F7925)</f>
        <v>0</v>
      </c>
    </row>
    <row r="7926" spans="1:14" x14ac:dyDescent="0.2">
      <c r="A7926" s="27">
        <v>43795</v>
      </c>
      <c r="B7926" s="4">
        <v>0</v>
      </c>
      <c r="C7926" s="4">
        <v>94.782197776055625</v>
      </c>
      <c r="F7926" s="4">
        <f t="shared" si="498"/>
        <v>0</v>
      </c>
      <c r="G7926" s="24">
        <f t="shared" si="499"/>
        <v>0</v>
      </c>
      <c r="H7926" s="24">
        <f t="shared" si="501"/>
        <v>94.782197776055625</v>
      </c>
      <c r="I7926" s="24">
        <f>IF(H7926&lt;=0, MIN(F7926-C7926, B$7, (D$5-K7925+G7926)/B$6), 0)</f>
        <v>0</v>
      </c>
      <c r="J7926" s="24">
        <f>IF(H7926&gt;0, MIN(C7926-F7926, B$8, K7925), 0)</f>
        <v>0</v>
      </c>
      <c r="K7926" s="24">
        <f>MAX(0, K7925-G7926+I7926*B$6-J7926)</f>
        <v>0</v>
      </c>
      <c r="L7926" s="24">
        <f t="shared" si="500"/>
        <v>0</v>
      </c>
      <c r="M7926" s="24">
        <f>IF(H7926&gt;0, C7926-F7926-J7926, 0)</f>
        <v>94.782197776055625</v>
      </c>
      <c r="N7926" s="4">
        <f>MIN(C7926, F7926)</f>
        <v>0</v>
      </c>
    </row>
    <row r="7927" spans="1:14" x14ac:dyDescent="0.2">
      <c r="A7927" s="27">
        <v>43795.041666666672</v>
      </c>
      <c r="B7927" s="4">
        <v>0</v>
      </c>
      <c r="C7927" s="4">
        <v>146.6882642934205</v>
      </c>
      <c r="F7927" s="4">
        <f t="shared" si="498"/>
        <v>0</v>
      </c>
      <c r="G7927" s="24">
        <f t="shared" si="499"/>
        <v>0</v>
      </c>
      <c r="H7927" s="24">
        <f t="shared" si="501"/>
        <v>146.6882642934205</v>
      </c>
      <c r="I7927" s="24">
        <f>IF(H7927&lt;=0, MIN(F7927-C7927, B$7, (D$5-K7926+G7927)/B$6), 0)</f>
        <v>0</v>
      </c>
      <c r="J7927" s="24">
        <f>IF(H7927&gt;0, MIN(C7927-F7927, B$8, K7926), 0)</f>
        <v>0</v>
      </c>
      <c r="K7927" s="24">
        <f>MAX(0, K7926-G7927+I7927*B$6-J7927)</f>
        <v>0</v>
      </c>
      <c r="L7927" s="24">
        <f t="shared" si="500"/>
        <v>0</v>
      </c>
      <c r="M7927" s="24">
        <f>IF(H7927&gt;0, C7927-F7927-J7927, 0)</f>
        <v>146.6882642934205</v>
      </c>
      <c r="N7927" s="4">
        <f>MIN(C7927, F7927)</f>
        <v>0</v>
      </c>
    </row>
    <row r="7928" spans="1:14" x14ac:dyDescent="0.2">
      <c r="A7928" s="27">
        <v>43795.083333333336</v>
      </c>
      <c r="B7928" s="4">
        <v>0</v>
      </c>
      <c r="C7928" s="4">
        <v>183.76402609153823</v>
      </c>
      <c r="F7928" s="4">
        <f t="shared" si="498"/>
        <v>0</v>
      </c>
      <c r="G7928" s="24">
        <f t="shared" si="499"/>
        <v>0</v>
      </c>
      <c r="H7928" s="24">
        <f t="shared" si="501"/>
        <v>183.76402609153823</v>
      </c>
      <c r="I7928" s="24">
        <f>IF(H7928&lt;=0, MIN(F7928-C7928, B$7, (D$5-K7927+G7928)/B$6), 0)</f>
        <v>0</v>
      </c>
      <c r="J7928" s="24">
        <f>IF(H7928&gt;0, MIN(C7928-F7928, B$8, K7927), 0)</f>
        <v>0</v>
      </c>
      <c r="K7928" s="24">
        <f>MAX(0, K7927-G7928+I7928*B$6-J7928)</f>
        <v>0</v>
      </c>
      <c r="L7928" s="24">
        <f t="shared" si="500"/>
        <v>0</v>
      </c>
      <c r="M7928" s="24">
        <f>IF(H7928&gt;0, C7928-F7928-J7928, 0)</f>
        <v>183.76402609153823</v>
      </c>
      <c r="N7928" s="4">
        <f>MIN(C7928, F7928)</f>
        <v>0</v>
      </c>
    </row>
    <row r="7929" spans="1:14" x14ac:dyDescent="0.2">
      <c r="A7929" s="27">
        <v>43795.125</v>
      </c>
      <c r="B7929" s="4">
        <v>0</v>
      </c>
      <c r="C7929" s="4">
        <v>94.782197776055625</v>
      </c>
      <c r="F7929" s="4">
        <f t="shared" si="498"/>
        <v>0</v>
      </c>
      <c r="G7929" s="24">
        <f t="shared" si="499"/>
        <v>0</v>
      </c>
      <c r="H7929" s="24">
        <f t="shared" si="501"/>
        <v>94.782197776055625</v>
      </c>
      <c r="I7929" s="24">
        <f>IF(H7929&lt;=0, MIN(F7929-C7929, B$7, (D$5-K7928+G7929)/B$6), 0)</f>
        <v>0</v>
      </c>
      <c r="J7929" s="24">
        <f>IF(H7929&gt;0, MIN(C7929-F7929, B$8, K7928), 0)</f>
        <v>0</v>
      </c>
      <c r="K7929" s="24">
        <f>MAX(0, K7928-G7929+I7929*B$6-J7929)</f>
        <v>0</v>
      </c>
      <c r="L7929" s="24">
        <f t="shared" si="500"/>
        <v>0</v>
      </c>
      <c r="M7929" s="24">
        <f>IF(H7929&gt;0, C7929-F7929-J7929, 0)</f>
        <v>94.782197776055625</v>
      </c>
      <c r="N7929" s="4">
        <f>MIN(C7929, F7929)</f>
        <v>0</v>
      </c>
    </row>
    <row r="7930" spans="1:14" x14ac:dyDescent="0.2">
      <c r="A7930" s="27">
        <v>43795.166666666672</v>
      </c>
      <c r="B7930" s="4">
        <v>0</v>
      </c>
      <c r="C7930" s="4">
        <v>183.76402609153823</v>
      </c>
      <c r="F7930" s="4">
        <f t="shared" si="498"/>
        <v>0</v>
      </c>
      <c r="G7930" s="24">
        <f t="shared" si="499"/>
        <v>0</v>
      </c>
      <c r="H7930" s="24">
        <f t="shared" si="501"/>
        <v>183.76402609153823</v>
      </c>
      <c r="I7930" s="24">
        <f>IF(H7930&lt;=0, MIN(F7930-C7930, B$7, (D$5-K7929+G7930)/B$6), 0)</f>
        <v>0</v>
      </c>
      <c r="J7930" s="24">
        <f>IF(H7930&gt;0, MIN(C7930-F7930, B$8, K7929), 0)</f>
        <v>0</v>
      </c>
      <c r="K7930" s="24">
        <f>MAX(0, K7929-G7930+I7930*B$6-J7930)</f>
        <v>0</v>
      </c>
      <c r="L7930" s="24">
        <f t="shared" si="500"/>
        <v>0</v>
      </c>
      <c r="M7930" s="24">
        <f>IF(H7930&gt;0, C7930-F7930-J7930, 0)</f>
        <v>183.76402609153823</v>
      </c>
      <c r="N7930" s="4">
        <f>MIN(C7930, F7930)</f>
        <v>0</v>
      </c>
    </row>
    <row r="7931" spans="1:14" x14ac:dyDescent="0.2">
      <c r="A7931" s="27">
        <v>43795.208333333336</v>
      </c>
      <c r="B7931" s="4">
        <v>0</v>
      </c>
      <c r="C7931" s="4">
        <v>220.83978788965598</v>
      </c>
      <c r="F7931" s="4">
        <f t="shared" si="498"/>
        <v>0</v>
      </c>
      <c r="G7931" s="24">
        <f t="shared" si="499"/>
        <v>0</v>
      </c>
      <c r="H7931" s="24">
        <f t="shared" si="501"/>
        <v>220.83978788965598</v>
      </c>
      <c r="I7931" s="24">
        <f>IF(H7931&lt;=0, MIN(F7931-C7931, B$7, (D$5-K7930+G7931)/B$6), 0)</f>
        <v>0</v>
      </c>
      <c r="J7931" s="24">
        <f>IF(H7931&gt;0, MIN(C7931-F7931, B$8, K7930), 0)</f>
        <v>0</v>
      </c>
      <c r="K7931" s="24">
        <f>MAX(0, K7930-G7931+I7931*B$6-J7931)</f>
        <v>0</v>
      </c>
      <c r="L7931" s="24">
        <f t="shared" si="500"/>
        <v>0</v>
      </c>
      <c r="M7931" s="24">
        <f>IF(H7931&gt;0, C7931-F7931-J7931, 0)</f>
        <v>220.83978788965598</v>
      </c>
      <c r="N7931" s="4">
        <f>MIN(C7931, F7931)</f>
        <v>0</v>
      </c>
    </row>
    <row r="7932" spans="1:14" x14ac:dyDescent="0.2">
      <c r="A7932" s="27">
        <v>43795.25</v>
      </c>
      <c r="B7932" s="4">
        <v>0</v>
      </c>
      <c r="C7932" s="4">
        <v>917.04020387653361</v>
      </c>
      <c r="F7932" s="4">
        <f t="shared" si="498"/>
        <v>0</v>
      </c>
      <c r="G7932" s="24">
        <f t="shared" si="499"/>
        <v>0</v>
      </c>
      <c r="H7932" s="24">
        <f t="shared" si="501"/>
        <v>917.04020387653361</v>
      </c>
      <c r="I7932" s="24">
        <f>IF(H7932&lt;=0, MIN(F7932-C7932, B$7, (D$5-K7931+G7932)/B$6), 0)</f>
        <v>0</v>
      </c>
      <c r="J7932" s="24">
        <f>IF(H7932&gt;0, MIN(C7932-F7932, B$8, K7931), 0)</f>
        <v>0</v>
      </c>
      <c r="K7932" s="24">
        <f>MAX(0, K7931-G7932+I7932*B$6-J7932)</f>
        <v>0</v>
      </c>
      <c r="L7932" s="24">
        <f t="shared" si="500"/>
        <v>0</v>
      </c>
      <c r="M7932" s="24">
        <f>IF(H7932&gt;0, C7932-F7932-J7932, 0)</f>
        <v>917.04020387653361</v>
      </c>
      <c r="N7932" s="4">
        <f>MIN(C7932, F7932)</f>
        <v>0</v>
      </c>
    </row>
    <row r="7933" spans="1:14" x14ac:dyDescent="0.2">
      <c r="A7933" s="27">
        <v>43795.291666666672</v>
      </c>
      <c r="B7933" s="4">
        <v>120.41021819620482</v>
      </c>
      <c r="C7933" s="4">
        <v>992.01563329050498</v>
      </c>
      <c r="F7933" s="4">
        <f t="shared" si="498"/>
        <v>722.46130917722894</v>
      </c>
      <c r="G7933" s="24">
        <f t="shared" si="499"/>
        <v>0.34722222222222221</v>
      </c>
      <c r="H7933" s="24">
        <f t="shared" si="501"/>
        <v>269.55432411327604</v>
      </c>
      <c r="I7933" s="24">
        <f>IF(H7933&lt;=0, MIN(F7933-C7933, B$7, (D$5-K7932+G7933)/B$6), 0)</f>
        <v>0</v>
      </c>
      <c r="J7933" s="24">
        <f>IF(H7933&gt;0, MIN(C7933-F7933, B$8, K7932), 0)</f>
        <v>0</v>
      </c>
      <c r="K7933" s="24">
        <f>MAX(0, K7932-G7933+I7933*B$6-J7933)</f>
        <v>0</v>
      </c>
      <c r="L7933" s="24">
        <f t="shared" si="500"/>
        <v>0</v>
      </c>
      <c r="M7933" s="24">
        <f>IF(H7933&gt;0, C7933-F7933-J7933, 0)</f>
        <v>269.55432411327604</v>
      </c>
      <c r="N7933" s="4">
        <f>MIN(C7933, F7933)</f>
        <v>722.46130917722894</v>
      </c>
    </row>
    <row r="7934" spans="1:14" x14ac:dyDescent="0.2">
      <c r="A7934" s="27">
        <v>43795.333333333336</v>
      </c>
      <c r="B7934" s="4">
        <v>67.606145920803641</v>
      </c>
      <c r="C7934" s="4">
        <v>357.11925695967727</v>
      </c>
      <c r="F7934" s="4">
        <f t="shared" si="498"/>
        <v>405.63687552482185</v>
      </c>
      <c r="G7934" s="24">
        <f t="shared" si="499"/>
        <v>0.34722222222222221</v>
      </c>
      <c r="H7934" s="24">
        <f t="shared" si="501"/>
        <v>-48.517618565144573</v>
      </c>
      <c r="I7934" s="24">
        <f>IF(H7934&lt;=0, MIN(F7934-C7934, B$7, (D$5-K7933+G7934)/B$6), 0)</f>
        <v>48.517618565144573</v>
      </c>
      <c r="J7934" s="24">
        <f>IF(H7934&gt;0, MIN(C7934-F7934, B$8, K7933), 0)</f>
        <v>0</v>
      </c>
      <c r="K7934" s="24">
        <f>MAX(0, K7933-G7934+I7934*B$6-J7934)</f>
        <v>43.318634486407895</v>
      </c>
      <c r="L7934" s="24">
        <f t="shared" si="500"/>
        <v>0</v>
      </c>
      <c r="M7934" s="24">
        <f>IF(H7934&gt;0, C7934-F7934-J7934, 0)</f>
        <v>0</v>
      </c>
      <c r="N7934" s="4">
        <f>MIN(C7934, F7934)</f>
        <v>357.11925695967727</v>
      </c>
    </row>
    <row r="7935" spans="1:14" x14ac:dyDescent="0.2">
      <c r="A7935" s="27">
        <v>43795.375</v>
      </c>
      <c r="B7935" s="4">
        <v>179.35290525405097</v>
      </c>
      <c r="C7935" s="4">
        <v>368.31892926439099</v>
      </c>
      <c r="F7935" s="4">
        <f t="shared" si="498"/>
        <v>1076.1174315243059</v>
      </c>
      <c r="G7935" s="24">
        <f t="shared" si="499"/>
        <v>0.34722222222222221</v>
      </c>
      <c r="H7935" s="24">
        <f t="shared" si="501"/>
        <v>-707.79850225991481</v>
      </c>
      <c r="I7935" s="24">
        <f>IF(H7935&lt;=0, MIN(F7935-C7935, B$7, (D$5-K7934+G7935)/B$6), 0)</f>
        <v>707.79850225991481</v>
      </c>
      <c r="J7935" s="24">
        <f>IF(H7935&gt;0, MIN(C7935-F7935, B$8, K7934), 0)</f>
        <v>0</v>
      </c>
      <c r="K7935" s="24">
        <f>MAX(0, K7934-G7935+I7935*B$6-J7935)</f>
        <v>679.99006429810902</v>
      </c>
      <c r="L7935" s="24">
        <f t="shared" si="500"/>
        <v>0</v>
      </c>
      <c r="M7935" s="24">
        <f>IF(H7935&gt;0, C7935-F7935-J7935, 0)</f>
        <v>0</v>
      </c>
      <c r="N7935" s="4">
        <f>MIN(C7935, F7935)</f>
        <v>368.31892926439099</v>
      </c>
    </row>
    <row r="7936" spans="1:14" x14ac:dyDescent="0.2">
      <c r="A7936" s="27">
        <v>43795.416666666672</v>
      </c>
      <c r="B7936" s="4">
        <v>283.89780672626222</v>
      </c>
      <c r="C7936" s="4">
        <v>390.56438634326162</v>
      </c>
      <c r="F7936" s="4">
        <f t="shared" si="498"/>
        <v>1703.3868403575734</v>
      </c>
      <c r="G7936" s="24">
        <f t="shared" si="499"/>
        <v>0.34722222222222221</v>
      </c>
      <c r="H7936" s="24">
        <f t="shared" si="501"/>
        <v>-1312.8224540143119</v>
      </c>
      <c r="I7936" s="24">
        <f>IF(H7936&lt;=0, MIN(F7936-C7936, B$7, (D$5-K7935+G7936)/B$6), 0)</f>
        <v>1312.8224540143119</v>
      </c>
      <c r="J7936" s="24">
        <f>IF(H7936&gt;0, MIN(C7936-F7936, B$8, K7935), 0)</f>
        <v>0</v>
      </c>
      <c r="K7936" s="24">
        <f>MAX(0, K7935-G7936+I7936*B$6-J7936)</f>
        <v>1861.1830506887677</v>
      </c>
      <c r="L7936" s="24">
        <f t="shared" si="500"/>
        <v>0</v>
      </c>
      <c r="M7936" s="24">
        <f>IF(H7936&gt;0, C7936-F7936-J7936, 0)</f>
        <v>0</v>
      </c>
      <c r="N7936" s="4">
        <f>MIN(C7936, F7936)</f>
        <v>390.56438634326162</v>
      </c>
    </row>
    <row r="7937" spans="1:14" x14ac:dyDescent="0.2">
      <c r="A7937" s="27">
        <v>43795.458333333336</v>
      </c>
      <c r="B7937" s="4">
        <v>256.45005735575143</v>
      </c>
      <c r="C7937" s="4">
        <v>1700.574636543422</v>
      </c>
      <c r="F7937" s="4">
        <f t="shared" si="498"/>
        <v>1538.7003441345087</v>
      </c>
      <c r="G7937" s="24">
        <f t="shared" si="499"/>
        <v>0.34722222222222221</v>
      </c>
      <c r="H7937" s="24">
        <f t="shared" si="501"/>
        <v>161.87429240891333</v>
      </c>
      <c r="I7937" s="24">
        <f>IF(H7937&lt;=0, MIN(F7937-C7937, B$7, (D$5-K7936+G7937)/B$6), 0)</f>
        <v>0</v>
      </c>
      <c r="J7937" s="24">
        <f>IF(H7937&gt;0, MIN(C7937-F7937, B$8, K7936), 0)</f>
        <v>161.87429240891333</v>
      </c>
      <c r="K7937" s="24">
        <f>MAX(0, K7936-G7937+I7937*B$6-J7937)</f>
        <v>1698.9615360576322</v>
      </c>
      <c r="L7937" s="24">
        <f t="shared" si="500"/>
        <v>0</v>
      </c>
      <c r="M7937" s="24">
        <f>IF(H7937&gt;0, C7937-F7937-J7937, 0)</f>
        <v>0</v>
      </c>
      <c r="N7937" s="4">
        <f>MIN(C7937, F7937)</f>
        <v>1538.7003441345087</v>
      </c>
    </row>
    <row r="7938" spans="1:14" x14ac:dyDescent="0.2">
      <c r="A7938" s="27">
        <v>43795.5</v>
      </c>
      <c r="B7938" s="4">
        <v>275.71967760210009</v>
      </c>
      <c r="C7938" s="4">
        <v>420.22499578175581</v>
      </c>
      <c r="F7938" s="4">
        <f t="shared" si="498"/>
        <v>1654.3180656126005</v>
      </c>
      <c r="G7938" s="24">
        <f t="shared" si="499"/>
        <v>0.34722222222222221</v>
      </c>
      <c r="H7938" s="24">
        <f t="shared" si="501"/>
        <v>-1234.0930698308448</v>
      </c>
      <c r="I7938" s="24">
        <f>IF(H7938&lt;=0, MIN(F7938-C7938, B$7, (D$5-K7937+G7938)/B$6), 0)</f>
        <v>1234.0930698308448</v>
      </c>
      <c r="J7938" s="24">
        <f>IF(H7938&gt;0, MIN(C7938-F7938, B$8, K7937), 0)</f>
        <v>0</v>
      </c>
      <c r="K7938" s="24">
        <f>MAX(0, K7937-G7938+I7938*B$6-J7938)</f>
        <v>2809.2980766831706</v>
      </c>
      <c r="L7938" s="24">
        <f t="shared" si="500"/>
        <v>0</v>
      </c>
      <c r="M7938" s="24">
        <f>IF(H7938&gt;0, C7938-F7938-J7938, 0)</f>
        <v>0</v>
      </c>
      <c r="N7938" s="4">
        <f>MIN(C7938, F7938)</f>
        <v>420.22499578175581</v>
      </c>
    </row>
    <row r="7939" spans="1:14" x14ac:dyDescent="0.2">
      <c r="A7939" s="27">
        <v>43795.541666666672</v>
      </c>
      <c r="B7939" s="4">
        <v>193.23403892651845</v>
      </c>
      <c r="C7939" s="4">
        <v>489.43308447157563</v>
      </c>
      <c r="F7939" s="4">
        <f t="shared" si="498"/>
        <v>1159.4042335591107</v>
      </c>
      <c r="G7939" s="24">
        <f t="shared" si="499"/>
        <v>0.34722222222222221</v>
      </c>
      <c r="H7939" s="24">
        <f t="shared" si="501"/>
        <v>-669.97114908753508</v>
      </c>
      <c r="I7939" s="24">
        <f>IF(H7939&lt;=0, MIN(F7939-C7939, B$7, (D$5-K7938+G7939)/B$6), 0)</f>
        <v>669.97114908753508</v>
      </c>
      <c r="J7939" s="24">
        <f>IF(H7939&gt;0, MIN(C7939-F7939, B$8, K7938), 0)</f>
        <v>0</v>
      </c>
      <c r="K7939" s="24">
        <f>MAX(0, K7938-G7939+I7939*B$6-J7939)</f>
        <v>3411.9248886397299</v>
      </c>
      <c r="L7939" s="24">
        <f t="shared" si="500"/>
        <v>0</v>
      </c>
      <c r="M7939" s="24">
        <f>IF(H7939&gt;0, C7939-F7939-J7939, 0)</f>
        <v>0</v>
      </c>
      <c r="N7939" s="4">
        <f>MIN(C7939, F7939)</f>
        <v>489.43308447157563</v>
      </c>
    </row>
    <row r="7940" spans="1:14" x14ac:dyDescent="0.2">
      <c r="A7940" s="27">
        <v>43795.583333333336</v>
      </c>
      <c r="B7940" s="4">
        <v>68.629924736904854</v>
      </c>
      <c r="C7940" s="4">
        <v>1762.367572873618</v>
      </c>
      <c r="F7940" s="4">
        <f t="shared" si="498"/>
        <v>411.77954842142913</v>
      </c>
      <c r="G7940" s="24">
        <f t="shared" si="499"/>
        <v>0.34722222222222221</v>
      </c>
      <c r="H7940" s="24">
        <f t="shared" si="501"/>
        <v>1350.5880244521888</v>
      </c>
      <c r="I7940" s="24">
        <f>IF(H7940&lt;=0, MIN(F7940-C7940, B$7, (D$5-K7939+G7940)/B$6), 0)</f>
        <v>0</v>
      </c>
      <c r="J7940" s="24">
        <f>IF(H7940&gt;0, MIN(C7940-F7940, B$8, K7939), 0)</f>
        <v>1350.5880244521888</v>
      </c>
      <c r="K7940" s="24">
        <f>MAX(0, K7939-G7940+I7940*B$6-J7940)</f>
        <v>2060.9896419653187</v>
      </c>
      <c r="L7940" s="24">
        <f t="shared" si="500"/>
        <v>0</v>
      </c>
      <c r="M7940" s="24">
        <f>IF(H7940&gt;0, C7940-F7940-J7940, 0)</f>
        <v>0</v>
      </c>
      <c r="N7940" s="4">
        <f>MIN(C7940, F7940)</f>
        <v>411.77954842142913</v>
      </c>
    </row>
    <row r="7941" spans="1:14" x14ac:dyDescent="0.2">
      <c r="A7941" s="27">
        <v>43795.625</v>
      </c>
      <c r="B7941" s="4">
        <v>0</v>
      </c>
      <c r="C7941" s="4">
        <v>702.82469126518652</v>
      </c>
      <c r="F7941" s="4">
        <f t="shared" si="498"/>
        <v>0</v>
      </c>
      <c r="G7941" s="24">
        <f t="shared" si="499"/>
        <v>0</v>
      </c>
      <c r="H7941" s="24">
        <f t="shared" si="501"/>
        <v>702.82469126518652</v>
      </c>
      <c r="I7941" s="24">
        <f>IF(H7941&lt;=0, MIN(F7941-C7941, B$7, (D$5-K7940+G7941)/B$6), 0)</f>
        <v>0</v>
      </c>
      <c r="J7941" s="24">
        <f>IF(H7941&gt;0, MIN(C7941-F7941, B$8, K7940), 0)</f>
        <v>702.82469126518652</v>
      </c>
      <c r="K7941" s="24">
        <f>MAX(0, K7940-G7941+I7941*B$6-J7941)</f>
        <v>1358.1649507001321</v>
      </c>
      <c r="L7941" s="24">
        <f t="shared" si="500"/>
        <v>0</v>
      </c>
      <c r="M7941" s="24">
        <f>IF(H7941&gt;0, C7941-F7941-J7941, 0)</f>
        <v>0</v>
      </c>
      <c r="N7941" s="4">
        <f>MIN(C7941, F7941)</f>
        <v>0</v>
      </c>
    </row>
    <row r="7942" spans="1:14" x14ac:dyDescent="0.2">
      <c r="A7942" s="27">
        <v>43795.666666666672</v>
      </c>
      <c r="B7942" s="4">
        <v>0</v>
      </c>
      <c r="C7942" s="4">
        <v>851.12773845765787</v>
      </c>
      <c r="F7942" s="4">
        <f t="shared" si="498"/>
        <v>0</v>
      </c>
      <c r="G7942" s="24">
        <f t="shared" si="499"/>
        <v>0</v>
      </c>
      <c r="H7942" s="24">
        <f t="shared" si="501"/>
        <v>851.12773845765787</v>
      </c>
      <c r="I7942" s="24">
        <f>IF(H7942&lt;=0, MIN(F7942-C7942, B$7, (D$5-K7941+G7942)/B$6), 0)</f>
        <v>0</v>
      </c>
      <c r="J7942" s="24">
        <f>IF(H7942&gt;0, MIN(C7942-F7942, B$8, K7941), 0)</f>
        <v>851.12773845765787</v>
      </c>
      <c r="K7942" s="24">
        <f>MAX(0, K7941-G7942+I7942*B$6-J7942)</f>
        <v>507.0372122424742</v>
      </c>
      <c r="L7942" s="24">
        <f t="shared" si="500"/>
        <v>0</v>
      </c>
      <c r="M7942" s="24">
        <f>IF(H7942&gt;0, C7942-F7942-J7942, 0)</f>
        <v>0</v>
      </c>
      <c r="N7942" s="4">
        <f>MIN(C7942, F7942)</f>
        <v>0</v>
      </c>
    </row>
    <row r="7943" spans="1:14" x14ac:dyDescent="0.2">
      <c r="A7943" s="27">
        <v>43795.708333333336</v>
      </c>
      <c r="B7943" s="4">
        <v>0</v>
      </c>
      <c r="C7943" s="4">
        <v>888.20350025577557</v>
      </c>
      <c r="F7943" s="4">
        <f t="shared" si="498"/>
        <v>0</v>
      </c>
      <c r="G7943" s="24">
        <f t="shared" si="499"/>
        <v>0</v>
      </c>
      <c r="H7943" s="24">
        <f t="shared" si="501"/>
        <v>888.20350025577557</v>
      </c>
      <c r="I7943" s="24">
        <f>IF(H7943&lt;=0, MIN(F7943-C7943, B$7, (D$5-K7942+G7943)/B$6), 0)</f>
        <v>0</v>
      </c>
      <c r="J7943" s="24">
        <f>IF(H7943&gt;0, MIN(C7943-F7943, B$8, K7942), 0)</f>
        <v>507.0372122424742</v>
      </c>
      <c r="K7943" s="24">
        <f>MAX(0, K7942-G7943+I7943*B$6-J7943)</f>
        <v>0</v>
      </c>
      <c r="L7943" s="24">
        <f t="shared" si="500"/>
        <v>0</v>
      </c>
      <c r="M7943" s="24">
        <f>IF(H7943&gt;0, C7943-F7943-J7943, 0)</f>
        <v>381.16628801330137</v>
      </c>
      <c r="N7943" s="4">
        <f>MIN(C7943, F7943)</f>
        <v>0</v>
      </c>
    </row>
    <row r="7944" spans="1:14" x14ac:dyDescent="0.2">
      <c r="A7944" s="27">
        <v>43795.75</v>
      </c>
      <c r="B7944" s="4">
        <v>0</v>
      </c>
      <c r="C7944" s="4">
        <v>383.97313980137409</v>
      </c>
      <c r="F7944" s="4">
        <f t="shared" si="498"/>
        <v>0</v>
      </c>
      <c r="G7944" s="24">
        <f t="shared" si="499"/>
        <v>0</v>
      </c>
      <c r="H7944" s="24">
        <f t="shared" si="501"/>
        <v>383.97313980137409</v>
      </c>
      <c r="I7944" s="24">
        <f>IF(H7944&lt;=0, MIN(F7944-C7944, B$7, (D$5-K7943+G7944)/B$6), 0)</f>
        <v>0</v>
      </c>
      <c r="J7944" s="24">
        <f>IF(H7944&gt;0, MIN(C7944-F7944, B$8, K7943), 0)</f>
        <v>0</v>
      </c>
      <c r="K7944" s="24">
        <f>MAX(0, K7943-G7944+I7944*B$6-J7944)</f>
        <v>0</v>
      </c>
      <c r="L7944" s="24">
        <f t="shared" si="500"/>
        <v>0</v>
      </c>
      <c r="M7944" s="24">
        <f>IF(H7944&gt;0, C7944-F7944-J7944, 0)</f>
        <v>383.97313980137409</v>
      </c>
      <c r="N7944" s="4">
        <f>MIN(C7944, F7944)</f>
        <v>0</v>
      </c>
    </row>
    <row r="7945" spans="1:14" x14ac:dyDescent="0.2">
      <c r="A7945" s="27">
        <v>43795.791666666672</v>
      </c>
      <c r="B7945" s="4">
        <v>0</v>
      </c>
      <c r="C7945" s="4">
        <v>2779.0673519597813</v>
      </c>
      <c r="F7945" s="4">
        <f t="shared" si="498"/>
        <v>0</v>
      </c>
      <c r="G7945" s="24">
        <f t="shared" si="499"/>
        <v>0</v>
      </c>
      <c r="H7945" s="24">
        <f t="shared" si="501"/>
        <v>2779.0673519597813</v>
      </c>
      <c r="I7945" s="24">
        <f>IF(H7945&lt;=0, MIN(F7945-C7945, B$7, (D$5-K7944+G7945)/B$6), 0)</f>
        <v>0</v>
      </c>
      <c r="J7945" s="24">
        <f>IF(H7945&gt;0, MIN(C7945-F7945, B$8, K7944), 0)</f>
        <v>0</v>
      </c>
      <c r="K7945" s="24">
        <f>MAX(0, K7944-G7945+I7945*B$6-J7945)</f>
        <v>0</v>
      </c>
      <c r="L7945" s="24">
        <f t="shared" si="500"/>
        <v>0</v>
      </c>
      <c r="M7945" s="24">
        <f>IF(H7945&gt;0, C7945-F7945-J7945, 0)</f>
        <v>2779.0673519597813</v>
      </c>
      <c r="N7945" s="4">
        <f>MIN(C7945, F7945)</f>
        <v>0</v>
      </c>
    </row>
    <row r="7946" spans="1:14" x14ac:dyDescent="0.2">
      <c r="A7946" s="27">
        <v>43795.833333333336</v>
      </c>
      <c r="B7946" s="4">
        <v>0</v>
      </c>
      <c r="C7946" s="4">
        <v>472.95496811685661</v>
      </c>
      <c r="F7946" s="4">
        <f t="shared" si="498"/>
        <v>0</v>
      </c>
      <c r="G7946" s="24">
        <f t="shared" si="499"/>
        <v>0</v>
      </c>
      <c r="H7946" s="24">
        <f t="shared" si="501"/>
        <v>472.95496811685661</v>
      </c>
      <c r="I7946" s="24">
        <f>IF(H7946&lt;=0, MIN(F7946-C7946, B$7, (D$5-K7945+G7946)/B$6), 0)</f>
        <v>0</v>
      </c>
      <c r="J7946" s="24">
        <f>IF(H7946&gt;0, MIN(C7946-F7946, B$8, K7945), 0)</f>
        <v>0</v>
      </c>
      <c r="K7946" s="24">
        <f>MAX(0, K7945-G7946+I7946*B$6-J7946)</f>
        <v>0</v>
      </c>
      <c r="L7946" s="24">
        <f t="shared" si="500"/>
        <v>0</v>
      </c>
      <c r="M7946" s="24">
        <f>IF(H7946&gt;0, C7946-F7946-J7946, 0)</f>
        <v>472.95496811685661</v>
      </c>
      <c r="N7946" s="4">
        <f>MIN(C7946, F7946)</f>
        <v>0</v>
      </c>
    </row>
    <row r="7947" spans="1:14" x14ac:dyDescent="0.2">
      <c r="A7947" s="27">
        <v>43795.875</v>
      </c>
      <c r="B7947" s="4">
        <v>0</v>
      </c>
      <c r="C7947" s="4">
        <v>383.97313980137409</v>
      </c>
      <c r="F7947" s="4">
        <f t="shared" si="498"/>
        <v>0</v>
      </c>
      <c r="G7947" s="24">
        <f t="shared" si="499"/>
        <v>0</v>
      </c>
      <c r="H7947" s="24">
        <f t="shared" si="501"/>
        <v>383.97313980137409</v>
      </c>
      <c r="I7947" s="24">
        <f>IF(H7947&lt;=0, MIN(F7947-C7947, B$7, (D$5-K7946+G7947)/B$6), 0)</f>
        <v>0</v>
      </c>
      <c r="J7947" s="24">
        <f>IF(H7947&gt;0, MIN(C7947-F7947, B$8, K7946), 0)</f>
        <v>0</v>
      </c>
      <c r="K7947" s="24">
        <f>MAX(0, K7946-G7947+I7947*B$6-J7947)</f>
        <v>0</v>
      </c>
      <c r="L7947" s="24">
        <f t="shared" si="500"/>
        <v>0</v>
      </c>
      <c r="M7947" s="24">
        <f>IF(H7947&gt;0, C7947-F7947-J7947, 0)</f>
        <v>383.97313980137409</v>
      </c>
      <c r="N7947" s="4">
        <f>MIN(C7947, F7947)</f>
        <v>0</v>
      </c>
    </row>
    <row r="7948" spans="1:14" x14ac:dyDescent="0.2">
      <c r="A7948" s="27">
        <v>43795.916666666672</v>
      </c>
      <c r="B7948" s="4">
        <v>0</v>
      </c>
      <c r="C7948" s="4">
        <v>477.07449720553643</v>
      </c>
      <c r="F7948" s="4">
        <f t="shared" si="498"/>
        <v>0</v>
      </c>
      <c r="G7948" s="24">
        <f t="shared" si="499"/>
        <v>0</v>
      </c>
      <c r="H7948" s="24">
        <f t="shared" si="501"/>
        <v>477.07449720553643</v>
      </c>
      <c r="I7948" s="24">
        <f>IF(H7948&lt;=0, MIN(F7948-C7948, B$7, (D$5-K7947+G7948)/B$6), 0)</f>
        <v>0</v>
      </c>
      <c r="J7948" s="24">
        <f>IF(H7948&gt;0, MIN(C7948-F7948, B$8, K7947), 0)</f>
        <v>0</v>
      </c>
      <c r="K7948" s="24">
        <f>MAX(0, K7947-G7948+I7948*B$6-J7948)</f>
        <v>0</v>
      </c>
      <c r="L7948" s="24">
        <f t="shared" si="500"/>
        <v>0</v>
      </c>
      <c r="M7948" s="24">
        <f>IF(H7948&gt;0, C7948-F7948-J7948, 0)</f>
        <v>477.07449720553643</v>
      </c>
      <c r="N7948" s="4">
        <f>MIN(C7948, F7948)</f>
        <v>0</v>
      </c>
    </row>
    <row r="7949" spans="1:14" x14ac:dyDescent="0.2">
      <c r="A7949" s="27">
        <v>43795.958333333336</v>
      </c>
      <c r="B7949" s="4">
        <v>0</v>
      </c>
      <c r="C7949" s="4">
        <v>255.44383223456586</v>
      </c>
      <c r="F7949" s="4">
        <f t="shared" si="498"/>
        <v>0</v>
      </c>
      <c r="G7949" s="24">
        <f t="shared" si="499"/>
        <v>0</v>
      </c>
      <c r="H7949" s="24">
        <f t="shared" si="501"/>
        <v>255.44383223456586</v>
      </c>
      <c r="I7949" s="24">
        <f>IF(H7949&lt;=0, MIN(F7949-C7949, B$7, (D$5-K7948+G7949)/B$6), 0)</f>
        <v>0</v>
      </c>
      <c r="J7949" s="24">
        <f>IF(H7949&gt;0, MIN(C7949-F7949, B$8, K7948), 0)</f>
        <v>0</v>
      </c>
      <c r="K7949" s="24">
        <f>MAX(0, K7948-G7949+I7949*B$6-J7949)</f>
        <v>0</v>
      </c>
      <c r="L7949" s="24">
        <f t="shared" si="500"/>
        <v>0</v>
      </c>
      <c r="M7949" s="24">
        <f>IF(H7949&gt;0, C7949-F7949-J7949, 0)</f>
        <v>255.44383223456586</v>
      </c>
      <c r="N7949" s="4">
        <f>MIN(C7949, F7949)</f>
        <v>0</v>
      </c>
    </row>
    <row r="7950" spans="1:14" x14ac:dyDescent="0.2">
      <c r="A7950" s="27">
        <v>43796</v>
      </c>
      <c r="B7950" s="4">
        <v>0</v>
      </c>
      <c r="C7950" s="4">
        <v>131.85795957417341</v>
      </c>
      <c r="F7950" s="4">
        <f t="shared" si="498"/>
        <v>0</v>
      </c>
      <c r="G7950" s="24">
        <f t="shared" si="499"/>
        <v>0</v>
      </c>
      <c r="H7950" s="24">
        <f t="shared" si="501"/>
        <v>131.85795957417341</v>
      </c>
      <c r="I7950" s="24">
        <f>IF(H7950&lt;=0, MIN(F7950-C7950, B$7, (D$5-K7949+G7950)/B$6), 0)</f>
        <v>0</v>
      </c>
      <c r="J7950" s="24">
        <f>IF(H7950&gt;0, MIN(C7950-F7950, B$8, K7949), 0)</f>
        <v>0</v>
      </c>
      <c r="K7950" s="24">
        <f>MAX(0, K7949-G7950+I7950*B$6-J7950)</f>
        <v>0</v>
      </c>
      <c r="L7950" s="24">
        <f t="shared" si="500"/>
        <v>0</v>
      </c>
      <c r="M7950" s="24">
        <f>IF(H7950&gt;0, C7950-F7950-J7950, 0)</f>
        <v>131.85795957417341</v>
      </c>
      <c r="N7950" s="4">
        <f>MIN(C7950, F7950)</f>
        <v>0</v>
      </c>
    </row>
    <row r="7951" spans="1:14" x14ac:dyDescent="0.2">
      <c r="A7951" s="27">
        <v>43796.041666666672</v>
      </c>
      <c r="B7951" s="4">
        <v>0</v>
      </c>
      <c r="C7951" s="4">
        <v>183.76402609153823</v>
      </c>
      <c r="F7951" s="4">
        <f t="shared" si="498"/>
        <v>0</v>
      </c>
      <c r="G7951" s="24">
        <f t="shared" si="499"/>
        <v>0</v>
      </c>
      <c r="H7951" s="24">
        <f t="shared" si="501"/>
        <v>183.76402609153823</v>
      </c>
      <c r="I7951" s="24">
        <f>IF(H7951&lt;=0, MIN(F7951-C7951, B$7, (D$5-K7950+G7951)/B$6), 0)</f>
        <v>0</v>
      </c>
      <c r="J7951" s="24">
        <f>IF(H7951&gt;0, MIN(C7951-F7951, B$8, K7950), 0)</f>
        <v>0</v>
      </c>
      <c r="K7951" s="24">
        <f>MAX(0, K7950-G7951+I7951*B$6-J7951)</f>
        <v>0</v>
      </c>
      <c r="L7951" s="24">
        <f t="shared" si="500"/>
        <v>0</v>
      </c>
      <c r="M7951" s="24">
        <f>IF(H7951&gt;0, C7951-F7951-J7951, 0)</f>
        <v>183.76402609153823</v>
      </c>
      <c r="N7951" s="4">
        <f>MIN(C7951, F7951)</f>
        <v>0</v>
      </c>
    </row>
    <row r="7952" spans="1:14" x14ac:dyDescent="0.2">
      <c r="A7952" s="27">
        <v>43796.083333333336</v>
      </c>
      <c r="B7952" s="4">
        <v>0</v>
      </c>
      <c r="C7952" s="4">
        <v>220.83978788965598</v>
      </c>
      <c r="F7952" s="4">
        <f t="shared" si="498"/>
        <v>0</v>
      </c>
      <c r="G7952" s="24">
        <f t="shared" si="499"/>
        <v>0</v>
      </c>
      <c r="H7952" s="24">
        <f t="shared" si="501"/>
        <v>220.83978788965598</v>
      </c>
      <c r="I7952" s="24">
        <f>IF(H7952&lt;=0, MIN(F7952-C7952, B$7, (D$5-K7951+G7952)/B$6), 0)</f>
        <v>0</v>
      </c>
      <c r="J7952" s="24">
        <f>IF(H7952&gt;0, MIN(C7952-F7952, B$8, K7951), 0)</f>
        <v>0</v>
      </c>
      <c r="K7952" s="24">
        <f>MAX(0, K7951-G7952+I7952*B$6-J7952)</f>
        <v>0</v>
      </c>
      <c r="L7952" s="24">
        <f t="shared" si="500"/>
        <v>0</v>
      </c>
      <c r="M7952" s="24">
        <f>IF(H7952&gt;0, C7952-F7952-J7952, 0)</f>
        <v>220.83978788965598</v>
      </c>
      <c r="N7952" s="4">
        <f>MIN(C7952, F7952)</f>
        <v>0</v>
      </c>
    </row>
    <row r="7953" spans="1:14" x14ac:dyDescent="0.2">
      <c r="A7953" s="27">
        <v>43796.125</v>
      </c>
      <c r="B7953" s="4">
        <v>0</v>
      </c>
      <c r="C7953" s="4">
        <v>131.85795957417341</v>
      </c>
      <c r="F7953" s="4">
        <f t="shared" si="498"/>
        <v>0</v>
      </c>
      <c r="G7953" s="24">
        <f t="shared" si="499"/>
        <v>0</v>
      </c>
      <c r="H7953" s="24">
        <f t="shared" si="501"/>
        <v>131.85795957417341</v>
      </c>
      <c r="I7953" s="24">
        <f>IF(H7953&lt;=0, MIN(F7953-C7953, B$7, (D$5-K7952+G7953)/B$6), 0)</f>
        <v>0</v>
      </c>
      <c r="J7953" s="24">
        <f>IF(H7953&gt;0, MIN(C7953-F7953, B$8, K7952), 0)</f>
        <v>0</v>
      </c>
      <c r="K7953" s="24">
        <f>MAX(0, K7952-G7953+I7953*B$6-J7953)</f>
        <v>0</v>
      </c>
      <c r="L7953" s="24">
        <f t="shared" si="500"/>
        <v>0</v>
      </c>
      <c r="M7953" s="24">
        <f>IF(H7953&gt;0, C7953-F7953-J7953, 0)</f>
        <v>131.85795957417341</v>
      </c>
      <c r="N7953" s="4">
        <f>MIN(C7953, F7953)</f>
        <v>0</v>
      </c>
    </row>
    <row r="7954" spans="1:14" x14ac:dyDescent="0.2">
      <c r="A7954" s="27">
        <v>43796.166666666672</v>
      </c>
      <c r="B7954" s="4">
        <v>0</v>
      </c>
      <c r="C7954" s="4">
        <v>183.76402609153823</v>
      </c>
      <c r="F7954" s="4">
        <f t="shared" si="498"/>
        <v>0</v>
      </c>
      <c r="G7954" s="24">
        <f t="shared" si="499"/>
        <v>0</v>
      </c>
      <c r="H7954" s="24">
        <f t="shared" si="501"/>
        <v>183.76402609153823</v>
      </c>
      <c r="I7954" s="24">
        <f>IF(H7954&lt;=0, MIN(F7954-C7954, B$7, (D$5-K7953+G7954)/B$6), 0)</f>
        <v>0</v>
      </c>
      <c r="J7954" s="24">
        <f>IF(H7954&gt;0, MIN(C7954-F7954, B$8, K7953), 0)</f>
        <v>0</v>
      </c>
      <c r="K7954" s="24">
        <f>MAX(0, K7953-G7954+I7954*B$6-J7954)</f>
        <v>0</v>
      </c>
      <c r="L7954" s="24">
        <f t="shared" si="500"/>
        <v>0</v>
      </c>
      <c r="M7954" s="24">
        <f>IF(H7954&gt;0, C7954-F7954-J7954, 0)</f>
        <v>183.76402609153823</v>
      </c>
      <c r="N7954" s="4">
        <f>MIN(C7954, F7954)</f>
        <v>0</v>
      </c>
    </row>
    <row r="7955" spans="1:14" x14ac:dyDescent="0.2">
      <c r="A7955" s="27">
        <v>43796.208333333336</v>
      </c>
      <c r="B7955" s="4">
        <v>0</v>
      </c>
      <c r="C7955" s="4">
        <v>220.83978788965598</v>
      </c>
      <c r="F7955" s="4">
        <f t="shared" si="498"/>
        <v>0</v>
      </c>
      <c r="G7955" s="24">
        <f t="shared" si="499"/>
        <v>0</v>
      </c>
      <c r="H7955" s="24">
        <f t="shared" si="501"/>
        <v>220.83978788965598</v>
      </c>
      <c r="I7955" s="24">
        <f>IF(H7955&lt;=0, MIN(F7955-C7955, B$7, (D$5-K7954+G7955)/B$6), 0)</f>
        <v>0</v>
      </c>
      <c r="J7955" s="24">
        <f>IF(H7955&gt;0, MIN(C7955-F7955, B$8, K7954), 0)</f>
        <v>0</v>
      </c>
      <c r="K7955" s="24">
        <f>MAX(0, K7954-G7955+I7955*B$6-J7955)</f>
        <v>0</v>
      </c>
      <c r="L7955" s="24">
        <f t="shared" si="500"/>
        <v>0</v>
      </c>
      <c r="M7955" s="24">
        <f>IF(H7955&gt;0, C7955-F7955-J7955, 0)</f>
        <v>220.83978788965598</v>
      </c>
      <c r="N7955" s="4">
        <f>MIN(C7955, F7955)</f>
        <v>0</v>
      </c>
    </row>
    <row r="7956" spans="1:14" x14ac:dyDescent="0.2">
      <c r="A7956" s="27">
        <v>43796.25</v>
      </c>
      <c r="B7956" s="4">
        <v>0</v>
      </c>
      <c r="C7956" s="4">
        <v>595.7169349595132</v>
      </c>
      <c r="F7956" s="4">
        <f t="shared" si="498"/>
        <v>0</v>
      </c>
      <c r="G7956" s="24">
        <f t="shared" si="499"/>
        <v>0</v>
      </c>
      <c r="H7956" s="24">
        <f t="shared" si="501"/>
        <v>595.7169349595132</v>
      </c>
      <c r="I7956" s="24">
        <f>IF(H7956&lt;=0, MIN(F7956-C7956, B$7, (D$5-K7955+G7956)/B$6), 0)</f>
        <v>0</v>
      </c>
      <c r="J7956" s="24">
        <f>IF(H7956&gt;0, MIN(C7956-F7956, B$8, K7955), 0)</f>
        <v>0</v>
      </c>
      <c r="K7956" s="24">
        <f>MAX(0, K7955-G7956+I7956*B$6-J7956)</f>
        <v>0</v>
      </c>
      <c r="L7956" s="24">
        <f t="shared" si="500"/>
        <v>0</v>
      </c>
      <c r="M7956" s="24">
        <f>IF(H7956&gt;0, C7956-F7956-J7956, 0)</f>
        <v>595.7169349595132</v>
      </c>
      <c r="N7956" s="4">
        <f>MIN(C7956, F7956)</f>
        <v>0</v>
      </c>
    </row>
    <row r="7957" spans="1:14" x14ac:dyDescent="0.2">
      <c r="A7957" s="27">
        <v>43796.291666666672</v>
      </c>
      <c r="B7957" s="4">
        <v>61.519968107144869</v>
      </c>
      <c r="C7957" s="4">
        <v>1313.3389022075257</v>
      </c>
      <c r="F7957" s="4">
        <f t="shared" si="498"/>
        <v>369.1198086428692</v>
      </c>
      <c r="G7957" s="24">
        <f t="shared" si="499"/>
        <v>0.34722222222222221</v>
      </c>
      <c r="H7957" s="24">
        <f t="shared" si="501"/>
        <v>944.21909356465653</v>
      </c>
      <c r="I7957" s="24">
        <f>IF(H7957&lt;=0, MIN(F7957-C7957, B$7, (D$5-K7956+G7957)/B$6), 0)</f>
        <v>0</v>
      </c>
      <c r="J7957" s="24">
        <f>IF(H7957&gt;0, MIN(C7957-F7957, B$8, K7956), 0)</f>
        <v>0</v>
      </c>
      <c r="K7957" s="24">
        <f>MAX(0, K7956-G7957+I7957*B$6-J7957)</f>
        <v>0</v>
      </c>
      <c r="L7957" s="24">
        <f t="shared" si="500"/>
        <v>0</v>
      </c>
      <c r="M7957" s="24">
        <f>IF(H7957&gt;0, C7957-F7957-J7957, 0)</f>
        <v>944.21909356465653</v>
      </c>
      <c r="N7957" s="4">
        <f>MIN(C7957, F7957)</f>
        <v>369.1198086428692</v>
      </c>
    </row>
    <row r="7958" spans="1:14" x14ac:dyDescent="0.2">
      <c r="A7958" s="27">
        <v>43796.333333333336</v>
      </c>
      <c r="B7958" s="4">
        <v>74.947142172326409</v>
      </c>
      <c r="C7958" s="4">
        <v>373.26236417080668</v>
      </c>
      <c r="F7958" s="4">
        <f t="shared" si="498"/>
        <v>449.68285303395845</v>
      </c>
      <c r="G7958" s="24">
        <f t="shared" si="499"/>
        <v>0.34722222222222221</v>
      </c>
      <c r="H7958" s="24">
        <f t="shared" si="501"/>
        <v>-76.420488863151775</v>
      </c>
      <c r="I7958" s="24">
        <f>IF(H7958&lt;=0, MIN(F7958-C7958, B$7, (D$5-K7957+G7958)/B$6), 0)</f>
        <v>76.420488863151775</v>
      </c>
      <c r="J7958" s="24">
        <f>IF(H7958&gt;0, MIN(C7958-F7958, B$8, K7957), 0)</f>
        <v>0</v>
      </c>
      <c r="K7958" s="24">
        <f>MAX(0, K7957-G7958+I7958*B$6-J7958)</f>
        <v>68.431217754614366</v>
      </c>
      <c r="L7958" s="24">
        <f t="shared" si="500"/>
        <v>0</v>
      </c>
      <c r="M7958" s="24">
        <f>IF(H7958&gt;0, C7958-F7958-J7958, 0)</f>
        <v>0</v>
      </c>
      <c r="N7958" s="4">
        <f>MIN(C7958, F7958)</f>
        <v>373.26236417080668</v>
      </c>
    </row>
    <row r="7959" spans="1:14" x14ac:dyDescent="0.2">
      <c r="A7959" s="27">
        <v>43796.375</v>
      </c>
      <c r="B7959" s="4">
        <v>147.41807093442679</v>
      </c>
      <c r="C7959" s="4">
        <v>224.95931697833572</v>
      </c>
      <c r="F7959" s="4">
        <f t="shared" si="498"/>
        <v>884.50842560656076</v>
      </c>
      <c r="G7959" s="24">
        <f t="shared" si="499"/>
        <v>0.34722222222222221</v>
      </c>
      <c r="H7959" s="24">
        <f t="shared" si="501"/>
        <v>-659.54910862822499</v>
      </c>
      <c r="I7959" s="24">
        <f>IF(H7959&lt;=0, MIN(F7959-C7959, B$7, (D$5-K7958+G7959)/B$6), 0)</f>
        <v>659.54910862822499</v>
      </c>
      <c r="J7959" s="24">
        <f>IF(H7959&gt;0, MIN(C7959-F7959, B$8, K7958), 0)</f>
        <v>0</v>
      </c>
      <c r="K7959" s="24">
        <f>MAX(0, K7958-G7959+I7959*B$6-J7959)</f>
        <v>661.67819329779468</v>
      </c>
      <c r="L7959" s="24">
        <f t="shared" si="500"/>
        <v>0</v>
      </c>
      <c r="M7959" s="24">
        <f>IF(H7959&gt;0, C7959-F7959-J7959, 0)</f>
        <v>0</v>
      </c>
      <c r="N7959" s="4">
        <f>MIN(C7959, F7959)</f>
        <v>224.95931697833572</v>
      </c>
    </row>
    <row r="7960" spans="1:14" x14ac:dyDescent="0.2">
      <c r="A7960" s="27">
        <v>43796.416666666672</v>
      </c>
      <c r="B7960" s="4">
        <v>384.6881838271301</v>
      </c>
      <c r="C7960" s="4">
        <v>247.20477405720638</v>
      </c>
      <c r="F7960" s="4">
        <f t="shared" si="498"/>
        <v>2308.1291029627805</v>
      </c>
      <c r="G7960" s="24">
        <f t="shared" si="499"/>
        <v>0.34722222222222221</v>
      </c>
      <c r="H7960" s="24">
        <f t="shared" si="501"/>
        <v>-2060.9243289055739</v>
      </c>
      <c r="I7960" s="24">
        <f>IF(H7960&lt;=0, MIN(F7960-C7960, B$7, (D$5-K7959+G7960)/B$6), 0)</f>
        <v>2060.9243289055739</v>
      </c>
      <c r="J7960" s="24">
        <f>IF(H7960&gt;0, MIN(C7960-F7960, B$8, K7959), 0)</f>
        <v>0</v>
      </c>
      <c r="K7960" s="24">
        <f>MAX(0, K7959-G7960+I7960*B$6-J7960)</f>
        <v>2516.1628670905893</v>
      </c>
      <c r="L7960" s="24">
        <f t="shared" si="500"/>
        <v>0</v>
      </c>
      <c r="M7960" s="24">
        <f>IF(H7960&gt;0, C7960-F7960-J7960, 0)</f>
        <v>0</v>
      </c>
      <c r="N7960" s="4">
        <f>MIN(C7960, F7960)</f>
        <v>247.20477405720638</v>
      </c>
    </row>
    <row r="7961" spans="1:14" x14ac:dyDescent="0.2">
      <c r="A7961" s="27">
        <v>43796.458333333336</v>
      </c>
      <c r="B7961" s="4">
        <v>253.01651662065601</v>
      </c>
      <c r="C7961" s="4">
        <v>1578.5153430662203</v>
      </c>
      <c r="F7961" s="4">
        <f t="shared" si="498"/>
        <v>1518.099099723936</v>
      </c>
      <c r="G7961" s="24">
        <f t="shared" si="499"/>
        <v>0.34722222222222221</v>
      </c>
      <c r="H7961" s="24">
        <f t="shared" si="501"/>
        <v>60.416243342284361</v>
      </c>
      <c r="I7961" s="24">
        <f>IF(H7961&lt;=0, MIN(F7961-C7961, B$7, (D$5-K7960+G7961)/B$6), 0)</f>
        <v>0</v>
      </c>
      <c r="J7961" s="24">
        <f>IF(H7961&gt;0, MIN(C7961-F7961, B$8, K7960), 0)</f>
        <v>60.416243342284361</v>
      </c>
      <c r="K7961" s="24">
        <f>MAX(0, K7960-G7961+I7961*B$6-J7961)</f>
        <v>2455.3994015260828</v>
      </c>
      <c r="L7961" s="24">
        <f t="shared" si="500"/>
        <v>0</v>
      </c>
      <c r="M7961" s="24">
        <f>IF(H7961&gt;0, C7961-F7961-J7961, 0)</f>
        <v>0</v>
      </c>
      <c r="N7961" s="4">
        <f>MIN(C7961, F7961)</f>
        <v>1518.099099723936</v>
      </c>
    </row>
    <row r="7962" spans="1:14" x14ac:dyDescent="0.2">
      <c r="A7962" s="27">
        <v>43796.5</v>
      </c>
      <c r="B7962" s="4">
        <v>111.15834459667981</v>
      </c>
      <c r="C7962" s="4">
        <v>276.86538349570054</v>
      </c>
      <c r="F7962" s="4">
        <f t="shared" si="498"/>
        <v>666.95006758007889</v>
      </c>
      <c r="G7962" s="24">
        <f t="shared" si="499"/>
        <v>0.34722222222222221</v>
      </c>
      <c r="H7962" s="24">
        <f t="shared" si="501"/>
        <v>-390.08468408437835</v>
      </c>
      <c r="I7962" s="24">
        <f>IF(H7962&lt;=0, MIN(F7962-C7962, B$7, (D$5-K7961+G7962)/B$6), 0)</f>
        <v>390.08468408437835</v>
      </c>
      <c r="J7962" s="24">
        <f>IF(H7962&gt;0, MIN(C7962-F7962, B$8, K7961), 0)</f>
        <v>0</v>
      </c>
      <c r="K7962" s="24">
        <f>MAX(0, K7961-G7962+I7962*B$6-J7962)</f>
        <v>2806.1283949798012</v>
      </c>
      <c r="L7962" s="24">
        <f t="shared" si="500"/>
        <v>0</v>
      </c>
      <c r="M7962" s="24">
        <f>IF(H7962&gt;0, C7962-F7962-J7962, 0)</f>
        <v>0</v>
      </c>
      <c r="N7962" s="4">
        <f>MIN(C7962, F7962)</f>
        <v>276.86538349570054</v>
      </c>
    </row>
    <row r="7963" spans="1:14" x14ac:dyDescent="0.2">
      <c r="A7963" s="27">
        <v>43796.541666666672</v>
      </c>
      <c r="B7963" s="4">
        <v>71.18415467047042</v>
      </c>
      <c r="C7963" s="4">
        <v>247.20477405720638</v>
      </c>
      <c r="F7963" s="4">
        <f t="shared" si="498"/>
        <v>427.10492802282249</v>
      </c>
      <c r="G7963" s="24">
        <f t="shared" si="499"/>
        <v>0.34722222222222221</v>
      </c>
      <c r="H7963" s="24">
        <f t="shared" si="501"/>
        <v>-179.90015396561611</v>
      </c>
      <c r="I7963" s="24">
        <f>IF(H7963&lt;=0, MIN(F7963-C7963, B$7, (D$5-K7962+G7963)/B$6), 0)</f>
        <v>179.90015396561611</v>
      </c>
      <c r="J7963" s="24">
        <f>IF(H7963&gt;0, MIN(C7963-F7963, B$8, K7962), 0)</f>
        <v>0</v>
      </c>
      <c r="K7963" s="24">
        <f>MAX(0, K7962-G7963+I7963*B$6-J7963)</f>
        <v>2967.6913113266337</v>
      </c>
      <c r="L7963" s="24">
        <f t="shared" si="500"/>
        <v>0</v>
      </c>
      <c r="M7963" s="24">
        <f>IF(H7963&gt;0, C7963-F7963-J7963, 0)</f>
        <v>0</v>
      </c>
      <c r="N7963" s="4">
        <f>MIN(C7963, F7963)</f>
        <v>247.20477405720638</v>
      </c>
    </row>
    <row r="7964" spans="1:14" x14ac:dyDescent="0.2">
      <c r="A7964" s="27">
        <v>43796.583333333336</v>
      </c>
      <c r="B7964" s="4">
        <v>24.681560609962819</v>
      </c>
      <c r="C7964" s="4">
        <v>299.11084057457123</v>
      </c>
      <c r="F7964" s="4">
        <f t="shared" si="498"/>
        <v>148.08936365977692</v>
      </c>
      <c r="G7964" s="24">
        <f t="shared" si="499"/>
        <v>0.34722222222222221</v>
      </c>
      <c r="H7964" s="24">
        <f t="shared" si="501"/>
        <v>151.02147691479431</v>
      </c>
      <c r="I7964" s="24">
        <f>IF(H7964&lt;=0, MIN(F7964-C7964, B$7, (D$5-K7963+G7964)/B$6), 0)</f>
        <v>0</v>
      </c>
      <c r="J7964" s="24">
        <f>IF(H7964&gt;0, MIN(C7964-F7964, B$8, K7963), 0)</f>
        <v>151.02147691479431</v>
      </c>
      <c r="K7964" s="24">
        <f>MAX(0, K7963-G7964+I7964*B$6-J7964)</f>
        <v>2816.3226121896173</v>
      </c>
      <c r="L7964" s="24">
        <f t="shared" si="500"/>
        <v>0</v>
      </c>
      <c r="M7964" s="24">
        <f>IF(H7964&gt;0, C7964-F7964-J7964, 0)</f>
        <v>0</v>
      </c>
      <c r="N7964" s="4">
        <f>MIN(C7964, F7964)</f>
        <v>148.08936365977692</v>
      </c>
    </row>
    <row r="7965" spans="1:14" x14ac:dyDescent="0.2">
      <c r="A7965" s="27">
        <v>43796.625</v>
      </c>
      <c r="B7965" s="4">
        <v>0</v>
      </c>
      <c r="C7965" s="4">
        <v>272.74585440702077</v>
      </c>
      <c r="F7965" s="4">
        <f t="shared" si="498"/>
        <v>0</v>
      </c>
      <c r="G7965" s="24">
        <f t="shared" si="499"/>
        <v>0</v>
      </c>
      <c r="H7965" s="24">
        <f t="shared" si="501"/>
        <v>272.74585440702077</v>
      </c>
      <c r="I7965" s="24">
        <f>IF(H7965&lt;=0, MIN(F7965-C7965, B$7, (D$5-K7964+G7965)/B$6), 0)</f>
        <v>0</v>
      </c>
      <c r="J7965" s="24">
        <f>IF(H7965&gt;0, MIN(C7965-F7965, B$8, K7964), 0)</f>
        <v>272.74585440702077</v>
      </c>
      <c r="K7965" s="24">
        <f>MAX(0, K7964-G7965+I7965*B$6-J7965)</f>
        <v>2543.5767577825964</v>
      </c>
      <c r="L7965" s="24">
        <f t="shared" si="500"/>
        <v>0</v>
      </c>
      <c r="M7965" s="24">
        <f>IF(H7965&gt;0, C7965-F7965-J7965, 0)</f>
        <v>0</v>
      </c>
      <c r="N7965" s="4">
        <f>MIN(C7965, F7965)</f>
        <v>0</v>
      </c>
    </row>
    <row r="7966" spans="1:14" x14ac:dyDescent="0.2">
      <c r="A7966" s="27">
        <v>43796.666666666672</v>
      </c>
      <c r="B7966" s="4">
        <v>0</v>
      </c>
      <c r="C7966" s="4">
        <v>406.21859688024472</v>
      </c>
      <c r="F7966" s="4">
        <f t="shared" ref="F7966:F8029" si="502">B7966*B$4</f>
        <v>0</v>
      </c>
      <c r="G7966" s="24">
        <f t="shared" ref="G7966:G8029" si="503">MIN(F7966, B$9)</f>
        <v>0</v>
      </c>
      <c r="H7966" s="24">
        <f t="shared" si="501"/>
        <v>406.21859688024472</v>
      </c>
      <c r="I7966" s="24">
        <f>IF(H7966&lt;=0, MIN(F7966-C7966, B$7, (D$5-K7965+G7966)/B$6), 0)</f>
        <v>0</v>
      </c>
      <c r="J7966" s="24">
        <f>IF(H7966&gt;0, MIN(C7966-F7966, B$8, K7965), 0)</f>
        <v>406.21859688024472</v>
      </c>
      <c r="K7966" s="24">
        <f>MAX(0, K7965-G7966+I7966*B$6-J7966)</f>
        <v>2137.3581609023518</v>
      </c>
      <c r="L7966" s="24">
        <f t="shared" ref="L7966:L8029" si="504">IF(H7966&lt;=0, -I7966-H7966, 0)</f>
        <v>0</v>
      </c>
      <c r="M7966" s="24">
        <f>IF(H7966&gt;0, C7966-F7966-J7966, 0)</f>
        <v>0</v>
      </c>
      <c r="N7966" s="4">
        <f>MIN(C7966, F7966)</f>
        <v>0</v>
      </c>
    </row>
    <row r="7967" spans="1:14" x14ac:dyDescent="0.2">
      <c r="A7967" s="27">
        <v>43796.708333333336</v>
      </c>
      <c r="B7967" s="4">
        <v>0</v>
      </c>
      <c r="C7967" s="4">
        <v>443.29435867836247</v>
      </c>
      <c r="F7967" s="4">
        <f t="shared" si="502"/>
        <v>0</v>
      </c>
      <c r="G7967" s="24">
        <f t="shared" si="503"/>
        <v>0</v>
      </c>
      <c r="H7967" s="24">
        <f t="shared" ref="H7967:H8030" si="505">C7967-F7967</f>
        <v>443.29435867836247</v>
      </c>
      <c r="I7967" s="24">
        <f>IF(H7967&lt;=0, MIN(F7967-C7967, B$7, (D$5-K7966+G7967)/B$6), 0)</f>
        <v>0</v>
      </c>
      <c r="J7967" s="24">
        <f>IF(H7967&gt;0, MIN(C7967-F7967, B$8, K7966), 0)</f>
        <v>443.29435867836247</v>
      </c>
      <c r="K7967" s="24">
        <f>MAX(0, K7966-G7967+I7967*B$6-J7967)</f>
        <v>1694.0638022239893</v>
      </c>
      <c r="L7967" s="24">
        <f t="shared" si="504"/>
        <v>0</v>
      </c>
      <c r="M7967" s="24">
        <f>IF(H7967&gt;0, C7967-F7967-J7967, 0)</f>
        <v>0</v>
      </c>
      <c r="N7967" s="4">
        <f>MIN(C7967, F7967)</f>
        <v>0</v>
      </c>
    </row>
    <row r="7968" spans="1:14" x14ac:dyDescent="0.2">
      <c r="A7968" s="27">
        <v>43796.75</v>
      </c>
      <c r="B7968" s="4">
        <v>0</v>
      </c>
      <c r="C7968" s="4">
        <v>383.97313980137409</v>
      </c>
      <c r="F7968" s="4">
        <f t="shared" si="502"/>
        <v>0</v>
      </c>
      <c r="G7968" s="24">
        <f t="shared" si="503"/>
        <v>0</v>
      </c>
      <c r="H7968" s="24">
        <f t="shared" si="505"/>
        <v>383.97313980137409</v>
      </c>
      <c r="I7968" s="24">
        <f>IF(H7968&lt;=0, MIN(F7968-C7968, B$7, (D$5-K7967+G7968)/B$6), 0)</f>
        <v>0</v>
      </c>
      <c r="J7968" s="24">
        <f>IF(H7968&gt;0, MIN(C7968-F7968, B$8, K7967), 0)</f>
        <v>383.97313980137409</v>
      </c>
      <c r="K7968" s="24">
        <f>MAX(0, K7967-G7968+I7968*B$6-J7968)</f>
        <v>1310.0906624226152</v>
      </c>
      <c r="L7968" s="24">
        <f t="shared" si="504"/>
        <v>0</v>
      </c>
      <c r="M7968" s="24">
        <f>IF(H7968&gt;0, C7968-F7968-J7968, 0)</f>
        <v>0</v>
      </c>
      <c r="N7968" s="4">
        <f>MIN(C7968, F7968)</f>
        <v>0</v>
      </c>
    </row>
    <row r="7969" spans="1:14" x14ac:dyDescent="0.2">
      <c r="A7969" s="27">
        <v>43796.791666666672</v>
      </c>
      <c r="B7969" s="4">
        <v>0</v>
      </c>
      <c r="C7969" s="4">
        <v>1527.5544148188724</v>
      </c>
      <c r="F7969" s="4">
        <f t="shared" si="502"/>
        <v>0</v>
      </c>
      <c r="G7969" s="24">
        <f t="shared" si="503"/>
        <v>0</v>
      </c>
      <c r="H7969" s="24">
        <f t="shared" si="505"/>
        <v>1527.5544148188724</v>
      </c>
      <c r="I7969" s="24">
        <f>IF(H7969&lt;=0, MIN(F7969-C7969, B$7, (D$5-K7968+G7969)/B$6), 0)</f>
        <v>0</v>
      </c>
      <c r="J7969" s="24">
        <f>IF(H7969&gt;0, MIN(C7969-F7969, B$8, K7968), 0)</f>
        <v>1310.0906624226152</v>
      </c>
      <c r="K7969" s="24">
        <f>MAX(0, K7968-G7969+I7969*B$6-J7969)</f>
        <v>0</v>
      </c>
      <c r="L7969" s="24">
        <f t="shared" si="504"/>
        <v>0</v>
      </c>
      <c r="M7969" s="24">
        <f>IF(H7969&gt;0, C7969-F7969-J7969, 0)</f>
        <v>217.46375239625718</v>
      </c>
      <c r="N7969" s="4">
        <f>MIN(C7969, F7969)</f>
        <v>0</v>
      </c>
    </row>
    <row r="7970" spans="1:14" x14ac:dyDescent="0.2">
      <c r="A7970" s="27">
        <v>43796.833333333336</v>
      </c>
      <c r="B7970" s="4">
        <v>0</v>
      </c>
      <c r="C7970" s="4">
        <v>794.27823703387708</v>
      </c>
      <c r="F7970" s="4">
        <f t="shared" si="502"/>
        <v>0</v>
      </c>
      <c r="G7970" s="24">
        <f t="shared" si="503"/>
        <v>0</v>
      </c>
      <c r="H7970" s="24">
        <f t="shared" si="505"/>
        <v>794.27823703387708</v>
      </c>
      <c r="I7970" s="24">
        <f>IF(H7970&lt;=0, MIN(F7970-C7970, B$7, (D$5-K7969+G7970)/B$6), 0)</f>
        <v>0</v>
      </c>
      <c r="J7970" s="24">
        <f>IF(H7970&gt;0, MIN(C7970-F7970, B$8, K7969), 0)</f>
        <v>0</v>
      </c>
      <c r="K7970" s="24">
        <f>MAX(0, K7969-G7970+I7970*B$6-J7970)</f>
        <v>0</v>
      </c>
      <c r="L7970" s="24">
        <f t="shared" si="504"/>
        <v>0</v>
      </c>
      <c r="M7970" s="24">
        <f>IF(H7970&gt;0, C7970-F7970-J7970, 0)</f>
        <v>794.27823703387708</v>
      </c>
      <c r="N7970" s="4">
        <f>MIN(C7970, F7970)</f>
        <v>0</v>
      </c>
    </row>
    <row r="7971" spans="1:14" x14ac:dyDescent="0.2">
      <c r="A7971" s="27">
        <v>43796.875</v>
      </c>
      <c r="B7971" s="4">
        <v>0</v>
      </c>
      <c r="C7971" s="4">
        <v>1455.8746086758449</v>
      </c>
      <c r="F7971" s="4">
        <f t="shared" si="502"/>
        <v>0</v>
      </c>
      <c r="G7971" s="24">
        <f t="shared" si="503"/>
        <v>0</v>
      </c>
      <c r="H7971" s="24">
        <f t="shared" si="505"/>
        <v>1455.8746086758449</v>
      </c>
      <c r="I7971" s="24">
        <f>IF(H7971&lt;=0, MIN(F7971-C7971, B$7, (D$5-K7970+G7971)/B$6), 0)</f>
        <v>0</v>
      </c>
      <c r="J7971" s="24">
        <f>IF(H7971&gt;0, MIN(C7971-F7971, B$8, K7970), 0)</f>
        <v>0</v>
      </c>
      <c r="K7971" s="24">
        <f>MAX(0, K7970-G7971+I7971*B$6-J7971)</f>
        <v>0</v>
      </c>
      <c r="L7971" s="24">
        <f t="shared" si="504"/>
        <v>0</v>
      </c>
      <c r="M7971" s="24">
        <f>IF(H7971&gt;0, C7971-F7971-J7971, 0)</f>
        <v>1455.8746086758449</v>
      </c>
      <c r="N7971" s="4">
        <f>MIN(C7971, F7971)</f>
        <v>0</v>
      </c>
    </row>
    <row r="7972" spans="1:14" x14ac:dyDescent="0.2">
      <c r="A7972" s="27">
        <v>43796.916666666672</v>
      </c>
      <c r="B7972" s="4">
        <v>0</v>
      </c>
      <c r="C7972" s="4">
        <v>406.21859688024472</v>
      </c>
      <c r="F7972" s="4">
        <f t="shared" si="502"/>
        <v>0</v>
      </c>
      <c r="G7972" s="24">
        <f t="shared" si="503"/>
        <v>0</v>
      </c>
      <c r="H7972" s="24">
        <f t="shared" si="505"/>
        <v>406.21859688024472</v>
      </c>
      <c r="I7972" s="24">
        <f>IF(H7972&lt;=0, MIN(F7972-C7972, B$7, (D$5-K7971+G7972)/B$6), 0)</f>
        <v>0</v>
      </c>
      <c r="J7972" s="24">
        <f>IF(H7972&gt;0, MIN(C7972-F7972, B$8, K7971), 0)</f>
        <v>0</v>
      </c>
      <c r="K7972" s="24">
        <f>MAX(0, K7971-G7972+I7972*B$6-J7972)</f>
        <v>0</v>
      </c>
      <c r="L7972" s="24">
        <f t="shared" si="504"/>
        <v>0</v>
      </c>
      <c r="M7972" s="24">
        <f>IF(H7972&gt;0, C7972-F7972-J7972, 0)</f>
        <v>406.21859688024472</v>
      </c>
      <c r="N7972" s="4">
        <f>MIN(C7972, F7972)</f>
        <v>0</v>
      </c>
    </row>
    <row r="7973" spans="1:14" x14ac:dyDescent="0.2">
      <c r="A7973" s="27">
        <v>43796.958333333336</v>
      </c>
      <c r="B7973" s="4">
        <v>0</v>
      </c>
      <c r="C7973" s="4">
        <v>326.29973255985749</v>
      </c>
      <c r="F7973" s="4">
        <f t="shared" si="502"/>
        <v>0</v>
      </c>
      <c r="G7973" s="24">
        <f t="shared" si="503"/>
        <v>0</v>
      </c>
      <c r="H7973" s="24">
        <f t="shared" si="505"/>
        <v>326.29973255985749</v>
      </c>
      <c r="I7973" s="24">
        <f>IF(H7973&lt;=0, MIN(F7973-C7973, B$7, (D$5-K7972+G7973)/B$6), 0)</f>
        <v>0</v>
      </c>
      <c r="J7973" s="24">
        <f>IF(H7973&gt;0, MIN(C7973-F7973, B$8, K7972), 0)</f>
        <v>0</v>
      </c>
      <c r="K7973" s="24">
        <f>MAX(0, K7972-G7973+I7973*B$6-J7973)</f>
        <v>0</v>
      </c>
      <c r="L7973" s="24">
        <f t="shared" si="504"/>
        <v>0</v>
      </c>
      <c r="M7973" s="24">
        <f>IF(H7973&gt;0, C7973-F7973-J7973, 0)</f>
        <v>326.29973255985749</v>
      </c>
      <c r="N7973" s="4">
        <f>MIN(C7973, F7973)</f>
        <v>0</v>
      </c>
    </row>
    <row r="7974" spans="1:14" x14ac:dyDescent="0.2">
      <c r="A7974" s="27">
        <v>43797</v>
      </c>
      <c r="B7974" s="4">
        <v>0</v>
      </c>
      <c r="C7974" s="4">
        <v>131.85795957417341</v>
      </c>
      <c r="F7974" s="4">
        <f t="shared" si="502"/>
        <v>0</v>
      </c>
      <c r="G7974" s="24">
        <f t="shared" si="503"/>
        <v>0</v>
      </c>
      <c r="H7974" s="24">
        <f t="shared" si="505"/>
        <v>131.85795957417341</v>
      </c>
      <c r="I7974" s="24">
        <f>IF(H7974&lt;=0, MIN(F7974-C7974, B$7, (D$5-K7973+G7974)/B$6), 0)</f>
        <v>0</v>
      </c>
      <c r="J7974" s="24">
        <f>IF(H7974&gt;0, MIN(C7974-F7974, B$8, K7973), 0)</f>
        <v>0</v>
      </c>
      <c r="K7974" s="24">
        <f>MAX(0, K7973-G7974+I7974*B$6-J7974)</f>
        <v>0</v>
      </c>
      <c r="L7974" s="24">
        <f t="shared" si="504"/>
        <v>0</v>
      </c>
      <c r="M7974" s="24">
        <f>IF(H7974&gt;0, C7974-F7974-J7974, 0)</f>
        <v>131.85795957417341</v>
      </c>
      <c r="N7974" s="4">
        <f>MIN(C7974, F7974)</f>
        <v>0</v>
      </c>
    </row>
    <row r="7975" spans="1:14" x14ac:dyDescent="0.2">
      <c r="A7975" s="27">
        <v>43797.041666666672</v>
      </c>
      <c r="B7975" s="4">
        <v>0</v>
      </c>
      <c r="C7975" s="4">
        <v>183.76402609153823</v>
      </c>
      <c r="F7975" s="4">
        <f t="shared" si="502"/>
        <v>0</v>
      </c>
      <c r="G7975" s="24">
        <f t="shared" si="503"/>
        <v>0</v>
      </c>
      <c r="H7975" s="24">
        <f t="shared" si="505"/>
        <v>183.76402609153823</v>
      </c>
      <c r="I7975" s="24">
        <f>IF(H7975&lt;=0, MIN(F7975-C7975, B$7, (D$5-K7974+G7975)/B$6), 0)</f>
        <v>0</v>
      </c>
      <c r="J7975" s="24">
        <f>IF(H7975&gt;0, MIN(C7975-F7975, B$8, K7974), 0)</f>
        <v>0</v>
      </c>
      <c r="K7975" s="24">
        <f>MAX(0, K7974-G7975+I7975*B$6-J7975)</f>
        <v>0</v>
      </c>
      <c r="L7975" s="24">
        <f t="shared" si="504"/>
        <v>0</v>
      </c>
      <c r="M7975" s="24">
        <f>IF(H7975&gt;0, C7975-F7975-J7975, 0)</f>
        <v>183.76402609153823</v>
      </c>
      <c r="N7975" s="4">
        <f>MIN(C7975, F7975)</f>
        <v>0</v>
      </c>
    </row>
    <row r="7976" spans="1:14" x14ac:dyDescent="0.2">
      <c r="A7976" s="27">
        <v>43797.083333333336</v>
      </c>
      <c r="B7976" s="4">
        <v>0</v>
      </c>
      <c r="C7976" s="4">
        <v>220.83978788965598</v>
      </c>
      <c r="F7976" s="4">
        <f t="shared" si="502"/>
        <v>0</v>
      </c>
      <c r="G7976" s="24">
        <f t="shared" si="503"/>
        <v>0</v>
      </c>
      <c r="H7976" s="24">
        <f t="shared" si="505"/>
        <v>220.83978788965598</v>
      </c>
      <c r="I7976" s="24">
        <f>IF(H7976&lt;=0, MIN(F7976-C7976, B$7, (D$5-K7975+G7976)/B$6), 0)</f>
        <v>0</v>
      </c>
      <c r="J7976" s="24">
        <f>IF(H7976&gt;0, MIN(C7976-F7976, B$8, K7975), 0)</f>
        <v>0</v>
      </c>
      <c r="K7976" s="24">
        <f>MAX(0, K7975-G7976+I7976*B$6-J7976)</f>
        <v>0</v>
      </c>
      <c r="L7976" s="24">
        <f t="shared" si="504"/>
        <v>0</v>
      </c>
      <c r="M7976" s="24">
        <f>IF(H7976&gt;0, C7976-F7976-J7976, 0)</f>
        <v>220.83978788965598</v>
      </c>
      <c r="N7976" s="4">
        <f>MIN(C7976, F7976)</f>
        <v>0</v>
      </c>
    </row>
    <row r="7977" spans="1:14" x14ac:dyDescent="0.2">
      <c r="A7977" s="27">
        <v>43797.125</v>
      </c>
      <c r="B7977" s="4">
        <v>0</v>
      </c>
      <c r="C7977" s="4">
        <v>131.85795957417341</v>
      </c>
      <c r="F7977" s="4">
        <f t="shared" si="502"/>
        <v>0</v>
      </c>
      <c r="G7977" s="24">
        <f t="shared" si="503"/>
        <v>0</v>
      </c>
      <c r="H7977" s="24">
        <f t="shared" si="505"/>
        <v>131.85795957417341</v>
      </c>
      <c r="I7977" s="24">
        <f>IF(H7977&lt;=0, MIN(F7977-C7977, B$7, (D$5-K7976+G7977)/B$6), 0)</f>
        <v>0</v>
      </c>
      <c r="J7977" s="24">
        <f>IF(H7977&gt;0, MIN(C7977-F7977, B$8, K7976), 0)</f>
        <v>0</v>
      </c>
      <c r="K7977" s="24">
        <f>MAX(0, K7976-G7977+I7977*B$6-J7977)</f>
        <v>0</v>
      </c>
      <c r="L7977" s="24">
        <f t="shared" si="504"/>
        <v>0</v>
      </c>
      <c r="M7977" s="24">
        <f>IF(H7977&gt;0, C7977-F7977-J7977, 0)</f>
        <v>131.85795957417341</v>
      </c>
      <c r="N7977" s="4">
        <f>MIN(C7977, F7977)</f>
        <v>0</v>
      </c>
    </row>
    <row r="7978" spans="1:14" x14ac:dyDescent="0.2">
      <c r="A7978" s="27">
        <v>43797.166666666672</v>
      </c>
      <c r="B7978" s="4">
        <v>0</v>
      </c>
      <c r="C7978" s="4">
        <v>183.76402609153823</v>
      </c>
      <c r="F7978" s="4">
        <f t="shared" si="502"/>
        <v>0</v>
      </c>
      <c r="G7978" s="24">
        <f t="shared" si="503"/>
        <v>0</v>
      </c>
      <c r="H7978" s="24">
        <f t="shared" si="505"/>
        <v>183.76402609153823</v>
      </c>
      <c r="I7978" s="24">
        <f>IF(H7978&lt;=0, MIN(F7978-C7978, B$7, (D$5-K7977+G7978)/B$6), 0)</f>
        <v>0</v>
      </c>
      <c r="J7978" s="24">
        <f>IF(H7978&gt;0, MIN(C7978-F7978, B$8, K7977), 0)</f>
        <v>0</v>
      </c>
      <c r="K7978" s="24">
        <f>MAX(0, K7977-G7978+I7978*B$6-J7978)</f>
        <v>0</v>
      </c>
      <c r="L7978" s="24">
        <f t="shared" si="504"/>
        <v>0</v>
      </c>
      <c r="M7978" s="24">
        <f>IF(H7978&gt;0, C7978-F7978-J7978, 0)</f>
        <v>183.76402609153823</v>
      </c>
      <c r="N7978" s="4">
        <f>MIN(C7978, F7978)</f>
        <v>0</v>
      </c>
    </row>
    <row r="7979" spans="1:14" x14ac:dyDescent="0.2">
      <c r="A7979" s="27">
        <v>43797.208333333336</v>
      </c>
      <c r="B7979" s="4">
        <v>0</v>
      </c>
      <c r="C7979" s="4">
        <v>220.83978788965598</v>
      </c>
      <c r="F7979" s="4">
        <f t="shared" si="502"/>
        <v>0</v>
      </c>
      <c r="G7979" s="24">
        <f t="shared" si="503"/>
        <v>0</v>
      </c>
      <c r="H7979" s="24">
        <f t="shared" si="505"/>
        <v>220.83978788965598</v>
      </c>
      <c r="I7979" s="24">
        <f>IF(H7979&lt;=0, MIN(F7979-C7979, B$7, (D$5-K7978+G7979)/B$6), 0)</f>
        <v>0</v>
      </c>
      <c r="J7979" s="24">
        <f>IF(H7979&gt;0, MIN(C7979-F7979, B$8, K7978), 0)</f>
        <v>0</v>
      </c>
      <c r="K7979" s="24">
        <f>MAX(0, K7978-G7979+I7979*B$6-J7979)</f>
        <v>0</v>
      </c>
      <c r="L7979" s="24">
        <f t="shared" si="504"/>
        <v>0</v>
      </c>
      <c r="M7979" s="24">
        <f>IF(H7979&gt;0, C7979-F7979-J7979, 0)</f>
        <v>220.83978788965598</v>
      </c>
      <c r="N7979" s="4">
        <f>MIN(C7979, F7979)</f>
        <v>0</v>
      </c>
    </row>
    <row r="7980" spans="1:14" x14ac:dyDescent="0.2">
      <c r="A7980" s="27">
        <v>43797.25</v>
      </c>
      <c r="B7980" s="4">
        <v>0</v>
      </c>
      <c r="C7980" s="4">
        <v>595.7169349595132</v>
      </c>
      <c r="F7980" s="4">
        <f t="shared" si="502"/>
        <v>0</v>
      </c>
      <c r="G7980" s="24">
        <f t="shared" si="503"/>
        <v>0</v>
      </c>
      <c r="H7980" s="24">
        <f t="shared" si="505"/>
        <v>595.7169349595132</v>
      </c>
      <c r="I7980" s="24">
        <f>IF(H7980&lt;=0, MIN(F7980-C7980, B$7, (D$5-K7979+G7980)/B$6), 0)</f>
        <v>0</v>
      </c>
      <c r="J7980" s="24">
        <f>IF(H7980&gt;0, MIN(C7980-F7980, B$8, K7979), 0)</f>
        <v>0</v>
      </c>
      <c r="K7980" s="24">
        <f>MAX(0, K7979-G7980+I7980*B$6-J7980)</f>
        <v>0</v>
      </c>
      <c r="L7980" s="24">
        <f t="shared" si="504"/>
        <v>0</v>
      </c>
      <c r="M7980" s="24">
        <f>IF(H7980&gt;0, C7980-F7980-J7980, 0)</f>
        <v>595.7169349595132</v>
      </c>
      <c r="N7980" s="4">
        <f>MIN(C7980, F7980)</f>
        <v>0</v>
      </c>
    </row>
    <row r="7981" spans="1:14" x14ac:dyDescent="0.2">
      <c r="A7981" s="27">
        <v>43797.291666666672</v>
      </c>
      <c r="B7981" s="4">
        <v>23.479137993078229</v>
      </c>
      <c r="C7981" s="4">
        <v>1313.3389022075257</v>
      </c>
      <c r="F7981" s="4">
        <f t="shared" si="502"/>
        <v>140.87482795846938</v>
      </c>
      <c r="G7981" s="24">
        <f t="shared" si="503"/>
        <v>0.34722222222222221</v>
      </c>
      <c r="H7981" s="24">
        <f t="shared" si="505"/>
        <v>1172.4640742490565</v>
      </c>
      <c r="I7981" s="24">
        <f>IF(H7981&lt;=0, MIN(F7981-C7981, B$7, (D$5-K7980+G7981)/B$6), 0)</f>
        <v>0</v>
      </c>
      <c r="J7981" s="24">
        <f>IF(H7981&gt;0, MIN(C7981-F7981, B$8, K7980), 0)</f>
        <v>0</v>
      </c>
      <c r="K7981" s="24">
        <f>MAX(0, K7980-G7981+I7981*B$6-J7981)</f>
        <v>0</v>
      </c>
      <c r="L7981" s="24">
        <f t="shared" si="504"/>
        <v>0</v>
      </c>
      <c r="M7981" s="24">
        <f>IF(H7981&gt;0, C7981-F7981-J7981, 0)</f>
        <v>1172.4640742490565</v>
      </c>
      <c r="N7981" s="4">
        <f>MIN(C7981, F7981)</f>
        <v>140.87482795846938</v>
      </c>
    </row>
    <row r="7982" spans="1:14" x14ac:dyDescent="0.2">
      <c r="A7982" s="27">
        <v>43797.333333333336</v>
      </c>
      <c r="B7982" s="4">
        <v>24.467819847401575</v>
      </c>
      <c r="C7982" s="4">
        <v>373.26236417080668</v>
      </c>
      <c r="F7982" s="4">
        <f t="shared" si="502"/>
        <v>146.80691908440946</v>
      </c>
      <c r="G7982" s="24">
        <f t="shared" si="503"/>
        <v>0.34722222222222221</v>
      </c>
      <c r="H7982" s="24">
        <f t="shared" si="505"/>
        <v>226.45544508639722</v>
      </c>
      <c r="I7982" s="24">
        <f>IF(H7982&lt;=0, MIN(F7982-C7982, B$7, (D$5-K7981+G7982)/B$6), 0)</f>
        <v>0</v>
      </c>
      <c r="J7982" s="24">
        <f>IF(H7982&gt;0, MIN(C7982-F7982, B$8, K7981), 0)</f>
        <v>0</v>
      </c>
      <c r="K7982" s="24">
        <f>MAX(0, K7981-G7982+I7982*B$6-J7982)</f>
        <v>0</v>
      </c>
      <c r="L7982" s="24">
        <f t="shared" si="504"/>
        <v>0</v>
      </c>
      <c r="M7982" s="24">
        <f>IF(H7982&gt;0, C7982-F7982-J7982, 0)</f>
        <v>226.45544508639722</v>
      </c>
      <c r="N7982" s="4">
        <f>MIN(C7982, F7982)</f>
        <v>146.80691908440946</v>
      </c>
    </row>
    <row r="7983" spans="1:14" x14ac:dyDescent="0.2">
      <c r="A7983" s="27">
        <v>43797.375</v>
      </c>
      <c r="B7983" s="4">
        <v>28.260855145978041</v>
      </c>
      <c r="C7983" s="4">
        <v>226.22115905734697</v>
      </c>
      <c r="F7983" s="4">
        <f t="shared" si="502"/>
        <v>169.56513087586825</v>
      </c>
      <c r="G7983" s="24">
        <f t="shared" si="503"/>
        <v>0.34722222222222221</v>
      </c>
      <c r="H7983" s="24">
        <f t="shared" si="505"/>
        <v>56.656028181478717</v>
      </c>
      <c r="I7983" s="24">
        <f>IF(H7983&lt;=0, MIN(F7983-C7983, B$7, (D$5-K7982+G7983)/B$6), 0)</f>
        <v>0</v>
      </c>
      <c r="J7983" s="24">
        <f>IF(H7983&gt;0, MIN(C7983-F7983, B$8, K7982), 0)</f>
        <v>0</v>
      </c>
      <c r="K7983" s="24">
        <f>MAX(0, K7982-G7983+I7983*B$6-J7983)</f>
        <v>0</v>
      </c>
      <c r="L7983" s="24">
        <f t="shared" si="504"/>
        <v>0</v>
      </c>
      <c r="M7983" s="24">
        <f>IF(H7983&gt;0, C7983-F7983-J7983, 0)</f>
        <v>56.656028181478717</v>
      </c>
      <c r="N7983" s="4">
        <f>MIN(C7983, F7983)</f>
        <v>169.56513087586825</v>
      </c>
    </row>
    <row r="7984" spans="1:14" x14ac:dyDescent="0.2">
      <c r="A7984" s="27">
        <v>43797.416666666672</v>
      </c>
      <c r="B7984" s="4">
        <v>42.12945928348239</v>
      </c>
      <c r="C7984" s="4">
        <v>294.17073106878769</v>
      </c>
      <c r="F7984" s="4">
        <f t="shared" si="502"/>
        <v>252.77675570089434</v>
      </c>
      <c r="G7984" s="24">
        <f t="shared" si="503"/>
        <v>0.34722222222222221</v>
      </c>
      <c r="H7984" s="24">
        <f t="shared" si="505"/>
        <v>41.393975367893347</v>
      </c>
      <c r="I7984" s="24">
        <f>IF(H7984&lt;=0, MIN(F7984-C7984, B$7, (D$5-K7983+G7984)/B$6), 0)</f>
        <v>0</v>
      </c>
      <c r="J7984" s="24">
        <f>IF(H7984&gt;0, MIN(C7984-F7984, B$8, K7983), 0)</f>
        <v>0</v>
      </c>
      <c r="K7984" s="24">
        <f>MAX(0, K7983-G7984+I7984*B$6-J7984)</f>
        <v>0</v>
      </c>
      <c r="L7984" s="24">
        <f t="shared" si="504"/>
        <v>0</v>
      </c>
      <c r="M7984" s="24">
        <f>IF(H7984&gt;0, C7984-F7984-J7984, 0)</f>
        <v>41.393975367893347</v>
      </c>
      <c r="N7984" s="4">
        <f>MIN(C7984, F7984)</f>
        <v>252.77675570089434</v>
      </c>
    </row>
    <row r="7985" spans="1:14" x14ac:dyDescent="0.2">
      <c r="A7985" s="27">
        <v>43797.458333333336</v>
      </c>
      <c r="B7985" s="4">
        <v>100.15556422929468</v>
      </c>
      <c r="C7985" s="4">
        <v>1700.574636543422</v>
      </c>
      <c r="F7985" s="4">
        <f t="shared" si="502"/>
        <v>600.93338537576813</v>
      </c>
      <c r="G7985" s="24">
        <f t="shared" si="503"/>
        <v>0.34722222222222221</v>
      </c>
      <c r="H7985" s="24">
        <f t="shared" si="505"/>
        <v>1099.641251167654</v>
      </c>
      <c r="I7985" s="24">
        <f>IF(H7985&lt;=0, MIN(F7985-C7985, B$7, (D$5-K7984+G7985)/B$6), 0)</f>
        <v>0</v>
      </c>
      <c r="J7985" s="24">
        <f>IF(H7985&gt;0, MIN(C7985-F7985, B$8, K7984), 0)</f>
        <v>0</v>
      </c>
      <c r="K7985" s="24">
        <f>MAX(0, K7984-G7985+I7985*B$6-J7985)</f>
        <v>0</v>
      </c>
      <c r="L7985" s="24">
        <f t="shared" si="504"/>
        <v>0</v>
      </c>
      <c r="M7985" s="24">
        <f>IF(H7985&gt;0, C7985-F7985-J7985, 0)</f>
        <v>1099.641251167654</v>
      </c>
      <c r="N7985" s="4">
        <f>MIN(C7985, F7985)</f>
        <v>600.93338537576813</v>
      </c>
    </row>
    <row r="7986" spans="1:14" x14ac:dyDescent="0.2">
      <c r="A7986" s="27">
        <v>43797.5</v>
      </c>
      <c r="B7986" s="4">
        <v>231.59652889109358</v>
      </c>
      <c r="C7986" s="4">
        <v>420.22499578175581</v>
      </c>
      <c r="F7986" s="4">
        <f t="shared" si="502"/>
        <v>1389.5791733465614</v>
      </c>
      <c r="G7986" s="24">
        <f t="shared" si="503"/>
        <v>0.34722222222222221</v>
      </c>
      <c r="H7986" s="24">
        <f t="shared" si="505"/>
        <v>-969.3541775648057</v>
      </c>
      <c r="I7986" s="24">
        <f>IF(H7986&lt;=0, MIN(F7986-C7986, B$7, (D$5-K7985+G7986)/B$6), 0)</f>
        <v>969.3541775648057</v>
      </c>
      <c r="J7986" s="24">
        <f>IF(H7986&gt;0, MIN(C7986-F7986, B$8, K7985), 0)</f>
        <v>0</v>
      </c>
      <c r="K7986" s="24">
        <f>MAX(0, K7985-G7986+I7986*B$6-J7986)</f>
        <v>872.07153758610298</v>
      </c>
      <c r="L7986" s="24">
        <f t="shared" si="504"/>
        <v>0</v>
      </c>
      <c r="M7986" s="24">
        <f>IF(H7986&gt;0, C7986-F7986-J7986, 0)</f>
        <v>0</v>
      </c>
      <c r="N7986" s="4">
        <f>MIN(C7986, F7986)</f>
        <v>420.22499578175581</v>
      </c>
    </row>
    <row r="7987" spans="1:14" x14ac:dyDescent="0.2">
      <c r="A7987" s="27">
        <v>43797.541666666672</v>
      </c>
      <c r="B7987" s="4">
        <v>269.37843970375076</v>
      </c>
      <c r="C7987" s="4">
        <v>390.56438634326162</v>
      </c>
      <c r="F7987" s="4">
        <f t="shared" si="502"/>
        <v>1616.2706382225047</v>
      </c>
      <c r="G7987" s="24">
        <f t="shared" si="503"/>
        <v>0.34722222222222221</v>
      </c>
      <c r="H7987" s="24">
        <f t="shared" si="505"/>
        <v>-1225.7062518792432</v>
      </c>
      <c r="I7987" s="24">
        <f>IF(H7987&lt;=0, MIN(F7987-C7987, B$7, (D$5-K7986+G7987)/B$6), 0)</f>
        <v>1225.7062518792432</v>
      </c>
      <c r="J7987" s="24">
        <f>IF(H7987&gt;0, MIN(C7987-F7987, B$8, K7986), 0)</f>
        <v>0</v>
      </c>
      <c r="K7987" s="24">
        <f>MAX(0, K7986-G7987+I7987*B$6-J7987)</f>
        <v>1974.8599420551998</v>
      </c>
      <c r="L7987" s="24">
        <f t="shared" si="504"/>
        <v>0</v>
      </c>
      <c r="M7987" s="24">
        <f>IF(H7987&gt;0, C7987-F7987-J7987, 0)</f>
        <v>0</v>
      </c>
      <c r="N7987" s="4">
        <f>MIN(C7987, F7987)</f>
        <v>390.56438634326162</v>
      </c>
    </row>
    <row r="7988" spans="1:14" x14ac:dyDescent="0.2">
      <c r="A7988" s="27">
        <v>43797.583333333336</v>
      </c>
      <c r="B7988" s="4">
        <v>64.711196698622231</v>
      </c>
      <c r="C7988" s="4">
        <v>1528.2729872324101</v>
      </c>
      <c r="F7988" s="4">
        <f t="shared" si="502"/>
        <v>388.26718019173336</v>
      </c>
      <c r="G7988" s="24">
        <f t="shared" si="503"/>
        <v>0.34722222222222221</v>
      </c>
      <c r="H7988" s="24">
        <f t="shared" si="505"/>
        <v>1140.0058070406767</v>
      </c>
      <c r="I7988" s="24">
        <f>IF(H7988&lt;=0, MIN(F7988-C7988, B$7, (D$5-K7987+G7988)/B$6), 0)</f>
        <v>0</v>
      </c>
      <c r="J7988" s="24">
        <f>IF(H7988&gt;0, MIN(C7988-F7988, B$8, K7987), 0)</f>
        <v>1140.0058070406767</v>
      </c>
      <c r="K7988" s="24">
        <f>MAX(0, K7987-G7988+I7988*B$6-J7988)</f>
        <v>834.50691279230091</v>
      </c>
      <c r="L7988" s="24">
        <f t="shared" si="504"/>
        <v>0</v>
      </c>
      <c r="M7988" s="24">
        <f>IF(H7988&gt;0, C7988-F7988-J7988, 0)</f>
        <v>0</v>
      </c>
      <c r="N7988" s="4">
        <f>MIN(C7988, F7988)</f>
        <v>388.26718019173336</v>
      </c>
    </row>
    <row r="7989" spans="1:14" x14ac:dyDescent="0.2">
      <c r="A7989" s="27">
        <v>43797.625</v>
      </c>
      <c r="B7989" s="4">
        <v>0</v>
      </c>
      <c r="C7989" s="4">
        <v>788.51089630972535</v>
      </c>
      <c r="F7989" s="4">
        <f t="shared" si="502"/>
        <v>0</v>
      </c>
      <c r="G7989" s="24">
        <f t="shared" si="503"/>
        <v>0</v>
      </c>
      <c r="H7989" s="24">
        <f t="shared" si="505"/>
        <v>788.51089630972535</v>
      </c>
      <c r="I7989" s="24">
        <f>IF(H7989&lt;=0, MIN(F7989-C7989, B$7, (D$5-K7988+G7989)/B$6), 0)</f>
        <v>0</v>
      </c>
      <c r="J7989" s="24">
        <f>IF(H7989&gt;0, MIN(C7989-F7989, B$8, K7988), 0)</f>
        <v>788.51089630972535</v>
      </c>
      <c r="K7989" s="24">
        <f>MAX(0, K7988-G7989+I7989*B$6-J7989)</f>
        <v>45.996016482575556</v>
      </c>
      <c r="L7989" s="24">
        <f t="shared" si="504"/>
        <v>0</v>
      </c>
      <c r="M7989" s="24">
        <f>IF(H7989&gt;0, C7989-F7989-J7989, 0)</f>
        <v>0</v>
      </c>
      <c r="N7989" s="4">
        <f>MIN(C7989, F7989)</f>
        <v>0</v>
      </c>
    </row>
    <row r="7990" spans="1:14" x14ac:dyDescent="0.2">
      <c r="A7990" s="27">
        <v>43797.666666666672</v>
      </c>
      <c r="B7990" s="4">
        <v>0</v>
      </c>
      <c r="C7990" s="4">
        <v>851.12773845765787</v>
      </c>
      <c r="F7990" s="4">
        <f t="shared" si="502"/>
        <v>0</v>
      </c>
      <c r="G7990" s="24">
        <f t="shared" si="503"/>
        <v>0</v>
      </c>
      <c r="H7990" s="24">
        <f t="shared" si="505"/>
        <v>851.12773845765787</v>
      </c>
      <c r="I7990" s="24">
        <f>IF(H7990&lt;=0, MIN(F7990-C7990, B$7, (D$5-K7989+G7990)/B$6), 0)</f>
        <v>0</v>
      </c>
      <c r="J7990" s="24">
        <f>IF(H7990&gt;0, MIN(C7990-F7990, B$8, K7989), 0)</f>
        <v>45.996016482575556</v>
      </c>
      <c r="K7990" s="24">
        <f>MAX(0, K7989-G7990+I7990*B$6-J7990)</f>
        <v>0</v>
      </c>
      <c r="L7990" s="24">
        <f t="shared" si="504"/>
        <v>0</v>
      </c>
      <c r="M7990" s="24">
        <f>IF(H7990&gt;0, C7990-F7990-J7990, 0)</f>
        <v>805.13172197508231</v>
      </c>
      <c r="N7990" s="4">
        <f>MIN(C7990, F7990)</f>
        <v>0</v>
      </c>
    </row>
    <row r="7991" spans="1:14" x14ac:dyDescent="0.2">
      <c r="A7991" s="27">
        <v>43797.708333333336</v>
      </c>
      <c r="B7991" s="4">
        <v>0</v>
      </c>
      <c r="C7991" s="4">
        <v>888.20350025577557</v>
      </c>
      <c r="F7991" s="4">
        <f t="shared" si="502"/>
        <v>0</v>
      </c>
      <c r="G7991" s="24">
        <f t="shared" si="503"/>
        <v>0</v>
      </c>
      <c r="H7991" s="24">
        <f t="shared" si="505"/>
        <v>888.20350025577557</v>
      </c>
      <c r="I7991" s="24">
        <f>IF(H7991&lt;=0, MIN(F7991-C7991, B$7, (D$5-K7990+G7991)/B$6), 0)</f>
        <v>0</v>
      </c>
      <c r="J7991" s="24">
        <f>IF(H7991&gt;0, MIN(C7991-F7991, B$8, K7990), 0)</f>
        <v>0</v>
      </c>
      <c r="K7991" s="24">
        <f>MAX(0, K7990-G7991+I7991*B$6-J7991)</f>
        <v>0</v>
      </c>
      <c r="L7991" s="24">
        <f t="shared" si="504"/>
        <v>0</v>
      </c>
      <c r="M7991" s="24">
        <f>IF(H7991&gt;0, C7991-F7991-J7991, 0)</f>
        <v>888.20350025577557</v>
      </c>
      <c r="N7991" s="4">
        <f>MIN(C7991, F7991)</f>
        <v>0</v>
      </c>
    </row>
    <row r="7992" spans="1:14" x14ac:dyDescent="0.2">
      <c r="A7992" s="27">
        <v>43797.75</v>
      </c>
      <c r="B7992" s="4">
        <v>0</v>
      </c>
      <c r="C7992" s="4">
        <v>383.97313980137409</v>
      </c>
      <c r="F7992" s="4">
        <f t="shared" si="502"/>
        <v>0</v>
      </c>
      <c r="G7992" s="24">
        <f t="shared" si="503"/>
        <v>0</v>
      </c>
      <c r="H7992" s="24">
        <f t="shared" si="505"/>
        <v>383.97313980137409</v>
      </c>
      <c r="I7992" s="24">
        <f>IF(H7992&lt;=0, MIN(F7992-C7992, B$7, (D$5-K7991+G7992)/B$6), 0)</f>
        <v>0</v>
      </c>
      <c r="J7992" s="24">
        <f>IF(H7992&gt;0, MIN(C7992-F7992, B$8, K7991), 0)</f>
        <v>0</v>
      </c>
      <c r="K7992" s="24">
        <f>MAX(0, K7991-G7992+I7992*B$6-J7992)</f>
        <v>0</v>
      </c>
      <c r="L7992" s="24">
        <f t="shared" si="504"/>
        <v>0</v>
      </c>
      <c r="M7992" s="24">
        <f>IF(H7992&gt;0, C7992-F7992-J7992, 0)</f>
        <v>383.97313980137409</v>
      </c>
      <c r="N7992" s="4">
        <f>MIN(C7992, F7992)</f>
        <v>0</v>
      </c>
    </row>
    <row r="7993" spans="1:14" x14ac:dyDescent="0.2">
      <c r="A7993" s="27">
        <v>43797.791666666672</v>
      </c>
      <c r="B7993" s="4">
        <v>0</v>
      </c>
      <c r="C7993" s="4">
        <v>4283.5193751456245</v>
      </c>
      <c r="F7993" s="4">
        <f t="shared" si="502"/>
        <v>0</v>
      </c>
      <c r="G7993" s="24">
        <f t="shared" si="503"/>
        <v>0</v>
      </c>
      <c r="H7993" s="24">
        <f t="shared" si="505"/>
        <v>4283.5193751456245</v>
      </c>
      <c r="I7993" s="24">
        <f>IF(H7993&lt;=0, MIN(F7993-C7993, B$7, (D$5-K7992+G7993)/B$6), 0)</f>
        <v>0</v>
      </c>
      <c r="J7993" s="24">
        <f>IF(H7993&gt;0, MIN(C7993-F7993, B$8, K7992), 0)</f>
        <v>0</v>
      </c>
      <c r="K7993" s="24">
        <f>MAX(0, K7992-G7993+I7993*B$6-J7993)</f>
        <v>0</v>
      </c>
      <c r="L7993" s="24">
        <f t="shared" si="504"/>
        <v>0</v>
      </c>
      <c r="M7993" s="24">
        <f>IF(H7993&gt;0, C7993-F7993-J7993, 0)</f>
        <v>4283.5193751456245</v>
      </c>
      <c r="N7993" s="4">
        <f>MIN(C7993, F7993)</f>
        <v>0</v>
      </c>
    </row>
    <row r="7994" spans="1:14" x14ac:dyDescent="0.2">
      <c r="A7994" s="27">
        <v>43797.833333333336</v>
      </c>
      <c r="B7994" s="4">
        <v>0</v>
      </c>
      <c r="C7994" s="4">
        <v>472.95496811685661</v>
      </c>
      <c r="F7994" s="4">
        <f t="shared" si="502"/>
        <v>0</v>
      </c>
      <c r="G7994" s="24">
        <f t="shared" si="503"/>
        <v>0</v>
      </c>
      <c r="H7994" s="24">
        <f t="shared" si="505"/>
        <v>472.95496811685661</v>
      </c>
      <c r="I7994" s="24">
        <f>IF(H7994&lt;=0, MIN(F7994-C7994, B$7, (D$5-K7993+G7994)/B$6), 0)</f>
        <v>0</v>
      </c>
      <c r="J7994" s="24">
        <f>IF(H7994&gt;0, MIN(C7994-F7994, B$8, K7993), 0)</f>
        <v>0</v>
      </c>
      <c r="K7994" s="24">
        <f>MAX(0, K7993-G7994+I7994*B$6-J7994)</f>
        <v>0</v>
      </c>
      <c r="L7994" s="24">
        <f t="shared" si="504"/>
        <v>0</v>
      </c>
      <c r="M7994" s="24">
        <f>IF(H7994&gt;0, C7994-F7994-J7994, 0)</f>
        <v>472.95496811685661</v>
      </c>
      <c r="N7994" s="4">
        <f>MIN(C7994, F7994)</f>
        <v>0</v>
      </c>
    </row>
    <row r="7995" spans="1:14" x14ac:dyDescent="0.2">
      <c r="A7995" s="27">
        <v>43797.875</v>
      </c>
      <c r="B7995" s="4">
        <v>0</v>
      </c>
      <c r="C7995" s="4">
        <v>454.8290401266658</v>
      </c>
      <c r="F7995" s="4">
        <f t="shared" si="502"/>
        <v>0</v>
      </c>
      <c r="G7995" s="24">
        <f t="shared" si="503"/>
        <v>0</v>
      </c>
      <c r="H7995" s="24">
        <f t="shared" si="505"/>
        <v>454.8290401266658</v>
      </c>
      <c r="I7995" s="24">
        <f>IF(H7995&lt;=0, MIN(F7995-C7995, B$7, (D$5-K7994+G7995)/B$6), 0)</f>
        <v>0</v>
      </c>
      <c r="J7995" s="24">
        <f>IF(H7995&gt;0, MIN(C7995-F7995, B$8, K7994), 0)</f>
        <v>0</v>
      </c>
      <c r="K7995" s="24">
        <f>MAX(0, K7994-G7995+I7995*B$6-J7995)</f>
        <v>0</v>
      </c>
      <c r="L7995" s="24">
        <f t="shared" si="504"/>
        <v>0</v>
      </c>
      <c r="M7995" s="24">
        <f>IF(H7995&gt;0, C7995-F7995-J7995, 0)</f>
        <v>454.8290401266658</v>
      </c>
      <c r="N7995" s="4">
        <f>MIN(C7995, F7995)</f>
        <v>0</v>
      </c>
    </row>
    <row r="7996" spans="1:14" x14ac:dyDescent="0.2">
      <c r="A7996" s="27">
        <v>43797.916666666672</v>
      </c>
      <c r="B7996" s="4">
        <v>0</v>
      </c>
      <c r="C7996" s="4">
        <v>406.21859688024472</v>
      </c>
      <c r="F7996" s="4">
        <f t="shared" si="502"/>
        <v>0</v>
      </c>
      <c r="G7996" s="24">
        <f t="shared" si="503"/>
        <v>0</v>
      </c>
      <c r="H7996" s="24">
        <f t="shared" si="505"/>
        <v>406.21859688024472</v>
      </c>
      <c r="I7996" s="24">
        <f>IF(H7996&lt;=0, MIN(F7996-C7996, B$7, (D$5-K7995+G7996)/B$6), 0)</f>
        <v>0</v>
      </c>
      <c r="J7996" s="24">
        <f>IF(H7996&gt;0, MIN(C7996-F7996, B$8, K7995), 0)</f>
        <v>0</v>
      </c>
      <c r="K7996" s="24">
        <f>MAX(0, K7995-G7996+I7996*B$6-J7996)</f>
        <v>0</v>
      </c>
      <c r="L7996" s="24">
        <f t="shared" si="504"/>
        <v>0</v>
      </c>
      <c r="M7996" s="24">
        <f>IF(H7996&gt;0, C7996-F7996-J7996, 0)</f>
        <v>406.21859688024472</v>
      </c>
      <c r="N7996" s="4">
        <f>MIN(C7996, F7996)</f>
        <v>0</v>
      </c>
    </row>
    <row r="7997" spans="1:14" x14ac:dyDescent="0.2">
      <c r="A7997" s="27">
        <v>43797.958333333336</v>
      </c>
      <c r="B7997" s="4">
        <v>0</v>
      </c>
      <c r="C7997" s="4">
        <v>255.44383223456586</v>
      </c>
      <c r="F7997" s="4">
        <f t="shared" si="502"/>
        <v>0</v>
      </c>
      <c r="G7997" s="24">
        <f t="shared" si="503"/>
        <v>0</v>
      </c>
      <c r="H7997" s="24">
        <f t="shared" si="505"/>
        <v>255.44383223456586</v>
      </c>
      <c r="I7997" s="24">
        <f>IF(H7997&lt;=0, MIN(F7997-C7997, B$7, (D$5-K7996+G7997)/B$6), 0)</f>
        <v>0</v>
      </c>
      <c r="J7997" s="24">
        <f>IF(H7997&gt;0, MIN(C7997-F7997, B$8, K7996), 0)</f>
        <v>0</v>
      </c>
      <c r="K7997" s="24">
        <f>MAX(0, K7996-G7997+I7997*B$6-J7997)</f>
        <v>0</v>
      </c>
      <c r="L7997" s="24">
        <f t="shared" si="504"/>
        <v>0</v>
      </c>
      <c r="M7997" s="24">
        <f>IF(H7997&gt;0, C7997-F7997-J7997, 0)</f>
        <v>255.44383223456586</v>
      </c>
      <c r="N7997" s="4">
        <f>MIN(C7997, F7997)</f>
        <v>0</v>
      </c>
    </row>
    <row r="7998" spans="1:14" x14ac:dyDescent="0.2">
      <c r="A7998" s="27">
        <v>43798</v>
      </c>
      <c r="B7998" s="4">
        <v>0</v>
      </c>
      <c r="C7998" s="4">
        <v>202.71385989946506</v>
      </c>
      <c r="F7998" s="4">
        <f t="shared" si="502"/>
        <v>0</v>
      </c>
      <c r="G7998" s="24">
        <f t="shared" si="503"/>
        <v>0</v>
      </c>
      <c r="H7998" s="24">
        <f t="shared" si="505"/>
        <v>202.71385989946506</v>
      </c>
      <c r="I7998" s="24">
        <f>IF(H7998&lt;=0, MIN(F7998-C7998, B$7, (D$5-K7997+G7998)/B$6), 0)</f>
        <v>0</v>
      </c>
      <c r="J7998" s="24">
        <f>IF(H7998&gt;0, MIN(C7998-F7998, B$8, K7997), 0)</f>
        <v>0</v>
      </c>
      <c r="K7998" s="24">
        <f>MAX(0, K7997-G7998+I7998*B$6-J7998)</f>
        <v>0</v>
      </c>
      <c r="L7998" s="24">
        <f t="shared" si="504"/>
        <v>0</v>
      </c>
      <c r="M7998" s="24">
        <f>IF(H7998&gt;0, C7998-F7998-J7998, 0)</f>
        <v>202.71385989946506</v>
      </c>
      <c r="N7998" s="4">
        <f>MIN(C7998, F7998)</f>
        <v>0</v>
      </c>
    </row>
    <row r="7999" spans="1:14" x14ac:dyDescent="0.2">
      <c r="A7999" s="27">
        <v>43798.041666666672</v>
      </c>
      <c r="B7999" s="4">
        <v>0</v>
      </c>
      <c r="C7999" s="4">
        <v>183.76402609153823</v>
      </c>
      <c r="F7999" s="4">
        <f t="shared" si="502"/>
        <v>0</v>
      </c>
      <c r="G7999" s="24">
        <f t="shared" si="503"/>
        <v>0</v>
      </c>
      <c r="H7999" s="24">
        <f t="shared" si="505"/>
        <v>183.76402609153823</v>
      </c>
      <c r="I7999" s="24">
        <f>IF(H7999&lt;=0, MIN(F7999-C7999, B$7, (D$5-K7998+G7999)/B$6), 0)</f>
        <v>0</v>
      </c>
      <c r="J7999" s="24">
        <f>IF(H7999&gt;0, MIN(C7999-F7999, B$8, K7998), 0)</f>
        <v>0</v>
      </c>
      <c r="K7999" s="24">
        <f>MAX(0, K7998-G7999+I7999*B$6-J7999)</f>
        <v>0</v>
      </c>
      <c r="L7999" s="24">
        <f t="shared" si="504"/>
        <v>0</v>
      </c>
      <c r="M7999" s="24">
        <f>IF(H7999&gt;0, C7999-F7999-J7999, 0)</f>
        <v>183.76402609153823</v>
      </c>
      <c r="N7999" s="4">
        <f>MIN(C7999, F7999)</f>
        <v>0</v>
      </c>
    </row>
    <row r="8000" spans="1:14" x14ac:dyDescent="0.2">
      <c r="A8000" s="27">
        <v>43798.083333333336</v>
      </c>
      <c r="B8000" s="4">
        <v>0</v>
      </c>
      <c r="C8000" s="4">
        <v>220.83978788965598</v>
      </c>
      <c r="F8000" s="4">
        <f t="shared" si="502"/>
        <v>0</v>
      </c>
      <c r="G8000" s="24">
        <f t="shared" si="503"/>
        <v>0</v>
      </c>
      <c r="H8000" s="24">
        <f t="shared" si="505"/>
        <v>220.83978788965598</v>
      </c>
      <c r="I8000" s="24">
        <f>IF(H8000&lt;=0, MIN(F8000-C8000, B$7, (D$5-K7999+G8000)/B$6), 0)</f>
        <v>0</v>
      </c>
      <c r="J8000" s="24">
        <f>IF(H8000&gt;0, MIN(C8000-F8000, B$8, K7999), 0)</f>
        <v>0</v>
      </c>
      <c r="K8000" s="24">
        <f>MAX(0, K7999-G8000+I8000*B$6-J8000)</f>
        <v>0</v>
      </c>
      <c r="L8000" s="24">
        <f t="shared" si="504"/>
        <v>0</v>
      </c>
      <c r="M8000" s="24">
        <f>IF(H8000&gt;0, C8000-F8000-J8000, 0)</f>
        <v>220.83978788965598</v>
      </c>
      <c r="N8000" s="4">
        <f>MIN(C8000, F8000)</f>
        <v>0</v>
      </c>
    </row>
    <row r="8001" spans="1:14" x14ac:dyDescent="0.2">
      <c r="A8001" s="27">
        <v>43798.125</v>
      </c>
      <c r="B8001" s="4">
        <v>0</v>
      </c>
      <c r="C8001" s="4">
        <v>131.85795957417341</v>
      </c>
      <c r="F8001" s="4">
        <f t="shared" si="502"/>
        <v>0</v>
      </c>
      <c r="G8001" s="24">
        <f t="shared" si="503"/>
        <v>0</v>
      </c>
      <c r="H8001" s="24">
        <f t="shared" si="505"/>
        <v>131.85795957417341</v>
      </c>
      <c r="I8001" s="24">
        <f>IF(H8001&lt;=0, MIN(F8001-C8001, B$7, (D$5-K8000+G8001)/B$6), 0)</f>
        <v>0</v>
      </c>
      <c r="J8001" s="24">
        <f>IF(H8001&gt;0, MIN(C8001-F8001, B$8, K8000), 0)</f>
        <v>0</v>
      </c>
      <c r="K8001" s="24">
        <f>MAX(0, K8000-G8001+I8001*B$6-J8001)</f>
        <v>0</v>
      </c>
      <c r="L8001" s="24">
        <f t="shared" si="504"/>
        <v>0</v>
      </c>
      <c r="M8001" s="24">
        <f>IF(H8001&gt;0, C8001-F8001-J8001, 0)</f>
        <v>131.85795957417341</v>
      </c>
      <c r="N8001" s="4">
        <f>MIN(C8001, F8001)</f>
        <v>0</v>
      </c>
    </row>
    <row r="8002" spans="1:14" x14ac:dyDescent="0.2">
      <c r="A8002" s="27">
        <v>43798.166666666672</v>
      </c>
      <c r="B8002" s="4">
        <v>0</v>
      </c>
      <c r="C8002" s="4">
        <v>183.76402609153823</v>
      </c>
      <c r="F8002" s="4">
        <f t="shared" si="502"/>
        <v>0</v>
      </c>
      <c r="G8002" s="24">
        <f t="shared" si="503"/>
        <v>0</v>
      </c>
      <c r="H8002" s="24">
        <f t="shared" si="505"/>
        <v>183.76402609153823</v>
      </c>
      <c r="I8002" s="24">
        <f>IF(H8002&lt;=0, MIN(F8002-C8002, B$7, (D$5-K8001+G8002)/B$6), 0)</f>
        <v>0</v>
      </c>
      <c r="J8002" s="24">
        <f>IF(H8002&gt;0, MIN(C8002-F8002, B$8, K8001), 0)</f>
        <v>0</v>
      </c>
      <c r="K8002" s="24">
        <f>MAX(0, K8001-G8002+I8002*B$6-J8002)</f>
        <v>0</v>
      </c>
      <c r="L8002" s="24">
        <f t="shared" si="504"/>
        <v>0</v>
      </c>
      <c r="M8002" s="24">
        <f>IF(H8002&gt;0, C8002-F8002-J8002, 0)</f>
        <v>183.76402609153823</v>
      </c>
      <c r="N8002" s="4">
        <f>MIN(C8002, F8002)</f>
        <v>0</v>
      </c>
    </row>
    <row r="8003" spans="1:14" x14ac:dyDescent="0.2">
      <c r="A8003" s="27">
        <v>43798.208333333336</v>
      </c>
      <c r="B8003" s="4">
        <v>0</v>
      </c>
      <c r="C8003" s="4">
        <v>220.83978788965598</v>
      </c>
      <c r="F8003" s="4">
        <f t="shared" si="502"/>
        <v>0</v>
      </c>
      <c r="G8003" s="24">
        <f t="shared" si="503"/>
        <v>0</v>
      </c>
      <c r="H8003" s="24">
        <f t="shared" si="505"/>
        <v>220.83978788965598</v>
      </c>
      <c r="I8003" s="24">
        <f>IF(H8003&lt;=0, MIN(F8003-C8003, B$7, (D$5-K8002+G8003)/B$6), 0)</f>
        <v>0</v>
      </c>
      <c r="J8003" s="24">
        <f>IF(H8003&gt;0, MIN(C8003-F8003, B$8, K8002), 0)</f>
        <v>0</v>
      </c>
      <c r="K8003" s="24">
        <f>MAX(0, K8002-G8003+I8003*B$6-J8003)</f>
        <v>0</v>
      </c>
      <c r="L8003" s="24">
        <f t="shared" si="504"/>
        <v>0</v>
      </c>
      <c r="M8003" s="24">
        <f>IF(H8003&gt;0, C8003-F8003-J8003, 0)</f>
        <v>220.83978788965598</v>
      </c>
      <c r="N8003" s="4">
        <f>MIN(C8003, F8003)</f>
        <v>0</v>
      </c>
    </row>
    <row r="8004" spans="1:14" x14ac:dyDescent="0.2">
      <c r="A8004" s="27">
        <v>43798.25</v>
      </c>
      <c r="B8004" s="4">
        <v>0</v>
      </c>
      <c r="C8004" s="4">
        <v>595.7169349595132</v>
      </c>
      <c r="F8004" s="4">
        <f t="shared" si="502"/>
        <v>0</v>
      </c>
      <c r="G8004" s="24">
        <f t="shared" si="503"/>
        <v>0</v>
      </c>
      <c r="H8004" s="24">
        <f t="shared" si="505"/>
        <v>595.7169349595132</v>
      </c>
      <c r="I8004" s="24">
        <f>IF(H8004&lt;=0, MIN(F8004-C8004, B$7, (D$5-K8003+G8004)/B$6), 0)</f>
        <v>0</v>
      </c>
      <c r="J8004" s="24">
        <f>IF(H8004&gt;0, MIN(C8004-F8004, B$8, K8003), 0)</f>
        <v>0</v>
      </c>
      <c r="K8004" s="24">
        <f>MAX(0, K8003-G8004+I8004*B$6-J8004)</f>
        <v>0</v>
      </c>
      <c r="L8004" s="24">
        <f t="shared" si="504"/>
        <v>0</v>
      </c>
      <c r="M8004" s="24">
        <f>IF(H8004&gt;0, C8004-F8004-J8004, 0)</f>
        <v>595.7169349595132</v>
      </c>
      <c r="N8004" s="4">
        <f>MIN(C8004, F8004)</f>
        <v>0</v>
      </c>
    </row>
    <row r="8005" spans="1:14" x14ac:dyDescent="0.2">
      <c r="A8005" s="27">
        <v>43798.291666666672</v>
      </c>
      <c r="B8005" s="4">
        <v>286.4413001784996</v>
      </c>
      <c r="C8005" s="4">
        <v>992.01563329050498</v>
      </c>
      <c r="F8005" s="4">
        <f t="shared" si="502"/>
        <v>1718.6478010709975</v>
      </c>
      <c r="G8005" s="24">
        <f t="shared" si="503"/>
        <v>0.34722222222222221</v>
      </c>
      <c r="H8005" s="24">
        <f t="shared" si="505"/>
        <v>-726.63216778049252</v>
      </c>
      <c r="I8005" s="24">
        <f>IF(H8005&lt;=0, MIN(F8005-C8005, B$7, (D$5-K8004+G8005)/B$6), 0)</f>
        <v>726.63216778049252</v>
      </c>
      <c r="J8005" s="24">
        <f>IF(H8005&gt;0, MIN(C8005-F8005, B$8, K8004), 0)</f>
        <v>0</v>
      </c>
      <c r="K8005" s="24">
        <f>MAX(0, K8004-G8005+I8005*B$6-J8005)</f>
        <v>653.62172878022113</v>
      </c>
      <c r="L8005" s="24">
        <f t="shared" si="504"/>
        <v>0</v>
      </c>
      <c r="M8005" s="24">
        <f>IF(H8005&gt;0, C8005-F8005-J8005, 0)</f>
        <v>0</v>
      </c>
      <c r="N8005" s="4">
        <f>MIN(C8005, F8005)</f>
        <v>992.01563329050498</v>
      </c>
    </row>
    <row r="8006" spans="1:14" x14ac:dyDescent="0.2">
      <c r="A8006" s="27">
        <v>43798.333333333336</v>
      </c>
      <c r="B8006" s="4">
        <v>354.25151287759746</v>
      </c>
      <c r="C8006" s="4">
        <v>398.86185154353001</v>
      </c>
      <c r="F8006" s="4">
        <f t="shared" si="502"/>
        <v>2125.5090772655849</v>
      </c>
      <c r="G8006" s="24">
        <f t="shared" si="503"/>
        <v>0.34722222222222221</v>
      </c>
      <c r="H8006" s="24">
        <f t="shared" si="505"/>
        <v>-1726.6472257220548</v>
      </c>
      <c r="I8006" s="24">
        <f>IF(H8006&lt;=0, MIN(F8006-C8006, B$7, (D$5-K8005+G8006)/B$6), 0)</f>
        <v>1726.6472257220548</v>
      </c>
      <c r="J8006" s="24">
        <f>IF(H8006&gt;0, MIN(C8006-F8006, B$8, K8005), 0)</f>
        <v>0</v>
      </c>
      <c r="K8006" s="24">
        <f>MAX(0, K8005-G8006+I8006*B$6-J8006)</f>
        <v>2207.2570097078483</v>
      </c>
      <c r="L8006" s="24">
        <f t="shared" si="504"/>
        <v>0</v>
      </c>
      <c r="M8006" s="24">
        <f>IF(H8006&gt;0, C8006-F8006-J8006, 0)</f>
        <v>0</v>
      </c>
      <c r="N8006" s="4">
        <f>MIN(C8006, F8006)</f>
        <v>398.86185154353001</v>
      </c>
    </row>
    <row r="8007" spans="1:14" x14ac:dyDescent="0.2">
      <c r="A8007" s="27">
        <v>43798.375</v>
      </c>
      <c r="B8007" s="4">
        <v>328.68704221315278</v>
      </c>
      <c r="C8007" s="4">
        <v>224.95931697833572</v>
      </c>
      <c r="F8007" s="4">
        <f t="shared" si="502"/>
        <v>1972.1222532789166</v>
      </c>
      <c r="G8007" s="24">
        <f t="shared" si="503"/>
        <v>0.34722222222222221</v>
      </c>
      <c r="H8007" s="24">
        <f t="shared" si="505"/>
        <v>-1747.1629363005809</v>
      </c>
      <c r="I8007" s="24">
        <f>IF(H8007&lt;=0, MIN(F8007-C8007, B$7, (D$5-K8006+G8007)/B$6), 0)</f>
        <v>1747.1629363005809</v>
      </c>
      <c r="J8007" s="24">
        <f>IF(H8007&gt;0, MIN(C8007-F8007, B$8, K8006), 0)</f>
        <v>0</v>
      </c>
      <c r="K8007" s="24">
        <f>MAX(0, K8006-G8007+I8007*B$6-J8007)</f>
        <v>3779.3564301561491</v>
      </c>
      <c r="L8007" s="24">
        <f t="shared" si="504"/>
        <v>0</v>
      </c>
      <c r="M8007" s="24">
        <f>IF(H8007&gt;0, C8007-F8007-J8007, 0)</f>
        <v>0</v>
      </c>
      <c r="N8007" s="4">
        <f>MIN(C8007, F8007)</f>
        <v>224.95931697833572</v>
      </c>
    </row>
    <row r="8008" spans="1:14" x14ac:dyDescent="0.2">
      <c r="A8008" s="27">
        <v>43798.416666666672</v>
      </c>
      <c r="B8008" s="4">
        <v>166.74723941874495</v>
      </c>
      <c r="C8008" s="4">
        <v>247.20477405720638</v>
      </c>
      <c r="F8008" s="4">
        <f t="shared" si="502"/>
        <v>1000.4834365124698</v>
      </c>
      <c r="G8008" s="24">
        <f t="shared" si="503"/>
        <v>0.34722222222222221</v>
      </c>
      <c r="H8008" s="24">
        <f t="shared" si="505"/>
        <v>-753.27866245526343</v>
      </c>
      <c r="I8008" s="24">
        <f>IF(H8008&lt;=0, MIN(F8008-C8008, B$7, (D$5-K8007+G8008)/B$6), 0)</f>
        <v>753.27866245526343</v>
      </c>
      <c r="J8008" s="24">
        <f>IF(H8008&gt;0, MIN(C8008-F8008, B$8, K8007), 0)</f>
        <v>0</v>
      </c>
      <c r="K8008" s="24">
        <f>MAX(0, K8007-G8008+I8008*B$6-J8008)</f>
        <v>4456.9600041436643</v>
      </c>
      <c r="L8008" s="24">
        <f t="shared" si="504"/>
        <v>0</v>
      </c>
      <c r="M8008" s="24">
        <f>IF(H8008&gt;0, C8008-F8008-J8008, 0)</f>
        <v>0</v>
      </c>
      <c r="N8008" s="4">
        <f>MIN(C8008, F8008)</f>
        <v>247.20477405720638</v>
      </c>
    </row>
    <row r="8009" spans="1:14" x14ac:dyDescent="0.2">
      <c r="A8009" s="27">
        <v>43798.458333333336</v>
      </c>
      <c r="B8009" s="4">
        <v>221.18360102902059</v>
      </c>
      <c r="C8009" s="4">
        <v>1700.574636543422</v>
      </c>
      <c r="F8009" s="4">
        <f t="shared" si="502"/>
        <v>1327.1016061741236</v>
      </c>
      <c r="G8009" s="24">
        <f t="shared" si="503"/>
        <v>0.34722222222222221</v>
      </c>
      <c r="H8009" s="24">
        <f t="shared" si="505"/>
        <v>373.47303036929839</v>
      </c>
      <c r="I8009" s="24">
        <f>IF(H8009&lt;=0, MIN(F8009-C8009, B$7, (D$5-K8008+G8009)/B$6), 0)</f>
        <v>0</v>
      </c>
      <c r="J8009" s="24">
        <f>IF(H8009&gt;0, MIN(C8009-F8009, B$8, K8008), 0)</f>
        <v>373.47303036929839</v>
      </c>
      <c r="K8009" s="24">
        <f>MAX(0, K8008-G8009+I8009*B$6-J8009)</f>
        <v>4083.139751552143</v>
      </c>
      <c r="L8009" s="24">
        <f t="shared" si="504"/>
        <v>0</v>
      </c>
      <c r="M8009" s="24">
        <f>IF(H8009&gt;0, C8009-F8009-J8009, 0)</f>
        <v>0</v>
      </c>
      <c r="N8009" s="4">
        <f>MIN(C8009, F8009)</f>
        <v>1327.1016061741236</v>
      </c>
    </row>
    <row r="8010" spans="1:14" x14ac:dyDescent="0.2">
      <c r="A8010" s="27">
        <v>43798.5</v>
      </c>
      <c r="B8010" s="4">
        <v>72.11922360032186</v>
      </c>
      <c r="C8010" s="4">
        <v>420.22499578175581</v>
      </c>
      <c r="F8010" s="4">
        <f t="shared" si="502"/>
        <v>432.71534160193119</v>
      </c>
      <c r="G8010" s="24">
        <f t="shared" si="503"/>
        <v>0.34722222222222221</v>
      </c>
      <c r="H8010" s="24">
        <f t="shared" si="505"/>
        <v>-12.490345820175378</v>
      </c>
      <c r="I8010" s="24">
        <f>IF(H8010&lt;=0, MIN(F8010-C8010, B$7, (D$5-K8009+G8010)/B$6), 0)</f>
        <v>12.490345820175378</v>
      </c>
      <c r="J8010" s="24">
        <f>IF(H8010&gt;0, MIN(C8010-F8010, B$8, K8009), 0)</f>
        <v>0</v>
      </c>
      <c r="K8010" s="24">
        <f>MAX(0, K8009-G8010+I8010*B$6-J8010)</f>
        <v>4094.0338405680786</v>
      </c>
      <c r="L8010" s="24">
        <f t="shared" si="504"/>
        <v>0</v>
      </c>
      <c r="M8010" s="24">
        <f>IF(H8010&gt;0, C8010-F8010-J8010, 0)</f>
        <v>0</v>
      </c>
      <c r="N8010" s="4">
        <f>MIN(C8010, F8010)</f>
        <v>420.22499578175581</v>
      </c>
    </row>
    <row r="8011" spans="1:14" x14ac:dyDescent="0.2">
      <c r="A8011" s="27">
        <v>43798.541666666672</v>
      </c>
      <c r="B8011" s="4">
        <v>138.27818574669857</v>
      </c>
      <c r="C8011" s="4">
        <v>292.94671151300849</v>
      </c>
      <c r="F8011" s="4">
        <f t="shared" si="502"/>
        <v>829.66911448019141</v>
      </c>
      <c r="G8011" s="24">
        <f t="shared" si="503"/>
        <v>0.34722222222222221</v>
      </c>
      <c r="H8011" s="24">
        <f t="shared" si="505"/>
        <v>-536.72240296718292</v>
      </c>
      <c r="I8011" s="24">
        <f>IF(H8011&lt;=0, MIN(F8011-C8011, B$7, (D$5-K8010+G8011)/B$6), 0)</f>
        <v>536.72240296718292</v>
      </c>
      <c r="J8011" s="24">
        <f>IF(H8011&gt;0, MIN(C8011-F8011, B$8, K8010), 0)</f>
        <v>0</v>
      </c>
      <c r="K8011" s="24">
        <f>MAX(0, K8010-G8011+I8011*B$6-J8011)</f>
        <v>4576.7367810163214</v>
      </c>
      <c r="L8011" s="24">
        <f t="shared" si="504"/>
        <v>0</v>
      </c>
      <c r="M8011" s="24">
        <f>IF(H8011&gt;0, C8011-F8011-J8011, 0)</f>
        <v>0</v>
      </c>
      <c r="N8011" s="4">
        <f>MIN(C8011, F8011)</f>
        <v>292.94671151300849</v>
      </c>
    </row>
    <row r="8012" spans="1:14" x14ac:dyDescent="0.2">
      <c r="A8012" s="27">
        <v>43798.583333333336</v>
      </c>
      <c r="B8012" s="4">
        <v>38.500378699080301</v>
      </c>
      <c r="C8012" s="4">
        <v>337.62029734690327</v>
      </c>
      <c r="F8012" s="4">
        <f t="shared" si="502"/>
        <v>231.0022721944818</v>
      </c>
      <c r="G8012" s="24">
        <f t="shared" si="503"/>
        <v>0.34722222222222221</v>
      </c>
      <c r="H8012" s="24">
        <f t="shared" si="505"/>
        <v>106.61802515242147</v>
      </c>
      <c r="I8012" s="24">
        <f>IF(H8012&lt;=0, MIN(F8012-C8012, B$7, (D$5-K8011+G8012)/B$6), 0)</f>
        <v>0</v>
      </c>
      <c r="J8012" s="24">
        <f>IF(H8012&gt;0, MIN(C8012-F8012, B$8, K8011), 0)</f>
        <v>106.61802515242147</v>
      </c>
      <c r="K8012" s="24">
        <f>MAX(0, K8011-G8012+I8012*B$6-J8012)</f>
        <v>4469.7715336416777</v>
      </c>
      <c r="L8012" s="24">
        <f t="shared" si="504"/>
        <v>0</v>
      </c>
      <c r="M8012" s="24">
        <f>IF(H8012&gt;0, C8012-F8012-J8012, 0)</f>
        <v>0</v>
      </c>
      <c r="N8012" s="4">
        <f>MIN(C8012, F8012)</f>
        <v>231.0022721944818</v>
      </c>
    </row>
    <row r="8013" spans="1:14" x14ac:dyDescent="0.2">
      <c r="A8013" s="27">
        <v>43798.625</v>
      </c>
      <c r="B8013" s="4">
        <v>0</v>
      </c>
      <c r="C8013" s="4">
        <v>343.60175473231243</v>
      </c>
      <c r="F8013" s="4">
        <f t="shared" si="502"/>
        <v>0</v>
      </c>
      <c r="G8013" s="24">
        <f t="shared" si="503"/>
        <v>0</v>
      </c>
      <c r="H8013" s="24">
        <f t="shared" si="505"/>
        <v>343.60175473231243</v>
      </c>
      <c r="I8013" s="24">
        <f>IF(H8013&lt;=0, MIN(F8013-C8013, B$7, (D$5-K8012+G8013)/B$6), 0)</f>
        <v>0</v>
      </c>
      <c r="J8013" s="24">
        <f>IF(H8013&gt;0, MIN(C8013-F8013, B$8, K8012), 0)</f>
        <v>343.60175473231243</v>
      </c>
      <c r="K8013" s="24">
        <f>MAX(0, K8012-G8013+I8013*B$6-J8013)</f>
        <v>4126.169778909365</v>
      </c>
      <c r="L8013" s="24">
        <f t="shared" si="504"/>
        <v>0</v>
      </c>
      <c r="M8013" s="24">
        <f>IF(H8013&gt;0, C8013-F8013-J8013, 0)</f>
        <v>0</v>
      </c>
      <c r="N8013" s="4">
        <f>MIN(C8013, F8013)</f>
        <v>0</v>
      </c>
    </row>
    <row r="8014" spans="1:14" x14ac:dyDescent="0.2">
      <c r="A8014" s="27">
        <v>43798.666666666672</v>
      </c>
      <c r="B8014" s="4">
        <v>0</v>
      </c>
      <c r="C8014" s="4">
        <v>406.21859688024472</v>
      </c>
      <c r="F8014" s="4">
        <f t="shared" si="502"/>
        <v>0</v>
      </c>
      <c r="G8014" s="24">
        <f t="shared" si="503"/>
        <v>0</v>
      </c>
      <c r="H8014" s="24">
        <f t="shared" si="505"/>
        <v>406.21859688024472</v>
      </c>
      <c r="I8014" s="24">
        <f>IF(H8014&lt;=0, MIN(F8014-C8014, B$7, (D$5-K8013+G8014)/B$6), 0)</f>
        <v>0</v>
      </c>
      <c r="J8014" s="24">
        <f>IF(H8014&gt;0, MIN(C8014-F8014, B$8, K8013), 0)</f>
        <v>406.21859688024472</v>
      </c>
      <c r="K8014" s="24">
        <f>MAX(0, K8013-G8014+I8014*B$6-J8014)</f>
        <v>3719.9511820291204</v>
      </c>
      <c r="L8014" s="24">
        <f t="shared" si="504"/>
        <v>0</v>
      </c>
      <c r="M8014" s="24">
        <f>IF(H8014&gt;0, C8014-F8014-J8014, 0)</f>
        <v>0</v>
      </c>
      <c r="N8014" s="4">
        <f>MIN(C8014, F8014)</f>
        <v>0</v>
      </c>
    </row>
    <row r="8015" spans="1:14" x14ac:dyDescent="0.2">
      <c r="A8015" s="27">
        <v>43798.708333333336</v>
      </c>
      <c r="B8015" s="4">
        <v>0</v>
      </c>
      <c r="C8015" s="4">
        <v>443.29435867836247</v>
      </c>
      <c r="F8015" s="4">
        <f t="shared" si="502"/>
        <v>0</v>
      </c>
      <c r="G8015" s="24">
        <f t="shared" si="503"/>
        <v>0</v>
      </c>
      <c r="H8015" s="24">
        <f t="shared" si="505"/>
        <v>443.29435867836247</v>
      </c>
      <c r="I8015" s="24">
        <f>IF(H8015&lt;=0, MIN(F8015-C8015, B$7, (D$5-K8014+G8015)/B$6), 0)</f>
        <v>0</v>
      </c>
      <c r="J8015" s="24">
        <f>IF(H8015&gt;0, MIN(C8015-F8015, B$8, K8014), 0)</f>
        <v>443.29435867836247</v>
      </c>
      <c r="K8015" s="24">
        <f>MAX(0, K8014-G8015+I8015*B$6-J8015)</f>
        <v>3276.6568233507578</v>
      </c>
      <c r="L8015" s="24">
        <f t="shared" si="504"/>
        <v>0</v>
      </c>
      <c r="M8015" s="24">
        <f>IF(H8015&gt;0, C8015-F8015-J8015, 0)</f>
        <v>0</v>
      </c>
      <c r="N8015" s="4">
        <f>MIN(C8015, F8015)</f>
        <v>0</v>
      </c>
    </row>
    <row r="8016" spans="1:14" x14ac:dyDescent="0.2">
      <c r="A8016" s="27">
        <v>43798.75</v>
      </c>
      <c r="B8016" s="4">
        <v>0</v>
      </c>
      <c r="C8016" s="4">
        <v>383.97313980137409</v>
      </c>
      <c r="F8016" s="4">
        <f t="shared" si="502"/>
        <v>0</v>
      </c>
      <c r="G8016" s="24">
        <f t="shared" si="503"/>
        <v>0</v>
      </c>
      <c r="H8016" s="24">
        <f t="shared" si="505"/>
        <v>383.97313980137409</v>
      </c>
      <c r="I8016" s="24">
        <f>IF(H8016&lt;=0, MIN(F8016-C8016, B$7, (D$5-K8015+G8016)/B$6), 0)</f>
        <v>0</v>
      </c>
      <c r="J8016" s="24">
        <f>IF(H8016&gt;0, MIN(C8016-F8016, B$8, K8015), 0)</f>
        <v>383.97313980137409</v>
      </c>
      <c r="K8016" s="24">
        <f>MAX(0, K8015-G8016+I8016*B$6-J8016)</f>
        <v>2892.6836835493837</v>
      </c>
      <c r="L8016" s="24">
        <f t="shared" si="504"/>
        <v>0</v>
      </c>
      <c r="M8016" s="24">
        <f>IF(H8016&gt;0, C8016-F8016-J8016, 0)</f>
        <v>0</v>
      </c>
      <c r="N8016" s="4">
        <f>MIN(C8016, F8016)</f>
        <v>0</v>
      </c>
    </row>
    <row r="8017" spans="1:14" x14ac:dyDescent="0.2">
      <c r="A8017" s="27">
        <v>43798.791666666672</v>
      </c>
      <c r="B8017" s="4">
        <v>0</v>
      </c>
      <c r="C8017" s="4">
        <v>1527.5544148188724</v>
      </c>
      <c r="F8017" s="4">
        <f t="shared" si="502"/>
        <v>0</v>
      </c>
      <c r="G8017" s="24">
        <f t="shared" si="503"/>
        <v>0</v>
      </c>
      <c r="H8017" s="24">
        <f t="shared" si="505"/>
        <v>1527.5544148188724</v>
      </c>
      <c r="I8017" s="24">
        <f>IF(H8017&lt;=0, MIN(F8017-C8017, B$7, (D$5-K8016+G8017)/B$6), 0)</f>
        <v>0</v>
      </c>
      <c r="J8017" s="24">
        <f>IF(H8017&gt;0, MIN(C8017-F8017, B$8, K8016), 0)</f>
        <v>1527.5544148188724</v>
      </c>
      <c r="K8017" s="24">
        <f>MAX(0, K8016-G8017+I8017*B$6-J8017)</f>
        <v>1365.1292687305113</v>
      </c>
      <c r="L8017" s="24">
        <f t="shared" si="504"/>
        <v>0</v>
      </c>
      <c r="M8017" s="24">
        <f>IF(H8017&gt;0, C8017-F8017-J8017, 0)</f>
        <v>0</v>
      </c>
      <c r="N8017" s="4">
        <f>MIN(C8017, F8017)</f>
        <v>0</v>
      </c>
    </row>
    <row r="8018" spans="1:14" x14ac:dyDescent="0.2">
      <c r="A8018" s="27">
        <v>43798.833333333336</v>
      </c>
      <c r="B8018" s="4">
        <v>0</v>
      </c>
      <c r="C8018" s="4">
        <v>794.27823703387708</v>
      </c>
      <c r="F8018" s="4">
        <f t="shared" si="502"/>
        <v>0</v>
      </c>
      <c r="G8018" s="24">
        <f t="shared" si="503"/>
        <v>0</v>
      </c>
      <c r="H8018" s="24">
        <f t="shared" si="505"/>
        <v>794.27823703387708</v>
      </c>
      <c r="I8018" s="24">
        <f>IF(H8018&lt;=0, MIN(F8018-C8018, B$7, (D$5-K8017+G8018)/B$6), 0)</f>
        <v>0</v>
      </c>
      <c r="J8018" s="24">
        <f>IF(H8018&gt;0, MIN(C8018-F8018, B$8, K8017), 0)</f>
        <v>794.27823703387708</v>
      </c>
      <c r="K8018" s="24">
        <f>MAX(0, K8017-G8018+I8018*B$6-J8018)</f>
        <v>570.85103169663421</v>
      </c>
      <c r="L8018" s="24">
        <f t="shared" si="504"/>
        <v>0</v>
      </c>
      <c r="M8018" s="24">
        <f>IF(H8018&gt;0, C8018-F8018-J8018, 0)</f>
        <v>0</v>
      </c>
      <c r="N8018" s="4">
        <f>MIN(C8018, F8018)</f>
        <v>0</v>
      </c>
    </row>
    <row r="8019" spans="1:14" x14ac:dyDescent="0.2">
      <c r="A8019" s="27">
        <v>43798.875</v>
      </c>
      <c r="B8019" s="4">
        <v>0</v>
      </c>
      <c r="C8019" s="4">
        <v>1455.8746086758449</v>
      </c>
      <c r="F8019" s="4">
        <f t="shared" si="502"/>
        <v>0</v>
      </c>
      <c r="G8019" s="24">
        <f t="shared" si="503"/>
        <v>0</v>
      </c>
      <c r="H8019" s="24">
        <f t="shared" si="505"/>
        <v>1455.8746086758449</v>
      </c>
      <c r="I8019" s="24">
        <f>IF(H8019&lt;=0, MIN(F8019-C8019, B$7, (D$5-K8018+G8019)/B$6), 0)</f>
        <v>0</v>
      </c>
      <c r="J8019" s="24">
        <f>IF(H8019&gt;0, MIN(C8019-F8019, B$8, K8018), 0)</f>
        <v>570.85103169663421</v>
      </c>
      <c r="K8019" s="24">
        <f>MAX(0, K8018-G8019+I8019*B$6-J8019)</f>
        <v>0</v>
      </c>
      <c r="L8019" s="24">
        <f t="shared" si="504"/>
        <v>0</v>
      </c>
      <c r="M8019" s="24">
        <f>IF(H8019&gt;0, C8019-F8019-J8019, 0)</f>
        <v>885.0235769792107</v>
      </c>
      <c r="N8019" s="4">
        <f>MIN(C8019, F8019)</f>
        <v>0</v>
      </c>
    </row>
    <row r="8020" spans="1:14" x14ac:dyDescent="0.2">
      <c r="A8020" s="27">
        <v>43798.916666666672</v>
      </c>
      <c r="B8020" s="4">
        <v>0</v>
      </c>
      <c r="C8020" s="4">
        <v>406.21859688024472</v>
      </c>
      <c r="F8020" s="4">
        <f t="shared" si="502"/>
        <v>0</v>
      </c>
      <c r="G8020" s="24">
        <f t="shared" si="503"/>
        <v>0</v>
      </c>
      <c r="H8020" s="24">
        <f t="shared" si="505"/>
        <v>406.21859688024472</v>
      </c>
      <c r="I8020" s="24">
        <f>IF(H8020&lt;=0, MIN(F8020-C8020, B$7, (D$5-K8019+G8020)/B$6), 0)</f>
        <v>0</v>
      </c>
      <c r="J8020" s="24">
        <f>IF(H8020&gt;0, MIN(C8020-F8020, B$8, K8019), 0)</f>
        <v>0</v>
      </c>
      <c r="K8020" s="24">
        <f>MAX(0, K8019-G8020+I8020*B$6-J8020)</f>
        <v>0</v>
      </c>
      <c r="L8020" s="24">
        <f t="shared" si="504"/>
        <v>0</v>
      </c>
      <c r="M8020" s="24">
        <f>IF(H8020&gt;0, C8020-F8020-J8020, 0)</f>
        <v>406.21859688024472</v>
      </c>
      <c r="N8020" s="4">
        <f>MIN(C8020, F8020)</f>
        <v>0</v>
      </c>
    </row>
    <row r="8021" spans="1:14" x14ac:dyDescent="0.2">
      <c r="A8021" s="27">
        <v>43798.958333333336</v>
      </c>
      <c r="B8021" s="4">
        <v>0</v>
      </c>
      <c r="C8021" s="4">
        <v>326.29973255985749</v>
      </c>
      <c r="F8021" s="4">
        <f t="shared" si="502"/>
        <v>0</v>
      </c>
      <c r="G8021" s="24">
        <f t="shared" si="503"/>
        <v>0</v>
      </c>
      <c r="H8021" s="24">
        <f t="shared" si="505"/>
        <v>326.29973255985749</v>
      </c>
      <c r="I8021" s="24">
        <f>IF(H8021&lt;=0, MIN(F8021-C8021, B$7, (D$5-K8020+G8021)/B$6), 0)</f>
        <v>0</v>
      </c>
      <c r="J8021" s="24">
        <f>IF(H8021&gt;0, MIN(C8021-F8021, B$8, K8020), 0)</f>
        <v>0</v>
      </c>
      <c r="K8021" s="24">
        <f>MAX(0, K8020-G8021+I8021*B$6-J8021)</f>
        <v>0</v>
      </c>
      <c r="L8021" s="24">
        <f t="shared" si="504"/>
        <v>0</v>
      </c>
      <c r="M8021" s="24">
        <f>IF(H8021&gt;0, C8021-F8021-J8021, 0)</f>
        <v>326.29973255985749</v>
      </c>
      <c r="N8021" s="4">
        <f>MIN(C8021, F8021)</f>
        <v>0</v>
      </c>
    </row>
    <row r="8022" spans="1:14" x14ac:dyDescent="0.2">
      <c r="A8022" s="27">
        <v>43799</v>
      </c>
      <c r="B8022" s="4">
        <v>0</v>
      </c>
      <c r="C8022" s="4">
        <v>131.85795957417341</v>
      </c>
      <c r="F8022" s="4">
        <f t="shared" si="502"/>
        <v>0</v>
      </c>
      <c r="G8022" s="24">
        <f t="shared" si="503"/>
        <v>0</v>
      </c>
      <c r="H8022" s="24">
        <f t="shared" si="505"/>
        <v>131.85795957417341</v>
      </c>
      <c r="I8022" s="24">
        <f>IF(H8022&lt;=0, MIN(F8022-C8022, B$7, (D$5-K8021+G8022)/B$6), 0)</f>
        <v>0</v>
      </c>
      <c r="J8022" s="24">
        <f>IF(H8022&gt;0, MIN(C8022-F8022, B$8, K8021), 0)</f>
        <v>0</v>
      </c>
      <c r="K8022" s="24">
        <f>MAX(0, K8021-G8022+I8022*B$6-J8022)</f>
        <v>0</v>
      </c>
      <c r="L8022" s="24">
        <f t="shared" si="504"/>
        <v>0</v>
      </c>
      <c r="M8022" s="24">
        <f>IF(H8022&gt;0, C8022-F8022-J8022, 0)</f>
        <v>131.85795957417341</v>
      </c>
      <c r="N8022" s="4">
        <f>MIN(C8022, F8022)</f>
        <v>0</v>
      </c>
    </row>
    <row r="8023" spans="1:14" x14ac:dyDescent="0.2">
      <c r="A8023" s="27">
        <v>43799.041666666672</v>
      </c>
      <c r="B8023" s="4">
        <v>0</v>
      </c>
      <c r="C8023" s="4">
        <v>183.76402609153823</v>
      </c>
      <c r="F8023" s="4">
        <f t="shared" si="502"/>
        <v>0</v>
      </c>
      <c r="G8023" s="24">
        <f t="shared" si="503"/>
        <v>0</v>
      </c>
      <c r="H8023" s="24">
        <f t="shared" si="505"/>
        <v>183.76402609153823</v>
      </c>
      <c r="I8023" s="24">
        <f>IF(H8023&lt;=0, MIN(F8023-C8023, B$7, (D$5-K8022+G8023)/B$6), 0)</f>
        <v>0</v>
      </c>
      <c r="J8023" s="24">
        <f>IF(H8023&gt;0, MIN(C8023-F8023, B$8, K8022), 0)</f>
        <v>0</v>
      </c>
      <c r="K8023" s="24">
        <f>MAX(0, K8022-G8023+I8023*B$6-J8023)</f>
        <v>0</v>
      </c>
      <c r="L8023" s="24">
        <f t="shared" si="504"/>
        <v>0</v>
      </c>
      <c r="M8023" s="24">
        <f>IF(H8023&gt;0, C8023-F8023-J8023, 0)</f>
        <v>183.76402609153823</v>
      </c>
      <c r="N8023" s="4">
        <f>MIN(C8023, F8023)</f>
        <v>0</v>
      </c>
    </row>
    <row r="8024" spans="1:14" x14ac:dyDescent="0.2">
      <c r="A8024" s="27">
        <v>43799.083333333336</v>
      </c>
      <c r="B8024" s="4">
        <v>0</v>
      </c>
      <c r="C8024" s="4">
        <v>220.83978788965598</v>
      </c>
      <c r="F8024" s="4">
        <f t="shared" si="502"/>
        <v>0</v>
      </c>
      <c r="G8024" s="24">
        <f t="shared" si="503"/>
        <v>0</v>
      </c>
      <c r="H8024" s="24">
        <f t="shared" si="505"/>
        <v>220.83978788965598</v>
      </c>
      <c r="I8024" s="24">
        <f>IF(H8024&lt;=0, MIN(F8024-C8024, B$7, (D$5-K8023+G8024)/B$6), 0)</f>
        <v>0</v>
      </c>
      <c r="J8024" s="24">
        <f>IF(H8024&gt;0, MIN(C8024-F8024, B$8, K8023), 0)</f>
        <v>0</v>
      </c>
      <c r="K8024" s="24">
        <f>MAX(0, K8023-G8024+I8024*B$6-J8024)</f>
        <v>0</v>
      </c>
      <c r="L8024" s="24">
        <f t="shared" si="504"/>
        <v>0</v>
      </c>
      <c r="M8024" s="24">
        <f>IF(H8024&gt;0, C8024-F8024-J8024, 0)</f>
        <v>220.83978788965598</v>
      </c>
      <c r="N8024" s="4">
        <f>MIN(C8024, F8024)</f>
        <v>0</v>
      </c>
    </row>
    <row r="8025" spans="1:14" x14ac:dyDescent="0.2">
      <c r="A8025" s="27">
        <v>43799.125</v>
      </c>
      <c r="B8025" s="4">
        <v>0</v>
      </c>
      <c r="C8025" s="4">
        <v>131.85795957417341</v>
      </c>
      <c r="F8025" s="4">
        <f t="shared" si="502"/>
        <v>0</v>
      </c>
      <c r="G8025" s="24">
        <f t="shared" si="503"/>
        <v>0</v>
      </c>
      <c r="H8025" s="24">
        <f t="shared" si="505"/>
        <v>131.85795957417341</v>
      </c>
      <c r="I8025" s="24">
        <f>IF(H8025&lt;=0, MIN(F8025-C8025, B$7, (D$5-K8024+G8025)/B$6), 0)</f>
        <v>0</v>
      </c>
      <c r="J8025" s="24">
        <f>IF(H8025&gt;0, MIN(C8025-F8025, B$8, K8024), 0)</f>
        <v>0</v>
      </c>
      <c r="K8025" s="24">
        <f>MAX(0, K8024-G8025+I8025*B$6-J8025)</f>
        <v>0</v>
      </c>
      <c r="L8025" s="24">
        <f t="shared" si="504"/>
        <v>0</v>
      </c>
      <c r="M8025" s="24">
        <f>IF(H8025&gt;0, C8025-F8025-J8025, 0)</f>
        <v>131.85795957417341</v>
      </c>
      <c r="N8025" s="4">
        <f>MIN(C8025, F8025)</f>
        <v>0</v>
      </c>
    </row>
    <row r="8026" spans="1:14" x14ac:dyDescent="0.2">
      <c r="A8026" s="27">
        <v>43799.166666666672</v>
      </c>
      <c r="B8026" s="4">
        <v>0</v>
      </c>
      <c r="C8026" s="4">
        <v>183.76402609153823</v>
      </c>
      <c r="F8026" s="4">
        <f t="shared" si="502"/>
        <v>0</v>
      </c>
      <c r="G8026" s="24">
        <f t="shared" si="503"/>
        <v>0</v>
      </c>
      <c r="H8026" s="24">
        <f t="shared" si="505"/>
        <v>183.76402609153823</v>
      </c>
      <c r="I8026" s="24">
        <f>IF(H8026&lt;=0, MIN(F8026-C8026, B$7, (D$5-K8025+G8026)/B$6), 0)</f>
        <v>0</v>
      </c>
      <c r="J8026" s="24">
        <f>IF(H8026&gt;0, MIN(C8026-F8026, B$8, K8025), 0)</f>
        <v>0</v>
      </c>
      <c r="K8026" s="24">
        <f>MAX(0, K8025-G8026+I8026*B$6-J8026)</f>
        <v>0</v>
      </c>
      <c r="L8026" s="24">
        <f t="shared" si="504"/>
        <v>0</v>
      </c>
      <c r="M8026" s="24">
        <f>IF(H8026&gt;0, C8026-F8026-J8026, 0)</f>
        <v>183.76402609153823</v>
      </c>
      <c r="N8026" s="4">
        <f>MIN(C8026, F8026)</f>
        <v>0</v>
      </c>
    </row>
    <row r="8027" spans="1:14" x14ac:dyDescent="0.2">
      <c r="A8027" s="27">
        <v>43799.208333333336</v>
      </c>
      <c r="B8027" s="4">
        <v>0</v>
      </c>
      <c r="C8027" s="4">
        <v>220.83978788965598</v>
      </c>
      <c r="F8027" s="4">
        <f t="shared" si="502"/>
        <v>0</v>
      </c>
      <c r="G8027" s="24">
        <f t="shared" si="503"/>
        <v>0</v>
      </c>
      <c r="H8027" s="24">
        <f t="shared" si="505"/>
        <v>220.83978788965598</v>
      </c>
      <c r="I8027" s="24">
        <f>IF(H8027&lt;=0, MIN(F8027-C8027, B$7, (D$5-K8026+G8027)/B$6), 0)</f>
        <v>0</v>
      </c>
      <c r="J8027" s="24">
        <f>IF(H8027&gt;0, MIN(C8027-F8027, B$8, K8026), 0)</f>
        <v>0</v>
      </c>
      <c r="K8027" s="24">
        <f>MAX(0, K8026-G8027+I8027*B$6-J8027)</f>
        <v>0</v>
      </c>
      <c r="L8027" s="24">
        <f t="shared" si="504"/>
        <v>0</v>
      </c>
      <c r="M8027" s="24">
        <f>IF(H8027&gt;0, C8027-F8027-J8027, 0)</f>
        <v>220.83978788965598</v>
      </c>
      <c r="N8027" s="4">
        <f>MIN(C8027, F8027)</f>
        <v>0</v>
      </c>
    </row>
    <row r="8028" spans="1:14" x14ac:dyDescent="0.2">
      <c r="A8028" s="27">
        <v>43799.25</v>
      </c>
      <c r="B8028" s="4">
        <v>0</v>
      </c>
      <c r="C8028" s="4">
        <v>274.39366604249273</v>
      </c>
      <c r="F8028" s="4">
        <f t="shared" si="502"/>
        <v>0</v>
      </c>
      <c r="G8028" s="24">
        <f t="shared" si="503"/>
        <v>0</v>
      </c>
      <c r="H8028" s="24">
        <f t="shared" si="505"/>
        <v>274.39366604249273</v>
      </c>
      <c r="I8028" s="24">
        <f>IF(H8028&lt;=0, MIN(F8028-C8028, B$7, (D$5-K8027+G8028)/B$6), 0)</f>
        <v>0</v>
      </c>
      <c r="J8028" s="24">
        <f>IF(H8028&gt;0, MIN(C8028-F8028, B$8, K8027), 0)</f>
        <v>0</v>
      </c>
      <c r="K8028" s="24">
        <f>MAX(0, K8027-G8028+I8028*B$6-J8028)</f>
        <v>0</v>
      </c>
      <c r="L8028" s="24">
        <f t="shared" si="504"/>
        <v>0</v>
      </c>
      <c r="M8028" s="24">
        <f>IF(H8028&gt;0, C8028-F8028-J8028, 0)</f>
        <v>274.39366604249273</v>
      </c>
      <c r="N8028" s="4">
        <f>MIN(C8028, F8028)</f>
        <v>0</v>
      </c>
    </row>
    <row r="8029" spans="1:14" x14ac:dyDescent="0.2">
      <c r="A8029" s="27">
        <v>43799.291666666672</v>
      </c>
      <c r="B8029" s="4">
        <v>142.92443129173046</v>
      </c>
      <c r="C8029" s="4">
        <v>1634.6621711245459</v>
      </c>
      <c r="F8029" s="4">
        <f t="shared" si="502"/>
        <v>857.54658775038274</v>
      </c>
      <c r="G8029" s="24">
        <f t="shared" si="503"/>
        <v>0.34722222222222221</v>
      </c>
      <c r="H8029" s="24">
        <f t="shared" si="505"/>
        <v>777.11558337416318</v>
      </c>
      <c r="I8029" s="24">
        <f>IF(H8029&lt;=0, MIN(F8029-C8029, B$7, (D$5-K8028+G8029)/B$6), 0)</f>
        <v>0</v>
      </c>
      <c r="J8029" s="24">
        <f>IF(H8029&gt;0, MIN(C8029-F8029, B$8, K8028), 0)</f>
        <v>0</v>
      </c>
      <c r="K8029" s="24">
        <f>MAX(0, K8028-G8029+I8029*B$6-J8029)</f>
        <v>0</v>
      </c>
      <c r="L8029" s="24">
        <f t="shared" si="504"/>
        <v>0</v>
      </c>
      <c r="M8029" s="24">
        <f>IF(H8029&gt;0, C8029-F8029-J8029, 0)</f>
        <v>777.11558337416318</v>
      </c>
      <c r="N8029" s="4">
        <f>MIN(C8029, F8029)</f>
        <v>857.54658775038274</v>
      </c>
    </row>
    <row r="8030" spans="1:14" x14ac:dyDescent="0.2">
      <c r="A8030" s="27">
        <v>43799.333333333336</v>
      </c>
      <c r="B8030" s="4">
        <v>422.4964752937708</v>
      </c>
      <c r="C8030" s="4">
        <v>373.26236417080668</v>
      </c>
      <c r="F8030" s="4">
        <f t="shared" ref="F8030:F8093" si="506">B8030*B$4</f>
        <v>2534.9788517626248</v>
      </c>
      <c r="G8030" s="24">
        <f t="shared" ref="G8030:G8093" si="507">MIN(F8030, B$9)</f>
        <v>0.34722222222222221</v>
      </c>
      <c r="H8030" s="24">
        <f t="shared" si="505"/>
        <v>-2161.7164875918179</v>
      </c>
      <c r="I8030" s="24">
        <f>IF(H8030&lt;=0, MIN(F8030-C8030, B$7, (D$5-K8029+G8030)/B$6), 0)</f>
        <v>2161.7164875918179</v>
      </c>
      <c r="J8030" s="24">
        <f>IF(H8030&gt;0, MIN(C8030-F8030, B$8, K8029), 0)</f>
        <v>0</v>
      </c>
      <c r="K8030" s="24">
        <f>MAX(0, K8029-G8030+I8030*B$6-J8030)</f>
        <v>1945.1976166104139</v>
      </c>
      <c r="L8030" s="24">
        <f t="shared" ref="L8030:L8093" si="508">IF(H8030&lt;=0, -I8030-H8030, 0)</f>
        <v>0</v>
      </c>
      <c r="M8030" s="24">
        <f>IF(H8030&gt;0, C8030-F8030-J8030, 0)</f>
        <v>0</v>
      </c>
      <c r="N8030" s="4">
        <f>MIN(C8030, F8030)</f>
        <v>373.26236417080668</v>
      </c>
    </row>
    <row r="8031" spans="1:14" x14ac:dyDescent="0.2">
      <c r="A8031" s="27">
        <v>43799.375</v>
      </c>
      <c r="B8031" s="4">
        <v>482.55415108294847</v>
      </c>
      <c r="C8031" s="4">
        <v>154.10341665304404</v>
      </c>
      <c r="F8031" s="4">
        <f t="shared" si="506"/>
        <v>2895.3249064976908</v>
      </c>
      <c r="G8031" s="24">
        <f t="shared" si="507"/>
        <v>0.34722222222222221</v>
      </c>
      <c r="H8031" s="24">
        <f t="shared" ref="H8031:H8094" si="509">C8031-F8031</f>
        <v>-2741.2214898446468</v>
      </c>
      <c r="I8031" s="24">
        <f>IF(H8031&lt;=0, MIN(F8031-C8031, B$7, (D$5-K8030+G8031)/B$6), 0)</f>
        <v>2741.2214898446468</v>
      </c>
      <c r="J8031" s="24">
        <f>IF(H8031&gt;0, MIN(C8031-F8031, B$8, K8030), 0)</f>
        <v>0</v>
      </c>
      <c r="K8031" s="24">
        <f>MAX(0, K8030-G8031+I8031*B$6-J8031)</f>
        <v>4411.9497352483741</v>
      </c>
      <c r="L8031" s="24">
        <f t="shared" si="508"/>
        <v>0</v>
      </c>
      <c r="M8031" s="24">
        <f>IF(H8031&gt;0, C8031-F8031-J8031, 0)</f>
        <v>0</v>
      </c>
      <c r="N8031" s="4">
        <f>MIN(C8031, F8031)</f>
        <v>154.10341665304404</v>
      </c>
    </row>
    <row r="8032" spans="1:14" x14ac:dyDescent="0.2">
      <c r="A8032" s="27">
        <v>43799.416666666672</v>
      </c>
      <c r="B8032" s="4">
        <v>265.63551049679347</v>
      </c>
      <c r="C8032" s="4">
        <v>247.20477405720638</v>
      </c>
      <c r="F8032" s="4">
        <f t="shared" si="506"/>
        <v>1593.8130629807608</v>
      </c>
      <c r="G8032" s="24">
        <f t="shared" si="507"/>
        <v>0.34722222222222221</v>
      </c>
      <c r="H8032" s="24">
        <f t="shared" si="509"/>
        <v>-1346.6082889235545</v>
      </c>
      <c r="I8032" s="24">
        <f>IF(H8032&lt;=0, MIN(F8032-C8032, B$7, (D$5-K8031+G8032)/B$6), 0)</f>
        <v>653.77498552649786</v>
      </c>
      <c r="J8032" s="24">
        <f>IF(H8032&gt;0, MIN(C8032-F8032, B$8, K8031), 0)</f>
        <v>0</v>
      </c>
      <c r="K8032" s="24">
        <f>MAX(0, K8031-G8032+I8032*B$6-J8032)</f>
        <v>5000</v>
      </c>
      <c r="L8032" s="24">
        <f t="shared" si="508"/>
        <v>692.83330339705662</v>
      </c>
      <c r="M8032" s="24">
        <f>IF(H8032&gt;0, C8032-F8032-J8032, 0)</f>
        <v>0</v>
      </c>
      <c r="N8032" s="4">
        <f>MIN(C8032, F8032)</f>
        <v>247.20477405720638</v>
      </c>
    </row>
    <row r="8033" spans="1:14" x14ac:dyDescent="0.2">
      <c r="A8033" s="27">
        <v>43799.458333333336</v>
      </c>
      <c r="B8033" s="4">
        <v>541.11799374458781</v>
      </c>
      <c r="C8033" s="4">
        <v>1557.2150242573668</v>
      </c>
      <c r="F8033" s="4">
        <f t="shared" si="506"/>
        <v>3246.7079624675271</v>
      </c>
      <c r="G8033" s="24">
        <f t="shared" si="507"/>
        <v>0.34722222222222221</v>
      </c>
      <c r="H8033" s="24">
        <f t="shared" si="509"/>
        <v>-1689.4929382101602</v>
      </c>
      <c r="I8033" s="24">
        <f>IF(H8033&lt;=0, MIN(F8033-C8033, B$7, (D$5-K8032+G8033)/B$6), 0)</f>
        <v>0.38580246913580246</v>
      </c>
      <c r="J8033" s="24">
        <f>IF(H8033&gt;0, MIN(C8033-F8033, B$8, K8032), 0)</f>
        <v>0</v>
      </c>
      <c r="K8033" s="24">
        <f>MAX(0, K8032-G8033+I8033*B$6-J8033)</f>
        <v>5000</v>
      </c>
      <c r="L8033" s="24">
        <f t="shared" si="508"/>
        <v>1689.1071357410244</v>
      </c>
      <c r="M8033" s="24">
        <f>IF(H8033&gt;0, C8033-F8033-J8033, 0)</f>
        <v>0</v>
      </c>
      <c r="N8033" s="4">
        <f>MIN(C8033, F8033)</f>
        <v>1557.2150242573668</v>
      </c>
    </row>
    <row r="8034" spans="1:14" x14ac:dyDescent="0.2">
      <c r="A8034" s="27">
        <v>43799.5</v>
      </c>
      <c r="B8034" s="4">
        <v>68.610346398068387</v>
      </c>
      <c r="C8034" s="4">
        <v>399.8851118333456</v>
      </c>
      <c r="F8034" s="4">
        <f t="shared" si="506"/>
        <v>411.66207838841035</v>
      </c>
      <c r="G8034" s="24">
        <f t="shared" si="507"/>
        <v>0.34722222222222221</v>
      </c>
      <c r="H8034" s="24">
        <f t="shared" si="509"/>
        <v>-11.776966555064746</v>
      </c>
      <c r="I8034" s="24">
        <f>IF(H8034&lt;=0, MIN(F8034-C8034, B$7, (D$5-K8033+G8034)/B$6), 0)</f>
        <v>0.38580246913580246</v>
      </c>
      <c r="J8034" s="24">
        <f>IF(H8034&gt;0, MIN(C8034-F8034, B$8, K8033), 0)</f>
        <v>0</v>
      </c>
      <c r="K8034" s="24">
        <f>MAX(0, K8033-G8034+I8034*B$6-J8034)</f>
        <v>5000</v>
      </c>
      <c r="L8034" s="24">
        <f t="shared" si="508"/>
        <v>11.391164085928944</v>
      </c>
      <c r="M8034" s="24">
        <f>IF(H8034&gt;0, C8034-F8034-J8034, 0)</f>
        <v>0</v>
      </c>
      <c r="N8034" s="4">
        <f>MIN(C8034, F8034)</f>
        <v>399.8851118333456</v>
      </c>
    </row>
    <row r="8035" spans="1:14" x14ac:dyDescent="0.2">
      <c r="A8035" s="27">
        <v>43799.541666666672</v>
      </c>
      <c r="B8035" s="4">
        <v>179.62079688102204</v>
      </c>
      <c r="C8035" s="4">
        <v>247.20477405720638</v>
      </c>
      <c r="F8035" s="4">
        <f t="shared" si="506"/>
        <v>1077.7247812861324</v>
      </c>
      <c r="G8035" s="24">
        <f t="shared" si="507"/>
        <v>0.34722222222222221</v>
      </c>
      <c r="H8035" s="24">
        <f t="shared" si="509"/>
        <v>-830.52000722892603</v>
      </c>
      <c r="I8035" s="24">
        <f>IF(H8035&lt;=0, MIN(F8035-C8035, B$7, (D$5-K8034+G8035)/B$6), 0)</f>
        <v>0.38580246913580246</v>
      </c>
      <c r="J8035" s="24">
        <f>IF(H8035&gt;0, MIN(C8035-F8035, B$8, K8034), 0)</f>
        <v>0</v>
      </c>
      <c r="K8035" s="24">
        <f>MAX(0, K8034-G8035+I8035*B$6-J8035)</f>
        <v>5000</v>
      </c>
      <c r="L8035" s="24">
        <f t="shared" si="508"/>
        <v>830.13420475979024</v>
      </c>
      <c r="M8035" s="24">
        <f>IF(H8035&gt;0, C8035-F8035-J8035, 0)</f>
        <v>0</v>
      </c>
      <c r="N8035" s="4">
        <f>MIN(C8035, F8035)</f>
        <v>247.20477405720638</v>
      </c>
    </row>
    <row r="8036" spans="1:14" x14ac:dyDescent="0.2">
      <c r="A8036" s="27">
        <v>43799.583333333336</v>
      </c>
      <c r="B8036" s="4">
        <v>32.821485910544148</v>
      </c>
      <c r="C8036" s="4">
        <v>1436.9247748679179</v>
      </c>
      <c r="F8036" s="4">
        <f t="shared" si="506"/>
        <v>196.9289154632649</v>
      </c>
      <c r="G8036" s="24">
        <f t="shared" si="507"/>
        <v>0.34722222222222221</v>
      </c>
      <c r="H8036" s="24">
        <f t="shared" si="509"/>
        <v>1239.9958594046529</v>
      </c>
      <c r="I8036" s="24">
        <f>IF(H8036&lt;=0, MIN(F8036-C8036, B$7, (D$5-K8035+G8036)/B$6), 0)</f>
        <v>0</v>
      </c>
      <c r="J8036" s="24">
        <f>IF(H8036&gt;0, MIN(C8036-F8036, B$8, K8035), 0)</f>
        <v>1239.9958594046529</v>
      </c>
      <c r="K8036" s="24">
        <f>MAX(0, K8035-G8036+I8036*B$6-J8036)</f>
        <v>3759.6569183731244</v>
      </c>
      <c r="L8036" s="24">
        <f t="shared" si="508"/>
        <v>0</v>
      </c>
      <c r="M8036" s="24">
        <f>IF(H8036&gt;0, C8036-F8036-J8036, 0)</f>
        <v>0</v>
      </c>
      <c r="N8036" s="4">
        <f>MIN(C8036, F8036)</f>
        <v>196.9289154632649</v>
      </c>
    </row>
    <row r="8037" spans="1:14" x14ac:dyDescent="0.2">
      <c r="A8037" s="27">
        <v>43799.625</v>
      </c>
      <c r="B8037" s="4">
        <v>0</v>
      </c>
      <c r="C8037" s="4">
        <v>717.65499598443375</v>
      </c>
      <c r="F8037" s="4">
        <f t="shared" si="506"/>
        <v>0</v>
      </c>
      <c r="G8037" s="24">
        <f t="shared" si="507"/>
        <v>0</v>
      </c>
      <c r="H8037" s="24">
        <f t="shared" si="509"/>
        <v>717.65499598443375</v>
      </c>
      <c r="I8037" s="24">
        <f>IF(H8037&lt;=0, MIN(F8037-C8037, B$7, (D$5-K8036+G8037)/B$6), 0)</f>
        <v>0</v>
      </c>
      <c r="J8037" s="24">
        <f>IF(H8037&gt;0, MIN(C8037-F8037, B$8, K8036), 0)</f>
        <v>717.65499598443375</v>
      </c>
      <c r="K8037" s="24">
        <f>MAX(0, K8036-G8037+I8037*B$6-J8037)</f>
        <v>3042.0019223886907</v>
      </c>
      <c r="L8037" s="24">
        <f t="shared" si="508"/>
        <v>0</v>
      </c>
      <c r="M8037" s="24">
        <f>IF(H8037&gt;0, C8037-F8037-J8037, 0)</f>
        <v>0</v>
      </c>
      <c r="N8037" s="4">
        <f>MIN(C8037, F8037)</f>
        <v>0</v>
      </c>
    </row>
    <row r="8038" spans="1:14" x14ac:dyDescent="0.2">
      <c r="A8038" s="27">
        <v>43799.666666666672</v>
      </c>
      <c r="B8038" s="4">
        <v>0</v>
      </c>
      <c r="C8038" s="4">
        <v>851.12773845765787</v>
      </c>
      <c r="F8038" s="4">
        <f t="shared" si="506"/>
        <v>0</v>
      </c>
      <c r="G8038" s="24">
        <f t="shared" si="507"/>
        <v>0</v>
      </c>
      <c r="H8038" s="24">
        <f t="shared" si="509"/>
        <v>851.12773845765787</v>
      </c>
      <c r="I8038" s="24">
        <f>IF(H8038&lt;=0, MIN(F8038-C8038, B$7, (D$5-K8037+G8038)/B$6), 0)</f>
        <v>0</v>
      </c>
      <c r="J8038" s="24">
        <f>IF(H8038&gt;0, MIN(C8038-F8038, B$8, K8037), 0)</f>
        <v>851.12773845765787</v>
      </c>
      <c r="K8038" s="24">
        <f>MAX(0, K8037-G8038+I8038*B$6-J8038)</f>
        <v>2190.8741839310328</v>
      </c>
      <c r="L8038" s="24">
        <f t="shared" si="508"/>
        <v>0</v>
      </c>
      <c r="M8038" s="24">
        <f>IF(H8038&gt;0, C8038-F8038-J8038, 0)</f>
        <v>0</v>
      </c>
      <c r="N8038" s="4">
        <f>MIN(C8038, F8038)</f>
        <v>0</v>
      </c>
    </row>
    <row r="8039" spans="1:14" x14ac:dyDescent="0.2">
      <c r="A8039" s="27">
        <v>43799.708333333336</v>
      </c>
      <c r="B8039" s="4">
        <v>0</v>
      </c>
      <c r="C8039" s="4">
        <v>888.20350025577557</v>
      </c>
      <c r="F8039" s="4">
        <f t="shared" si="506"/>
        <v>0</v>
      </c>
      <c r="G8039" s="24">
        <f t="shared" si="507"/>
        <v>0</v>
      </c>
      <c r="H8039" s="24">
        <f t="shared" si="509"/>
        <v>888.20350025577557</v>
      </c>
      <c r="I8039" s="24">
        <f>IF(H8039&lt;=0, MIN(F8039-C8039, B$7, (D$5-K8038+G8039)/B$6), 0)</f>
        <v>0</v>
      </c>
      <c r="J8039" s="24">
        <f>IF(H8039&gt;0, MIN(C8039-F8039, B$8, K8038), 0)</f>
        <v>888.20350025577557</v>
      </c>
      <c r="K8039" s="24">
        <f>MAX(0, K8038-G8039+I8039*B$6-J8039)</f>
        <v>1302.6706836752574</v>
      </c>
      <c r="L8039" s="24">
        <f t="shared" si="508"/>
        <v>0</v>
      </c>
      <c r="M8039" s="24">
        <f>IF(H8039&gt;0, C8039-F8039-J8039, 0)</f>
        <v>0</v>
      </c>
      <c r="N8039" s="4">
        <f>MIN(C8039, F8039)</f>
        <v>0</v>
      </c>
    </row>
    <row r="8040" spans="1:14" x14ac:dyDescent="0.2">
      <c r="A8040" s="27">
        <v>43799.75</v>
      </c>
      <c r="B8040" s="4">
        <v>0</v>
      </c>
      <c r="C8040" s="4">
        <v>383.97313980137409</v>
      </c>
      <c r="F8040" s="4">
        <f t="shared" si="506"/>
        <v>0</v>
      </c>
      <c r="G8040" s="24">
        <f t="shared" si="507"/>
        <v>0</v>
      </c>
      <c r="H8040" s="24">
        <f t="shared" si="509"/>
        <v>383.97313980137409</v>
      </c>
      <c r="I8040" s="24">
        <f>IF(H8040&lt;=0, MIN(F8040-C8040, B$7, (D$5-K8039+G8040)/B$6), 0)</f>
        <v>0</v>
      </c>
      <c r="J8040" s="24">
        <f>IF(H8040&gt;0, MIN(C8040-F8040, B$8, K8039), 0)</f>
        <v>383.97313980137409</v>
      </c>
      <c r="K8040" s="24">
        <f>MAX(0, K8039-G8040+I8040*B$6-J8040)</f>
        <v>918.69754387388321</v>
      </c>
      <c r="L8040" s="24">
        <f t="shared" si="508"/>
        <v>0</v>
      </c>
      <c r="M8040" s="24">
        <f>IF(H8040&gt;0, C8040-F8040-J8040, 0)</f>
        <v>0</v>
      </c>
      <c r="N8040" s="4">
        <f>MIN(C8040, F8040)</f>
        <v>0</v>
      </c>
    </row>
    <row r="8041" spans="1:14" x14ac:dyDescent="0.2">
      <c r="A8041" s="27">
        <v>43799.791666666672</v>
      </c>
      <c r="B8041" s="4">
        <v>0</v>
      </c>
      <c r="C8041" s="4">
        <v>1527.5544148188724</v>
      </c>
      <c r="F8041" s="4">
        <f t="shared" si="506"/>
        <v>0</v>
      </c>
      <c r="G8041" s="24">
        <f t="shared" si="507"/>
        <v>0</v>
      </c>
      <c r="H8041" s="24">
        <f t="shared" si="509"/>
        <v>1527.5544148188724</v>
      </c>
      <c r="I8041" s="24">
        <f>IF(H8041&lt;=0, MIN(F8041-C8041, B$7, (D$5-K8040+G8041)/B$6), 0)</f>
        <v>0</v>
      </c>
      <c r="J8041" s="24">
        <f>IF(H8041&gt;0, MIN(C8041-F8041, B$8, K8040), 0)</f>
        <v>918.69754387388321</v>
      </c>
      <c r="K8041" s="24">
        <f>MAX(0, K8040-G8041+I8041*B$6-J8041)</f>
        <v>0</v>
      </c>
      <c r="L8041" s="24">
        <f t="shared" si="508"/>
        <v>0</v>
      </c>
      <c r="M8041" s="24">
        <f>IF(H8041&gt;0, C8041-F8041-J8041, 0)</f>
        <v>608.85687094498917</v>
      </c>
      <c r="N8041" s="4">
        <f>MIN(C8041, F8041)</f>
        <v>0</v>
      </c>
    </row>
    <row r="8042" spans="1:14" x14ac:dyDescent="0.2">
      <c r="A8042" s="27">
        <v>43799.833333333336</v>
      </c>
      <c r="B8042" s="4">
        <v>0</v>
      </c>
      <c r="C8042" s="4">
        <v>794.27823703387708</v>
      </c>
      <c r="F8042" s="4">
        <f t="shared" si="506"/>
        <v>0</v>
      </c>
      <c r="G8042" s="24">
        <f t="shared" si="507"/>
        <v>0</v>
      </c>
      <c r="H8042" s="24">
        <f t="shared" si="509"/>
        <v>794.27823703387708</v>
      </c>
      <c r="I8042" s="24">
        <f>IF(H8042&lt;=0, MIN(F8042-C8042, B$7, (D$5-K8041+G8042)/B$6), 0)</f>
        <v>0</v>
      </c>
      <c r="J8042" s="24">
        <f>IF(H8042&gt;0, MIN(C8042-F8042, B$8, K8041), 0)</f>
        <v>0</v>
      </c>
      <c r="K8042" s="24">
        <f>MAX(0, K8041-G8042+I8042*B$6-J8042)</f>
        <v>0</v>
      </c>
      <c r="L8042" s="24">
        <f t="shared" si="508"/>
        <v>0</v>
      </c>
      <c r="M8042" s="24">
        <f>IF(H8042&gt;0, C8042-F8042-J8042, 0)</f>
        <v>794.27823703387708</v>
      </c>
      <c r="N8042" s="4">
        <f>MIN(C8042, F8042)</f>
        <v>0</v>
      </c>
    </row>
    <row r="8043" spans="1:14" x14ac:dyDescent="0.2">
      <c r="A8043" s="27">
        <v>43799.875</v>
      </c>
      <c r="B8043" s="4">
        <v>0</v>
      </c>
      <c r="C8043" s="4">
        <v>1455.8746086758449</v>
      </c>
      <c r="F8043" s="4">
        <f t="shared" si="506"/>
        <v>0</v>
      </c>
      <c r="G8043" s="24">
        <f t="shared" si="507"/>
        <v>0</v>
      </c>
      <c r="H8043" s="24">
        <f t="shared" si="509"/>
        <v>1455.8746086758449</v>
      </c>
      <c r="I8043" s="24">
        <f>IF(H8043&lt;=0, MIN(F8043-C8043, B$7, (D$5-K8042+G8043)/B$6), 0)</f>
        <v>0</v>
      </c>
      <c r="J8043" s="24">
        <f>IF(H8043&gt;0, MIN(C8043-F8043, B$8, K8042), 0)</f>
        <v>0</v>
      </c>
      <c r="K8043" s="24">
        <f>MAX(0, K8042-G8043+I8043*B$6-J8043)</f>
        <v>0</v>
      </c>
      <c r="L8043" s="24">
        <f t="shared" si="508"/>
        <v>0</v>
      </c>
      <c r="M8043" s="24">
        <f>IF(H8043&gt;0, C8043-F8043-J8043, 0)</f>
        <v>1455.8746086758449</v>
      </c>
      <c r="N8043" s="4">
        <f>MIN(C8043, F8043)</f>
        <v>0</v>
      </c>
    </row>
    <row r="8044" spans="1:14" x14ac:dyDescent="0.2">
      <c r="A8044" s="27">
        <v>43799.916666666672</v>
      </c>
      <c r="B8044" s="4">
        <v>0</v>
      </c>
      <c r="C8044" s="4">
        <v>477.07449720553643</v>
      </c>
      <c r="F8044" s="4">
        <f t="shared" si="506"/>
        <v>0</v>
      </c>
      <c r="G8044" s="24">
        <f t="shared" si="507"/>
        <v>0</v>
      </c>
      <c r="H8044" s="24">
        <f t="shared" si="509"/>
        <v>477.07449720553643</v>
      </c>
      <c r="I8044" s="24">
        <f>IF(H8044&lt;=0, MIN(F8044-C8044, B$7, (D$5-K8043+G8044)/B$6), 0)</f>
        <v>0</v>
      </c>
      <c r="J8044" s="24">
        <f>IF(H8044&gt;0, MIN(C8044-F8044, B$8, K8043), 0)</f>
        <v>0</v>
      </c>
      <c r="K8044" s="24">
        <f>MAX(0, K8043-G8044+I8044*B$6-J8044)</f>
        <v>0</v>
      </c>
      <c r="L8044" s="24">
        <f t="shared" si="508"/>
        <v>0</v>
      </c>
      <c r="M8044" s="24">
        <f>IF(H8044&gt;0, C8044-F8044-J8044, 0)</f>
        <v>477.07449720553643</v>
      </c>
      <c r="N8044" s="4">
        <f>MIN(C8044, F8044)</f>
        <v>0</v>
      </c>
    </row>
    <row r="8045" spans="1:14" x14ac:dyDescent="0.2">
      <c r="A8045" s="27">
        <v>43799.958333333336</v>
      </c>
      <c r="B8045" s="4">
        <v>0</v>
      </c>
      <c r="C8045" s="4">
        <v>326.29973255985749</v>
      </c>
      <c r="F8045" s="4">
        <f t="shared" si="506"/>
        <v>0</v>
      </c>
      <c r="G8045" s="24">
        <f t="shared" si="507"/>
        <v>0</v>
      </c>
      <c r="H8045" s="24">
        <f t="shared" si="509"/>
        <v>326.29973255985749</v>
      </c>
      <c r="I8045" s="24">
        <f>IF(H8045&lt;=0, MIN(F8045-C8045, B$7, (D$5-K8044+G8045)/B$6), 0)</f>
        <v>0</v>
      </c>
      <c r="J8045" s="24">
        <f>IF(H8045&gt;0, MIN(C8045-F8045, B$8, K8044), 0)</f>
        <v>0</v>
      </c>
      <c r="K8045" s="24">
        <f>MAX(0, K8044-G8045+I8045*B$6-J8045)</f>
        <v>0</v>
      </c>
      <c r="L8045" s="24">
        <f t="shared" si="508"/>
        <v>0</v>
      </c>
      <c r="M8045" s="24">
        <f>IF(H8045&gt;0, C8045-F8045-J8045, 0)</f>
        <v>326.29973255985749</v>
      </c>
      <c r="N8045" s="4">
        <f>MIN(C8045, F8045)</f>
        <v>0</v>
      </c>
    </row>
    <row r="8046" spans="1:14" x14ac:dyDescent="0.2">
      <c r="A8046" s="27">
        <v>43800</v>
      </c>
      <c r="B8046" s="4">
        <v>0</v>
      </c>
      <c r="C8046" s="4">
        <v>202.71385989946506</v>
      </c>
      <c r="F8046" s="4">
        <f t="shared" si="506"/>
        <v>0</v>
      </c>
      <c r="G8046" s="24">
        <f t="shared" si="507"/>
        <v>0</v>
      </c>
      <c r="H8046" s="24">
        <f t="shared" si="509"/>
        <v>202.71385989946506</v>
      </c>
      <c r="I8046" s="24">
        <f>IF(H8046&lt;=0, MIN(F8046-C8046, B$7, (D$5-K8045+G8046)/B$6), 0)</f>
        <v>0</v>
      </c>
      <c r="J8046" s="24">
        <f>IF(H8046&gt;0, MIN(C8046-F8046, B$8, K8045), 0)</f>
        <v>0</v>
      </c>
      <c r="K8046" s="24">
        <f>MAX(0, K8045-G8046+I8046*B$6-J8046)</f>
        <v>0</v>
      </c>
      <c r="L8046" s="24">
        <f t="shared" si="508"/>
        <v>0</v>
      </c>
      <c r="M8046" s="24">
        <f>IF(H8046&gt;0, C8046-F8046-J8046, 0)</f>
        <v>202.71385989946506</v>
      </c>
      <c r="N8046" s="4">
        <f>MIN(C8046, F8046)</f>
        <v>0</v>
      </c>
    </row>
    <row r="8047" spans="1:14" x14ac:dyDescent="0.2">
      <c r="A8047" s="27">
        <v>43800.041666666672</v>
      </c>
      <c r="B8047" s="4">
        <v>0</v>
      </c>
      <c r="C8047" s="4">
        <v>254.61992641682991</v>
      </c>
      <c r="F8047" s="4">
        <f t="shared" si="506"/>
        <v>0</v>
      </c>
      <c r="G8047" s="24">
        <f t="shared" si="507"/>
        <v>0</v>
      </c>
      <c r="H8047" s="24">
        <f t="shared" si="509"/>
        <v>254.61992641682991</v>
      </c>
      <c r="I8047" s="24">
        <f>IF(H8047&lt;=0, MIN(F8047-C8047, B$7, (D$5-K8046+G8047)/B$6), 0)</f>
        <v>0</v>
      </c>
      <c r="J8047" s="24">
        <f>IF(H8047&gt;0, MIN(C8047-F8047, B$8, K8046), 0)</f>
        <v>0</v>
      </c>
      <c r="K8047" s="24">
        <f>MAX(0, K8046-G8047+I8047*B$6-J8047)</f>
        <v>0</v>
      </c>
      <c r="L8047" s="24">
        <f t="shared" si="508"/>
        <v>0</v>
      </c>
      <c r="M8047" s="24">
        <f>IF(H8047&gt;0, C8047-F8047-J8047, 0)</f>
        <v>254.61992641682991</v>
      </c>
      <c r="N8047" s="4">
        <f>MIN(C8047, F8047)</f>
        <v>0</v>
      </c>
    </row>
    <row r="8048" spans="1:14" x14ac:dyDescent="0.2">
      <c r="A8048" s="27">
        <v>43800.083333333336</v>
      </c>
      <c r="B8048" s="4">
        <v>0</v>
      </c>
      <c r="C8048" s="4">
        <v>291.69568821494772</v>
      </c>
      <c r="F8048" s="4">
        <f t="shared" si="506"/>
        <v>0</v>
      </c>
      <c r="G8048" s="24">
        <f t="shared" si="507"/>
        <v>0</v>
      </c>
      <c r="H8048" s="24">
        <f t="shared" si="509"/>
        <v>291.69568821494772</v>
      </c>
      <c r="I8048" s="24">
        <f>IF(H8048&lt;=0, MIN(F8048-C8048, B$7, (D$5-K8047+G8048)/B$6), 0)</f>
        <v>0</v>
      </c>
      <c r="J8048" s="24">
        <f>IF(H8048&gt;0, MIN(C8048-F8048, B$8, K8047), 0)</f>
        <v>0</v>
      </c>
      <c r="K8048" s="24">
        <f>MAX(0, K8047-G8048+I8048*B$6-J8048)</f>
        <v>0</v>
      </c>
      <c r="L8048" s="24">
        <f t="shared" si="508"/>
        <v>0</v>
      </c>
      <c r="M8048" s="24">
        <f>IF(H8048&gt;0, C8048-F8048-J8048, 0)</f>
        <v>291.69568821494772</v>
      </c>
      <c r="N8048" s="4">
        <f>MIN(C8048, F8048)</f>
        <v>0</v>
      </c>
    </row>
    <row r="8049" spans="1:14" x14ac:dyDescent="0.2">
      <c r="A8049" s="27">
        <v>43800.125</v>
      </c>
      <c r="B8049" s="4">
        <v>0</v>
      </c>
      <c r="C8049" s="4">
        <v>131.85795957417341</v>
      </c>
      <c r="F8049" s="4">
        <f t="shared" si="506"/>
        <v>0</v>
      </c>
      <c r="G8049" s="24">
        <f t="shared" si="507"/>
        <v>0</v>
      </c>
      <c r="H8049" s="24">
        <f t="shared" si="509"/>
        <v>131.85795957417341</v>
      </c>
      <c r="I8049" s="24">
        <f>IF(H8049&lt;=0, MIN(F8049-C8049, B$7, (D$5-K8048+G8049)/B$6), 0)</f>
        <v>0</v>
      </c>
      <c r="J8049" s="24">
        <f>IF(H8049&gt;0, MIN(C8049-F8049, B$8, K8048), 0)</f>
        <v>0</v>
      </c>
      <c r="K8049" s="24">
        <f>MAX(0, K8048-G8049+I8049*B$6-J8049)</f>
        <v>0</v>
      </c>
      <c r="L8049" s="24">
        <f t="shared" si="508"/>
        <v>0</v>
      </c>
      <c r="M8049" s="24">
        <f>IF(H8049&gt;0, C8049-F8049-J8049, 0)</f>
        <v>131.85795957417341</v>
      </c>
      <c r="N8049" s="4">
        <f>MIN(C8049, F8049)</f>
        <v>0</v>
      </c>
    </row>
    <row r="8050" spans="1:14" x14ac:dyDescent="0.2">
      <c r="A8050" s="27">
        <v>43800.166666666672</v>
      </c>
      <c r="B8050" s="4">
        <v>0</v>
      </c>
      <c r="C8050" s="4">
        <v>254.61992641682991</v>
      </c>
      <c r="F8050" s="4">
        <f t="shared" si="506"/>
        <v>0</v>
      </c>
      <c r="G8050" s="24">
        <f t="shared" si="507"/>
        <v>0</v>
      </c>
      <c r="H8050" s="24">
        <f t="shared" si="509"/>
        <v>254.61992641682991</v>
      </c>
      <c r="I8050" s="24">
        <f>IF(H8050&lt;=0, MIN(F8050-C8050, B$7, (D$5-K8049+G8050)/B$6), 0)</f>
        <v>0</v>
      </c>
      <c r="J8050" s="24">
        <f>IF(H8050&gt;0, MIN(C8050-F8050, B$8, K8049), 0)</f>
        <v>0</v>
      </c>
      <c r="K8050" s="24">
        <f>MAX(0, K8049-G8050+I8050*B$6-J8050)</f>
        <v>0</v>
      </c>
      <c r="L8050" s="24">
        <f t="shared" si="508"/>
        <v>0</v>
      </c>
      <c r="M8050" s="24">
        <f>IF(H8050&gt;0, C8050-F8050-J8050, 0)</f>
        <v>254.61992641682991</v>
      </c>
      <c r="N8050" s="4">
        <f>MIN(C8050, F8050)</f>
        <v>0</v>
      </c>
    </row>
    <row r="8051" spans="1:14" x14ac:dyDescent="0.2">
      <c r="A8051" s="27">
        <v>43800.208333333336</v>
      </c>
      <c r="B8051" s="4">
        <v>0</v>
      </c>
      <c r="C8051" s="4">
        <v>220.83978788965598</v>
      </c>
      <c r="F8051" s="4">
        <f t="shared" si="506"/>
        <v>0</v>
      </c>
      <c r="G8051" s="24">
        <f t="shared" si="507"/>
        <v>0</v>
      </c>
      <c r="H8051" s="24">
        <f t="shared" si="509"/>
        <v>220.83978788965598</v>
      </c>
      <c r="I8051" s="24">
        <f>IF(H8051&lt;=0, MIN(F8051-C8051, B$7, (D$5-K8050+G8051)/B$6), 0)</f>
        <v>0</v>
      </c>
      <c r="J8051" s="24">
        <f>IF(H8051&gt;0, MIN(C8051-F8051, B$8, K8050), 0)</f>
        <v>0</v>
      </c>
      <c r="K8051" s="24">
        <f>MAX(0, K8050-G8051+I8051*B$6-J8051)</f>
        <v>0</v>
      </c>
      <c r="L8051" s="24">
        <f t="shared" si="508"/>
        <v>0</v>
      </c>
      <c r="M8051" s="24">
        <f>IF(H8051&gt;0, C8051-F8051-J8051, 0)</f>
        <v>220.83978788965598</v>
      </c>
      <c r="N8051" s="4">
        <f>MIN(C8051, F8051)</f>
        <v>0</v>
      </c>
    </row>
    <row r="8052" spans="1:14" x14ac:dyDescent="0.2">
      <c r="A8052" s="27">
        <v>43800.25</v>
      </c>
      <c r="B8052" s="4">
        <v>0</v>
      </c>
      <c r="C8052" s="4">
        <v>595.7169349595132</v>
      </c>
      <c r="F8052" s="4">
        <f t="shared" si="506"/>
        <v>0</v>
      </c>
      <c r="G8052" s="24">
        <f t="shared" si="507"/>
        <v>0</v>
      </c>
      <c r="H8052" s="24">
        <f t="shared" si="509"/>
        <v>595.7169349595132</v>
      </c>
      <c r="I8052" s="24">
        <f>IF(H8052&lt;=0, MIN(F8052-C8052, B$7, (D$5-K8051+G8052)/B$6), 0)</f>
        <v>0</v>
      </c>
      <c r="J8052" s="24">
        <f>IF(H8052&gt;0, MIN(C8052-F8052, B$8, K8051), 0)</f>
        <v>0</v>
      </c>
      <c r="K8052" s="24">
        <f>MAX(0, K8051-G8052+I8052*B$6-J8052)</f>
        <v>0</v>
      </c>
      <c r="L8052" s="24">
        <f t="shared" si="508"/>
        <v>0</v>
      </c>
      <c r="M8052" s="24">
        <f>IF(H8052&gt;0, C8052-F8052-J8052, 0)</f>
        <v>595.7169349595132</v>
      </c>
      <c r="N8052" s="4">
        <f>MIN(C8052, F8052)</f>
        <v>0</v>
      </c>
    </row>
    <row r="8053" spans="1:14" x14ac:dyDescent="0.2">
      <c r="A8053" s="27">
        <v>43800.291666666672</v>
      </c>
      <c r="B8053" s="4">
        <v>6.008221605278302</v>
      </c>
      <c r="C8053" s="4">
        <v>1384.1948025328172</v>
      </c>
      <c r="F8053" s="4">
        <f t="shared" si="506"/>
        <v>36.049329631669814</v>
      </c>
      <c r="G8053" s="24">
        <f t="shared" si="507"/>
        <v>0.34722222222222221</v>
      </c>
      <c r="H8053" s="24">
        <f t="shared" si="509"/>
        <v>1348.1454729011475</v>
      </c>
      <c r="I8053" s="24">
        <f>IF(H8053&lt;=0, MIN(F8053-C8053, B$7, (D$5-K8052+G8053)/B$6), 0)</f>
        <v>0</v>
      </c>
      <c r="J8053" s="24">
        <f>IF(H8053&gt;0, MIN(C8053-F8053, B$8, K8052), 0)</f>
        <v>0</v>
      </c>
      <c r="K8053" s="24">
        <f>MAX(0, K8052-G8053+I8053*B$6-J8053)</f>
        <v>0</v>
      </c>
      <c r="L8053" s="24">
        <f t="shared" si="508"/>
        <v>0</v>
      </c>
      <c r="M8053" s="24">
        <f>IF(H8053&gt;0, C8053-F8053-J8053, 0)</f>
        <v>1348.1454729011475</v>
      </c>
      <c r="N8053" s="4">
        <f>MIN(C8053, F8053)</f>
        <v>36.049329631669814</v>
      </c>
    </row>
    <row r="8054" spans="1:14" x14ac:dyDescent="0.2">
      <c r="A8054" s="27">
        <v>43800.333333333336</v>
      </c>
      <c r="B8054" s="4">
        <v>18.875373465363246</v>
      </c>
      <c r="C8054" s="4">
        <v>284.2805358553241</v>
      </c>
      <c r="F8054" s="4">
        <f t="shared" si="506"/>
        <v>113.25224079217948</v>
      </c>
      <c r="G8054" s="24">
        <f t="shared" si="507"/>
        <v>0.34722222222222221</v>
      </c>
      <c r="H8054" s="24">
        <f t="shared" si="509"/>
        <v>171.02829506314464</v>
      </c>
      <c r="I8054" s="24">
        <f>IF(H8054&lt;=0, MIN(F8054-C8054, B$7, (D$5-K8053+G8054)/B$6), 0)</f>
        <v>0</v>
      </c>
      <c r="J8054" s="24">
        <f>IF(H8054&gt;0, MIN(C8054-F8054, B$8, K8053), 0)</f>
        <v>0</v>
      </c>
      <c r="K8054" s="24">
        <f>MAX(0, K8053-G8054+I8054*B$6-J8054)</f>
        <v>0</v>
      </c>
      <c r="L8054" s="24">
        <f t="shared" si="508"/>
        <v>0</v>
      </c>
      <c r="M8054" s="24">
        <f>IF(H8054&gt;0, C8054-F8054-J8054, 0)</f>
        <v>171.02829506314464</v>
      </c>
      <c r="N8054" s="4">
        <f>MIN(C8054, F8054)</f>
        <v>113.25224079217948</v>
      </c>
    </row>
    <row r="8055" spans="1:14" x14ac:dyDescent="0.2">
      <c r="A8055" s="27">
        <v>43800.375</v>
      </c>
      <c r="B8055" s="4">
        <v>209.23384002239459</v>
      </c>
      <c r="C8055" s="4">
        <v>368.31892926439099</v>
      </c>
      <c r="F8055" s="4">
        <f t="shared" si="506"/>
        <v>1255.4030401343675</v>
      </c>
      <c r="G8055" s="24">
        <f t="shared" si="507"/>
        <v>0.34722222222222221</v>
      </c>
      <c r="H8055" s="24">
        <f t="shared" si="509"/>
        <v>-887.08411086997648</v>
      </c>
      <c r="I8055" s="24">
        <f>IF(H8055&lt;=0, MIN(F8055-C8055, B$7, (D$5-K8054+G8055)/B$6), 0)</f>
        <v>887.08411086997648</v>
      </c>
      <c r="J8055" s="24">
        <f>IF(H8055&gt;0, MIN(C8055-F8055, B$8, K8054), 0)</f>
        <v>0</v>
      </c>
      <c r="K8055" s="24">
        <f>MAX(0, K8054-G8055+I8055*B$6-J8055)</f>
        <v>798.02847756075664</v>
      </c>
      <c r="L8055" s="24">
        <f t="shared" si="508"/>
        <v>0</v>
      </c>
      <c r="M8055" s="24">
        <f>IF(H8055&gt;0, C8055-F8055-J8055, 0)</f>
        <v>0</v>
      </c>
      <c r="N8055" s="4">
        <f>MIN(C8055, F8055)</f>
        <v>368.31892926439099</v>
      </c>
    </row>
    <row r="8056" spans="1:14" x14ac:dyDescent="0.2">
      <c r="A8056" s="27">
        <v>43800.416666666672</v>
      </c>
      <c r="B8056" s="4">
        <v>608.18518537088528</v>
      </c>
      <c r="C8056" s="4">
        <v>390.56438634326162</v>
      </c>
      <c r="F8056" s="4">
        <f t="shared" si="506"/>
        <v>3649.1111122253114</v>
      </c>
      <c r="G8056" s="24">
        <f t="shared" si="507"/>
        <v>0.34722222222222221</v>
      </c>
      <c r="H8056" s="24">
        <f t="shared" si="509"/>
        <v>-3258.5467258820499</v>
      </c>
      <c r="I8056" s="24">
        <f>IF(H8056&lt;=0, MIN(F8056-C8056, B$7, (D$5-K8055+G8056)/B$6), 0)</f>
        <v>3258.5467258820499</v>
      </c>
      <c r="J8056" s="24">
        <f>IF(H8056&gt;0, MIN(C8056-F8056, B$8, K8055), 0)</f>
        <v>0</v>
      </c>
      <c r="K8056" s="24">
        <f>MAX(0, K8055-G8056+I8056*B$6-J8056)</f>
        <v>3730.3733086323796</v>
      </c>
      <c r="L8056" s="24">
        <f t="shared" si="508"/>
        <v>0</v>
      </c>
      <c r="M8056" s="24">
        <f>IF(H8056&gt;0, C8056-F8056-J8056, 0)</f>
        <v>0</v>
      </c>
      <c r="N8056" s="4">
        <f>MIN(C8056, F8056)</f>
        <v>390.56438634326162</v>
      </c>
    </row>
    <row r="8057" spans="1:14" x14ac:dyDescent="0.2">
      <c r="A8057" s="27">
        <v>43800.458333333336</v>
      </c>
      <c r="B8057" s="4">
        <v>40.834830191017502</v>
      </c>
      <c r="C8057" s="4">
        <v>1700.574636543422</v>
      </c>
      <c r="F8057" s="4">
        <f t="shared" si="506"/>
        <v>245.00898114610501</v>
      </c>
      <c r="G8057" s="24">
        <f t="shared" si="507"/>
        <v>0.34722222222222221</v>
      </c>
      <c r="H8057" s="24">
        <f t="shared" si="509"/>
        <v>1455.565655397317</v>
      </c>
      <c r="I8057" s="24">
        <f>IF(H8057&lt;=0, MIN(F8057-C8057, B$7, (D$5-K8056+G8057)/B$6), 0)</f>
        <v>0</v>
      </c>
      <c r="J8057" s="24">
        <f>IF(H8057&gt;0, MIN(C8057-F8057, B$8, K8056), 0)</f>
        <v>1455.565655397317</v>
      </c>
      <c r="K8057" s="24">
        <f>MAX(0, K8056-G8057+I8057*B$6-J8057)</f>
        <v>2274.4604310128407</v>
      </c>
      <c r="L8057" s="24">
        <f t="shared" si="508"/>
        <v>0</v>
      </c>
      <c r="M8057" s="24">
        <f>IF(H8057&gt;0, C8057-F8057-J8057, 0)</f>
        <v>0</v>
      </c>
      <c r="N8057" s="4">
        <f>MIN(C8057, F8057)</f>
        <v>245.00898114610501</v>
      </c>
    </row>
    <row r="8058" spans="1:14" x14ac:dyDescent="0.2">
      <c r="A8058" s="27">
        <v>43800.5</v>
      </c>
      <c r="B8058" s="4">
        <v>29.351493874940559</v>
      </c>
      <c r="C8058" s="4">
        <v>420.22499578175581</v>
      </c>
      <c r="F8058" s="4">
        <f t="shared" si="506"/>
        <v>176.10896324964335</v>
      </c>
      <c r="G8058" s="24">
        <f t="shared" si="507"/>
        <v>0.34722222222222221</v>
      </c>
      <c r="H8058" s="24">
        <f t="shared" si="509"/>
        <v>244.11603253211246</v>
      </c>
      <c r="I8058" s="24">
        <f>IF(H8058&lt;=0, MIN(F8058-C8058, B$7, (D$5-K8057+G8058)/B$6), 0)</f>
        <v>0</v>
      </c>
      <c r="J8058" s="24">
        <f>IF(H8058&gt;0, MIN(C8058-F8058, B$8, K8057), 0)</f>
        <v>244.11603253211246</v>
      </c>
      <c r="K8058" s="24">
        <f>MAX(0, K8057-G8058+I8058*B$6-J8058)</f>
        <v>2029.997176258506</v>
      </c>
      <c r="L8058" s="24">
        <f t="shared" si="508"/>
        <v>0</v>
      </c>
      <c r="M8058" s="24">
        <f>IF(H8058&gt;0, C8058-F8058-J8058, 0)</f>
        <v>0</v>
      </c>
      <c r="N8058" s="4">
        <f>MIN(C8058, F8058)</f>
        <v>176.10896324964335</v>
      </c>
    </row>
    <row r="8059" spans="1:14" x14ac:dyDescent="0.2">
      <c r="A8059" s="27">
        <v>43800.541666666672</v>
      </c>
      <c r="B8059" s="4">
        <v>191.32532833409408</v>
      </c>
      <c r="C8059" s="4">
        <v>390.56438634326162</v>
      </c>
      <c r="F8059" s="4">
        <f t="shared" si="506"/>
        <v>1147.9519700045644</v>
      </c>
      <c r="G8059" s="24">
        <f t="shared" si="507"/>
        <v>0.34722222222222221</v>
      </c>
      <c r="H8059" s="24">
        <f t="shared" si="509"/>
        <v>-757.38758366130276</v>
      </c>
      <c r="I8059" s="24">
        <f>IF(H8059&lt;=0, MIN(F8059-C8059, B$7, (D$5-K8058+G8059)/B$6), 0)</f>
        <v>757.38758366130276</v>
      </c>
      <c r="J8059" s="24">
        <f>IF(H8059&gt;0, MIN(C8059-F8059, B$8, K8058), 0)</f>
        <v>0</v>
      </c>
      <c r="K8059" s="24">
        <f>MAX(0, K8058-G8059+I8059*B$6-J8059)</f>
        <v>2711.2987793314564</v>
      </c>
      <c r="L8059" s="24">
        <f t="shared" si="508"/>
        <v>0</v>
      </c>
      <c r="M8059" s="24">
        <f>IF(H8059&gt;0, C8059-F8059-J8059, 0)</f>
        <v>0</v>
      </c>
      <c r="N8059" s="4">
        <f>MIN(C8059, F8059)</f>
        <v>390.56438634326162</v>
      </c>
    </row>
    <row r="8060" spans="1:14" x14ac:dyDescent="0.2">
      <c r="A8060" s="27">
        <v>43800.583333333336</v>
      </c>
      <c r="B8060" s="4">
        <v>78.629759271622561</v>
      </c>
      <c r="C8060" s="4">
        <v>284.2805358553241</v>
      </c>
      <c r="F8060" s="4">
        <f t="shared" si="506"/>
        <v>471.77855562973537</v>
      </c>
      <c r="G8060" s="24">
        <f t="shared" si="507"/>
        <v>0.34722222222222221</v>
      </c>
      <c r="H8060" s="24">
        <f t="shared" si="509"/>
        <v>-187.49801977441126</v>
      </c>
      <c r="I8060" s="24">
        <f>IF(H8060&lt;=0, MIN(F8060-C8060, B$7, (D$5-K8059+G8060)/B$6), 0)</f>
        <v>187.49801977441126</v>
      </c>
      <c r="J8060" s="24">
        <f>IF(H8060&gt;0, MIN(C8060-F8060, B$8, K8059), 0)</f>
        <v>0</v>
      </c>
      <c r="K8060" s="24">
        <f>MAX(0, K8059-G8060+I8060*B$6-J8060)</f>
        <v>2879.6997749062043</v>
      </c>
      <c r="L8060" s="24">
        <f t="shared" si="508"/>
        <v>0</v>
      </c>
      <c r="M8060" s="24">
        <f>IF(H8060&gt;0, C8060-F8060-J8060, 0)</f>
        <v>0</v>
      </c>
      <c r="N8060" s="4">
        <f>MIN(C8060, F8060)</f>
        <v>284.2805358553241</v>
      </c>
    </row>
    <row r="8061" spans="1:14" x14ac:dyDescent="0.2">
      <c r="A8061" s="27">
        <v>43800.625</v>
      </c>
      <c r="B8061" s="4">
        <v>0</v>
      </c>
      <c r="C8061" s="4">
        <v>272.74585440702077</v>
      </c>
      <c r="F8061" s="4">
        <f t="shared" si="506"/>
        <v>0</v>
      </c>
      <c r="G8061" s="24">
        <f t="shared" si="507"/>
        <v>0</v>
      </c>
      <c r="H8061" s="24">
        <f t="shared" si="509"/>
        <v>272.74585440702077</v>
      </c>
      <c r="I8061" s="24">
        <f>IF(H8061&lt;=0, MIN(F8061-C8061, B$7, (D$5-K8060+G8061)/B$6), 0)</f>
        <v>0</v>
      </c>
      <c r="J8061" s="24">
        <f>IF(H8061&gt;0, MIN(C8061-F8061, B$8, K8060), 0)</f>
        <v>272.74585440702077</v>
      </c>
      <c r="K8061" s="24">
        <f>MAX(0, K8060-G8061+I8061*B$6-J8061)</f>
        <v>2606.9539204991834</v>
      </c>
      <c r="L8061" s="24">
        <f t="shared" si="508"/>
        <v>0</v>
      </c>
      <c r="M8061" s="24">
        <f>IF(H8061&gt;0, C8061-F8061-J8061, 0)</f>
        <v>0</v>
      </c>
      <c r="N8061" s="4">
        <f>MIN(C8061, F8061)</f>
        <v>0</v>
      </c>
    </row>
    <row r="8062" spans="1:14" x14ac:dyDescent="0.2">
      <c r="A8062" s="27">
        <v>43800.666666666672</v>
      </c>
      <c r="B8062" s="4">
        <v>0</v>
      </c>
      <c r="C8062" s="4">
        <v>406.21859688024472</v>
      </c>
      <c r="F8062" s="4">
        <f t="shared" si="506"/>
        <v>0</v>
      </c>
      <c r="G8062" s="24">
        <f t="shared" si="507"/>
        <v>0</v>
      </c>
      <c r="H8062" s="24">
        <f t="shared" si="509"/>
        <v>406.21859688024472</v>
      </c>
      <c r="I8062" s="24">
        <f>IF(H8062&lt;=0, MIN(F8062-C8062, B$7, (D$5-K8061+G8062)/B$6), 0)</f>
        <v>0</v>
      </c>
      <c r="J8062" s="24">
        <f>IF(H8062&gt;0, MIN(C8062-F8062, B$8, K8061), 0)</f>
        <v>406.21859688024472</v>
      </c>
      <c r="K8062" s="24">
        <f>MAX(0, K8061-G8062+I8062*B$6-J8062)</f>
        <v>2200.7353236189388</v>
      </c>
      <c r="L8062" s="24">
        <f t="shared" si="508"/>
        <v>0</v>
      </c>
      <c r="M8062" s="24">
        <f>IF(H8062&gt;0, C8062-F8062-J8062, 0)</f>
        <v>0</v>
      </c>
      <c r="N8062" s="4">
        <f>MIN(C8062, F8062)</f>
        <v>0</v>
      </c>
    </row>
    <row r="8063" spans="1:14" x14ac:dyDescent="0.2">
      <c r="A8063" s="27">
        <v>43800.708333333336</v>
      </c>
      <c r="B8063" s="4">
        <v>0</v>
      </c>
      <c r="C8063" s="4">
        <v>443.29435867836247</v>
      </c>
      <c r="F8063" s="4">
        <f t="shared" si="506"/>
        <v>0</v>
      </c>
      <c r="G8063" s="24">
        <f t="shared" si="507"/>
        <v>0</v>
      </c>
      <c r="H8063" s="24">
        <f t="shared" si="509"/>
        <v>443.29435867836247</v>
      </c>
      <c r="I8063" s="24">
        <f>IF(H8063&lt;=0, MIN(F8063-C8063, B$7, (D$5-K8062+G8063)/B$6), 0)</f>
        <v>0</v>
      </c>
      <c r="J8063" s="24">
        <f>IF(H8063&gt;0, MIN(C8063-F8063, B$8, K8062), 0)</f>
        <v>443.29435867836247</v>
      </c>
      <c r="K8063" s="24">
        <f>MAX(0, K8062-G8063+I8063*B$6-J8063)</f>
        <v>1757.4409649405764</v>
      </c>
      <c r="L8063" s="24">
        <f t="shared" si="508"/>
        <v>0</v>
      </c>
      <c r="M8063" s="24">
        <f>IF(H8063&gt;0, C8063-F8063-J8063, 0)</f>
        <v>0</v>
      </c>
      <c r="N8063" s="4">
        <f>MIN(C8063, F8063)</f>
        <v>0</v>
      </c>
    </row>
    <row r="8064" spans="1:14" x14ac:dyDescent="0.2">
      <c r="A8064" s="27">
        <v>43800.75</v>
      </c>
      <c r="B8064" s="4">
        <v>0</v>
      </c>
      <c r="C8064" s="4">
        <v>383.97313980137409</v>
      </c>
      <c r="F8064" s="4">
        <f t="shared" si="506"/>
        <v>0</v>
      </c>
      <c r="G8064" s="24">
        <f t="shared" si="507"/>
        <v>0</v>
      </c>
      <c r="H8064" s="24">
        <f t="shared" si="509"/>
        <v>383.97313980137409</v>
      </c>
      <c r="I8064" s="24">
        <f>IF(H8064&lt;=0, MIN(F8064-C8064, B$7, (D$5-K8063+G8064)/B$6), 0)</f>
        <v>0</v>
      </c>
      <c r="J8064" s="24">
        <f>IF(H8064&gt;0, MIN(C8064-F8064, B$8, K8063), 0)</f>
        <v>383.97313980137409</v>
      </c>
      <c r="K8064" s="24">
        <f>MAX(0, K8063-G8064+I8064*B$6-J8064)</f>
        <v>1373.4678251392022</v>
      </c>
      <c r="L8064" s="24">
        <f t="shared" si="508"/>
        <v>0</v>
      </c>
      <c r="M8064" s="24">
        <f>IF(H8064&gt;0, C8064-F8064-J8064, 0)</f>
        <v>0</v>
      </c>
      <c r="N8064" s="4">
        <f>MIN(C8064, F8064)</f>
        <v>0</v>
      </c>
    </row>
    <row r="8065" spans="1:14" x14ac:dyDescent="0.2">
      <c r="A8065" s="27">
        <v>43800.791666666672</v>
      </c>
      <c r="B8065" s="4">
        <v>0</v>
      </c>
      <c r="C8065" s="4">
        <v>1527.5544148188724</v>
      </c>
      <c r="F8065" s="4">
        <f t="shared" si="506"/>
        <v>0</v>
      </c>
      <c r="G8065" s="24">
        <f t="shared" si="507"/>
        <v>0</v>
      </c>
      <c r="H8065" s="24">
        <f t="shared" si="509"/>
        <v>1527.5544148188724</v>
      </c>
      <c r="I8065" s="24">
        <f>IF(H8065&lt;=0, MIN(F8065-C8065, B$7, (D$5-K8064+G8065)/B$6), 0)</f>
        <v>0</v>
      </c>
      <c r="J8065" s="24">
        <f>IF(H8065&gt;0, MIN(C8065-F8065, B$8, K8064), 0)</f>
        <v>1373.4678251392022</v>
      </c>
      <c r="K8065" s="24">
        <f>MAX(0, K8064-G8065+I8065*B$6-J8065)</f>
        <v>0</v>
      </c>
      <c r="L8065" s="24">
        <f t="shared" si="508"/>
        <v>0</v>
      </c>
      <c r="M8065" s="24">
        <f>IF(H8065&gt;0, C8065-F8065-J8065, 0)</f>
        <v>154.08658967967017</v>
      </c>
      <c r="N8065" s="4">
        <f>MIN(C8065, F8065)</f>
        <v>0</v>
      </c>
    </row>
    <row r="8066" spans="1:14" x14ac:dyDescent="0.2">
      <c r="A8066" s="27">
        <v>43800.833333333336</v>
      </c>
      <c r="B8066" s="4">
        <v>0</v>
      </c>
      <c r="C8066" s="4">
        <v>794.27823703387708</v>
      </c>
      <c r="F8066" s="4">
        <f t="shared" si="506"/>
        <v>0</v>
      </c>
      <c r="G8066" s="24">
        <f t="shared" si="507"/>
        <v>0</v>
      </c>
      <c r="H8066" s="24">
        <f t="shared" si="509"/>
        <v>794.27823703387708</v>
      </c>
      <c r="I8066" s="24">
        <f>IF(H8066&lt;=0, MIN(F8066-C8066, B$7, (D$5-K8065+G8066)/B$6), 0)</f>
        <v>0</v>
      </c>
      <c r="J8066" s="24">
        <f>IF(H8066&gt;0, MIN(C8066-F8066, B$8, K8065), 0)</f>
        <v>0</v>
      </c>
      <c r="K8066" s="24">
        <f>MAX(0, K8065-G8066+I8066*B$6-J8066)</f>
        <v>0</v>
      </c>
      <c r="L8066" s="24">
        <f t="shared" si="508"/>
        <v>0</v>
      </c>
      <c r="M8066" s="24">
        <f>IF(H8066&gt;0, C8066-F8066-J8066, 0)</f>
        <v>794.27823703387708</v>
      </c>
      <c r="N8066" s="4">
        <f>MIN(C8066, F8066)</f>
        <v>0</v>
      </c>
    </row>
    <row r="8067" spans="1:14" x14ac:dyDescent="0.2">
      <c r="A8067" s="27">
        <v>43800.875</v>
      </c>
      <c r="B8067" s="4">
        <v>0</v>
      </c>
      <c r="C8067" s="4">
        <v>1455.8746086758449</v>
      </c>
      <c r="F8067" s="4">
        <f t="shared" si="506"/>
        <v>0</v>
      </c>
      <c r="G8067" s="24">
        <f t="shared" si="507"/>
        <v>0</v>
      </c>
      <c r="H8067" s="24">
        <f t="shared" si="509"/>
        <v>1455.8746086758449</v>
      </c>
      <c r="I8067" s="24">
        <f>IF(H8067&lt;=0, MIN(F8067-C8067, B$7, (D$5-K8066+G8067)/B$6), 0)</f>
        <v>0</v>
      </c>
      <c r="J8067" s="24">
        <f>IF(H8067&gt;0, MIN(C8067-F8067, B$8, K8066), 0)</f>
        <v>0</v>
      </c>
      <c r="K8067" s="24">
        <f>MAX(0, K8066-G8067+I8067*B$6-J8067)</f>
        <v>0</v>
      </c>
      <c r="L8067" s="24">
        <f t="shared" si="508"/>
        <v>0</v>
      </c>
      <c r="M8067" s="24">
        <f>IF(H8067&gt;0, C8067-F8067-J8067, 0)</f>
        <v>1455.8746086758449</v>
      </c>
      <c r="N8067" s="4">
        <f>MIN(C8067, F8067)</f>
        <v>0</v>
      </c>
    </row>
    <row r="8068" spans="1:14" x14ac:dyDescent="0.2">
      <c r="A8068" s="27">
        <v>43800.916666666672</v>
      </c>
      <c r="B8068" s="4">
        <v>0</v>
      </c>
      <c r="C8068" s="4">
        <v>477.07449720553643</v>
      </c>
      <c r="F8068" s="4">
        <f t="shared" si="506"/>
        <v>0</v>
      </c>
      <c r="G8068" s="24">
        <f t="shared" si="507"/>
        <v>0</v>
      </c>
      <c r="H8068" s="24">
        <f t="shared" si="509"/>
        <v>477.07449720553643</v>
      </c>
      <c r="I8068" s="24">
        <f>IF(H8068&lt;=0, MIN(F8068-C8068, B$7, (D$5-K8067+G8068)/B$6), 0)</f>
        <v>0</v>
      </c>
      <c r="J8068" s="24">
        <f>IF(H8068&gt;0, MIN(C8068-F8068, B$8, K8067), 0)</f>
        <v>0</v>
      </c>
      <c r="K8068" s="24">
        <f>MAX(0, K8067-G8068+I8068*B$6-J8068)</f>
        <v>0</v>
      </c>
      <c r="L8068" s="24">
        <f t="shared" si="508"/>
        <v>0</v>
      </c>
      <c r="M8068" s="24">
        <f>IF(H8068&gt;0, C8068-F8068-J8068, 0)</f>
        <v>477.07449720553643</v>
      </c>
      <c r="N8068" s="4">
        <f>MIN(C8068, F8068)</f>
        <v>0</v>
      </c>
    </row>
    <row r="8069" spans="1:14" x14ac:dyDescent="0.2">
      <c r="A8069" s="27">
        <v>43800.958333333336</v>
      </c>
      <c r="B8069" s="4">
        <v>0</v>
      </c>
      <c r="C8069" s="4">
        <v>255.44383223456586</v>
      </c>
      <c r="F8069" s="4">
        <f t="shared" si="506"/>
        <v>0</v>
      </c>
      <c r="G8069" s="24">
        <f t="shared" si="507"/>
        <v>0</v>
      </c>
      <c r="H8069" s="24">
        <f t="shared" si="509"/>
        <v>255.44383223456586</v>
      </c>
      <c r="I8069" s="24">
        <f>IF(H8069&lt;=0, MIN(F8069-C8069, B$7, (D$5-K8068+G8069)/B$6), 0)</f>
        <v>0</v>
      </c>
      <c r="J8069" s="24">
        <f>IF(H8069&gt;0, MIN(C8069-F8069, B$8, K8068), 0)</f>
        <v>0</v>
      </c>
      <c r="K8069" s="24">
        <f>MAX(0, K8068-G8069+I8069*B$6-J8069)</f>
        <v>0</v>
      </c>
      <c r="L8069" s="24">
        <f t="shared" si="508"/>
        <v>0</v>
      </c>
      <c r="M8069" s="24">
        <f>IF(H8069&gt;0, C8069-F8069-J8069, 0)</f>
        <v>255.44383223456586</v>
      </c>
      <c r="N8069" s="4">
        <f>MIN(C8069, F8069)</f>
        <v>0</v>
      </c>
    </row>
    <row r="8070" spans="1:14" x14ac:dyDescent="0.2">
      <c r="A8070" s="27">
        <v>43801</v>
      </c>
      <c r="B8070" s="4">
        <v>0</v>
      </c>
      <c r="C8070" s="4">
        <v>131.85795957417341</v>
      </c>
      <c r="F8070" s="4">
        <f t="shared" si="506"/>
        <v>0</v>
      </c>
      <c r="G8070" s="24">
        <f t="shared" si="507"/>
        <v>0</v>
      </c>
      <c r="H8070" s="24">
        <f t="shared" si="509"/>
        <v>131.85795957417341</v>
      </c>
      <c r="I8070" s="24">
        <f>IF(H8070&lt;=0, MIN(F8070-C8070, B$7, (D$5-K8069+G8070)/B$6), 0)</f>
        <v>0</v>
      </c>
      <c r="J8070" s="24">
        <f>IF(H8070&gt;0, MIN(C8070-F8070, B$8, K8069), 0)</f>
        <v>0</v>
      </c>
      <c r="K8070" s="24">
        <f>MAX(0, K8069-G8070+I8070*B$6-J8070)</f>
        <v>0</v>
      </c>
      <c r="L8070" s="24">
        <f t="shared" si="508"/>
        <v>0</v>
      </c>
      <c r="M8070" s="24">
        <f>IF(H8070&gt;0, C8070-F8070-J8070, 0)</f>
        <v>131.85795957417341</v>
      </c>
      <c r="N8070" s="4">
        <f>MIN(C8070, F8070)</f>
        <v>0</v>
      </c>
    </row>
    <row r="8071" spans="1:14" x14ac:dyDescent="0.2">
      <c r="A8071" s="27">
        <v>43801.041666666672</v>
      </c>
      <c r="B8071" s="4">
        <v>0</v>
      </c>
      <c r="C8071" s="4">
        <v>183.76402609153823</v>
      </c>
      <c r="F8071" s="4">
        <f t="shared" si="506"/>
        <v>0</v>
      </c>
      <c r="G8071" s="24">
        <f t="shared" si="507"/>
        <v>0</v>
      </c>
      <c r="H8071" s="24">
        <f t="shared" si="509"/>
        <v>183.76402609153823</v>
      </c>
      <c r="I8071" s="24">
        <f>IF(H8071&lt;=0, MIN(F8071-C8071, B$7, (D$5-K8070+G8071)/B$6), 0)</f>
        <v>0</v>
      </c>
      <c r="J8071" s="24">
        <f>IF(H8071&gt;0, MIN(C8071-F8071, B$8, K8070), 0)</f>
        <v>0</v>
      </c>
      <c r="K8071" s="24">
        <f>MAX(0, K8070-G8071+I8071*B$6-J8071)</f>
        <v>0</v>
      </c>
      <c r="L8071" s="24">
        <f t="shared" si="508"/>
        <v>0</v>
      </c>
      <c r="M8071" s="24">
        <f>IF(H8071&gt;0, C8071-F8071-J8071, 0)</f>
        <v>183.76402609153823</v>
      </c>
      <c r="N8071" s="4">
        <f>MIN(C8071, F8071)</f>
        <v>0</v>
      </c>
    </row>
    <row r="8072" spans="1:14" x14ac:dyDescent="0.2">
      <c r="A8072" s="27">
        <v>43801.083333333336</v>
      </c>
      <c r="B8072" s="4">
        <v>0</v>
      </c>
      <c r="C8072" s="4">
        <v>1444.3399272275417</v>
      </c>
      <c r="F8072" s="4">
        <f t="shared" si="506"/>
        <v>0</v>
      </c>
      <c r="G8072" s="24">
        <f t="shared" si="507"/>
        <v>0</v>
      </c>
      <c r="H8072" s="24">
        <f t="shared" si="509"/>
        <v>1444.3399272275417</v>
      </c>
      <c r="I8072" s="24">
        <f>IF(H8072&lt;=0, MIN(F8072-C8072, B$7, (D$5-K8071+G8072)/B$6), 0)</f>
        <v>0</v>
      </c>
      <c r="J8072" s="24">
        <f>IF(H8072&gt;0, MIN(C8072-F8072, B$8, K8071), 0)</f>
        <v>0</v>
      </c>
      <c r="K8072" s="24">
        <f>MAX(0, K8071-G8072+I8072*B$6-J8072)</f>
        <v>0</v>
      </c>
      <c r="L8072" s="24">
        <f t="shared" si="508"/>
        <v>0</v>
      </c>
      <c r="M8072" s="24">
        <f>IF(H8072&gt;0, C8072-F8072-J8072, 0)</f>
        <v>1444.3399272275417</v>
      </c>
      <c r="N8072" s="4">
        <f>MIN(C8072, F8072)</f>
        <v>0</v>
      </c>
    </row>
    <row r="8073" spans="1:14" x14ac:dyDescent="0.2">
      <c r="A8073" s="27">
        <v>43801.125</v>
      </c>
      <c r="B8073" s="4">
        <v>0</v>
      </c>
      <c r="C8073" s="4">
        <v>576.7671011515863</v>
      </c>
      <c r="F8073" s="4">
        <f t="shared" si="506"/>
        <v>0</v>
      </c>
      <c r="G8073" s="24">
        <f t="shared" si="507"/>
        <v>0</v>
      </c>
      <c r="H8073" s="24">
        <f t="shared" si="509"/>
        <v>576.7671011515863</v>
      </c>
      <c r="I8073" s="24">
        <f>IF(H8073&lt;=0, MIN(F8073-C8073, B$7, (D$5-K8072+G8073)/B$6), 0)</f>
        <v>0</v>
      </c>
      <c r="J8073" s="24">
        <f>IF(H8073&gt;0, MIN(C8073-F8073, B$8, K8072), 0)</f>
        <v>0</v>
      </c>
      <c r="K8073" s="24">
        <f>MAX(0, K8072-G8073+I8073*B$6-J8073)</f>
        <v>0</v>
      </c>
      <c r="L8073" s="24">
        <f t="shared" si="508"/>
        <v>0</v>
      </c>
      <c r="M8073" s="24">
        <f>IF(H8073&gt;0, C8073-F8073-J8073, 0)</f>
        <v>576.7671011515863</v>
      </c>
      <c r="N8073" s="4">
        <f>MIN(C8073, F8073)</f>
        <v>0</v>
      </c>
    </row>
    <row r="8074" spans="1:14" x14ac:dyDescent="0.2">
      <c r="A8074" s="27">
        <v>43801.166666666672</v>
      </c>
      <c r="B8074" s="4">
        <v>0</v>
      </c>
      <c r="C8074" s="4">
        <v>628.67316766895112</v>
      </c>
      <c r="F8074" s="4">
        <f t="shared" si="506"/>
        <v>0</v>
      </c>
      <c r="G8074" s="24">
        <f t="shared" si="507"/>
        <v>0</v>
      </c>
      <c r="H8074" s="24">
        <f t="shared" si="509"/>
        <v>628.67316766895112</v>
      </c>
      <c r="I8074" s="24">
        <f>IF(H8074&lt;=0, MIN(F8074-C8074, B$7, (D$5-K8073+G8074)/B$6), 0)</f>
        <v>0</v>
      </c>
      <c r="J8074" s="24">
        <f>IF(H8074&gt;0, MIN(C8074-F8074, B$8, K8073), 0)</f>
        <v>0</v>
      </c>
      <c r="K8074" s="24">
        <f>MAX(0, K8073-G8074+I8074*B$6-J8074)</f>
        <v>0</v>
      </c>
      <c r="L8074" s="24">
        <f t="shared" si="508"/>
        <v>0</v>
      </c>
      <c r="M8074" s="24">
        <f>IF(H8074&gt;0, C8074-F8074-J8074, 0)</f>
        <v>628.67316766895112</v>
      </c>
      <c r="N8074" s="4">
        <f>MIN(C8074, F8074)</f>
        <v>0</v>
      </c>
    </row>
    <row r="8075" spans="1:14" x14ac:dyDescent="0.2">
      <c r="A8075" s="27">
        <v>43801.208333333336</v>
      </c>
      <c r="B8075" s="4">
        <v>0</v>
      </c>
      <c r="C8075" s="4">
        <v>665.74892946706893</v>
      </c>
      <c r="F8075" s="4">
        <f t="shared" si="506"/>
        <v>0</v>
      </c>
      <c r="G8075" s="24">
        <f t="shared" si="507"/>
        <v>0</v>
      </c>
      <c r="H8075" s="24">
        <f t="shared" si="509"/>
        <v>665.74892946706893</v>
      </c>
      <c r="I8075" s="24">
        <f>IF(H8075&lt;=0, MIN(F8075-C8075, B$7, (D$5-K8074+G8075)/B$6), 0)</f>
        <v>0</v>
      </c>
      <c r="J8075" s="24">
        <f>IF(H8075&gt;0, MIN(C8075-F8075, B$8, K8074), 0)</f>
        <v>0</v>
      </c>
      <c r="K8075" s="24">
        <f>MAX(0, K8074-G8075+I8075*B$6-J8075)</f>
        <v>0</v>
      </c>
      <c r="L8075" s="24">
        <f t="shared" si="508"/>
        <v>0</v>
      </c>
      <c r="M8075" s="24">
        <f>IF(H8075&gt;0, C8075-F8075-J8075, 0)</f>
        <v>665.74892946706893</v>
      </c>
      <c r="N8075" s="4">
        <f>MIN(C8075, F8075)</f>
        <v>0</v>
      </c>
    </row>
    <row r="8076" spans="1:14" x14ac:dyDescent="0.2">
      <c r="A8076" s="27">
        <v>43801.25</v>
      </c>
      <c r="B8076" s="4">
        <v>0</v>
      </c>
      <c r="C8076" s="4">
        <v>595.7169349595132</v>
      </c>
      <c r="F8076" s="4">
        <f t="shared" si="506"/>
        <v>0</v>
      </c>
      <c r="G8076" s="24">
        <f t="shared" si="507"/>
        <v>0</v>
      </c>
      <c r="H8076" s="24">
        <f t="shared" si="509"/>
        <v>595.7169349595132</v>
      </c>
      <c r="I8076" s="24">
        <f>IF(H8076&lt;=0, MIN(F8076-C8076, B$7, (D$5-K8075+G8076)/B$6), 0)</f>
        <v>0</v>
      </c>
      <c r="J8076" s="24">
        <f>IF(H8076&gt;0, MIN(C8076-F8076, B$8, K8075), 0)</f>
        <v>0</v>
      </c>
      <c r="K8076" s="24">
        <f>MAX(0, K8075-G8076+I8076*B$6-J8076)</f>
        <v>0</v>
      </c>
      <c r="L8076" s="24">
        <f t="shared" si="508"/>
        <v>0</v>
      </c>
      <c r="M8076" s="24">
        <f>IF(H8076&gt;0, C8076-F8076-J8076, 0)</f>
        <v>595.7169349595132</v>
      </c>
      <c r="N8076" s="4">
        <f>MIN(C8076, F8076)</f>
        <v>0</v>
      </c>
    </row>
    <row r="8077" spans="1:14" x14ac:dyDescent="0.2">
      <c r="A8077" s="27">
        <v>43801.291666666672</v>
      </c>
      <c r="B8077" s="4">
        <v>12.50298584045896</v>
      </c>
      <c r="C8077" s="4">
        <v>1313.3389022075257</v>
      </c>
      <c r="F8077" s="4">
        <f t="shared" si="506"/>
        <v>75.017915042753756</v>
      </c>
      <c r="G8077" s="24">
        <f t="shared" si="507"/>
        <v>0.34722222222222221</v>
      </c>
      <c r="H8077" s="24">
        <f t="shared" si="509"/>
        <v>1238.3209871647721</v>
      </c>
      <c r="I8077" s="24">
        <f>IF(H8077&lt;=0, MIN(F8077-C8077, B$7, (D$5-K8076+G8077)/B$6), 0)</f>
        <v>0</v>
      </c>
      <c r="J8077" s="24">
        <f>IF(H8077&gt;0, MIN(C8077-F8077, B$8, K8076), 0)</f>
        <v>0</v>
      </c>
      <c r="K8077" s="24">
        <f>MAX(0, K8076-G8077+I8077*B$6-J8077)</f>
        <v>0</v>
      </c>
      <c r="L8077" s="24">
        <f t="shared" si="508"/>
        <v>0</v>
      </c>
      <c r="M8077" s="24">
        <f>IF(H8077&gt;0, C8077-F8077-J8077, 0)</f>
        <v>1238.3209871647721</v>
      </c>
      <c r="N8077" s="4">
        <f>MIN(C8077, F8077)</f>
        <v>75.017915042753756</v>
      </c>
    </row>
    <row r="8078" spans="1:14" x14ac:dyDescent="0.2">
      <c r="A8078" s="27">
        <v>43801.333333333336</v>
      </c>
      <c r="B8078" s="4">
        <v>13.50481803594621</v>
      </c>
      <c r="C8078" s="4">
        <v>284.2805358553241</v>
      </c>
      <c r="F8078" s="4">
        <f t="shared" si="506"/>
        <v>81.028908215677262</v>
      </c>
      <c r="G8078" s="24">
        <f t="shared" si="507"/>
        <v>0.34722222222222221</v>
      </c>
      <c r="H8078" s="24">
        <f t="shared" si="509"/>
        <v>203.25162763964684</v>
      </c>
      <c r="I8078" s="24">
        <f>IF(H8078&lt;=0, MIN(F8078-C8078, B$7, (D$5-K8077+G8078)/B$6), 0)</f>
        <v>0</v>
      </c>
      <c r="J8078" s="24">
        <f>IF(H8078&gt;0, MIN(C8078-F8078, B$8, K8077), 0)</f>
        <v>0</v>
      </c>
      <c r="K8078" s="24">
        <f>MAX(0, K8077-G8078+I8078*B$6-J8078)</f>
        <v>0</v>
      </c>
      <c r="L8078" s="24">
        <f t="shared" si="508"/>
        <v>0</v>
      </c>
      <c r="M8078" s="24">
        <f>IF(H8078&gt;0, C8078-F8078-J8078, 0)</f>
        <v>203.25162763964684</v>
      </c>
      <c r="N8078" s="4">
        <f>MIN(C8078, F8078)</f>
        <v>81.028908215677262</v>
      </c>
    </row>
    <row r="8079" spans="1:14" x14ac:dyDescent="0.2">
      <c r="A8079" s="27">
        <v>43801.375</v>
      </c>
      <c r="B8079" s="4">
        <v>109.43235476274434</v>
      </c>
      <c r="C8079" s="4">
        <v>318.58510291702549</v>
      </c>
      <c r="F8079" s="4">
        <f t="shared" si="506"/>
        <v>656.59412857646601</v>
      </c>
      <c r="G8079" s="24">
        <f t="shared" si="507"/>
        <v>0.34722222222222221</v>
      </c>
      <c r="H8079" s="24">
        <f t="shared" si="509"/>
        <v>-338.00902565944051</v>
      </c>
      <c r="I8079" s="24">
        <f>IF(H8079&lt;=0, MIN(F8079-C8079, B$7, (D$5-K8078+G8079)/B$6), 0)</f>
        <v>338.00902565944051</v>
      </c>
      <c r="J8079" s="24">
        <f>IF(H8079&gt;0, MIN(C8079-F8079, B$8, K8078), 0)</f>
        <v>0</v>
      </c>
      <c r="K8079" s="24">
        <f>MAX(0, K8078-G8079+I8079*B$6-J8079)</f>
        <v>303.86090087127423</v>
      </c>
      <c r="L8079" s="24">
        <f t="shared" si="508"/>
        <v>0</v>
      </c>
      <c r="M8079" s="24">
        <f>IF(H8079&gt;0, C8079-F8079-J8079, 0)</f>
        <v>0</v>
      </c>
      <c r="N8079" s="4">
        <f>MIN(C8079, F8079)</f>
        <v>318.58510291702549</v>
      </c>
    </row>
    <row r="8080" spans="1:14" x14ac:dyDescent="0.2">
      <c r="A8080" s="27">
        <v>43801.416666666672</v>
      </c>
      <c r="B8080" s="4">
        <v>54.243312571650044</v>
      </c>
      <c r="C8080" s="4">
        <v>390.56438634326162</v>
      </c>
      <c r="F8080" s="4">
        <f t="shared" si="506"/>
        <v>325.45987542990025</v>
      </c>
      <c r="G8080" s="24">
        <f t="shared" si="507"/>
        <v>0.34722222222222221</v>
      </c>
      <c r="H8080" s="24">
        <f t="shared" si="509"/>
        <v>65.104510913361366</v>
      </c>
      <c r="I8080" s="24">
        <f>IF(H8080&lt;=0, MIN(F8080-C8080, B$7, (D$5-K8079+G8080)/B$6), 0)</f>
        <v>0</v>
      </c>
      <c r="J8080" s="24">
        <f>IF(H8080&gt;0, MIN(C8080-F8080, B$8, K8079), 0)</f>
        <v>65.104510913361366</v>
      </c>
      <c r="K8080" s="24">
        <f>MAX(0, K8079-G8080+I8080*B$6-J8080)</f>
        <v>238.40916773569063</v>
      </c>
      <c r="L8080" s="24">
        <f t="shared" si="508"/>
        <v>0</v>
      </c>
      <c r="M8080" s="24">
        <f>IF(H8080&gt;0, C8080-F8080-J8080, 0)</f>
        <v>0</v>
      </c>
      <c r="N8080" s="4">
        <f>MIN(C8080, F8080)</f>
        <v>325.45987542990025</v>
      </c>
    </row>
    <row r="8081" spans="1:14" x14ac:dyDescent="0.2">
      <c r="A8081" s="27">
        <v>43801.458333333336</v>
      </c>
      <c r="B8081" s="4">
        <v>65.019781901823208</v>
      </c>
      <c r="C8081" s="4">
        <v>1684.9105376626956</v>
      </c>
      <c r="F8081" s="4">
        <f t="shared" si="506"/>
        <v>390.11869141093928</v>
      </c>
      <c r="G8081" s="24">
        <f t="shared" si="507"/>
        <v>0.34722222222222221</v>
      </c>
      <c r="H8081" s="24">
        <f t="shared" si="509"/>
        <v>1294.7918462517564</v>
      </c>
      <c r="I8081" s="24">
        <f>IF(H8081&lt;=0, MIN(F8081-C8081, B$7, (D$5-K8080+G8081)/B$6), 0)</f>
        <v>0</v>
      </c>
      <c r="J8081" s="24">
        <f>IF(H8081&gt;0, MIN(C8081-F8081, B$8, K8080), 0)</f>
        <v>238.40916773569063</v>
      </c>
      <c r="K8081" s="24">
        <f>MAX(0, K8080-G8081+I8081*B$6-J8081)</f>
        <v>0</v>
      </c>
      <c r="L8081" s="24">
        <f t="shared" si="508"/>
        <v>0</v>
      </c>
      <c r="M8081" s="24">
        <f>IF(H8081&gt;0, C8081-F8081-J8081, 0)</f>
        <v>1056.3826785160659</v>
      </c>
      <c r="N8081" s="4">
        <f>MIN(C8081, F8081)</f>
        <v>390.11869141093928</v>
      </c>
    </row>
    <row r="8082" spans="1:14" x14ac:dyDescent="0.2">
      <c r="A8082" s="27">
        <v>43801.5</v>
      </c>
      <c r="B8082" s="4">
        <v>131.95002424645773</v>
      </c>
      <c r="C8082" s="4">
        <v>420.22499578175581</v>
      </c>
      <c r="F8082" s="4">
        <f t="shared" si="506"/>
        <v>791.70014547874644</v>
      </c>
      <c r="G8082" s="24">
        <f t="shared" si="507"/>
        <v>0.34722222222222221</v>
      </c>
      <c r="H8082" s="24">
        <f t="shared" si="509"/>
        <v>-371.47514969699063</v>
      </c>
      <c r="I8082" s="24">
        <f>IF(H8082&lt;=0, MIN(F8082-C8082, B$7, (D$5-K8081+G8082)/B$6), 0)</f>
        <v>371.47514969699063</v>
      </c>
      <c r="J8082" s="24">
        <f>IF(H8082&gt;0, MIN(C8082-F8082, B$8, K8081), 0)</f>
        <v>0</v>
      </c>
      <c r="K8082" s="24">
        <f>MAX(0, K8081-G8082+I8082*B$6-J8082)</f>
        <v>333.98041250506935</v>
      </c>
      <c r="L8082" s="24">
        <f t="shared" si="508"/>
        <v>0</v>
      </c>
      <c r="M8082" s="24">
        <f>IF(H8082&gt;0, C8082-F8082-J8082, 0)</f>
        <v>0</v>
      </c>
      <c r="N8082" s="4">
        <f>MIN(C8082, F8082)</f>
        <v>420.22499578175581</v>
      </c>
    </row>
    <row r="8083" spans="1:14" x14ac:dyDescent="0.2">
      <c r="A8083" s="27">
        <v>43801.541666666672</v>
      </c>
      <c r="B8083" s="4">
        <v>28.871074722507942</v>
      </c>
      <c r="C8083" s="4">
        <v>431.90815889117954</v>
      </c>
      <c r="F8083" s="4">
        <f t="shared" si="506"/>
        <v>173.22644833504765</v>
      </c>
      <c r="G8083" s="24">
        <f t="shared" si="507"/>
        <v>0.34722222222222221</v>
      </c>
      <c r="H8083" s="24">
        <f t="shared" si="509"/>
        <v>258.68171055613186</v>
      </c>
      <c r="I8083" s="24">
        <f>IF(H8083&lt;=0, MIN(F8083-C8083, B$7, (D$5-K8082+G8083)/B$6), 0)</f>
        <v>0</v>
      </c>
      <c r="J8083" s="24">
        <f>IF(H8083&gt;0, MIN(C8083-F8083, B$8, K8082), 0)</f>
        <v>258.68171055613186</v>
      </c>
      <c r="K8083" s="24">
        <f>MAX(0, K8082-G8083+I8083*B$6-J8083)</f>
        <v>74.951479726715263</v>
      </c>
      <c r="L8083" s="24">
        <f t="shared" si="508"/>
        <v>0</v>
      </c>
      <c r="M8083" s="24">
        <f>IF(H8083&gt;0, C8083-F8083-J8083, 0)</f>
        <v>0</v>
      </c>
      <c r="N8083" s="4">
        <f>MIN(C8083, F8083)</f>
        <v>173.22644833504765</v>
      </c>
    </row>
    <row r="8084" spans="1:14" x14ac:dyDescent="0.2">
      <c r="A8084" s="27">
        <v>43801.583333333336</v>
      </c>
      <c r="B8084" s="4">
        <v>7.2935971387213527</v>
      </c>
      <c r="C8084" s="4">
        <v>1619.007960587563</v>
      </c>
      <c r="F8084" s="4">
        <f t="shared" si="506"/>
        <v>43.761582832328116</v>
      </c>
      <c r="G8084" s="24">
        <f t="shared" si="507"/>
        <v>0.34722222222222221</v>
      </c>
      <c r="H8084" s="24">
        <f t="shared" si="509"/>
        <v>1575.246377755235</v>
      </c>
      <c r="I8084" s="24">
        <f>IF(H8084&lt;=0, MIN(F8084-C8084, B$7, (D$5-K8083+G8084)/B$6), 0)</f>
        <v>0</v>
      </c>
      <c r="J8084" s="24">
        <f>IF(H8084&gt;0, MIN(C8084-F8084, B$8, K8083), 0)</f>
        <v>74.951479726715263</v>
      </c>
      <c r="K8084" s="24">
        <f>MAX(0, K8083-G8084+I8084*B$6-J8084)</f>
        <v>0</v>
      </c>
      <c r="L8084" s="24">
        <f t="shared" si="508"/>
        <v>0</v>
      </c>
      <c r="M8084" s="24">
        <f>IF(H8084&gt;0, C8084-F8084-J8084, 0)</f>
        <v>1500.2948980285198</v>
      </c>
      <c r="N8084" s="4">
        <f>MIN(C8084, F8084)</f>
        <v>43.761582832328116</v>
      </c>
    </row>
    <row r="8085" spans="1:14" x14ac:dyDescent="0.2">
      <c r="A8085" s="27">
        <v>43801.625</v>
      </c>
      <c r="B8085" s="4">
        <v>0</v>
      </c>
      <c r="C8085" s="4">
        <v>788.51089630972535</v>
      </c>
      <c r="F8085" s="4">
        <f t="shared" si="506"/>
        <v>0</v>
      </c>
      <c r="G8085" s="24">
        <f t="shared" si="507"/>
        <v>0</v>
      </c>
      <c r="H8085" s="24">
        <f t="shared" si="509"/>
        <v>788.51089630972535</v>
      </c>
      <c r="I8085" s="24">
        <f>IF(H8085&lt;=0, MIN(F8085-C8085, B$7, (D$5-K8084+G8085)/B$6), 0)</f>
        <v>0</v>
      </c>
      <c r="J8085" s="24">
        <f>IF(H8085&gt;0, MIN(C8085-F8085, B$8, K8084), 0)</f>
        <v>0</v>
      </c>
      <c r="K8085" s="24">
        <f>MAX(0, K8084-G8085+I8085*B$6-J8085)</f>
        <v>0</v>
      </c>
      <c r="L8085" s="24">
        <f t="shared" si="508"/>
        <v>0</v>
      </c>
      <c r="M8085" s="24">
        <f>IF(H8085&gt;0, C8085-F8085-J8085, 0)</f>
        <v>788.51089630972535</v>
      </c>
      <c r="N8085" s="4">
        <f>MIN(C8085, F8085)</f>
        <v>0</v>
      </c>
    </row>
    <row r="8086" spans="1:14" x14ac:dyDescent="0.2">
      <c r="A8086" s="27">
        <v>43801.666666666672</v>
      </c>
      <c r="B8086" s="4">
        <v>0</v>
      </c>
      <c r="C8086" s="4">
        <v>851.12773845765787</v>
      </c>
      <c r="F8086" s="4">
        <f t="shared" si="506"/>
        <v>0</v>
      </c>
      <c r="G8086" s="24">
        <f t="shared" si="507"/>
        <v>0</v>
      </c>
      <c r="H8086" s="24">
        <f t="shared" si="509"/>
        <v>851.12773845765787</v>
      </c>
      <c r="I8086" s="24">
        <f>IF(H8086&lt;=0, MIN(F8086-C8086, B$7, (D$5-K8085+G8086)/B$6), 0)</f>
        <v>0</v>
      </c>
      <c r="J8086" s="24">
        <f>IF(H8086&gt;0, MIN(C8086-F8086, B$8, K8085), 0)</f>
        <v>0</v>
      </c>
      <c r="K8086" s="24">
        <f>MAX(0, K8085-G8086+I8086*B$6-J8086)</f>
        <v>0</v>
      </c>
      <c r="L8086" s="24">
        <f t="shared" si="508"/>
        <v>0</v>
      </c>
      <c r="M8086" s="24">
        <f>IF(H8086&gt;0, C8086-F8086-J8086, 0)</f>
        <v>851.12773845765787</v>
      </c>
      <c r="N8086" s="4">
        <f>MIN(C8086, F8086)</f>
        <v>0</v>
      </c>
    </row>
    <row r="8087" spans="1:14" x14ac:dyDescent="0.2">
      <c r="A8087" s="27">
        <v>43801.708333333336</v>
      </c>
      <c r="B8087" s="4">
        <v>0</v>
      </c>
      <c r="C8087" s="4">
        <v>888.20350025577557</v>
      </c>
      <c r="F8087" s="4">
        <f t="shared" si="506"/>
        <v>0</v>
      </c>
      <c r="G8087" s="24">
        <f t="shared" si="507"/>
        <v>0</v>
      </c>
      <c r="H8087" s="24">
        <f t="shared" si="509"/>
        <v>888.20350025577557</v>
      </c>
      <c r="I8087" s="24">
        <f>IF(H8087&lt;=0, MIN(F8087-C8087, B$7, (D$5-K8086+G8087)/B$6), 0)</f>
        <v>0</v>
      </c>
      <c r="J8087" s="24">
        <f>IF(H8087&gt;0, MIN(C8087-F8087, B$8, K8086), 0)</f>
        <v>0</v>
      </c>
      <c r="K8087" s="24">
        <f>MAX(0, K8086-G8087+I8087*B$6-J8087)</f>
        <v>0</v>
      </c>
      <c r="L8087" s="24">
        <f t="shared" si="508"/>
        <v>0</v>
      </c>
      <c r="M8087" s="24">
        <f>IF(H8087&gt;0, C8087-F8087-J8087, 0)</f>
        <v>888.20350025577557</v>
      </c>
      <c r="N8087" s="4">
        <f>MIN(C8087, F8087)</f>
        <v>0</v>
      </c>
    </row>
    <row r="8088" spans="1:14" x14ac:dyDescent="0.2">
      <c r="A8088" s="27">
        <v>43801.75</v>
      </c>
      <c r="B8088" s="4">
        <v>0</v>
      </c>
      <c r="C8088" s="4">
        <v>383.97313980137409</v>
      </c>
      <c r="F8088" s="4">
        <f t="shared" si="506"/>
        <v>0</v>
      </c>
      <c r="G8088" s="24">
        <f t="shared" si="507"/>
        <v>0</v>
      </c>
      <c r="H8088" s="24">
        <f t="shared" si="509"/>
        <v>383.97313980137409</v>
      </c>
      <c r="I8088" s="24">
        <f>IF(H8088&lt;=0, MIN(F8088-C8088, B$7, (D$5-K8087+G8088)/B$6), 0)</f>
        <v>0</v>
      </c>
      <c r="J8088" s="24">
        <f>IF(H8088&gt;0, MIN(C8088-F8088, B$8, K8087), 0)</f>
        <v>0</v>
      </c>
      <c r="K8088" s="24">
        <f>MAX(0, K8087-G8088+I8088*B$6-J8088)</f>
        <v>0</v>
      </c>
      <c r="L8088" s="24">
        <f t="shared" si="508"/>
        <v>0</v>
      </c>
      <c r="M8088" s="24">
        <f>IF(H8088&gt;0, C8088-F8088-J8088, 0)</f>
        <v>383.97313980137409</v>
      </c>
      <c r="N8088" s="4">
        <f>MIN(C8088, F8088)</f>
        <v>0</v>
      </c>
    </row>
    <row r="8089" spans="1:14" x14ac:dyDescent="0.2">
      <c r="A8089" s="27">
        <v>43801.791666666672</v>
      </c>
      <c r="B8089" s="4">
        <v>0</v>
      </c>
      <c r="C8089" s="4">
        <v>3233.0394575322894</v>
      </c>
      <c r="F8089" s="4">
        <f t="shared" si="506"/>
        <v>0</v>
      </c>
      <c r="G8089" s="24">
        <f t="shared" si="507"/>
        <v>0</v>
      </c>
      <c r="H8089" s="24">
        <f t="shared" si="509"/>
        <v>3233.0394575322894</v>
      </c>
      <c r="I8089" s="24">
        <f>IF(H8089&lt;=0, MIN(F8089-C8089, B$7, (D$5-K8088+G8089)/B$6), 0)</f>
        <v>0</v>
      </c>
      <c r="J8089" s="24">
        <f>IF(H8089&gt;0, MIN(C8089-F8089, B$8, K8088), 0)</f>
        <v>0</v>
      </c>
      <c r="K8089" s="24">
        <f>MAX(0, K8088-G8089+I8089*B$6-J8089)</f>
        <v>0</v>
      </c>
      <c r="L8089" s="24">
        <f t="shared" si="508"/>
        <v>0</v>
      </c>
      <c r="M8089" s="24">
        <f>IF(H8089&gt;0, C8089-F8089-J8089, 0)</f>
        <v>3233.0394575322894</v>
      </c>
      <c r="N8089" s="4">
        <f>MIN(C8089, F8089)</f>
        <v>0</v>
      </c>
    </row>
    <row r="8090" spans="1:14" x14ac:dyDescent="0.2">
      <c r="A8090" s="27">
        <v>43801.833333333336</v>
      </c>
      <c r="B8090" s="4">
        <v>0</v>
      </c>
      <c r="C8090" s="4">
        <v>472.95496811685661</v>
      </c>
      <c r="F8090" s="4">
        <f t="shared" si="506"/>
        <v>0</v>
      </c>
      <c r="G8090" s="24">
        <f t="shared" si="507"/>
        <v>0</v>
      </c>
      <c r="H8090" s="24">
        <f t="shared" si="509"/>
        <v>472.95496811685661</v>
      </c>
      <c r="I8090" s="24">
        <f>IF(H8090&lt;=0, MIN(F8090-C8090, B$7, (D$5-K8089+G8090)/B$6), 0)</f>
        <v>0</v>
      </c>
      <c r="J8090" s="24">
        <f>IF(H8090&gt;0, MIN(C8090-F8090, B$8, K8089), 0)</f>
        <v>0</v>
      </c>
      <c r="K8090" s="24">
        <f>MAX(0, K8089-G8090+I8090*B$6-J8090)</f>
        <v>0</v>
      </c>
      <c r="L8090" s="24">
        <f t="shared" si="508"/>
        <v>0</v>
      </c>
      <c r="M8090" s="24">
        <f>IF(H8090&gt;0, C8090-F8090-J8090, 0)</f>
        <v>472.95496811685661</v>
      </c>
      <c r="N8090" s="4">
        <f>MIN(C8090, F8090)</f>
        <v>0</v>
      </c>
    </row>
    <row r="8091" spans="1:14" x14ac:dyDescent="0.2">
      <c r="A8091" s="27">
        <v>43801.875</v>
      </c>
      <c r="B8091" s="4">
        <v>0</v>
      </c>
      <c r="C8091" s="4">
        <v>454.8290401266658</v>
      </c>
      <c r="F8091" s="4">
        <f t="shared" si="506"/>
        <v>0</v>
      </c>
      <c r="G8091" s="24">
        <f t="shared" si="507"/>
        <v>0</v>
      </c>
      <c r="H8091" s="24">
        <f t="shared" si="509"/>
        <v>454.8290401266658</v>
      </c>
      <c r="I8091" s="24">
        <f>IF(H8091&lt;=0, MIN(F8091-C8091, B$7, (D$5-K8090+G8091)/B$6), 0)</f>
        <v>0</v>
      </c>
      <c r="J8091" s="24">
        <f>IF(H8091&gt;0, MIN(C8091-F8091, B$8, K8090), 0)</f>
        <v>0</v>
      </c>
      <c r="K8091" s="24">
        <f>MAX(0, K8090-G8091+I8091*B$6-J8091)</f>
        <v>0</v>
      </c>
      <c r="L8091" s="24">
        <f t="shared" si="508"/>
        <v>0</v>
      </c>
      <c r="M8091" s="24">
        <f>IF(H8091&gt;0, C8091-F8091-J8091, 0)</f>
        <v>454.8290401266658</v>
      </c>
      <c r="N8091" s="4">
        <f>MIN(C8091, F8091)</f>
        <v>0</v>
      </c>
    </row>
    <row r="8092" spans="1:14" x14ac:dyDescent="0.2">
      <c r="A8092" s="27">
        <v>43801.916666666672</v>
      </c>
      <c r="B8092" s="4">
        <v>0</v>
      </c>
      <c r="C8092" s="4">
        <v>477.07449720553643</v>
      </c>
      <c r="F8092" s="4">
        <f t="shared" si="506"/>
        <v>0</v>
      </c>
      <c r="G8092" s="24">
        <f t="shared" si="507"/>
        <v>0</v>
      </c>
      <c r="H8092" s="24">
        <f t="shared" si="509"/>
        <v>477.07449720553643</v>
      </c>
      <c r="I8092" s="24">
        <f>IF(H8092&lt;=0, MIN(F8092-C8092, B$7, (D$5-K8091+G8092)/B$6), 0)</f>
        <v>0</v>
      </c>
      <c r="J8092" s="24">
        <f>IF(H8092&gt;0, MIN(C8092-F8092, B$8, K8091), 0)</f>
        <v>0</v>
      </c>
      <c r="K8092" s="24">
        <f>MAX(0, K8091-G8092+I8092*B$6-J8092)</f>
        <v>0</v>
      </c>
      <c r="L8092" s="24">
        <f t="shared" si="508"/>
        <v>0</v>
      </c>
      <c r="M8092" s="24">
        <f>IF(H8092&gt;0, C8092-F8092-J8092, 0)</f>
        <v>477.07449720553643</v>
      </c>
      <c r="N8092" s="4">
        <f>MIN(C8092, F8092)</f>
        <v>0</v>
      </c>
    </row>
    <row r="8093" spans="1:14" x14ac:dyDescent="0.2">
      <c r="A8093" s="27">
        <v>43801.958333333336</v>
      </c>
      <c r="B8093" s="4">
        <v>0</v>
      </c>
      <c r="C8093" s="4">
        <v>218.36807043644808</v>
      </c>
      <c r="F8093" s="4">
        <f t="shared" si="506"/>
        <v>0</v>
      </c>
      <c r="G8093" s="24">
        <f t="shared" si="507"/>
        <v>0</v>
      </c>
      <c r="H8093" s="24">
        <f t="shared" si="509"/>
        <v>218.36807043644808</v>
      </c>
      <c r="I8093" s="24">
        <f>IF(H8093&lt;=0, MIN(F8093-C8093, B$7, (D$5-K8092+G8093)/B$6), 0)</f>
        <v>0</v>
      </c>
      <c r="J8093" s="24">
        <f>IF(H8093&gt;0, MIN(C8093-F8093, B$8, K8092), 0)</f>
        <v>0</v>
      </c>
      <c r="K8093" s="24">
        <f>MAX(0, K8092-G8093+I8093*B$6-J8093)</f>
        <v>0</v>
      </c>
      <c r="L8093" s="24">
        <f t="shared" si="508"/>
        <v>0</v>
      </c>
      <c r="M8093" s="24">
        <f>IF(H8093&gt;0, C8093-F8093-J8093, 0)</f>
        <v>218.36807043644808</v>
      </c>
      <c r="N8093" s="4">
        <f>MIN(C8093, F8093)</f>
        <v>0</v>
      </c>
    </row>
    <row r="8094" spans="1:14" x14ac:dyDescent="0.2">
      <c r="A8094" s="27">
        <v>43802</v>
      </c>
      <c r="B8094" s="4">
        <v>0</v>
      </c>
      <c r="C8094" s="4">
        <v>131.85795957417341</v>
      </c>
      <c r="F8094" s="4">
        <f t="shared" ref="F8094:F8157" si="510">B8094*B$4</f>
        <v>0</v>
      </c>
      <c r="G8094" s="24">
        <f t="shared" ref="G8094:G8157" si="511">MIN(F8094, B$9)</f>
        <v>0</v>
      </c>
      <c r="H8094" s="24">
        <f t="shared" si="509"/>
        <v>131.85795957417341</v>
      </c>
      <c r="I8094" s="24">
        <f>IF(H8094&lt;=0, MIN(F8094-C8094, B$7, (D$5-K8093+G8094)/B$6), 0)</f>
        <v>0</v>
      </c>
      <c r="J8094" s="24">
        <f>IF(H8094&gt;0, MIN(C8094-F8094, B$8, K8093), 0)</f>
        <v>0</v>
      </c>
      <c r="K8094" s="24">
        <f>MAX(0, K8093-G8094+I8094*B$6-J8094)</f>
        <v>0</v>
      </c>
      <c r="L8094" s="24">
        <f t="shared" ref="L8094:L8157" si="512">IF(H8094&lt;=0, -I8094-H8094, 0)</f>
        <v>0</v>
      </c>
      <c r="M8094" s="24">
        <f>IF(H8094&gt;0, C8094-F8094-J8094, 0)</f>
        <v>131.85795957417341</v>
      </c>
      <c r="N8094" s="4">
        <f>MIN(C8094, F8094)</f>
        <v>0</v>
      </c>
    </row>
    <row r="8095" spans="1:14" x14ac:dyDescent="0.2">
      <c r="A8095" s="27">
        <v>43802.041666666672</v>
      </c>
      <c r="B8095" s="4">
        <v>0</v>
      </c>
      <c r="C8095" s="4">
        <v>183.76402609153823</v>
      </c>
      <c r="F8095" s="4">
        <f t="shared" si="510"/>
        <v>0</v>
      </c>
      <c r="G8095" s="24">
        <f t="shared" si="511"/>
        <v>0</v>
      </c>
      <c r="H8095" s="24">
        <f t="shared" ref="H8095:H8158" si="513">C8095-F8095</f>
        <v>183.76402609153823</v>
      </c>
      <c r="I8095" s="24">
        <f>IF(H8095&lt;=0, MIN(F8095-C8095, B$7, (D$5-K8094+G8095)/B$6), 0)</f>
        <v>0</v>
      </c>
      <c r="J8095" s="24">
        <f>IF(H8095&gt;0, MIN(C8095-F8095, B$8, K8094), 0)</f>
        <v>0</v>
      </c>
      <c r="K8095" s="24">
        <f>MAX(0, K8094-G8095+I8095*B$6-J8095)</f>
        <v>0</v>
      </c>
      <c r="L8095" s="24">
        <f t="shared" si="512"/>
        <v>0</v>
      </c>
      <c r="M8095" s="24">
        <f>IF(H8095&gt;0, C8095-F8095-J8095, 0)</f>
        <v>183.76402609153823</v>
      </c>
      <c r="N8095" s="4">
        <f>MIN(C8095, F8095)</f>
        <v>0</v>
      </c>
    </row>
    <row r="8096" spans="1:14" x14ac:dyDescent="0.2">
      <c r="A8096" s="27">
        <v>43802.083333333336</v>
      </c>
      <c r="B8096" s="4">
        <v>0</v>
      </c>
      <c r="C8096" s="4">
        <v>220.83978788965598</v>
      </c>
      <c r="F8096" s="4">
        <f t="shared" si="510"/>
        <v>0</v>
      </c>
      <c r="G8096" s="24">
        <f t="shared" si="511"/>
        <v>0</v>
      </c>
      <c r="H8096" s="24">
        <f t="shared" si="513"/>
        <v>220.83978788965598</v>
      </c>
      <c r="I8096" s="24">
        <f>IF(H8096&lt;=0, MIN(F8096-C8096, B$7, (D$5-K8095+G8096)/B$6), 0)</f>
        <v>0</v>
      </c>
      <c r="J8096" s="24">
        <f>IF(H8096&gt;0, MIN(C8096-F8096, B$8, K8095), 0)</f>
        <v>0</v>
      </c>
      <c r="K8096" s="24">
        <f>MAX(0, K8095-G8096+I8096*B$6-J8096)</f>
        <v>0</v>
      </c>
      <c r="L8096" s="24">
        <f t="shared" si="512"/>
        <v>0</v>
      </c>
      <c r="M8096" s="24">
        <f>IF(H8096&gt;0, C8096-F8096-J8096, 0)</f>
        <v>220.83978788965598</v>
      </c>
      <c r="N8096" s="4">
        <f>MIN(C8096, F8096)</f>
        <v>0</v>
      </c>
    </row>
    <row r="8097" spans="1:14" x14ac:dyDescent="0.2">
      <c r="A8097" s="27">
        <v>43802.125</v>
      </c>
      <c r="B8097" s="4">
        <v>0</v>
      </c>
      <c r="C8097" s="4">
        <v>131.85795957417341</v>
      </c>
      <c r="F8097" s="4">
        <f t="shared" si="510"/>
        <v>0</v>
      </c>
      <c r="G8097" s="24">
        <f t="shared" si="511"/>
        <v>0</v>
      </c>
      <c r="H8097" s="24">
        <f t="shared" si="513"/>
        <v>131.85795957417341</v>
      </c>
      <c r="I8097" s="24">
        <f>IF(H8097&lt;=0, MIN(F8097-C8097, B$7, (D$5-K8096+G8097)/B$6), 0)</f>
        <v>0</v>
      </c>
      <c r="J8097" s="24">
        <f>IF(H8097&gt;0, MIN(C8097-F8097, B$8, K8096), 0)</f>
        <v>0</v>
      </c>
      <c r="K8097" s="24">
        <f>MAX(0, K8096-G8097+I8097*B$6-J8097)</f>
        <v>0</v>
      </c>
      <c r="L8097" s="24">
        <f t="shared" si="512"/>
        <v>0</v>
      </c>
      <c r="M8097" s="24">
        <f>IF(H8097&gt;0, C8097-F8097-J8097, 0)</f>
        <v>131.85795957417341</v>
      </c>
      <c r="N8097" s="4">
        <f>MIN(C8097, F8097)</f>
        <v>0</v>
      </c>
    </row>
    <row r="8098" spans="1:14" x14ac:dyDescent="0.2">
      <c r="A8098" s="27">
        <v>43802.166666666672</v>
      </c>
      <c r="B8098" s="4">
        <v>0</v>
      </c>
      <c r="C8098" s="4">
        <v>183.76402609153823</v>
      </c>
      <c r="F8098" s="4">
        <f t="shared" si="510"/>
        <v>0</v>
      </c>
      <c r="G8098" s="24">
        <f t="shared" si="511"/>
        <v>0</v>
      </c>
      <c r="H8098" s="24">
        <f t="shared" si="513"/>
        <v>183.76402609153823</v>
      </c>
      <c r="I8098" s="24">
        <f>IF(H8098&lt;=0, MIN(F8098-C8098, B$7, (D$5-K8097+G8098)/B$6), 0)</f>
        <v>0</v>
      </c>
      <c r="J8098" s="24">
        <f>IF(H8098&gt;0, MIN(C8098-F8098, B$8, K8097), 0)</f>
        <v>0</v>
      </c>
      <c r="K8098" s="24">
        <f>MAX(0, K8097-G8098+I8098*B$6-J8098)</f>
        <v>0</v>
      </c>
      <c r="L8098" s="24">
        <f t="shared" si="512"/>
        <v>0</v>
      </c>
      <c r="M8098" s="24">
        <f>IF(H8098&gt;0, C8098-F8098-J8098, 0)</f>
        <v>183.76402609153823</v>
      </c>
      <c r="N8098" s="4">
        <f>MIN(C8098, F8098)</f>
        <v>0</v>
      </c>
    </row>
    <row r="8099" spans="1:14" x14ac:dyDescent="0.2">
      <c r="A8099" s="27">
        <v>43802.208333333336</v>
      </c>
      <c r="B8099" s="4">
        <v>0</v>
      </c>
      <c r="C8099" s="4">
        <v>220.83978788965598</v>
      </c>
      <c r="F8099" s="4">
        <f t="shared" si="510"/>
        <v>0</v>
      </c>
      <c r="G8099" s="24">
        <f t="shared" si="511"/>
        <v>0</v>
      </c>
      <c r="H8099" s="24">
        <f t="shared" si="513"/>
        <v>220.83978788965598</v>
      </c>
      <c r="I8099" s="24">
        <f>IF(H8099&lt;=0, MIN(F8099-C8099, B$7, (D$5-K8098+G8099)/B$6), 0)</f>
        <v>0</v>
      </c>
      <c r="J8099" s="24">
        <f>IF(H8099&gt;0, MIN(C8099-F8099, B$8, K8098), 0)</f>
        <v>0</v>
      </c>
      <c r="K8099" s="24">
        <f>MAX(0, K8098-G8099+I8099*B$6-J8099)</f>
        <v>0</v>
      </c>
      <c r="L8099" s="24">
        <f t="shared" si="512"/>
        <v>0</v>
      </c>
      <c r="M8099" s="24">
        <f>IF(H8099&gt;0, C8099-F8099-J8099, 0)</f>
        <v>220.83978788965598</v>
      </c>
      <c r="N8099" s="4">
        <f>MIN(C8099, F8099)</f>
        <v>0</v>
      </c>
    </row>
    <row r="8100" spans="1:14" x14ac:dyDescent="0.2">
      <c r="A8100" s="27">
        <v>43802.25</v>
      </c>
      <c r="B8100" s="4">
        <v>0</v>
      </c>
      <c r="C8100" s="4">
        <v>917.04020387653361</v>
      </c>
      <c r="F8100" s="4">
        <f t="shared" si="510"/>
        <v>0</v>
      </c>
      <c r="G8100" s="24">
        <f t="shared" si="511"/>
        <v>0</v>
      </c>
      <c r="H8100" s="24">
        <f t="shared" si="513"/>
        <v>917.04020387653361</v>
      </c>
      <c r="I8100" s="24">
        <f>IF(H8100&lt;=0, MIN(F8100-C8100, B$7, (D$5-K8099+G8100)/B$6), 0)</f>
        <v>0</v>
      </c>
      <c r="J8100" s="24">
        <f>IF(H8100&gt;0, MIN(C8100-F8100, B$8, K8099), 0)</f>
        <v>0</v>
      </c>
      <c r="K8100" s="24">
        <f>MAX(0, K8099-G8100+I8100*B$6-J8100)</f>
        <v>0</v>
      </c>
      <c r="L8100" s="24">
        <f t="shared" si="512"/>
        <v>0</v>
      </c>
      <c r="M8100" s="24">
        <f>IF(H8100&gt;0, C8100-F8100-J8100, 0)</f>
        <v>917.04020387653361</v>
      </c>
      <c r="N8100" s="4">
        <f>MIN(C8100, F8100)</f>
        <v>0</v>
      </c>
    </row>
    <row r="8101" spans="1:14" x14ac:dyDescent="0.2">
      <c r="A8101" s="27">
        <v>43802.291666666672</v>
      </c>
      <c r="B8101" s="4">
        <v>83.117032146443762</v>
      </c>
      <c r="C8101" s="4">
        <v>992.01563329050498</v>
      </c>
      <c r="F8101" s="4">
        <f t="shared" si="510"/>
        <v>498.70219287866257</v>
      </c>
      <c r="G8101" s="24">
        <f t="shared" si="511"/>
        <v>0.34722222222222221</v>
      </c>
      <c r="H8101" s="24">
        <f t="shared" si="513"/>
        <v>493.31344041184241</v>
      </c>
      <c r="I8101" s="24">
        <f>IF(H8101&lt;=0, MIN(F8101-C8101, B$7, (D$5-K8100+G8101)/B$6), 0)</f>
        <v>0</v>
      </c>
      <c r="J8101" s="24">
        <f>IF(H8101&gt;0, MIN(C8101-F8101, B$8, K8100), 0)</f>
        <v>0</v>
      </c>
      <c r="K8101" s="24">
        <f>MAX(0, K8100-G8101+I8101*B$6-J8101)</f>
        <v>0</v>
      </c>
      <c r="L8101" s="24">
        <f t="shared" si="512"/>
        <v>0</v>
      </c>
      <c r="M8101" s="24">
        <f>IF(H8101&gt;0, C8101-F8101-J8101, 0)</f>
        <v>493.31344041184241</v>
      </c>
      <c r="N8101" s="4">
        <f>MIN(C8101, F8101)</f>
        <v>498.70219287866257</v>
      </c>
    </row>
    <row r="8102" spans="1:14" x14ac:dyDescent="0.2">
      <c r="A8102" s="27">
        <v>43802.333333333336</v>
      </c>
      <c r="B8102" s="4">
        <v>73.81612402816441</v>
      </c>
      <c r="C8102" s="4">
        <v>363.84202092907378</v>
      </c>
      <c r="F8102" s="4">
        <f t="shared" si="510"/>
        <v>442.89674416898646</v>
      </c>
      <c r="G8102" s="24">
        <f t="shared" si="511"/>
        <v>0.34722222222222221</v>
      </c>
      <c r="H8102" s="24">
        <f t="shared" si="513"/>
        <v>-79.054723239912676</v>
      </c>
      <c r="I8102" s="24">
        <f>IF(H8102&lt;=0, MIN(F8102-C8102, B$7, (D$5-K8101+G8102)/B$6), 0)</f>
        <v>79.054723239912676</v>
      </c>
      <c r="J8102" s="24">
        <f>IF(H8102&gt;0, MIN(C8102-F8102, B$8, K8101), 0)</f>
        <v>0</v>
      </c>
      <c r="K8102" s="24">
        <f>MAX(0, K8101-G8102+I8102*B$6-J8102)</f>
        <v>70.802028693699185</v>
      </c>
      <c r="L8102" s="24">
        <f t="shared" si="512"/>
        <v>0</v>
      </c>
      <c r="M8102" s="24">
        <f>IF(H8102&gt;0, C8102-F8102-J8102, 0)</f>
        <v>0</v>
      </c>
      <c r="N8102" s="4">
        <f>MIN(C8102, F8102)</f>
        <v>363.84202092907378</v>
      </c>
    </row>
    <row r="8103" spans="1:14" x14ac:dyDescent="0.2">
      <c r="A8103" s="27">
        <v>43802.375</v>
      </c>
      <c r="B8103" s="4">
        <v>130.0418684848548</v>
      </c>
      <c r="C8103" s="4">
        <v>339.01598935723655</v>
      </c>
      <c r="F8103" s="4">
        <f t="shared" si="510"/>
        <v>780.25121090912876</v>
      </c>
      <c r="G8103" s="24">
        <f t="shared" si="511"/>
        <v>0.34722222222222221</v>
      </c>
      <c r="H8103" s="24">
        <f t="shared" si="513"/>
        <v>-441.23522155189221</v>
      </c>
      <c r="I8103" s="24">
        <f>IF(H8103&lt;=0, MIN(F8103-C8103, B$7, (D$5-K8102+G8103)/B$6), 0)</f>
        <v>441.23522155189221</v>
      </c>
      <c r="J8103" s="24">
        <f>IF(H8103&gt;0, MIN(C8103-F8103, B$8, K8102), 0)</f>
        <v>0</v>
      </c>
      <c r="K8103" s="24">
        <f>MAX(0, K8102-G8103+I8103*B$6-J8103)</f>
        <v>467.56650586817995</v>
      </c>
      <c r="L8103" s="24">
        <f t="shared" si="512"/>
        <v>0</v>
      </c>
      <c r="M8103" s="24">
        <f>IF(H8103&gt;0, C8103-F8103-J8103, 0)</f>
        <v>0</v>
      </c>
      <c r="N8103" s="4">
        <f>MIN(C8103, F8103)</f>
        <v>339.01598935723655</v>
      </c>
    </row>
    <row r="8104" spans="1:14" x14ac:dyDescent="0.2">
      <c r="A8104" s="27">
        <v>43802.416666666672</v>
      </c>
      <c r="B8104" s="4">
        <v>67.243030324107067</v>
      </c>
      <c r="C8104" s="4">
        <v>390.56438634326162</v>
      </c>
      <c r="F8104" s="4">
        <f t="shared" si="510"/>
        <v>403.45818194464243</v>
      </c>
      <c r="G8104" s="24">
        <f t="shared" si="511"/>
        <v>0.34722222222222221</v>
      </c>
      <c r="H8104" s="24">
        <f t="shared" si="513"/>
        <v>-12.893795601380816</v>
      </c>
      <c r="I8104" s="24">
        <f>IF(H8104&lt;=0, MIN(F8104-C8104, B$7, (D$5-K8103+G8104)/B$6), 0)</f>
        <v>12.893795601380816</v>
      </c>
      <c r="J8104" s="24">
        <f>IF(H8104&gt;0, MIN(C8104-F8104, B$8, K8103), 0)</f>
        <v>0</v>
      </c>
      <c r="K8104" s="24">
        <f>MAX(0, K8103-G8104+I8104*B$6-J8104)</f>
        <v>478.82369968720047</v>
      </c>
      <c r="L8104" s="24">
        <f t="shared" si="512"/>
        <v>0</v>
      </c>
      <c r="M8104" s="24">
        <f>IF(H8104&gt;0, C8104-F8104-J8104, 0)</f>
        <v>0</v>
      </c>
      <c r="N8104" s="4">
        <f>MIN(C8104, F8104)</f>
        <v>390.56438634326162</v>
      </c>
    </row>
    <row r="8105" spans="1:14" x14ac:dyDescent="0.2">
      <c r="A8105" s="27">
        <v>43802.458333333336</v>
      </c>
      <c r="B8105" s="4">
        <v>77.388306810190272</v>
      </c>
      <c r="C8105" s="4">
        <v>1590.0955778905188</v>
      </c>
      <c r="F8105" s="4">
        <f t="shared" si="510"/>
        <v>464.32984086114163</v>
      </c>
      <c r="G8105" s="24">
        <f t="shared" si="511"/>
        <v>0.34722222222222221</v>
      </c>
      <c r="H8105" s="24">
        <f t="shared" si="513"/>
        <v>1125.7657370293773</v>
      </c>
      <c r="I8105" s="24">
        <f>IF(H8105&lt;=0, MIN(F8105-C8105, B$7, (D$5-K8104+G8105)/B$6), 0)</f>
        <v>0</v>
      </c>
      <c r="J8105" s="24">
        <f>IF(H8105&gt;0, MIN(C8105-F8105, B$8, K8104), 0)</f>
        <v>478.82369968720047</v>
      </c>
      <c r="K8105" s="24">
        <f>MAX(0, K8104-G8105+I8105*B$6-J8105)</f>
        <v>0</v>
      </c>
      <c r="L8105" s="24">
        <f t="shared" si="512"/>
        <v>0</v>
      </c>
      <c r="M8105" s="24">
        <f>IF(H8105&gt;0, C8105-F8105-J8105, 0)</f>
        <v>646.94203734217683</v>
      </c>
      <c r="N8105" s="4">
        <f>MIN(C8105, F8105)</f>
        <v>464.32984086114163</v>
      </c>
    </row>
    <row r="8106" spans="1:14" x14ac:dyDescent="0.2">
      <c r="A8106" s="27">
        <v>43802.5</v>
      </c>
      <c r="B8106" s="4">
        <v>92.831765487101435</v>
      </c>
      <c r="C8106" s="4">
        <v>420.22499578175581</v>
      </c>
      <c r="F8106" s="4">
        <f t="shared" si="510"/>
        <v>556.99059292260858</v>
      </c>
      <c r="G8106" s="24">
        <f t="shared" si="511"/>
        <v>0.34722222222222221</v>
      </c>
      <c r="H8106" s="24">
        <f t="shared" si="513"/>
        <v>-136.76559714085278</v>
      </c>
      <c r="I8106" s="24">
        <f>IF(H8106&lt;=0, MIN(F8106-C8106, B$7, (D$5-K8105+G8106)/B$6), 0)</f>
        <v>136.76559714085278</v>
      </c>
      <c r="J8106" s="24">
        <f>IF(H8106&gt;0, MIN(C8106-F8106, B$8, K8105), 0)</f>
        <v>0</v>
      </c>
      <c r="K8106" s="24">
        <f>MAX(0, K8105-G8106+I8106*B$6-J8106)</f>
        <v>122.74181520454528</v>
      </c>
      <c r="L8106" s="24">
        <f t="shared" si="512"/>
        <v>0</v>
      </c>
      <c r="M8106" s="24">
        <f>IF(H8106&gt;0, C8106-F8106-J8106, 0)</f>
        <v>0</v>
      </c>
      <c r="N8106" s="4">
        <f>MIN(C8106, F8106)</f>
        <v>420.22499578175581</v>
      </c>
    </row>
    <row r="8107" spans="1:14" x14ac:dyDescent="0.2">
      <c r="A8107" s="27">
        <v>43802.541666666672</v>
      </c>
      <c r="B8107" s="4">
        <v>111.37747145429664</v>
      </c>
      <c r="C8107" s="4">
        <v>427.82914234454876</v>
      </c>
      <c r="F8107" s="4">
        <f t="shared" si="510"/>
        <v>668.26482872577981</v>
      </c>
      <c r="G8107" s="24">
        <f t="shared" si="511"/>
        <v>0.34722222222222221</v>
      </c>
      <c r="H8107" s="24">
        <f t="shared" si="513"/>
        <v>-240.43568638123105</v>
      </c>
      <c r="I8107" s="24">
        <f>IF(H8107&lt;=0, MIN(F8107-C8107, B$7, (D$5-K8106+G8107)/B$6), 0)</f>
        <v>240.43568638123105</v>
      </c>
      <c r="J8107" s="24">
        <f>IF(H8107&gt;0, MIN(C8107-F8107, B$8, K8106), 0)</f>
        <v>0</v>
      </c>
      <c r="K8107" s="24">
        <f>MAX(0, K8106-G8107+I8107*B$6-J8107)</f>
        <v>338.78671072543102</v>
      </c>
      <c r="L8107" s="24">
        <f t="shared" si="512"/>
        <v>0</v>
      </c>
      <c r="M8107" s="24">
        <f>IF(H8107&gt;0, C8107-F8107-J8107, 0)</f>
        <v>0</v>
      </c>
      <c r="N8107" s="4">
        <f>MIN(C8107, F8107)</f>
        <v>427.82914234454876</v>
      </c>
    </row>
    <row r="8108" spans="1:14" x14ac:dyDescent="0.2">
      <c r="A8108" s="27">
        <v>43802.583333333336</v>
      </c>
      <c r="B8108" s="4">
        <v>44.381506077430515</v>
      </c>
      <c r="C8108" s="4">
        <v>1638.5409730516678</v>
      </c>
      <c r="F8108" s="4">
        <f t="shared" si="510"/>
        <v>266.28903646458309</v>
      </c>
      <c r="G8108" s="24">
        <f t="shared" si="511"/>
        <v>0.34722222222222221</v>
      </c>
      <c r="H8108" s="24">
        <f t="shared" si="513"/>
        <v>1372.2519365870849</v>
      </c>
      <c r="I8108" s="24">
        <f>IF(H8108&lt;=0, MIN(F8108-C8108, B$7, (D$5-K8107+G8108)/B$6), 0)</f>
        <v>0</v>
      </c>
      <c r="J8108" s="24">
        <f>IF(H8108&gt;0, MIN(C8108-F8108, B$8, K8107), 0)</f>
        <v>338.78671072543102</v>
      </c>
      <c r="K8108" s="24">
        <f>MAX(0, K8107-G8108+I8108*B$6-J8108)</f>
        <v>0</v>
      </c>
      <c r="L8108" s="24">
        <f t="shared" si="512"/>
        <v>0</v>
      </c>
      <c r="M8108" s="24">
        <f>IF(H8108&gt;0, C8108-F8108-J8108, 0)</f>
        <v>1033.4652258616538</v>
      </c>
      <c r="N8108" s="4">
        <f>MIN(C8108, F8108)</f>
        <v>266.28903646458309</v>
      </c>
    </row>
    <row r="8109" spans="1:14" x14ac:dyDescent="0.2">
      <c r="A8109" s="27">
        <v>43802.625</v>
      </c>
      <c r="B8109" s="4">
        <v>0</v>
      </c>
      <c r="C8109" s="4">
        <v>717.65499598443375</v>
      </c>
      <c r="F8109" s="4">
        <f t="shared" si="510"/>
        <v>0</v>
      </c>
      <c r="G8109" s="24">
        <f t="shared" si="511"/>
        <v>0</v>
      </c>
      <c r="H8109" s="24">
        <f t="shared" si="513"/>
        <v>717.65499598443375</v>
      </c>
      <c r="I8109" s="24">
        <f>IF(H8109&lt;=0, MIN(F8109-C8109, B$7, (D$5-K8108+G8109)/B$6), 0)</f>
        <v>0</v>
      </c>
      <c r="J8109" s="24">
        <f>IF(H8109&gt;0, MIN(C8109-F8109, B$8, K8108), 0)</f>
        <v>0</v>
      </c>
      <c r="K8109" s="24">
        <f>MAX(0, K8108-G8109+I8109*B$6-J8109)</f>
        <v>0</v>
      </c>
      <c r="L8109" s="24">
        <f t="shared" si="512"/>
        <v>0</v>
      </c>
      <c r="M8109" s="24">
        <f>IF(H8109&gt;0, C8109-F8109-J8109, 0)</f>
        <v>717.65499598443375</v>
      </c>
      <c r="N8109" s="4">
        <f>MIN(C8109, F8109)</f>
        <v>0</v>
      </c>
    </row>
    <row r="8110" spans="1:14" x14ac:dyDescent="0.2">
      <c r="A8110" s="27">
        <v>43802.666666666672</v>
      </c>
      <c r="B8110" s="4">
        <v>0</v>
      </c>
      <c r="C8110" s="4">
        <v>851.12773845765787</v>
      </c>
      <c r="F8110" s="4">
        <f t="shared" si="510"/>
        <v>0</v>
      </c>
      <c r="G8110" s="24">
        <f t="shared" si="511"/>
        <v>0</v>
      </c>
      <c r="H8110" s="24">
        <f t="shared" si="513"/>
        <v>851.12773845765787</v>
      </c>
      <c r="I8110" s="24">
        <f>IF(H8110&lt;=0, MIN(F8110-C8110, B$7, (D$5-K8109+G8110)/B$6), 0)</f>
        <v>0</v>
      </c>
      <c r="J8110" s="24">
        <f>IF(H8110&gt;0, MIN(C8110-F8110, B$8, K8109), 0)</f>
        <v>0</v>
      </c>
      <c r="K8110" s="24">
        <f>MAX(0, K8109-G8110+I8110*B$6-J8110)</f>
        <v>0</v>
      </c>
      <c r="L8110" s="24">
        <f t="shared" si="512"/>
        <v>0</v>
      </c>
      <c r="M8110" s="24">
        <f>IF(H8110&gt;0, C8110-F8110-J8110, 0)</f>
        <v>851.12773845765787</v>
      </c>
      <c r="N8110" s="4">
        <f>MIN(C8110, F8110)</f>
        <v>0</v>
      </c>
    </row>
    <row r="8111" spans="1:14" x14ac:dyDescent="0.2">
      <c r="A8111" s="27">
        <v>43802.708333333336</v>
      </c>
      <c r="B8111" s="4">
        <v>0</v>
      </c>
      <c r="C8111" s="4">
        <v>888.20350025577557</v>
      </c>
      <c r="F8111" s="4">
        <f t="shared" si="510"/>
        <v>0</v>
      </c>
      <c r="G8111" s="24">
        <f t="shared" si="511"/>
        <v>0</v>
      </c>
      <c r="H8111" s="24">
        <f t="shared" si="513"/>
        <v>888.20350025577557</v>
      </c>
      <c r="I8111" s="24">
        <f>IF(H8111&lt;=0, MIN(F8111-C8111, B$7, (D$5-K8110+G8111)/B$6), 0)</f>
        <v>0</v>
      </c>
      <c r="J8111" s="24">
        <f>IF(H8111&gt;0, MIN(C8111-F8111, B$8, K8110), 0)</f>
        <v>0</v>
      </c>
      <c r="K8111" s="24">
        <f>MAX(0, K8110-G8111+I8111*B$6-J8111)</f>
        <v>0</v>
      </c>
      <c r="L8111" s="24">
        <f t="shared" si="512"/>
        <v>0</v>
      </c>
      <c r="M8111" s="24">
        <f>IF(H8111&gt;0, C8111-F8111-J8111, 0)</f>
        <v>888.20350025577557</v>
      </c>
      <c r="N8111" s="4">
        <f>MIN(C8111, F8111)</f>
        <v>0</v>
      </c>
    </row>
    <row r="8112" spans="1:14" x14ac:dyDescent="0.2">
      <c r="A8112" s="27">
        <v>43802.75</v>
      </c>
      <c r="B8112" s="4">
        <v>0</v>
      </c>
      <c r="C8112" s="4">
        <v>383.97313980137409</v>
      </c>
      <c r="F8112" s="4">
        <f t="shared" si="510"/>
        <v>0</v>
      </c>
      <c r="G8112" s="24">
        <f t="shared" si="511"/>
        <v>0</v>
      </c>
      <c r="H8112" s="24">
        <f t="shared" si="513"/>
        <v>383.97313980137409</v>
      </c>
      <c r="I8112" s="24">
        <f>IF(H8112&lt;=0, MIN(F8112-C8112, B$7, (D$5-K8111+G8112)/B$6), 0)</f>
        <v>0</v>
      </c>
      <c r="J8112" s="24">
        <f>IF(H8112&gt;0, MIN(C8112-F8112, B$8, K8111), 0)</f>
        <v>0</v>
      </c>
      <c r="K8112" s="24">
        <f>MAX(0, K8111-G8112+I8112*B$6-J8112)</f>
        <v>0</v>
      </c>
      <c r="L8112" s="24">
        <f t="shared" si="512"/>
        <v>0</v>
      </c>
      <c r="M8112" s="24">
        <f>IF(H8112&gt;0, C8112-F8112-J8112, 0)</f>
        <v>383.97313980137409</v>
      </c>
      <c r="N8112" s="4">
        <f>MIN(C8112, F8112)</f>
        <v>0</v>
      </c>
    </row>
    <row r="8113" spans="1:14" x14ac:dyDescent="0.2">
      <c r="A8113" s="27">
        <v>43802.791666666672</v>
      </c>
      <c r="B8113" s="4">
        <v>0</v>
      </c>
      <c r="C8113" s="4">
        <v>2779.0673519597813</v>
      </c>
      <c r="F8113" s="4">
        <f t="shared" si="510"/>
        <v>0</v>
      </c>
      <c r="G8113" s="24">
        <f t="shared" si="511"/>
        <v>0</v>
      </c>
      <c r="H8113" s="24">
        <f t="shared" si="513"/>
        <v>2779.0673519597813</v>
      </c>
      <c r="I8113" s="24">
        <f>IF(H8113&lt;=0, MIN(F8113-C8113, B$7, (D$5-K8112+G8113)/B$6), 0)</f>
        <v>0</v>
      </c>
      <c r="J8113" s="24">
        <f>IF(H8113&gt;0, MIN(C8113-F8113, B$8, K8112), 0)</f>
        <v>0</v>
      </c>
      <c r="K8113" s="24">
        <f>MAX(0, K8112-G8113+I8113*B$6-J8113)</f>
        <v>0</v>
      </c>
      <c r="L8113" s="24">
        <f t="shared" si="512"/>
        <v>0</v>
      </c>
      <c r="M8113" s="24">
        <f>IF(H8113&gt;0, C8113-F8113-J8113, 0)</f>
        <v>2779.0673519597813</v>
      </c>
      <c r="N8113" s="4">
        <f>MIN(C8113, F8113)</f>
        <v>0</v>
      </c>
    </row>
    <row r="8114" spans="1:14" x14ac:dyDescent="0.2">
      <c r="A8114" s="27">
        <v>43802.833333333336</v>
      </c>
      <c r="B8114" s="4">
        <v>0</v>
      </c>
      <c r="C8114" s="4">
        <v>472.95496811685661</v>
      </c>
      <c r="F8114" s="4">
        <f t="shared" si="510"/>
        <v>0</v>
      </c>
      <c r="G8114" s="24">
        <f t="shared" si="511"/>
        <v>0</v>
      </c>
      <c r="H8114" s="24">
        <f t="shared" si="513"/>
        <v>472.95496811685661</v>
      </c>
      <c r="I8114" s="24">
        <f>IF(H8114&lt;=0, MIN(F8114-C8114, B$7, (D$5-K8113+G8114)/B$6), 0)</f>
        <v>0</v>
      </c>
      <c r="J8114" s="24">
        <f>IF(H8114&gt;0, MIN(C8114-F8114, B$8, K8113), 0)</f>
        <v>0</v>
      </c>
      <c r="K8114" s="24">
        <f>MAX(0, K8113-G8114+I8114*B$6-J8114)</f>
        <v>0</v>
      </c>
      <c r="L8114" s="24">
        <f t="shared" si="512"/>
        <v>0</v>
      </c>
      <c r="M8114" s="24">
        <f>IF(H8114&gt;0, C8114-F8114-J8114, 0)</f>
        <v>472.95496811685661</v>
      </c>
      <c r="N8114" s="4">
        <f>MIN(C8114, F8114)</f>
        <v>0</v>
      </c>
    </row>
    <row r="8115" spans="1:14" x14ac:dyDescent="0.2">
      <c r="A8115" s="27">
        <v>43802.875</v>
      </c>
      <c r="B8115" s="4">
        <v>0</v>
      </c>
      <c r="C8115" s="4">
        <v>383.97313980137409</v>
      </c>
      <c r="F8115" s="4">
        <f t="shared" si="510"/>
        <v>0</v>
      </c>
      <c r="G8115" s="24">
        <f t="shared" si="511"/>
        <v>0</v>
      </c>
      <c r="H8115" s="24">
        <f t="shared" si="513"/>
        <v>383.97313980137409</v>
      </c>
      <c r="I8115" s="24">
        <f>IF(H8115&lt;=0, MIN(F8115-C8115, B$7, (D$5-K8114+G8115)/B$6), 0)</f>
        <v>0</v>
      </c>
      <c r="J8115" s="24">
        <f>IF(H8115&gt;0, MIN(C8115-F8115, B$8, K8114), 0)</f>
        <v>0</v>
      </c>
      <c r="K8115" s="24">
        <f>MAX(0, K8114-G8115+I8115*B$6-J8115)</f>
        <v>0</v>
      </c>
      <c r="L8115" s="24">
        <f t="shared" si="512"/>
        <v>0</v>
      </c>
      <c r="M8115" s="24">
        <f>IF(H8115&gt;0, C8115-F8115-J8115, 0)</f>
        <v>383.97313980137409</v>
      </c>
      <c r="N8115" s="4">
        <f>MIN(C8115, F8115)</f>
        <v>0</v>
      </c>
    </row>
    <row r="8116" spans="1:14" x14ac:dyDescent="0.2">
      <c r="A8116" s="27">
        <v>43802.916666666672</v>
      </c>
      <c r="B8116" s="4">
        <v>0</v>
      </c>
      <c r="C8116" s="4">
        <v>477.07449720553643</v>
      </c>
      <c r="F8116" s="4">
        <f t="shared" si="510"/>
        <v>0</v>
      </c>
      <c r="G8116" s="24">
        <f t="shared" si="511"/>
        <v>0</v>
      </c>
      <c r="H8116" s="24">
        <f t="shared" si="513"/>
        <v>477.07449720553643</v>
      </c>
      <c r="I8116" s="24">
        <f>IF(H8116&lt;=0, MIN(F8116-C8116, B$7, (D$5-K8115+G8116)/B$6), 0)</f>
        <v>0</v>
      </c>
      <c r="J8116" s="24">
        <f>IF(H8116&gt;0, MIN(C8116-F8116, B$8, K8115), 0)</f>
        <v>0</v>
      </c>
      <c r="K8116" s="24">
        <f>MAX(0, K8115-G8116+I8116*B$6-J8116)</f>
        <v>0</v>
      </c>
      <c r="L8116" s="24">
        <f t="shared" si="512"/>
        <v>0</v>
      </c>
      <c r="M8116" s="24">
        <f>IF(H8116&gt;0, C8116-F8116-J8116, 0)</f>
        <v>477.07449720553643</v>
      </c>
      <c r="N8116" s="4">
        <f>MIN(C8116, F8116)</f>
        <v>0</v>
      </c>
    </row>
    <row r="8117" spans="1:14" x14ac:dyDescent="0.2">
      <c r="A8117" s="27">
        <v>43802.958333333336</v>
      </c>
      <c r="B8117" s="4">
        <v>0</v>
      </c>
      <c r="C8117" s="4">
        <v>255.44383223456586</v>
      </c>
      <c r="F8117" s="4">
        <f t="shared" si="510"/>
        <v>0</v>
      </c>
      <c r="G8117" s="24">
        <f t="shared" si="511"/>
        <v>0</v>
      </c>
      <c r="H8117" s="24">
        <f t="shared" si="513"/>
        <v>255.44383223456586</v>
      </c>
      <c r="I8117" s="24">
        <f>IF(H8117&lt;=0, MIN(F8117-C8117, B$7, (D$5-K8116+G8117)/B$6), 0)</f>
        <v>0</v>
      </c>
      <c r="J8117" s="24">
        <f>IF(H8117&gt;0, MIN(C8117-F8117, B$8, K8116), 0)</f>
        <v>0</v>
      </c>
      <c r="K8117" s="24">
        <f>MAX(0, K8116-G8117+I8117*B$6-J8117)</f>
        <v>0</v>
      </c>
      <c r="L8117" s="24">
        <f t="shared" si="512"/>
        <v>0</v>
      </c>
      <c r="M8117" s="24">
        <f>IF(H8117&gt;0, C8117-F8117-J8117, 0)</f>
        <v>255.44383223456586</v>
      </c>
      <c r="N8117" s="4">
        <f>MIN(C8117, F8117)</f>
        <v>0</v>
      </c>
    </row>
    <row r="8118" spans="1:14" x14ac:dyDescent="0.2">
      <c r="A8118" s="27">
        <v>43803</v>
      </c>
      <c r="B8118" s="4">
        <v>0</v>
      </c>
      <c r="C8118" s="4">
        <v>131.85795957417341</v>
      </c>
      <c r="F8118" s="4">
        <f t="shared" si="510"/>
        <v>0</v>
      </c>
      <c r="G8118" s="24">
        <f t="shared" si="511"/>
        <v>0</v>
      </c>
      <c r="H8118" s="24">
        <f t="shared" si="513"/>
        <v>131.85795957417341</v>
      </c>
      <c r="I8118" s="24">
        <f>IF(H8118&lt;=0, MIN(F8118-C8118, B$7, (D$5-K8117+G8118)/B$6), 0)</f>
        <v>0</v>
      </c>
      <c r="J8118" s="24">
        <f>IF(H8118&gt;0, MIN(C8118-F8118, B$8, K8117), 0)</f>
        <v>0</v>
      </c>
      <c r="K8118" s="24">
        <f>MAX(0, K8117-G8118+I8118*B$6-J8118)</f>
        <v>0</v>
      </c>
      <c r="L8118" s="24">
        <f t="shared" si="512"/>
        <v>0</v>
      </c>
      <c r="M8118" s="24">
        <f>IF(H8118&gt;0, C8118-F8118-J8118, 0)</f>
        <v>131.85795957417341</v>
      </c>
      <c r="N8118" s="4">
        <f>MIN(C8118, F8118)</f>
        <v>0</v>
      </c>
    </row>
    <row r="8119" spans="1:14" x14ac:dyDescent="0.2">
      <c r="A8119" s="27">
        <v>43803.041666666672</v>
      </c>
      <c r="B8119" s="4">
        <v>0</v>
      </c>
      <c r="C8119" s="4">
        <v>183.76402609153823</v>
      </c>
      <c r="F8119" s="4">
        <f t="shared" si="510"/>
        <v>0</v>
      </c>
      <c r="G8119" s="24">
        <f t="shared" si="511"/>
        <v>0</v>
      </c>
      <c r="H8119" s="24">
        <f t="shared" si="513"/>
        <v>183.76402609153823</v>
      </c>
      <c r="I8119" s="24">
        <f>IF(H8119&lt;=0, MIN(F8119-C8119, B$7, (D$5-K8118+G8119)/B$6), 0)</f>
        <v>0</v>
      </c>
      <c r="J8119" s="24">
        <f>IF(H8119&gt;0, MIN(C8119-F8119, B$8, K8118), 0)</f>
        <v>0</v>
      </c>
      <c r="K8119" s="24">
        <f>MAX(0, K8118-G8119+I8119*B$6-J8119)</f>
        <v>0</v>
      </c>
      <c r="L8119" s="24">
        <f t="shared" si="512"/>
        <v>0</v>
      </c>
      <c r="M8119" s="24">
        <f>IF(H8119&gt;0, C8119-F8119-J8119, 0)</f>
        <v>183.76402609153823</v>
      </c>
      <c r="N8119" s="4">
        <f>MIN(C8119, F8119)</f>
        <v>0</v>
      </c>
    </row>
    <row r="8120" spans="1:14" x14ac:dyDescent="0.2">
      <c r="A8120" s="27">
        <v>43803.083333333336</v>
      </c>
      <c r="B8120" s="4">
        <v>0</v>
      </c>
      <c r="C8120" s="4">
        <v>220.83978788965598</v>
      </c>
      <c r="F8120" s="4">
        <f t="shared" si="510"/>
        <v>0</v>
      </c>
      <c r="G8120" s="24">
        <f t="shared" si="511"/>
        <v>0</v>
      </c>
      <c r="H8120" s="24">
        <f t="shared" si="513"/>
        <v>220.83978788965598</v>
      </c>
      <c r="I8120" s="24">
        <f>IF(H8120&lt;=0, MIN(F8120-C8120, B$7, (D$5-K8119+G8120)/B$6), 0)</f>
        <v>0</v>
      </c>
      <c r="J8120" s="24">
        <f>IF(H8120&gt;0, MIN(C8120-F8120, B$8, K8119), 0)</f>
        <v>0</v>
      </c>
      <c r="K8120" s="24">
        <f>MAX(0, K8119-G8120+I8120*B$6-J8120)</f>
        <v>0</v>
      </c>
      <c r="L8120" s="24">
        <f t="shared" si="512"/>
        <v>0</v>
      </c>
      <c r="M8120" s="24">
        <f>IF(H8120&gt;0, C8120-F8120-J8120, 0)</f>
        <v>220.83978788965598</v>
      </c>
      <c r="N8120" s="4">
        <f>MIN(C8120, F8120)</f>
        <v>0</v>
      </c>
    </row>
    <row r="8121" spans="1:14" x14ac:dyDescent="0.2">
      <c r="A8121" s="27">
        <v>43803.125</v>
      </c>
      <c r="B8121" s="4">
        <v>0</v>
      </c>
      <c r="C8121" s="4">
        <v>131.85795957417341</v>
      </c>
      <c r="F8121" s="4">
        <f t="shared" si="510"/>
        <v>0</v>
      </c>
      <c r="G8121" s="24">
        <f t="shared" si="511"/>
        <v>0</v>
      </c>
      <c r="H8121" s="24">
        <f t="shared" si="513"/>
        <v>131.85795957417341</v>
      </c>
      <c r="I8121" s="24">
        <f>IF(H8121&lt;=0, MIN(F8121-C8121, B$7, (D$5-K8120+G8121)/B$6), 0)</f>
        <v>0</v>
      </c>
      <c r="J8121" s="24">
        <f>IF(H8121&gt;0, MIN(C8121-F8121, B$8, K8120), 0)</f>
        <v>0</v>
      </c>
      <c r="K8121" s="24">
        <f>MAX(0, K8120-G8121+I8121*B$6-J8121)</f>
        <v>0</v>
      </c>
      <c r="L8121" s="24">
        <f t="shared" si="512"/>
        <v>0</v>
      </c>
      <c r="M8121" s="24">
        <f>IF(H8121&gt;0, C8121-F8121-J8121, 0)</f>
        <v>131.85795957417341</v>
      </c>
      <c r="N8121" s="4">
        <f>MIN(C8121, F8121)</f>
        <v>0</v>
      </c>
    </row>
    <row r="8122" spans="1:14" x14ac:dyDescent="0.2">
      <c r="A8122" s="27">
        <v>43803.166666666672</v>
      </c>
      <c r="B8122" s="4">
        <v>0</v>
      </c>
      <c r="C8122" s="4">
        <v>183.76402609153823</v>
      </c>
      <c r="F8122" s="4">
        <f t="shared" si="510"/>
        <v>0</v>
      </c>
      <c r="G8122" s="24">
        <f t="shared" si="511"/>
        <v>0</v>
      </c>
      <c r="H8122" s="24">
        <f t="shared" si="513"/>
        <v>183.76402609153823</v>
      </c>
      <c r="I8122" s="24">
        <f>IF(H8122&lt;=0, MIN(F8122-C8122, B$7, (D$5-K8121+G8122)/B$6), 0)</f>
        <v>0</v>
      </c>
      <c r="J8122" s="24">
        <f>IF(H8122&gt;0, MIN(C8122-F8122, B$8, K8121), 0)</f>
        <v>0</v>
      </c>
      <c r="K8122" s="24">
        <f>MAX(0, K8121-G8122+I8122*B$6-J8122)</f>
        <v>0</v>
      </c>
      <c r="L8122" s="24">
        <f t="shared" si="512"/>
        <v>0</v>
      </c>
      <c r="M8122" s="24">
        <f>IF(H8122&gt;0, C8122-F8122-J8122, 0)</f>
        <v>183.76402609153823</v>
      </c>
      <c r="N8122" s="4">
        <f>MIN(C8122, F8122)</f>
        <v>0</v>
      </c>
    </row>
    <row r="8123" spans="1:14" x14ac:dyDescent="0.2">
      <c r="A8123" s="27">
        <v>43803.208333333336</v>
      </c>
      <c r="B8123" s="4">
        <v>0</v>
      </c>
      <c r="C8123" s="4">
        <v>220.83978788965598</v>
      </c>
      <c r="F8123" s="4">
        <f t="shared" si="510"/>
        <v>0</v>
      </c>
      <c r="G8123" s="24">
        <f t="shared" si="511"/>
        <v>0</v>
      </c>
      <c r="H8123" s="24">
        <f t="shared" si="513"/>
        <v>220.83978788965598</v>
      </c>
      <c r="I8123" s="24">
        <f>IF(H8123&lt;=0, MIN(F8123-C8123, B$7, (D$5-K8122+G8123)/B$6), 0)</f>
        <v>0</v>
      </c>
      <c r="J8123" s="24">
        <f>IF(H8123&gt;0, MIN(C8123-F8123, B$8, K8122), 0)</f>
        <v>0</v>
      </c>
      <c r="K8123" s="24">
        <f>MAX(0, K8122-G8123+I8123*B$6-J8123)</f>
        <v>0</v>
      </c>
      <c r="L8123" s="24">
        <f t="shared" si="512"/>
        <v>0</v>
      </c>
      <c r="M8123" s="24">
        <f>IF(H8123&gt;0, C8123-F8123-J8123, 0)</f>
        <v>220.83978788965598</v>
      </c>
      <c r="N8123" s="4">
        <f>MIN(C8123, F8123)</f>
        <v>0</v>
      </c>
    </row>
    <row r="8124" spans="1:14" x14ac:dyDescent="0.2">
      <c r="A8124" s="27">
        <v>43803.25</v>
      </c>
      <c r="B8124" s="4">
        <v>0</v>
      </c>
      <c r="C8124" s="4">
        <v>595.7169349595132</v>
      </c>
      <c r="F8124" s="4">
        <f t="shared" si="510"/>
        <v>0</v>
      </c>
      <c r="G8124" s="24">
        <f t="shared" si="511"/>
        <v>0</v>
      </c>
      <c r="H8124" s="24">
        <f t="shared" si="513"/>
        <v>595.7169349595132</v>
      </c>
      <c r="I8124" s="24">
        <f>IF(H8124&lt;=0, MIN(F8124-C8124, B$7, (D$5-K8123+G8124)/B$6), 0)</f>
        <v>0</v>
      </c>
      <c r="J8124" s="24">
        <f>IF(H8124&gt;0, MIN(C8124-F8124, B$8, K8123), 0)</f>
        <v>0</v>
      </c>
      <c r="K8124" s="24">
        <f>MAX(0, K8123-G8124+I8124*B$6-J8124)</f>
        <v>0</v>
      </c>
      <c r="L8124" s="24">
        <f t="shared" si="512"/>
        <v>0</v>
      </c>
      <c r="M8124" s="24">
        <f>IF(H8124&gt;0, C8124-F8124-J8124, 0)</f>
        <v>595.7169349595132</v>
      </c>
      <c r="N8124" s="4">
        <f>MIN(C8124, F8124)</f>
        <v>0</v>
      </c>
    </row>
    <row r="8125" spans="1:14" x14ac:dyDescent="0.2">
      <c r="A8125" s="27">
        <v>43803.291666666672</v>
      </c>
      <c r="B8125" s="4">
        <v>68.088207047550767</v>
      </c>
      <c r="C8125" s="4">
        <v>1313.3389022075257</v>
      </c>
      <c r="F8125" s="4">
        <f t="shared" si="510"/>
        <v>408.52924228530458</v>
      </c>
      <c r="G8125" s="24">
        <f t="shared" si="511"/>
        <v>0.34722222222222221</v>
      </c>
      <c r="H8125" s="24">
        <f t="shared" si="513"/>
        <v>904.80965992222116</v>
      </c>
      <c r="I8125" s="24">
        <f>IF(H8125&lt;=0, MIN(F8125-C8125, B$7, (D$5-K8124+G8125)/B$6), 0)</f>
        <v>0</v>
      </c>
      <c r="J8125" s="24">
        <f>IF(H8125&gt;0, MIN(C8125-F8125, B$8, K8124), 0)</f>
        <v>0</v>
      </c>
      <c r="K8125" s="24">
        <f>MAX(0, K8124-G8125+I8125*B$6-J8125)</f>
        <v>0</v>
      </c>
      <c r="L8125" s="24">
        <f t="shared" si="512"/>
        <v>0</v>
      </c>
      <c r="M8125" s="24">
        <f>IF(H8125&gt;0, C8125-F8125-J8125, 0)</f>
        <v>904.80965992222116</v>
      </c>
      <c r="N8125" s="4">
        <f>MIN(C8125, F8125)</f>
        <v>408.52924228530458</v>
      </c>
    </row>
    <row r="8126" spans="1:14" x14ac:dyDescent="0.2">
      <c r="A8126" s="27">
        <v>43803.333333333336</v>
      </c>
      <c r="B8126" s="4">
        <v>92.74856300652587</v>
      </c>
      <c r="C8126" s="4">
        <v>373.26236417080668</v>
      </c>
      <c r="F8126" s="4">
        <f t="shared" si="510"/>
        <v>556.49137803915528</v>
      </c>
      <c r="G8126" s="24">
        <f t="shared" si="511"/>
        <v>0.34722222222222221</v>
      </c>
      <c r="H8126" s="24">
        <f t="shared" si="513"/>
        <v>-183.2290138683486</v>
      </c>
      <c r="I8126" s="24">
        <f>IF(H8126&lt;=0, MIN(F8126-C8126, B$7, (D$5-K8125+G8126)/B$6), 0)</f>
        <v>183.2290138683486</v>
      </c>
      <c r="J8126" s="24">
        <f>IF(H8126&gt;0, MIN(C8126-F8126, B$8, K8125), 0)</f>
        <v>0</v>
      </c>
      <c r="K8126" s="24">
        <f>MAX(0, K8125-G8126+I8126*B$6-J8126)</f>
        <v>164.55889025929153</v>
      </c>
      <c r="L8126" s="24">
        <f t="shared" si="512"/>
        <v>0</v>
      </c>
      <c r="M8126" s="24">
        <f>IF(H8126&gt;0, C8126-F8126-J8126, 0)</f>
        <v>0</v>
      </c>
      <c r="N8126" s="4">
        <f>MIN(C8126, F8126)</f>
        <v>373.26236417080668</v>
      </c>
    </row>
    <row r="8127" spans="1:14" x14ac:dyDescent="0.2">
      <c r="A8127" s="27">
        <v>43803.375</v>
      </c>
      <c r="B8127" s="4">
        <v>95.783004780450554</v>
      </c>
      <c r="C8127" s="4">
        <v>154.10341665304404</v>
      </c>
      <c r="F8127" s="4">
        <f t="shared" si="510"/>
        <v>574.69802868270335</v>
      </c>
      <c r="G8127" s="24">
        <f t="shared" si="511"/>
        <v>0.34722222222222221</v>
      </c>
      <c r="H8127" s="24">
        <f t="shared" si="513"/>
        <v>-420.59461202965929</v>
      </c>
      <c r="I8127" s="24">
        <f>IF(H8127&lt;=0, MIN(F8127-C8127, B$7, (D$5-K8126+G8127)/B$6), 0)</f>
        <v>420.59461202965929</v>
      </c>
      <c r="J8127" s="24">
        <f>IF(H8127&gt;0, MIN(C8127-F8127, B$8, K8126), 0)</f>
        <v>0</v>
      </c>
      <c r="K8127" s="24">
        <f>MAX(0, K8126-G8127+I8127*B$6-J8127)</f>
        <v>542.74681886376266</v>
      </c>
      <c r="L8127" s="24">
        <f t="shared" si="512"/>
        <v>0</v>
      </c>
      <c r="M8127" s="24">
        <f>IF(H8127&gt;0, C8127-F8127-J8127, 0)</f>
        <v>0</v>
      </c>
      <c r="N8127" s="4">
        <f>MIN(C8127, F8127)</f>
        <v>154.10341665304404</v>
      </c>
    </row>
    <row r="8128" spans="1:14" x14ac:dyDescent="0.2">
      <c r="A8128" s="27">
        <v>43803.416666666672</v>
      </c>
      <c r="B8128" s="4">
        <v>514.00414367987457</v>
      </c>
      <c r="C8128" s="4">
        <v>176.34887373191467</v>
      </c>
      <c r="F8128" s="4">
        <f t="shared" si="510"/>
        <v>3084.0248620792472</v>
      </c>
      <c r="G8128" s="24">
        <f t="shared" si="511"/>
        <v>0.34722222222222221</v>
      </c>
      <c r="H8128" s="24">
        <f t="shared" si="513"/>
        <v>-2907.6759883473323</v>
      </c>
      <c r="I8128" s="24">
        <f>IF(H8128&lt;=0, MIN(F8128-C8128, B$7, (D$5-K8127+G8128)/B$6), 0)</f>
        <v>2907.6759883473323</v>
      </c>
      <c r="J8128" s="24">
        <f>IF(H8128&gt;0, MIN(C8128-F8128, B$8, K8127), 0)</f>
        <v>0</v>
      </c>
      <c r="K8128" s="24">
        <f>MAX(0, K8127-G8128+I8128*B$6-J8128)</f>
        <v>3159.3079861541396</v>
      </c>
      <c r="L8128" s="24">
        <f t="shared" si="512"/>
        <v>0</v>
      </c>
      <c r="M8128" s="24">
        <f>IF(H8128&gt;0, C8128-F8128-J8128, 0)</f>
        <v>0</v>
      </c>
      <c r="N8128" s="4">
        <f>MIN(C8128, F8128)</f>
        <v>176.34887373191467</v>
      </c>
    </row>
    <row r="8129" spans="1:14" x14ac:dyDescent="0.2">
      <c r="A8129" s="27">
        <v>43803.458333333336</v>
      </c>
      <c r="B8129" s="4">
        <v>570.58902076977756</v>
      </c>
      <c r="C8129" s="4">
        <v>1596.3762364972438</v>
      </c>
      <c r="F8129" s="4">
        <f t="shared" si="510"/>
        <v>3423.5341246186654</v>
      </c>
      <c r="G8129" s="24">
        <f t="shared" si="511"/>
        <v>0.34722222222222221</v>
      </c>
      <c r="H8129" s="24">
        <f t="shared" si="513"/>
        <v>-1827.1578881214216</v>
      </c>
      <c r="I8129" s="24">
        <f>IF(H8129&lt;=0, MIN(F8129-C8129, B$7, (D$5-K8128+G8129)/B$6), 0)</f>
        <v>1827.1578881214216</v>
      </c>
      <c r="J8129" s="24">
        <f>IF(H8129&gt;0, MIN(C8129-F8129, B$8, K8128), 0)</f>
        <v>0</v>
      </c>
      <c r="K8129" s="24">
        <f>MAX(0, K8128-G8129+I8129*B$6-J8129)</f>
        <v>4803.4028632411973</v>
      </c>
      <c r="L8129" s="24">
        <f t="shared" si="512"/>
        <v>0</v>
      </c>
      <c r="M8129" s="24">
        <f>IF(H8129&gt;0, C8129-F8129-J8129, 0)</f>
        <v>0</v>
      </c>
      <c r="N8129" s="4">
        <f>MIN(C8129, F8129)</f>
        <v>1596.3762364972438</v>
      </c>
    </row>
    <row r="8130" spans="1:14" x14ac:dyDescent="0.2">
      <c r="A8130" s="27">
        <v>43803.5</v>
      </c>
      <c r="B8130" s="4">
        <v>438.03847164782519</v>
      </c>
      <c r="C8130" s="4">
        <v>276.86538349570054</v>
      </c>
      <c r="F8130" s="4">
        <f t="shared" si="510"/>
        <v>2628.2308298869511</v>
      </c>
      <c r="G8130" s="24">
        <f t="shared" si="511"/>
        <v>0.34722222222222221</v>
      </c>
      <c r="H8130" s="24">
        <f t="shared" si="513"/>
        <v>-2351.3654463912508</v>
      </c>
      <c r="I8130" s="24">
        <f>IF(H8130&lt;=0, MIN(F8130-C8130, B$7, (D$5-K8129+G8130)/B$6), 0)</f>
        <v>218.8270655344721</v>
      </c>
      <c r="J8130" s="24">
        <f>IF(H8130&gt;0, MIN(C8130-F8130, B$8, K8129), 0)</f>
        <v>0</v>
      </c>
      <c r="K8130" s="24">
        <f>MAX(0, K8129-G8130+I8130*B$6-J8130)</f>
        <v>5000</v>
      </c>
      <c r="L8130" s="24">
        <f t="shared" si="512"/>
        <v>2132.5383808567785</v>
      </c>
      <c r="M8130" s="24">
        <f>IF(H8130&gt;0, C8130-F8130-J8130, 0)</f>
        <v>0</v>
      </c>
      <c r="N8130" s="4">
        <f>MIN(C8130, F8130)</f>
        <v>276.86538349570054</v>
      </c>
    </row>
    <row r="8131" spans="1:14" x14ac:dyDescent="0.2">
      <c r="A8131" s="27">
        <v>43803.541666666672</v>
      </c>
      <c r="B8131" s="4">
        <v>215.69331117940521</v>
      </c>
      <c r="C8131" s="4">
        <v>247.20477405720638</v>
      </c>
      <c r="F8131" s="4">
        <f t="shared" si="510"/>
        <v>1294.1598670764313</v>
      </c>
      <c r="G8131" s="24">
        <f t="shared" si="511"/>
        <v>0.34722222222222221</v>
      </c>
      <c r="H8131" s="24">
        <f t="shared" si="513"/>
        <v>-1046.9550930192249</v>
      </c>
      <c r="I8131" s="24">
        <f>IF(H8131&lt;=0, MIN(F8131-C8131, B$7, (D$5-K8130+G8131)/B$6), 0)</f>
        <v>0.38580246913580246</v>
      </c>
      <c r="J8131" s="24">
        <f>IF(H8131&gt;0, MIN(C8131-F8131, B$8, K8130), 0)</f>
        <v>0</v>
      </c>
      <c r="K8131" s="24">
        <f>MAX(0, K8130-G8131+I8131*B$6-J8131)</f>
        <v>5000</v>
      </c>
      <c r="L8131" s="24">
        <f t="shared" si="512"/>
        <v>1046.5692905500891</v>
      </c>
      <c r="M8131" s="24">
        <f>IF(H8131&gt;0, C8131-F8131-J8131, 0)</f>
        <v>0</v>
      </c>
      <c r="N8131" s="4">
        <f>MIN(C8131, F8131)</f>
        <v>247.20477405720638</v>
      </c>
    </row>
    <row r="8132" spans="1:14" x14ac:dyDescent="0.2">
      <c r="A8132" s="27">
        <v>43803.583333333336</v>
      </c>
      <c r="B8132" s="4">
        <v>16.713477147630837</v>
      </c>
      <c r="C8132" s="4">
        <v>284.2805358553241</v>
      </c>
      <c r="F8132" s="4">
        <f t="shared" si="510"/>
        <v>100.28086288578501</v>
      </c>
      <c r="G8132" s="24">
        <f t="shared" si="511"/>
        <v>0.34722222222222221</v>
      </c>
      <c r="H8132" s="24">
        <f t="shared" si="513"/>
        <v>183.99967296953909</v>
      </c>
      <c r="I8132" s="24">
        <f>IF(H8132&lt;=0, MIN(F8132-C8132, B$7, (D$5-K8131+G8132)/B$6), 0)</f>
        <v>0</v>
      </c>
      <c r="J8132" s="24">
        <f>IF(H8132&gt;0, MIN(C8132-F8132, B$8, K8131), 0)</f>
        <v>183.99967296953909</v>
      </c>
      <c r="K8132" s="24">
        <f>MAX(0, K8131-G8132+I8132*B$6-J8132)</f>
        <v>4815.6531048082379</v>
      </c>
      <c r="L8132" s="24">
        <f t="shared" si="512"/>
        <v>0</v>
      </c>
      <c r="M8132" s="24">
        <f>IF(H8132&gt;0, C8132-F8132-J8132, 0)</f>
        <v>0</v>
      </c>
      <c r="N8132" s="4">
        <f>MIN(C8132, F8132)</f>
        <v>100.28086288578501</v>
      </c>
    </row>
    <row r="8133" spans="1:14" x14ac:dyDescent="0.2">
      <c r="A8133" s="27">
        <v>43803.625</v>
      </c>
      <c r="B8133" s="4">
        <v>0</v>
      </c>
      <c r="C8133" s="4">
        <v>272.74585440702077</v>
      </c>
      <c r="F8133" s="4">
        <f t="shared" si="510"/>
        <v>0</v>
      </c>
      <c r="G8133" s="24">
        <f t="shared" si="511"/>
        <v>0</v>
      </c>
      <c r="H8133" s="24">
        <f t="shared" si="513"/>
        <v>272.74585440702077</v>
      </c>
      <c r="I8133" s="24">
        <f>IF(H8133&lt;=0, MIN(F8133-C8133, B$7, (D$5-K8132+G8133)/B$6), 0)</f>
        <v>0</v>
      </c>
      <c r="J8133" s="24">
        <f>IF(H8133&gt;0, MIN(C8133-F8133, B$8, K8132), 0)</f>
        <v>272.74585440702077</v>
      </c>
      <c r="K8133" s="24">
        <f>MAX(0, K8132-G8133+I8133*B$6-J8133)</f>
        <v>4542.9072504012174</v>
      </c>
      <c r="L8133" s="24">
        <f t="shared" si="512"/>
        <v>0</v>
      </c>
      <c r="M8133" s="24">
        <f>IF(H8133&gt;0, C8133-F8133-J8133, 0)</f>
        <v>0</v>
      </c>
      <c r="N8133" s="4">
        <f>MIN(C8133, F8133)</f>
        <v>0</v>
      </c>
    </row>
    <row r="8134" spans="1:14" x14ac:dyDescent="0.2">
      <c r="A8134" s="27">
        <v>43803.666666666672</v>
      </c>
      <c r="B8134" s="4">
        <v>0</v>
      </c>
      <c r="C8134" s="4">
        <v>406.21859688024472</v>
      </c>
      <c r="F8134" s="4">
        <f t="shared" si="510"/>
        <v>0</v>
      </c>
      <c r="G8134" s="24">
        <f t="shared" si="511"/>
        <v>0</v>
      </c>
      <c r="H8134" s="24">
        <f t="shared" si="513"/>
        <v>406.21859688024472</v>
      </c>
      <c r="I8134" s="24">
        <f>IF(H8134&lt;=0, MIN(F8134-C8134, B$7, (D$5-K8133+G8134)/B$6), 0)</f>
        <v>0</v>
      </c>
      <c r="J8134" s="24">
        <f>IF(H8134&gt;0, MIN(C8134-F8134, B$8, K8133), 0)</f>
        <v>406.21859688024472</v>
      </c>
      <c r="K8134" s="24">
        <f>MAX(0, K8133-G8134+I8134*B$6-J8134)</f>
        <v>4136.6886535209724</v>
      </c>
      <c r="L8134" s="24">
        <f t="shared" si="512"/>
        <v>0</v>
      </c>
      <c r="M8134" s="24">
        <f>IF(H8134&gt;0, C8134-F8134-J8134, 0)</f>
        <v>0</v>
      </c>
      <c r="N8134" s="4">
        <f>MIN(C8134, F8134)</f>
        <v>0</v>
      </c>
    </row>
    <row r="8135" spans="1:14" x14ac:dyDescent="0.2">
      <c r="A8135" s="27">
        <v>43803.708333333336</v>
      </c>
      <c r="B8135" s="4">
        <v>0</v>
      </c>
      <c r="C8135" s="4">
        <v>443.29435867836247</v>
      </c>
      <c r="F8135" s="4">
        <f t="shared" si="510"/>
        <v>0</v>
      </c>
      <c r="G8135" s="24">
        <f t="shared" si="511"/>
        <v>0</v>
      </c>
      <c r="H8135" s="24">
        <f t="shared" si="513"/>
        <v>443.29435867836247</v>
      </c>
      <c r="I8135" s="24">
        <f>IF(H8135&lt;=0, MIN(F8135-C8135, B$7, (D$5-K8134+G8135)/B$6), 0)</f>
        <v>0</v>
      </c>
      <c r="J8135" s="24">
        <f>IF(H8135&gt;0, MIN(C8135-F8135, B$8, K8134), 0)</f>
        <v>443.29435867836247</v>
      </c>
      <c r="K8135" s="24">
        <f>MAX(0, K8134-G8135+I8135*B$6-J8135)</f>
        <v>3693.3942948426097</v>
      </c>
      <c r="L8135" s="24">
        <f t="shared" si="512"/>
        <v>0</v>
      </c>
      <c r="M8135" s="24">
        <f>IF(H8135&gt;0, C8135-F8135-J8135, 0)</f>
        <v>0</v>
      </c>
      <c r="N8135" s="4">
        <f>MIN(C8135, F8135)</f>
        <v>0</v>
      </c>
    </row>
    <row r="8136" spans="1:14" x14ac:dyDescent="0.2">
      <c r="A8136" s="27">
        <v>43803.75</v>
      </c>
      <c r="B8136" s="4">
        <v>0</v>
      </c>
      <c r="C8136" s="4">
        <v>454.8290401266658</v>
      </c>
      <c r="F8136" s="4">
        <f t="shared" si="510"/>
        <v>0</v>
      </c>
      <c r="G8136" s="24">
        <f t="shared" si="511"/>
        <v>0</v>
      </c>
      <c r="H8136" s="24">
        <f t="shared" si="513"/>
        <v>454.8290401266658</v>
      </c>
      <c r="I8136" s="24">
        <f>IF(H8136&lt;=0, MIN(F8136-C8136, B$7, (D$5-K8135+G8136)/B$6), 0)</f>
        <v>0</v>
      </c>
      <c r="J8136" s="24">
        <f>IF(H8136&gt;0, MIN(C8136-F8136, B$8, K8135), 0)</f>
        <v>454.8290401266658</v>
      </c>
      <c r="K8136" s="24">
        <f>MAX(0, K8135-G8136+I8136*B$6-J8136)</f>
        <v>3238.5652547159439</v>
      </c>
      <c r="L8136" s="24">
        <f t="shared" si="512"/>
        <v>0</v>
      </c>
      <c r="M8136" s="24">
        <f>IF(H8136&gt;0, C8136-F8136-J8136, 0)</f>
        <v>0</v>
      </c>
      <c r="N8136" s="4">
        <f>MIN(C8136, F8136)</f>
        <v>0</v>
      </c>
    </row>
    <row r="8137" spans="1:14" x14ac:dyDescent="0.2">
      <c r="A8137" s="27">
        <v>43803.791666666672</v>
      </c>
      <c r="B8137" s="4">
        <v>0</v>
      </c>
      <c r="C8137" s="4">
        <v>1456.6985144935809</v>
      </c>
      <c r="F8137" s="4">
        <f t="shared" si="510"/>
        <v>0</v>
      </c>
      <c r="G8137" s="24">
        <f t="shared" si="511"/>
        <v>0</v>
      </c>
      <c r="H8137" s="24">
        <f t="shared" si="513"/>
        <v>1456.6985144935809</v>
      </c>
      <c r="I8137" s="24">
        <f>IF(H8137&lt;=0, MIN(F8137-C8137, B$7, (D$5-K8136+G8137)/B$6), 0)</f>
        <v>0</v>
      </c>
      <c r="J8137" s="24">
        <f>IF(H8137&gt;0, MIN(C8137-F8137, B$8, K8136), 0)</f>
        <v>1456.6985144935809</v>
      </c>
      <c r="K8137" s="24">
        <f>MAX(0, K8136-G8137+I8137*B$6-J8137)</f>
        <v>1781.866740222363</v>
      </c>
      <c r="L8137" s="24">
        <f t="shared" si="512"/>
        <v>0</v>
      </c>
      <c r="M8137" s="24">
        <f>IF(H8137&gt;0, C8137-F8137-J8137, 0)</f>
        <v>0</v>
      </c>
      <c r="N8137" s="4">
        <f>MIN(C8137, F8137)</f>
        <v>0</v>
      </c>
    </row>
    <row r="8138" spans="1:14" x14ac:dyDescent="0.2">
      <c r="A8138" s="27">
        <v>43803.833333333336</v>
      </c>
      <c r="B8138" s="4">
        <v>0</v>
      </c>
      <c r="C8138" s="4">
        <v>865.13413735916879</v>
      </c>
      <c r="F8138" s="4">
        <f t="shared" si="510"/>
        <v>0</v>
      </c>
      <c r="G8138" s="24">
        <f t="shared" si="511"/>
        <v>0</v>
      </c>
      <c r="H8138" s="24">
        <f t="shared" si="513"/>
        <v>865.13413735916879</v>
      </c>
      <c r="I8138" s="24">
        <f>IF(H8138&lt;=0, MIN(F8138-C8138, B$7, (D$5-K8137+G8138)/B$6), 0)</f>
        <v>0</v>
      </c>
      <c r="J8138" s="24">
        <f>IF(H8138&gt;0, MIN(C8138-F8138, B$8, K8137), 0)</f>
        <v>865.13413735916879</v>
      </c>
      <c r="K8138" s="24">
        <f>MAX(0, K8137-G8138+I8138*B$6-J8138)</f>
        <v>916.73260286319419</v>
      </c>
      <c r="L8138" s="24">
        <f t="shared" si="512"/>
        <v>0</v>
      </c>
      <c r="M8138" s="24">
        <f>IF(H8138&gt;0, C8138-F8138-J8138, 0)</f>
        <v>0</v>
      </c>
      <c r="N8138" s="4">
        <f>MIN(C8138, F8138)</f>
        <v>0</v>
      </c>
    </row>
    <row r="8139" spans="1:14" x14ac:dyDescent="0.2">
      <c r="A8139" s="27">
        <v>43803.875</v>
      </c>
      <c r="B8139" s="4">
        <v>0</v>
      </c>
      <c r="C8139" s="4">
        <v>1455.8746086758449</v>
      </c>
      <c r="F8139" s="4">
        <f t="shared" si="510"/>
        <v>0</v>
      </c>
      <c r="G8139" s="24">
        <f t="shared" si="511"/>
        <v>0</v>
      </c>
      <c r="H8139" s="24">
        <f t="shared" si="513"/>
        <v>1455.8746086758449</v>
      </c>
      <c r="I8139" s="24">
        <f>IF(H8139&lt;=0, MIN(F8139-C8139, B$7, (D$5-K8138+G8139)/B$6), 0)</f>
        <v>0</v>
      </c>
      <c r="J8139" s="24">
        <f>IF(H8139&gt;0, MIN(C8139-F8139, B$8, K8138), 0)</f>
        <v>916.73260286319419</v>
      </c>
      <c r="K8139" s="24">
        <f>MAX(0, K8138-G8139+I8139*B$6-J8139)</f>
        <v>0</v>
      </c>
      <c r="L8139" s="24">
        <f t="shared" si="512"/>
        <v>0</v>
      </c>
      <c r="M8139" s="24">
        <f>IF(H8139&gt;0, C8139-F8139-J8139, 0)</f>
        <v>539.14200581265072</v>
      </c>
      <c r="N8139" s="4">
        <f>MIN(C8139, F8139)</f>
        <v>0</v>
      </c>
    </row>
    <row r="8140" spans="1:14" x14ac:dyDescent="0.2">
      <c r="A8140" s="27">
        <v>43803.916666666672</v>
      </c>
      <c r="B8140" s="4">
        <v>0</v>
      </c>
      <c r="C8140" s="4">
        <v>406.21859688024472</v>
      </c>
      <c r="F8140" s="4">
        <f t="shared" si="510"/>
        <v>0</v>
      </c>
      <c r="G8140" s="24">
        <f t="shared" si="511"/>
        <v>0</v>
      </c>
      <c r="H8140" s="24">
        <f t="shared" si="513"/>
        <v>406.21859688024472</v>
      </c>
      <c r="I8140" s="24">
        <f>IF(H8140&lt;=0, MIN(F8140-C8140, B$7, (D$5-K8139+G8140)/B$6), 0)</f>
        <v>0</v>
      </c>
      <c r="J8140" s="24">
        <f>IF(H8140&gt;0, MIN(C8140-F8140, B$8, K8139), 0)</f>
        <v>0</v>
      </c>
      <c r="K8140" s="24">
        <f>MAX(0, K8139-G8140+I8140*B$6-J8140)</f>
        <v>0</v>
      </c>
      <c r="L8140" s="24">
        <f t="shared" si="512"/>
        <v>0</v>
      </c>
      <c r="M8140" s="24">
        <f>IF(H8140&gt;0, C8140-F8140-J8140, 0)</f>
        <v>406.21859688024472</v>
      </c>
      <c r="N8140" s="4">
        <f>MIN(C8140, F8140)</f>
        <v>0</v>
      </c>
    </row>
    <row r="8141" spans="1:14" x14ac:dyDescent="0.2">
      <c r="A8141" s="27">
        <v>43803.958333333336</v>
      </c>
      <c r="B8141" s="4">
        <v>0</v>
      </c>
      <c r="C8141" s="4">
        <v>255.44383223456586</v>
      </c>
      <c r="F8141" s="4">
        <f t="shared" si="510"/>
        <v>0</v>
      </c>
      <c r="G8141" s="24">
        <f t="shared" si="511"/>
        <v>0</v>
      </c>
      <c r="H8141" s="24">
        <f t="shared" si="513"/>
        <v>255.44383223456586</v>
      </c>
      <c r="I8141" s="24">
        <f>IF(H8141&lt;=0, MIN(F8141-C8141, B$7, (D$5-K8140+G8141)/B$6), 0)</f>
        <v>0</v>
      </c>
      <c r="J8141" s="24">
        <f>IF(H8141&gt;0, MIN(C8141-F8141, B$8, K8140), 0)</f>
        <v>0</v>
      </c>
      <c r="K8141" s="24">
        <f>MAX(0, K8140-G8141+I8141*B$6-J8141)</f>
        <v>0</v>
      </c>
      <c r="L8141" s="24">
        <f t="shared" si="512"/>
        <v>0</v>
      </c>
      <c r="M8141" s="24">
        <f>IF(H8141&gt;0, C8141-F8141-J8141, 0)</f>
        <v>255.44383223456586</v>
      </c>
      <c r="N8141" s="4">
        <f>MIN(C8141, F8141)</f>
        <v>0</v>
      </c>
    </row>
    <row r="8142" spans="1:14" x14ac:dyDescent="0.2">
      <c r="A8142" s="27">
        <v>43804</v>
      </c>
      <c r="B8142" s="4">
        <v>0</v>
      </c>
      <c r="C8142" s="4">
        <v>131.85795957417341</v>
      </c>
      <c r="F8142" s="4">
        <f t="shared" si="510"/>
        <v>0</v>
      </c>
      <c r="G8142" s="24">
        <f t="shared" si="511"/>
        <v>0</v>
      </c>
      <c r="H8142" s="24">
        <f t="shared" si="513"/>
        <v>131.85795957417341</v>
      </c>
      <c r="I8142" s="24">
        <f>IF(H8142&lt;=0, MIN(F8142-C8142, B$7, (D$5-K8141+G8142)/B$6), 0)</f>
        <v>0</v>
      </c>
      <c r="J8142" s="24">
        <f>IF(H8142&gt;0, MIN(C8142-F8142, B$8, K8141), 0)</f>
        <v>0</v>
      </c>
      <c r="K8142" s="24">
        <f>MAX(0, K8141-G8142+I8142*B$6-J8142)</f>
        <v>0</v>
      </c>
      <c r="L8142" s="24">
        <f t="shared" si="512"/>
        <v>0</v>
      </c>
      <c r="M8142" s="24">
        <f>IF(H8142&gt;0, C8142-F8142-J8142, 0)</f>
        <v>131.85795957417341</v>
      </c>
      <c r="N8142" s="4">
        <f>MIN(C8142, F8142)</f>
        <v>0</v>
      </c>
    </row>
    <row r="8143" spans="1:14" x14ac:dyDescent="0.2">
      <c r="A8143" s="27">
        <v>43804.041666666672</v>
      </c>
      <c r="B8143" s="4">
        <v>0</v>
      </c>
      <c r="C8143" s="4">
        <v>183.76402609153823</v>
      </c>
      <c r="F8143" s="4">
        <f t="shared" si="510"/>
        <v>0</v>
      </c>
      <c r="G8143" s="24">
        <f t="shared" si="511"/>
        <v>0</v>
      </c>
      <c r="H8143" s="24">
        <f t="shared" si="513"/>
        <v>183.76402609153823</v>
      </c>
      <c r="I8143" s="24">
        <f>IF(H8143&lt;=0, MIN(F8143-C8143, B$7, (D$5-K8142+G8143)/B$6), 0)</f>
        <v>0</v>
      </c>
      <c r="J8143" s="24">
        <f>IF(H8143&gt;0, MIN(C8143-F8143, B$8, K8142), 0)</f>
        <v>0</v>
      </c>
      <c r="K8143" s="24">
        <f>MAX(0, K8142-G8143+I8143*B$6-J8143)</f>
        <v>0</v>
      </c>
      <c r="L8143" s="24">
        <f t="shared" si="512"/>
        <v>0</v>
      </c>
      <c r="M8143" s="24">
        <f>IF(H8143&gt;0, C8143-F8143-J8143, 0)</f>
        <v>183.76402609153823</v>
      </c>
      <c r="N8143" s="4">
        <f>MIN(C8143, F8143)</f>
        <v>0</v>
      </c>
    </row>
    <row r="8144" spans="1:14" x14ac:dyDescent="0.2">
      <c r="A8144" s="27">
        <v>43804.083333333336</v>
      </c>
      <c r="B8144" s="4">
        <v>0</v>
      </c>
      <c r="C8144" s="4">
        <v>220.83978788965598</v>
      </c>
      <c r="F8144" s="4">
        <f t="shared" si="510"/>
        <v>0</v>
      </c>
      <c r="G8144" s="24">
        <f t="shared" si="511"/>
        <v>0</v>
      </c>
      <c r="H8144" s="24">
        <f t="shared" si="513"/>
        <v>220.83978788965598</v>
      </c>
      <c r="I8144" s="24">
        <f>IF(H8144&lt;=0, MIN(F8144-C8144, B$7, (D$5-K8143+G8144)/B$6), 0)</f>
        <v>0</v>
      </c>
      <c r="J8144" s="24">
        <f>IF(H8144&gt;0, MIN(C8144-F8144, B$8, K8143), 0)</f>
        <v>0</v>
      </c>
      <c r="K8144" s="24">
        <f>MAX(0, K8143-G8144+I8144*B$6-J8144)</f>
        <v>0</v>
      </c>
      <c r="L8144" s="24">
        <f t="shared" si="512"/>
        <v>0</v>
      </c>
      <c r="M8144" s="24">
        <f>IF(H8144&gt;0, C8144-F8144-J8144, 0)</f>
        <v>220.83978788965598</v>
      </c>
      <c r="N8144" s="4">
        <f>MIN(C8144, F8144)</f>
        <v>0</v>
      </c>
    </row>
    <row r="8145" spans="1:14" x14ac:dyDescent="0.2">
      <c r="A8145" s="27">
        <v>43804.125</v>
      </c>
      <c r="B8145" s="4">
        <v>0</v>
      </c>
      <c r="C8145" s="4">
        <v>131.85795957417341</v>
      </c>
      <c r="F8145" s="4">
        <f t="shared" si="510"/>
        <v>0</v>
      </c>
      <c r="G8145" s="24">
        <f t="shared" si="511"/>
        <v>0</v>
      </c>
      <c r="H8145" s="24">
        <f t="shared" si="513"/>
        <v>131.85795957417341</v>
      </c>
      <c r="I8145" s="24">
        <f>IF(H8145&lt;=0, MIN(F8145-C8145, B$7, (D$5-K8144+G8145)/B$6), 0)</f>
        <v>0</v>
      </c>
      <c r="J8145" s="24">
        <f>IF(H8145&gt;0, MIN(C8145-F8145, B$8, K8144), 0)</f>
        <v>0</v>
      </c>
      <c r="K8145" s="24">
        <f>MAX(0, K8144-G8145+I8145*B$6-J8145)</f>
        <v>0</v>
      </c>
      <c r="L8145" s="24">
        <f t="shared" si="512"/>
        <v>0</v>
      </c>
      <c r="M8145" s="24">
        <f>IF(H8145&gt;0, C8145-F8145-J8145, 0)</f>
        <v>131.85795957417341</v>
      </c>
      <c r="N8145" s="4">
        <f>MIN(C8145, F8145)</f>
        <v>0</v>
      </c>
    </row>
    <row r="8146" spans="1:14" x14ac:dyDescent="0.2">
      <c r="A8146" s="27">
        <v>43804.166666666672</v>
      </c>
      <c r="B8146" s="4">
        <v>0</v>
      </c>
      <c r="C8146" s="4">
        <v>254.61992641682991</v>
      </c>
      <c r="F8146" s="4">
        <f t="shared" si="510"/>
        <v>0</v>
      </c>
      <c r="G8146" s="24">
        <f t="shared" si="511"/>
        <v>0</v>
      </c>
      <c r="H8146" s="24">
        <f t="shared" si="513"/>
        <v>254.61992641682991</v>
      </c>
      <c r="I8146" s="24">
        <f>IF(H8146&lt;=0, MIN(F8146-C8146, B$7, (D$5-K8145+G8146)/B$6), 0)</f>
        <v>0</v>
      </c>
      <c r="J8146" s="24">
        <f>IF(H8146&gt;0, MIN(C8146-F8146, B$8, K8145), 0)</f>
        <v>0</v>
      </c>
      <c r="K8146" s="24">
        <f>MAX(0, K8145-G8146+I8146*B$6-J8146)</f>
        <v>0</v>
      </c>
      <c r="L8146" s="24">
        <f t="shared" si="512"/>
        <v>0</v>
      </c>
      <c r="M8146" s="24">
        <f>IF(H8146&gt;0, C8146-F8146-J8146, 0)</f>
        <v>254.61992641682991</v>
      </c>
      <c r="N8146" s="4">
        <f>MIN(C8146, F8146)</f>
        <v>0</v>
      </c>
    </row>
    <row r="8147" spans="1:14" x14ac:dyDescent="0.2">
      <c r="A8147" s="27">
        <v>43804.208333333336</v>
      </c>
      <c r="B8147" s="4">
        <v>0</v>
      </c>
      <c r="C8147" s="4">
        <v>220.83978788965598</v>
      </c>
      <c r="F8147" s="4">
        <f t="shared" si="510"/>
        <v>0</v>
      </c>
      <c r="G8147" s="24">
        <f t="shared" si="511"/>
        <v>0</v>
      </c>
      <c r="H8147" s="24">
        <f t="shared" si="513"/>
        <v>220.83978788965598</v>
      </c>
      <c r="I8147" s="24">
        <f>IF(H8147&lt;=0, MIN(F8147-C8147, B$7, (D$5-K8146+G8147)/B$6), 0)</f>
        <v>0</v>
      </c>
      <c r="J8147" s="24">
        <f>IF(H8147&gt;0, MIN(C8147-F8147, B$8, K8146), 0)</f>
        <v>0</v>
      </c>
      <c r="K8147" s="24">
        <f>MAX(0, K8146-G8147+I8147*B$6-J8147)</f>
        <v>0</v>
      </c>
      <c r="L8147" s="24">
        <f t="shared" si="512"/>
        <v>0</v>
      </c>
      <c r="M8147" s="24">
        <f>IF(H8147&gt;0, C8147-F8147-J8147, 0)</f>
        <v>220.83978788965598</v>
      </c>
      <c r="N8147" s="4">
        <f>MIN(C8147, F8147)</f>
        <v>0</v>
      </c>
    </row>
    <row r="8148" spans="1:14" x14ac:dyDescent="0.2">
      <c r="A8148" s="27">
        <v>43804.25</v>
      </c>
      <c r="B8148" s="4">
        <v>0</v>
      </c>
      <c r="C8148" s="4">
        <v>595.7169349595132</v>
      </c>
      <c r="F8148" s="4">
        <f t="shared" si="510"/>
        <v>0</v>
      </c>
      <c r="G8148" s="24">
        <f t="shared" si="511"/>
        <v>0</v>
      </c>
      <c r="H8148" s="24">
        <f t="shared" si="513"/>
        <v>595.7169349595132</v>
      </c>
      <c r="I8148" s="24">
        <f>IF(H8148&lt;=0, MIN(F8148-C8148, B$7, (D$5-K8147+G8148)/B$6), 0)</f>
        <v>0</v>
      </c>
      <c r="J8148" s="24">
        <f>IF(H8148&gt;0, MIN(C8148-F8148, B$8, K8147), 0)</f>
        <v>0</v>
      </c>
      <c r="K8148" s="24">
        <f>MAX(0, K8147-G8148+I8148*B$6-J8148)</f>
        <v>0</v>
      </c>
      <c r="L8148" s="24">
        <f t="shared" si="512"/>
        <v>0</v>
      </c>
      <c r="M8148" s="24">
        <f>IF(H8148&gt;0, C8148-F8148-J8148, 0)</f>
        <v>595.7169349595132</v>
      </c>
      <c r="N8148" s="4">
        <f>MIN(C8148, F8148)</f>
        <v>0</v>
      </c>
    </row>
    <row r="8149" spans="1:14" x14ac:dyDescent="0.2">
      <c r="A8149" s="27">
        <v>43804.291666666672</v>
      </c>
      <c r="B8149" s="4">
        <v>276.42512093120666</v>
      </c>
      <c r="C8149" s="4">
        <v>1384.1948025328172</v>
      </c>
      <c r="F8149" s="4">
        <f t="shared" si="510"/>
        <v>1658.5507255872399</v>
      </c>
      <c r="G8149" s="24">
        <f t="shared" si="511"/>
        <v>0.34722222222222221</v>
      </c>
      <c r="H8149" s="24">
        <f t="shared" si="513"/>
        <v>-274.35592305442265</v>
      </c>
      <c r="I8149" s="24">
        <f>IF(H8149&lt;=0, MIN(F8149-C8149, B$7, (D$5-K8148+G8149)/B$6), 0)</f>
        <v>274.35592305442265</v>
      </c>
      <c r="J8149" s="24">
        <f>IF(H8149&gt;0, MIN(C8149-F8149, B$8, K8148), 0)</f>
        <v>0</v>
      </c>
      <c r="K8149" s="24">
        <f>MAX(0, K8148-G8149+I8149*B$6-J8149)</f>
        <v>246.57310852675815</v>
      </c>
      <c r="L8149" s="24">
        <f t="shared" si="512"/>
        <v>0</v>
      </c>
      <c r="M8149" s="24">
        <f>IF(H8149&gt;0, C8149-F8149-J8149, 0)</f>
        <v>0</v>
      </c>
      <c r="N8149" s="4">
        <f>MIN(C8149, F8149)</f>
        <v>1384.1948025328172</v>
      </c>
    </row>
    <row r="8150" spans="1:14" x14ac:dyDescent="0.2">
      <c r="A8150" s="27">
        <v>43804.333333333336</v>
      </c>
      <c r="B8150" s="4">
        <v>326.05532005544114</v>
      </c>
      <c r="C8150" s="4">
        <v>385.00295754640058</v>
      </c>
      <c r="F8150" s="4">
        <f t="shared" si="510"/>
        <v>1956.3319203326469</v>
      </c>
      <c r="G8150" s="24">
        <f t="shared" si="511"/>
        <v>0.34722222222222221</v>
      </c>
      <c r="H8150" s="24">
        <f t="shared" si="513"/>
        <v>-1571.3289627862464</v>
      </c>
      <c r="I8150" s="24">
        <f>IF(H8150&lt;=0, MIN(F8150-C8150, B$7, (D$5-K8149+G8150)/B$6), 0)</f>
        <v>1571.3289627862464</v>
      </c>
      <c r="J8150" s="24">
        <f>IF(H8150&gt;0, MIN(C8150-F8150, B$8, K8149), 0)</f>
        <v>0</v>
      </c>
      <c r="K8150" s="24">
        <f>MAX(0, K8149-G8150+I8150*B$6-J8150)</f>
        <v>1660.4219528121575</v>
      </c>
      <c r="L8150" s="24">
        <f t="shared" si="512"/>
        <v>0</v>
      </c>
      <c r="M8150" s="24">
        <f>IF(H8150&gt;0, C8150-F8150-J8150, 0)</f>
        <v>0</v>
      </c>
      <c r="N8150" s="4">
        <f>MIN(C8150, F8150)</f>
        <v>385.00295754640058</v>
      </c>
    </row>
    <row r="8151" spans="1:14" x14ac:dyDescent="0.2">
      <c r="A8151" s="27">
        <v>43804.375</v>
      </c>
      <c r="B8151" s="4">
        <v>572.83060914577004</v>
      </c>
      <c r="C8151" s="4">
        <v>246.73347913897109</v>
      </c>
      <c r="F8151" s="4">
        <f t="shared" si="510"/>
        <v>3436.9836548746202</v>
      </c>
      <c r="G8151" s="24">
        <f t="shared" si="511"/>
        <v>0.34722222222222221</v>
      </c>
      <c r="H8151" s="24">
        <f t="shared" si="513"/>
        <v>-3190.250175735649</v>
      </c>
      <c r="I8151" s="24">
        <f>IF(H8151&lt;=0, MIN(F8151-C8151, B$7, (D$5-K8150+G8151)/B$6), 0)</f>
        <v>3190.250175735649</v>
      </c>
      <c r="J8151" s="24">
        <f>IF(H8151&gt;0, MIN(C8151-F8151, B$8, K8150), 0)</f>
        <v>0</v>
      </c>
      <c r="K8151" s="24">
        <f>MAX(0, K8150-G8151+I8151*B$6-J8151)</f>
        <v>4531.2998887520189</v>
      </c>
      <c r="L8151" s="24">
        <f t="shared" si="512"/>
        <v>0</v>
      </c>
      <c r="M8151" s="24">
        <f>IF(H8151&gt;0, C8151-F8151-J8151, 0)</f>
        <v>0</v>
      </c>
      <c r="N8151" s="4">
        <f>MIN(C8151, F8151)</f>
        <v>246.73347913897109</v>
      </c>
    </row>
    <row r="8152" spans="1:14" x14ac:dyDescent="0.2">
      <c r="A8152" s="27">
        <v>43804.416666666672</v>
      </c>
      <c r="B8152" s="4">
        <v>592.40028095016214</v>
      </c>
      <c r="C8152" s="4">
        <v>253.72209991501862</v>
      </c>
      <c r="F8152" s="4">
        <f t="shared" si="510"/>
        <v>3554.4016857009728</v>
      </c>
      <c r="G8152" s="24">
        <f t="shared" si="511"/>
        <v>0.34722222222222221</v>
      </c>
      <c r="H8152" s="24">
        <f t="shared" si="513"/>
        <v>-3300.6795857859543</v>
      </c>
      <c r="I8152" s="24">
        <f>IF(H8152&lt;=0, MIN(F8152-C8152, B$7, (D$5-K8151+G8152)/B$6), 0)</f>
        <v>521.16370385578148</v>
      </c>
      <c r="J8152" s="24">
        <f>IF(H8152&gt;0, MIN(C8152-F8152, B$8, K8151), 0)</f>
        <v>0</v>
      </c>
      <c r="K8152" s="24">
        <f>MAX(0, K8151-G8152+I8152*B$6-J8152)</f>
        <v>5000</v>
      </c>
      <c r="L8152" s="24">
        <f t="shared" si="512"/>
        <v>2779.5158819301728</v>
      </c>
      <c r="M8152" s="24">
        <f>IF(H8152&gt;0, C8152-F8152-J8152, 0)</f>
        <v>0</v>
      </c>
      <c r="N8152" s="4">
        <f>MIN(C8152, F8152)</f>
        <v>253.72209991501862</v>
      </c>
    </row>
    <row r="8153" spans="1:14" x14ac:dyDescent="0.2">
      <c r="A8153" s="27">
        <v>43804.458333333336</v>
      </c>
      <c r="B8153" s="4">
        <v>223.69001734909247</v>
      </c>
      <c r="C8153" s="4">
        <v>1576.7842340206082</v>
      </c>
      <c r="F8153" s="4">
        <f t="shared" si="510"/>
        <v>1342.1401040945548</v>
      </c>
      <c r="G8153" s="24">
        <f t="shared" si="511"/>
        <v>0.34722222222222221</v>
      </c>
      <c r="H8153" s="24">
        <f t="shared" si="513"/>
        <v>234.64412992605344</v>
      </c>
      <c r="I8153" s="24">
        <f>IF(H8153&lt;=0, MIN(F8153-C8153, B$7, (D$5-K8152+G8153)/B$6), 0)</f>
        <v>0</v>
      </c>
      <c r="J8153" s="24">
        <f>IF(H8153&gt;0, MIN(C8153-F8153, B$8, K8152), 0)</f>
        <v>234.64412992605344</v>
      </c>
      <c r="K8153" s="24">
        <f>MAX(0, K8152-G8153+I8153*B$6-J8153)</f>
        <v>4765.0086478517242</v>
      </c>
      <c r="L8153" s="24">
        <f t="shared" si="512"/>
        <v>0</v>
      </c>
      <c r="M8153" s="24">
        <f>IF(H8153&gt;0, C8153-F8153-J8153, 0)</f>
        <v>0</v>
      </c>
      <c r="N8153" s="4">
        <f>MIN(C8153, F8153)</f>
        <v>1342.1401040945548</v>
      </c>
    </row>
    <row r="8154" spans="1:14" x14ac:dyDescent="0.2">
      <c r="A8154" s="27">
        <v>43804.5</v>
      </c>
      <c r="B8154" s="4">
        <v>384.82981873667205</v>
      </c>
      <c r="C8154" s="4">
        <v>308.75121811259987</v>
      </c>
      <c r="F8154" s="4">
        <f t="shared" si="510"/>
        <v>2308.9789124200324</v>
      </c>
      <c r="G8154" s="24">
        <f t="shared" si="511"/>
        <v>0.34722222222222221</v>
      </c>
      <c r="H8154" s="24">
        <f t="shared" si="513"/>
        <v>-2000.2276943074326</v>
      </c>
      <c r="I8154" s="24">
        <f>IF(H8154&lt;=0, MIN(F8154-C8154, B$7, (D$5-K8153+G8154)/B$6), 0)</f>
        <v>261.48730485610895</v>
      </c>
      <c r="J8154" s="24">
        <f>IF(H8154&gt;0, MIN(C8154-F8154, B$8, K8153), 0)</f>
        <v>0</v>
      </c>
      <c r="K8154" s="24">
        <f>MAX(0, K8153-G8154+I8154*B$6-J8154)</f>
        <v>5000</v>
      </c>
      <c r="L8154" s="24">
        <f t="shared" si="512"/>
        <v>1738.7403894513236</v>
      </c>
      <c r="M8154" s="24">
        <f>IF(H8154&gt;0, C8154-F8154-J8154, 0)</f>
        <v>0</v>
      </c>
      <c r="N8154" s="4">
        <f>MIN(C8154, F8154)</f>
        <v>308.75121811259987</v>
      </c>
    </row>
    <row r="8155" spans="1:14" x14ac:dyDescent="0.2">
      <c r="A8155" s="27">
        <v>43804.541666666672</v>
      </c>
      <c r="B8155" s="4">
        <v>169.39073397301391</v>
      </c>
      <c r="C8155" s="4">
        <v>253.11770755007555</v>
      </c>
      <c r="F8155" s="4">
        <f t="shared" si="510"/>
        <v>1016.3444038380835</v>
      </c>
      <c r="G8155" s="24">
        <f t="shared" si="511"/>
        <v>0.34722222222222221</v>
      </c>
      <c r="H8155" s="24">
        <f t="shared" si="513"/>
        <v>-763.22669628800793</v>
      </c>
      <c r="I8155" s="24">
        <f>IF(H8155&lt;=0, MIN(F8155-C8155, B$7, (D$5-K8154+G8155)/B$6), 0)</f>
        <v>0.38580246913580246</v>
      </c>
      <c r="J8155" s="24">
        <f>IF(H8155&gt;0, MIN(C8155-F8155, B$8, K8154), 0)</f>
        <v>0</v>
      </c>
      <c r="K8155" s="24">
        <f>MAX(0, K8154-G8155+I8155*B$6-J8155)</f>
        <v>5000</v>
      </c>
      <c r="L8155" s="24">
        <f t="shared" si="512"/>
        <v>762.84089381887213</v>
      </c>
      <c r="M8155" s="24">
        <f>IF(H8155&gt;0, C8155-F8155-J8155, 0)</f>
        <v>0</v>
      </c>
      <c r="N8155" s="4">
        <f>MIN(C8155, F8155)</f>
        <v>253.11770755007555</v>
      </c>
    </row>
    <row r="8156" spans="1:14" x14ac:dyDescent="0.2">
      <c r="A8156" s="27">
        <v>43804.583333333336</v>
      </c>
      <c r="B8156" s="4">
        <v>67.917910555000901</v>
      </c>
      <c r="C8156" s="4">
        <v>1524.7636974636689</v>
      </c>
      <c r="F8156" s="4">
        <f t="shared" si="510"/>
        <v>407.50746333000541</v>
      </c>
      <c r="G8156" s="24">
        <f t="shared" si="511"/>
        <v>0.34722222222222221</v>
      </c>
      <c r="H8156" s="24">
        <f t="shared" si="513"/>
        <v>1117.2562341336634</v>
      </c>
      <c r="I8156" s="24">
        <f>IF(H8156&lt;=0, MIN(F8156-C8156, B$7, (D$5-K8155+G8156)/B$6), 0)</f>
        <v>0</v>
      </c>
      <c r="J8156" s="24">
        <f>IF(H8156&gt;0, MIN(C8156-F8156, B$8, K8155), 0)</f>
        <v>1117.2562341336634</v>
      </c>
      <c r="K8156" s="24">
        <f>MAX(0, K8155-G8156+I8156*B$6-J8156)</f>
        <v>3882.396543644114</v>
      </c>
      <c r="L8156" s="24">
        <f t="shared" si="512"/>
        <v>0</v>
      </c>
      <c r="M8156" s="24">
        <f>IF(H8156&gt;0, C8156-F8156-J8156, 0)</f>
        <v>0</v>
      </c>
      <c r="N8156" s="4">
        <f>MIN(C8156, F8156)</f>
        <v>407.50746333000541</v>
      </c>
    </row>
    <row r="8157" spans="1:14" x14ac:dyDescent="0.2">
      <c r="A8157" s="27">
        <v>43804.625</v>
      </c>
      <c r="B8157" s="4">
        <v>0</v>
      </c>
      <c r="C8157" s="4">
        <v>794.65847323974822</v>
      </c>
      <c r="F8157" s="4">
        <f t="shared" si="510"/>
        <v>0</v>
      </c>
      <c r="G8157" s="24">
        <f t="shared" si="511"/>
        <v>0</v>
      </c>
      <c r="H8157" s="24">
        <f t="shared" si="513"/>
        <v>794.65847323974822</v>
      </c>
      <c r="I8157" s="24">
        <f>IF(H8157&lt;=0, MIN(F8157-C8157, B$7, (D$5-K8156+G8157)/B$6), 0)</f>
        <v>0</v>
      </c>
      <c r="J8157" s="24">
        <f>IF(H8157&gt;0, MIN(C8157-F8157, B$8, K8156), 0)</f>
        <v>794.65847323974822</v>
      </c>
      <c r="K8157" s="24">
        <f>MAX(0, K8156-G8157+I8157*B$6-J8157)</f>
        <v>3087.7380704043658</v>
      </c>
      <c r="L8157" s="24">
        <f t="shared" si="512"/>
        <v>0</v>
      </c>
      <c r="M8157" s="24">
        <f>IF(H8157&gt;0, C8157-F8157-J8157, 0)</f>
        <v>0</v>
      </c>
      <c r="N8157" s="4">
        <f>MIN(C8157, F8157)</f>
        <v>0</v>
      </c>
    </row>
    <row r="8158" spans="1:14" x14ac:dyDescent="0.2">
      <c r="A8158" s="27">
        <v>43804.666666666672</v>
      </c>
      <c r="B8158" s="4">
        <v>0</v>
      </c>
      <c r="C8158" s="4">
        <v>922.30477049842546</v>
      </c>
      <c r="F8158" s="4">
        <f t="shared" ref="F8158:F8221" si="514">B8158*B$4</f>
        <v>0</v>
      </c>
      <c r="G8158" s="24">
        <f t="shared" ref="G8158:G8221" si="515">MIN(F8158, B$9)</f>
        <v>0</v>
      </c>
      <c r="H8158" s="24">
        <f t="shared" si="513"/>
        <v>922.30477049842546</v>
      </c>
      <c r="I8158" s="24">
        <f>IF(H8158&lt;=0, MIN(F8158-C8158, B$7, (D$5-K8157+G8158)/B$6), 0)</f>
        <v>0</v>
      </c>
      <c r="J8158" s="24">
        <f>IF(H8158&gt;0, MIN(C8158-F8158, B$8, K8157), 0)</f>
        <v>922.30477049842546</v>
      </c>
      <c r="K8158" s="24">
        <f>MAX(0, K8157-G8158+I8158*B$6-J8158)</f>
        <v>2165.4332999059402</v>
      </c>
      <c r="L8158" s="24">
        <f t="shared" ref="L8158:L8221" si="516">IF(H8158&lt;=0, -I8158-H8158, 0)</f>
        <v>0</v>
      </c>
      <c r="M8158" s="24">
        <f>IF(H8158&gt;0, C8158-F8158-J8158, 0)</f>
        <v>0</v>
      </c>
      <c r="N8158" s="4">
        <f>MIN(C8158, F8158)</f>
        <v>0</v>
      </c>
    </row>
    <row r="8159" spans="1:14" x14ac:dyDescent="0.2">
      <c r="A8159" s="27">
        <v>43804.708333333336</v>
      </c>
      <c r="B8159" s="4">
        <v>0</v>
      </c>
      <c r="C8159" s="4">
        <v>959.05940058106717</v>
      </c>
      <c r="F8159" s="4">
        <f t="shared" si="514"/>
        <v>0</v>
      </c>
      <c r="G8159" s="24">
        <f t="shared" si="515"/>
        <v>0</v>
      </c>
      <c r="H8159" s="24">
        <f t="shared" ref="H8159:H8222" si="517">C8159-F8159</f>
        <v>959.05940058106717</v>
      </c>
      <c r="I8159" s="24">
        <f>IF(H8159&lt;=0, MIN(F8159-C8159, B$7, (D$5-K8158+G8159)/B$6), 0)</f>
        <v>0</v>
      </c>
      <c r="J8159" s="24">
        <f>IF(H8159&gt;0, MIN(C8159-F8159, B$8, K8158), 0)</f>
        <v>959.05940058106717</v>
      </c>
      <c r="K8159" s="24">
        <f>MAX(0, K8158-G8159+I8159*B$6-J8159)</f>
        <v>1206.373899324873</v>
      </c>
      <c r="L8159" s="24">
        <f t="shared" si="516"/>
        <v>0</v>
      </c>
      <c r="M8159" s="24">
        <f>IF(H8159&gt;0, C8159-F8159-J8159, 0)</f>
        <v>0</v>
      </c>
      <c r="N8159" s="4">
        <f>MIN(C8159, F8159)</f>
        <v>0</v>
      </c>
    </row>
    <row r="8160" spans="1:14" x14ac:dyDescent="0.2">
      <c r="A8160" s="27">
        <v>43804.75</v>
      </c>
      <c r="B8160" s="4">
        <v>0</v>
      </c>
      <c r="C8160" s="4">
        <v>481.35096186263382</v>
      </c>
      <c r="F8160" s="4">
        <f t="shared" si="514"/>
        <v>0</v>
      </c>
      <c r="G8160" s="24">
        <f t="shared" si="515"/>
        <v>0</v>
      </c>
      <c r="H8160" s="24">
        <f t="shared" si="517"/>
        <v>481.35096186263382</v>
      </c>
      <c r="I8160" s="24">
        <f>IF(H8160&lt;=0, MIN(F8160-C8160, B$7, (D$5-K8159+G8160)/B$6), 0)</f>
        <v>0</v>
      </c>
      <c r="J8160" s="24">
        <f>IF(H8160&gt;0, MIN(C8160-F8160, B$8, K8159), 0)</f>
        <v>481.35096186263382</v>
      </c>
      <c r="K8160" s="24">
        <f>MAX(0, K8159-G8160+I8160*B$6-J8160)</f>
        <v>725.02293746223927</v>
      </c>
      <c r="L8160" s="24">
        <f t="shared" si="516"/>
        <v>0</v>
      </c>
      <c r="M8160" s="24">
        <f>IF(H8160&gt;0, C8160-F8160-J8160, 0)</f>
        <v>0</v>
      </c>
      <c r="N8160" s="4">
        <f>MIN(C8160, F8160)</f>
        <v>0</v>
      </c>
    </row>
    <row r="8161" spans="1:14" x14ac:dyDescent="0.2">
      <c r="A8161" s="27">
        <v>43804.791666666672</v>
      </c>
      <c r="B8161" s="4">
        <v>0</v>
      </c>
      <c r="C8161" s="4">
        <v>4292.6282709286415</v>
      </c>
      <c r="F8161" s="4">
        <f t="shared" si="514"/>
        <v>0</v>
      </c>
      <c r="G8161" s="24">
        <f t="shared" si="515"/>
        <v>0</v>
      </c>
      <c r="H8161" s="24">
        <f t="shared" si="517"/>
        <v>4292.6282709286415</v>
      </c>
      <c r="I8161" s="24">
        <f>IF(H8161&lt;=0, MIN(F8161-C8161, B$7, (D$5-K8160+G8161)/B$6), 0)</f>
        <v>0</v>
      </c>
      <c r="J8161" s="24">
        <f>IF(H8161&gt;0, MIN(C8161-F8161, B$8, K8160), 0)</f>
        <v>725.02293746223927</v>
      </c>
      <c r="K8161" s="24">
        <f>MAX(0, K8160-G8161+I8161*B$6-J8161)</f>
        <v>0</v>
      </c>
      <c r="L8161" s="24">
        <f t="shared" si="516"/>
        <v>0</v>
      </c>
      <c r="M8161" s="24">
        <f>IF(H8161&gt;0, C8161-F8161-J8161, 0)</f>
        <v>3567.605333466402</v>
      </c>
      <c r="N8161" s="4">
        <f>MIN(C8161, F8161)</f>
        <v>0</v>
      </c>
    </row>
    <row r="8162" spans="1:14" x14ac:dyDescent="0.2">
      <c r="A8162" s="27">
        <v>43804.833333333336</v>
      </c>
      <c r="B8162" s="4">
        <v>0</v>
      </c>
      <c r="C8162" s="4">
        <v>573.66205868898362</v>
      </c>
      <c r="F8162" s="4">
        <f t="shared" si="514"/>
        <v>0</v>
      </c>
      <c r="G8162" s="24">
        <f t="shared" si="515"/>
        <v>0</v>
      </c>
      <c r="H8162" s="24">
        <f t="shared" si="517"/>
        <v>573.66205868898362</v>
      </c>
      <c r="I8162" s="24">
        <f>IF(H8162&lt;=0, MIN(F8162-C8162, B$7, (D$5-K8161+G8162)/B$6), 0)</f>
        <v>0</v>
      </c>
      <c r="J8162" s="24">
        <f>IF(H8162&gt;0, MIN(C8162-F8162, B$8, K8161), 0)</f>
        <v>0</v>
      </c>
      <c r="K8162" s="24">
        <f>MAX(0, K8161-G8162+I8162*B$6-J8162)</f>
        <v>0</v>
      </c>
      <c r="L8162" s="24">
        <f t="shared" si="516"/>
        <v>0</v>
      </c>
      <c r="M8162" s="24">
        <f>IF(H8162&gt;0, C8162-F8162-J8162, 0)</f>
        <v>573.66205868898362</v>
      </c>
      <c r="N8162" s="4">
        <f>MIN(C8162, F8162)</f>
        <v>0</v>
      </c>
    </row>
    <row r="8163" spans="1:14" x14ac:dyDescent="0.2">
      <c r="A8163" s="27">
        <v>43804.875</v>
      </c>
      <c r="B8163" s="4">
        <v>0</v>
      </c>
      <c r="C8163" s="4">
        <v>497.03796740260611</v>
      </c>
      <c r="F8163" s="4">
        <f t="shared" si="514"/>
        <v>0</v>
      </c>
      <c r="G8163" s="24">
        <f t="shared" si="515"/>
        <v>0</v>
      </c>
      <c r="H8163" s="24">
        <f t="shared" si="517"/>
        <v>497.03796740260611</v>
      </c>
      <c r="I8163" s="24">
        <f>IF(H8163&lt;=0, MIN(F8163-C8163, B$7, (D$5-K8162+G8163)/B$6), 0)</f>
        <v>0</v>
      </c>
      <c r="J8163" s="24">
        <f>IF(H8163&gt;0, MIN(C8163-F8163, B$8, K8162), 0)</f>
        <v>0</v>
      </c>
      <c r="K8163" s="24">
        <f>MAX(0, K8162-G8163+I8163*B$6-J8163)</f>
        <v>0</v>
      </c>
      <c r="L8163" s="24">
        <f t="shared" si="516"/>
        <v>0</v>
      </c>
      <c r="M8163" s="24">
        <f>IF(H8163&gt;0, C8163-F8163-J8163, 0)</f>
        <v>497.03796740260611</v>
      </c>
      <c r="N8163" s="4">
        <f>MIN(C8163, F8163)</f>
        <v>0</v>
      </c>
    </row>
    <row r="8164" spans="1:14" x14ac:dyDescent="0.2">
      <c r="A8164" s="27">
        <v>43804.916666666672</v>
      </c>
      <c r="B8164" s="4">
        <v>0</v>
      </c>
      <c r="C8164" s="4">
        <v>518.19729681175863</v>
      </c>
      <c r="F8164" s="4">
        <f t="shared" si="514"/>
        <v>0</v>
      </c>
      <c r="G8164" s="24">
        <f t="shared" si="515"/>
        <v>0</v>
      </c>
      <c r="H8164" s="24">
        <f t="shared" si="517"/>
        <v>518.19729681175863</v>
      </c>
      <c r="I8164" s="24">
        <f>IF(H8164&lt;=0, MIN(F8164-C8164, B$7, (D$5-K8163+G8164)/B$6), 0)</f>
        <v>0</v>
      </c>
      <c r="J8164" s="24">
        <f>IF(H8164&gt;0, MIN(C8164-F8164, B$8, K8163), 0)</f>
        <v>0</v>
      </c>
      <c r="K8164" s="24">
        <f>MAX(0, K8163-G8164+I8164*B$6-J8164)</f>
        <v>0</v>
      </c>
      <c r="L8164" s="24">
        <f t="shared" si="516"/>
        <v>0</v>
      </c>
      <c r="M8164" s="24">
        <f>IF(H8164&gt;0, C8164-F8164-J8164, 0)</f>
        <v>518.19729681175863</v>
      </c>
      <c r="N8164" s="4">
        <f>MIN(C8164, F8164)</f>
        <v>0</v>
      </c>
    </row>
    <row r="8165" spans="1:14" x14ac:dyDescent="0.2">
      <c r="A8165" s="27">
        <v>43804.958333333336</v>
      </c>
      <c r="B8165" s="4">
        <v>0</v>
      </c>
      <c r="C8165" s="4">
        <v>345.86852701365916</v>
      </c>
      <c r="F8165" s="4">
        <f t="shared" si="514"/>
        <v>0</v>
      </c>
      <c r="G8165" s="24">
        <f t="shared" si="515"/>
        <v>0</v>
      </c>
      <c r="H8165" s="24">
        <f t="shared" si="517"/>
        <v>345.86852701365916</v>
      </c>
      <c r="I8165" s="24">
        <f>IF(H8165&lt;=0, MIN(F8165-C8165, B$7, (D$5-K8164+G8165)/B$6), 0)</f>
        <v>0</v>
      </c>
      <c r="J8165" s="24">
        <f>IF(H8165&gt;0, MIN(C8165-F8165, B$8, K8164), 0)</f>
        <v>0</v>
      </c>
      <c r="K8165" s="24">
        <f>MAX(0, K8164-G8165+I8165*B$6-J8165)</f>
        <v>0</v>
      </c>
      <c r="L8165" s="24">
        <f t="shared" si="516"/>
        <v>0</v>
      </c>
      <c r="M8165" s="24">
        <f>IF(H8165&gt;0, C8165-F8165-J8165, 0)</f>
        <v>345.86852701365916</v>
      </c>
      <c r="N8165" s="4">
        <f>MIN(C8165, F8165)</f>
        <v>0</v>
      </c>
    </row>
    <row r="8166" spans="1:14" x14ac:dyDescent="0.2">
      <c r="A8166" s="27">
        <v>43805</v>
      </c>
      <c r="B8166" s="4">
        <v>0</v>
      </c>
      <c r="C8166" s="4">
        <v>222.51984918609395</v>
      </c>
      <c r="F8166" s="4">
        <f t="shared" si="514"/>
        <v>0</v>
      </c>
      <c r="G8166" s="24">
        <f t="shared" si="515"/>
        <v>0</v>
      </c>
      <c r="H8166" s="24">
        <f t="shared" si="517"/>
        <v>222.51984918609395</v>
      </c>
      <c r="I8166" s="24">
        <f>IF(H8166&lt;=0, MIN(F8166-C8166, B$7, (D$5-K8165+G8166)/B$6), 0)</f>
        <v>0</v>
      </c>
      <c r="J8166" s="24">
        <f>IF(H8166&gt;0, MIN(C8166-F8166, B$8, K8165), 0)</f>
        <v>0</v>
      </c>
      <c r="K8166" s="24">
        <f>MAX(0, K8165-G8166+I8166*B$6-J8166)</f>
        <v>0</v>
      </c>
      <c r="L8166" s="24">
        <f t="shared" si="516"/>
        <v>0</v>
      </c>
      <c r="M8166" s="24">
        <f>IF(H8166&gt;0, C8166-F8166-J8166, 0)</f>
        <v>222.51984918609395</v>
      </c>
      <c r="N8166" s="4">
        <f>MIN(C8166, F8166)</f>
        <v>0</v>
      </c>
    </row>
    <row r="8167" spans="1:14" x14ac:dyDescent="0.2">
      <c r="A8167" s="27">
        <v>43805.041666666672</v>
      </c>
      <c r="B8167" s="4">
        <v>0</v>
      </c>
      <c r="C8167" s="4">
        <v>270.31944638980485</v>
      </c>
      <c r="F8167" s="4">
        <f t="shared" si="514"/>
        <v>0</v>
      </c>
      <c r="G8167" s="24">
        <f t="shared" si="515"/>
        <v>0</v>
      </c>
      <c r="H8167" s="24">
        <f t="shared" si="517"/>
        <v>270.31944638980485</v>
      </c>
      <c r="I8167" s="24">
        <f>IF(H8167&lt;=0, MIN(F8167-C8167, B$7, (D$5-K8166+G8167)/B$6), 0)</f>
        <v>0</v>
      </c>
      <c r="J8167" s="24">
        <f>IF(H8167&gt;0, MIN(C8167-F8167, B$8, K8166), 0)</f>
        <v>0</v>
      </c>
      <c r="K8167" s="24">
        <f>MAX(0, K8166-G8167+I8167*B$6-J8167)</f>
        <v>0</v>
      </c>
      <c r="L8167" s="24">
        <f t="shared" si="516"/>
        <v>0</v>
      </c>
      <c r="M8167" s="24">
        <f>IF(H8167&gt;0, C8167-F8167-J8167, 0)</f>
        <v>270.31944638980485</v>
      </c>
      <c r="N8167" s="4">
        <f>MIN(C8167, F8167)</f>
        <v>0</v>
      </c>
    </row>
    <row r="8168" spans="1:14" x14ac:dyDescent="0.2">
      <c r="A8168" s="27">
        <v>43805.083333333336</v>
      </c>
      <c r="B8168" s="4">
        <v>0</v>
      </c>
      <c r="C8168" s="4">
        <v>307.06494739549288</v>
      </c>
      <c r="F8168" s="4">
        <f t="shared" si="514"/>
        <v>0</v>
      </c>
      <c r="G8168" s="24">
        <f t="shared" si="515"/>
        <v>0</v>
      </c>
      <c r="H8168" s="24">
        <f t="shared" si="517"/>
        <v>307.06494739549288</v>
      </c>
      <c r="I8168" s="24">
        <f>IF(H8168&lt;=0, MIN(F8168-C8168, B$7, (D$5-K8167+G8168)/B$6), 0)</f>
        <v>0</v>
      </c>
      <c r="J8168" s="24">
        <f>IF(H8168&gt;0, MIN(C8168-F8168, B$8, K8167), 0)</f>
        <v>0</v>
      </c>
      <c r="K8168" s="24">
        <f>MAX(0, K8167-G8168+I8168*B$6-J8168)</f>
        <v>0</v>
      </c>
      <c r="L8168" s="24">
        <f t="shared" si="516"/>
        <v>0</v>
      </c>
      <c r="M8168" s="24">
        <f>IF(H8168&gt;0, C8168-F8168-J8168, 0)</f>
        <v>307.06494739549288</v>
      </c>
      <c r="N8168" s="4">
        <f>MIN(C8168, F8168)</f>
        <v>0</v>
      </c>
    </row>
    <row r="8169" spans="1:14" x14ac:dyDescent="0.2">
      <c r="A8169" s="27">
        <v>43805.125</v>
      </c>
      <c r="B8169" s="4">
        <v>0</v>
      </c>
      <c r="C8169" s="4">
        <v>222.49014830757412</v>
      </c>
      <c r="F8169" s="4">
        <f t="shared" si="514"/>
        <v>0</v>
      </c>
      <c r="G8169" s="24">
        <f t="shared" si="515"/>
        <v>0</v>
      </c>
      <c r="H8169" s="24">
        <f t="shared" si="517"/>
        <v>222.49014830757412</v>
      </c>
      <c r="I8169" s="24">
        <f>IF(H8169&lt;=0, MIN(F8169-C8169, B$7, (D$5-K8168+G8169)/B$6), 0)</f>
        <v>0</v>
      </c>
      <c r="J8169" s="24">
        <f>IF(H8169&gt;0, MIN(C8169-F8169, B$8, K8168), 0)</f>
        <v>0</v>
      </c>
      <c r="K8169" s="24">
        <f>MAX(0, K8168-G8169+I8169*B$6-J8169)</f>
        <v>0</v>
      </c>
      <c r="L8169" s="24">
        <f t="shared" si="516"/>
        <v>0</v>
      </c>
      <c r="M8169" s="24">
        <f>IF(H8169&gt;0, C8169-F8169-J8169, 0)</f>
        <v>222.49014830757412</v>
      </c>
      <c r="N8169" s="4">
        <f>MIN(C8169, F8169)</f>
        <v>0</v>
      </c>
    </row>
    <row r="8170" spans="1:14" x14ac:dyDescent="0.2">
      <c r="A8170" s="27">
        <v>43805.166666666672</v>
      </c>
      <c r="B8170" s="4">
        <v>0</v>
      </c>
      <c r="C8170" s="4">
        <v>274.65258656987572</v>
      </c>
      <c r="F8170" s="4">
        <f t="shared" si="514"/>
        <v>0</v>
      </c>
      <c r="G8170" s="24">
        <f t="shared" si="515"/>
        <v>0</v>
      </c>
      <c r="H8170" s="24">
        <f t="shared" si="517"/>
        <v>274.65258656987572</v>
      </c>
      <c r="I8170" s="24">
        <f>IF(H8170&lt;=0, MIN(F8170-C8170, B$7, (D$5-K8169+G8170)/B$6), 0)</f>
        <v>0</v>
      </c>
      <c r="J8170" s="24">
        <f>IF(H8170&gt;0, MIN(C8170-F8170, B$8, K8169), 0)</f>
        <v>0</v>
      </c>
      <c r="K8170" s="24">
        <f>MAX(0, K8169-G8170+I8170*B$6-J8170)</f>
        <v>0</v>
      </c>
      <c r="L8170" s="24">
        <f t="shared" si="516"/>
        <v>0</v>
      </c>
      <c r="M8170" s="24">
        <f>IF(H8170&gt;0, C8170-F8170-J8170, 0)</f>
        <v>274.65258656987572</v>
      </c>
      <c r="N8170" s="4">
        <f>MIN(C8170, F8170)</f>
        <v>0</v>
      </c>
    </row>
    <row r="8171" spans="1:14" x14ac:dyDescent="0.2">
      <c r="A8171" s="27">
        <v>43805.208333333336</v>
      </c>
      <c r="B8171" s="4">
        <v>0</v>
      </c>
      <c r="C8171" s="4">
        <v>322.82262171646454</v>
      </c>
      <c r="F8171" s="4">
        <f t="shared" si="514"/>
        <v>0</v>
      </c>
      <c r="G8171" s="24">
        <f t="shared" si="515"/>
        <v>0</v>
      </c>
      <c r="H8171" s="24">
        <f t="shared" si="517"/>
        <v>322.82262171646454</v>
      </c>
      <c r="I8171" s="24">
        <f>IF(H8171&lt;=0, MIN(F8171-C8171, B$7, (D$5-K8170+G8171)/B$6), 0)</f>
        <v>0</v>
      </c>
      <c r="J8171" s="24">
        <f>IF(H8171&gt;0, MIN(C8171-F8171, B$8, K8170), 0)</f>
        <v>0</v>
      </c>
      <c r="K8171" s="24">
        <f>MAX(0, K8170-G8171+I8171*B$6-J8171)</f>
        <v>0</v>
      </c>
      <c r="L8171" s="24">
        <f t="shared" si="516"/>
        <v>0</v>
      </c>
      <c r="M8171" s="24">
        <f>IF(H8171&gt;0, C8171-F8171-J8171, 0)</f>
        <v>322.82262171646454</v>
      </c>
      <c r="N8171" s="4">
        <f>MIN(C8171, F8171)</f>
        <v>0</v>
      </c>
    </row>
    <row r="8172" spans="1:14" x14ac:dyDescent="0.2">
      <c r="A8172" s="27">
        <v>43805.25</v>
      </c>
      <c r="B8172" s="4">
        <v>0</v>
      </c>
      <c r="C8172" s="4">
        <v>652.50906719998034</v>
      </c>
      <c r="F8172" s="4">
        <f t="shared" si="514"/>
        <v>0</v>
      </c>
      <c r="G8172" s="24">
        <f t="shared" si="515"/>
        <v>0</v>
      </c>
      <c r="H8172" s="24">
        <f t="shared" si="517"/>
        <v>652.50906719998034</v>
      </c>
      <c r="I8172" s="24">
        <f>IF(H8172&lt;=0, MIN(F8172-C8172, B$7, (D$5-K8171+G8172)/B$6), 0)</f>
        <v>0</v>
      </c>
      <c r="J8172" s="24">
        <f>IF(H8172&gt;0, MIN(C8172-F8172, B$8, K8171), 0)</f>
        <v>0</v>
      </c>
      <c r="K8172" s="24">
        <f>MAX(0, K8171-G8172+I8172*B$6-J8172)</f>
        <v>0</v>
      </c>
      <c r="L8172" s="24">
        <f t="shared" si="516"/>
        <v>0</v>
      </c>
      <c r="M8172" s="24">
        <f>IF(H8172&gt;0, C8172-F8172-J8172, 0)</f>
        <v>652.50906719998034</v>
      </c>
      <c r="N8172" s="4">
        <f>MIN(C8172, F8172)</f>
        <v>0</v>
      </c>
    </row>
    <row r="8173" spans="1:14" x14ac:dyDescent="0.2">
      <c r="A8173" s="27">
        <v>43805.291666666672</v>
      </c>
      <c r="B8173" s="4">
        <v>46.839182978327131</v>
      </c>
      <c r="C8173" s="4">
        <v>1112.2325494892962</v>
      </c>
      <c r="F8173" s="4">
        <f t="shared" si="514"/>
        <v>281.03509786996278</v>
      </c>
      <c r="G8173" s="24">
        <f t="shared" si="515"/>
        <v>0.34722222222222221</v>
      </c>
      <c r="H8173" s="24">
        <f t="shared" si="517"/>
        <v>831.19745161933338</v>
      </c>
      <c r="I8173" s="24">
        <f>IF(H8173&lt;=0, MIN(F8173-C8173, B$7, (D$5-K8172+G8173)/B$6), 0)</f>
        <v>0</v>
      </c>
      <c r="J8173" s="24">
        <f>IF(H8173&gt;0, MIN(C8173-F8173, B$8, K8172), 0)</f>
        <v>0</v>
      </c>
      <c r="K8173" s="24">
        <f>MAX(0, K8172-G8173+I8173*B$6-J8173)</f>
        <v>0</v>
      </c>
      <c r="L8173" s="24">
        <f t="shared" si="516"/>
        <v>0</v>
      </c>
      <c r="M8173" s="24">
        <f>IF(H8173&gt;0, C8173-F8173-J8173, 0)</f>
        <v>831.19745161933338</v>
      </c>
      <c r="N8173" s="4">
        <f>MIN(C8173, F8173)</f>
        <v>281.03509786996278</v>
      </c>
    </row>
    <row r="8174" spans="1:14" x14ac:dyDescent="0.2">
      <c r="A8174" s="27">
        <v>43805.333333333336</v>
      </c>
      <c r="B8174" s="4">
        <v>162.65811335404481</v>
      </c>
      <c r="C8174" s="4">
        <v>435.76242715224834</v>
      </c>
      <c r="F8174" s="4">
        <f t="shared" si="514"/>
        <v>975.94868012426889</v>
      </c>
      <c r="G8174" s="24">
        <f t="shared" si="515"/>
        <v>0.34722222222222221</v>
      </c>
      <c r="H8174" s="24">
        <f t="shared" si="517"/>
        <v>-540.18625297202061</v>
      </c>
      <c r="I8174" s="24">
        <f>IF(H8174&lt;=0, MIN(F8174-C8174, B$7, (D$5-K8173+G8174)/B$6), 0)</f>
        <v>540.18625297202061</v>
      </c>
      <c r="J8174" s="24">
        <f>IF(H8174&gt;0, MIN(C8174-F8174, B$8, K8173), 0)</f>
        <v>0</v>
      </c>
      <c r="K8174" s="24">
        <f>MAX(0, K8173-G8174+I8174*B$6-J8174)</f>
        <v>485.82040545259633</v>
      </c>
      <c r="L8174" s="24">
        <f t="shared" si="516"/>
        <v>0</v>
      </c>
      <c r="M8174" s="24">
        <f>IF(H8174&gt;0, C8174-F8174-J8174, 0)</f>
        <v>0</v>
      </c>
      <c r="N8174" s="4">
        <f>MIN(C8174, F8174)</f>
        <v>435.76242715224834</v>
      </c>
    </row>
    <row r="8175" spans="1:14" x14ac:dyDescent="0.2">
      <c r="A8175" s="27">
        <v>43805.375</v>
      </c>
      <c r="B8175" s="4">
        <v>44.391192368288245</v>
      </c>
      <c r="C8175" s="4">
        <v>273.93434473875988</v>
      </c>
      <c r="F8175" s="4">
        <f t="shared" si="514"/>
        <v>266.34715420972947</v>
      </c>
      <c r="G8175" s="24">
        <f t="shared" si="515"/>
        <v>0.34722222222222221</v>
      </c>
      <c r="H8175" s="24">
        <f t="shared" si="517"/>
        <v>7.5871905290304085</v>
      </c>
      <c r="I8175" s="24">
        <f>IF(H8175&lt;=0, MIN(F8175-C8175, B$7, (D$5-K8174+G8175)/B$6), 0)</f>
        <v>0</v>
      </c>
      <c r="J8175" s="24">
        <f>IF(H8175&gt;0, MIN(C8175-F8175, B$8, K8174), 0)</f>
        <v>7.5871905290304085</v>
      </c>
      <c r="K8175" s="24">
        <f>MAX(0, K8174-G8175+I8175*B$6-J8175)</f>
        <v>477.8859927013437</v>
      </c>
      <c r="L8175" s="24">
        <f t="shared" si="516"/>
        <v>0</v>
      </c>
      <c r="M8175" s="24">
        <f>IF(H8175&gt;0, C8175-F8175-J8175, 0)</f>
        <v>0</v>
      </c>
      <c r="N8175" s="4">
        <f>MIN(C8175, F8175)</f>
        <v>266.34715420972947</v>
      </c>
    </row>
    <row r="8176" spans="1:14" x14ac:dyDescent="0.2">
      <c r="A8176" s="27">
        <v>43805.416666666672</v>
      </c>
      <c r="B8176" s="4">
        <v>169.02477137571861</v>
      </c>
      <c r="C8176" s="4">
        <v>272.78019113915889</v>
      </c>
      <c r="F8176" s="4">
        <f t="shared" si="514"/>
        <v>1014.1486282543117</v>
      </c>
      <c r="G8176" s="24">
        <f t="shared" si="515"/>
        <v>0.34722222222222221</v>
      </c>
      <c r="H8176" s="24">
        <f t="shared" si="517"/>
        <v>-741.3684371151528</v>
      </c>
      <c r="I8176" s="24">
        <f>IF(H8176&lt;=0, MIN(F8176-C8176, B$7, (D$5-K8175+G8176)/B$6), 0)</f>
        <v>741.3684371151528</v>
      </c>
      <c r="J8176" s="24">
        <f>IF(H8176&gt;0, MIN(C8176-F8176, B$8, K8175), 0)</f>
        <v>0</v>
      </c>
      <c r="K8176" s="24">
        <f>MAX(0, K8175-G8176+I8176*B$6-J8176)</f>
        <v>1144.7703638827591</v>
      </c>
      <c r="L8176" s="24">
        <f t="shared" si="516"/>
        <v>0</v>
      </c>
      <c r="M8176" s="24">
        <f>IF(H8176&gt;0, C8176-F8176-J8176, 0)</f>
        <v>0</v>
      </c>
      <c r="N8176" s="4">
        <f>MIN(C8176, F8176)</f>
        <v>272.78019113915889</v>
      </c>
    </row>
    <row r="8177" spans="1:14" x14ac:dyDescent="0.2">
      <c r="A8177" s="27">
        <v>43805.458333333336</v>
      </c>
      <c r="B8177" s="4">
        <v>38.790497749176325</v>
      </c>
      <c r="C8177" s="4">
        <v>1597.7980860245759</v>
      </c>
      <c r="F8177" s="4">
        <f t="shared" si="514"/>
        <v>232.74298649505795</v>
      </c>
      <c r="G8177" s="24">
        <f t="shared" si="515"/>
        <v>0.34722222222222221</v>
      </c>
      <c r="H8177" s="24">
        <f t="shared" si="517"/>
        <v>1365.055099529518</v>
      </c>
      <c r="I8177" s="24">
        <f>IF(H8177&lt;=0, MIN(F8177-C8177, B$7, (D$5-K8176+G8177)/B$6), 0)</f>
        <v>0</v>
      </c>
      <c r="J8177" s="24">
        <f>IF(H8177&gt;0, MIN(C8177-F8177, B$8, K8176), 0)</f>
        <v>1144.7703638827591</v>
      </c>
      <c r="K8177" s="24">
        <f>MAX(0, K8176-G8177+I8177*B$6-J8177)</f>
        <v>0</v>
      </c>
      <c r="L8177" s="24">
        <f t="shared" si="516"/>
        <v>0</v>
      </c>
      <c r="M8177" s="24">
        <f>IF(H8177&gt;0, C8177-F8177-J8177, 0)</f>
        <v>220.28473564675892</v>
      </c>
      <c r="N8177" s="4">
        <f>MIN(C8177, F8177)</f>
        <v>232.74298649505795</v>
      </c>
    </row>
    <row r="8178" spans="1:14" x14ac:dyDescent="0.2">
      <c r="A8178" s="27">
        <v>43805.5</v>
      </c>
      <c r="B8178" s="4">
        <v>27.477277098126002</v>
      </c>
      <c r="C8178" s="4">
        <v>423.12389035549285</v>
      </c>
      <c r="F8178" s="4">
        <f t="shared" si="514"/>
        <v>164.86366258875603</v>
      </c>
      <c r="G8178" s="24">
        <f t="shared" si="515"/>
        <v>0.34722222222222221</v>
      </c>
      <c r="H8178" s="24">
        <f t="shared" si="517"/>
        <v>258.26022776673682</v>
      </c>
      <c r="I8178" s="24">
        <f>IF(H8178&lt;=0, MIN(F8178-C8178, B$7, (D$5-K8177+G8178)/B$6), 0)</f>
        <v>0</v>
      </c>
      <c r="J8178" s="24">
        <f>IF(H8178&gt;0, MIN(C8178-F8178, B$8, K8177), 0)</f>
        <v>0</v>
      </c>
      <c r="K8178" s="24">
        <f>MAX(0, K8177-G8178+I8178*B$6-J8178)</f>
        <v>0</v>
      </c>
      <c r="L8178" s="24">
        <f t="shared" si="516"/>
        <v>0</v>
      </c>
      <c r="M8178" s="24">
        <f>IF(H8178&gt;0, C8178-F8178-J8178, 0)</f>
        <v>258.26022776673682</v>
      </c>
      <c r="N8178" s="4">
        <f>MIN(C8178, F8178)</f>
        <v>164.86366258875603</v>
      </c>
    </row>
    <row r="8179" spans="1:14" x14ac:dyDescent="0.2">
      <c r="A8179" s="27">
        <v>43805.541666666672</v>
      </c>
      <c r="B8179" s="4">
        <v>18.398341155111311</v>
      </c>
      <c r="C8179" s="4">
        <v>369.87822075916978</v>
      </c>
      <c r="F8179" s="4">
        <f t="shared" si="514"/>
        <v>110.39004693066786</v>
      </c>
      <c r="G8179" s="24">
        <f t="shared" si="515"/>
        <v>0.34722222222222221</v>
      </c>
      <c r="H8179" s="24">
        <f t="shared" si="517"/>
        <v>259.48817382850189</v>
      </c>
      <c r="I8179" s="24">
        <f>IF(H8179&lt;=0, MIN(F8179-C8179, B$7, (D$5-K8178+G8179)/B$6), 0)</f>
        <v>0</v>
      </c>
      <c r="J8179" s="24">
        <f>IF(H8179&gt;0, MIN(C8179-F8179, B$8, K8178), 0)</f>
        <v>0</v>
      </c>
      <c r="K8179" s="24">
        <f>MAX(0, K8178-G8179+I8179*B$6-J8179)</f>
        <v>0</v>
      </c>
      <c r="L8179" s="24">
        <f t="shared" si="516"/>
        <v>0</v>
      </c>
      <c r="M8179" s="24">
        <f>IF(H8179&gt;0, C8179-F8179-J8179, 0)</f>
        <v>259.48817382850189</v>
      </c>
      <c r="N8179" s="4">
        <f>MIN(C8179, F8179)</f>
        <v>110.39004693066786</v>
      </c>
    </row>
    <row r="8180" spans="1:14" x14ac:dyDescent="0.2">
      <c r="A8180" s="27">
        <v>43805.583333333336</v>
      </c>
      <c r="B8180" s="4">
        <v>17.43713335480275</v>
      </c>
      <c r="C8180" s="4">
        <v>331.89859488977885</v>
      </c>
      <c r="F8180" s="4">
        <f t="shared" si="514"/>
        <v>104.62280012881649</v>
      </c>
      <c r="G8180" s="24">
        <f t="shared" si="515"/>
        <v>0.34722222222222221</v>
      </c>
      <c r="H8180" s="24">
        <f t="shared" si="517"/>
        <v>227.27579476096236</v>
      </c>
      <c r="I8180" s="24">
        <f>IF(H8180&lt;=0, MIN(F8180-C8180, B$7, (D$5-K8179+G8180)/B$6), 0)</f>
        <v>0</v>
      </c>
      <c r="J8180" s="24">
        <f>IF(H8180&gt;0, MIN(C8180-F8180, B$8, K8179), 0)</f>
        <v>0</v>
      </c>
      <c r="K8180" s="24">
        <f>MAX(0, K8179-G8180+I8180*B$6-J8180)</f>
        <v>0</v>
      </c>
      <c r="L8180" s="24">
        <f t="shared" si="516"/>
        <v>0</v>
      </c>
      <c r="M8180" s="24">
        <f>IF(H8180&gt;0, C8180-F8180-J8180, 0)</f>
        <v>227.27579476096236</v>
      </c>
      <c r="N8180" s="4">
        <f>MIN(C8180, F8180)</f>
        <v>104.62280012881649</v>
      </c>
    </row>
    <row r="8181" spans="1:14" x14ac:dyDescent="0.2">
      <c r="A8181" s="27">
        <v>43805.625</v>
      </c>
      <c r="B8181" s="4">
        <v>0</v>
      </c>
      <c r="C8181" s="4">
        <v>373.79694395677996</v>
      </c>
      <c r="F8181" s="4">
        <f t="shared" si="514"/>
        <v>0</v>
      </c>
      <c r="G8181" s="24">
        <f t="shared" si="515"/>
        <v>0</v>
      </c>
      <c r="H8181" s="24">
        <f t="shared" si="517"/>
        <v>373.79694395677996</v>
      </c>
      <c r="I8181" s="24">
        <f>IF(H8181&lt;=0, MIN(F8181-C8181, B$7, (D$5-K8180+G8181)/B$6), 0)</f>
        <v>0</v>
      </c>
      <c r="J8181" s="24">
        <f>IF(H8181&gt;0, MIN(C8181-F8181, B$8, K8180), 0)</f>
        <v>0</v>
      </c>
      <c r="K8181" s="24">
        <f>MAX(0, K8180-G8181+I8181*B$6-J8181)</f>
        <v>0</v>
      </c>
      <c r="L8181" s="24">
        <f t="shared" si="516"/>
        <v>0</v>
      </c>
      <c r="M8181" s="24">
        <f>IF(H8181&gt;0, C8181-F8181-J8181, 0)</f>
        <v>373.79694395677996</v>
      </c>
      <c r="N8181" s="4">
        <f>MIN(C8181, F8181)</f>
        <v>0</v>
      </c>
    </row>
    <row r="8182" spans="1:14" x14ac:dyDescent="0.2">
      <c r="A8182" s="27">
        <v>43805.666666666672</v>
      </c>
      <c r="B8182" s="4">
        <v>0</v>
      </c>
      <c r="C8182" s="4">
        <v>511.85055295956664</v>
      </c>
      <c r="F8182" s="4">
        <f t="shared" si="514"/>
        <v>0</v>
      </c>
      <c r="G8182" s="24">
        <f t="shared" si="515"/>
        <v>0</v>
      </c>
      <c r="H8182" s="24">
        <f t="shared" si="517"/>
        <v>511.85055295956664</v>
      </c>
      <c r="I8182" s="24">
        <f>IF(H8182&lt;=0, MIN(F8182-C8182, B$7, (D$5-K8181+G8182)/B$6), 0)</f>
        <v>0</v>
      </c>
      <c r="J8182" s="24">
        <f>IF(H8182&gt;0, MIN(C8182-F8182, B$8, K8181), 0)</f>
        <v>0</v>
      </c>
      <c r="K8182" s="24">
        <f>MAX(0, K8181-G8182+I8182*B$6-J8182)</f>
        <v>0</v>
      </c>
      <c r="L8182" s="24">
        <f t="shared" si="516"/>
        <v>0</v>
      </c>
      <c r="M8182" s="24">
        <f>IF(H8182&gt;0, C8182-F8182-J8182, 0)</f>
        <v>511.85055295956664</v>
      </c>
      <c r="N8182" s="4">
        <f>MIN(C8182, F8182)</f>
        <v>0</v>
      </c>
    </row>
    <row r="8183" spans="1:14" x14ac:dyDescent="0.2">
      <c r="A8183" s="27">
        <v>43805.708333333336</v>
      </c>
      <c r="B8183" s="4">
        <v>0</v>
      </c>
      <c r="C8183" s="4">
        <v>546.82376315978649</v>
      </c>
      <c r="F8183" s="4">
        <f t="shared" si="514"/>
        <v>0</v>
      </c>
      <c r="G8183" s="24">
        <f t="shared" si="515"/>
        <v>0</v>
      </c>
      <c r="H8183" s="24">
        <f t="shared" si="517"/>
        <v>546.82376315978649</v>
      </c>
      <c r="I8183" s="24">
        <f>IF(H8183&lt;=0, MIN(F8183-C8183, B$7, (D$5-K8182+G8183)/B$6), 0)</f>
        <v>0</v>
      </c>
      <c r="J8183" s="24">
        <f>IF(H8183&gt;0, MIN(C8183-F8183, B$8, K8182), 0)</f>
        <v>0</v>
      </c>
      <c r="K8183" s="24">
        <f>MAX(0, K8182-G8183+I8183*B$6-J8183)</f>
        <v>0</v>
      </c>
      <c r="L8183" s="24">
        <f t="shared" si="516"/>
        <v>0</v>
      </c>
      <c r="M8183" s="24">
        <f>IF(H8183&gt;0, C8183-F8183-J8183, 0)</f>
        <v>546.82376315978649</v>
      </c>
      <c r="N8183" s="4">
        <f>MIN(C8183, F8183)</f>
        <v>0</v>
      </c>
    </row>
    <row r="8184" spans="1:14" x14ac:dyDescent="0.2">
      <c r="A8184" s="27">
        <v>43805.75</v>
      </c>
      <c r="B8184" s="4">
        <v>0</v>
      </c>
      <c r="C8184" s="4">
        <v>518.65182361672748</v>
      </c>
      <c r="F8184" s="4">
        <f t="shared" si="514"/>
        <v>0</v>
      </c>
      <c r="G8184" s="24">
        <f t="shared" si="515"/>
        <v>0</v>
      </c>
      <c r="H8184" s="24">
        <f t="shared" si="517"/>
        <v>518.65182361672748</v>
      </c>
      <c r="I8184" s="24">
        <f>IF(H8184&lt;=0, MIN(F8184-C8184, B$7, (D$5-K8183+G8184)/B$6), 0)</f>
        <v>0</v>
      </c>
      <c r="J8184" s="24">
        <f>IF(H8184&gt;0, MIN(C8184-F8184, B$8, K8183), 0)</f>
        <v>0</v>
      </c>
      <c r="K8184" s="24">
        <f>MAX(0, K8183-G8184+I8184*B$6-J8184)</f>
        <v>0</v>
      </c>
      <c r="L8184" s="24">
        <f t="shared" si="516"/>
        <v>0</v>
      </c>
      <c r="M8184" s="24">
        <f>IF(H8184&gt;0, C8184-F8184-J8184, 0)</f>
        <v>518.65182361672748</v>
      </c>
      <c r="N8184" s="4">
        <f>MIN(C8184, F8184)</f>
        <v>0</v>
      </c>
    </row>
    <row r="8185" spans="1:14" x14ac:dyDescent="0.2">
      <c r="A8185" s="27">
        <v>43805.791666666672</v>
      </c>
      <c r="B8185" s="4">
        <v>0</v>
      </c>
      <c r="C8185" s="4">
        <v>1564.4579515309722</v>
      </c>
      <c r="F8185" s="4">
        <f t="shared" si="514"/>
        <v>0</v>
      </c>
      <c r="G8185" s="24">
        <f t="shared" si="515"/>
        <v>0</v>
      </c>
      <c r="H8185" s="24">
        <f t="shared" si="517"/>
        <v>1564.4579515309722</v>
      </c>
      <c r="I8185" s="24">
        <f>IF(H8185&lt;=0, MIN(F8185-C8185, B$7, (D$5-K8184+G8185)/B$6), 0)</f>
        <v>0</v>
      </c>
      <c r="J8185" s="24">
        <f>IF(H8185&gt;0, MIN(C8185-F8185, B$8, K8184), 0)</f>
        <v>0</v>
      </c>
      <c r="K8185" s="24">
        <f>MAX(0, K8184-G8185+I8185*B$6-J8185)</f>
        <v>0</v>
      </c>
      <c r="L8185" s="24">
        <f t="shared" si="516"/>
        <v>0</v>
      </c>
      <c r="M8185" s="24">
        <f>IF(H8185&gt;0, C8185-F8185-J8185, 0)</f>
        <v>1564.4579515309722</v>
      </c>
      <c r="N8185" s="4">
        <f>MIN(C8185, F8185)</f>
        <v>0</v>
      </c>
    </row>
    <row r="8186" spans="1:14" x14ac:dyDescent="0.2">
      <c r="A8186" s="27">
        <v>43805.833333333336</v>
      </c>
      <c r="B8186" s="4">
        <v>0</v>
      </c>
      <c r="C8186" s="4">
        <v>924.86670474208483</v>
      </c>
      <c r="F8186" s="4">
        <f t="shared" si="514"/>
        <v>0</v>
      </c>
      <c r="G8186" s="24">
        <f t="shared" si="515"/>
        <v>0</v>
      </c>
      <c r="H8186" s="24">
        <f t="shared" si="517"/>
        <v>924.86670474208483</v>
      </c>
      <c r="I8186" s="24">
        <f>IF(H8186&lt;=0, MIN(F8186-C8186, B$7, (D$5-K8185+G8186)/B$6), 0)</f>
        <v>0</v>
      </c>
      <c r="J8186" s="24">
        <f>IF(H8186&gt;0, MIN(C8186-F8186, B$8, K8185), 0)</f>
        <v>0</v>
      </c>
      <c r="K8186" s="24">
        <f>MAX(0, K8185-G8186+I8186*B$6-J8186)</f>
        <v>0</v>
      </c>
      <c r="L8186" s="24">
        <f t="shared" si="516"/>
        <v>0</v>
      </c>
      <c r="M8186" s="24">
        <f>IF(H8186&gt;0, C8186-F8186-J8186, 0)</f>
        <v>924.86670474208483</v>
      </c>
      <c r="N8186" s="4">
        <f>MIN(C8186, F8186)</f>
        <v>0</v>
      </c>
    </row>
    <row r="8187" spans="1:14" x14ac:dyDescent="0.2">
      <c r="A8187" s="27">
        <v>43805.875</v>
      </c>
      <c r="B8187" s="4">
        <v>0</v>
      </c>
      <c r="C8187" s="4">
        <v>1534.7393826739449</v>
      </c>
      <c r="F8187" s="4">
        <f t="shared" si="514"/>
        <v>0</v>
      </c>
      <c r="G8187" s="24">
        <f t="shared" si="515"/>
        <v>0</v>
      </c>
      <c r="H8187" s="24">
        <f t="shared" si="517"/>
        <v>1534.7393826739449</v>
      </c>
      <c r="I8187" s="24">
        <f>IF(H8187&lt;=0, MIN(F8187-C8187, B$7, (D$5-K8186+G8187)/B$6), 0)</f>
        <v>0</v>
      </c>
      <c r="J8187" s="24">
        <f>IF(H8187&gt;0, MIN(C8187-F8187, B$8, K8186), 0)</f>
        <v>0</v>
      </c>
      <c r="K8187" s="24">
        <f>MAX(0, K8186-G8187+I8187*B$6-J8187)</f>
        <v>0</v>
      </c>
      <c r="L8187" s="24">
        <f t="shared" si="516"/>
        <v>0</v>
      </c>
      <c r="M8187" s="24">
        <f>IF(H8187&gt;0, C8187-F8187-J8187, 0)</f>
        <v>1534.7393826739449</v>
      </c>
      <c r="N8187" s="4">
        <f>MIN(C8187, F8187)</f>
        <v>0</v>
      </c>
    </row>
    <row r="8188" spans="1:14" x14ac:dyDescent="0.2">
      <c r="A8188" s="27">
        <v>43805.916666666672</v>
      </c>
      <c r="B8188" s="4">
        <v>0</v>
      </c>
      <c r="C8188" s="4">
        <v>547.12456169251948</v>
      </c>
      <c r="F8188" s="4">
        <f t="shared" si="514"/>
        <v>0</v>
      </c>
      <c r="G8188" s="24">
        <f t="shared" si="515"/>
        <v>0</v>
      </c>
      <c r="H8188" s="24">
        <f t="shared" si="517"/>
        <v>547.12456169251948</v>
      </c>
      <c r="I8188" s="24">
        <f>IF(H8188&lt;=0, MIN(F8188-C8188, B$7, (D$5-K8187+G8188)/B$6), 0)</f>
        <v>0</v>
      </c>
      <c r="J8188" s="24">
        <f>IF(H8188&gt;0, MIN(C8188-F8188, B$8, K8187), 0)</f>
        <v>0</v>
      </c>
      <c r="K8188" s="24">
        <f>MAX(0, K8187-G8188+I8188*B$6-J8188)</f>
        <v>0</v>
      </c>
      <c r="L8188" s="24">
        <f t="shared" si="516"/>
        <v>0</v>
      </c>
      <c r="M8188" s="24">
        <f>IF(H8188&gt;0, C8188-F8188-J8188, 0)</f>
        <v>547.12456169251948</v>
      </c>
      <c r="N8188" s="4">
        <f>MIN(C8188, F8188)</f>
        <v>0</v>
      </c>
    </row>
    <row r="8189" spans="1:14" x14ac:dyDescent="0.2">
      <c r="A8189" s="27">
        <v>43805.958333333336</v>
      </c>
      <c r="B8189" s="4">
        <v>0</v>
      </c>
      <c r="C8189" s="4">
        <v>372.83063175584579</v>
      </c>
      <c r="F8189" s="4">
        <f t="shared" si="514"/>
        <v>0</v>
      </c>
      <c r="G8189" s="24">
        <f t="shared" si="515"/>
        <v>0</v>
      </c>
      <c r="H8189" s="24">
        <f t="shared" si="517"/>
        <v>372.83063175584579</v>
      </c>
      <c r="I8189" s="24">
        <f>IF(H8189&lt;=0, MIN(F8189-C8189, B$7, (D$5-K8188+G8189)/B$6), 0)</f>
        <v>0</v>
      </c>
      <c r="J8189" s="24">
        <f>IF(H8189&gt;0, MIN(C8189-F8189, B$8, K8188), 0)</f>
        <v>0</v>
      </c>
      <c r="K8189" s="24">
        <f>MAX(0, K8188-G8189+I8189*B$6-J8189)</f>
        <v>0</v>
      </c>
      <c r="L8189" s="24">
        <f t="shared" si="516"/>
        <v>0</v>
      </c>
      <c r="M8189" s="24">
        <f>IF(H8189&gt;0, C8189-F8189-J8189, 0)</f>
        <v>372.83063175584579</v>
      </c>
      <c r="N8189" s="4">
        <f>MIN(C8189, F8189)</f>
        <v>0</v>
      </c>
    </row>
    <row r="8190" spans="1:14" x14ac:dyDescent="0.2">
      <c r="A8190" s="27">
        <v>43806</v>
      </c>
      <c r="B8190" s="4">
        <v>0</v>
      </c>
      <c r="C8190" s="4">
        <v>244.77049056519274</v>
      </c>
      <c r="F8190" s="4">
        <f t="shared" si="514"/>
        <v>0</v>
      </c>
      <c r="G8190" s="24">
        <f t="shared" si="515"/>
        <v>0</v>
      </c>
      <c r="H8190" s="24">
        <f t="shared" si="517"/>
        <v>244.77049056519274</v>
      </c>
      <c r="I8190" s="24">
        <f>IF(H8190&lt;=0, MIN(F8190-C8190, B$7, (D$5-K8189+G8190)/B$6), 0)</f>
        <v>0</v>
      </c>
      <c r="J8190" s="24">
        <f>IF(H8190&gt;0, MIN(C8190-F8190, B$8, K8189), 0)</f>
        <v>0</v>
      </c>
      <c r="K8190" s="24">
        <f>MAX(0, K8189-G8190+I8190*B$6-J8190)</f>
        <v>0</v>
      </c>
      <c r="L8190" s="24">
        <f t="shared" si="516"/>
        <v>0</v>
      </c>
      <c r="M8190" s="24">
        <f>IF(H8190&gt;0, C8190-F8190-J8190, 0)</f>
        <v>244.77049056519274</v>
      </c>
      <c r="N8190" s="4">
        <f>MIN(C8190, F8190)</f>
        <v>0</v>
      </c>
    </row>
    <row r="8191" spans="1:14" x14ac:dyDescent="0.2">
      <c r="A8191" s="27">
        <v>43806.041666666672</v>
      </c>
      <c r="B8191" s="4">
        <v>0</v>
      </c>
      <c r="C8191" s="4">
        <v>290.70006883535365</v>
      </c>
      <c r="F8191" s="4">
        <f t="shared" si="514"/>
        <v>0</v>
      </c>
      <c r="G8191" s="24">
        <f t="shared" si="515"/>
        <v>0</v>
      </c>
      <c r="H8191" s="24">
        <f t="shared" si="517"/>
        <v>290.70006883535365</v>
      </c>
      <c r="I8191" s="24">
        <f>IF(H8191&lt;=0, MIN(F8191-C8191, B$7, (D$5-K8190+G8191)/B$6), 0)</f>
        <v>0</v>
      </c>
      <c r="J8191" s="24">
        <f>IF(H8191&gt;0, MIN(C8191-F8191, B$8, K8190), 0)</f>
        <v>0</v>
      </c>
      <c r="K8191" s="24">
        <f>MAX(0, K8190-G8191+I8191*B$6-J8191)</f>
        <v>0</v>
      </c>
      <c r="L8191" s="24">
        <f t="shared" si="516"/>
        <v>0</v>
      </c>
      <c r="M8191" s="24">
        <f>IF(H8191&gt;0, C8191-F8191-J8191, 0)</f>
        <v>290.70006883535365</v>
      </c>
      <c r="N8191" s="4">
        <f>MIN(C8191, F8191)</f>
        <v>0</v>
      </c>
    </row>
    <row r="8192" spans="1:14" x14ac:dyDescent="0.2">
      <c r="A8192" s="27">
        <v>43806.083333333336</v>
      </c>
      <c r="B8192" s="4">
        <v>0</v>
      </c>
      <c r="C8192" s="4">
        <v>326.80480268327545</v>
      </c>
      <c r="F8192" s="4">
        <f t="shared" si="514"/>
        <v>0</v>
      </c>
      <c r="G8192" s="24">
        <f t="shared" si="515"/>
        <v>0</v>
      </c>
      <c r="H8192" s="24">
        <f t="shared" si="517"/>
        <v>326.80480268327545</v>
      </c>
      <c r="I8192" s="24">
        <f>IF(H8192&lt;=0, MIN(F8192-C8192, B$7, (D$5-K8191+G8192)/B$6), 0)</f>
        <v>0</v>
      </c>
      <c r="J8192" s="24">
        <f>IF(H8192&gt;0, MIN(C8192-F8192, B$8, K8191), 0)</f>
        <v>0</v>
      </c>
      <c r="K8192" s="24">
        <f>MAX(0, K8191-G8192+I8192*B$6-J8192)</f>
        <v>0</v>
      </c>
      <c r="L8192" s="24">
        <f t="shared" si="516"/>
        <v>0</v>
      </c>
      <c r="M8192" s="24">
        <f>IF(H8192&gt;0, C8192-F8192-J8192, 0)</f>
        <v>326.80480268327545</v>
      </c>
      <c r="N8192" s="4">
        <f>MIN(C8192, F8192)</f>
        <v>0</v>
      </c>
    </row>
    <row r="8193" spans="1:14" x14ac:dyDescent="0.2">
      <c r="A8193" s="27">
        <v>43806.125</v>
      </c>
      <c r="B8193" s="4">
        <v>0</v>
      </c>
      <c r="C8193" s="4">
        <v>241.51761838483944</v>
      </c>
      <c r="F8193" s="4">
        <f t="shared" si="514"/>
        <v>0</v>
      </c>
      <c r="G8193" s="24">
        <f t="shared" si="515"/>
        <v>0</v>
      </c>
      <c r="H8193" s="24">
        <f t="shared" si="517"/>
        <v>241.51761838483944</v>
      </c>
      <c r="I8193" s="24">
        <f>IF(H8193&lt;=0, MIN(F8193-C8193, B$7, (D$5-K8192+G8193)/B$6), 0)</f>
        <v>0</v>
      </c>
      <c r="J8193" s="24">
        <f>IF(H8193&gt;0, MIN(C8193-F8193, B$8, K8192), 0)</f>
        <v>0</v>
      </c>
      <c r="K8193" s="24">
        <f>MAX(0, K8192-G8193+I8193*B$6-J8193)</f>
        <v>0</v>
      </c>
      <c r="L8193" s="24">
        <f t="shared" si="516"/>
        <v>0</v>
      </c>
      <c r="M8193" s="24">
        <f>IF(H8193&gt;0, C8193-F8193-J8193, 0)</f>
        <v>241.51761838483944</v>
      </c>
      <c r="N8193" s="4">
        <f>MIN(C8193, F8193)</f>
        <v>0</v>
      </c>
    </row>
    <row r="8194" spans="1:14" x14ac:dyDescent="0.2">
      <c r="A8194" s="27">
        <v>43806.166666666672</v>
      </c>
      <c r="B8194" s="4">
        <v>0</v>
      </c>
      <c r="C8194" s="4">
        <v>291.74275104844548</v>
      </c>
      <c r="F8194" s="4">
        <f t="shared" si="514"/>
        <v>0</v>
      </c>
      <c r="G8194" s="24">
        <f t="shared" si="515"/>
        <v>0</v>
      </c>
      <c r="H8194" s="24">
        <f t="shared" si="517"/>
        <v>291.74275104844548</v>
      </c>
      <c r="I8194" s="24">
        <f>IF(H8194&lt;=0, MIN(F8194-C8194, B$7, (D$5-K8193+G8194)/B$6), 0)</f>
        <v>0</v>
      </c>
      <c r="J8194" s="24">
        <f>IF(H8194&gt;0, MIN(C8194-F8194, B$8, K8193), 0)</f>
        <v>0</v>
      </c>
      <c r="K8194" s="24">
        <f>MAX(0, K8193-G8194+I8194*B$6-J8194)</f>
        <v>0</v>
      </c>
      <c r="L8194" s="24">
        <f t="shared" si="516"/>
        <v>0</v>
      </c>
      <c r="M8194" s="24">
        <f>IF(H8194&gt;0, C8194-F8194-J8194, 0)</f>
        <v>291.74275104844548</v>
      </c>
      <c r="N8194" s="4">
        <f>MIN(C8194, F8194)</f>
        <v>0</v>
      </c>
    </row>
    <row r="8195" spans="1:14" x14ac:dyDescent="0.2">
      <c r="A8195" s="27">
        <v>43806.208333333336</v>
      </c>
      <c r="B8195" s="4">
        <v>0</v>
      </c>
      <c r="C8195" s="4">
        <v>333.91336802765511</v>
      </c>
      <c r="F8195" s="4">
        <f t="shared" si="514"/>
        <v>0</v>
      </c>
      <c r="G8195" s="24">
        <f t="shared" si="515"/>
        <v>0</v>
      </c>
      <c r="H8195" s="24">
        <f t="shared" si="517"/>
        <v>333.91336802765511</v>
      </c>
      <c r="I8195" s="24">
        <f>IF(H8195&lt;=0, MIN(F8195-C8195, B$7, (D$5-K8194+G8195)/B$6), 0)</f>
        <v>0</v>
      </c>
      <c r="J8195" s="24">
        <f>IF(H8195&gt;0, MIN(C8195-F8195, B$8, K8194), 0)</f>
        <v>0</v>
      </c>
      <c r="K8195" s="24">
        <f>MAX(0, K8194-G8195+I8195*B$6-J8195)</f>
        <v>0</v>
      </c>
      <c r="L8195" s="24">
        <f t="shared" si="516"/>
        <v>0</v>
      </c>
      <c r="M8195" s="24">
        <f>IF(H8195&gt;0, C8195-F8195-J8195, 0)</f>
        <v>333.91336802765511</v>
      </c>
      <c r="N8195" s="4">
        <f>MIN(C8195, F8195)</f>
        <v>0</v>
      </c>
    </row>
    <row r="8196" spans="1:14" x14ac:dyDescent="0.2">
      <c r="A8196" s="27">
        <v>43806.25</v>
      </c>
      <c r="B8196" s="4">
        <v>0</v>
      </c>
      <c r="C8196" s="4">
        <v>343.95589525554323</v>
      </c>
      <c r="F8196" s="4">
        <f t="shared" si="514"/>
        <v>0</v>
      </c>
      <c r="G8196" s="24">
        <f t="shared" si="515"/>
        <v>0</v>
      </c>
      <c r="H8196" s="24">
        <f t="shared" si="517"/>
        <v>343.95589525554323</v>
      </c>
      <c r="I8196" s="24">
        <f>IF(H8196&lt;=0, MIN(F8196-C8196, B$7, (D$5-K8195+G8196)/B$6), 0)</f>
        <v>0</v>
      </c>
      <c r="J8196" s="24">
        <f>IF(H8196&gt;0, MIN(C8196-F8196, B$8, K8195), 0)</f>
        <v>0</v>
      </c>
      <c r="K8196" s="24">
        <f>MAX(0, K8195-G8196+I8196*B$6-J8196)</f>
        <v>0</v>
      </c>
      <c r="L8196" s="24">
        <f t="shared" si="516"/>
        <v>0</v>
      </c>
      <c r="M8196" s="24">
        <f>IF(H8196&gt;0, C8196-F8196-J8196, 0)</f>
        <v>343.95589525554323</v>
      </c>
      <c r="N8196" s="4">
        <f>MIN(C8196, F8196)</f>
        <v>0</v>
      </c>
    </row>
    <row r="8197" spans="1:14" x14ac:dyDescent="0.2">
      <c r="A8197" s="27">
        <v>43806.291666666672</v>
      </c>
      <c r="B8197" s="4">
        <v>24.381760738542493</v>
      </c>
      <c r="C8197" s="4">
        <v>1760.7096991440735</v>
      </c>
      <c r="F8197" s="4">
        <f t="shared" si="514"/>
        <v>146.29056443125495</v>
      </c>
      <c r="G8197" s="24">
        <f t="shared" si="515"/>
        <v>0.34722222222222221</v>
      </c>
      <c r="H8197" s="24">
        <f t="shared" si="517"/>
        <v>1614.4191347128185</v>
      </c>
      <c r="I8197" s="24">
        <f>IF(H8197&lt;=0, MIN(F8197-C8197, B$7, (D$5-K8196+G8197)/B$6), 0)</f>
        <v>0</v>
      </c>
      <c r="J8197" s="24">
        <f>IF(H8197&gt;0, MIN(C8197-F8197, B$8, K8196), 0)</f>
        <v>0</v>
      </c>
      <c r="K8197" s="24">
        <f>MAX(0, K8196-G8197+I8197*B$6-J8197)</f>
        <v>0</v>
      </c>
      <c r="L8197" s="24">
        <f t="shared" si="516"/>
        <v>0</v>
      </c>
      <c r="M8197" s="24">
        <f>IF(H8197&gt;0, C8197-F8197-J8197, 0)</f>
        <v>1614.4191347128185</v>
      </c>
      <c r="N8197" s="4">
        <f>MIN(C8197, F8197)</f>
        <v>146.29056443125495</v>
      </c>
    </row>
    <row r="8198" spans="1:14" x14ac:dyDescent="0.2">
      <c r="A8198" s="27">
        <v>43806.333333333336</v>
      </c>
      <c r="B8198" s="4">
        <v>398.93580890262774</v>
      </c>
      <c r="C8198" s="4">
        <v>443.85988675044456</v>
      </c>
      <c r="F8198" s="4">
        <f t="shared" si="514"/>
        <v>2393.6148534157664</v>
      </c>
      <c r="G8198" s="24">
        <f t="shared" si="515"/>
        <v>0.34722222222222221</v>
      </c>
      <c r="H8198" s="24">
        <f t="shared" si="517"/>
        <v>-1949.7549666653219</v>
      </c>
      <c r="I8198" s="24">
        <f>IF(H8198&lt;=0, MIN(F8198-C8198, B$7, (D$5-K8197+G8198)/B$6), 0)</f>
        <v>1949.7549666653219</v>
      </c>
      <c r="J8198" s="24">
        <f>IF(H8198&gt;0, MIN(C8198-F8198, B$8, K8197), 0)</f>
        <v>0</v>
      </c>
      <c r="K8198" s="24">
        <f>MAX(0, K8197-G8198+I8198*B$6-J8198)</f>
        <v>1754.4322477765677</v>
      </c>
      <c r="L8198" s="24">
        <f t="shared" si="516"/>
        <v>0</v>
      </c>
      <c r="M8198" s="24">
        <f>IF(H8198&gt;0, C8198-F8198-J8198, 0)</f>
        <v>0</v>
      </c>
      <c r="N8198" s="4">
        <f>MIN(C8198, F8198)</f>
        <v>443.85988675044456</v>
      </c>
    </row>
    <row r="8199" spans="1:14" x14ac:dyDescent="0.2">
      <c r="A8199" s="27">
        <v>43806.375</v>
      </c>
      <c r="B8199" s="4">
        <v>173.1662994671594</v>
      </c>
      <c r="C8199" s="4">
        <v>280.32470233349636</v>
      </c>
      <c r="F8199" s="4">
        <f t="shared" si="514"/>
        <v>1038.9977968029564</v>
      </c>
      <c r="G8199" s="24">
        <f t="shared" si="515"/>
        <v>0.34722222222222221</v>
      </c>
      <c r="H8199" s="24">
        <f t="shared" si="517"/>
        <v>-758.67309446946001</v>
      </c>
      <c r="I8199" s="24">
        <f>IF(H8199&lt;=0, MIN(F8199-C8199, B$7, (D$5-K8198+G8199)/B$6), 0)</f>
        <v>758.67309446946001</v>
      </c>
      <c r="J8199" s="24">
        <f>IF(H8199&gt;0, MIN(C8199-F8199, B$8, K8198), 0)</f>
        <v>0</v>
      </c>
      <c r="K8199" s="24">
        <f>MAX(0, K8198-G8199+I8199*B$6-J8199)</f>
        <v>2436.8908105768596</v>
      </c>
      <c r="L8199" s="24">
        <f t="shared" si="516"/>
        <v>0</v>
      </c>
      <c r="M8199" s="24">
        <f>IF(H8199&gt;0, C8199-F8199-J8199, 0)</f>
        <v>0</v>
      </c>
      <c r="N8199" s="4">
        <f>MIN(C8199, F8199)</f>
        <v>280.32470233349636</v>
      </c>
    </row>
    <row r="8200" spans="1:14" x14ac:dyDescent="0.2">
      <c r="A8200" s="27">
        <v>43806.416666666672</v>
      </c>
      <c r="B8200" s="4">
        <v>422.80131713561389</v>
      </c>
      <c r="C8200" s="4">
        <v>273.46376182540268</v>
      </c>
      <c r="F8200" s="4">
        <f t="shared" si="514"/>
        <v>2536.8079028136835</v>
      </c>
      <c r="G8200" s="24">
        <f t="shared" si="515"/>
        <v>0.34722222222222221</v>
      </c>
      <c r="H8200" s="24">
        <f t="shared" si="517"/>
        <v>-2263.3441409882807</v>
      </c>
      <c r="I8200" s="24">
        <f>IF(H8200&lt;=0, MIN(F8200-C8200, B$7, (D$5-K8199+G8200)/B$6), 0)</f>
        <v>2263.3441409882807</v>
      </c>
      <c r="J8200" s="24">
        <f>IF(H8200&gt;0, MIN(C8200-F8200, B$8, K8199), 0)</f>
        <v>0</v>
      </c>
      <c r="K8200" s="24">
        <f>MAX(0, K8199-G8200+I8200*B$6-J8200)</f>
        <v>4473.5533152440903</v>
      </c>
      <c r="L8200" s="24">
        <f t="shared" si="516"/>
        <v>0</v>
      </c>
      <c r="M8200" s="24">
        <f>IF(H8200&gt;0, C8200-F8200-J8200, 0)</f>
        <v>0</v>
      </c>
      <c r="N8200" s="4">
        <f>MIN(C8200, F8200)</f>
        <v>273.46376182540268</v>
      </c>
    </row>
    <row r="8201" spans="1:14" x14ac:dyDescent="0.2">
      <c r="A8201" s="27">
        <v>43806.458333333336</v>
      </c>
      <c r="B8201" s="4">
        <v>142.90323775661656</v>
      </c>
      <c r="C8201" s="4">
        <v>1598.7695257370715</v>
      </c>
      <c r="F8201" s="4">
        <f t="shared" si="514"/>
        <v>857.41942653969932</v>
      </c>
      <c r="G8201" s="24">
        <f t="shared" si="515"/>
        <v>0.34722222222222221</v>
      </c>
      <c r="H8201" s="24">
        <f t="shared" si="517"/>
        <v>741.35009919737217</v>
      </c>
      <c r="I8201" s="24">
        <f>IF(H8201&lt;=0, MIN(F8201-C8201, B$7, (D$5-K8200+G8201)/B$6), 0)</f>
        <v>0</v>
      </c>
      <c r="J8201" s="24">
        <f>IF(H8201&gt;0, MIN(C8201-F8201, B$8, K8200), 0)</f>
        <v>741.35009919737217</v>
      </c>
      <c r="K8201" s="24">
        <f>MAX(0, K8200-G8201+I8201*B$6-J8201)</f>
        <v>3731.8559938244953</v>
      </c>
      <c r="L8201" s="24">
        <f t="shared" si="516"/>
        <v>0</v>
      </c>
      <c r="M8201" s="24">
        <f>IF(H8201&gt;0, C8201-F8201-J8201, 0)</f>
        <v>0</v>
      </c>
      <c r="N8201" s="4">
        <f>MIN(C8201, F8201)</f>
        <v>857.41942653969932</v>
      </c>
    </row>
    <row r="8202" spans="1:14" x14ac:dyDescent="0.2">
      <c r="A8202" s="27">
        <v>43806.5</v>
      </c>
      <c r="B8202" s="4">
        <v>153.51239669935697</v>
      </c>
      <c r="C8202" s="4">
        <v>337.69683992325554</v>
      </c>
      <c r="F8202" s="4">
        <f t="shared" si="514"/>
        <v>921.07438019614187</v>
      </c>
      <c r="G8202" s="24">
        <f t="shared" si="515"/>
        <v>0.34722222222222221</v>
      </c>
      <c r="H8202" s="24">
        <f t="shared" si="517"/>
        <v>-583.37754027288634</v>
      </c>
      <c r="I8202" s="24">
        <f>IF(H8202&lt;=0, MIN(F8202-C8202, B$7, (D$5-K8201+G8202)/B$6), 0)</f>
        <v>583.37754027288634</v>
      </c>
      <c r="J8202" s="24">
        <f>IF(H8202&gt;0, MIN(C8202-F8202, B$8, K8201), 0)</f>
        <v>0</v>
      </c>
      <c r="K8202" s="24">
        <f>MAX(0, K8201-G8202+I8202*B$6-J8202)</f>
        <v>4256.5485578478711</v>
      </c>
      <c r="L8202" s="24">
        <f t="shared" si="516"/>
        <v>0</v>
      </c>
      <c r="M8202" s="24">
        <f>IF(H8202&gt;0, C8202-F8202-J8202, 0)</f>
        <v>0</v>
      </c>
      <c r="N8202" s="4">
        <f>MIN(C8202, F8202)</f>
        <v>337.69683992325554</v>
      </c>
    </row>
    <row r="8203" spans="1:14" x14ac:dyDescent="0.2">
      <c r="A8203" s="27">
        <v>43806.541666666672</v>
      </c>
      <c r="B8203" s="4">
        <v>180.48218910657272</v>
      </c>
      <c r="C8203" s="4">
        <v>372.09098901978746</v>
      </c>
      <c r="F8203" s="4">
        <f t="shared" si="514"/>
        <v>1082.8931346394363</v>
      </c>
      <c r="G8203" s="24">
        <f t="shared" si="515"/>
        <v>0.34722222222222221</v>
      </c>
      <c r="H8203" s="24">
        <f t="shared" si="517"/>
        <v>-710.80214561964885</v>
      </c>
      <c r="I8203" s="24">
        <f>IF(H8203&lt;=0, MIN(F8203-C8203, B$7, (D$5-K8202+G8203)/B$6), 0)</f>
        <v>710.80214561964885</v>
      </c>
      <c r="J8203" s="24">
        <f>IF(H8203&gt;0, MIN(C8203-F8203, B$8, K8202), 0)</f>
        <v>0</v>
      </c>
      <c r="K8203" s="24">
        <f>MAX(0, K8202-G8203+I8203*B$6-J8203)</f>
        <v>4895.9232666833323</v>
      </c>
      <c r="L8203" s="24">
        <f t="shared" si="516"/>
        <v>0</v>
      </c>
      <c r="M8203" s="24">
        <f>IF(H8203&gt;0, C8203-F8203-J8203, 0)</f>
        <v>0</v>
      </c>
      <c r="N8203" s="4">
        <f>MIN(C8203, F8203)</f>
        <v>372.09098901978746</v>
      </c>
    </row>
    <row r="8204" spans="1:14" x14ac:dyDescent="0.2">
      <c r="A8204" s="27">
        <v>43806.583333333336</v>
      </c>
      <c r="B8204" s="4">
        <v>46.780446061165783</v>
      </c>
      <c r="C8204" s="4">
        <v>1541.9210657179553</v>
      </c>
      <c r="F8204" s="4">
        <f t="shared" si="514"/>
        <v>280.68267636699471</v>
      </c>
      <c r="G8204" s="24">
        <f t="shared" si="515"/>
        <v>0.34722222222222221</v>
      </c>
      <c r="H8204" s="24">
        <f t="shared" si="517"/>
        <v>1261.2383893509607</v>
      </c>
      <c r="I8204" s="24">
        <f>IF(H8204&lt;=0, MIN(F8204-C8204, B$7, (D$5-K8203+G8204)/B$6), 0)</f>
        <v>0</v>
      </c>
      <c r="J8204" s="24">
        <f>IF(H8204&gt;0, MIN(C8204-F8204, B$8, K8203), 0)</f>
        <v>1261.2383893509607</v>
      </c>
      <c r="K8204" s="24">
        <f>MAX(0, K8203-G8204+I8204*B$6-J8204)</f>
        <v>3634.3376551101492</v>
      </c>
      <c r="L8204" s="24">
        <f t="shared" si="516"/>
        <v>0</v>
      </c>
      <c r="M8204" s="24">
        <f>IF(H8204&gt;0, C8204-F8204-J8204, 0)</f>
        <v>0</v>
      </c>
      <c r="N8204" s="4">
        <f>MIN(C8204, F8204)</f>
        <v>280.68267636699471</v>
      </c>
    </row>
    <row r="8205" spans="1:14" x14ac:dyDescent="0.2">
      <c r="A8205" s="27">
        <v>43806.625</v>
      </c>
      <c r="B8205" s="4">
        <v>0</v>
      </c>
      <c r="C8205" s="4">
        <v>814.69881811527796</v>
      </c>
      <c r="F8205" s="4">
        <f t="shared" si="514"/>
        <v>0</v>
      </c>
      <c r="G8205" s="24">
        <f t="shared" si="515"/>
        <v>0</v>
      </c>
      <c r="H8205" s="24">
        <f t="shared" si="517"/>
        <v>814.69881811527796</v>
      </c>
      <c r="I8205" s="24">
        <f>IF(H8205&lt;=0, MIN(F8205-C8205, B$7, (D$5-K8204+G8205)/B$6), 0)</f>
        <v>0</v>
      </c>
      <c r="J8205" s="24">
        <f>IF(H8205&gt;0, MIN(C8205-F8205, B$8, K8204), 0)</f>
        <v>814.69881811527796</v>
      </c>
      <c r="K8205" s="24">
        <f>MAX(0, K8204-G8205+I8205*B$6-J8205)</f>
        <v>2819.6388369948713</v>
      </c>
      <c r="L8205" s="24">
        <f t="shared" si="516"/>
        <v>0</v>
      </c>
      <c r="M8205" s="24">
        <f>IF(H8205&gt;0, C8205-F8205-J8205, 0)</f>
        <v>0</v>
      </c>
      <c r="N8205" s="4">
        <f>MIN(C8205, F8205)</f>
        <v>0</v>
      </c>
    </row>
    <row r="8206" spans="1:14" x14ac:dyDescent="0.2">
      <c r="A8206" s="27">
        <v>43806.666666666672</v>
      </c>
      <c r="B8206" s="4">
        <v>0</v>
      </c>
      <c r="C8206" s="4">
        <v>941.5821156409994</v>
      </c>
      <c r="F8206" s="4">
        <f t="shared" si="514"/>
        <v>0</v>
      </c>
      <c r="G8206" s="24">
        <f t="shared" si="515"/>
        <v>0</v>
      </c>
      <c r="H8206" s="24">
        <f t="shared" si="517"/>
        <v>941.5821156409994</v>
      </c>
      <c r="I8206" s="24">
        <f>IF(H8206&lt;=0, MIN(F8206-C8206, B$7, (D$5-K8205+G8206)/B$6), 0)</f>
        <v>0</v>
      </c>
      <c r="J8206" s="24">
        <f>IF(H8206&gt;0, MIN(C8206-F8206, B$8, K8205), 0)</f>
        <v>941.5821156409994</v>
      </c>
      <c r="K8206" s="24">
        <f>MAX(0, K8205-G8206+I8206*B$6-J8206)</f>
        <v>1878.056721353872</v>
      </c>
      <c r="L8206" s="24">
        <f t="shared" si="516"/>
        <v>0</v>
      </c>
      <c r="M8206" s="24">
        <f>IF(H8206&gt;0, C8206-F8206-J8206, 0)</f>
        <v>0</v>
      </c>
      <c r="N8206" s="4">
        <f>MIN(C8206, F8206)</f>
        <v>0</v>
      </c>
    </row>
    <row r="8207" spans="1:14" x14ac:dyDescent="0.2">
      <c r="A8207" s="27">
        <v>43806.708333333336</v>
      </c>
      <c r="B8207" s="4">
        <v>0</v>
      </c>
      <c r="C8207" s="4">
        <v>974.02379445544932</v>
      </c>
      <c r="F8207" s="4">
        <f t="shared" si="514"/>
        <v>0</v>
      </c>
      <c r="G8207" s="24">
        <f t="shared" si="515"/>
        <v>0</v>
      </c>
      <c r="H8207" s="24">
        <f t="shared" si="517"/>
        <v>974.02379445544932</v>
      </c>
      <c r="I8207" s="24">
        <f>IF(H8207&lt;=0, MIN(F8207-C8207, B$7, (D$5-K8206+G8207)/B$6), 0)</f>
        <v>0</v>
      </c>
      <c r="J8207" s="24">
        <f>IF(H8207&gt;0, MIN(C8207-F8207, B$8, K8206), 0)</f>
        <v>974.02379445544932</v>
      </c>
      <c r="K8207" s="24">
        <f>MAX(0, K8206-G8207+I8207*B$6-J8207)</f>
        <v>904.03292689842272</v>
      </c>
      <c r="L8207" s="24">
        <f t="shared" si="516"/>
        <v>0</v>
      </c>
      <c r="M8207" s="24">
        <f>IF(H8207&gt;0, C8207-F8207-J8207, 0)</f>
        <v>0</v>
      </c>
      <c r="N8207" s="4">
        <f>MIN(C8207, F8207)</f>
        <v>0</v>
      </c>
    </row>
    <row r="8208" spans="1:14" x14ac:dyDescent="0.2">
      <c r="A8208" s="27">
        <v>43806.75</v>
      </c>
      <c r="B8208" s="4">
        <v>0</v>
      </c>
      <c r="C8208" s="4">
        <v>494.19718351608969</v>
      </c>
      <c r="F8208" s="4">
        <f t="shared" si="514"/>
        <v>0</v>
      </c>
      <c r="G8208" s="24">
        <f t="shared" si="515"/>
        <v>0</v>
      </c>
      <c r="H8208" s="24">
        <f t="shared" si="517"/>
        <v>494.19718351608969</v>
      </c>
      <c r="I8208" s="24">
        <f>IF(H8208&lt;=0, MIN(F8208-C8208, B$7, (D$5-K8207+G8208)/B$6), 0)</f>
        <v>0</v>
      </c>
      <c r="J8208" s="24">
        <f>IF(H8208&gt;0, MIN(C8208-F8208, B$8, K8207), 0)</f>
        <v>494.19718351608969</v>
      </c>
      <c r="K8208" s="24">
        <f>MAX(0, K8207-G8208+I8208*B$6-J8208)</f>
        <v>409.83574338233302</v>
      </c>
      <c r="L8208" s="24">
        <f t="shared" si="516"/>
        <v>0</v>
      </c>
      <c r="M8208" s="24">
        <f>IF(H8208&gt;0, C8208-F8208-J8208, 0)</f>
        <v>0</v>
      </c>
      <c r="N8208" s="4">
        <f>MIN(C8208, F8208)</f>
        <v>0</v>
      </c>
    </row>
    <row r="8209" spans="1:14" x14ac:dyDescent="0.2">
      <c r="A8209" s="27">
        <v>43806.791666666672</v>
      </c>
      <c r="B8209" s="4">
        <v>0</v>
      </c>
      <c r="C8209" s="4">
        <v>1544.5043081228173</v>
      </c>
      <c r="F8209" s="4">
        <f t="shared" si="514"/>
        <v>0</v>
      </c>
      <c r="G8209" s="24">
        <f t="shared" si="515"/>
        <v>0</v>
      </c>
      <c r="H8209" s="24">
        <f t="shared" si="517"/>
        <v>1544.5043081228173</v>
      </c>
      <c r="I8209" s="24">
        <f>IF(H8209&lt;=0, MIN(F8209-C8209, B$7, (D$5-K8208+G8209)/B$6), 0)</f>
        <v>0</v>
      </c>
      <c r="J8209" s="24">
        <f>IF(H8209&gt;0, MIN(C8209-F8209, B$8, K8208), 0)</f>
        <v>409.83574338233302</v>
      </c>
      <c r="K8209" s="24">
        <f>MAX(0, K8208-G8209+I8209*B$6-J8209)</f>
        <v>0</v>
      </c>
      <c r="L8209" s="24">
        <f t="shared" si="516"/>
        <v>0</v>
      </c>
      <c r="M8209" s="24">
        <f>IF(H8209&gt;0, C8209-F8209-J8209, 0)</f>
        <v>1134.6685647404843</v>
      </c>
      <c r="N8209" s="4">
        <f>MIN(C8209, F8209)</f>
        <v>0</v>
      </c>
    </row>
    <row r="8210" spans="1:14" x14ac:dyDescent="0.2">
      <c r="A8210" s="27">
        <v>43806.833333333336</v>
      </c>
      <c r="B8210" s="4">
        <v>0</v>
      </c>
      <c r="C8210" s="4">
        <v>901.54924672391451</v>
      </c>
      <c r="F8210" s="4">
        <f t="shared" si="514"/>
        <v>0</v>
      </c>
      <c r="G8210" s="24">
        <f t="shared" si="515"/>
        <v>0</v>
      </c>
      <c r="H8210" s="24">
        <f t="shared" si="517"/>
        <v>901.54924672391451</v>
      </c>
      <c r="I8210" s="24">
        <f>IF(H8210&lt;=0, MIN(F8210-C8210, B$7, (D$5-K8209+G8210)/B$6), 0)</f>
        <v>0</v>
      </c>
      <c r="J8210" s="24">
        <f>IF(H8210&gt;0, MIN(C8210-F8210, B$8, K8209), 0)</f>
        <v>0</v>
      </c>
      <c r="K8210" s="24">
        <f>MAX(0, K8209-G8210+I8210*B$6-J8210)</f>
        <v>0</v>
      </c>
      <c r="L8210" s="24">
        <f t="shared" si="516"/>
        <v>0</v>
      </c>
      <c r="M8210" s="24">
        <f>IF(H8210&gt;0, C8210-F8210-J8210, 0)</f>
        <v>901.54924672391451</v>
      </c>
      <c r="N8210" s="4">
        <f>MIN(C8210, F8210)</f>
        <v>0</v>
      </c>
    </row>
    <row r="8211" spans="1:14" x14ac:dyDescent="0.2">
      <c r="A8211" s="27">
        <v>43806.875</v>
      </c>
      <c r="B8211" s="4">
        <v>0</v>
      </c>
      <c r="C8211" s="4">
        <v>1507.0212668746608</v>
      </c>
      <c r="F8211" s="4">
        <f t="shared" si="514"/>
        <v>0</v>
      </c>
      <c r="G8211" s="24">
        <f t="shared" si="515"/>
        <v>0</v>
      </c>
      <c r="H8211" s="24">
        <f t="shared" si="517"/>
        <v>1507.0212668746608</v>
      </c>
      <c r="I8211" s="24">
        <f>IF(H8211&lt;=0, MIN(F8211-C8211, B$7, (D$5-K8210+G8211)/B$6), 0)</f>
        <v>0</v>
      </c>
      <c r="J8211" s="24">
        <f>IF(H8211&gt;0, MIN(C8211-F8211, B$8, K8210), 0)</f>
        <v>0</v>
      </c>
      <c r="K8211" s="24">
        <f>MAX(0, K8210-G8211+I8211*B$6-J8211)</f>
        <v>0</v>
      </c>
      <c r="L8211" s="24">
        <f t="shared" si="516"/>
        <v>0</v>
      </c>
      <c r="M8211" s="24">
        <f>IF(H8211&gt;0, C8211-F8211-J8211, 0)</f>
        <v>1507.0212668746608</v>
      </c>
      <c r="N8211" s="4">
        <f>MIN(C8211, F8211)</f>
        <v>0</v>
      </c>
    </row>
    <row r="8212" spans="1:14" x14ac:dyDescent="0.2">
      <c r="A8212" s="27">
        <v>43806.916666666672</v>
      </c>
      <c r="B8212" s="4">
        <v>0</v>
      </c>
      <c r="C8212" s="4">
        <v>529.73610786710219</v>
      </c>
      <c r="F8212" s="4">
        <f t="shared" si="514"/>
        <v>0</v>
      </c>
      <c r="G8212" s="24">
        <f t="shared" si="515"/>
        <v>0</v>
      </c>
      <c r="H8212" s="24">
        <f t="shared" si="517"/>
        <v>529.73610786710219</v>
      </c>
      <c r="I8212" s="24">
        <f>IF(H8212&lt;=0, MIN(F8212-C8212, B$7, (D$5-K8211+G8212)/B$6), 0)</f>
        <v>0</v>
      </c>
      <c r="J8212" s="24">
        <f>IF(H8212&gt;0, MIN(C8212-F8212, B$8, K8211), 0)</f>
        <v>0</v>
      </c>
      <c r="K8212" s="24">
        <f>MAX(0, K8211-G8212+I8212*B$6-J8212)</f>
        <v>0</v>
      </c>
      <c r="L8212" s="24">
        <f t="shared" si="516"/>
        <v>0</v>
      </c>
      <c r="M8212" s="24">
        <f>IF(H8212&gt;0, C8212-F8212-J8212, 0)</f>
        <v>529.73610786710219</v>
      </c>
      <c r="N8212" s="4">
        <f>MIN(C8212, F8212)</f>
        <v>0</v>
      </c>
    </row>
    <row r="8213" spans="1:14" x14ac:dyDescent="0.2">
      <c r="A8213" s="27">
        <v>43806.958333333336</v>
      </c>
      <c r="B8213" s="4">
        <v>0</v>
      </c>
      <c r="C8213" s="4">
        <v>348.29099312890077</v>
      </c>
      <c r="F8213" s="4">
        <f t="shared" si="514"/>
        <v>0</v>
      </c>
      <c r="G8213" s="24">
        <f t="shared" si="515"/>
        <v>0</v>
      </c>
      <c r="H8213" s="24">
        <f t="shared" si="517"/>
        <v>348.29099312890077</v>
      </c>
      <c r="I8213" s="24">
        <f>IF(H8213&lt;=0, MIN(F8213-C8213, B$7, (D$5-K8212+G8213)/B$6), 0)</f>
        <v>0</v>
      </c>
      <c r="J8213" s="24">
        <f>IF(H8213&gt;0, MIN(C8213-F8213, B$8, K8212), 0)</f>
        <v>0</v>
      </c>
      <c r="K8213" s="24">
        <f>MAX(0, K8212-G8213+I8213*B$6-J8213)</f>
        <v>0</v>
      </c>
      <c r="L8213" s="24">
        <f t="shared" si="516"/>
        <v>0</v>
      </c>
      <c r="M8213" s="24">
        <f>IF(H8213&gt;0, C8213-F8213-J8213, 0)</f>
        <v>348.29099312890077</v>
      </c>
      <c r="N8213" s="4">
        <f>MIN(C8213, F8213)</f>
        <v>0</v>
      </c>
    </row>
    <row r="8214" spans="1:14" x14ac:dyDescent="0.2">
      <c r="A8214" s="27">
        <v>43807</v>
      </c>
      <c r="B8214" s="4">
        <v>0</v>
      </c>
      <c r="C8214" s="4">
        <v>222.98932588035885</v>
      </c>
      <c r="F8214" s="4">
        <f t="shared" si="514"/>
        <v>0</v>
      </c>
      <c r="G8214" s="24">
        <f t="shared" si="515"/>
        <v>0</v>
      </c>
      <c r="H8214" s="24">
        <f t="shared" si="517"/>
        <v>222.98932588035885</v>
      </c>
      <c r="I8214" s="24">
        <f>IF(H8214&lt;=0, MIN(F8214-C8214, B$7, (D$5-K8213+G8214)/B$6), 0)</f>
        <v>0</v>
      </c>
      <c r="J8214" s="24">
        <f>IF(H8214&gt;0, MIN(C8214-F8214, B$8, K8213), 0)</f>
        <v>0</v>
      </c>
      <c r="K8214" s="24">
        <f>MAX(0, K8213-G8214+I8214*B$6-J8214)</f>
        <v>0</v>
      </c>
      <c r="L8214" s="24">
        <f t="shared" si="516"/>
        <v>0</v>
      </c>
      <c r="M8214" s="24">
        <f>IF(H8214&gt;0, C8214-F8214-J8214, 0)</f>
        <v>222.98932588035885</v>
      </c>
      <c r="N8214" s="4">
        <f>MIN(C8214, F8214)</f>
        <v>0</v>
      </c>
    </row>
    <row r="8215" spans="1:14" x14ac:dyDescent="0.2">
      <c r="A8215" s="27">
        <v>43807.041666666672</v>
      </c>
      <c r="B8215" s="4">
        <v>0</v>
      </c>
      <c r="C8215" s="4">
        <v>270.8193496030907</v>
      </c>
      <c r="F8215" s="4">
        <f t="shared" si="514"/>
        <v>0</v>
      </c>
      <c r="G8215" s="24">
        <f t="shared" si="515"/>
        <v>0</v>
      </c>
      <c r="H8215" s="24">
        <f t="shared" si="517"/>
        <v>270.8193496030907</v>
      </c>
      <c r="I8215" s="24">
        <f>IF(H8215&lt;=0, MIN(F8215-C8215, B$7, (D$5-K8214+G8215)/B$6), 0)</f>
        <v>0</v>
      </c>
      <c r="J8215" s="24">
        <f>IF(H8215&gt;0, MIN(C8215-F8215, B$8, K8214), 0)</f>
        <v>0</v>
      </c>
      <c r="K8215" s="24">
        <f>MAX(0, K8214-G8215+I8215*B$6-J8215)</f>
        <v>0</v>
      </c>
      <c r="L8215" s="24">
        <f t="shared" si="516"/>
        <v>0</v>
      </c>
      <c r="M8215" s="24">
        <f>IF(H8215&gt;0, C8215-F8215-J8215, 0)</f>
        <v>270.8193496030907</v>
      </c>
      <c r="N8215" s="4">
        <f>MIN(C8215, F8215)</f>
        <v>0</v>
      </c>
    </row>
    <row r="8216" spans="1:14" x14ac:dyDescent="0.2">
      <c r="A8216" s="27">
        <v>43807.083333333336</v>
      </c>
      <c r="B8216" s="4">
        <v>0</v>
      </c>
      <c r="C8216" s="4">
        <v>306.51811682469332</v>
      </c>
      <c r="F8216" s="4">
        <f t="shared" si="514"/>
        <v>0</v>
      </c>
      <c r="G8216" s="24">
        <f t="shared" si="515"/>
        <v>0</v>
      </c>
      <c r="H8216" s="24">
        <f t="shared" si="517"/>
        <v>306.51811682469332</v>
      </c>
      <c r="I8216" s="24">
        <f>IF(H8216&lt;=0, MIN(F8216-C8216, B$7, (D$5-K8215+G8216)/B$6), 0)</f>
        <v>0</v>
      </c>
      <c r="J8216" s="24">
        <f>IF(H8216&gt;0, MIN(C8216-F8216, B$8, K8215), 0)</f>
        <v>0</v>
      </c>
      <c r="K8216" s="24">
        <f>MAX(0, K8215-G8216+I8216*B$6-J8216)</f>
        <v>0</v>
      </c>
      <c r="L8216" s="24">
        <f t="shared" si="516"/>
        <v>0</v>
      </c>
      <c r="M8216" s="24">
        <f>IF(H8216&gt;0, C8216-F8216-J8216, 0)</f>
        <v>306.51811682469332</v>
      </c>
      <c r="N8216" s="4">
        <f>MIN(C8216, F8216)</f>
        <v>0</v>
      </c>
    </row>
    <row r="8217" spans="1:14" x14ac:dyDescent="0.2">
      <c r="A8217" s="27">
        <v>43807.125</v>
      </c>
      <c r="B8217" s="4">
        <v>0</v>
      </c>
      <c r="C8217" s="4">
        <v>215.94266603580041</v>
      </c>
      <c r="F8217" s="4">
        <f t="shared" si="514"/>
        <v>0</v>
      </c>
      <c r="G8217" s="24">
        <f t="shared" si="515"/>
        <v>0</v>
      </c>
      <c r="H8217" s="24">
        <f t="shared" si="517"/>
        <v>215.94266603580041</v>
      </c>
      <c r="I8217" s="24">
        <f>IF(H8217&lt;=0, MIN(F8217-C8217, B$7, (D$5-K8216+G8217)/B$6), 0)</f>
        <v>0</v>
      </c>
      <c r="J8217" s="24">
        <f>IF(H8217&gt;0, MIN(C8217-F8217, B$8, K8216), 0)</f>
        <v>0</v>
      </c>
      <c r="K8217" s="24">
        <f>MAX(0, K8216-G8217+I8217*B$6-J8217)</f>
        <v>0</v>
      </c>
      <c r="L8217" s="24">
        <f t="shared" si="516"/>
        <v>0</v>
      </c>
      <c r="M8217" s="24">
        <f>IF(H8217&gt;0, C8217-F8217-J8217, 0)</f>
        <v>215.94266603580041</v>
      </c>
      <c r="N8217" s="4">
        <f>MIN(C8217, F8217)</f>
        <v>0</v>
      </c>
    </row>
    <row r="8218" spans="1:14" x14ac:dyDescent="0.2">
      <c r="A8218" s="27">
        <v>43807.166666666672</v>
      </c>
      <c r="B8218" s="4">
        <v>0</v>
      </c>
      <c r="C8218" s="4">
        <v>267.00854954944651</v>
      </c>
      <c r="F8218" s="4">
        <f t="shared" si="514"/>
        <v>0</v>
      </c>
      <c r="G8218" s="24">
        <f t="shared" si="515"/>
        <v>0</v>
      </c>
      <c r="H8218" s="24">
        <f t="shared" si="517"/>
        <v>267.00854954944651</v>
      </c>
      <c r="I8218" s="24">
        <f>IF(H8218&lt;=0, MIN(F8218-C8218, B$7, (D$5-K8217+G8218)/B$6), 0)</f>
        <v>0</v>
      </c>
      <c r="J8218" s="24">
        <f>IF(H8218&gt;0, MIN(C8218-F8218, B$8, K8217), 0)</f>
        <v>0</v>
      </c>
      <c r="K8218" s="24">
        <f>MAX(0, K8217-G8218+I8218*B$6-J8218)</f>
        <v>0</v>
      </c>
      <c r="L8218" s="24">
        <f t="shared" si="516"/>
        <v>0</v>
      </c>
      <c r="M8218" s="24">
        <f>IF(H8218&gt;0, C8218-F8218-J8218, 0)</f>
        <v>267.00854954944651</v>
      </c>
      <c r="N8218" s="4">
        <f>MIN(C8218, F8218)</f>
        <v>0</v>
      </c>
    </row>
    <row r="8219" spans="1:14" x14ac:dyDescent="0.2">
      <c r="A8219" s="27">
        <v>43807.208333333336</v>
      </c>
      <c r="B8219" s="4">
        <v>0</v>
      </c>
      <c r="C8219" s="4">
        <v>308.95457472056898</v>
      </c>
      <c r="F8219" s="4">
        <f t="shared" si="514"/>
        <v>0</v>
      </c>
      <c r="G8219" s="24">
        <f t="shared" si="515"/>
        <v>0</v>
      </c>
      <c r="H8219" s="24">
        <f t="shared" si="517"/>
        <v>308.95457472056898</v>
      </c>
      <c r="I8219" s="24">
        <f>IF(H8219&lt;=0, MIN(F8219-C8219, B$7, (D$5-K8218+G8219)/B$6), 0)</f>
        <v>0</v>
      </c>
      <c r="J8219" s="24">
        <f>IF(H8219&gt;0, MIN(C8219-F8219, B$8, K8218), 0)</f>
        <v>0</v>
      </c>
      <c r="K8219" s="24">
        <f>MAX(0, K8218-G8219+I8219*B$6-J8219)</f>
        <v>0</v>
      </c>
      <c r="L8219" s="24">
        <f t="shared" si="516"/>
        <v>0</v>
      </c>
      <c r="M8219" s="24">
        <f>IF(H8219&gt;0, C8219-F8219-J8219, 0)</f>
        <v>308.95457472056898</v>
      </c>
      <c r="N8219" s="4">
        <f>MIN(C8219, F8219)</f>
        <v>0</v>
      </c>
    </row>
    <row r="8220" spans="1:14" x14ac:dyDescent="0.2">
      <c r="A8220" s="27">
        <v>43807.25</v>
      </c>
      <c r="B8220" s="4">
        <v>0</v>
      </c>
      <c r="C8220" s="4">
        <v>960.69827812238304</v>
      </c>
      <c r="F8220" s="4">
        <f t="shared" si="514"/>
        <v>0</v>
      </c>
      <c r="G8220" s="24">
        <f t="shared" si="515"/>
        <v>0</v>
      </c>
      <c r="H8220" s="24">
        <f t="shared" si="517"/>
        <v>960.69827812238304</v>
      </c>
      <c r="I8220" s="24">
        <f>IF(H8220&lt;=0, MIN(F8220-C8220, B$7, (D$5-K8219+G8220)/B$6), 0)</f>
        <v>0</v>
      </c>
      <c r="J8220" s="24">
        <f>IF(H8220&gt;0, MIN(C8220-F8220, B$8, K8219), 0)</f>
        <v>0</v>
      </c>
      <c r="K8220" s="24">
        <f>MAX(0, K8219-G8220+I8220*B$6-J8220)</f>
        <v>0</v>
      </c>
      <c r="L8220" s="24">
        <f t="shared" si="516"/>
        <v>0</v>
      </c>
      <c r="M8220" s="24">
        <f>IF(H8220&gt;0, C8220-F8220-J8220, 0)</f>
        <v>960.69827812238304</v>
      </c>
      <c r="N8220" s="4">
        <f>MIN(C8220, F8220)</f>
        <v>0</v>
      </c>
    </row>
    <row r="8221" spans="1:14" x14ac:dyDescent="0.2">
      <c r="A8221" s="27">
        <v>43807.291666666672</v>
      </c>
      <c r="B8221" s="4">
        <v>57.950381601396309</v>
      </c>
      <c r="C8221" s="4">
        <v>1090.4984470545812</v>
      </c>
      <c r="F8221" s="4">
        <f t="shared" si="514"/>
        <v>347.70228960837784</v>
      </c>
      <c r="G8221" s="24">
        <f t="shared" si="515"/>
        <v>0.34722222222222221</v>
      </c>
      <c r="H8221" s="24">
        <f t="shared" si="517"/>
        <v>742.79615744620332</v>
      </c>
      <c r="I8221" s="24">
        <f>IF(H8221&lt;=0, MIN(F8221-C8221, B$7, (D$5-K8220+G8221)/B$6), 0)</f>
        <v>0</v>
      </c>
      <c r="J8221" s="24">
        <f>IF(H8221&gt;0, MIN(C8221-F8221, B$8, K8220), 0)</f>
        <v>0</v>
      </c>
      <c r="K8221" s="24">
        <f>MAX(0, K8220-G8221+I8221*B$6-J8221)</f>
        <v>0</v>
      </c>
      <c r="L8221" s="24">
        <f t="shared" si="516"/>
        <v>0</v>
      </c>
      <c r="M8221" s="24">
        <f>IF(H8221&gt;0, C8221-F8221-J8221, 0)</f>
        <v>742.79615744620332</v>
      </c>
      <c r="N8221" s="4">
        <f>MIN(C8221, F8221)</f>
        <v>347.70228960837784</v>
      </c>
    </row>
    <row r="8222" spans="1:14" x14ac:dyDescent="0.2">
      <c r="A8222" s="27">
        <v>43807.333333333336</v>
      </c>
      <c r="B8222" s="4">
        <v>102.59908567088395</v>
      </c>
      <c r="C8222" s="4">
        <v>402.86064476849185</v>
      </c>
      <c r="F8222" s="4">
        <f t="shared" ref="F8222:F8285" si="518">B8222*B$4</f>
        <v>615.59451402530374</v>
      </c>
      <c r="G8222" s="24">
        <f t="shared" ref="G8222:G8285" si="519">MIN(F8222, B$9)</f>
        <v>0.34722222222222221</v>
      </c>
      <c r="H8222" s="24">
        <f t="shared" si="517"/>
        <v>-212.73386925681189</v>
      </c>
      <c r="I8222" s="24">
        <f>IF(H8222&lt;=0, MIN(F8222-C8222, B$7, (D$5-K8221+G8222)/B$6), 0)</f>
        <v>212.73386925681189</v>
      </c>
      <c r="J8222" s="24">
        <f>IF(H8222&gt;0, MIN(C8222-F8222, B$8, K8221), 0)</f>
        <v>0</v>
      </c>
      <c r="K8222" s="24">
        <f>MAX(0, K8221-G8222+I8222*B$6-J8222)</f>
        <v>191.11326010890846</v>
      </c>
      <c r="L8222" s="24">
        <f t="shared" ref="L8222:L8285" si="520">IF(H8222&lt;=0, -I8222-H8222, 0)</f>
        <v>0</v>
      </c>
      <c r="M8222" s="24">
        <f>IF(H8222&gt;0, C8222-F8222-J8222, 0)</f>
        <v>0</v>
      </c>
      <c r="N8222" s="4">
        <f>MIN(C8222, F8222)</f>
        <v>402.86064476849185</v>
      </c>
    </row>
    <row r="8223" spans="1:14" x14ac:dyDescent="0.2">
      <c r="A8223" s="27">
        <v>43807.375</v>
      </c>
      <c r="B8223" s="4">
        <v>314.38302346384791</v>
      </c>
      <c r="C8223" s="4">
        <v>257.9055085838005</v>
      </c>
      <c r="F8223" s="4">
        <f t="shared" si="518"/>
        <v>1886.2981407830875</v>
      </c>
      <c r="G8223" s="24">
        <f t="shared" si="519"/>
        <v>0.34722222222222221</v>
      </c>
      <c r="H8223" s="24">
        <f t="shared" ref="H8223:H8286" si="521">C8223-F8223</f>
        <v>-1628.3926321992872</v>
      </c>
      <c r="I8223" s="24">
        <f>IF(H8223&lt;=0, MIN(F8223-C8223, B$7, (D$5-K8222+G8223)/B$6), 0)</f>
        <v>1628.3926321992872</v>
      </c>
      <c r="J8223" s="24">
        <f>IF(H8223&gt;0, MIN(C8223-F8223, B$8, K8222), 0)</f>
        <v>0</v>
      </c>
      <c r="K8223" s="24">
        <f>MAX(0, K8222-G8223+I8223*B$6-J8223)</f>
        <v>1656.3194068660448</v>
      </c>
      <c r="L8223" s="24">
        <f t="shared" si="520"/>
        <v>0</v>
      </c>
      <c r="M8223" s="24">
        <f>IF(H8223&gt;0, C8223-F8223-J8223, 0)</f>
        <v>0</v>
      </c>
      <c r="N8223" s="4">
        <f>MIN(C8223, F8223)</f>
        <v>257.9055085838005</v>
      </c>
    </row>
    <row r="8224" spans="1:14" x14ac:dyDescent="0.2">
      <c r="A8224" s="27">
        <v>43807.416666666672</v>
      </c>
      <c r="B8224" s="4">
        <v>109.12556181875867</v>
      </c>
      <c r="C8224" s="4">
        <v>247.20477405720638</v>
      </c>
      <c r="F8224" s="4">
        <f t="shared" si="518"/>
        <v>654.75337091255199</v>
      </c>
      <c r="G8224" s="24">
        <f t="shared" si="519"/>
        <v>0.34722222222222221</v>
      </c>
      <c r="H8224" s="24">
        <f t="shared" si="521"/>
        <v>-407.54859685534564</v>
      </c>
      <c r="I8224" s="24">
        <f>IF(H8224&lt;=0, MIN(F8224-C8224, B$7, (D$5-K8223+G8224)/B$6), 0)</f>
        <v>407.54859685534564</v>
      </c>
      <c r="J8224" s="24">
        <f>IF(H8224&gt;0, MIN(C8224-F8224, B$8, K8223), 0)</f>
        <v>0</v>
      </c>
      <c r="K8224" s="24">
        <f>MAX(0, K8223-G8224+I8224*B$6-J8224)</f>
        <v>2022.7659218136337</v>
      </c>
      <c r="L8224" s="24">
        <f t="shared" si="520"/>
        <v>0</v>
      </c>
      <c r="M8224" s="24">
        <f>IF(H8224&gt;0, C8224-F8224-J8224, 0)</f>
        <v>0</v>
      </c>
      <c r="N8224" s="4">
        <f>MIN(C8224, F8224)</f>
        <v>247.20477405720638</v>
      </c>
    </row>
    <row r="8225" spans="1:14" x14ac:dyDescent="0.2">
      <c r="A8225" s="27">
        <v>43807.458333333336</v>
      </c>
      <c r="B8225" s="4">
        <v>323.13733037550031</v>
      </c>
      <c r="C8225" s="4">
        <v>1557.2150242573668</v>
      </c>
      <c r="F8225" s="4">
        <f t="shared" si="518"/>
        <v>1938.8239822530018</v>
      </c>
      <c r="G8225" s="24">
        <f t="shared" si="519"/>
        <v>0.34722222222222221</v>
      </c>
      <c r="H8225" s="24">
        <f t="shared" si="521"/>
        <v>-381.60895799563491</v>
      </c>
      <c r="I8225" s="24">
        <f>IF(H8225&lt;=0, MIN(F8225-C8225, B$7, (D$5-K8224+G8225)/B$6), 0)</f>
        <v>381.60895799563491</v>
      </c>
      <c r="J8225" s="24">
        <f>IF(H8225&gt;0, MIN(C8225-F8225, B$8, K8224), 0)</f>
        <v>0</v>
      </c>
      <c r="K8225" s="24">
        <f>MAX(0, K8224-G8225+I8225*B$6-J8225)</f>
        <v>2365.866761787483</v>
      </c>
      <c r="L8225" s="24">
        <f t="shared" si="520"/>
        <v>0</v>
      </c>
      <c r="M8225" s="24">
        <f>IF(H8225&gt;0, C8225-F8225-J8225, 0)</f>
        <v>0</v>
      </c>
      <c r="N8225" s="4">
        <f>MIN(C8225, F8225)</f>
        <v>1557.2150242573668</v>
      </c>
    </row>
    <row r="8226" spans="1:14" x14ac:dyDescent="0.2">
      <c r="A8226" s="27">
        <v>43807.5</v>
      </c>
      <c r="B8226" s="4">
        <v>266.78070866715296</v>
      </c>
      <c r="C8226" s="4">
        <v>276.86538349570054</v>
      </c>
      <c r="F8226" s="4">
        <f t="shared" si="518"/>
        <v>1600.6842520029177</v>
      </c>
      <c r="G8226" s="24">
        <f t="shared" si="519"/>
        <v>0.34722222222222221</v>
      </c>
      <c r="H8226" s="24">
        <f t="shared" si="521"/>
        <v>-1323.8188685072171</v>
      </c>
      <c r="I8226" s="24">
        <f>IF(H8226&lt;=0, MIN(F8226-C8226, B$7, (D$5-K8225+G8226)/B$6), 0)</f>
        <v>1323.8188685072171</v>
      </c>
      <c r="J8226" s="24">
        <f>IF(H8226&gt;0, MIN(C8226-F8226, B$8, K8225), 0)</f>
        <v>0</v>
      </c>
      <c r="K8226" s="24">
        <f>MAX(0, K8225-G8226+I8226*B$6-J8226)</f>
        <v>3556.9565212217562</v>
      </c>
      <c r="L8226" s="24">
        <f t="shared" si="520"/>
        <v>0</v>
      </c>
      <c r="M8226" s="24">
        <f>IF(H8226&gt;0, C8226-F8226-J8226, 0)</f>
        <v>0</v>
      </c>
      <c r="N8226" s="4">
        <f>MIN(C8226, F8226)</f>
        <v>276.86538349570054</v>
      </c>
    </row>
    <row r="8227" spans="1:14" x14ac:dyDescent="0.2">
      <c r="A8227" s="27">
        <v>43807.541666666672</v>
      </c>
      <c r="B8227" s="4">
        <v>46.231302260398863</v>
      </c>
      <c r="C8227" s="4">
        <v>346.07347218552042</v>
      </c>
      <c r="F8227" s="4">
        <f t="shared" si="518"/>
        <v>277.38781356239315</v>
      </c>
      <c r="G8227" s="24">
        <f t="shared" si="519"/>
        <v>0.34722222222222221</v>
      </c>
      <c r="H8227" s="24">
        <f t="shared" si="521"/>
        <v>68.685658623127267</v>
      </c>
      <c r="I8227" s="24">
        <f>IF(H8227&lt;=0, MIN(F8227-C8227, B$7, (D$5-K8226+G8227)/B$6), 0)</f>
        <v>0</v>
      </c>
      <c r="J8227" s="24">
        <f>IF(H8227&gt;0, MIN(C8227-F8227, B$8, K8226), 0)</f>
        <v>68.685658623127267</v>
      </c>
      <c r="K8227" s="24">
        <f>MAX(0, K8226-G8227+I8227*B$6-J8227)</f>
        <v>3487.9236403764066</v>
      </c>
      <c r="L8227" s="24">
        <f t="shared" si="520"/>
        <v>0</v>
      </c>
      <c r="M8227" s="24">
        <f>IF(H8227&gt;0, C8227-F8227-J8227, 0)</f>
        <v>0</v>
      </c>
      <c r="N8227" s="4">
        <f>MIN(C8227, F8227)</f>
        <v>277.38781356239315</v>
      </c>
    </row>
    <row r="8228" spans="1:14" x14ac:dyDescent="0.2">
      <c r="A8228" s="27">
        <v>43807.583333333336</v>
      </c>
      <c r="B8228" s="4">
        <v>25.430902789873976</v>
      </c>
      <c r="C8228" s="4">
        <v>1619.007960587563</v>
      </c>
      <c r="F8228" s="4">
        <f t="shared" si="518"/>
        <v>152.58541673924384</v>
      </c>
      <c r="G8228" s="24">
        <f t="shared" si="519"/>
        <v>0.34722222222222221</v>
      </c>
      <c r="H8228" s="24">
        <f t="shared" si="521"/>
        <v>1466.4225438483193</v>
      </c>
      <c r="I8228" s="24">
        <f>IF(H8228&lt;=0, MIN(F8228-C8228, B$7, (D$5-K8227+G8228)/B$6), 0)</f>
        <v>0</v>
      </c>
      <c r="J8228" s="24">
        <f>IF(H8228&gt;0, MIN(C8228-F8228, B$8, K8227), 0)</f>
        <v>1466.4225438483193</v>
      </c>
      <c r="K8228" s="24">
        <f>MAX(0, K8227-G8228+I8228*B$6-J8228)</f>
        <v>2021.1538743058652</v>
      </c>
      <c r="L8228" s="24">
        <f t="shared" si="520"/>
        <v>0</v>
      </c>
      <c r="M8228" s="24">
        <f>IF(H8228&gt;0, C8228-F8228-J8228, 0)</f>
        <v>0</v>
      </c>
      <c r="N8228" s="4">
        <f>MIN(C8228, F8228)</f>
        <v>152.58541673924384</v>
      </c>
    </row>
    <row r="8229" spans="1:14" x14ac:dyDescent="0.2">
      <c r="A8229" s="27">
        <v>43807.625</v>
      </c>
      <c r="B8229" s="4">
        <v>0</v>
      </c>
      <c r="C8229" s="4">
        <v>788.51089630972535</v>
      </c>
      <c r="F8229" s="4">
        <f t="shared" si="518"/>
        <v>0</v>
      </c>
      <c r="G8229" s="24">
        <f t="shared" si="519"/>
        <v>0</v>
      </c>
      <c r="H8229" s="24">
        <f t="shared" si="521"/>
        <v>788.51089630972535</v>
      </c>
      <c r="I8229" s="24">
        <f>IF(H8229&lt;=0, MIN(F8229-C8229, B$7, (D$5-K8228+G8229)/B$6), 0)</f>
        <v>0</v>
      </c>
      <c r="J8229" s="24">
        <f>IF(H8229&gt;0, MIN(C8229-F8229, B$8, K8228), 0)</f>
        <v>788.51089630972535</v>
      </c>
      <c r="K8229" s="24">
        <f>MAX(0, K8228-G8229+I8229*B$6-J8229)</f>
        <v>1232.64297799614</v>
      </c>
      <c r="L8229" s="24">
        <f t="shared" si="520"/>
        <v>0</v>
      </c>
      <c r="M8229" s="24">
        <f>IF(H8229&gt;0, C8229-F8229-J8229, 0)</f>
        <v>0</v>
      </c>
      <c r="N8229" s="4">
        <f>MIN(C8229, F8229)</f>
        <v>0</v>
      </c>
    </row>
    <row r="8230" spans="1:14" x14ac:dyDescent="0.2">
      <c r="A8230" s="27">
        <v>43807.666666666672</v>
      </c>
      <c r="B8230" s="4">
        <v>0</v>
      </c>
      <c r="C8230" s="4">
        <v>921.98363878294936</v>
      </c>
      <c r="F8230" s="4">
        <f t="shared" si="518"/>
        <v>0</v>
      </c>
      <c r="G8230" s="24">
        <f t="shared" si="519"/>
        <v>0</v>
      </c>
      <c r="H8230" s="24">
        <f t="shared" si="521"/>
        <v>921.98363878294936</v>
      </c>
      <c r="I8230" s="24">
        <f>IF(H8230&lt;=0, MIN(F8230-C8230, B$7, (D$5-K8229+G8230)/B$6), 0)</f>
        <v>0</v>
      </c>
      <c r="J8230" s="24">
        <f>IF(H8230&gt;0, MIN(C8230-F8230, B$8, K8229), 0)</f>
        <v>921.98363878294936</v>
      </c>
      <c r="K8230" s="24">
        <f>MAX(0, K8229-G8230+I8230*B$6-J8230)</f>
        <v>310.65933921319061</v>
      </c>
      <c r="L8230" s="24">
        <f t="shared" si="520"/>
        <v>0</v>
      </c>
      <c r="M8230" s="24">
        <f>IF(H8230&gt;0, C8230-F8230-J8230, 0)</f>
        <v>0</v>
      </c>
      <c r="N8230" s="4">
        <f>MIN(C8230, F8230)</f>
        <v>0</v>
      </c>
    </row>
    <row r="8231" spans="1:14" x14ac:dyDescent="0.2">
      <c r="A8231" s="27">
        <v>43807.708333333336</v>
      </c>
      <c r="B8231" s="4">
        <v>0</v>
      </c>
      <c r="C8231" s="4">
        <v>959.05940058106717</v>
      </c>
      <c r="F8231" s="4">
        <f t="shared" si="518"/>
        <v>0</v>
      </c>
      <c r="G8231" s="24">
        <f t="shared" si="519"/>
        <v>0</v>
      </c>
      <c r="H8231" s="24">
        <f t="shared" si="521"/>
        <v>959.05940058106717</v>
      </c>
      <c r="I8231" s="24">
        <f>IF(H8231&lt;=0, MIN(F8231-C8231, B$7, (D$5-K8230+G8231)/B$6), 0)</f>
        <v>0</v>
      </c>
      <c r="J8231" s="24">
        <f>IF(H8231&gt;0, MIN(C8231-F8231, B$8, K8230), 0)</f>
        <v>310.65933921319061</v>
      </c>
      <c r="K8231" s="24">
        <f>MAX(0, K8230-G8231+I8231*B$6-J8231)</f>
        <v>0</v>
      </c>
      <c r="L8231" s="24">
        <f t="shared" si="520"/>
        <v>0</v>
      </c>
      <c r="M8231" s="24">
        <f>IF(H8231&gt;0, C8231-F8231-J8231, 0)</f>
        <v>648.40006136787656</v>
      </c>
      <c r="N8231" s="4">
        <f>MIN(C8231, F8231)</f>
        <v>0</v>
      </c>
    </row>
    <row r="8232" spans="1:14" x14ac:dyDescent="0.2">
      <c r="A8232" s="27">
        <v>43807.75</v>
      </c>
      <c r="B8232" s="4">
        <v>0</v>
      </c>
      <c r="C8232" s="4">
        <v>454.8290401266658</v>
      </c>
      <c r="F8232" s="4">
        <f t="shared" si="518"/>
        <v>0</v>
      </c>
      <c r="G8232" s="24">
        <f t="shared" si="519"/>
        <v>0</v>
      </c>
      <c r="H8232" s="24">
        <f t="shared" si="521"/>
        <v>454.8290401266658</v>
      </c>
      <c r="I8232" s="24">
        <f>IF(H8232&lt;=0, MIN(F8232-C8232, B$7, (D$5-K8231+G8232)/B$6), 0)</f>
        <v>0</v>
      </c>
      <c r="J8232" s="24">
        <f>IF(H8232&gt;0, MIN(C8232-F8232, B$8, K8231), 0)</f>
        <v>0</v>
      </c>
      <c r="K8232" s="24">
        <f>MAX(0, K8231-G8232+I8232*B$6-J8232)</f>
        <v>0</v>
      </c>
      <c r="L8232" s="24">
        <f t="shared" si="520"/>
        <v>0</v>
      </c>
      <c r="M8232" s="24">
        <f>IF(H8232&gt;0, C8232-F8232-J8232, 0)</f>
        <v>454.8290401266658</v>
      </c>
      <c r="N8232" s="4">
        <f>MIN(C8232, F8232)</f>
        <v>0</v>
      </c>
    </row>
    <row r="8233" spans="1:14" x14ac:dyDescent="0.2">
      <c r="A8233" s="27">
        <v>43807.791666666672</v>
      </c>
      <c r="B8233" s="4">
        <v>0</v>
      </c>
      <c r="C8233" s="4">
        <v>2849.9232522850721</v>
      </c>
      <c r="F8233" s="4">
        <f t="shared" si="518"/>
        <v>0</v>
      </c>
      <c r="G8233" s="24">
        <f t="shared" si="519"/>
        <v>0</v>
      </c>
      <c r="H8233" s="24">
        <f t="shared" si="521"/>
        <v>2849.9232522850721</v>
      </c>
      <c r="I8233" s="24">
        <f>IF(H8233&lt;=0, MIN(F8233-C8233, B$7, (D$5-K8232+G8233)/B$6), 0)</f>
        <v>0</v>
      </c>
      <c r="J8233" s="24">
        <f>IF(H8233&gt;0, MIN(C8233-F8233, B$8, K8232), 0)</f>
        <v>0</v>
      </c>
      <c r="K8233" s="24">
        <f>MAX(0, K8232-G8233+I8233*B$6-J8233)</f>
        <v>0</v>
      </c>
      <c r="L8233" s="24">
        <f t="shared" si="520"/>
        <v>0</v>
      </c>
      <c r="M8233" s="24">
        <f>IF(H8233&gt;0, C8233-F8233-J8233, 0)</f>
        <v>2849.9232522850721</v>
      </c>
      <c r="N8233" s="4">
        <f>MIN(C8233, F8233)</f>
        <v>0</v>
      </c>
    </row>
    <row r="8234" spans="1:14" x14ac:dyDescent="0.2">
      <c r="A8234" s="27">
        <v>43807.833333333336</v>
      </c>
      <c r="B8234" s="4">
        <v>0</v>
      </c>
      <c r="C8234" s="4">
        <v>543.81086844214826</v>
      </c>
      <c r="F8234" s="4">
        <f t="shared" si="518"/>
        <v>0</v>
      </c>
      <c r="G8234" s="24">
        <f t="shared" si="519"/>
        <v>0</v>
      </c>
      <c r="H8234" s="24">
        <f t="shared" si="521"/>
        <v>543.81086844214826</v>
      </c>
      <c r="I8234" s="24">
        <f>IF(H8234&lt;=0, MIN(F8234-C8234, B$7, (D$5-K8233+G8234)/B$6), 0)</f>
        <v>0</v>
      </c>
      <c r="J8234" s="24">
        <f>IF(H8234&gt;0, MIN(C8234-F8234, B$8, K8233), 0)</f>
        <v>0</v>
      </c>
      <c r="K8234" s="24">
        <f>MAX(0, K8233-G8234+I8234*B$6-J8234)</f>
        <v>0</v>
      </c>
      <c r="L8234" s="24">
        <f t="shared" si="520"/>
        <v>0</v>
      </c>
      <c r="M8234" s="24">
        <f>IF(H8234&gt;0, C8234-F8234-J8234, 0)</f>
        <v>543.81086844214826</v>
      </c>
      <c r="N8234" s="4">
        <f>MIN(C8234, F8234)</f>
        <v>0</v>
      </c>
    </row>
    <row r="8235" spans="1:14" x14ac:dyDescent="0.2">
      <c r="A8235" s="27">
        <v>43807.875</v>
      </c>
      <c r="B8235" s="4">
        <v>0</v>
      </c>
      <c r="C8235" s="4">
        <v>454.8290401266658</v>
      </c>
      <c r="F8235" s="4">
        <f t="shared" si="518"/>
        <v>0</v>
      </c>
      <c r="G8235" s="24">
        <f t="shared" si="519"/>
        <v>0</v>
      </c>
      <c r="H8235" s="24">
        <f t="shared" si="521"/>
        <v>454.8290401266658</v>
      </c>
      <c r="I8235" s="24">
        <f>IF(H8235&lt;=0, MIN(F8235-C8235, B$7, (D$5-K8234+G8235)/B$6), 0)</f>
        <v>0</v>
      </c>
      <c r="J8235" s="24">
        <f>IF(H8235&gt;0, MIN(C8235-F8235, B$8, K8234), 0)</f>
        <v>0</v>
      </c>
      <c r="K8235" s="24">
        <f>MAX(0, K8234-G8235+I8235*B$6-J8235)</f>
        <v>0</v>
      </c>
      <c r="L8235" s="24">
        <f t="shared" si="520"/>
        <v>0</v>
      </c>
      <c r="M8235" s="24">
        <f>IF(H8235&gt;0, C8235-F8235-J8235, 0)</f>
        <v>454.8290401266658</v>
      </c>
      <c r="N8235" s="4">
        <f>MIN(C8235, F8235)</f>
        <v>0</v>
      </c>
    </row>
    <row r="8236" spans="1:14" x14ac:dyDescent="0.2">
      <c r="A8236" s="27">
        <v>43807.916666666672</v>
      </c>
      <c r="B8236" s="4">
        <v>0</v>
      </c>
      <c r="C8236" s="4">
        <v>477.07449720553643</v>
      </c>
      <c r="F8236" s="4">
        <f t="shared" si="518"/>
        <v>0</v>
      </c>
      <c r="G8236" s="24">
        <f t="shared" si="519"/>
        <v>0</v>
      </c>
      <c r="H8236" s="24">
        <f t="shared" si="521"/>
        <v>477.07449720553643</v>
      </c>
      <c r="I8236" s="24">
        <f>IF(H8236&lt;=0, MIN(F8236-C8236, B$7, (D$5-K8235+G8236)/B$6), 0)</f>
        <v>0</v>
      </c>
      <c r="J8236" s="24">
        <f>IF(H8236&gt;0, MIN(C8236-F8236, B$8, K8235), 0)</f>
        <v>0</v>
      </c>
      <c r="K8236" s="24">
        <f>MAX(0, K8235-G8236+I8236*B$6-J8236)</f>
        <v>0</v>
      </c>
      <c r="L8236" s="24">
        <f t="shared" si="520"/>
        <v>0</v>
      </c>
      <c r="M8236" s="24">
        <f>IF(H8236&gt;0, C8236-F8236-J8236, 0)</f>
        <v>477.07449720553643</v>
      </c>
      <c r="N8236" s="4">
        <f>MIN(C8236, F8236)</f>
        <v>0</v>
      </c>
    </row>
    <row r="8237" spans="1:14" x14ac:dyDescent="0.2">
      <c r="A8237" s="27">
        <v>43807.958333333336</v>
      </c>
      <c r="B8237" s="4">
        <v>0</v>
      </c>
      <c r="C8237" s="4">
        <v>326.29973255985749</v>
      </c>
      <c r="F8237" s="4">
        <f t="shared" si="518"/>
        <v>0</v>
      </c>
      <c r="G8237" s="24">
        <f t="shared" si="519"/>
        <v>0</v>
      </c>
      <c r="H8237" s="24">
        <f t="shared" si="521"/>
        <v>326.29973255985749</v>
      </c>
      <c r="I8237" s="24">
        <f>IF(H8237&lt;=0, MIN(F8237-C8237, B$7, (D$5-K8236+G8237)/B$6), 0)</f>
        <v>0</v>
      </c>
      <c r="J8237" s="24">
        <f>IF(H8237&gt;0, MIN(C8237-F8237, B$8, K8236), 0)</f>
        <v>0</v>
      </c>
      <c r="K8237" s="24">
        <f>MAX(0, K8236-G8237+I8237*B$6-J8237)</f>
        <v>0</v>
      </c>
      <c r="L8237" s="24">
        <f t="shared" si="520"/>
        <v>0</v>
      </c>
      <c r="M8237" s="24">
        <f>IF(H8237&gt;0, C8237-F8237-J8237, 0)</f>
        <v>326.29973255985749</v>
      </c>
      <c r="N8237" s="4">
        <f>MIN(C8237, F8237)</f>
        <v>0</v>
      </c>
    </row>
    <row r="8238" spans="1:14" x14ac:dyDescent="0.2">
      <c r="A8238" s="27">
        <v>43808</v>
      </c>
      <c r="B8238" s="4">
        <v>0</v>
      </c>
      <c r="C8238" s="4">
        <v>202.71385989946506</v>
      </c>
      <c r="F8238" s="4">
        <f t="shared" si="518"/>
        <v>0</v>
      </c>
      <c r="G8238" s="24">
        <f t="shared" si="519"/>
        <v>0</v>
      </c>
      <c r="H8238" s="24">
        <f t="shared" si="521"/>
        <v>202.71385989946506</v>
      </c>
      <c r="I8238" s="24">
        <f>IF(H8238&lt;=0, MIN(F8238-C8238, B$7, (D$5-K8237+G8238)/B$6), 0)</f>
        <v>0</v>
      </c>
      <c r="J8238" s="24">
        <f>IF(H8238&gt;0, MIN(C8238-F8238, B$8, K8237), 0)</f>
        <v>0</v>
      </c>
      <c r="K8238" s="24">
        <f>MAX(0, K8237-G8238+I8238*B$6-J8238)</f>
        <v>0</v>
      </c>
      <c r="L8238" s="24">
        <f t="shared" si="520"/>
        <v>0</v>
      </c>
      <c r="M8238" s="24">
        <f>IF(H8238&gt;0, C8238-F8238-J8238, 0)</f>
        <v>202.71385989946506</v>
      </c>
      <c r="N8238" s="4">
        <f>MIN(C8238, F8238)</f>
        <v>0</v>
      </c>
    </row>
    <row r="8239" spans="1:14" x14ac:dyDescent="0.2">
      <c r="A8239" s="27">
        <v>43808.041666666672</v>
      </c>
      <c r="B8239" s="4">
        <v>0</v>
      </c>
      <c r="C8239" s="4">
        <v>254.61992641682991</v>
      </c>
      <c r="F8239" s="4">
        <f t="shared" si="518"/>
        <v>0</v>
      </c>
      <c r="G8239" s="24">
        <f t="shared" si="519"/>
        <v>0</v>
      </c>
      <c r="H8239" s="24">
        <f t="shared" si="521"/>
        <v>254.61992641682991</v>
      </c>
      <c r="I8239" s="24">
        <f>IF(H8239&lt;=0, MIN(F8239-C8239, B$7, (D$5-K8238+G8239)/B$6), 0)</f>
        <v>0</v>
      </c>
      <c r="J8239" s="24">
        <f>IF(H8239&gt;0, MIN(C8239-F8239, B$8, K8238), 0)</f>
        <v>0</v>
      </c>
      <c r="K8239" s="24">
        <f>MAX(0, K8238-G8239+I8239*B$6-J8239)</f>
        <v>0</v>
      </c>
      <c r="L8239" s="24">
        <f t="shared" si="520"/>
        <v>0</v>
      </c>
      <c r="M8239" s="24">
        <f>IF(H8239&gt;0, C8239-F8239-J8239, 0)</f>
        <v>254.61992641682991</v>
      </c>
      <c r="N8239" s="4">
        <f>MIN(C8239, F8239)</f>
        <v>0</v>
      </c>
    </row>
    <row r="8240" spans="1:14" x14ac:dyDescent="0.2">
      <c r="A8240" s="27">
        <v>43808.083333333336</v>
      </c>
      <c r="B8240" s="4">
        <v>0</v>
      </c>
      <c r="C8240" s="4">
        <v>1515.1958275528332</v>
      </c>
      <c r="F8240" s="4">
        <f t="shared" si="518"/>
        <v>0</v>
      </c>
      <c r="G8240" s="24">
        <f t="shared" si="519"/>
        <v>0</v>
      </c>
      <c r="H8240" s="24">
        <f t="shared" si="521"/>
        <v>1515.1958275528332</v>
      </c>
      <c r="I8240" s="24">
        <f>IF(H8240&lt;=0, MIN(F8240-C8240, B$7, (D$5-K8239+G8240)/B$6), 0)</f>
        <v>0</v>
      </c>
      <c r="J8240" s="24">
        <f>IF(H8240&gt;0, MIN(C8240-F8240, B$8, K8239), 0)</f>
        <v>0</v>
      </c>
      <c r="K8240" s="24">
        <f>MAX(0, K8239-G8240+I8240*B$6-J8240)</f>
        <v>0</v>
      </c>
      <c r="L8240" s="24">
        <f t="shared" si="520"/>
        <v>0</v>
      </c>
      <c r="M8240" s="24">
        <f>IF(H8240&gt;0, C8240-F8240-J8240, 0)</f>
        <v>1515.1958275528332</v>
      </c>
      <c r="N8240" s="4">
        <f>MIN(C8240, F8240)</f>
        <v>0</v>
      </c>
    </row>
    <row r="8241" spans="1:14" x14ac:dyDescent="0.2">
      <c r="A8241" s="27">
        <v>43808.125</v>
      </c>
      <c r="B8241" s="4">
        <v>0</v>
      </c>
      <c r="C8241" s="4">
        <v>647.62300147687802</v>
      </c>
      <c r="F8241" s="4">
        <f t="shared" si="518"/>
        <v>0</v>
      </c>
      <c r="G8241" s="24">
        <f t="shared" si="519"/>
        <v>0</v>
      </c>
      <c r="H8241" s="24">
        <f t="shared" si="521"/>
        <v>647.62300147687802</v>
      </c>
      <c r="I8241" s="24">
        <f>IF(H8241&lt;=0, MIN(F8241-C8241, B$7, (D$5-K8240+G8241)/B$6), 0)</f>
        <v>0</v>
      </c>
      <c r="J8241" s="24">
        <f>IF(H8241&gt;0, MIN(C8241-F8241, B$8, K8240), 0)</f>
        <v>0</v>
      </c>
      <c r="K8241" s="24">
        <f>MAX(0, K8240-G8241+I8241*B$6-J8241)</f>
        <v>0</v>
      </c>
      <c r="L8241" s="24">
        <f t="shared" si="520"/>
        <v>0</v>
      </c>
      <c r="M8241" s="24">
        <f>IF(H8241&gt;0, C8241-F8241-J8241, 0)</f>
        <v>647.62300147687802</v>
      </c>
      <c r="N8241" s="4">
        <f>MIN(C8241, F8241)</f>
        <v>0</v>
      </c>
    </row>
    <row r="8242" spans="1:14" x14ac:dyDescent="0.2">
      <c r="A8242" s="27">
        <v>43808.166666666672</v>
      </c>
      <c r="B8242" s="4">
        <v>0</v>
      </c>
      <c r="C8242" s="4">
        <v>699.52906799424295</v>
      </c>
      <c r="F8242" s="4">
        <f t="shared" si="518"/>
        <v>0</v>
      </c>
      <c r="G8242" s="24">
        <f t="shared" si="519"/>
        <v>0</v>
      </c>
      <c r="H8242" s="24">
        <f t="shared" si="521"/>
        <v>699.52906799424295</v>
      </c>
      <c r="I8242" s="24">
        <f>IF(H8242&lt;=0, MIN(F8242-C8242, B$7, (D$5-K8241+G8242)/B$6), 0)</f>
        <v>0</v>
      </c>
      <c r="J8242" s="24">
        <f>IF(H8242&gt;0, MIN(C8242-F8242, B$8, K8241), 0)</f>
        <v>0</v>
      </c>
      <c r="K8242" s="24">
        <f>MAX(0, K8241-G8242+I8242*B$6-J8242)</f>
        <v>0</v>
      </c>
      <c r="L8242" s="24">
        <f t="shared" si="520"/>
        <v>0</v>
      </c>
      <c r="M8242" s="24">
        <f>IF(H8242&gt;0, C8242-F8242-J8242, 0)</f>
        <v>699.52906799424295</v>
      </c>
      <c r="N8242" s="4">
        <f>MIN(C8242, F8242)</f>
        <v>0</v>
      </c>
    </row>
    <row r="8243" spans="1:14" x14ac:dyDescent="0.2">
      <c r="A8243" s="27">
        <v>43808.208333333336</v>
      </c>
      <c r="B8243" s="4">
        <v>0</v>
      </c>
      <c r="C8243" s="4">
        <v>736.60482979236065</v>
      </c>
      <c r="F8243" s="4">
        <f t="shared" si="518"/>
        <v>0</v>
      </c>
      <c r="G8243" s="24">
        <f t="shared" si="519"/>
        <v>0</v>
      </c>
      <c r="H8243" s="24">
        <f t="shared" si="521"/>
        <v>736.60482979236065</v>
      </c>
      <c r="I8243" s="24">
        <f>IF(H8243&lt;=0, MIN(F8243-C8243, B$7, (D$5-K8242+G8243)/B$6), 0)</f>
        <v>0</v>
      </c>
      <c r="J8243" s="24">
        <f>IF(H8243&gt;0, MIN(C8243-F8243, B$8, K8242), 0)</f>
        <v>0</v>
      </c>
      <c r="K8243" s="24">
        <f>MAX(0, K8242-G8243+I8243*B$6-J8243)</f>
        <v>0</v>
      </c>
      <c r="L8243" s="24">
        <f t="shared" si="520"/>
        <v>0</v>
      </c>
      <c r="M8243" s="24">
        <f>IF(H8243&gt;0, C8243-F8243-J8243, 0)</f>
        <v>736.60482979236065</v>
      </c>
      <c r="N8243" s="4">
        <f>MIN(C8243, F8243)</f>
        <v>0</v>
      </c>
    </row>
    <row r="8244" spans="1:14" x14ac:dyDescent="0.2">
      <c r="A8244" s="27">
        <v>43808.25</v>
      </c>
      <c r="B8244" s="4">
        <v>0</v>
      </c>
      <c r="C8244" s="4">
        <v>595.7169349595132</v>
      </c>
      <c r="F8244" s="4">
        <f t="shared" si="518"/>
        <v>0</v>
      </c>
      <c r="G8244" s="24">
        <f t="shared" si="519"/>
        <v>0</v>
      </c>
      <c r="H8244" s="24">
        <f t="shared" si="521"/>
        <v>595.7169349595132</v>
      </c>
      <c r="I8244" s="24">
        <f>IF(H8244&lt;=0, MIN(F8244-C8244, B$7, (D$5-K8243+G8244)/B$6), 0)</f>
        <v>0</v>
      </c>
      <c r="J8244" s="24">
        <f>IF(H8244&gt;0, MIN(C8244-F8244, B$8, K8243), 0)</f>
        <v>0</v>
      </c>
      <c r="K8244" s="24">
        <f>MAX(0, K8243-G8244+I8244*B$6-J8244)</f>
        <v>0</v>
      </c>
      <c r="L8244" s="24">
        <f t="shared" si="520"/>
        <v>0</v>
      </c>
      <c r="M8244" s="24">
        <f>IF(H8244&gt;0, C8244-F8244-J8244, 0)</f>
        <v>595.7169349595132</v>
      </c>
      <c r="N8244" s="4">
        <f>MIN(C8244, F8244)</f>
        <v>0</v>
      </c>
    </row>
    <row r="8245" spans="1:14" x14ac:dyDescent="0.2">
      <c r="A8245" s="27">
        <v>43808.291666666672</v>
      </c>
      <c r="B8245" s="4">
        <v>24.367021453851269</v>
      </c>
      <c r="C8245" s="4">
        <v>1386.7623318170422</v>
      </c>
      <c r="F8245" s="4">
        <f t="shared" si="518"/>
        <v>146.20212872310762</v>
      </c>
      <c r="G8245" s="24">
        <f t="shared" si="519"/>
        <v>0.34722222222222221</v>
      </c>
      <c r="H8245" s="24">
        <f t="shared" si="521"/>
        <v>1240.5602030939347</v>
      </c>
      <c r="I8245" s="24">
        <f>IF(H8245&lt;=0, MIN(F8245-C8245, B$7, (D$5-K8244+G8245)/B$6), 0)</f>
        <v>0</v>
      </c>
      <c r="J8245" s="24">
        <f>IF(H8245&gt;0, MIN(C8245-F8245, B$8, K8244), 0)</f>
        <v>0</v>
      </c>
      <c r="K8245" s="24">
        <f>MAX(0, K8244-G8245+I8245*B$6-J8245)</f>
        <v>0</v>
      </c>
      <c r="L8245" s="24">
        <f t="shared" si="520"/>
        <v>0</v>
      </c>
      <c r="M8245" s="24">
        <f>IF(H8245&gt;0, C8245-F8245-J8245, 0)</f>
        <v>1240.5602030939347</v>
      </c>
      <c r="N8245" s="4">
        <f>MIN(C8245, F8245)</f>
        <v>146.20212872310762</v>
      </c>
    </row>
    <row r="8246" spans="1:14" x14ac:dyDescent="0.2">
      <c r="A8246" s="27">
        <v>43808.333333333336</v>
      </c>
      <c r="B8246" s="4">
        <v>117.48571674920855</v>
      </c>
      <c r="C8246" s="4">
        <v>297.9507200707996</v>
      </c>
      <c r="F8246" s="4">
        <f t="shared" si="518"/>
        <v>704.91430049525127</v>
      </c>
      <c r="G8246" s="24">
        <f t="shared" si="519"/>
        <v>0.34722222222222221</v>
      </c>
      <c r="H8246" s="24">
        <f t="shared" si="521"/>
        <v>-406.96358042445166</v>
      </c>
      <c r="I8246" s="24">
        <f>IF(H8246&lt;=0, MIN(F8246-C8246, B$7, (D$5-K8245+G8246)/B$6), 0)</f>
        <v>406.96358042445166</v>
      </c>
      <c r="J8246" s="24">
        <f>IF(H8246&gt;0, MIN(C8246-F8246, B$8, K8245), 0)</f>
        <v>0</v>
      </c>
      <c r="K8246" s="24">
        <f>MAX(0, K8245-G8246+I8246*B$6-J8246)</f>
        <v>365.92000015978425</v>
      </c>
      <c r="L8246" s="24">
        <f t="shared" si="520"/>
        <v>0</v>
      </c>
      <c r="M8246" s="24">
        <f>IF(H8246&gt;0, C8246-F8246-J8246, 0)</f>
        <v>0</v>
      </c>
      <c r="N8246" s="4">
        <f>MIN(C8246, F8246)</f>
        <v>297.9507200707996</v>
      </c>
    </row>
    <row r="8247" spans="1:14" x14ac:dyDescent="0.2">
      <c r="A8247" s="27">
        <v>43808.375</v>
      </c>
      <c r="B8247" s="4">
        <v>151.15255930248318</v>
      </c>
      <c r="C8247" s="4">
        <v>224.95931697833572</v>
      </c>
      <c r="F8247" s="4">
        <f t="shared" si="518"/>
        <v>906.91535581489916</v>
      </c>
      <c r="G8247" s="24">
        <f t="shared" si="519"/>
        <v>0.34722222222222221</v>
      </c>
      <c r="H8247" s="24">
        <f t="shared" si="521"/>
        <v>-681.95603883656349</v>
      </c>
      <c r="I8247" s="24">
        <f>IF(H8247&lt;=0, MIN(F8247-C8247, B$7, (D$5-K8246+G8247)/B$6), 0)</f>
        <v>681.95603883656349</v>
      </c>
      <c r="J8247" s="24">
        <f>IF(H8247&gt;0, MIN(C8247-F8247, B$8, K8246), 0)</f>
        <v>0</v>
      </c>
      <c r="K8247" s="24">
        <f>MAX(0, K8246-G8247+I8247*B$6-J8247)</f>
        <v>979.33321289046921</v>
      </c>
      <c r="L8247" s="24">
        <f t="shared" si="520"/>
        <v>0</v>
      </c>
      <c r="M8247" s="24">
        <f>IF(H8247&gt;0, C8247-F8247-J8247, 0)</f>
        <v>0</v>
      </c>
      <c r="N8247" s="4">
        <f>MIN(C8247, F8247)</f>
        <v>224.95931697833572</v>
      </c>
    </row>
    <row r="8248" spans="1:14" x14ac:dyDescent="0.2">
      <c r="A8248" s="27">
        <v>43808.416666666672</v>
      </c>
      <c r="B8248" s="4">
        <v>129.86407517056583</v>
      </c>
      <c r="C8248" s="4">
        <v>247.20477405720638</v>
      </c>
      <c r="F8248" s="4">
        <f t="shared" si="518"/>
        <v>779.18445102339501</v>
      </c>
      <c r="G8248" s="24">
        <f t="shared" si="519"/>
        <v>0.34722222222222221</v>
      </c>
      <c r="H8248" s="24">
        <f t="shared" si="521"/>
        <v>-531.97967696618866</v>
      </c>
      <c r="I8248" s="24">
        <f>IF(H8248&lt;=0, MIN(F8248-C8248, B$7, (D$5-K8247+G8248)/B$6), 0)</f>
        <v>531.97967696618866</v>
      </c>
      <c r="J8248" s="24">
        <f>IF(H8248&gt;0, MIN(C8248-F8248, B$8, K8247), 0)</f>
        <v>0</v>
      </c>
      <c r="K8248" s="24">
        <f>MAX(0, K8247-G8248+I8248*B$6-J8248)</f>
        <v>1457.7676999378168</v>
      </c>
      <c r="L8248" s="24">
        <f t="shared" si="520"/>
        <v>0</v>
      </c>
      <c r="M8248" s="24">
        <f>IF(H8248&gt;0, C8248-F8248-J8248, 0)</f>
        <v>0</v>
      </c>
      <c r="N8248" s="4">
        <f>MIN(C8248, F8248)</f>
        <v>247.20477405720638</v>
      </c>
    </row>
    <row r="8249" spans="1:14" x14ac:dyDescent="0.2">
      <c r="A8249" s="27">
        <v>43808.458333333336</v>
      </c>
      <c r="B8249" s="4">
        <v>118.98711074809516</v>
      </c>
      <c r="C8249" s="4">
        <v>1557.2150242573668</v>
      </c>
      <c r="F8249" s="4">
        <f t="shared" si="518"/>
        <v>713.92266448857094</v>
      </c>
      <c r="G8249" s="24">
        <f t="shared" si="519"/>
        <v>0.34722222222222221</v>
      </c>
      <c r="H8249" s="24">
        <f t="shared" si="521"/>
        <v>843.2923597687959</v>
      </c>
      <c r="I8249" s="24">
        <f>IF(H8249&lt;=0, MIN(F8249-C8249, B$7, (D$5-K8248+G8249)/B$6), 0)</f>
        <v>0</v>
      </c>
      <c r="J8249" s="24">
        <f>IF(H8249&gt;0, MIN(C8249-F8249, B$8, K8248), 0)</f>
        <v>843.2923597687959</v>
      </c>
      <c r="K8249" s="24">
        <f>MAX(0, K8248-G8249+I8249*B$6-J8249)</f>
        <v>614.12811794679874</v>
      </c>
      <c r="L8249" s="24">
        <f t="shared" si="520"/>
        <v>0</v>
      </c>
      <c r="M8249" s="24">
        <f>IF(H8249&gt;0, C8249-F8249-J8249, 0)</f>
        <v>0</v>
      </c>
      <c r="N8249" s="4">
        <f>MIN(C8249, F8249)</f>
        <v>713.92266448857094</v>
      </c>
    </row>
    <row r="8250" spans="1:14" x14ac:dyDescent="0.2">
      <c r="A8250" s="27">
        <v>43808.5</v>
      </c>
      <c r="B8250" s="4">
        <v>87.083966631161601</v>
      </c>
      <c r="C8250" s="4">
        <v>276.86538349570054</v>
      </c>
      <c r="F8250" s="4">
        <f t="shared" si="518"/>
        <v>522.50379978696958</v>
      </c>
      <c r="G8250" s="24">
        <f t="shared" si="519"/>
        <v>0.34722222222222221</v>
      </c>
      <c r="H8250" s="24">
        <f t="shared" si="521"/>
        <v>-245.63841629126904</v>
      </c>
      <c r="I8250" s="24">
        <f>IF(H8250&lt;=0, MIN(F8250-C8250, B$7, (D$5-K8249+G8250)/B$6), 0)</f>
        <v>245.63841629126904</v>
      </c>
      <c r="J8250" s="24">
        <f>IF(H8250&gt;0, MIN(C8250-F8250, B$8, K8249), 0)</f>
        <v>0</v>
      </c>
      <c r="K8250" s="24">
        <f>MAX(0, K8249-G8250+I8250*B$6-J8250)</f>
        <v>834.85547038671871</v>
      </c>
      <c r="L8250" s="24">
        <f t="shared" si="520"/>
        <v>0</v>
      </c>
      <c r="M8250" s="24">
        <f>IF(H8250&gt;0, C8250-F8250-J8250, 0)</f>
        <v>0</v>
      </c>
      <c r="N8250" s="4">
        <f>MIN(C8250, F8250)</f>
        <v>276.86538349570054</v>
      </c>
    </row>
    <row r="8251" spans="1:14" x14ac:dyDescent="0.2">
      <c r="A8251" s="27">
        <v>43808.541666666672</v>
      </c>
      <c r="B8251" s="4">
        <v>75.930815877822241</v>
      </c>
      <c r="C8251" s="4">
        <v>358.42511037092726</v>
      </c>
      <c r="F8251" s="4">
        <f t="shared" si="518"/>
        <v>455.58489526693347</v>
      </c>
      <c r="G8251" s="24">
        <f t="shared" si="519"/>
        <v>0.34722222222222221</v>
      </c>
      <c r="H8251" s="24">
        <f t="shared" si="521"/>
        <v>-97.159784896006215</v>
      </c>
      <c r="I8251" s="24">
        <f>IF(H8251&lt;=0, MIN(F8251-C8251, B$7, (D$5-K8250+G8251)/B$6), 0)</f>
        <v>97.159784896006215</v>
      </c>
      <c r="J8251" s="24">
        <f>IF(H8251&gt;0, MIN(C8251-F8251, B$8, K8250), 0)</f>
        <v>0</v>
      </c>
      <c r="K8251" s="24">
        <f>MAX(0, K8250-G8251+I8251*B$6-J8251)</f>
        <v>921.95205457090219</v>
      </c>
      <c r="L8251" s="24">
        <f t="shared" si="520"/>
        <v>0</v>
      </c>
      <c r="M8251" s="24">
        <f>IF(H8251&gt;0, C8251-F8251-J8251, 0)</f>
        <v>0</v>
      </c>
      <c r="N8251" s="4">
        <f>MIN(C8251, F8251)</f>
        <v>358.42511037092726</v>
      </c>
    </row>
    <row r="8252" spans="1:14" x14ac:dyDescent="0.2">
      <c r="A8252" s="27">
        <v>43808.583333333336</v>
      </c>
      <c r="B8252" s="4">
        <v>9.0122511671176202</v>
      </c>
      <c r="C8252" s="4">
        <v>1619.007960587563</v>
      </c>
      <c r="F8252" s="4">
        <f t="shared" si="518"/>
        <v>54.073507002705725</v>
      </c>
      <c r="G8252" s="24">
        <f t="shared" si="519"/>
        <v>0.34722222222222221</v>
      </c>
      <c r="H8252" s="24">
        <f t="shared" si="521"/>
        <v>1564.9344535848572</v>
      </c>
      <c r="I8252" s="24">
        <f>IF(H8252&lt;=0, MIN(F8252-C8252, B$7, (D$5-K8251+G8252)/B$6), 0)</f>
        <v>0</v>
      </c>
      <c r="J8252" s="24">
        <f>IF(H8252&gt;0, MIN(C8252-F8252, B$8, K8251), 0)</f>
        <v>921.95205457090219</v>
      </c>
      <c r="K8252" s="24">
        <f>MAX(0, K8251-G8252+I8252*B$6-J8252)</f>
        <v>0</v>
      </c>
      <c r="L8252" s="24">
        <f t="shared" si="520"/>
        <v>0</v>
      </c>
      <c r="M8252" s="24">
        <f>IF(H8252&gt;0, C8252-F8252-J8252, 0)</f>
        <v>642.98239901395505</v>
      </c>
      <c r="N8252" s="4">
        <f>MIN(C8252, F8252)</f>
        <v>54.073507002705725</v>
      </c>
    </row>
    <row r="8253" spans="1:14" x14ac:dyDescent="0.2">
      <c r="A8253" s="27">
        <v>43808.625</v>
      </c>
      <c r="B8253" s="4">
        <v>0</v>
      </c>
      <c r="C8253" s="4">
        <v>788.51089630972535</v>
      </c>
      <c r="F8253" s="4">
        <f t="shared" si="518"/>
        <v>0</v>
      </c>
      <c r="G8253" s="24">
        <f t="shared" si="519"/>
        <v>0</v>
      </c>
      <c r="H8253" s="24">
        <f t="shared" si="521"/>
        <v>788.51089630972535</v>
      </c>
      <c r="I8253" s="24">
        <f>IF(H8253&lt;=0, MIN(F8253-C8253, B$7, (D$5-K8252+G8253)/B$6), 0)</f>
        <v>0</v>
      </c>
      <c r="J8253" s="24">
        <f>IF(H8253&gt;0, MIN(C8253-F8253, B$8, K8252), 0)</f>
        <v>0</v>
      </c>
      <c r="K8253" s="24">
        <f>MAX(0, K8252-G8253+I8253*B$6-J8253)</f>
        <v>0</v>
      </c>
      <c r="L8253" s="24">
        <f t="shared" si="520"/>
        <v>0</v>
      </c>
      <c r="M8253" s="24">
        <f>IF(H8253&gt;0, C8253-F8253-J8253, 0)</f>
        <v>788.51089630972535</v>
      </c>
      <c r="N8253" s="4">
        <f>MIN(C8253, F8253)</f>
        <v>0</v>
      </c>
    </row>
    <row r="8254" spans="1:14" x14ac:dyDescent="0.2">
      <c r="A8254" s="27">
        <v>43808.666666666672</v>
      </c>
      <c r="B8254" s="4">
        <v>0</v>
      </c>
      <c r="C8254" s="4">
        <v>851.12773845765787</v>
      </c>
      <c r="F8254" s="4">
        <f t="shared" si="518"/>
        <v>0</v>
      </c>
      <c r="G8254" s="24">
        <f t="shared" si="519"/>
        <v>0</v>
      </c>
      <c r="H8254" s="24">
        <f t="shared" si="521"/>
        <v>851.12773845765787</v>
      </c>
      <c r="I8254" s="24">
        <f>IF(H8254&lt;=0, MIN(F8254-C8254, B$7, (D$5-K8253+G8254)/B$6), 0)</f>
        <v>0</v>
      </c>
      <c r="J8254" s="24">
        <f>IF(H8254&gt;0, MIN(C8254-F8254, B$8, K8253), 0)</f>
        <v>0</v>
      </c>
      <c r="K8254" s="24">
        <f>MAX(0, K8253-G8254+I8254*B$6-J8254)</f>
        <v>0</v>
      </c>
      <c r="L8254" s="24">
        <f t="shared" si="520"/>
        <v>0</v>
      </c>
      <c r="M8254" s="24">
        <f>IF(H8254&gt;0, C8254-F8254-J8254, 0)</f>
        <v>851.12773845765787</v>
      </c>
      <c r="N8254" s="4">
        <f>MIN(C8254, F8254)</f>
        <v>0</v>
      </c>
    </row>
    <row r="8255" spans="1:14" x14ac:dyDescent="0.2">
      <c r="A8255" s="27">
        <v>43808.708333333336</v>
      </c>
      <c r="B8255" s="4">
        <v>0</v>
      </c>
      <c r="C8255" s="4">
        <v>959.05940058106717</v>
      </c>
      <c r="F8255" s="4">
        <f t="shared" si="518"/>
        <v>0</v>
      </c>
      <c r="G8255" s="24">
        <f t="shared" si="519"/>
        <v>0</v>
      </c>
      <c r="H8255" s="24">
        <f t="shared" si="521"/>
        <v>959.05940058106717</v>
      </c>
      <c r="I8255" s="24">
        <f>IF(H8255&lt;=0, MIN(F8255-C8255, B$7, (D$5-K8254+G8255)/B$6), 0)</f>
        <v>0</v>
      </c>
      <c r="J8255" s="24">
        <f>IF(H8255&gt;0, MIN(C8255-F8255, B$8, K8254), 0)</f>
        <v>0</v>
      </c>
      <c r="K8255" s="24">
        <f>MAX(0, K8254-G8255+I8255*B$6-J8255)</f>
        <v>0</v>
      </c>
      <c r="L8255" s="24">
        <f t="shared" si="520"/>
        <v>0</v>
      </c>
      <c r="M8255" s="24">
        <f>IF(H8255&gt;0, C8255-F8255-J8255, 0)</f>
        <v>959.05940058106717</v>
      </c>
      <c r="N8255" s="4">
        <f>MIN(C8255, F8255)</f>
        <v>0</v>
      </c>
    </row>
    <row r="8256" spans="1:14" x14ac:dyDescent="0.2">
      <c r="A8256" s="27">
        <v>43808.75</v>
      </c>
      <c r="B8256" s="4">
        <v>0</v>
      </c>
      <c r="C8256" s="4">
        <v>383.97313980137409</v>
      </c>
      <c r="F8256" s="4">
        <f t="shared" si="518"/>
        <v>0</v>
      </c>
      <c r="G8256" s="24">
        <f t="shared" si="519"/>
        <v>0</v>
      </c>
      <c r="H8256" s="24">
        <f t="shared" si="521"/>
        <v>383.97313980137409</v>
      </c>
      <c r="I8256" s="24">
        <f>IF(H8256&lt;=0, MIN(F8256-C8256, B$7, (D$5-K8255+G8256)/B$6), 0)</f>
        <v>0</v>
      </c>
      <c r="J8256" s="24">
        <f>IF(H8256&gt;0, MIN(C8256-F8256, B$8, K8255), 0)</f>
        <v>0</v>
      </c>
      <c r="K8256" s="24">
        <f>MAX(0, K8255-G8256+I8256*B$6-J8256)</f>
        <v>0</v>
      </c>
      <c r="L8256" s="24">
        <f t="shared" si="520"/>
        <v>0</v>
      </c>
      <c r="M8256" s="24">
        <f>IF(H8256&gt;0, C8256-F8256-J8256, 0)</f>
        <v>383.97313980137409</v>
      </c>
      <c r="N8256" s="4">
        <f>MIN(C8256, F8256)</f>
        <v>0</v>
      </c>
    </row>
    <row r="8257" spans="1:14" x14ac:dyDescent="0.2">
      <c r="A8257" s="27">
        <v>43808.791666666672</v>
      </c>
      <c r="B8257" s="4">
        <v>0</v>
      </c>
      <c r="C8257" s="4">
        <v>3233.0394575322894</v>
      </c>
      <c r="F8257" s="4">
        <f t="shared" si="518"/>
        <v>0</v>
      </c>
      <c r="G8257" s="24">
        <f t="shared" si="519"/>
        <v>0</v>
      </c>
      <c r="H8257" s="24">
        <f t="shared" si="521"/>
        <v>3233.0394575322894</v>
      </c>
      <c r="I8257" s="24">
        <f>IF(H8257&lt;=0, MIN(F8257-C8257, B$7, (D$5-K8256+G8257)/B$6), 0)</f>
        <v>0</v>
      </c>
      <c r="J8257" s="24">
        <f>IF(H8257&gt;0, MIN(C8257-F8257, B$8, K8256), 0)</f>
        <v>0</v>
      </c>
      <c r="K8257" s="24">
        <f>MAX(0, K8256-G8257+I8257*B$6-J8257)</f>
        <v>0</v>
      </c>
      <c r="L8257" s="24">
        <f t="shared" si="520"/>
        <v>0</v>
      </c>
      <c r="M8257" s="24">
        <f>IF(H8257&gt;0, C8257-F8257-J8257, 0)</f>
        <v>3233.0394575322894</v>
      </c>
      <c r="N8257" s="4">
        <f>MIN(C8257, F8257)</f>
        <v>0</v>
      </c>
    </row>
    <row r="8258" spans="1:14" x14ac:dyDescent="0.2">
      <c r="A8258" s="27">
        <v>43808.833333333336</v>
      </c>
      <c r="B8258" s="4">
        <v>0</v>
      </c>
      <c r="C8258" s="4">
        <v>543.81086844214826</v>
      </c>
      <c r="F8258" s="4">
        <f t="shared" si="518"/>
        <v>0</v>
      </c>
      <c r="G8258" s="24">
        <f t="shared" si="519"/>
        <v>0</v>
      </c>
      <c r="H8258" s="24">
        <f t="shared" si="521"/>
        <v>543.81086844214826</v>
      </c>
      <c r="I8258" s="24">
        <f>IF(H8258&lt;=0, MIN(F8258-C8258, B$7, (D$5-K8257+G8258)/B$6), 0)</f>
        <v>0</v>
      </c>
      <c r="J8258" s="24">
        <f>IF(H8258&gt;0, MIN(C8258-F8258, B$8, K8257), 0)</f>
        <v>0</v>
      </c>
      <c r="K8258" s="24">
        <f>MAX(0, K8257-G8258+I8258*B$6-J8258)</f>
        <v>0</v>
      </c>
      <c r="L8258" s="24">
        <f t="shared" si="520"/>
        <v>0</v>
      </c>
      <c r="M8258" s="24">
        <f>IF(H8258&gt;0, C8258-F8258-J8258, 0)</f>
        <v>543.81086844214826</v>
      </c>
      <c r="N8258" s="4">
        <f>MIN(C8258, F8258)</f>
        <v>0</v>
      </c>
    </row>
    <row r="8259" spans="1:14" x14ac:dyDescent="0.2">
      <c r="A8259" s="27">
        <v>43808.875</v>
      </c>
      <c r="B8259" s="4">
        <v>0</v>
      </c>
      <c r="C8259" s="4">
        <v>454.8290401266658</v>
      </c>
      <c r="F8259" s="4">
        <f t="shared" si="518"/>
        <v>0</v>
      </c>
      <c r="G8259" s="24">
        <f t="shared" si="519"/>
        <v>0</v>
      </c>
      <c r="H8259" s="24">
        <f t="shared" si="521"/>
        <v>454.8290401266658</v>
      </c>
      <c r="I8259" s="24">
        <f>IF(H8259&lt;=0, MIN(F8259-C8259, B$7, (D$5-K8258+G8259)/B$6), 0)</f>
        <v>0</v>
      </c>
      <c r="J8259" s="24">
        <f>IF(H8259&gt;0, MIN(C8259-F8259, B$8, K8258), 0)</f>
        <v>0</v>
      </c>
      <c r="K8259" s="24">
        <f>MAX(0, K8258-G8259+I8259*B$6-J8259)</f>
        <v>0</v>
      </c>
      <c r="L8259" s="24">
        <f t="shared" si="520"/>
        <v>0</v>
      </c>
      <c r="M8259" s="24">
        <f>IF(H8259&gt;0, C8259-F8259-J8259, 0)</f>
        <v>454.8290401266658</v>
      </c>
      <c r="N8259" s="4">
        <f>MIN(C8259, F8259)</f>
        <v>0</v>
      </c>
    </row>
    <row r="8260" spans="1:14" x14ac:dyDescent="0.2">
      <c r="A8260" s="27">
        <v>43808.916666666672</v>
      </c>
      <c r="B8260" s="4">
        <v>0</v>
      </c>
      <c r="C8260" s="4">
        <v>479.28158418085809</v>
      </c>
      <c r="F8260" s="4">
        <f t="shared" si="518"/>
        <v>0</v>
      </c>
      <c r="G8260" s="24">
        <f t="shared" si="519"/>
        <v>0</v>
      </c>
      <c r="H8260" s="24">
        <f t="shared" si="521"/>
        <v>479.28158418085809</v>
      </c>
      <c r="I8260" s="24">
        <f>IF(H8260&lt;=0, MIN(F8260-C8260, B$7, (D$5-K8259+G8260)/B$6), 0)</f>
        <v>0</v>
      </c>
      <c r="J8260" s="24">
        <f>IF(H8260&gt;0, MIN(C8260-F8260, B$8, K8259), 0)</f>
        <v>0</v>
      </c>
      <c r="K8260" s="24">
        <f>MAX(0, K8259-G8260+I8260*B$6-J8260)</f>
        <v>0</v>
      </c>
      <c r="L8260" s="24">
        <f t="shared" si="520"/>
        <v>0</v>
      </c>
      <c r="M8260" s="24">
        <f>IF(H8260&gt;0, C8260-F8260-J8260, 0)</f>
        <v>479.28158418085809</v>
      </c>
      <c r="N8260" s="4">
        <f>MIN(C8260, F8260)</f>
        <v>0</v>
      </c>
    </row>
    <row r="8261" spans="1:14" x14ac:dyDescent="0.2">
      <c r="A8261" s="27">
        <v>43808.958333333336</v>
      </c>
      <c r="B8261" s="4">
        <v>0</v>
      </c>
      <c r="C8261" s="4">
        <v>289.22397076173979</v>
      </c>
      <c r="F8261" s="4">
        <f t="shared" si="518"/>
        <v>0</v>
      </c>
      <c r="G8261" s="24">
        <f t="shared" si="519"/>
        <v>0</v>
      </c>
      <c r="H8261" s="24">
        <f t="shared" si="521"/>
        <v>289.22397076173979</v>
      </c>
      <c r="I8261" s="24">
        <f>IF(H8261&lt;=0, MIN(F8261-C8261, B$7, (D$5-K8260+G8261)/B$6), 0)</f>
        <v>0</v>
      </c>
      <c r="J8261" s="24">
        <f>IF(H8261&gt;0, MIN(C8261-F8261, B$8, K8260), 0)</f>
        <v>0</v>
      </c>
      <c r="K8261" s="24">
        <f>MAX(0, K8260-G8261+I8261*B$6-J8261)</f>
        <v>0</v>
      </c>
      <c r="L8261" s="24">
        <f t="shared" si="520"/>
        <v>0</v>
      </c>
      <c r="M8261" s="24">
        <f>IF(H8261&gt;0, C8261-F8261-J8261, 0)</f>
        <v>289.22397076173979</v>
      </c>
      <c r="N8261" s="4">
        <f>MIN(C8261, F8261)</f>
        <v>0</v>
      </c>
    </row>
    <row r="8262" spans="1:14" x14ac:dyDescent="0.2">
      <c r="A8262" s="27">
        <v>43809</v>
      </c>
      <c r="B8262" s="4">
        <v>0</v>
      </c>
      <c r="C8262" s="4">
        <v>202.71385989946506</v>
      </c>
      <c r="F8262" s="4">
        <f t="shared" si="518"/>
        <v>0</v>
      </c>
      <c r="G8262" s="24">
        <f t="shared" si="519"/>
        <v>0</v>
      </c>
      <c r="H8262" s="24">
        <f t="shared" si="521"/>
        <v>202.71385989946506</v>
      </c>
      <c r="I8262" s="24">
        <f>IF(H8262&lt;=0, MIN(F8262-C8262, B$7, (D$5-K8261+G8262)/B$6), 0)</f>
        <v>0</v>
      </c>
      <c r="J8262" s="24">
        <f>IF(H8262&gt;0, MIN(C8262-F8262, B$8, K8261), 0)</f>
        <v>0</v>
      </c>
      <c r="K8262" s="24">
        <f>MAX(0, K8261-G8262+I8262*B$6-J8262)</f>
        <v>0</v>
      </c>
      <c r="L8262" s="24">
        <f t="shared" si="520"/>
        <v>0</v>
      </c>
      <c r="M8262" s="24">
        <f>IF(H8262&gt;0, C8262-F8262-J8262, 0)</f>
        <v>202.71385989946506</v>
      </c>
      <c r="N8262" s="4">
        <f>MIN(C8262, F8262)</f>
        <v>0</v>
      </c>
    </row>
    <row r="8263" spans="1:14" x14ac:dyDescent="0.2">
      <c r="A8263" s="27">
        <v>43809.041666666672</v>
      </c>
      <c r="B8263" s="4">
        <v>0</v>
      </c>
      <c r="C8263" s="4">
        <v>254.61992641682991</v>
      </c>
      <c r="F8263" s="4">
        <f t="shared" si="518"/>
        <v>0</v>
      </c>
      <c r="G8263" s="24">
        <f t="shared" si="519"/>
        <v>0</v>
      </c>
      <c r="H8263" s="24">
        <f t="shared" si="521"/>
        <v>254.61992641682991</v>
      </c>
      <c r="I8263" s="24">
        <f>IF(H8263&lt;=0, MIN(F8263-C8263, B$7, (D$5-K8262+G8263)/B$6), 0)</f>
        <v>0</v>
      </c>
      <c r="J8263" s="24">
        <f>IF(H8263&gt;0, MIN(C8263-F8263, B$8, K8262), 0)</f>
        <v>0</v>
      </c>
      <c r="K8263" s="24">
        <f>MAX(0, K8262-G8263+I8263*B$6-J8263)</f>
        <v>0</v>
      </c>
      <c r="L8263" s="24">
        <f t="shared" si="520"/>
        <v>0</v>
      </c>
      <c r="M8263" s="24">
        <f>IF(H8263&gt;0, C8263-F8263-J8263, 0)</f>
        <v>254.61992641682991</v>
      </c>
      <c r="N8263" s="4">
        <f>MIN(C8263, F8263)</f>
        <v>0</v>
      </c>
    </row>
    <row r="8264" spans="1:14" x14ac:dyDescent="0.2">
      <c r="A8264" s="27">
        <v>43809.083333333336</v>
      </c>
      <c r="B8264" s="4">
        <v>0</v>
      </c>
      <c r="C8264" s="4">
        <v>291.69568821494772</v>
      </c>
      <c r="F8264" s="4">
        <f t="shared" si="518"/>
        <v>0</v>
      </c>
      <c r="G8264" s="24">
        <f t="shared" si="519"/>
        <v>0</v>
      </c>
      <c r="H8264" s="24">
        <f t="shared" si="521"/>
        <v>291.69568821494772</v>
      </c>
      <c r="I8264" s="24">
        <f>IF(H8264&lt;=0, MIN(F8264-C8264, B$7, (D$5-K8263+G8264)/B$6), 0)</f>
        <v>0</v>
      </c>
      <c r="J8264" s="24">
        <f>IF(H8264&gt;0, MIN(C8264-F8264, B$8, K8263), 0)</f>
        <v>0</v>
      </c>
      <c r="K8264" s="24">
        <f>MAX(0, K8263-G8264+I8264*B$6-J8264)</f>
        <v>0</v>
      </c>
      <c r="L8264" s="24">
        <f t="shared" si="520"/>
        <v>0</v>
      </c>
      <c r="M8264" s="24">
        <f>IF(H8264&gt;0, C8264-F8264-J8264, 0)</f>
        <v>291.69568821494772</v>
      </c>
      <c r="N8264" s="4">
        <f>MIN(C8264, F8264)</f>
        <v>0</v>
      </c>
    </row>
    <row r="8265" spans="1:14" x14ac:dyDescent="0.2">
      <c r="A8265" s="27">
        <v>43809.125</v>
      </c>
      <c r="B8265" s="4">
        <v>0</v>
      </c>
      <c r="C8265" s="4">
        <v>202.71385989946506</v>
      </c>
      <c r="F8265" s="4">
        <f t="shared" si="518"/>
        <v>0</v>
      </c>
      <c r="G8265" s="24">
        <f t="shared" si="519"/>
        <v>0</v>
      </c>
      <c r="H8265" s="24">
        <f t="shared" si="521"/>
        <v>202.71385989946506</v>
      </c>
      <c r="I8265" s="24">
        <f>IF(H8265&lt;=0, MIN(F8265-C8265, B$7, (D$5-K8264+G8265)/B$6), 0)</f>
        <v>0</v>
      </c>
      <c r="J8265" s="24">
        <f>IF(H8265&gt;0, MIN(C8265-F8265, B$8, K8264), 0)</f>
        <v>0</v>
      </c>
      <c r="K8265" s="24">
        <f>MAX(0, K8264-G8265+I8265*B$6-J8265)</f>
        <v>0</v>
      </c>
      <c r="L8265" s="24">
        <f t="shared" si="520"/>
        <v>0</v>
      </c>
      <c r="M8265" s="24">
        <f>IF(H8265&gt;0, C8265-F8265-J8265, 0)</f>
        <v>202.71385989946506</v>
      </c>
      <c r="N8265" s="4">
        <f>MIN(C8265, F8265)</f>
        <v>0</v>
      </c>
    </row>
    <row r="8266" spans="1:14" x14ac:dyDescent="0.2">
      <c r="A8266" s="27">
        <v>43809.166666666672</v>
      </c>
      <c r="B8266" s="4">
        <v>0</v>
      </c>
      <c r="C8266" s="4">
        <v>254.61992641682991</v>
      </c>
      <c r="F8266" s="4">
        <f t="shared" si="518"/>
        <v>0</v>
      </c>
      <c r="G8266" s="24">
        <f t="shared" si="519"/>
        <v>0</v>
      </c>
      <c r="H8266" s="24">
        <f t="shared" si="521"/>
        <v>254.61992641682991</v>
      </c>
      <c r="I8266" s="24">
        <f>IF(H8266&lt;=0, MIN(F8266-C8266, B$7, (D$5-K8265+G8266)/B$6), 0)</f>
        <v>0</v>
      </c>
      <c r="J8266" s="24">
        <f>IF(H8266&gt;0, MIN(C8266-F8266, B$8, K8265), 0)</f>
        <v>0</v>
      </c>
      <c r="K8266" s="24">
        <f>MAX(0, K8265-G8266+I8266*B$6-J8266)</f>
        <v>0</v>
      </c>
      <c r="L8266" s="24">
        <f t="shared" si="520"/>
        <v>0</v>
      </c>
      <c r="M8266" s="24">
        <f>IF(H8266&gt;0, C8266-F8266-J8266, 0)</f>
        <v>254.61992641682991</v>
      </c>
      <c r="N8266" s="4">
        <f>MIN(C8266, F8266)</f>
        <v>0</v>
      </c>
    </row>
    <row r="8267" spans="1:14" x14ac:dyDescent="0.2">
      <c r="A8267" s="27">
        <v>43809.208333333336</v>
      </c>
      <c r="B8267" s="4">
        <v>0</v>
      </c>
      <c r="C8267" s="4">
        <v>291.69568821494772</v>
      </c>
      <c r="F8267" s="4">
        <f t="shared" si="518"/>
        <v>0</v>
      </c>
      <c r="G8267" s="24">
        <f t="shared" si="519"/>
        <v>0</v>
      </c>
      <c r="H8267" s="24">
        <f t="shared" si="521"/>
        <v>291.69568821494772</v>
      </c>
      <c r="I8267" s="24">
        <f>IF(H8267&lt;=0, MIN(F8267-C8267, B$7, (D$5-K8266+G8267)/B$6), 0)</f>
        <v>0</v>
      </c>
      <c r="J8267" s="24">
        <f>IF(H8267&gt;0, MIN(C8267-F8267, B$8, K8266), 0)</f>
        <v>0</v>
      </c>
      <c r="K8267" s="24">
        <f>MAX(0, K8266-G8267+I8267*B$6-J8267)</f>
        <v>0</v>
      </c>
      <c r="L8267" s="24">
        <f t="shared" si="520"/>
        <v>0</v>
      </c>
      <c r="M8267" s="24">
        <f>IF(H8267&gt;0, C8267-F8267-J8267, 0)</f>
        <v>291.69568821494772</v>
      </c>
      <c r="N8267" s="4">
        <f>MIN(C8267, F8267)</f>
        <v>0</v>
      </c>
    </row>
    <row r="8268" spans="1:14" x14ac:dyDescent="0.2">
      <c r="A8268" s="27">
        <v>43809.25</v>
      </c>
      <c r="B8268" s="4">
        <v>0</v>
      </c>
      <c r="C8268" s="4">
        <v>917.04020387653361</v>
      </c>
      <c r="F8268" s="4">
        <f t="shared" si="518"/>
        <v>0</v>
      </c>
      <c r="G8268" s="24">
        <f t="shared" si="519"/>
        <v>0</v>
      </c>
      <c r="H8268" s="24">
        <f t="shared" si="521"/>
        <v>917.04020387653361</v>
      </c>
      <c r="I8268" s="24">
        <f>IF(H8268&lt;=0, MIN(F8268-C8268, B$7, (D$5-K8267+G8268)/B$6), 0)</f>
        <v>0</v>
      </c>
      <c r="J8268" s="24">
        <f>IF(H8268&gt;0, MIN(C8268-F8268, B$8, K8267), 0)</f>
        <v>0</v>
      </c>
      <c r="K8268" s="24">
        <f>MAX(0, K8267-G8268+I8268*B$6-J8268)</f>
        <v>0</v>
      </c>
      <c r="L8268" s="24">
        <f t="shared" si="520"/>
        <v>0</v>
      </c>
      <c r="M8268" s="24">
        <f>IF(H8268&gt;0, C8268-F8268-J8268, 0)</f>
        <v>917.04020387653361</v>
      </c>
      <c r="N8268" s="4">
        <f>MIN(C8268, F8268)</f>
        <v>0</v>
      </c>
    </row>
    <row r="8269" spans="1:14" x14ac:dyDescent="0.2">
      <c r="A8269" s="27">
        <v>43809.291666666672</v>
      </c>
      <c r="B8269" s="4">
        <v>23.516969409529327</v>
      </c>
      <c r="C8269" s="4">
        <v>1062.871533615797</v>
      </c>
      <c r="F8269" s="4">
        <f t="shared" si="518"/>
        <v>141.10181645717597</v>
      </c>
      <c r="G8269" s="24">
        <f t="shared" si="519"/>
        <v>0.34722222222222221</v>
      </c>
      <c r="H8269" s="24">
        <f t="shared" si="521"/>
        <v>921.76971715862101</v>
      </c>
      <c r="I8269" s="24">
        <f>IF(H8269&lt;=0, MIN(F8269-C8269, B$7, (D$5-K8268+G8269)/B$6), 0)</f>
        <v>0</v>
      </c>
      <c r="J8269" s="24">
        <f>IF(H8269&gt;0, MIN(C8269-F8269, B$8, K8268), 0)</f>
        <v>0</v>
      </c>
      <c r="K8269" s="24">
        <f>MAX(0, K8268-G8269+I8269*B$6-J8269)</f>
        <v>0</v>
      </c>
      <c r="L8269" s="24">
        <f t="shared" si="520"/>
        <v>0</v>
      </c>
      <c r="M8269" s="24">
        <f>IF(H8269&gt;0, C8269-F8269-J8269, 0)</f>
        <v>921.76971715862101</v>
      </c>
      <c r="N8269" s="4">
        <f>MIN(C8269, F8269)</f>
        <v>141.10181645717597</v>
      </c>
    </row>
    <row r="8270" spans="1:14" x14ac:dyDescent="0.2">
      <c r="A8270" s="27">
        <v>43809.333333333336</v>
      </c>
      <c r="B8270" s="4">
        <v>50.102768952103439</v>
      </c>
      <c r="C8270" s="4">
        <v>393.40079016621115</v>
      </c>
      <c r="F8270" s="4">
        <f t="shared" si="518"/>
        <v>300.61661371262062</v>
      </c>
      <c r="G8270" s="24">
        <f t="shared" si="519"/>
        <v>0.34722222222222221</v>
      </c>
      <c r="H8270" s="24">
        <f t="shared" si="521"/>
        <v>92.784176453590533</v>
      </c>
      <c r="I8270" s="24">
        <f>IF(H8270&lt;=0, MIN(F8270-C8270, B$7, (D$5-K8269+G8270)/B$6), 0)</f>
        <v>0</v>
      </c>
      <c r="J8270" s="24">
        <f>IF(H8270&gt;0, MIN(C8270-F8270, B$8, K8269), 0)</f>
        <v>0</v>
      </c>
      <c r="K8270" s="24">
        <f>MAX(0, K8269-G8270+I8270*B$6-J8270)</f>
        <v>0</v>
      </c>
      <c r="L8270" s="24">
        <f t="shared" si="520"/>
        <v>0</v>
      </c>
      <c r="M8270" s="24">
        <f>IF(H8270&gt;0, C8270-F8270-J8270, 0)</f>
        <v>92.784176453590533</v>
      </c>
      <c r="N8270" s="4">
        <f>MIN(C8270, F8270)</f>
        <v>300.61661371262062</v>
      </c>
    </row>
    <row r="8271" spans="1:14" x14ac:dyDescent="0.2">
      <c r="A8271" s="27">
        <v>43809.375</v>
      </c>
      <c r="B8271" s="4">
        <v>179.21892380721303</v>
      </c>
      <c r="C8271" s="4">
        <v>227.02564930427852</v>
      </c>
      <c r="F8271" s="4">
        <f t="shared" si="518"/>
        <v>1075.3135428432781</v>
      </c>
      <c r="G8271" s="24">
        <f t="shared" si="519"/>
        <v>0.34722222222222221</v>
      </c>
      <c r="H8271" s="24">
        <f t="shared" si="521"/>
        <v>-848.28789353899958</v>
      </c>
      <c r="I8271" s="24">
        <f>IF(H8271&lt;=0, MIN(F8271-C8271, B$7, (D$5-K8270+G8271)/B$6), 0)</f>
        <v>848.28789353899958</v>
      </c>
      <c r="J8271" s="24">
        <f>IF(H8271&gt;0, MIN(C8271-F8271, B$8, K8270), 0)</f>
        <v>0</v>
      </c>
      <c r="K8271" s="24">
        <f>MAX(0, K8270-G8271+I8271*B$6-J8271)</f>
        <v>763.11188196287742</v>
      </c>
      <c r="L8271" s="24">
        <f t="shared" si="520"/>
        <v>0</v>
      </c>
      <c r="M8271" s="24">
        <f>IF(H8271&gt;0, C8271-F8271-J8271, 0)</f>
        <v>0</v>
      </c>
      <c r="N8271" s="4">
        <f>MIN(C8271, F8271)</f>
        <v>227.02564930427852</v>
      </c>
    </row>
    <row r="8272" spans="1:14" x14ac:dyDescent="0.2">
      <c r="A8272" s="27">
        <v>43809.416666666672</v>
      </c>
      <c r="B8272" s="4">
        <v>123.45506960064742</v>
      </c>
      <c r="C8272" s="4">
        <v>247.20477405720638</v>
      </c>
      <c r="F8272" s="4">
        <f t="shared" si="518"/>
        <v>740.73041760388446</v>
      </c>
      <c r="G8272" s="24">
        <f t="shared" si="519"/>
        <v>0.34722222222222221</v>
      </c>
      <c r="H8272" s="24">
        <f t="shared" si="521"/>
        <v>-493.52564354667811</v>
      </c>
      <c r="I8272" s="24">
        <f>IF(H8272&lt;=0, MIN(F8272-C8272, B$7, (D$5-K8271+G8272)/B$6), 0)</f>
        <v>493.52564354667811</v>
      </c>
      <c r="J8272" s="24">
        <f>IF(H8272&gt;0, MIN(C8272-F8272, B$8, K8271), 0)</f>
        <v>0</v>
      </c>
      <c r="K8272" s="24">
        <f>MAX(0, K8271-G8272+I8272*B$6-J8272)</f>
        <v>1206.9377389326655</v>
      </c>
      <c r="L8272" s="24">
        <f t="shared" si="520"/>
        <v>0</v>
      </c>
      <c r="M8272" s="24">
        <f>IF(H8272&gt;0, C8272-F8272-J8272, 0)</f>
        <v>0</v>
      </c>
      <c r="N8272" s="4">
        <f>MIN(C8272, F8272)</f>
        <v>247.20477405720638</v>
      </c>
    </row>
    <row r="8273" spans="1:14" x14ac:dyDescent="0.2">
      <c r="A8273" s="27">
        <v>43809.458333333336</v>
      </c>
      <c r="B8273" s="4">
        <v>206.09807438651114</v>
      </c>
      <c r="C8273" s="4">
        <v>1557.2150242573668</v>
      </c>
      <c r="F8273" s="4">
        <f t="shared" si="518"/>
        <v>1236.5884463190669</v>
      </c>
      <c r="G8273" s="24">
        <f t="shared" si="519"/>
        <v>0.34722222222222221</v>
      </c>
      <c r="H8273" s="24">
        <f t="shared" si="521"/>
        <v>320.62657793829999</v>
      </c>
      <c r="I8273" s="24">
        <f>IF(H8273&lt;=0, MIN(F8273-C8273, B$7, (D$5-K8272+G8273)/B$6), 0)</f>
        <v>0</v>
      </c>
      <c r="J8273" s="24">
        <f>IF(H8273&gt;0, MIN(C8273-F8273, B$8, K8272), 0)</f>
        <v>320.62657793829999</v>
      </c>
      <c r="K8273" s="24">
        <f>MAX(0, K8272-G8273+I8273*B$6-J8273)</f>
        <v>885.96393877214336</v>
      </c>
      <c r="L8273" s="24">
        <f t="shared" si="520"/>
        <v>0</v>
      </c>
      <c r="M8273" s="24">
        <f>IF(H8273&gt;0, C8273-F8273-J8273, 0)</f>
        <v>0</v>
      </c>
      <c r="N8273" s="4">
        <f>MIN(C8273, F8273)</f>
        <v>1236.5884463190669</v>
      </c>
    </row>
    <row r="8274" spans="1:14" x14ac:dyDescent="0.2">
      <c r="A8274" s="27">
        <v>43809.5</v>
      </c>
      <c r="B8274" s="4">
        <v>203.52157975222619</v>
      </c>
      <c r="C8274" s="4">
        <v>276.86538349570054</v>
      </c>
      <c r="F8274" s="4">
        <f t="shared" si="518"/>
        <v>1221.1294785133571</v>
      </c>
      <c r="G8274" s="24">
        <f t="shared" si="519"/>
        <v>0.34722222222222221</v>
      </c>
      <c r="H8274" s="24">
        <f t="shared" si="521"/>
        <v>-944.26409501765647</v>
      </c>
      <c r="I8274" s="24">
        <f>IF(H8274&lt;=0, MIN(F8274-C8274, B$7, (D$5-K8273+G8274)/B$6), 0)</f>
        <v>944.26409501765647</v>
      </c>
      <c r="J8274" s="24">
        <f>IF(H8274&gt;0, MIN(C8274-F8274, B$8, K8273), 0)</f>
        <v>0</v>
      </c>
      <c r="K8274" s="24">
        <f>MAX(0, K8273-G8274+I8274*B$6-J8274)</f>
        <v>1735.454402065812</v>
      </c>
      <c r="L8274" s="24">
        <f t="shared" si="520"/>
        <v>0</v>
      </c>
      <c r="M8274" s="24">
        <f>IF(H8274&gt;0, C8274-F8274-J8274, 0)</f>
        <v>0</v>
      </c>
      <c r="N8274" s="4">
        <f>MIN(C8274, F8274)</f>
        <v>276.86538349570054</v>
      </c>
    </row>
    <row r="8275" spans="1:14" x14ac:dyDescent="0.2">
      <c r="A8275" s="27">
        <v>43809.541666666672</v>
      </c>
      <c r="B8275" s="4">
        <v>92.750678096764545</v>
      </c>
      <c r="C8275" s="4">
        <v>346.07347218552042</v>
      </c>
      <c r="F8275" s="4">
        <f t="shared" si="518"/>
        <v>556.50406858058727</v>
      </c>
      <c r="G8275" s="24">
        <f t="shared" si="519"/>
        <v>0.34722222222222221</v>
      </c>
      <c r="H8275" s="24">
        <f t="shared" si="521"/>
        <v>-210.43059639506686</v>
      </c>
      <c r="I8275" s="24">
        <f>IF(H8275&lt;=0, MIN(F8275-C8275, B$7, (D$5-K8274+G8275)/B$6), 0)</f>
        <v>210.43059639506686</v>
      </c>
      <c r="J8275" s="24">
        <f>IF(H8275&gt;0, MIN(C8275-F8275, B$8, K8274), 0)</f>
        <v>0</v>
      </c>
      <c r="K8275" s="24">
        <f>MAX(0, K8274-G8275+I8275*B$6-J8275)</f>
        <v>1924.49471659915</v>
      </c>
      <c r="L8275" s="24">
        <f t="shared" si="520"/>
        <v>0</v>
      </c>
      <c r="M8275" s="24">
        <f>IF(H8275&gt;0, C8275-F8275-J8275, 0)</f>
        <v>0</v>
      </c>
      <c r="N8275" s="4">
        <f>MIN(C8275, F8275)</f>
        <v>346.07347218552042</v>
      </c>
    </row>
    <row r="8276" spans="1:14" x14ac:dyDescent="0.2">
      <c r="A8276" s="27">
        <v>43809.583333333336</v>
      </c>
      <c r="B8276" s="4">
        <v>9.9149847735159629</v>
      </c>
      <c r="C8276" s="4">
        <v>1633.8382653068102</v>
      </c>
      <c r="F8276" s="4">
        <f t="shared" si="518"/>
        <v>59.489908641095781</v>
      </c>
      <c r="G8276" s="24">
        <f t="shared" si="519"/>
        <v>0.34722222222222221</v>
      </c>
      <c r="H8276" s="24">
        <f t="shared" si="521"/>
        <v>1574.3483566657144</v>
      </c>
      <c r="I8276" s="24">
        <f>IF(H8276&lt;=0, MIN(F8276-C8276, B$7, (D$5-K8275+G8276)/B$6), 0)</f>
        <v>0</v>
      </c>
      <c r="J8276" s="24">
        <f>IF(H8276&gt;0, MIN(C8276-F8276, B$8, K8275), 0)</f>
        <v>1574.3483566657144</v>
      </c>
      <c r="K8276" s="24">
        <f>MAX(0, K8275-G8276+I8276*B$6-J8276)</f>
        <v>349.79913771121346</v>
      </c>
      <c r="L8276" s="24">
        <f t="shared" si="520"/>
        <v>0</v>
      </c>
      <c r="M8276" s="24">
        <f>IF(H8276&gt;0, C8276-F8276-J8276, 0)</f>
        <v>0</v>
      </c>
      <c r="N8276" s="4">
        <f>MIN(C8276, F8276)</f>
        <v>59.489908641095781</v>
      </c>
    </row>
    <row r="8277" spans="1:14" x14ac:dyDescent="0.2">
      <c r="A8277" s="27">
        <v>43809.625</v>
      </c>
      <c r="B8277" s="4">
        <v>0</v>
      </c>
      <c r="C8277" s="4">
        <v>788.51089630972535</v>
      </c>
      <c r="F8277" s="4">
        <f t="shared" si="518"/>
        <v>0</v>
      </c>
      <c r="G8277" s="24">
        <f t="shared" si="519"/>
        <v>0</v>
      </c>
      <c r="H8277" s="24">
        <f t="shared" si="521"/>
        <v>788.51089630972535</v>
      </c>
      <c r="I8277" s="24">
        <f>IF(H8277&lt;=0, MIN(F8277-C8277, B$7, (D$5-K8276+G8277)/B$6), 0)</f>
        <v>0</v>
      </c>
      <c r="J8277" s="24">
        <f>IF(H8277&gt;0, MIN(C8277-F8277, B$8, K8276), 0)</f>
        <v>349.79913771121346</v>
      </c>
      <c r="K8277" s="24">
        <f>MAX(0, K8276-G8277+I8277*B$6-J8277)</f>
        <v>0</v>
      </c>
      <c r="L8277" s="24">
        <f t="shared" si="520"/>
        <v>0</v>
      </c>
      <c r="M8277" s="24">
        <f>IF(H8277&gt;0, C8277-F8277-J8277, 0)</f>
        <v>438.71175859851189</v>
      </c>
      <c r="N8277" s="4">
        <f>MIN(C8277, F8277)</f>
        <v>0</v>
      </c>
    </row>
    <row r="8278" spans="1:14" x14ac:dyDescent="0.2">
      <c r="A8278" s="27">
        <v>43809.666666666672</v>
      </c>
      <c r="B8278" s="4">
        <v>0</v>
      </c>
      <c r="C8278" s="4">
        <v>921.98363878294936</v>
      </c>
      <c r="F8278" s="4">
        <f t="shared" si="518"/>
        <v>0</v>
      </c>
      <c r="G8278" s="24">
        <f t="shared" si="519"/>
        <v>0</v>
      </c>
      <c r="H8278" s="24">
        <f t="shared" si="521"/>
        <v>921.98363878294936</v>
      </c>
      <c r="I8278" s="24">
        <f>IF(H8278&lt;=0, MIN(F8278-C8278, B$7, (D$5-K8277+G8278)/B$6), 0)</f>
        <v>0</v>
      </c>
      <c r="J8278" s="24">
        <f>IF(H8278&gt;0, MIN(C8278-F8278, B$8, K8277), 0)</f>
        <v>0</v>
      </c>
      <c r="K8278" s="24">
        <f>MAX(0, K8277-G8278+I8278*B$6-J8278)</f>
        <v>0</v>
      </c>
      <c r="L8278" s="24">
        <f t="shared" si="520"/>
        <v>0</v>
      </c>
      <c r="M8278" s="24">
        <f>IF(H8278&gt;0, C8278-F8278-J8278, 0)</f>
        <v>921.98363878294936</v>
      </c>
      <c r="N8278" s="4">
        <f>MIN(C8278, F8278)</f>
        <v>0</v>
      </c>
    </row>
    <row r="8279" spans="1:14" x14ac:dyDescent="0.2">
      <c r="A8279" s="27">
        <v>43809.708333333336</v>
      </c>
      <c r="B8279" s="4">
        <v>0</v>
      </c>
      <c r="C8279" s="4">
        <v>888.20350025577557</v>
      </c>
      <c r="F8279" s="4">
        <f t="shared" si="518"/>
        <v>0</v>
      </c>
      <c r="G8279" s="24">
        <f t="shared" si="519"/>
        <v>0</v>
      </c>
      <c r="H8279" s="24">
        <f t="shared" si="521"/>
        <v>888.20350025577557</v>
      </c>
      <c r="I8279" s="24">
        <f>IF(H8279&lt;=0, MIN(F8279-C8279, B$7, (D$5-K8278+G8279)/B$6), 0)</f>
        <v>0</v>
      </c>
      <c r="J8279" s="24">
        <f>IF(H8279&gt;0, MIN(C8279-F8279, B$8, K8278), 0)</f>
        <v>0</v>
      </c>
      <c r="K8279" s="24">
        <f>MAX(0, K8278-G8279+I8279*B$6-J8279)</f>
        <v>0</v>
      </c>
      <c r="L8279" s="24">
        <f t="shared" si="520"/>
        <v>0</v>
      </c>
      <c r="M8279" s="24">
        <f>IF(H8279&gt;0, C8279-F8279-J8279, 0)</f>
        <v>888.20350025577557</v>
      </c>
      <c r="N8279" s="4">
        <f>MIN(C8279, F8279)</f>
        <v>0</v>
      </c>
    </row>
    <row r="8280" spans="1:14" x14ac:dyDescent="0.2">
      <c r="A8280" s="27">
        <v>43809.75</v>
      </c>
      <c r="B8280" s="4">
        <v>0</v>
      </c>
      <c r="C8280" s="4">
        <v>454.8290401266658</v>
      </c>
      <c r="F8280" s="4">
        <f t="shared" si="518"/>
        <v>0</v>
      </c>
      <c r="G8280" s="24">
        <f t="shared" si="519"/>
        <v>0</v>
      </c>
      <c r="H8280" s="24">
        <f t="shared" si="521"/>
        <v>454.8290401266658</v>
      </c>
      <c r="I8280" s="24">
        <f>IF(H8280&lt;=0, MIN(F8280-C8280, B$7, (D$5-K8279+G8280)/B$6), 0)</f>
        <v>0</v>
      </c>
      <c r="J8280" s="24">
        <f>IF(H8280&gt;0, MIN(C8280-F8280, B$8, K8279), 0)</f>
        <v>0</v>
      </c>
      <c r="K8280" s="24">
        <f>MAX(0, K8279-G8280+I8280*B$6-J8280)</f>
        <v>0</v>
      </c>
      <c r="L8280" s="24">
        <f t="shared" si="520"/>
        <v>0</v>
      </c>
      <c r="M8280" s="24">
        <f>IF(H8280&gt;0, C8280-F8280-J8280, 0)</f>
        <v>454.8290401266658</v>
      </c>
      <c r="N8280" s="4">
        <f>MIN(C8280, F8280)</f>
        <v>0</v>
      </c>
    </row>
    <row r="8281" spans="1:14" x14ac:dyDescent="0.2">
      <c r="A8281" s="27">
        <v>43809.791666666672</v>
      </c>
      <c r="B8281" s="4">
        <v>0</v>
      </c>
      <c r="C8281" s="4">
        <v>2849.9232522850721</v>
      </c>
      <c r="F8281" s="4">
        <f t="shared" si="518"/>
        <v>0</v>
      </c>
      <c r="G8281" s="24">
        <f t="shared" si="519"/>
        <v>0</v>
      </c>
      <c r="H8281" s="24">
        <f t="shared" si="521"/>
        <v>2849.9232522850721</v>
      </c>
      <c r="I8281" s="24">
        <f>IF(H8281&lt;=0, MIN(F8281-C8281, B$7, (D$5-K8280+G8281)/B$6), 0)</f>
        <v>0</v>
      </c>
      <c r="J8281" s="24">
        <f>IF(H8281&gt;0, MIN(C8281-F8281, B$8, K8280), 0)</f>
        <v>0</v>
      </c>
      <c r="K8281" s="24">
        <f>MAX(0, K8280-G8281+I8281*B$6-J8281)</f>
        <v>0</v>
      </c>
      <c r="L8281" s="24">
        <f t="shared" si="520"/>
        <v>0</v>
      </c>
      <c r="M8281" s="24">
        <f>IF(H8281&gt;0, C8281-F8281-J8281, 0)</f>
        <v>2849.9232522850721</v>
      </c>
      <c r="N8281" s="4">
        <f>MIN(C8281, F8281)</f>
        <v>0</v>
      </c>
    </row>
    <row r="8282" spans="1:14" x14ac:dyDescent="0.2">
      <c r="A8282" s="27">
        <v>43809.833333333336</v>
      </c>
      <c r="B8282" s="4">
        <v>0</v>
      </c>
      <c r="C8282" s="4">
        <v>543.81086844214826</v>
      </c>
      <c r="F8282" s="4">
        <f t="shared" si="518"/>
        <v>0</v>
      </c>
      <c r="G8282" s="24">
        <f t="shared" si="519"/>
        <v>0</v>
      </c>
      <c r="H8282" s="24">
        <f t="shared" si="521"/>
        <v>543.81086844214826</v>
      </c>
      <c r="I8282" s="24">
        <f>IF(H8282&lt;=0, MIN(F8282-C8282, B$7, (D$5-K8281+G8282)/B$6), 0)</f>
        <v>0</v>
      </c>
      <c r="J8282" s="24">
        <f>IF(H8282&gt;0, MIN(C8282-F8282, B$8, K8281), 0)</f>
        <v>0</v>
      </c>
      <c r="K8282" s="24">
        <f>MAX(0, K8281-G8282+I8282*B$6-J8282)</f>
        <v>0</v>
      </c>
      <c r="L8282" s="24">
        <f t="shared" si="520"/>
        <v>0</v>
      </c>
      <c r="M8282" s="24">
        <f>IF(H8282&gt;0, C8282-F8282-J8282, 0)</f>
        <v>543.81086844214826</v>
      </c>
      <c r="N8282" s="4">
        <f>MIN(C8282, F8282)</f>
        <v>0</v>
      </c>
    </row>
    <row r="8283" spans="1:14" x14ac:dyDescent="0.2">
      <c r="A8283" s="27">
        <v>43809.875</v>
      </c>
      <c r="B8283" s="4">
        <v>0</v>
      </c>
      <c r="C8283" s="4">
        <v>454.8290401266658</v>
      </c>
      <c r="F8283" s="4">
        <f t="shared" si="518"/>
        <v>0</v>
      </c>
      <c r="G8283" s="24">
        <f t="shared" si="519"/>
        <v>0</v>
      </c>
      <c r="H8283" s="24">
        <f t="shared" si="521"/>
        <v>454.8290401266658</v>
      </c>
      <c r="I8283" s="24">
        <f>IF(H8283&lt;=0, MIN(F8283-C8283, B$7, (D$5-K8282+G8283)/B$6), 0)</f>
        <v>0</v>
      </c>
      <c r="J8283" s="24">
        <f>IF(H8283&gt;0, MIN(C8283-F8283, B$8, K8282), 0)</f>
        <v>0</v>
      </c>
      <c r="K8283" s="24">
        <f>MAX(0, K8282-G8283+I8283*B$6-J8283)</f>
        <v>0</v>
      </c>
      <c r="L8283" s="24">
        <f t="shared" si="520"/>
        <v>0</v>
      </c>
      <c r="M8283" s="24">
        <f>IF(H8283&gt;0, C8283-F8283-J8283, 0)</f>
        <v>454.8290401266658</v>
      </c>
      <c r="N8283" s="4">
        <f>MIN(C8283, F8283)</f>
        <v>0</v>
      </c>
    </row>
    <row r="8284" spans="1:14" x14ac:dyDescent="0.2">
      <c r="A8284" s="27">
        <v>43809.916666666672</v>
      </c>
      <c r="B8284" s="4">
        <v>0</v>
      </c>
      <c r="C8284" s="4">
        <v>477.07449720553643</v>
      </c>
      <c r="F8284" s="4">
        <f t="shared" si="518"/>
        <v>0</v>
      </c>
      <c r="G8284" s="24">
        <f t="shared" si="519"/>
        <v>0</v>
      </c>
      <c r="H8284" s="24">
        <f t="shared" si="521"/>
        <v>477.07449720553643</v>
      </c>
      <c r="I8284" s="24">
        <f>IF(H8284&lt;=0, MIN(F8284-C8284, B$7, (D$5-K8283+G8284)/B$6), 0)</f>
        <v>0</v>
      </c>
      <c r="J8284" s="24">
        <f>IF(H8284&gt;0, MIN(C8284-F8284, B$8, K8283), 0)</f>
        <v>0</v>
      </c>
      <c r="K8284" s="24">
        <f>MAX(0, K8283-G8284+I8284*B$6-J8284)</f>
        <v>0</v>
      </c>
      <c r="L8284" s="24">
        <f t="shared" si="520"/>
        <v>0</v>
      </c>
      <c r="M8284" s="24">
        <f>IF(H8284&gt;0, C8284-F8284-J8284, 0)</f>
        <v>477.07449720553643</v>
      </c>
      <c r="N8284" s="4">
        <f>MIN(C8284, F8284)</f>
        <v>0</v>
      </c>
    </row>
    <row r="8285" spans="1:14" x14ac:dyDescent="0.2">
      <c r="A8285" s="27">
        <v>43809.958333333336</v>
      </c>
      <c r="B8285" s="4">
        <v>0</v>
      </c>
      <c r="C8285" s="4">
        <v>326.29973255985749</v>
      </c>
      <c r="F8285" s="4">
        <f t="shared" si="518"/>
        <v>0</v>
      </c>
      <c r="G8285" s="24">
        <f t="shared" si="519"/>
        <v>0</v>
      </c>
      <c r="H8285" s="24">
        <f t="shared" si="521"/>
        <v>326.29973255985749</v>
      </c>
      <c r="I8285" s="24">
        <f>IF(H8285&lt;=0, MIN(F8285-C8285, B$7, (D$5-K8284+G8285)/B$6), 0)</f>
        <v>0</v>
      </c>
      <c r="J8285" s="24">
        <f>IF(H8285&gt;0, MIN(C8285-F8285, B$8, K8284), 0)</f>
        <v>0</v>
      </c>
      <c r="K8285" s="24">
        <f>MAX(0, K8284-G8285+I8285*B$6-J8285)</f>
        <v>0</v>
      </c>
      <c r="L8285" s="24">
        <f t="shared" si="520"/>
        <v>0</v>
      </c>
      <c r="M8285" s="24">
        <f>IF(H8285&gt;0, C8285-F8285-J8285, 0)</f>
        <v>326.29973255985749</v>
      </c>
      <c r="N8285" s="4">
        <f>MIN(C8285, F8285)</f>
        <v>0</v>
      </c>
    </row>
    <row r="8286" spans="1:14" x14ac:dyDescent="0.2">
      <c r="A8286" s="27">
        <v>43810</v>
      </c>
      <c r="B8286" s="4">
        <v>0</v>
      </c>
      <c r="C8286" s="4">
        <v>202.71385989946506</v>
      </c>
      <c r="F8286" s="4">
        <f t="shared" ref="F8286:F8349" si="522">B8286*B$4</f>
        <v>0</v>
      </c>
      <c r="G8286" s="24">
        <f t="shared" ref="G8286:G8349" si="523">MIN(F8286, B$9)</f>
        <v>0</v>
      </c>
      <c r="H8286" s="24">
        <f t="shared" si="521"/>
        <v>202.71385989946506</v>
      </c>
      <c r="I8286" s="24">
        <f>IF(H8286&lt;=0, MIN(F8286-C8286, B$7, (D$5-K8285+G8286)/B$6), 0)</f>
        <v>0</v>
      </c>
      <c r="J8286" s="24">
        <f>IF(H8286&gt;0, MIN(C8286-F8286, B$8, K8285), 0)</f>
        <v>0</v>
      </c>
      <c r="K8286" s="24">
        <f>MAX(0, K8285-G8286+I8286*B$6-J8286)</f>
        <v>0</v>
      </c>
      <c r="L8286" s="24">
        <f t="shared" ref="L8286:L8349" si="524">IF(H8286&lt;=0, -I8286-H8286, 0)</f>
        <v>0</v>
      </c>
      <c r="M8286" s="24">
        <f>IF(H8286&gt;0, C8286-F8286-J8286, 0)</f>
        <v>202.71385989946506</v>
      </c>
      <c r="N8286" s="4">
        <f>MIN(C8286, F8286)</f>
        <v>0</v>
      </c>
    </row>
    <row r="8287" spans="1:14" x14ac:dyDescent="0.2">
      <c r="A8287" s="27">
        <v>43810.041666666672</v>
      </c>
      <c r="B8287" s="4">
        <v>0</v>
      </c>
      <c r="C8287" s="4">
        <v>254.61992641682991</v>
      </c>
      <c r="F8287" s="4">
        <f t="shared" si="522"/>
        <v>0</v>
      </c>
      <c r="G8287" s="24">
        <f t="shared" si="523"/>
        <v>0</v>
      </c>
      <c r="H8287" s="24">
        <f t="shared" ref="H8287:H8350" si="525">C8287-F8287</f>
        <v>254.61992641682991</v>
      </c>
      <c r="I8287" s="24">
        <f>IF(H8287&lt;=0, MIN(F8287-C8287, B$7, (D$5-K8286+G8287)/B$6), 0)</f>
        <v>0</v>
      </c>
      <c r="J8287" s="24">
        <f>IF(H8287&gt;0, MIN(C8287-F8287, B$8, K8286), 0)</f>
        <v>0</v>
      </c>
      <c r="K8287" s="24">
        <f>MAX(0, K8286-G8287+I8287*B$6-J8287)</f>
        <v>0</v>
      </c>
      <c r="L8287" s="24">
        <f t="shared" si="524"/>
        <v>0</v>
      </c>
      <c r="M8287" s="24">
        <f>IF(H8287&gt;0, C8287-F8287-J8287, 0)</f>
        <v>254.61992641682991</v>
      </c>
      <c r="N8287" s="4">
        <f>MIN(C8287, F8287)</f>
        <v>0</v>
      </c>
    </row>
    <row r="8288" spans="1:14" x14ac:dyDescent="0.2">
      <c r="A8288" s="27">
        <v>43810.083333333336</v>
      </c>
      <c r="B8288" s="4">
        <v>0</v>
      </c>
      <c r="C8288" s="4">
        <v>291.69568821494772</v>
      </c>
      <c r="F8288" s="4">
        <f t="shared" si="522"/>
        <v>0</v>
      </c>
      <c r="G8288" s="24">
        <f t="shared" si="523"/>
        <v>0</v>
      </c>
      <c r="H8288" s="24">
        <f t="shared" si="525"/>
        <v>291.69568821494772</v>
      </c>
      <c r="I8288" s="24">
        <f>IF(H8288&lt;=0, MIN(F8288-C8288, B$7, (D$5-K8287+G8288)/B$6), 0)</f>
        <v>0</v>
      </c>
      <c r="J8288" s="24">
        <f>IF(H8288&gt;0, MIN(C8288-F8288, B$8, K8287), 0)</f>
        <v>0</v>
      </c>
      <c r="K8288" s="24">
        <f>MAX(0, K8287-G8288+I8288*B$6-J8288)</f>
        <v>0</v>
      </c>
      <c r="L8288" s="24">
        <f t="shared" si="524"/>
        <v>0</v>
      </c>
      <c r="M8288" s="24">
        <f>IF(H8288&gt;0, C8288-F8288-J8288, 0)</f>
        <v>291.69568821494772</v>
      </c>
      <c r="N8288" s="4">
        <f>MIN(C8288, F8288)</f>
        <v>0</v>
      </c>
    </row>
    <row r="8289" spans="1:14" x14ac:dyDescent="0.2">
      <c r="A8289" s="27">
        <v>43810.125</v>
      </c>
      <c r="B8289" s="4">
        <v>0</v>
      </c>
      <c r="C8289" s="4">
        <v>202.71385989946506</v>
      </c>
      <c r="F8289" s="4">
        <f t="shared" si="522"/>
        <v>0</v>
      </c>
      <c r="G8289" s="24">
        <f t="shared" si="523"/>
        <v>0</v>
      </c>
      <c r="H8289" s="24">
        <f t="shared" si="525"/>
        <v>202.71385989946506</v>
      </c>
      <c r="I8289" s="24">
        <f>IF(H8289&lt;=0, MIN(F8289-C8289, B$7, (D$5-K8288+G8289)/B$6), 0)</f>
        <v>0</v>
      </c>
      <c r="J8289" s="24">
        <f>IF(H8289&gt;0, MIN(C8289-F8289, B$8, K8288), 0)</f>
        <v>0</v>
      </c>
      <c r="K8289" s="24">
        <f>MAX(0, K8288-G8289+I8289*B$6-J8289)</f>
        <v>0</v>
      </c>
      <c r="L8289" s="24">
        <f t="shared" si="524"/>
        <v>0</v>
      </c>
      <c r="M8289" s="24">
        <f>IF(H8289&gt;0, C8289-F8289-J8289, 0)</f>
        <v>202.71385989946506</v>
      </c>
      <c r="N8289" s="4">
        <f>MIN(C8289, F8289)</f>
        <v>0</v>
      </c>
    </row>
    <row r="8290" spans="1:14" x14ac:dyDescent="0.2">
      <c r="A8290" s="27">
        <v>43810.166666666672</v>
      </c>
      <c r="B8290" s="4">
        <v>0</v>
      </c>
      <c r="C8290" s="4">
        <v>254.61992641682991</v>
      </c>
      <c r="F8290" s="4">
        <f t="shared" si="522"/>
        <v>0</v>
      </c>
      <c r="G8290" s="24">
        <f t="shared" si="523"/>
        <v>0</v>
      </c>
      <c r="H8290" s="24">
        <f t="shared" si="525"/>
        <v>254.61992641682991</v>
      </c>
      <c r="I8290" s="24">
        <f>IF(H8290&lt;=0, MIN(F8290-C8290, B$7, (D$5-K8289+G8290)/B$6), 0)</f>
        <v>0</v>
      </c>
      <c r="J8290" s="24">
        <f>IF(H8290&gt;0, MIN(C8290-F8290, B$8, K8289), 0)</f>
        <v>0</v>
      </c>
      <c r="K8290" s="24">
        <f>MAX(0, K8289-G8290+I8290*B$6-J8290)</f>
        <v>0</v>
      </c>
      <c r="L8290" s="24">
        <f t="shared" si="524"/>
        <v>0</v>
      </c>
      <c r="M8290" s="24">
        <f>IF(H8290&gt;0, C8290-F8290-J8290, 0)</f>
        <v>254.61992641682991</v>
      </c>
      <c r="N8290" s="4">
        <f>MIN(C8290, F8290)</f>
        <v>0</v>
      </c>
    </row>
    <row r="8291" spans="1:14" x14ac:dyDescent="0.2">
      <c r="A8291" s="27">
        <v>43810.208333333336</v>
      </c>
      <c r="B8291" s="4">
        <v>0</v>
      </c>
      <c r="C8291" s="4">
        <v>291.69568821494772</v>
      </c>
      <c r="F8291" s="4">
        <f t="shared" si="522"/>
        <v>0</v>
      </c>
      <c r="G8291" s="24">
        <f t="shared" si="523"/>
        <v>0</v>
      </c>
      <c r="H8291" s="24">
        <f t="shared" si="525"/>
        <v>291.69568821494772</v>
      </c>
      <c r="I8291" s="24">
        <f>IF(H8291&lt;=0, MIN(F8291-C8291, B$7, (D$5-K8290+G8291)/B$6), 0)</f>
        <v>0</v>
      </c>
      <c r="J8291" s="24">
        <f>IF(H8291&gt;0, MIN(C8291-F8291, B$8, K8290), 0)</f>
        <v>0</v>
      </c>
      <c r="K8291" s="24">
        <f>MAX(0, K8290-G8291+I8291*B$6-J8291)</f>
        <v>0</v>
      </c>
      <c r="L8291" s="24">
        <f t="shared" si="524"/>
        <v>0</v>
      </c>
      <c r="M8291" s="24">
        <f>IF(H8291&gt;0, C8291-F8291-J8291, 0)</f>
        <v>291.69568821494772</v>
      </c>
      <c r="N8291" s="4">
        <f>MIN(C8291, F8291)</f>
        <v>0</v>
      </c>
    </row>
    <row r="8292" spans="1:14" x14ac:dyDescent="0.2">
      <c r="A8292" s="27">
        <v>43810.25</v>
      </c>
      <c r="B8292" s="4">
        <v>0</v>
      </c>
      <c r="C8292" s="4">
        <v>595.7169349595132</v>
      </c>
      <c r="F8292" s="4">
        <f t="shared" si="522"/>
        <v>0</v>
      </c>
      <c r="G8292" s="24">
        <f t="shared" si="523"/>
        <v>0</v>
      </c>
      <c r="H8292" s="24">
        <f t="shared" si="525"/>
        <v>595.7169349595132</v>
      </c>
      <c r="I8292" s="24">
        <f>IF(H8292&lt;=0, MIN(F8292-C8292, B$7, (D$5-K8291+G8292)/B$6), 0)</f>
        <v>0</v>
      </c>
      <c r="J8292" s="24">
        <f>IF(H8292&gt;0, MIN(C8292-F8292, B$8, K8291), 0)</f>
        <v>0</v>
      </c>
      <c r="K8292" s="24">
        <f>MAX(0, K8291-G8292+I8292*B$6-J8292)</f>
        <v>0</v>
      </c>
      <c r="L8292" s="24">
        <f t="shared" si="524"/>
        <v>0</v>
      </c>
      <c r="M8292" s="24">
        <f>IF(H8292&gt;0, C8292-F8292-J8292, 0)</f>
        <v>595.7169349595132</v>
      </c>
      <c r="N8292" s="4">
        <f>MIN(C8292, F8292)</f>
        <v>0</v>
      </c>
    </row>
    <row r="8293" spans="1:14" x14ac:dyDescent="0.2">
      <c r="A8293" s="27">
        <v>43810.291666666672</v>
      </c>
      <c r="B8293" s="4">
        <v>20.25276202422129</v>
      </c>
      <c r="C8293" s="4">
        <v>1384.1948025328172</v>
      </c>
      <c r="F8293" s="4">
        <f t="shared" si="522"/>
        <v>121.51657214532774</v>
      </c>
      <c r="G8293" s="24">
        <f t="shared" si="523"/>
        <v>0.34722222222222221</v>
      </c>
      <c r="H8293" s="24">
        <f t="shared" si="525"/>
        <v>1262.6782303874895</v>
      </c>
      <c r="I8293" s="24">
        <f>IF(H8293&lt;=0, MIN(F8293-C8293, B$7, (D$5-K8292+G8293)/B$6), 0)</f>
        <v>0</v>
      </c>
      <c r="J8293" s="24">
        <f>IF(H8293&gt;0, MIN(C8293-F8293, B$8, K8292), 0)</f>
        <v>0</v>
      </c>
      <c r="K8293" s="24">
        <f>MAX(0, K8292-G8293+I8293*B$6-J8293)</f>
        <v>0</v>
      </c>
      <c r="L8293" s="24">
        <f t="shared" si="524"/>
        <v>0</v>
      </c>
      <c r="M8293" s="24">
        <f>IF(H8293&gt;0, C8293-F8293-J8293, 0)</f>
        <v>1262.6782303874895</v>
      </c>
      <c r="N8293" s="4">
        <f>MIN(C8293, F8293)</f>
        <v>121.51657214532774</v>
      </c>
    </row>
    <row r="8294" spans="1:14" x14ac:dyDescent="0.2">
      <c r="A8294" s="27">
        <v>43810.333333333336</v>
      </c>
      <c r="B8294" s="4">
        <v>119.23448992686347</v>
      </c>
      <c r="C8294" s="4">
        <v>374.98497030365769</v>
      </c>
      <c r="F8294" s="4">
        <f t="shared" si="522"/>
        <v>715.40693956118082</v>
      </c>
      <c r="G8294" s="24">
        <f t="shared" si="523"/>
        <v>0.34722222222222221</v>
      </c>
      <c r="H8294" s="24">
        <f t="shared" si="525"/>
        <v>-340.42196925752313</v>
      </c>
      <c r="I8294" s="24">
        <f>IF(H8294&lt;=0, MIN(F8294-C8294, B$7, (D$5-K8293+G8294)/B$6), 0)</f>
        <v>340.42196925752313</v>
      </c>
      <c r="J8294" s="24">
        <f>IF(H8294&gt;0, MIN(C8294-F8294, B$8, K8293), 0)</f>
        <v>0</v>
      </c>
      <c r="K8294" s="24">
        <f>MAX(0, K8293-G8294+I8294*B$6-J8294)</f>
        <v>306.03255010954859</v>
      </c>
      <c r="L8294" s="24">
        <f t="shared" si="524"/>
        <v>0</v>
      </c>
      <c r="M8294" s="24">
        <f>IF(H8294&gt;0, C8294-F8294-J8294, 0)</f>
        <v>0</v>
      </c>
      <c r="N8294" s="4">
        <f>MIN(C8294, F8294)</f>
        <v>374.98497030365769</v>
      </c>
    </row>
    <row r="8295" spans="1:14" x14ac:dyDescent="0.2">
      <c r="A8295" s="27">
        <v>43810.375</v>
      </c>
      <c r="B8295" s="4">
        <v>42.983649750626874</v>
      </c>
      <c r="C8295" s="4">
        <v>305.29440189208094</v>
      </c>
      <c r="F8295" s="4">
        <f t="shared" si="522"/>
        <v>257.90189850376123</v>
      </c>
      <c r="G8295" s="24">
        <f t="shared" si="523"/>
        <v>0.34722222222222221</v>
      </c>
      <c r="H8295" s="24">
        <f t="shared" si="525"/>
        <v>47.39250338831971</v>
      </c>
      <c r="I8295" s="24">
        <f>IF(H8295&lt;=0, MIN(F8295-C8295, B$7, (D$5-K8294+G8295)/B$6), 0)</f>
        <v>0</v>
      </c>
      <c r="J8295" s="24">
        <f>IF(H8295&gt;0, MIN(C8295-F8295, B$8, K8294), 0)</f>
        <v>47.39250338831971</v>
      </c>
      <c r="K8295" s="24">
        <f>MAX(0, K8294-G8295+I8295*B$6-J8295)</f>
        <v>258.29282449900666</v>
      </c>
      <c r="L8295" s="24">
        <f t="shared" si="524"/>
        <v>0</v>
      </c>
      <c r="M8295" s="24">
        <f>IF(H8295&gt;0, C8295-F8295-J8295, 0)</f>
        <v>0</v>
      </c>
      <c r="N8295" s="4">
        <f>MIN(C8295, F8295)</f>
        <v>257.90189850376123</v>
      </c>
    </row>
    <row r="8296" spans="1:14" x14ac:dyDescent="0.2">
      <c r="A8296" s="27">
        <v>43810.416666666672</v>
      </c>
      <c r="B8296" s="4">
        <v>79.073570363388043</v>
      </c>
      <c r="C8296" s="4">
        <v>247.20477405720638</v>
      </c>
      <c r="F8296" s="4">
        <f t="shared" si="522"/>
        <v>474.44142218032823</v>
      </c>
      <c r="G8296" s="24">
        <f t="shared" si="523"/>
        <v>0.34722222222222221</v>
      </c>
      <c r="H8296" s="24">
        <f t="shared" si="525"/>
        <v>-227.23664812312185</v>
      </c>
      <c r="I8296" s="24">
        <f>IF(H8296&lt;=0, MIN(F8296-C8296, B$7, (D$5-K8295+G8296)/B$6), 0)</f>
        <v>227.23664812312185</v>
      </c>
      <c r="J8296" s="24">
        <f>IF(H8296&gt;0, MIN(C8296-F8296, B$8, K8295), 0)</f>
        <v>0</v>
      </c>
      <c r="K8296" s="24">
        <f>MAX(0, K8295-G8296+I8296*B$6-J8296)</f>
        <v>462.45858558759409</v>
      </c>
      <c r="L8296" s="24">
        <f t="shared" si="524"/>
        <v>0</v>
      </c>
      <c r="M8296" s="24">
        <f>IF(H8296&gt;0, C8296-F8296-J8296, 0)</f>
        <v>0</v>
      </c>
      <c r="N8296" s="4">
        <f>MIN(C8296, F8296)</f>
        <v>247.20477405720638</v>
      </c>
    </row>
    <row r="8297" spans="1:14" x14ac:dyDescent="0.2">
      <c r="A8297" s="27">
        <v>43810.458333333336</v>
      </c>
      <c r="B8297" s="4">
        <v>41.774514876851136</v>
      </c>
      <c r="C8297" s="4">
        <v>1557.2150242573668</v>
      </c>
      <c r="F8297" s="4">
        <f t="shared" si="522"/>
        <v>250.64708926110683</v>
      </c>
      <c r="G8297" s="24">
        <f t="shared" si="523"/>
        <v>0.34722222222222221</v>
      </c>
      <c r="H8297" s="24">
        <f t="shared" si="525"/>
        <v>1306.56793499626</v>
      </c>
      <c r="I8297" s="24">
        <f>IF(H8297&lt;=0, MIN(F8297-C8297, B$7, (D$5-K8296+G8297)/B$6), 0)</f>
        <v>0</v>
      </c>
      <c r="J8297" s="24">
        <f>IF(H8297&gt;0, MIN(C8297-F8297, B$8, K8296), 0)</f>
        <v>462.45858558759409</v>
      </c>
      <c r="K8297" s="24">
        <f>MAX(0, K8296-G8297+I8297*B$6-J8297)</f>
        <v>0</v>
      </c>
      <c r="L8297" s="24">
        <f t="shared" si="524"/>
        <v>0</v>
      </c>
      <c r="M8297" s="24">
        <f>IF(H8297&gt;0, C8297-F8297-J8297, 0)</f>
        <v>844.10934940866582</v>
      </c>
      <c r="N8297" s="4">
        <f>MIN(C8297, F8297)</f>
        <v>250.64708926110683</v>
      </c>
    </row>
    <row r="8298" spans="1:14" x14ac:dyDescent="0.2">
      <c r="A8298" s="27">
        <v>43810.5</v>
      </c>
      <c r="B8298" s="4">
        <v>131.40914679408542</v>
      </c>
      <c r="C8298" s="4">
        <v>288.96940158456567</v>
      </c>
      <c r="F8298" s="4">
        <f t="shared" si="522"/>
        <v>788.4548807645125</v>
      </c>
      <c r="G8298" s="24">
        <f t="shared" si="523"/>
        <v>0.34722222222222221</v>
      </c>
      <c r="H8298" s="24">
        <f t="shared" si="525"/>
        <v>-499.48547917994682</v>
      </c>
      <c r="I8298" s="24">
        <f>IF(H8298&lt;=0, MIN(F8298-C8298, B$7, (D$5-K8297+G8298)/B$6), 0)</f>
        <v>499.48547917994682</v>
      </c>
      <c r="J8298" s="24">
        <f>IF(H8298&gt;0, MIN(C8298-F8298, B$8, K8297), 0)</f>
        <v>0</v>
      </c>
      <c r="K8298" s="24">
        <f>MAX(0, K8297-G8298+I8298*B$6-J8298)</f>
        <v>449.18970903972991</v>
      </c>
      <c r="L8298" s="24">
        <f t="shared" si="524"/>
        <v>0</v>
      </c>
      <c r="M8298" s="24">
        <f>IF(H8298&gt;0, C8298-F8298-J8298, 0)</f>
        <v>0</v>
      </c>
      <c r="N8298" s="4">
        <f>MIN(C8298, F8298)</f>
        <v>288.96940158456567</v>
      </c>
    </row>
    <row r="8299" spans="1:14" x14ac:dyDescent="0.2">
      <c r="A8299" s="27">
        <v>43810.541666666672</v>
      </c>
      <c r="B8299" s="4">
        <v>41.740642104106001</v>
      </c>
      <c r="C8299" s="4">
        <v>247.20477405720638</v>
      </c>
      <c r="F8299" s="4">
        <f t="shared" si="522"/>
        <v>250.44385262463601</v>
      </c>
      <c r="G8299" s="24">
        <f t="shared" si="523"/>
        <v>0.34722222222222221</v>
      </c>
      <c r="H8299" s="24">
        <f t="shared" si="525"/>
        <v>-3.2390785674296296</v>
      </c>
      <c r="I8299" s="24">
        <f>IF(H8299&lt;=0, MIN(F8299-C8299, B$7, (D$5-K8298+G8299)/B$6), 0)</f>
        <v>3.2390785674296296</v>
      </c>
      <c r="J8299" s="24">
        <f>IF(H8299&gt;0, MIN(C8299-F8299, B$8, K8298), 0)</f>
        <v>0</v>
      </c>
      <c r="K8299" s="24">
        <f>MAX(0, K8298-G8299+I8299*B$6-J8299)</f>
        <v>451.75765752819433</v>
      </c>
      <c r="L8299" s="24">
        <f t="shared" si="524"/>
        <v>0</v>
      </c>
      <c r="M8299" s="24">
        <f>IF(H8299&gt;0, C8299-F8299-J8299, 0)</f>
        <v>0</v>
      </c>
      <c r="N8299" s="4">
        <f>MIN(C8299, F8299)</f>
        <v>247.20477405720638</v>
      </c>
    </row>
    <row r="8300" spans="1:14" x14ac:dyDescent="0.2">
      <c r="A8300" s="27">
        <v>43810.583333333336</v>
      </c>
      <c r="B8300" s="4">
        <v>6.4877497807487057</v>
      </c>
      <c r="C8300" s="4">
        <v>299.11084057457123</v>
      </c>
      <c r="F8300" s="4">
        <f t="shared" si="522"/>
        <v>38.92649868449223</v>
      </c>
      <c r="G8300" s="24">
        <f t="shared" si="523"/>
        <v>0.34722222222222221</v>
      </c>
      <c r="H8300" s="24">
        <f t="shared" si="525"/>
        <v>260.184341890079</v>
      </c>
      <c r="I8300" s="24">
        <f>IF(H8300&lt;=0, MIN(F8300-C8300, B$7, (D$5-K8299+G8300)/B$6), 0)</f>
        <v>0</v>
      </c>
      <c r="J8300" s="24">
        <f>IF(H8300&gt;0, MIN(C8300-F8300, B$8, K8299), 0)</f>
        <v>260.184341890079</v>
      </c>
      <c r="K8300" s="24">
        <f>MAX(0, K8299-G8300+I8300*B$6-J8300)</f>
        <v>191.2260934158931</v>
      </c>
      <c r="L8300" s="24">
        <f t="shared" si="524"/>
        <v>0</v>
      </c>
      <c r="M8300" s="24">
        <f>IF(H8300&gt;0, C8300-F8300-J8300, 0)</f>
        <v>0</v>
      </c>
      <c r="N8300" s="4">
        <f>MIN(C8300, F8300)</f>
        <v>38.92649868449223</v>
      </c>
    </row>
    <row r="8301" spans="1:14" x14ac:dyDescent="0.2">
      <c r="A8301" s="27">
        <v>43810.625</v>
      </c>
      <c r="B8301" s="4">
        <v>0</v>
      </c>
      <c r="C8301" s="4">
        <v>343.60175473231243</v>
      </c>
      <c r="F8301" s="4">
        <f t="shared" si="522"/>
        <v>0</v>
      </c>
      <c r="G8301" s="24">
        <f t="shared" si="523"/>
        <v>0</v>
      </c>
      <c r="H8301" s="24">
        <f t="shared" si="525"/>
        <v>343.60175473231243</v>
      </c>
      <c r="I8301" s="24">
        <f>IF(H8301&lt;=0, MIN(F8301-C8301, B$7, (D$5-K8300+G8301)/B$6), 0)</f>
        <v>0</v>
      </c>
      <c r="J8301" s="24">
        <f>IF(H8301&gt;0, MIN(C8301-F8301, B$8, K8300), 0)</f>
        <v>191.2260934158931</v>
      </c>
      <c r="K8301" s="24">
        <f>MAX(0, K8300-G8301+I8301*B$6-J8301)</f>
        <v>0</v>
      </c>
      <c r="L8301" s="24">
        <f t="shared" si="524"/>
        <v>0</v>
      </c>
      <c r="M8301" s="24">
        <f>IF(H8301&gt;0, C8301-F8301-J8301, 0)</f>
        <v>152.37566131641933</v>
      </c>
      <c r="N8301" s="4">
        <f>MIN(C8301, F8301)</f>
        <v>0</v>
      </c>
    </row>
    <row r="8302" spans="1:14" x14ac:dyDescent="0.2">
      <c r="A8302" s="27">
        <v>43810.666666666672</v>
      </c>
      <c r="B8302" s="4">
        <v>0</v>
      </c>
      <c r="C8302" s="4">
        <v>477.07449720553643</v>
      </c>
      <c r="F8302" s="4">
        <f t="shared" si="522"/>
        <v>0</v>
      </c>
      <c r="G8302" s="24">
        <f t="shared" si="523"/>
        <v>0</v>
      </c>
      <c r="H8302" s="24">
        <f t="shared" si="525"/>
        <v>477.07449720553643</v>
      </c>
      <c r="I8302" s="24">
        <f>IF(H8302&lt;=0, MIN(F8302-C8302, B$7, (D$5-K8301+G8302)/B$6), 0)</f>
        <v>0</v>
      </c>
      <c r="J8302" s="24">
        <f>IF(H8302&gt;0, MIN(C8302-F8302, B$8, K8301), 0)</f>
        <v>0</v>
      </c>
      <c r="K8302" s="24">
        <f>MAX(0, K8301-G8302+I8302*B$6-J8302)</f>
        <v>0</v>
      </c>
      <c r="L8302" s="24">
        <f t="shared" si="524"/>
        <v>0</v>
      </c>
      <c r="M8302" s="24">
        <f>IF(H8302&gt;0, C8302-F8302-J8302, 0)</f>
        <v>477.07449720553643</v>
      </c>
      <c r="N8302" s="4">
        <f>MIN(C8302, F8302)</f>
        <v>0</v>
      </c>
    </row>
    <row r="8303" spans="1:14" x14ac:dyDescent="0.2">
      <c r="A8303" s="27">
        <v>43810.708333333336</v>
      </c>
      <c r="B8303" s="4">
        <v>0</v>
      </c>
      <c r="C8303" s="4">
        <v>514.15025900365413</v>
      </c>
      <c r="F8303" s="4">
        <f t="shared" si="522"/>
        <v>0</v>
      </c>
      <c r="G8303" s="24">
        <f t="shared" si="523"/>
        <v>0</v>
      </c>
      <c r="H8303" s="24">
        <f t="shared" si="525"/>
        <v>514.15025900365413</v>
      </c>
      <c r="I8303" s="24">
        <f>IF(H8303&lt;=0, MIN(F8303-C8303, B$7, (D$5-K8302+G8303)/B$6), 0)</f>
        <v>0</v>
      </c>
      <c r="J8303" s="24">
        <f>IF(H8303&gt;0, MIN(C8303-F8303, B$8, K8302), 0)</f>
        <v>0</v>
      </c>
      <c r="K8303" s="24">
        <f>MAX(0, K8302-G8303+I8303*B$6-J8303)</f>
        <v>0</v>
      </c>
      <c r="L8303" s="24">
        <f t="shared" si="524"/>
        <v>0</v>
      </c>
      <c r="M8303" s="24">
        <f>IF(H8303&gt;0, C8303-F8303-J8303, 0)</f>
        <v>514.15025900365413</v>
      </c>
      <c r="N8303" s="4">
        <f>MIN(C8303, F8303)</f>
        <v>0</v>
      </c>
    </row>
    <row r="8304" spans="1:14" x14ac:dyDescent="0.2">
      <c r="A8304" s="27">
        <v>43810.75</v>
      </c>
      <c r="B8304" s="4">
        <v>0</v>
      </c>
      <c r="C8304" s="4">
        <v>454.8290401266658</v>
      </c>
      <c r="F8304" s="4">
        <f t="shared" si="522"/>
        <v>0</v>
      </c>
      <c r="G8304" s="24">
        <f t="shared" si="523"/>
        <v>0</v>
      </c>
      <c r="H8304" s="24">
        <f t="shared" si="525"/>
        <v>454.8290401266658</v>
      </c>
      <c r="I8304" s="24">
        <f>IF(H8304&lt;=0, MIN(F8304-C8304, B$7, (D$5-K8303+G8304)/B$6), 0)</f>
        <v>0</v>
      </c>
      <c r="J8304" s="24">
        <f>IF(H8304&gt;0, MIN(C8304-F8304, B$8, K8303), 0)</f>
        <v>0</v>
      </c>
      <c r="K8304" s="24">
        <f>MAX(0, K8303-G8304+I8304*B$6-J8304)</f>
        <v>0</v>
      </c>
      <c r="L8304" s="24">
        <f t="shared" si="524"/>
        <v>0</v>
      </c>
      <c r="M8304" s="24">
        <f>IF(H8304&gt;0, C8304-F8304-J8304, 0)</f>
        <v>454.8290401266658</v>
      </c>
      <c r="N8304" s="4">
        <f>MIN(C8304, F8304)</f>
        <v>0</v>
      </c>
    </row>
    <row r="8305" spans="1:14" x14ac:dyDescent="0.2">
      <c r="A8305" s="27">
        <v>43810.791666666672</v>
      </c>
      <c r="B8305" s="4">
        <v>0</v>
      </c>
      <c r="C8305" s="4">
        <v>1527.5544148188724</v>
      </c>
      <c r="F8305" s="4">
        <f t="shared" si="522"/>
        <v>0</v>
      </c>
      <c r="G8305" s="24">
        <f t="shared" si="523"/>
        <v>0</v>
      </c>
      <c r="H8305" s="24">
        <f t="shared" si="525"/>
        <v>1527.5544148188724</v>
      </c>
      <c r="I8305" s="24">
        <f>IF(H8305&lt;=0, MIN(F8305-C8305, B$7, (D$5-K8304+G8305)/B$6), 0)</f>
        <v>0</v>
      </c>
      <c r="J8305" s="24">
        <f>IF(H8305&gt;0, MIN(C8305-F8305, B$8, K8304), 0)</f>
        <v>0</v>
      </c>
      <c r="K8305" s="24">
        <f>MAX(0, K8304-G8305+I8305*B$6-J8305)</f>
        <v>0</v>
      </c>
      <c r="L8305" s="24">
        <f t="shared" si="524"/>
        <v>0</v>
      </c>
      <c r="M8305" s="24">
        <f>IF(H8305&gt;0, C8305-F8305-J8305, 0)</f>
        <v>1527.5544148188724</v>
      </c>
      <c r="N8305" s="4">
        <f>MIN(C8305, F8305)</f>
        <v>0</v>
      </c>
    </row>
    <row r="8306" spans="1:14" x14ac:dyDescent="0.2">
      <c r="A8306" s="27">
        <v>43810.833333333336</v>
      </c>
      <c r="B8306" s="4">
        <v>0</v>
      </c>
      <c r="C8306" s="4">
        <v>865.13413735916879</v>
      </c>
      <c r="F8306" s="4">
        <f t="shared" si="522"/>
        <v>0</v>
      </c>
      <c r="G8306" s="24">
        <f t="shared" si="523"/>
        <v>0</v>
      </c>
      <c r="H8306" s="24">
        <f t="shared" si="525"/>
        <v>865.13413735916879</v>
      </c>
      <c r="I8306" s="24">
        <f>IF(H8306&lt;=0, MIN(F8306-C8306, B$7, (D$5-K8305+G8306)/B$6), 0)</f>
        <v>0</v>
      </c>
      <c r="J8306" s="24">
        <f>IF(H8306&gt;0, MIN(C8306-F8306, B$8, K8305), 0)</f>
        <v>0</v>
      </c>
      <c r="K8306" s="24">
        <f>MAX(0, K8305-G8306+I8306*B$6-J8306)</f>
        <v>0</v>
      </c>
      <c r="L8306" s="24">
        <f t="shared" si="524"/>
        <v>0</v>
      </c>
      <c r="M8306" s="24">
        <f>IF(H8306&gt;0, C8306-F8306-J8306, 0)</f>
        <v>865.13413735916879</v>
      </c>
      <c r="N8306" s="4">
        <f>MIN(C8306, F8306)</f>
        <v>0</v>
      </c>
    </row>
    <row r="8307" spans="1:14" x14ac:dyDescent="0.2">
      <c r="A8307" s="27">
        <v>43810.875</v>
      </c>
      <c r="B8307" s="4">
        <v>0</v>
      </c>
      <c r="C8307" s="4">
        <v>1455.8746086758449</v>
      </c>
      <c r="F8307" s="4">
        <f t="shared" si="522"/>
        <v>0</v>
      </c>
      <c r="G8307" s="24">
        <f t="shared" si="523"/>
        <v>0</v>
      </c>
      <c r="H8307" s="24">
        <f t="shared" si="525"/>
        <v>1455.8746086758449</v>
      </c>
      <c r="I8307" s="24">
        <f>IF(H8307&lt;=0, MIN(F8307-C8307, B$7, (D$5-K8306+G8307)/B$6), 0)</f>
        <v>0</v>
      </c>
      <c r="J8307" s="24">
        <f>IF(H8307&gt;0, MIN(C8307-F8307, B$8, K8306), 0)</f>
        <v>0</v>
      </c>
      <c r="K8307" s="24">
        <f>MAX(0, K8306-G8307+I8307*B$6-J8307)</f>
        <v>0</v>
      </c>
      <c r="L8307" s="24">
        <f t="shared" si="524"/>
        <v>0</v>
      </c>
      <c r="M8307" s="24">
        <f>IF(H8307&gt;0, C8307-F8307-J8307, 0)</f>
        <v>1455.8746086758449</v>
      </c>
      <c r="N8307" s="4">
        <f>MIN(C8307, F8307)</f>
        <v>0</v>
      </c>
    </row>
    <row r="8308" spans="1:14" x14ac:dyDescent="0.2">
      <c r="A8308" s="27">
        <v>43810.916666666672</v>
      </c>
      <c r="B8308" s="4">
        <v>0</v>
      </c>
      <c r="C8308" s="4">
        <v>490.35968358768713</v>
      </c>
      <c r="F8308" s="4">
        <f t="shared" si="522"/>
        <v>0</v>
      </c>
      <c r="G8308" s="24">
        <f t="shared" si="523"/>
        <v>0</v>
      </c>
      <c r="H8308" s="24">
        <f t="shared" si="525"/>
        <v>490.35968358768713</v>
      </c>
      <c r="I8308" s="24">
        <f>IF(H8308&lt;=0, MIN(F8308-C8308, B$7, (D$5-K8307+G8308)/B$6), 0)</f>
        <v>0</v>
      </c>
      <c r="J8308" s="24">
        <f>IF(H8308&gt;0, MIN(C8308-F8308, B$8, K8307), 0)</f>
        <v>0</v>
      </c>
      <c r="K8308" s="24">
        <f>MAX(0, K8307-G8308+I8308*B$6-J8308)</f>
        <v>0</v>
      </c>
      <c r="L8308" s="24">
        <f t="shared" si="524"/>
        <v>0</v>
      </c>
      <c r="M8308" s="24">
        <f>IF(H8308&gt;0, C8308-F8308-J8308, 0)</f>
        <v>490.35968358768713</v>
      </c>
      <c r="N8308" s="4">
        <f>MIN(C8308, F8308)</f>
        <v>0</v>
      </c>
    </row>
    <row r="8309" spans="1:14" x14ac:dyDescent="0.2">
      <c r="A8309" s="27">
        <v>43810.958333333336</v>
      </c>
      <c r="B8309" s="4">
        <v>0</v>
      </c>
      <c r="C8309" s="4">
        <v>326.29973255985749</v>
      </c>
      <c r="F8309" s="4">
        <f t="shared" si="522"/>
        <v>0</v>
      </c>
      <c r="G8309" s="24">
        <f t="shared" si="523"/>
        <v>0</v>
      </c>
      <c r="H8309" s="24">
        <f t="shared" si="525"/>
        <v>326.29973255985749</v>
      </c>
      <c r="I8309" s="24">
        <f>IF(H8309&lt;=0, MIN(F8309-C8309, B$7, (D$5-K8308+G8309)/B$6), 0)</f>
        <v>0</v>
      </c>
      <c r="J8309" s="24">
        <f>IF(H8309&gt;0, MIN(C8309-F8309, B$8, K8308), 0)</f>
        <v>0</v>
      </c>
      <c r="K8309" s="24">
        <f>MAX(0, K8308-G8309+I8309*B$6-J8309)</f>
        <v>0</v>
      </c>
      <c r="L8309" s="24">
        <f t="shared" si="524"/>
        <v>0</v>
      </c>
      <c r="M8309" s="24">
        <f>IF(H8309&gt;0, C8309-F8309-J8309, 0)</f>
        <v>326.29973255985749</v>
      </c>
      <c r="N8309" s="4">
        <f>MIN(C8309, F8309)</f>
        <v>0</v>
      </c>
    </row>
    <row r="8310" spans="1:14" x14ac:dyDescent="0.2">
      <c r="A8310" s="27">
        <v>43811</v>
      </c>
      <c r="B8310" s="4">
        <v>0</v>
      </c>
      <c r="C8310" s="4">
        <v>202.71385989946506</v>
      </c>
      <c r="F8310" s="4">
        <f t="shared" si="522"/>
        <v>0</v>
      </c>
      <c r="G8310" s="24">
        <f t="shared" si="523"/>
        <v>0</v>
      </c>
      <c r="H8310" s="24">
        <f t="shared" si="525"/>
        <v>202.71385989946506</v>
      </c>
      <c r="I8310" s="24">
        <f>IF(H8310&lt;=0, MIN(F8310-C8310, B$7, (D$5-K8309+G8310)/B$6), 0)</f>
        <v>0</v>
      </c>
      <c r="J8310" s="24">
        <f>IF(H8310&gt;0, MIN(C8310-F8310, B$8, K8309), 0)</f>
        <v>0</v>
      </c>
      <c r="K8310" s="24">
        <f>MAX(0, K8309-G8310+I8310*B$6-J8310)</f>
        <v>0</v>
      </c>
      <c r="L8310" s="24">
        <f t="shared" si="524"/>
        <v>0</v>
      </c>
      <c r="M8310" s="24">
        <f>IF(H8310&gt;0, C8310-F8310-J8310, 0)</f>
        <v>202.71385989946506</v>
      </c>
      <c r="N8310" s="4">
        <f>MIN(C8310, F8310)</f>
        <v>0</v>
      </c>
    </row>
    <row r="8311" spans="1:14" x14ac:dyDescent="0.2">
      <c r="A8311" s="27">
        <v>43811.041666666672</v>
      </c>
      <c r="B8311" s="4">
        <v>0</v>
      </c>
      <c r="C8311" s="4">
        <v>254.61992641682991</v>
      </c>
      <c r="F8311" s="4">
        <f t="shared" si="522"/>
        <v>0</v>
      </c>
      <c r="G8311" s="24">
        <f t="shared" si="523"/>
        <v>0</v>
      </c>
      <c r="H8311" s="24">
        <f t="shared" si="525"/>
        <v>254.61992641682991</v>
      </c>
      <c r="I8311" s="24">
        <f>IF(H8311&lt;=0, MIN(F8311-C8311, B$7, (D$5-K8310+G8311)/B$6), 0)</f>
        <v>0</v>
      </c>
      <c r="J8311" s="24">
        <f>IF(H8311&gt;0, MIN(C8311-F8311, B$8, K8310), 0)</f>
        <v>0</v>
      </c>
      <c r="K8311" s="24">
        <f>MAX(0, K8310-G8311+I8311*B$6-J8311)</f>
        <v>0</v>
      </c>
      <c r="L8311" s="24">
        <f t="shared" si="524"/>
        <v>0</v>
      </c>
      <c r="M8311" s="24">
        <f>IF(H8311&gt;0, C8311-F8311-J8311, 0)</f>
        <v>254.61992641682991</v>
      </c>
      <c r="N8311" s="4">
        <f>MIN(C8311, F8311)</f>
        <v>0</v>
      </c>
    </row>
    <row r="8312" spans="1:14" x14ac:dyDescent="0.2">
      <c r="A8312" s="27">
        <v>43811.083333333336</v>
      </c>
      <c r="B8312" s="4">
        <v>0</v>
      </c>
      <c r="C8312" s="4">
        <v>291.69568821494772</v>
      </c>
      <c r="F8312" s="4">
        <f t="shared" si="522"/>
        <v>0</v>
      </c>
      <c r="G8312" s="24">
        <f t="shared" si="523"/>
        <v>0</v>
      </c>
      <c r="H8312" s="24">
        <f t="shared" si="525"/>
        <v>291.69568821494772</v>
      </c>
      <c r="I8312" s="24">
        <f>IF(H8312&lt;=0, MIN(F8312-C8312, B$7, (D$5-K8311+G8312)/B$6), 0)</f>
        <v>0</v>
      </c>
      <c r="J8312" s="24">
        <f>IF(H8312&gt;0, MIN(C8312-F8312, B$8, K8311), 0)</f>
        <v>0</v>
      </c>
      <c r="K8312" s="24">
        <f>MAX(0, K8311-G8312+I8312*B$6-J8312)</f>
        <v>0</v>
      </c>
      <c r="L8312" s="24">
        <f t="shared" si="524"/>
        <v>0</v>
      </c>
      <c r="M8312" s="24">
        <f>IF(H8312&gt;0, C8312-F8312-J8312, 0)</f>
        <v>291.69568821494772</v>
      </c>
      <c r="N8312" s="4">
        <f>MIN(C8312, F8312)</f>
        <v>0</v>
      </c>
    </row>
    <row r="8313" spans="1:14" x14ac:dyDescent="0.2">
      <c r="A8313" s="27">
        <v>43811.125</v>
      </c>
      <c r="B8313" s="4">
        <v>0</v>
      </c>
      <c r="C8313" s="4">
        <v>202.71385989946506</v>
      </c>
      <c r="F8313" s="4">
        <f t="shared" si="522"/>
        <v>0</v>
      </c>
      <c r="G8313" s="24">
        <f t="shared" si="523"/>
        <v>0</v>
      </c>
      <c r="H8313" s="24">
        <f t="shared" si="525"/>
        <v>202.71385989946506</v>
      </c>
      <c r="I8313" s="24">
        <f>IF(H8313&lt;=0, MIN(F8313-C8313, B$7, (D$5-K8312+G8313)/B$6), 0)</f>
        <v>0</v>
      </c>
      <c r="J8313" s="24">
        <f>IF(H8313&gt;0, MIN(C8313-F8313, B$8, K8312), 0)</f>
        <v>0</v>
      </c>
      <c r="K8313" s="24">
        <f>MAX(0, K8312-G8313+I8313*B$6-J8313)</f>
        <v>0</v>
      </c>
      <c r="L8313" s="24">
        <f t="shared" si="524"/>
        <v>0</v>
      </c>
      <c r="M8313" s="24">
        <f>IF(H8313&gt;0, C8313-F8313-J8313, 0)</f>
        <v>202.71385989946506</v>
      </c>
      <c r="N8313" s="4">
        <f>MIN(C8313, F8313)</f>
        <v>0</v>
      </c>
    </row>
    <row r="8314" spans="1:14" x14ac:dyDescent="0.2">
      <c r="A8314" s="27">
        <v>43811.166666666672</v>
      </c>
      <c r="B8314" s="4">
        <v>0</v>
      </c>
      <c r="C8314" s="4">
        <v>254.61992641682991</v>
      </c>
      <c r="F8314" s="4">
        <f t="shared" si="522"/>
        <v>0</v>
      </c>
      <c r="G8314" s="24">
        <f t="shared" si="523"/>
        <v>0</v>
      </c>
      <c r="H8314" s="24">
        <f t="shared" si="525"/>
        <v>254.61992641682991</v>
      </c>
      <c r="I8314" s="24">
        <f>IF(H8314&lt;=0, MIN(F8314-C8314, B$7, (D$5-K8313+G8314)/B$6), 0)</f>
        <v>0</v>
      </c>
      <c r="J8314" s="24">
        <f>IF(H8314&gt;0, MIN(C8314-F8314, B$8, K8313), 0)</f>
        <v>0</v>
      </c>
      <c r="K8314" s="24">
        <f>MAX(0, K8313-G8314+I8314*B$6-J8314)</f>
        <v>0</v>
      </c>
      <c r="L8314" s="24">
        <f t="shared" si="524"/>
        <v>0</v>
      </c>
      <c r="M8314" s="24">
        <f>IF(H8314&gt;0, C8314-F8314-J8314, 0)</f>
        <v>254.61992641682991</v>
      </c>
      <c r="N8314" s="4">
        <f>MIN(C8314, F8314)</f>
        <v>0</v>
      </c>
    </row>
    <row r="8315" spans="1:14" x14ac:dyDescent="0.2">
      <c r="A8315" s="27">
        <v>43811.208333333336</v>
      </c>
      <c r="B8315" s="4">
        <v>0</v>
      </c>
      <c r="C8315" s="4">
        <v>291.69568821494772</v>
      </c>
      <c r="F8315" s="4">
        <f t="shared" si="522"/>
        <v>0</v>
      </c>
      <c r="G8315" s="24">
        <f t="shared" si="523"/>
        <v>0</v>
      </c>
      <c r="H8315" s="24">
        <f t="shared" si="525"/>
        <v>291.69568821494772</v>
      </c>
      <c r="I8315" s="24">
        <f>IF(H8315&lt;=0, MIN(F8315-C8315, B$7, (D$5-K8314+G8315)/B$6), 0)</f>
        <v>0</v>
      </c>
      <c r="J8315" s="24">
        <f>IF(H8315&gt;0, MIN(C8315-F8315, B$8, K8314), 0)</f>
        <v>0</v>
      </c>
      <c r="K8315" s="24">
        <f>MAX(0, K8314-G8315+I8315*B$6-J8315)</f>
        <v>0</v>
      </c>
      <c r="L8315" s="24">
        <f t="shared" si="524"/>
        <v>0</v>
      </c>
      <c r="M8315" s="24">
        <f>IF(H8315&gt;0, C8315-F8315-J8315, 0)</f>
        <v>291.69568821494772</v>
      </c>
      <c r="N8315" s="4">
        <f>MIN(C8315, F8315)</f>
        <v>0</v>
      </c>
    </row>
    <row r="8316" spans="1:14" x14ac:dyDescent="0.2">
      <c r="A8316" s="27">
        <v>43811.25</v>
      </c>
      <c r="B8316" s="4">
        <v>0</v>
      </c>
      <c r="C8316" s="4">
        <v>595.7169349595132</v>
      </c>
      <c r="F8316" s="4">
        <f t="shared" si="522"/>
        <v>0</v>
      </c>
      <c r="G8316" s="24">
        <f t="shared" si="523"/>
        <v>0</v>
      </c>
      <c r="H8316" s="24">
        <f t="shared" si="525"/>
        <v>595.7169349595132</v>
      </c>
      <c r="I8316" s="24">
        <f>IF(H8316&lt;=0, MIN(F8316-C8316, B$7, (D$5-K8315+G8316)/B$6), 0)</f>
        <v>0</v>
      </c>
      <c r="J8316" s="24">
        <f>IF(H8316&gt;0, MIN(C8316-F8316, B$8, K8315), 0)</f>
        <v>0</v>
      </c>
      <c r="K8316" s="24">
        <f>MAX(0, K8315-G8316+I8316*B$6-J8316)</f>
        <v>0</v>
      </c>
      <c r="L8316" s="24">
        <f t="shared" si="524"/>
        <v>0</v>
      </c>
      <c r="M8316" s="24">
        <f>IF(H8316&gt;0, C8316-F8316-J8316, 0)</f>
        <v>595.7169349595132</v>
      </c>
      <c r="N8316" s="4">
        <f>MIN(C8316, F8316)</f>
        <v>0</v>
      </c>
    </row>
    <row r="8317" spans="1:14" x14ac:dyDescent="0.2">
      <c r="A8317" s="27">
        <v>43811.291666666672</v>
      </c>
      <c r="B8317" s="4">
        <v>57.396941867017567</v>
      </c>
      <c r="C8317" s="4">
        <v>1388.1234320253006</v>
      </c>
      <c r="F8317" s="4">
        <f t="shared" si="522"/>
        <v>344.38165120210539</v>
      </c>
      <c r="G8317" s="24">
        <f t="shared" si="523"/>
        <v>0.34722222222222221</v>
      </c>
      <c r="H8317" s="24">
        <f t="shared" si="525"/>
        <v>1043.7417808231953</v>
      </c>
      <c r="I8317" s="24">
        <f>IF(H8317&lt;=0, MIN(F8317-C8317, B$7, (D$5-K8316+G8317)/B$6), 0)</f>
        <v>0</v>
      </c>
      <c r="J8317" s="24">
        <f>IF(H8317&gt;0, MIN(C8317-F8317, B$8, K8316), 0)</f>
        <v>0</v>
      </c>
      <c r="K8317" s="24">
        <f>MAX(0, K8316-G8317+I8317*B$6-J8317)</f>
        <v>0</v>
      </c>
      <c r="L8317" s="24">
        <f t="shared" si="524"/>
        <v>0</v>
      </c>
      <c r="M8317" s="24">
        <f>IF(H8317&gt;0, C8317-F8317-J8317, 0)</f>
        <v>1043.7417808231953</v>
      </c>
      <c r="N8317" s="4">
        <f>MIN(C8317, F8317)</f>
        <v>344.38165120210539</v>
      </c>
    </row>
    <row r="8318" spans="1:14" x14ac:dyDescent="0.2">
      <c r="A8318" s="27">
        <v>43811.333333333336</v>
      </c>
      <c r="B8318" s="4">
        <v>59.583939510159695</v>
      </c>
      <c r="C8318" s="4">
        <v>292.1125859624907</v>
      </c>
      <c r="F8318" s="4">
        <f t="shared" si="522"/>
        <v>357.50363706095817</v>
      </c>
      <c r="G8318" s="24">
        <f t="shared" si="523"/>
        <v>0.34722222222222221</v>
      </c>
      <c r="H8318" s="24">
        <f t="shared" si="525"/>
        <v>-65.391051098467472</v>
      </c>
      <c r="I8318" s="24">
        <f>IF(H8318&lt;=0, MIN(F8318-C8318, B$7, (D$5-K8317+G8318)/B$6), 0)</f>
        <v>65.391051098467472</v>
      </c>
      <c r="J8318" s="24">
        <f>IF(H8318&gt;0, MIN(C8318-F8318, B$8, K8317), 0)</f>
        <v>0</v>
      </c>
      <c r="K8318" s="24">
        <f>MAX(0, K8317-G8318+I8318*B$6-J8318)</f>
        <v>58.504723766398506</v>
      </c>
      <c r="L8318" s="24">
        <f t="shared" si="524"/>
        <v>0</v>
      </c>
      <c r="M8318" s="24">
        <f>IF(H8318&gt;0, C8318-F8318-J8318, 0)</f>
        <v>0</v>
      </c>
      <c r="N8318" s="4">
        <f>MIN(C8318, F8318)</f>
        <v>292.1125859624907</v>
      </c>
    </row>
    <row r="8319" spans="1:14" x14ac:dyDescent="0.2">
      <c r="A8319" s="27">
        <v>43811.375</v>
      </c>
      <c r="B8319" s="4">
        <v>432.50418531030397</v>
      </c>
      <c r="C8319" s="4">
        <v>229.07106006562631</v>
      </c>
      <c r="F8319" s="4">
        <f t="shared" si="522"/>
        <v>2595.0251118618239</v>
      </c>
      <c r="G8319" s="24">
        <f t="shared" si="523"/>
        <v>0.34722222222222221</v>
      </c>
      <c r="H8319" s="24">
        <f t="shared" si="525"/>
        <v>-2365.9540517961977</v>
      </c>
      <c r="I8319" s="24">
        <f>IF(H8319&lt;=0, MIN(F8319-C8319, B$7, (D$5-K8318+G8319)/B$6), 0)</f>
        <v>2365.9540517961977</v>
      </c>
      <c r="J8319" s="24">
        <f>IF(H8319&gt;0, MIN(C8319-F8319, B$8, K8318), 0)</f>
        <v>0</v>
      </c>
      <c r="K8319" s="24">
        <f>MAX(0, K8318-G8319+I8319*B$6-J8319)</f>
        <v>2187.5161481607543</v>
      </c>
      <c r="L8319" s="24">
        <f t="shared" si="524"/>
        <v>0</v>
      </c>
      <c r="M8319" s="24">
        <f>IF(H8319&gt;0, C8319-F8319-J8319, 0)</f>
        <v>0</v>
      </c>
      <c r="N8319" s="4">
        <f>MIN(C8319, F8319)</f>
        <v>229.07106006562631</v>
      </c>
    </row>
    <row r="8320" spans="1:14" x14ac:dyDescent="0.2">
      <c r="A8320" s="27">
        <v>43811.416666666672</v>
      </c>
      <c r="B8320" s="4">
        <v>251.79265546548345</v>
      </c>
      <c r="C8320" s="4">
        <v>247.20477405720638</v>
      </c>
      <c r="F8320" s="4">
        <f t="shared" si="522"/>
        <v>1510.7559327929007</v>
      </c>
      <c r="G8320" s="24">
        <f t="shared" si="523"/>
        <v>0.34722222222222221</v>
      </c>
      <c r="H8320" s="24">
        <f t="shared" si="525"/>
        <v>-1263.5511587356943</v>
      </c>
      <c r="I8320" s="24">
        <f>IF(H8320&lt;=0, MIN(F8320-C8320, B$7, (D$5-K8319+G8320)/B$6), 0)</f>
        <v>1263.5511587356943</v>
      </c>
      <c r="J8320" s="24">
        <f>IF(H8320&gt;0, MIN(C8320-F8320, B$8, K8319), 0)</f>
        <v>0</v>
      </c>
      <c r="K8320" s="24">
        <f>MAX(0, K8319-G8320+I8320*B$6-J8320)</f>
        <v>3324.3649688006572</v>
      </c>
      <c r="L8320" s="24">
        <f t="shared" si="524"/>
        <v>0</v>
      </c>
      <c r="M8320" s="24">
        <f>IF(H8320&gt;0, C8320-F8320-J8320, 0)</f>
        <v>0</v>
      </c>
      <c r="N8320" s="4">
        <f>MIN(C8320, F8320)</f>
        <v>247.20477405720638</v>
      </c>
    </row>
    <row r="8321" spans="1:14" x14ac:dyDescent="0.2">
      <c r="A8321" s="27">
        <v>43811.458333333336</v>
      </c>
      <c r="B8321" s="4">
        <v>35.566596064131467</v>
      </c>
      <c r="C8321" s="4">
        <v>1557.2150242573668</v>
      </c>
      <c r="F8321" s="4">
        <f t="shared" si="522"/>
        <v>213.39957638478882</v>
      </c>
      <c r="G8321" s="24">
        <f t="shared" si="523"/>
        <v>0.34722222222222221</v>
      </c>
      <c r="H8321" s="24">
        <f t="shared" si="525"/>
        <v>1343.815447872578</v>
      </c>
      <c r="I8321" s="24">
        <f>IF(H8321&lt;=0, MIN(F8321-C8321, B$7, (D$5-K8320+G8321)/B$6), 0)</f>
        <v>0</v>
      </c>
      <c r="J8321" s="24">
        <f>IF(H8321&gt;0, MIN(C8321-F8321, B$8, K8320), 0)</f>
        <v>1343.815447872578</v>
      </c>
      <c r="K8321" s="24">
        <f>MAX(0, K8320-G8321+I8321*B$6-J8321)</f>
        <v>1980.2022987058569</v>
      </c>
      <c r="L8321" s="24">
        <f t="shared" si="524"/>
        <v>0</v>
      </c>
      <c r="M8321" s="24">
        <f>IF(H8321&gt;0, C8321-F8321-J8321, 0)</f>
        <v>0</v>
      </c>
      <c r="N8321" s="4">
        <f>MIN(C8321, F8321)</f>
        <v>213.39957638478882</v>
      </c>
    </row>
    <row r="8322" spans="1:14" x14ac:dyDescent="0.2">
      <c r="A8322" s="27">
        <v>43811.5</v>
      </c>
      <c r="B8322" s="4">
        <v>335.44235624861278</v>
      </c>
      <c r="C8322" s="4">
        <v>285.80504381369974</v>
      </c>
      <c r="F8322" s="4">
        <f t="shared" si="522"/>
        <v>2012.6541374916767</v>
      </c>
      <c r="G8322" s="24">
        <f t="shared" si="523"/>
        <v>0.34722222222222221</v>
      </c>
      <c r="H8322" s="24">
        <f t="shared" si="525"/>
        <v>-1726.849093677977</v>
      </c>
      <c r="I8322" s="24">
        <f>IF(H8322&lt;=0, MIN(F8322-C8322, B$7, (D$5-K8321+G8322)/B$6), 0)</f>
        <v>1726.849093677977</v>
      </c>
      <c r="J8322" s="24">
        <f>IF(H8322&gt;0, MIN(C8322-F8322, B$8, K8321), 0)</f>
        <v>0</v>
      </c>
      <c r="K8322" s="24">
        <f>MAX(0, K8321-G8322+I8322*B$6-J8322)</f>
        <v>3534.0192607938143</v>
      </c>
      <c r="L8322" s="24">
        <f t="shared" si="524"/>
        <v>0</v>
      </c>
      <c r="M8322" s="24">
        <f>IF(H8322&gt;0, C8322-F8322-J8322, 0)</f>
        <v>0</v>
      </c>
      <c r="N8322" s="4">
        <f>MIN(C8322, F8322)</f>
        <v>285.80504381369974</v>
      </c>
    </row>
    <row r="8323" spans="1:14" x14ac:dyDescent="0.2">
      <c r="A8323" s="27">
        <v>43811.541666666672</v>
      </c>
      <c r="B8323" s="4">
        <v>182.65509959082442</v>
      </c>
      <c r="C8323" s="4">
        <v>336.18660237268892</v>
      </c>
      <c r="F8323" s="4">
        <f t="shared" si="522"/>
        <v>1095.9305975449465</v>
      </c>
      <c r="G8323" s="24">
        <f t="shared" si="523"/>
        <v>0.34722222222222221</v>
      </c>
      <c r="H8323" s="24">
        <f t="shared" si="525"/>
        <v>-759.74399517225766</v>
      </c>
      <c r="I8323" s="24">
        <f>IF(H8323&lt;=0, MIN(F8323-C8323, B$7, (D$5-K8322+G8323)/B$6), 0)</f>
        <v>759.74399517225766</v>
      </c>
      <c r="J8323" s="24">
        <f>IF(H8323&gt;0, MIN(C8323-F8323, B$8, K8322), 0)</f>
        <v>0</v>
      </c>
      <c r="K8323" s="24">
        <f>MAX(0, K8322-G8323+I8323*B$6-J8323)</f>
        <v>4217.441634226624</v>
      </c>
      <c r="L8323" s="24">
        <f t="shared" si="524"/>
        <v>0</v>
      </c>
      <c r="M8323" s="24">
        <f>IF(H8323&gt;0, C8323-F8323-J8323, 0)</f>
        <v>0</v>
      </c>
      <c r="N8323" s="4">
        <f>MIN(C8323, F8323)</f>
        <v>336.18660237268892</v>
      </c>
    </row>
    <row r="8324" spans="1:14" x14ac:dyDescent="0.2">
      <c r="A8324" s="27">
        <v>43811.583333333336</v>
      </c>
      <c r="B8324" s="4">
        <v>80.550804312207191</v>
      </c>
      <c r="C8324" s="4">
        <v>1522.6109799124567</v>
      </c>
      <c r="F8324" s="4">
        <f t="shared" si="522"/>
        <v>483.30482587324315</v>
      </c>
      <c r="G8324" s="24">
        <f t="shared" si="523"/>
        <v>0.34722222222222221</v>
      </c>
      <c r="H8324" s="24">
        <f t="shared" si="525"/>
        <v>1039.3061540392137</v>
      </c>
      <c r="I8324" s="24">
        <f>IF(H8324&lt;=0, MIN(F8324-C8324, B$7, (D$5-K8323+G8324)/B$6), 0)</f>
        <v>0</v>
      </c>
      <c r="J8324" s="24">
        <f>IF(H8324&gt;0, MIN(C8324-F8324, B$8, K8323), 0)</f>
        <v>1039.3061540392137</v>
      </c>
      <c r="K8324" s="24">
        <f>MAX(0, K8323-G8324+I8324*B$6-J8324)</f>
        <v>3177.7882579651878</v>
      </c>
      <c r="L8324" s="24">
        <f t="shared" si="524"/>
        <v>0</v>
      </c>
      <c r="M8324" s="24">
        <f>IF(H8324&gt;0, C8324-F8324-J8324, 0)</f>
        <v>0</v>
      </c>
      <c r="N8324" s="4">
        <f>MIN(C8324, F8324)</f>
        <v>483.30482587324315</v>
      </c>
    </row>
    <row r="8325" spans="1:14" x14ac:dyDescent="0.2">
      <c r="A8325" s="27">
        <v>43811.625</v>
      </c>
      <c r="B8325" s="4">
        <v>0</v>
      </c>
      <c r="C8325" s="4">
        <v>788.51089630972535</v>
      </c>
      <c r="F8325" s="4">
        <f t="shared" si="522"/>
        <v>0</v>
      </c>
      <c r="G8325" s="24">
        <f t="shared" si="523"/>
        <v>0</v>
      </c>
      <c r="H8325" s="24">
        <f t="shared" si="525"/>
        <v>788.51089630972535</v>
      </c>
      <c r="I8325" s="24">
        <f>IF(H8325&lt;=0, MIN(F8325-C8325, B$7, (D$5-K8324+G8325)/B$6), 0)</f>
        <v>0</v>
      </c>
      <c r="J8325" s="24">
        <f>IF(H8325&gt;0, MIN(C8325-F8325, B$8, K8324), 0)</f>
        <v>788.51089630972535</v>
      </c>
      <c r="K8325" s="24">
        <f>MAX(0, K8324-G8325+I8325*B$6-J8325)</f>
        <v>2389.2773616554623</v>
      </c>
      <c r="L8325" s="24">
        <f t="shared" si="524"/>
        <v>0</v>
      </c>
      <c r="M8325" s="24">
        <f>IF(H8325&gt;0, C8325-F8325-J8325, 0)</f>
        <v>0</v>
      </c>
      <c r="N8325" s="4">
        <f>MIN(C8325, F8325)</f>
        <v>0</v>
      </c>
    </row>
    <row r="8326" spans="1:14" x14ac:dyDescent="0.2">
      <c r="A8326" s="27">
        <v>43811.666666666672</v>
      </c>
      <c r="B8326" s="4">
        <v>0</v>
      </c>
      <c r="C8326" s="4">
        <v>921.98363878294936</v>
      </c>
      <c r="F8326" s="4">
        <f t="shared" si="522"/>
        <v>0</v>
      </c>
      <c r="G8326" s="24">
        <f t="shared" si="523"/>
        <v>0</v>
      </c>
      <c r="H8326" s="24">
        <f t="shared" si="525"/>
        <v>921.98363878294936</v>
      </c>
      <c r="I8326" s="24">
        <f>IF(H8326&lt;=0, MIN(F8326-C8326, B$7, (D$5-K8325+G8326)/B$6), 0)</f>
        <v>0</v>
      </c>
      <c r="J8326" s="24">
        <f>IF(H8326&gt;0, MIN(C8326-F8326, B$8, K8325), 0)</f>
        <v>921.98363878294936</v>
      </c>
      <c r="K8326" s="24">
        <f>MAX(0, K8325-G8326+I8326*B$6-J8326)</f>
        <v>1467.2937228725129</v>
      </c>
      <c r="L8326" s="24">
        <f t="shared" si="524"/>
        <v>0</v>
      </c>
      <c r="M8326" s="24">
        <f>IF(H8326&gt;0, C8326-F8326-J8326, 0)</f>
        <v>0</v>
      </c>
      <c r="N8326" s="4">
        <f>MIN(C8326, F8326)</f>
        <v>0</v>
      </c>
    </row>
    <row r="8327" spans="1:14" x14ac:dyDescent="0.2">
      <c r="A8327" s="27">
        <v>43811.708333333336</v>
      </c>
      <c r="B8327" s="4">
        <v>0</v>
      </c>
      <c r="C8327" s="4">
        <v>959.05940058106717</v>
      </c>
      <c r="F8327" s="4">
        <f t="shared" si="522"/>
        <v>0</v>
      </c>
      <c r="G8327" s="24">
        <f t="shared" si="523"/>
        <v>0</v>
      </c>
      <c r="H8327" s="24">
        <f t="shared" si="525"/>
        <v>959.05940058106717</v>
      </c>
      <c r="I8327" s="24">
        <f>IF(H8327&lt;=0, MIN(F8327-C8327, B$7, (D$5-K8326+G8327)/B$6), 0)</f>
        <v>0</v>
      </c>
      <c r="J8327" s="24">
        <f>IF(H8327&gt;0, MIN(C8327-F8327, B$8, K8326), 0)</f>
        <v>959.05940058106717</v>
      </c>
      <c r="K8327" s="24">
        <f>MAX(0, K8326-G8327+I8327*B$6-J8327)</f>
        <v>508.23432229144578</v>
      </c>
      <c r="L8327" s="24">
        <f t="shared" si="524"/>
        <v>0</v>
      </c>
      <c r="M8327" s="24">
        <f>IF(H8327&gt;0, C8327-F8327-J8327, 0)</f>
        <v>0</v>
      </c>
      <c r="N8327" s="4">
        <f>MIN(C8327, F8327)</f>
        <v>0</v>
      </c>
    </row>
    <row r="8328" spans="1:14" x14ac:dyDescent="0.2">
      <c r="A8328" s="27">
        <v>43811.75</v>
      </c>
      <c r="B8328" s="4">
        <v>0</v>
      </c>
      <c r="C8328" s="4">
        <v>454.8290401266658</v>
      </c>
      <c r="F8328" s="4">
        <f t="shared" si="522"/>
        <v>0</v>
      </c>
      <c r="G8328" s="24">
        <f t="shared" si="523"/>
        <v>0</v>
      </c>
      <c r="H8328" s="24">
        <f t="shared" si="525"/>
        <v>454.8290401266658</v>
      </c>
      <c r="I8328" s="24">
        <f>IF(H8328&lt;=0, MIN(F8328-C8328, B$7, (D$5-K8327+G8328)/B$6), 0)</f>
        <v>0</v>
      </c>
      <c r="J8328" s="24">
        <f>IF(H8328&gt;0, MIN(C8328-F8328, B$8, K8327), 0)</f>
        <v>454.8290401266658</v>
      </c>
      <c r="K8328" s="24">
        <f>MAX(0, K8327-G8328+I8328*B$6-J8328)</f>
        <v>53.405282164779976</v>
      </c>
      <c r="L8328" s="24">
        <f t="shared" si="524"/>
        <v>0</v>
      </c>
      <c r="M8328" s="24">
        <f>IF(H8328&gt;0, C8328-F8328-J8328, 0)</f>
        <v>0</v>
      </c>
      <c r="N8328" s="4">
        <f>MIN(C8328, F8328)</f>
        <v>0</v>
      </c>
    </row>
    <row r="8329" spans="1:14" x14ac:dyDescent="0.2">
      <c r="A8329" s="27">
        <v>43811.791666666672</v>
      </c>
      <c r="B8329" s="4">
        <v>0</v>
      </c>
      <c r="C8329" s="4">
        <v>4283.5193751456245</v>
      </c>
      <c r="F8329" s="4">
        <f t="shared" si="522"/>
        <v>0</v>
      </c>
      <c r="G8329" s="24">
        <f t="shared" si="523"/>
        <v>0</v>
      </c>
      <c r="H8329" s="24">
        <f t="shared" si="525"/>
        <v>4283.5193751456245</v>
      </c>
      <c r="I8329" s="24">
        <f>IF(H8329&lt;=0, MIN(F8329-C8329, B$7, (D$5-K8328+G8329)/B$6), 0)</f>
        <v>0</v>
      </c>
      <c r="J8329" s="24">
        <f>IF(H8329&gt;0, MIN(C8329-F8329, B$8, K8328), 0)</f>
        <v>53.405282164779976</v>
      </c>
      <c r="K8329" s="24">
        <f>MAX(0, K8328-G8329+I8329*B$6-J8329)</f>
        <v>0</v>
      </c>
      <c r="L8329" s="24">
        <f t="shared" si="524"/>
        <v>0</v>
      </c>
      <c r="M8329" s="24">
        <f>IF(H8329&gt;0, C8329-F8329-J8329, 0)</f>
        <v>4230.1140929808444</v>
      </c>
      <c r="N8329" s="4">
        <f>MIN(C8329, F8329)</f>
        <v>0</v>
      </c>
    </row>
    <row r="8330" spans="1:14" x14ac:dyDescent="0.2">
      <c r="A8330" s="27">
        <v>43811.833333333336</v>
      </c>
      <c r="B8330" s="4">
        <v>0</v>
      </c>
      <c r="C8330" s="4">
        <v>543.81086844214826</v>
      </c>
      <c r="F8330" s="4">
        <f t="shared" si="522"/>
        <v>0</v>
      </c>
      <c r="G8330" s="24">
        <f t="shared" si="523"/>
        <v>0</v>
      </c>
      <c r="H8330" s="24">
        <f t="shared" si="525"/>
        <v>543.81086844214826</v>
      </c>
      <c r="I8330" s="24">
        <f>IF(H8330&lt;=0, MIN(F8330-C8330, B$7, (D$5-K8329+G8330)/B$6), 0)</f>
        <v>0</v>
      </c>
      <c r="J8330" s="24">
        <f>IF(H8330&gt;0, MIN(C8330-F8330, B$8, K8329), 0)</f>
        <v>0</v>
      </c>
      <c r="K8330" s="24">
        <f>MAX(0, K8329-G8330+I8330*B$6-J8330)</f>
        <v>0</v>
      </c>
      <c r="L8330" s="24">
        <f t="shared" si="524"/>
        <v>0</v>
      </c>
      <c r="M8330" s="24">
        <f>IF(H8330&gt;0, C8330-F8330-J8330, 0)</f>
        <v>543.81086844214826</v>
      </c>
      <c r="N8330" s="4">
        <f>MIN(C8330, F8330)</f>
        <v>0</v>
      </c>
    </row>
    <row r="8331" spans="1:14" x14ac:dyDescent="0.2">
      <c r="A8331" s="27">
        <v>43811.875</v>
      </c>
      <c r="B8331" s="4">
        <v>0</v>
      </c>
      <c r="C8331" s="4">
        <v>454.8290401266658</v>
      </c>
      <c r="F8331" s="4">
        <f t="shared" si="522"/>
        <v>0</v>
      </c>
      <c r="G8331" s="24">
        <f t="shared" si="523"/>
        <v>0</v>
      </c>
      <c r="H8331" s="24">
        <f t="shared" si="525"/>
        <v>454.8290401266658</v>
      </c>
      <c r="I8331" s="24">
        <f>IF(H8331&lt;=0, MIN(F8331-C8331, B$7, (D$5-K8330+G8331)/B$6), 0)</f>
        <v>0</v>
      </c>
      <c r="J8331" s="24">
        <f>IF(H8331&gt;0, MIN(C8331-F8331, B$8, K8330), 0)</f>
        <v>0</v>
      </c>
      <c r="K8331" s="24">
        <f>MAX(0, K8330-G8331+I8331*B$6-J8331)</f>
        <v>0</v>
      </c>
      <c r="L8331" s="24">
        <f t="shared" si="524"/>
        <v>0</v>
      </c>
      <c r="M8331" s="24">
        <f>IF(H8331&gt;0, C8331-F8331-J8331, 0)</f>
        <v>454.8290401266658</v>
      </c>
      <c r="N8331" s="4">
        <f>MIN(C8331, F8331)</f>
        <v>0</v>
      </c>
    </row>
    <row r="8332" spans="1:14" x14ac:dyDescent="0.2">
      <c r="A8332" s="27">
        <v>43811.916666666672</v>
      </c>
      <c r="B8332" s="4">
        <v>0</v>
      </c>
      <c r="C8332" s="4">
        <v>477.07449720553643</v>
      </c>
      <c r="F8332" s="4">
        <f t="shared" si="522"/>
        <v>0</v>
      </c>
      <c r="G8332" s="24">
        <f t="shared" si="523"/>
        <v>0</v>
      </c>
      <c r="H8332" s="24">
        <f t="shared" si="525"/>
        <v>477.07449720553643</v>
      </c>
      <c r="I8332" s="24">
        <f>IF(H8332&lt;=0, MIN(F8332-C8332, B$7, (D$5-K8331+G8332)/B$6), 0)</f>
        <v>0</v>
      </c>
      <c r="J8332" s="24">
        <f>IF(H8332&gt;0, MIN(C8332-F8332, B$8, K8331), 0)</f>
        <v>0</v>
      </c>
      <c r="K8332" s="24">
        <f>MAX(0, K8331-G8332+I8332*B$6-J8332)</f>
        <v>0</v>
      </c>
      <c r="L8332" s="24">
        <f t="shared" si="524"/>
        <v>0</v>
      </c>
      <c r="M8332" s="24">
        <f>IF(H8332&gt;0, C8332-F8332-J8332, 0)</f>
        <v>477.07449720553643</v>
      </c>
      <c r="N8332" s="4">
        <f>MIN(C8332, F8332)</f>
        <v>0</v>
      </c>
    </row>
    <row r="8333" spans="1:14" x14ac:dyDescent="0.2">
      <c r="A8333" s="27">
        <v>43811.958333333336</v>
      </c>
      <c r="B8333" s="4">
        <v>0</v>
      </c>
      <c r="C8333" s="4">
        <v>326.29973255985749</v>
      </c>
      <c r="F8333" s="4">
        <f t="shared" si="522"/>
        <v>0</v>
      </c>
      <c r="G8333" s="24">
        <f t="shared" si="523"/>
        <v>0</v>
      </c>
      <c r="H8333" s="24">
        <f t="shared" si="525"/>
        <v>326.29973255985749</v>
      </c>
      <c r="I8333" s="24">
        <f>IF(H8333&lt;=0, MIN(F8333-C8333, B$7, (D$5-K8332+G8333)/B$6), 0)</f>
        <v>0</v>
      </c>
      <c r="J8333" s="24">
        <f>IF(H8333&gt;0, MIN(C8333-F8333, B$8, K8332), 0)</f>
        <v>0</v>
      </c>
      <c r="K8333" s="24">
        <f>MAX(0, K8332-G8333+I8333*B$6-J8333)</f>
        <v>0</v>
      </c>
      <c r="L8333" s="24">
        <f t="shared" si="524"/>
        <v>0</v>
      </c>
      <c r="M8333" s="24">
        <f>IF(H8333&gt;0, C8333-F8333-J8333, 0)</f>
        <v>326.29973255985749</v>
      </c>
      <c r="N8333" s="4">
        <f>MIN(C8333, F8333)</f>
        <v>0</v>
      </c>
    </row>
    <row r="8334" spans="1:14" x14ac:dyDescent="0.2">
      <c r="A8334" s="27">
        <v>43812</v>
      </c>
      <c r="B8334" s="4">
        <v>0</v>
      </c>
      <c r="C8334" s="4">
        <v>202.71385989946506</v>
      </c>
      <c r="F8334" s="4">
        <f t="shared" si="522"/>
        <v>0</v>
      </c>
      <c r="G8334" s="24">
        <f t="shared" si="523"/>
        <v>0</v>
      </c>
      <c r="H8334" s="24">
        <f t="shared" si="525"/>
        <v>202.71385989946506</v>
      </c>
      <c r="I8334" s="24">
        <f>IF(H8334&lt;=0, MIN(F8334-C8334, B$7, (D$5-K8333+G8334)/B$6), 0)</f>
        <v>0</v>
      </c>
      <c r="J8334" s="24">
        <f>IF(H8334&gt;0, MIN(C8334-F8334, B$8, K8333), 0)</f>
        <v>0</v>
      </c>
      <c r="K8334" s="24">
        <f>MAX(0, K8333-G8334+I8334*B$6-J8334)</f>
        <v>0</v>
      </c>
      <c r="L8334" s="24">
        <f t="shared" si="524"/>
        <v>0</v>
      </c>
      <c r="M8334" s="24">
        <f>IF(H8334&gt;0, C8334-F8334-J8334, 0)</f>
        <v>202.71385989946506</v>
      </c>
      <c r="N8334" s="4">
        <f>MIN(C8334, F8334)</f>
        <v>0</v>
      </c>
    </row>
    <row r="8335" spans="1:14" x14ac:dyDescent="0.2">
      <c r="A8335" s="27">
        <v>43812.041666666672</v>
      </c>
      <c r="B8335" s="4">
        <v>0</v>
      </c>
      <c r="C8335" s="4">
        <v>254.61992641682991</v>
      </c>
      <c r="F8335" s="4">
        <f t="shared" si="522"/>
        <v>0</v>
      </c>
      <c r="G8335" s="24">
        <f t="shared" si="523"/>
        <v>0</v>
      </c>
      <c r="H8335" s="24">
        <f t="shared" si="525"/>
        <v>254.61992641682991</v>
      </c>
      <c r="I8335" s="24">
        <f>IF(H8335&lt;=0, MIN(F8335-C8335, B$7, (D$5-K8334+G8335)/B$6), 0)</f>
        <v>0</v>
      </c>
      <c r="J8335" s="24">
        <f>IF(H8335&gt;0, MIN(C8335-F8335, B$8, K8334), 0)</f>
        <v>0</v>
      </c>
      <c r="K8335" s="24">
        <f>MAX(0, K8334-G8335+I8335*B$6-J8335)</f>
        <v>0</v>
      </c>
      <c r="L8335" s="24">
        <f t="shared" si="524"/>
        <v>0</v>
      </c>
      <c r="M8335" s="24">
        <f>IF(H8335&gt;0, C8335-F8335-J8335, 0)</f>
        <v>254.61992641682991</v>
      </c>
      <c r="N8335" s="4">
        <f>MIN(C8335, F8335)</f>
        <v>0</v>
      </c>
    </row>
    <row r="8336" spans="1:14" x14ac:dyDescent="0.2">
      <c r="A8336" s="27">
        <v>43812.083333333336</v>
      </c>
      <c r="B8336" s="4">
        <v>0</v>
      </c>
      <c r="C8336" s="4">
        <v>291.69568821494772</v>
      </c>
      <c r="F8336" s="4">
        <f t="shared" si="522"/>
        <v>0</v>
      </c>
      <c r="G8336" s="24">
        <f t="shared" si="523"/>
        <v>0</v>
      </c>
      <c r="H8336" s="24">
        <f t="shared" si="525"/>
        <v>291.69568821494772</v>
      </c>
      <c r="I8336" s="24">
        <f>IF(H8336&lt;=0, MIN(F8336-C8336, B$7, (D$5-K8335+G8336)/B$6), 0)</f>
        <v>0</v>
      </c>
      <c r="J8336" s="24">
        <f>IF(H8336&gt;0, MIN(C8336-F8336, B$8, K8335), 0)</f>
        <v>0</v>
      </c>
      <c r="K8336" s="24">
        <f>MAX(0, K8335-G8336+I8336*B$6-J8336)</f>
        <v>0</v>
      </c>
      <c r="L8336" s="24">
        <f t="shared" si="524"/>
        <v>0</v>
      </c>
      <c r="M8336" s="24">
        <f>IF(H8336&gt;0, C8336-F8336-J8336, 0)</f>
        <v>291.69568821494772</v>
      </c>
      <c r="N8336" s="4">
        <f>MIN(C8336, F8336)</f>
        <v>0</v>
      </c>
    </row>
    <row r="8337" spans="1:14" x14ac:dyDescent="0.2">
      <c r="A8337" s="27">
        <v>43812.125</v>
      </c>
      <c r="B8337" s="4">
        <v>0</v>
      </c>
      <c r="C8337" s="4">
        <v>206.19631579802976</v>
      </c>
      <c r="F8337" s="4">
        <f t="shared" si="522"/>
        <v>0</v>
      </c>
      <c r="G8337" s="24">
        <f t="shared" si="523"/>
        <v>0</v>
      </c>
      <c r="H8337" s="24">
        <f t="shared" si="525"/>
        <v>206.19631579802976</v>
      </c>
      <c r="I8337" s="24">
        <f>IF(H8337&lt;=0, MIN(F8337-C8337, B$7, (D$5-K8336+G8337)/B$6), 0)</f>
        <v>0</v>
      </c>
      <c r="J8337" s="24">
        <f>IF(H8337&gt;0, MIN(C8337-F8337, B$8, K8336), 0)</f>
        <v>0</v>
      </c>
      <c r="K8337" s="24">
        <f>MAX(0, K8336-G8337+I8337*B$6-J8337)</f>
        <v>0</v>
      </c>
      <c r="L8337" s="24">
        <f t="shared" si="524"/>
        <v>0</v>
      </c>
      <c r="M8337" s="24">
        <f>IF(H8337&gt;0, C8337-F8337-J8337, 0)</f>
        <v>206.19631579802976</v>
      </c>
      <c r="N8337" s="4">
        <f>MIN(C8337, F8337)</f>
        <v>0</v>
      </c>
    </row>
    <row r="8338" spans="1:14" x14ac:dyDescent="0.2">
      <c r="A8338" s="27">
        <v>43812.166666666672</v>
      </c>
      <c r="B8338" s="4">
        <v>0</v>
      </c>
      <c r="C8338" s="4">
        <v>255.74450818943694</v>
      </c>
      <c r="F8338" s="4">
        <f t="shared" si="522"/>
        <v>0</v>
      </c>
      <c r="G8338" s="24">
        <f t="shared" si="523"/>
        <v>0</v>
      </c>
      <c r="H8338" s="24">
        <f t="shared" si="525"/>
        <v>255.74450818943694</v>
      </c>
      <c r="I8338" s="24">
        <f>IF(H8338&lt;=0, MIN(F8338-C8338, B$7, (D$5-K8337+G8338)/B$6), 0)</f>
        <v>0</v>
      </c>
      <c r="J8338" s="24">
        <f>IF(H8338&gt;0, MIN(C8338-F8338, B$8, K8337), 0)</f>
        <v>0</v>
      </c>
      <c r="K8338" s="24">
        <f>MAX(0, K8337-G8338+I8338*B$6-J8338)</f>
        <v>0</v>
      </c>
      <c r="L8338" s="24">
        <f t="shared" si="524"/>
        <v>0</v>
      </c>
      <c r="M8338" s="24">
        <f>IF(H8338&gt;0, C8338-F8338-J8338, 0)</f>
        <v>255.74450818943694</v>
      </c>
      <c r="N8338" s="4">
        <f>MIN(C8338, F8338)</f>
        <v>0</v>
      </c>
    </row>
    <row r="8339" spans="1:14" x14ac:dyDescent="0.2">
      <c r="A8339" s="27">
        <v>43812.208333333336</v>
      </c>
      <c r="B8339" s="4">
        <v>0</v>
      </c>
      <c r="C8339" s="4">
        <v>301.6219840499827</v>
      </c>
      <c r="F8339" s="4">
        <f t="shared" si="522"/>
        <v>0</v>
      </c>
      <c r="G8339" s="24">
        <f t="shared" si="523"/>
        <v>0</v>
      </c>
      <c r="H8339" s="24">
        <f t="shared" si="525"/>
        <v>301.6219840499827</v>
      </c>
      <c r="I8339" s="24">
        <f>IF(H8339&lt;=0, MIN(F8339-C8339, B$7, (D$5-K8338+G8339)/B$6), 0)</f>
        <v>0</v>
      </c>
      <c r="J8339" s="24">
        <f>IF(H8339&gt;0, MIN(C8339-F8339, B$8, K8338), 0)</f>
        <v>0</v>
      </c>
      <c r="K8339" s="24">
        <f>MAX(0, K8338-G8339+I8339*B$6-J8339)</f>
        <v>0</v>
      </c>
      <c r="L8339" s="24">
        <f t="shared" si="524"/>
        <v>0</v>
      </c>
      <c r="M8339" s="24">
        <f>IF(H8339&gt;0, C8339-F8339-J8339, 0)</f>
        <v>301.6219840499827</v>
      </c>
      <c r="N8339" s="4">
        <f>MIN(C8339, F8339)</f>
        <v>0</v>
      </c>
    </row>
    <row r="8340" spans="1:14" x14ac:dyDescent="0.2">
      <c r="A8340" s="27">
        <v>43812.25</v>
      </c>
      <c r="B8340" s="4">
        <v>0</v>
      </c>
      <c r="C8340" s="4">
        <v>629.72679159674976</v>
      </c>
      <c r="F8340" s="4">
        <f t="shared" si="522"/>
        <v>0</v>
      </c>
      <c r="G8340" s="24">
        <f t="shared" si="523"/>
        <v>0</v>
      </c>
      <c r="H8340" s="24">
        <f t="shared" si="525"/>
        <v>629.72679159674976</v>
      </c>
      <c r="I8340" s="24">
        <f>IF(H8340&lt;=0, MIN(F8340-C8340, B$7, (D$5-K8339+G8340)/B$6), 0)</f>
        <v>0</v>
      </c>
      <c r="J8340" s="24">
        <f>IF(H8340&gt;0, MIN(C8340-F8340, B$8, K8339), 0)</f>
        <v>0</v>
      </c>
      <c r="K8340" s="24">
        <f>MAX(0, K8339-G8340+I8340*B$6-J8340)</f>
        <v>0</v>
      </c>
      <c r="L8340" s="24">
        <f t="shared" si="524"/>
        <v>0</v>
      </c>
      <c r="M8340" s="24">
        <f>IF(H8340&gt;0, C8340-F8340-J8340, 0)</f>
        <v>629.72679159674976</v>
      </c>
      <c r="N8340" s="4">
        <f>MIN(C8340, F8340)</f>
        <v>0</v>
      </c>
    </row>
    <row r="8341" spans="1:14" x14ac:dyDescent="0.2">
      <c r="A8341" s="27">
        <v>43812.291666666672</v>
      </c>
      <c r="B8341" s="4">
        <v>34.482393409607212</v>
      </c>
      <c r="C8341" s="4">
        <v>1082.1544690081485</v>
      </c>
      <c r="F8341" s="4">
        <f t="shared" si="522"/>
        <v>206.89436045764327</v>
      </c>
      <c r="G8341" s="24">
        <f t="shared" si="523"/>
        <v>0.34722222222222221</v>
      </c>
      <c r="H8341" s="24">
        <f t="shared" si="525"/>
        <v>875.26010855050515</v>
      </c>
      <c r="I8341" s="24">
        <f>IF(H8341&lt;=0, MIN(F8341-C8341, B$7, (D$5-K8340+G8341)/B$6), 0)</f>
        <v>0</v>
      </c>
      <c r="J8341" s="24">
        <f>IF(H8341&gt;0, MIN(C8341-F8341, B$8, K8340), 0)</f>
        <v>0</v>
      </c>
      <c r="K8341" s="24">
        <f>MAX(0, K8340-G8341+I8341*B$6-J8341)</f>
        <v>0</v>
      </c>
      <c r="L8341" s="24">
        <f t="shared" si="524"/>
        <v>0</v>
      </c>
      <c r="M8341" s="24">
        <f>IF(H8341&gt;0, C8341-F8341-J8341, 0)</f>
        <v>875.26010855050515</v>
      </c>
      <c r="N8341" s="4">
        <f>MIN(C8341, F8341)</f>
        <v>206.89436045764327</v>
      </c>
    </row>
    <row r="8342" spans="1:14" x14ac:dyDescent="0.2">
      <c r="A8342" s="27">
        <v>43812.333333333336</v>
      </c>
      <c r="B8342" s="4">
        <v>76.469006118142133</v>
      </c>
      <c r="C8342" s="4">
        <v>403.84296738779835</v>
      </c>
      <c r="F8342" s="4">
        <f t="shared" si="522"/>
        <v>458.81403670885277</v>
      </c>
      <c r="G8342" s="24">
        <f t="shared" si="523"/>
        <v>0.34722222222222221</v>
      </c>
      <c r="H8342" s="24">
        <f t="shared" si="525"/>
        <v>-54.971069321054415</v>
      </c>
      <c r="I8342" s="24">
        <f>IF(H8342&lt;=0, MIN(F8342-C8342, B$7, (D$5-K8341+G8342)/B$6), 0)</f>
        <v>54.971069321054415</v>
      </c>
      <c r="J8342" s="24">
        <f>IF(H8342&gt;0, MIN(C8342-F8342, B$8, K8341), 0)</f>
        <v>0</v>
      </c>
      <c r="K8342" s="24">
        <f>MAX(0, K8341-G8342+I8342*B$6-J8342)</f>
        <v>49.126740166726755</v>
      </c>
      <c r="L8342" s="24">
        <f t="shared" si="524"/>
        <v>0</v>
      </c>
      <c r="M8342" s="24">
        <f>IF(H8342&gt;0, C8342-F8342-J8342, 0)</f>
        <v>0</v>
      </c>
      <c r="N8342" s="4">
        <f>MIN(C8342, F8342)</f>
        <v>403.84296738779835</v>
      </c>
    </row>
    <row r="8343" spans="1:14" x14ac:dyDescent="0.2">
      <c r="A8343" s="27">
        <v>43812.375</v>
      </c>
      <c r="B8343" s="4">
        <v>30.189068359813639</v>
      </c>
      <c r="C8343" s="4">
        <v>240.47667264633853</v>
      </c>
      <c r="F8343" s="4">
        <f t="shared" si="522"/>
        <v>181.13441015888185</v>
      </c>
      <c r="G8343" s="24">
        <f t="shared" si="523"/>
        <v>0.34722222222222221</v>
      </c>
      <c r="H8343" s="24">
        <f t="shared" si="525"/>
        <v>59.342262487456679</v>
      </c>
      <c r="I8343" s="24">
        <f>IF(H8343&lt;=0, MIN(F8343-C8343, B$7, (D$5-K8342+G8343)/B$6), 0)</f>
        <v>0</v>
      </c>
      <c r="J8343" s="24">
        <f>IF(H8343&gt;0, MIN(C8343-F8343, B$8, K8342), 0)</f>
        <v>49.126740166726755</v>
      </c>
      <c r="K8343" s="24">
        <f>MAX(0, K8342-G8343+I8343*B$6-J8343)</f>
        <v>0</v>
      </c>
      <c r="L8343" s="24">
        <f t="shared" si="524"/>
        <v>0</v>
      </c>
      <c r="M8343" s="24">
        <f>IF(H8343&gt;0, C8343-F8343-J8343, 0)</f>
        <v>10.215522320729924</v>
      </c>
      <c r="N8343" s="4">
        <f>MIN(C8343, F8343)</f>
        <v>181.13441015888185</v>
      </c>
    </row>
    <row r="8344" spans="1:14" x14ac:dyDescent="0.2">
      <c r="A8344" s="27">
        <v>43812.416666666672</v>
      </c>
      <c r="B8344" s="4">
        <v>43.221186405544188</v>
      </c>
      <c r="C8344" s="4">
        <v>247.20477405720638</v>
      </c>
      <c r="F8344" s="4">
        <f t="shared" si="522"/>
        <v>259.32711843326513</v>
      </c>
      <c r="G8344" s="24">
        <f t="shared" si="523"/>
        <v>0.34722222222222221</v>
      </c>
      <c r="H8344" s="24">
        <f t="shared" si="525"/>
        <v>-12.122344376058749</v>
      </c>
      <c r="I8344" s="24">
        <f>IF(H8344&lt;=0, MIN(F8344-C8344, B$7, (D$5-K8343+G8344)/B$6), 0)</f>
        <v>12.122344376058749</v>
      </c>
      <c r="J8344" s="24">
        <f>IF(H8344&gt;0, MIN(C8344-F8344, B$8, K8343), 0)</f>
        <v>0</v>
      </c>
      <c r="K8344" s="24">
        <f>MAX(0, K8343-G8344+I8344*B$6-J8344)</f>
        <v>10.562887716230653</v>
      </c>
      <c r="L8344" s="24">
        <f t="shared" si="524"/>
        <v>0</v>
      </c>
      <c r="M8344" s="24">
        <f>IF(H8344&gt;0, C8344-F8344-J8344, 0)</f>
        <v>0</v>
      </c>
      <c r="N8344" s="4">
        <f>MIN(C8344, F8344)</f>
        <v>247.20477405720638</v>
      </c>
    </row>
    <row r="8345" spans="1:14" x14ac:dyDescent="0.2">
      <c r="A8345" s="27">
        <v>43812.458333333336</v>
      </c>
      <c r="B8345" s="4">
        <v>40.005413439355891</v>
      </c>
      <c r="C8345" s="4">
        <v>1586.4596948972182</v>
      </c>
      <c r="F8345" s="4">
        <f t="shared" si="522"/>
        <v>240.03248063613535</v>
      </c>
      <c r="G8345" s="24">
        <f t="shared" si="523"/>
        <v>0.34722222222222221</v>
      </c>
      <c r="H8345" s="24">
        <f t="shared" si="525"/>
        <v>1346.427214261083</v>
      </c>
      <c r="I8345" s="24">
        <f>IF(H8345&lt;=0, MIN(F8345-C8345, B$7, (D$5-K8344+G8345)/B$6), 0)</f>
        <v>0</v>
      </c>
      <c r="J8345" s="24">
        <f>IF(H8345&gt;0, MIN(C8345-F8345, B$8, K8344), 0)</f>
        <v>10.562887716230653</v>
      </c>
      <c r="K8345" s="24">
        <f>MAX(0, K8344-G8345+I8345*B$6-J8345)</f>
        <v>0</v>
      </c>
      <c r="L8345" s="24">
        <f t="shared" si="524"/>
        <v>0</v>
      </c>
      <c r="M8345" s="24">
        <f>IF(H8345&gt;0, C8345-F8345-J8345, 0)</f>
        <v>1335.8643265448522</v>
      </c>
      <c r="N8345" s="4">
        <f>MIN(C8345, F8345)</f>
        <v>240.03248063613535</v>
      </c>
    </row>
    <row r="8346" spans="1:14" x14ac:dyDescent="0.2">
      <c r="A8346" s="27">
        <v>43812.5</v>
      </c>
      <c r="B8346" s="4">
        <v>55.379008431031671</v>
      </c>
      <c r="C8346" s="4">
        <v>276.86538349570054</v>
      </c>
      <c r="F8346" s="4">
        <f t="shared" si="522"/>
        <v>332.27405058619001</v>
      </c>
      <c r="G8346" s="24">
        <f t="shared" si="523"/>
        <v>0.34722222222222221</v>
      </c>
      <c r="H8346" s="24">
        <f t="shared" si="525"/>
        <v>-55.408667090489473</v>
      </c>
      <c r="I8346" s="24">
        <f>IF(H8346&lt;=0, MIN(F8346-C8346, B$7, (D$5-K8345+G8346)/B$6), 0)</f>
        <v>55.408667090489473</v>
      </c>
      <c r="J8346" s="24">
        <f>IF(H8346&gt;0, MIN(C8346-F8346, B$8, K8345), 0)</f>
        <v>0</v>
      </c>
      <c r="K8346" s="24">
        <f>MAX(0, K8345-G8346+I8346*B$6-J8346)</f>
        <v>49.520578159218303</v>
      </c>
      <c r="L8346" s="24">
        <f t="shared" si="524"/>
        <v>0</v>
      </c>
      <c r="M8346" s="24">
        <f>IF(H8346&gt;0, C8346-F8346-J8346, 0)</f>
        <v>0</v>
      </c>
      <c r="N8346" s="4">
        <f>MIN(C8346, F8346)</f>
        <v>276.86538349570054</v>
      </c>
    </row>
    <row r="8347" spans="1:14" x14ac:dyDescent="0.2">
      <c r="A8347" s="27">
        <v>43812.541666666672</v>
      </c>
      <c r="B8347" s="4">
        <v>34.323960376786083</v>
      </c>
      <c r="C8347" s="4">
        <v>390.56438634326162</v>
      </c>
      <c r="F8347" s="4">
        <f t="shared" si="522"/>
        <v>205.94376226071648</v>
      </c>
      <c r="G8347" s="24">
        <f t="shared" si="523"/>
        <v>0.34722222222222221</v>
      </c>
      <c r="H8347" s="24">
        <f t="shared" si="525"/>
        <v>184.62062408254513</v>
      </c>
      <c r="I8347" s="24">
        <f>IF(H8347&lt;=0, MIN(F8347-C8347, B$7, (D$5-K8346+G8347)/B$6), 0)</f>
        <v>0</v>
      </c>
      <c r="J8347" s="24">
        <f>IF(H8347&gt;0, MIN(C8347-F8347, B$8, K8346), 0)</f>
        <v>49.520578159218303</v>
      </c>
      <c r="K8347" s="24">
        <f>MAX(0, K8346-G8347+I8347*B$6-J8347)</f>
        <v>0</v>
      </c>
      <c r="L8347" s="24">
        <f t="shared" si="524"/>
        <v>0</v>
      </c>
      <c r="M8347" s="24">
        <f>IF(H8347&gt;0, C8347-F8347-J8347, 0)</f>
        <v>135.10004592332683</v>
      </c>
      <c r="N8347" s="4">
        <f>MIN(C8347, F8347)</f>
        <v>205.94376226071648</v>
      </c>
    </row>
    <row r="8348" spans="1:14" x14ac:dyDescent="0.2">
      <c r="A8348" s="27">
        <v>43812.583333333336</v>
      </c>
      <c r="B8348" s="4">
        <v>11.760397482033492</v>
      </c>
      <c r="C8348" s="4">
        <v>284.2805358553241</v>
      </c>
      <c r="F8348" s="4">
        <f t="shared" si="522"/>
        <v>70.562384892200953</v>
      </c>
      <c r="G8348" s="24">
        <f t="shared" si="523"/>
        <v>0.34722222222222221</v>
      </c>
      <c r="H8348" s="24">
        <f t="shared" si="525"/>
        <v>213.71815096312315</v>
      </c>
      <c r="I8348" s="24">
        <f>IF(H8348&lt;=0, MIN(F8348-C8348, B$7, (D$5-K8347+G8348)/B$6), 0)</f>
        <v>0</v>
      </c>
      <c r="J8348" s="24">
        <f>IF(H8348&gt;0, MIN(C8348-F8348, B$8, K8347), 0)</f>
        <v>0</v>
      </c>
      <c r="K8348" s="24">
        <f>MAX(0, K8347-G8348+I8348*B$6-J8348)</f>
        <v>0</v>
      </c>
      <c r="L8348" s="24">
        <f t="shared" si="524"/>
        <v>0</v>
      </c>
      <c r="M8348" s="24">
        <f>IF(H8348&gt;0, C8348-F8348-J8348, 0)</f>
        <v>213.71815096312315</v>
      </c>
      <c r="N8348" s="4">
        <f>MIN(C8348, F8348)</f>
        <v>70.562384892200953</v>
      </c>
    </row>
    <row r="8349" spans="1:14" x14ac:dyDescent="0.2">
      <c r="A8349" s="27">
        <v>43812.625</v>
      </c>
      <c r="B8349" s="4">
        <v>0</v>
      </c>
      <c r="C8349" s="4">
        <v>343.60175473231243</v>
      </c>
      <c r="F8349" s="4">
        <f t="shared" si="522"/>
        <v>0</v>
      </c>
      <c r="G8349" s="24">
        <f t="shared" si="523"/>
        <v>0</v>
      </c>
      <c r="H8349" s="24">
        <f t="shared" si="525"/>
        <v>343.60175473231243</v>
      </c>
      <c r="I8349" s="24">
        <f>IF(H8349&lt;=0, MIN(F8349-C8349, B$7, (D$5-K8348+G8349)/B$6), 0)</f>
        <v>0</v>
      </c>
      <c r="J8349" s="24">
        <f>IF(H8349&gt;0, MIN(C8349-F8349, B$8, K8348), 0)</f>
        <v>0</v>
      </c>
      <c r="K8349" s="24">
        <f>MAX(0, K8348-G8349+I8349*B$6-J8349)</f>
        <v>0</v>
      </c>
      <c r="L8349" s="24">
        <f t="shared" si="524"/>
        <v>0</v>
      </c>
      <c r="M8349" s="24">
        <f>IF(H8349&gt;0, C8349-F8349-J8349, 0)</f>
        <v>343.60175473231243</v>
      </c>
      <c r="N8349" s="4">
        <f>MIN(C8349, F8349)</f>
        <v>0</v>
      </c>
    </row>
    <row r="8350" spans="1:14" x14ac:dyDescent="0.2">
      <c r="A8350" s="27">
        <v>43812.666666666672</v>
      </c>
      <c r="B8350" s="4">
        <v>0</v>
      </c>
      <c r="C8350" s="4">
        <v>406.21859688024472</v>
      </c>
      <c r="F8350" s="4">
        <f t="shared" ref="F8350:F8413" si="526">B8350*B$4</f>
        <v>0</v>
      </c>
      <c r="G8350" s="24">
        <f t="shared" ref="G8350:G8413" si="527">MIN(F8350, B$9)</f>
        <v>0</v>
      </c>
      <c r="H8350" s="24">
        <f t="shared" si="525"/>
        <v>406.21859688024472</v>
      </c>
      <c r="I8350" s="24">
        <f>IF(H8350&lt;=0, MIN(F8350-C8350, B$7, (D$5-K8349+G8350)/B$6), 0)</f>
        <v>0</v>
      </c>
      <c r="J8350" s="24">
        <f>IF(H8350&gt;0, MIN(C8350-F8350, B$8, K8349), 0)</f>
        <v>0</v>
      </c>
      <c r="K8350" s="24">
        <f>MAX(0, K8349-G8350+I8350*B$6-J8350)</f>
        <v>0</v>
      </c>
      <c r="L8350" s="24">
        <f t="shared" ref="L8350:L8413" si="528">IF(H8350&lt;=0, -I8350-H8350, 0)</f>
        <v>0</v>
      </c>
      <c r="M8350" s="24">
        <f>IF(H8350&gt;0, C8350-F8350-J8350, 0)</f>
        <v>406.21859688024472</v>
      </c>
      <c r="N8350" s="4">
        <f>MIN(C8350, F8350)</f>
        <v>0</v>
      </c>
    </row>
    <row r="8351" spans="1:14" x14ac:dyDescent="0.2">
      <c r="A8351" s="27">
        <v>43812.708333333336</v>
      </c>
      <c r="B8351" s="4">
        <v>0</v>
      </c>
      <c r="C8351" s="4">
        <v>443.29435867836247</v>
      </c>
      <c r="F8351" s="4">
        <f t="shared" si="526"/>
        <v>0</v>
      </c>
      <c r="G8351" s="24">
        <f t="shared" si="527"/>
        <v>0</v>
      </c>
      <c r="H8351" s="24">
        <f t="shared" ref="H8351:H8414" si="529">C8351-F8351</f>
        <v>443.29435867836247</v>
      </c>
      <c r="I8351" s="24">
        <f>IF(H8351&lt;=0, MIN(F8351-C8351, B$7, (D$5-K8350+G8351)/B$6), 0)</f>
        <v>0</v>
      </c>
      <c r="J8351" s="24">
        <f>IF(H8351&gt;0, MIN(C8351-F8351, B$8, K8350), 0)</f>
        <v>0</v>
      </c>
      <c r="K8351" s="24">
        <f>MAX(0, K8350-G8351+I8351*B$6-J8351)</f>
        <v>0</v>
      </c>
      <c r="L8351" s="24">
        <f t="shared" si="528"/>
        <v>0</v>
      </c>
      <c r="M8351" s="24">
        <f>IF(H8351&gt;0, C8351-F8351-J8351, 0)</f>
        <v>443.29435867836247</v>
      </c>
      <c r="N8351" s="4">
        <f>MIN(C8351, F8351)</f>
        <v>0</v>
      </c>
    </row>
    <row r="8352" spans="1:14" x14ac:dyDescent="0.2">
      <c r="A8352" s="27">
        <v>43812.75</v>
      </c>
      <c r="B8352" s="4">
        <v>0</v>
      </c>
      <c r="C8352" s="4">
        <v>383.97313980137409</v>
      </c>
      <c r="F8352" s="4">
        <f t="shared" si="526"/>
        <v>0</v>
      </c>
      <c r="G8352" s="24">
        <f t="shared" si="527"/>
        <v>0</v>
      </c>
      <c r="H8352" s="24">
        <f t="shared" si="529"/>
        <v>383.97313980137409</v>
      </c>
      <c r="I8352" s="24">
        <f>IF(H8352&lt;=0, MIN(F8352-C8352, B$7, (D$5-K8351+G8352)/B$6), 0)</f>
        <v>0</v>
      </c>
      <c r="J8352" s="24">
        <f>IF(H8352&gt;0, MIN(C8352-F8352, B$8, K8351), 0)</f>
        <v>0</v>
      </c>
      <c r="K8352" s="24">
        <f>MAX(0, K8351-G8352+I8352*B$6-J8352)</f>
        <v>0</v>
      </c>
      <c r="L8352" s="24">
        <f t="shared" si="528"/>
        <v>0</v>
      </c>
      <c r="M8352" s="24">
        <f>IF(H8352&gt;0, C8352-F8352-J8352, 0)</f>
        <v>383.97313980137409</v>
      </c>
      <c r="N8352" s="4">
        <f>MIN(C8352, F8352)</f>
        <v>0</v>
      </c>
    </row>
    <row r="8353" spans="1:14" x14ac:dyDescent="0.2">
      <c r="A8353" s="27">
        <v>43812.791666666672</v>
      </c>
      <c r="B8353" s="4">
        <v>0</v>
      </c>
      <c r="C8353" s="4">
        <v>1527.5544148188724</v>
      </c>
      <c r="F8353" s="4">
        <f t="shared" si="526"/>
        <v>0</v>
      </c>
      <c r="G8353" s="24">
        <f t="shared" si="527"/>
        <v>0</v>
      </c>
      <c r="H8353" s="24">
        <f t="shared" si="529"/>
        <v>1527.5544148188724</v>
      </c>
      <c r="I8353" s="24">
        <f>IF(H8353&lt;=0, MIN(F8353-C8353, B$7, (D$5-K8352+G8353)/B$6), 0)</f>
        <v>0</v>
      </c>
      <c r="J8353" s="24">
        <f>IF(H8353&gt;0, MIN(C8353-F8353, B$8, K8352), 0)</f>
        <v>0</v>
      </c>
      <c r="K8353" s="24">
        <f>MAX(0, K8352-G8353+I8353*B$6-J8353)</f>
        <v>0</v>
      </c>
      <c r="L8353" s="24">
        <f t="shared" si="528"/>
        <v>0</v>
      </c>
      <c r="M8353" s="24">
        <f>IF(H8353&gt;0, C8353-F8353-J8353, 0)</f>
        <v>1527.5544148188724</v>
      </c>
      <c r="N8353" s="4">
        <f>MIN(C8353, F8353)</f>
        <v>0</v>
      </c>
    </row>
    <row r="8354" spans="1:14" x14ac:dyDescent="0.2">
      <c r="A8354" s="27">
        <v>43812.833333333336</v>
      </c>
      <c r="B8354" s="4">
        <v>0</v>
      </c>
      <c r="C8354" s="4">
        <v>865.13413735916879</v>
      </c>
      <c r="F8354" s="4">
        <f t="shared" si="526"/>
        <v>0</v>
      </c>
      <c r="G8354" s="24">
        <f t="shared" si="527"/>
        <v>0</v>
      </c>
      <c r="H8354" s="24">
        <f t="shared" si="529"/>
        <v>865.13413735916879</v>
      </c>
      <c r="I8354" s="24">
        <f>IF(H8354&lt;=0, MIN(F8354-C8354, B$7, (D$5-K8353+G8354)/B$6), 0)</f>
        <v>0</v>
      </c>
      <c r="J8354" s="24">
        <f>IF(H8354&gt;0, MIN(C8354-F8354, B$8, K8353), 0)</f>
        <v>0</v>
      </c>
      <c r="K8354" s="24">
        <f>MAX(0, K8353-G8354+I8354*B$6-J8354)</f>
        <v>0</v>
      </c>
      <c r="L8354" s="24">
        <f t="shared" si="528"/>
        <v>0</v>
      </c>
      <c r="M8354" s="24">
        <f>IF(H8354&gt;0, C8354-F8354-J8354, 0)</f>
        <v>865.13413735916879</v>
      </c>
      <c r="N8354" s="4">
        <f>MIN(C8354, F8354)</f>
        <v>0</v>
      </c>
    </row>
    <row r="8355" spans="1:14" x14ac:dyDescent="0.2">
      <c r="A8355" s="27">
        <v>43812.875</v>
      </c>
      <c r="B8355" s="4">
        <v>0</v>
      </c>
      <c r="C8355" s="4">
        <v>1455.8746086758449</v>
      </c>
      <c r="F8355" s="4">
        <f t="shared" si="526"/>
        <v>0</v>
      </c>
      <c r="G8355" s="24">
        <f t="shared" si="527"/>
        <v>0</v>
      </c>
      <c r="H8355" s="24">
        <f t="shared" si="529"/>
        <v>1455.8746086758449</v>
      </c>
      <c r="I8355" s="24">
        <f>IF(H8355&lt;=0, MIN(F8355-C8355, B$7, (D$5-K8354+G8355)/B$6), 0)</f>
        <v>0</v>
      </c>
      <c r="J8355" s="24">
        <f>IF(H8355&gt;0, MIN(C8355-F8355, B$8, K8354), 0)</f>
        <v>0</v>
      </c>
      <c r="K8355" s="24">
        <f>MAX(0, K8354-G8355+I8355*B$6-J8355)</f>
        <v>0</v>
      </c>
      <c r="L8355" s="24">
        <f t="shared" si="528"/>
        <v>0</v>
      </c>
      <c r="M8355" s="24">
        <f>IF(H8355&gt;0, C8355-F8355-J8355, 0)</f>
        <v>1455.8746086758449</v>
      </c>
      <c r="N8355" s="4">
        <f>MIN(C8355, F8355)</f>
        <v>0</v>
      </c>
    </row>
    <row r="8356" spans="1:14" x14ac:dyDescent="0.2">
      <c r="A8356" s="27">
        <v>43812.916666666672</v>
      </c>
      <c r="B8356" s="4">
        <v>0</v>
      </c>
      <c r="C8356" s="4">
        <v>477.07449720553643</v>
      </c>
      <c r="F8356" s="4">
        <f t="shared" si="526"/>
        <v>0</v>
      </c>
      <c r="G8356" s="24">
        <f t="shared" si="527"/>
        <v>0</v>
      </c>
      <c r="H8356" s="24">
        <f t="shared" si="529"/>
        <v>477.07449720553643</v>
      </c>
      <c r="I8356" s="24">
        <f>IF(H8356&lt;=0, MIN(F8356-C8356, B$7, (D$5-K8355+G8356)/B$6), 0)</f>
        <v>0</v>
      </c>
      <c r="J8356" s="24">
        <f>IF(H8356&gt;0, MIN(C8356-F8356, B$8, K8355), 0)</f>
        <v>0</v>
      </c>
      <c r="K8356" s="24">
        <f>MAX(0, K8355-G8356+I8356*B$6-J8356)</f>
        <v>0</v>
      </c>
      <c r="L8356" s="24">
        <f t="shared" si="528"/>
        <v>0</v>
      </c>
      <c r="M8356" s="24">
        <f>IF(H8356&gt;0, C8356-F8356-J8356, 0)</f>
        <v>477.07449720553643</v>
      </c>
      <c r="N8356" s="4">
        <f>MIN(C8356, F8356)</f>
        <v>0</v>
      </c>
    </row>
    <row r="8357" spans="1:14" x14ac:dyDescent="0.2">
      <c r="A8357" s="27">
        <v>43812.958333333336</v>
      </c>
      <c r="B8357" s="4">
        <v>0</v>
      </c>
      <c r="C8357" s="4">
        <v>326.29973255985749</v>
      </c>
      <c r="F8357" s="4">
        <f t="shared" si="526"/>
        <v>0</v>
      </c>
      <c r="G8357" s="24">
        <f t="shared" si="527"/>
        <v>0</v>
      </c>
      <c r="H8357" s="24">
        <f t="shared" si="529"/>
        <v>326.29973255985749</v>
      </c>
      <c r="I8357" s="24">
        <f>IF(H8357&lt;=0, MIN(F8357-C8357, B$7, (D$5-K8356+G8357)/B$6), 0)</f>
        <v>0</v>
      </c>
      <c r="J8357" s="24">
        <f>IF(H8357&gt;0, MIN(C8357-F8357, B$8, K8356), 0)</f>
        <v>0</v>
      </c>
      <c r="K8357" s="24">
        <f>MAX(0, K8356-G8357+I8357*B$6-J8357)</f>
        <v>0</v>
      </c>
      <c r="L8357" s="24">
        <f t="shared" si="528"/>
        <v>0</v>
      </c>
      <c r="M8357" s="24">
        <f>IF(H8357&gt;0, C8357-F8357-J8357, 0)</f>
        <v>326.29973255985749</v>
      </c>
      <c r="N8357" s="4">
        <f>MIN(C8357, F8357)</f>
        <v>0</v>
      </c>
    </row>
    <row r="8358" spans="1:14" x14ac:dyDescent="0.2">
      <c r="A8358" s="27">
        <v>43813</v>
      </c>
      <c r="B8358" s="4">
        <v>0</v>
      </c>
      <c r="C8358" s="4">
        <v>202.71385989946506</v>
      </c>
      <c r="F8358" s="4">
        <f t="shared" si="526"/>
        <v>0</v>
      </c>
      <c r="G8358" s="24">
        <f t="shared" si="527"/>
        <v>0</v>
      </c>
      <c r="H8358" s="24">
        <f t="shared" si="529"/>
        <v>202.71385989946506</v>
      </c>
      <c r="I8358" s="24">
        <f>IF(H8358&lt;=0, MIN(F8358-C8358, B$7, (D$5-K8357+G8358)/B$6), 0)</f>
        <v>0</v>
      </c>
      <c r="J8358" s="24">
        <f>IF(H8358&gt;0, MIN(C8358-F8358, B$8, K8357), 0)</f>
        <v>0</v>
      </c>
      <c r="K8358" s="24">
        <f>MAX(0, K8357-G8358+I8358*B$6-J8358)</f>
        <v>0</v>
      </c>
      <c r="L8358" s="24">
        <f t="shared" si="528"/>
        <v>0</v>
      </c>
      <c r="M8358" s="24">
        <f>IF(H8358&gt;0, C8358-F8358-J8358, 0)</f>
        <v>202.71385989946506</v>
      </c>
      <c r="N8358" s="4">
        <f>MIN(C8358, F8358)</f>
        <v>0</v>
      </c>
    </row>
    <row r="8359" spans="1:14" x14ac:dyDescent="0.2">
      <c r="A8359" s="27">
        <v>43813.041666666672</v>
      </c>
      <c r="B8359" s="4">
        <v>0</v>
      </c>
      <c r="C8359" s="4">
        <v>254.61992641682991</v>
      </c>
      <c r="F8359" s="4">
        <f t="shared" si="526"/>
        <v>0</v>
      </c>
      <c r="G8359" s="24">
        <f t="shared" si="527"/>
        <v>0</v>
      </c>
      <c r="H8359" s="24">
        <f t="shared" si="529"/>
        <v>254.61992641682991</v>
      </c>
      <c r="I8359" s="24">
        <f>IF(H8359&lt;=0, MIN(F8359-C8359, B$7, (D$5-K8358+G8359)/B$6), 0)</f>
        <v>0</v>
      </c>
      <c r="J8359" s="24">
        <f>IF(H8359&gt;0, MIN(C8359-F8359, B$8, K8358), 0)</f>
        <v>0</v>
      </c>
      <c r="K8359" s="24">
        <f>MAX(0, K8358-G8359+I8359*B$6-J8359)</f>
        <v>0</v>
      </c>
      <c r="L8359" s="24">
        <f t="shared" si="528"/>
        <v>0</v>
      </c>
      <c r="M8359" s="24">
        <f>IF(H8359&gt;0, C8359-F8359-J8359, 0)</f>
        <v>254.61992641682991</v>
      </c>
      <c r="N8359" s="4">
        <f>MIN(C8359, F8359)</f>
        <v>0</v>
      </c>
    </row>
    <row r="8360" spans="1:14" x14ac:dyDescent="0.2">
      <c r="A8360" s="27">
        <v>43813.083333333336</v>
      </c>
      <c r="B8360" s="4">
        <v>0</v>
      </c>
      <c r="C8360" s="4">
        <v>291.69568821494772</v>
      </c>
      <c r="F8360" s="4">
        <f t="shared" si="526"/>
        <v>0</v>
      </c>
      <c r="G8360" s="24">
        <f t="shared" si="527"/>
        <v>0</v>
      </c>
      <c r="H8360" s="24">
        <f t="shared" si="529"/>
        <v>291.69568821494772</v>
      </c>
      <c r="I8360" s="24">
        <f>IF(H8360&lt;=0, MIN(F8360-C8360, B$7, (D$5-K8359+G8360)/B$6), 0)</f>
        <v>0</v>
      </c>
      <c r="J8360" s="24">
        <f>IF(H8360&gt;0, MIN(C8360-F8360, B$8, K8359), 0)</f>
        <v>0</v>
      </c>
      <c r="K8360" s="24">
        <f>MAX(0, K8359-G8360+I8360*B$6-J8360)</f>
        <v>0</v>
      </c>
      <c r="L8360" s="24">
        <f t="shared" si="528"/>
        <v>0</v>
      </c>
      <c r="M8360" s="24">
        <f>IF(H8360&gt;0, C8360-F8360-J8360, 0)</f>
        <v>291.69568821494772</v>
      </c>
      <c r="N8360" s="4">
        <f>MIN(C8360, F8360)</f>
        <v>0</v>
      </c>
    </row>
    <row r="8361" spans="1:14" x14ac:dyDescent="0.2">
      <c r="A8361" s="27">
        <v>43813.125</v>
      </c>
      <c r="B8361" s="4">
        <v>0</v>
      </c>
      <c r="C8361" s="4">
        <v>202.71385989946506</v>
      </c>
      <c r="F8361" s="4">
        <f t="shared" si="526"/>
        <v>0</v>
      </c>
      <c r="G8361" s="24">
        <f t="shared" si="527"/>
        <v>0</v>
      </c>
      <c r="H8361" s="24">
        <f t="shared" si="529"/>
        <v>202.71385989946506</v>
      </c>
      <c r="I8361" s="24">
        <f>IF(H8361&lt;=0, MIN(F8361-C8361, B$7, (D$5-K8360+G8361)/B$6), 0)</f>
        <v>0</v>
      </c>
      <c r="J8361" s="24">
        <f>IF(H8361&gt;0, MIN(C8361-F8361, B$8, K8360), 0)</f>
        <v>0</v>
      </c>
      <c r="K8361" s="24">
        <f>MAX(0, K8360-G8361+I8361*B$6-J8361)</f>
        <v>0</v>
      </c>
      <c r="L8361" s="24">
        <f t="shared" si="528"/>
        <v>0</v>
      </c>
      <c r="M8361" s="24">
        <f>IF(H8361&gt;0, C8361-F8361-J8361, 0)</f>
        <v>202.71385989946506</v>
      </c>
      <c r="N8361" s="4">
        <f>MIN(C8361, F8361)</f>
        <v>0</v>
      </c>
    </row>
    <row r="8362" spans="1:14" x14ac:dyDescent="0.2">
      <c r="A8362" s="27">
        <v>43813.166666666672</v>
      </c>
      <c r="B8362" s="4">
        <v>0</v>
      </c>
      <c r="C8362" s="4">
        <v>254.61992641682991</v>
      </c>
      <c r="F8362" s="4">
        <f t="shared" si="526"/>
        <v>0</v>
      </c>
      <c r="G8362" s="24">
        <f t="shared" si="527"/>
        <v>0</v>
      </c>
      <c r="H8362" s="24">
        <f t="shared" si="529"/>
        <v>254.61992641682991</v>
      </c>
      <c r="I8362" s="24">
        <f>IF(H8362&lt;=0, MIN(F8362-C8362, B$7, (D$5-K8361+G8362)/B$6), 0)</f>
        <v>0</v>
      </c>
      <c r="J8362" s="24">
        <f>IF(H8362&gt;0, MIN(C8362-F8362, B$8, K8361), 0)</f>
        <v>0</v>
      </c>
      <c r="K8362" s="24">
        <f>MAX(0, K8361-G8362+I8362*B$6-J8362)</f>
        <v>0</v>
      </c>
      <c r="L8362" s="24">
        <f t="shared" si="528"/>
        <v>0</v>
      </c>
      <c r="M8362" s="24">
        <f>IF(H8362&gt;0, C8362-F8362-J8362, 0)</f>
        <v>254.61992641682991</v>
      </c>
      <c r="N8362" s="4">
        <f>MIN(C8362, F8362)</f>
        <v>0</v>
      </c>
    </row>
    <row r="8363" spans="1:14" x14ac:dyDescent="0.2">
      <c r="A8363" s="27">
        <v>43813.208333333336</v>
      </c>
      <c r="B8363" s="4">
        <v>0</v>
      </c>
      <c r="C8363" s="4">
        <v>295.93171102370877</v>
      </c>
      <c r="F8363" s="4">
        <f t="shared" si="526"/>
        <v>0</v>
      </c>
      <c r="G8363" s="24">
        <f t="shared" si="527"/>
        <v>0</v>
      </c>
      <c r="H8363" s="24">
        <f t="shared" si="529"/>
        <v>295.93171102370877</v>
      </c>
      <c r="I8363" s="24">
        <f>IF(H8363&lt;=0, MIN(F8363-C8363, B$7, (D$5-K8362+G8363)/B$6), 0)</f>
        <v>0</v>
      </c>
      <c r="J8363" s="24">
        <f>IF(H8363&gt;0, MIN(C8363-F8363, B$8, K8362), 0)</f>
        <v>0</v>
      </c>
      <c r="K8363" s="24">
        <f>MAX(0, K8362-G8363+I8363*B$6-J8363)</f>
        <v>0</v>
      </c>
      <c r="L8363" s="24">
        <f t="shared" si="528"/>
        <v>0</v>
      </c>
      <c r="M8363" s="24">
        <f>IF(H8363&gt;0, C8363-F8363-J8363, 0)</f>
        <v>295.93171102370877</v>
      </c>
      <c r="N8363" s="4">
        <f>MIN(C8363, F8363)</f>
        <v>0</v>
      </c>
    </row>
    <row r="8364" spans="1:14" x14ac:dyDescent="0.2">
      <c r="A8364" s="27">
        <v>43813.25</v>
      </c>
      <c r="B8364" s="4">
        <v>0</v>
      </c>
      <c r="C8364" s="4">
        <v>319.49231600679468</v>
      </c>
      <c r="F8364" s="4">
        <f t="shared" si="526"/>
        <v>0</v>
      </c>
      <c r="G8364" s="24">
        <f t="shared" si="527"/>
        <v>0</v>
      </c>
      <c r="H8364" s="24">
        <f t="shared" si="529"/>
        <v>319.49231600679468</v>
      </c>
      <c r="I8364" s="24">
        <f>IF(H8364&lt;=0, MIN(F8364-C8364, B$7, (D$5-K8363+G8364)/B$6), 0)</f>
        <v>0</v>
      </c>
      <c r="J8364" s="24">
        <f>IF(H8364&gt;0, MIN(C8364-F8364, B$8, K8363), 0)</f>
        <v>0</v>
      </c>
      <c r="K8364" s="24">
        <f>MAX(0, K8363-G8364+I8364*B$6-J8364)</f>
        <v>0</v>
      </c>
      <c r="L8364" s="24">
        <f t="shared" si="528"/>
        <v>0</v>
      </c>
      <c r="M8364" s="24">
        <f>IF(H8364&gt;0, C8364-F8364-J8364, 0)</f>
        <v>319.49231600679468</v>
      </c>
      <c r="N8364" s="4">
        <f>MIN(C8364, F8364)</f>
        <v>0</v>
      </c>
    </row>
    <row r="8365" spans="1:14" x14ac:dyDescent="0.2">
      <c r="A8365" s="27">
        <v>43813.291666666672</v>
      </c>
      <c r="B8365" s="4">
        <v>62.108508508891674</v>
      </c>
      <c r="C8365" s="4">
        <v>1739.7090462168485</v>
      </c>
      <c r="F8365" s="4">
        <f t="shared" si="526"/>
        <v>372.65105105335005</v>
      </c>
      <c r="G8365" s="24">
        <f t="shared" si="527"/>
        <v>0.34722222222222221</v>
      </c>
      <c r="H8365" s="24">
        <f t="shared" si="529"/>
        <v>1367.0579951634984</v>
      </c>
      <c r="I8365" s="24">
        <f>IF(H8365&lt;=0, MIN(F8365-C8365, B$7, (D$5-K8364+G8365)/B$6), 0)</f>
        <v>0</v>
      </c>
      <c r="J8365" s="24">
        <f>IF(H8365&gt;0, MIN(C8365-F8365, B$8, K8364), 0)</f>
        <v>0</v>
      </c>
      <c r="K8365" s="24">
        <f>MAX(0, K8364-G8365+I8365*B$6-J8365)</f>
        <v>0</v>
      </c>
      <c r="L8365" s="24">
        <f t="shared" si="528"/>
        <v>0</v>
      </c>
      <c r="M8365" s="24">
        <f>IF(H8365&gt;0, C8365-F8365-J8365, 0)</f>
        <v>1367.0579951634984</v>
      </c>
      <c r="N8365" s="4">
        <f>MIN(C8365, F8365)</f>
        <v>372.65105105335005</v>
      </c>
    </row>
    <row r="8366" spans="1:14" x14ac:dyDescent="0.2">
      <c r="A8366" s="27">
        <v>43813.333333333336</v>
      </c>
      <c r="B8366" s="4">
        <v>473.26561200452733</v>
      </c>
      <c r="C8366" s="4">
        <v>424.78707688379171</v>
      </c>
      <c r="F8366" s="4">
        <f t="shared" si="526"/>
        <v>2839.5936720271638</v>
      </c>
      <c r="G8366" s="24">
        <f t="shared" si="527"/>
        <v>0.34722222222222221</v>
      </c>
      <c r="H8366" s="24">
        <f t="shared" si="529"/>
        <v>-2414.8065951433723</v>
      </c>
      <c r="I8366" s="24">
        <f>IF(H8366&lt;=0, MIN(F8366-C8366, B$7, (D$5-K8365+G8366)/B$6), 0)</f>
        <v>2414.8065951433723</v>
      </c>
      <c r="J8366" s="24">
        <f>IF(H8366&gt;0, MIN(C8366-F8366, B$8, K8365), 0)</f>
        <v>0</v>
      </c>
      <c r="K8366" s="24">
        <f>MAX(0, K8365-G8366+I8366*B$6-J8366)</f>
        <v>2172.9787134068129</v>
      </c>
      <c r="L8366" s="24">
        <f t="shared" si="528"/>
        <v>0</v>
      </c>
      <c r="M8366" s="24">
        <f>IF(H8366&gt;0, C8366-F8366-J8366, 0)</f>
        <v>0</v>
      </c>
      <c r="N8366" s="4">
        <f>MIN(C8366, F8366)</f>
        <v>424.78707688379171</v>
      </c>
    </row>
    <row r="8367" spans="1:14" x14ac:dyDescent="0.2">
      <c r="A8367" s="27">
        <v>43813.375</v>
      </c>
      <c r="B8367" s="4">
        <v>518.2715175280307</v>
      </c>
      <c r="C8367" s="4">
        <v>268.12419944079585</v>
      </c>
      <c r="F8367" s="4">
        <f t="shared" si="526"/>
        <v>3109.6291051681842</v>
      </c>
      <c r="G8367" s="24">
        <f t="shared" si="527"/>
        <v>0.34722222222222221</v>
      </c>
      <c r="H8367" s="24">
        <f t="shared" si="529"/>
        <v>-2841.5049057273882</v>
      </c>
      <c r="I8367" s="24">
        <f>IF(H8367&lt;=0, MIN(F8367-C8367, B$7, (D$5-K8366+G8367)/B$6), 0)</f>
        <v>2841.5049057273882</v>
      </c>
      <c r="J8367" s="24">
        <f>IF(H8367&gt;0, MIN(C8367-F8367, B$8, K8366), 0)</f>
        <v>0</v>
      </c>
      <c r="K8367" s="24">
        <f>MAX(0, K8366-G8367+I8367*B$6-J8367)</f>
        <v>4729.9859063392396</v>
      </c>
      <c r="L8367" s="24">
        <f t="shared" si="528"/>
        <v>0</v>
      </c>
      <c r="M8367" s="24">
        <f>IF(H8367&gt;0, C8367-F8367-J8367, 0)</f>
        <v>0</v>
      </c>
      <c r="N8367" s="4">
        <f>MIN(C8367, F8367)</f>
        <v>268.12419944079585</v>
      </c>
    </row>
    <row r="8368" spans="1:14" x14ac:dyDescent="0.2">
      <c r="A8368" s="27">
        <v>43813.416666666672</v>
      </c>
      <c r="B8368" s="4">
        <v>494.30934371190489</v>
      </c>
      <c r="C8368" s="4">
        <v>270.50042292106332</v>
      </c>
      <c r="F8368" s="4">
        <f t="shared" si="526"/>
        <v>2965.8560622714294</v>
      </c>
      <c r="G8368" s="24">
        <f t="shared" si="527"/>
        <v>0.34722222222222221</v>
      </c>
      <c r="H8368" s="24">
        <f t="shared" si="529"/>
        <v>-2695.3556393503659</v>
      </c>
      <c r="I8368" s="24">
        <f>IF(H8368&lt;=0, MIN(F8368-C8368, B$7, (D$5-K8367+G8368)/B$6), 0)</f>
        <v>300.40146209220291</v>
      </c>
      <c r="J8368" s="24">
        <f>IF(H8368&gt;0, MIN(C8368-F8368, B$8, K8367), 0)</f>
        <v>0</v>
      </c>
      <c r="K8368" s="24">
        <f>MAX(0, K8367-G8368+I8368*B$6-J8368)</f>
        <v>5000</v>
      </c>
      <c r="L8368" s="24">
        <f t="shared" si="528"/>
        <v>2394.9541772581629</v>
      </c>
      <c r="M8368" s="24">
        <f>IF(H8368&gt;0, C8368-F8368-J8368, 0)</f>
        <v>0</v>
      </c>
      <c r="N8368" s="4">
        <f>MIN(C8368, F8368)</f>
        <v>270.50042292106332</v>
      </c>
    </row>
    <row r="8369" spans="1:14" x14ac:dyDescent="0.2">
      <c r="A8369" s="27">
        <v>43813.458333333336</v>
      </c>
      <c r="B8369" s="4">
        <v>178.37549521166204</v>
      </c>
      <c r="C8369" s="4">
        <v>1609.4438516029595</v>
      </c>
      <c r="F8369" s="4">
        <f t="shared" si="526"/>
        <v>1070.2529712699722</v>
      </c>
      <c r="G8369" s="24">
        <f t="shared" si="527"/>
        <v>0.34722222222222221</v>
      </c>
      <c r="H8369" s="24">
        <f t="shared" si="529"/>
        <v>539.19088033298726</v>
      </c>
      <c r="I8369" s="24">
        <f>IF(H8369&lt;=0, MIN(F8369-C8369, B$7, (D$5-K8368+G8369)/B$6), 0)</f>
        <v>0</v>
      </c>
      <c r="J8369" s="24">
        <f>IF(H8369&gt;0, MIN(C8369-F8369, B$8, K8368), 0)</f>
        <v>539.19088033298726</v>
      </c>
      <c r="K8369" s="24">
        <f>MAX(0, K8368-G8369+I8369*B$6-J8369)</f>
        <v>4460.4618974447903</v>
      </c>
      <c r="L8369" s="24">
        <f t="shared" si="528"/>
        <v>0</v>
      </c>
      <c r="M8369" s="24">
        <f>IF(H8369&gt;0, C8369-F8369-J8369, 0)</f>
        <v>0</v>
      </c>
      <c r="N8369" s="4">
        <f>MIN(C8369, F8369)</f>
        <v>1070.2529712699722</v>
      </c>
    </row>
    <row r="8370" spans="1:14" x14ac:dyDescent="0.2">
      <c r="A8370" s="27">
        <v>43813.5</v>
      </c>
      <c r="B8370" s="4">
        <v>130.42613910799471</v>
      </c>
      <c r="C8370" s="4">
        <v>420.22499578175581</v>
      </c>
      <c r="F8370" s="4">
        <f t="shared" si="526"/>
        <v>782.55683464796834</v>
      </c>
      <c r="G8370" s="24">
        <f t="shared" si="527"/>
        <v>0.34722222222222221</v>
      </c>
      <c r="H8370" s="24">
        <f t="shared" si="529"/>
        <v>-362.33183886621254</v>
      </c>
      <c r="I8370" s="24">
        <f>IF(H8370&lt;=0, MIN(F8370-C8370, B$7, (D$5-K8369+G8370)/B$6), 0)</f>
        <v>362.33183886621254</v>
      </c>
      <c r="J8370" s="24">
        <f>IF(H8370&gt;0, MIN(C8370-F8370, B$8, K8369), 0)</f>
        <v>0</v>
      </c>
      <c r="K8370" s="24">
        <f>MAX(0, K8369-G8370+I8370*B$6-J8370)</f>
        <v>4786.2133302021593</v>
      </c>
      <c r="L8370" s="24">
        <f t="shared" si="528"/>
        <v>0</v>
      </c>
      <c r="M8370" s="24">
        <f>IF(H8370&gt;0, C8370-F8370-J8370, 0)</f>
        <v>0</v>
      </c>
      <c r="N8370" s="4">
        <f>MIN(C8370, F8370)</f>
        <v>420.22499578175581</v>
      </c>
    </row>
    <row r="8371" spans="1:14" x14ac:dyDescent="0.2">
      <c r="A8371" s="27">
        <v>43813.541666666672</v>
      </c>
      <c r="B8371" s="4">
        <v>45.105641404663082</v>
      </c>
      <c r="C8371" s="4">
        <v>247.20477405720638</v>
      </c>
      <c r="F8371" s="4">
        <f t="shared" si="526"/>
        <v>270.63384842797848</v>
      </c>
      <c r="G8371" s="24">
        <f t="shared" si="527"/>
        <v>0.34722222222222221</v>
      </c>
      <c r="H8371" s="24">
        <f t="shared" si="529"/>
        <v>-23.429074370772099</v>
      </c>
      <c r="I8371" s="24">
        <f>IF(H8371&lt;=0, MIN(F8371-C8371, B$7, (D$5-K8370+G8371)/B$6), 0)</f>
        <v>23.429074370772099</v>
      </c>
      <c r="J8371" s="24">
        <f>IF(H8371&gt;0, MIN(C8371-F8371, B$8, K8370), 0)</f>
        <v>0</v>
      </c>
      <c r="K8371" s="24">
        <f>MAX(0, K8370-G8371+I8371*B$6-J8371)</f>
        <v>4806.9522749136313</v>
      </c>
      <c r="L8371" s="24">
        <f t="shared" si="528"/>
        <v>0</v>
      </c>
      <c r="M8371" s="24">
        <f>IF(H8371&gt;0, C8371-F8371-J8371, 0)</f>
        <v>0</v>
      </c>
      <c r="N8371" s="4">
        <f>MIN(C8371, F8371)</f>
        <v>247.20477405720638</v>
      </c>
    </row>
    <row r="8372" spans="1:14" x14ac:dyDescent="0.2">
      <c r="A8372" s="27">
        <v>43813.583333333336</v>
      </c>
      <c r="B8372" s="4">
        <v>31.385659416184378</v>
      </c>
      <c r="C8372" s="4">
        <v>1507.7806751932098</v>
      </c>
      <c r="F8372" s="4">
        <f t="shared" si="526"/>
        <v>188.31395649710626</v>
      </c>
      <c r="G8372" s="24">
        <f t="shared" si="527"/>
        <v>0.34722222222222221</v>
      </c>
      <c r="H8372" s="24">
        <f t="shared" si="529"/>
        <v>1319.4667186961035</v>
      </c>
      <c r="I8372" s="24">
        <f>IF(H8372&lt;=0, MIN(F8372-C8372, B$7, (D$5-K8371+G8372)/B$6), 0)</f>
        <v>0</v>
      </c>
      <c r="J8372" s="24">
        <f>IF(H8372&gt;0, MIN(C8372-F8372, B$8, K8371), 0)</f>
        <v>1319.4667186961035</v>
      </c>
      <c r="K8372" s="24">
        <f>MAX(0, K8371-G8372+I8372*B$6-J8372)</f>
        <v>3487.1383339953054</v>
      </c>
      <c r="L8372" s="24">
        <f t="shared" si="528"/>
        <v>0</v>
      </c>
      <c r="M8372" s="24">
        <f>IF(H8372&gt;0, C8372-F8372-J8372, 0)</f>
        <v>0</v>
      </c>
      <c r="N8372" s="4">
        <f>MIN(C8372, F8372)</f>
        <v>188.31395649710626</v>
      </c>
    </row>
    <row r="8373" spans="1:14" x14ac:dyDescent="0.2">
      <c r="A8373" s="27">
        <v>43813.625</v>
      </c>
      <c r="B8373" s="4">
        <v>0</v>
      </c>
      <c r="C8373" s="4">
        <v>788.51089630972535</v>
      </c>
      <c r="F8373" s="4">
        <f t="shared" si="526"/>
        <v>0</v>
      </c>
      <c r="G8373" s="24">
        <f t="shared" si="527"/>
        <v>0</v>
      </c>
      <c r="H8373" s="24">
        <f t="shared" si="529"/>
        <v>788.51089630972535</v>
      </c>
      <c r="I8373" s="24">
        <f>IF(H8373&lt;=0, MIN(F8373-C8373, B$7, (D$5-K8372+G8373)/B$6), 0)</f>
        <v>0</v>
      </c>
      <c r="J8373" s="24">
        <f>IF(H8373&gt;0, MIN(C8373-F8373, B$8, K8372), 0)</f>
        <v>788.51089630972535</v>
      </c>
      <c r="K8373" s="24">
        <f>MAX(0, K8372-G8373+I8373*B$6-J8373)</f>
        <v>2698.6274376855799</v>
      </c>
      <c r="L8373" s="24">
        <f t="shared" si="528"/>
        <v>0</v>
      </c>
      <c r="M8373" s="24">
        <f>IF(H8373&gt;0, C8373-F8373-J8373, 0)</f>
        <v>0</v>
      </c>
      <c r="N8373" s="4">
        <f>MIN(C8373, F8373)</f>
        <v>0</v>
      </c>
    </row>
    <row r="8374" spans="1:14" x14ac:dyDescent="0.2">
      <c r="A8374" s="27">
        <v>43813.666666666672</v>
      </c>
      <c r="B8374" s="4">
        <v>0</v>
      </c>
      <c r="C8374" s="4">
        <v>921.98363878294936</v>
      </c>
      <c r="F8374" s="4">
        <f t="shared" si="526"/>
        <v>0</v>
      </c>
      <c r="G8374" s="24">
        <f t="shared" si="527"/>
        <v>0</v>
      </c>
      <c r="H8374" s="24">
        <f t="shared" si="529"/>
        <v>921.98363878294936</v>
      </c>
      <c r="I8374" s="24">
        <f>IF(H8374&lt;=0, MIN(F8374-C8374, B$7, (D$5-K8373+G8374)/B$6), 0)</f>
        <v>0</v>
      </c>
      <c r="J8374" s="24">
        <f>IF(H8374&gt;0, MIN(C8374-F8374, B$8, K8373), 0)</f>
        <v>921.98363878294936</v>
      </c>
      <c r="K8374" s="24">
        <f>MAX(0, K8373-G8374+I8374*B$6-J8374)</f>
        <v>1776.6437989026306</v>
      </c>
      <c r="L8374" s="24">
        <f t="shared" si="528"/>
        <v>0</v>
      </c>
      <c r="M8374" s="24">
        <f>IF(H8374&gt;0, C8374-F8374-J8374, 0)</f>
        <v>0</v>
      </c>
      <c r="N8374" s="4">
        <f>MIN(C8374, F8374)</f>
        <v>0</v>
      </c>
    </row>
    <row r="8375" spans="1:14" x14ac:dyDescent="0.2">
      <c r="A8375" s="27">
        <v>43813.708333333336</v>
      </c>
      <c r="B8375" s="4">
        <v>0</v>
      </c>
      <c r="C8375" s="4">
        <v>959.05940058106717</v>
      </c>
      <c r="F8375" s="4">
        <f t="shared" si="526"/>
        <v>0</v>
      </c>
      <c r="G8375" s="24">
        <f t="shared" si="527"/>
        <v>0</v>
      </c>
      <c r="H8375" s="24">
        <f t="shared" si="529"/>
        <v>959.05940058106717</v>
      </c>
      <c r="I8375" s="24">
        <f>IF(H8375&lt;=0, MIN(F8375-C8375, B$7, (D$5-K8374+G8375)/B$6), 0)</f>
        <v>0</v>
      </c>
      <c r="J8375" s="24">
        <f>IF(H8375&gt;0, MIN(C8375-F8375, B$8, K8374), 0)</f>
        <v>959.05940058106717</v>
      </c>
      <c r="K8375" s="24">
        <f>MAX(0, K8374-G8375+I8375*B$6-J8375)</f>
        <v>817.58439832156341</v>
      </c>
      <c r="L8375" s="24">
        <f t="shared" si="528"/>
        <v>0</v>
      </c>
      <c r="M8375" s="24">
        <f>IF(H8375&gt;0, C8375-F8375-J8375, 0)</f>
        <v>0</v>
      </c>
      <c r="N8375" s="4">
        <f>MIN(C8375, F8375)</f>
        <v>0</v>
      </c>
    </row>
    <row r="8376" spans="1:14" x14ac:dyDescent="0.2">
      <c r="A8376" s="27">
        <v>43813.75</v>
      </c>
      <c r="B8376" s="4">
        <v>0</v>
      </c>
      <c r="C8376" s="4">
        <v>454.8290401266658</v>
      </c>
      <c r="F8376" s="4">
        <f t="shared" si="526"/>
        <v>0</v>
      </c>
      <c r="G8376" s="24">
        <f t="shared" si="527"/>
        <v>0</v>
      </c>
      <c r="H8376" s="24">
        <f t="shared" si="529"/>
        <v>454.8290401266658</v>
      </c>
      <c r="I8376" s="24">
        <f>IF(H8376&lt;=0, MIN(F8376-C8376, B$7, (D$5-K8375+G8376)/B$6), 0)</f>
        <v>0</v>
      </c>
      <c r="J8376" s="24">
        <f>IF(H8376&gt;0, MIN(C8376-F8376, B$8, K8375), 0)</f>
        <v>454.8290401266658</v>
      </c>
      <c r="K8376" s="24">
        <f>MAX(0, K8375-G8376+I8376*B$6-J8376)</f>
        <v>362.75535819489761</v>
      </c>
      <c r="L8376" s="24">
        <f t="shared" si="528"/>
        <v>0</v>
      </c>
      <c r="M8376" s="24">
        <f>IF(H8376&gt;0, C8376-F8376-J8376, 0)</f>
        <v>0</v>
      </c>
      <c r="N8376" s="4">
        <f>MIN(C8376, F8376)</f>
        <v>0</v>
      </c>
    </row>
    <row r="8377" spans="1:14" x14ac:dyDescent="0.2">
      <c r="A8377" s="27">
        <v>43813.791666666672</v>
      </c>
      <c r="B8377" s="4">
        <v>0</v>
      </c>
      <c r="C8377" s="4">
        <v>1527.5544148188724</v>
      </c>
      <c r="F8377" s="4">
        <f t="shared" si="526"/>
        <v>0</v>
      </c>
      <c r="G8377" s="24">
        <f t="shared" si="527"/>
        <v>0</v>
      </c>
      <c r="H8377" s="24">
        <f t="shared" si="529"/>
        <v>1527.5544148188724</v>
      </c>
      <c r="I8377" s="24">
        <f>IF(H8377&lt;=0, MIN(F8377-C8377, B$7, (D$5-K8376+G8377)/B$6), 0)</f>
        <v>0</v>
      </c>
      <c r="J8377" s="24">
        <f>IF(H8377&gt;0, MIN(C8377-F8377, B$8, K8376), 0)</f>
        <v>362.75535819489761</v>
      </c>
      <c r="K8377" s="24">
        <f>MAX(0, K8376-G8377+I8377*B$6-J8377)</f>
        <v>0</v>
      </c>
      <c r="L8377" s="24">
        <f t="shared" si="528"/>
        <v>0</v>
      </c>
      <c r="M8377" s="24">
        <f>IF(H8377&gt;0, C8377-F8377-J8377, 0)</f>
        <v>1164.7990566239748</v>
      </c>
      <c r="N8377" s="4">
        <f>MIN(C8377, F8377)</f>
        <v>0</v>
      </c>
    </row>
    <row r="8378" spans="1:14" x14ac:dyDescent="0.2">
      <c r="A8378" s="27">
        <v>43813.833333333336</v>
      </c>
      <c r="B8378" s="4">
        <v>0</v>
      </c>
      <c r="C8378" s="4">
        <v>865.13413735916879</v>
      </c>
      <c r="F8378" s="4">
        <f t="shared" si="526"/>
        <v>0</v>
      </c>
      <c r="G8378" s="24">
        <f t="shared" si="527"/>
        <v>0</v>
      </c>
      <c r="H8378" s="24">
        <f t="shared" si="529"/>
        <v>865.13413735916879</v>
      </c>
      <c r="I8378" s="24">
        <f>IF(H8378&lt;=0, MIN(F8378-C8378, B$7, (D$5-K8377+G8378)/B$6), 0)</f>
        <v>0</v>
      </c>
      <c r="J8378" s="24">
        <f>IF(H8378&gt;0, MIN(C8378-F8378, B$8, K8377), 0)</f>
        <v>0</v>
      </c>
      <c r="K8378" s="24">
        <f>MAX(0, K8377-G8378+I8378*B$6-J8378)</f>
        <v>0</v>
      </c>
      <c r="L8378" s="24">
        <f t="shared" si="528"/>
        <v>0</v>
      </c>
      <c r="M8378" s="24">
        <f>IF(H8378&gt;0, C8378-F8378-J8378, 0)</f>
        <v>865.13413735916879</v>
      </c>
      <c r="N8378" s="4">
        <f>MIN(C8378, F8378)</f>
        <v>0</v>
      </c>
    </row>
    <row r="8379" spans="1:14" x14ac:dyDescent="0.2">
      <c r="A8379" s="27">
        <v>43813.875</v>
      </c>
      <c r="B8379" s="4">
        <v>0</v>
      </c>
      <c r="C8379" s="4">
        <v>1493.124758231603</v>
      </c>
      <c r="F8379" s="4">
        <f t="shared" si="526"/>
        <v>0</v>
      </c>
      <c r="G8379" s="24">
        <f t="shared" si="527"/>
        <v>0</v>
      </c>
      <c r="H8379" s="24">
        <f t="shared" si="529"/>
        <v>1493.124758231603</v>
      </c>
      <c r="I8379" s="24">
        <f>IF(H8379&lt;=0, MIN(F8379-C8379, B$7, (D$5-K8378+G8379)/B$6), 0)</f>
        <v>0</v>
      </c>
      <c r="J8379" s="24">
        <f>IF(H8379&gt;0, MIN(C8379-F8379, B$8, K8378), 0)</f>
        <v>0</v>
      </c>
      <c r="K8379" s="24">
        <f>MAX(0, K8378-G8379+I8379*B$6-J8379)</f>
        <v>0</v>
      </c>
      <c r="L8379" s="24">
        <f t="shared" si="528"/>
        <v>0</v>
      </c>
      <c r="M8379" s="24">
        <f>IF(H8379&gt;0, C8379-F8379-J8379, 0)</f>
        <v>1493.124758231603</v>
      </c>
      <c r="N8379" s="4">
        <f>MIN(C8379, F8379)</f>
        <v>0</v>
      </c>
    </row>
    <row r="8380" spans="1:14" x14ac:dyDescent="0.2">
      <c r="A8380" s="27">
        <v>43813.916666666672</v>
      </c>
      <c r="B8380" s="4">
        <v>0</v>
      </c>
      <c r="C8380" s="4">
        <v>522.61975730946574</v>
      </c>
      <c r="F8380" s="4">
        <f t="shared" si="526"/>
        <v>0</v>
      </c>
      <c r="G8380" s="24">
        <f t="shared" si="527"/>
        <v>0</v>
      </c>
      <c r="H8380" s="24">
        <f t="shared" si="529"/>
        <v>522.61975730946574</v>
      </c>
      <c r="I8380" s="24">
        <f>IF(H8380&lt;=0, MIN(F8380-C8380, B$7, (D$5-K8379+G8380)/B$6), 0)</f>
        <v>0</v>
      </c>
      <c r="J8380" s="24">
        <f>IF(H8380&gt;0, MIN(C8380-F8380, B$8, K8379), 0)</f>
        <v>0</v>
      </c>
      <c r="K8380" s="24">
        <f>MAX(0, K8379-G8380+I8380*B$6-J8380)</f>
        <v>0</v>
      </c>
      <c r="L8380" s="24">
        <f t="shared" si="528"/>
        <v>0</v>
      </c>
      <c r="M8380" s="24">
        <f>IF(H8380&gt;0, C8380-F8380-J8380, 0)</f>
        <v>522.61975730946574</v>
      </c>
      <c r="N8380" s="4">
        <f>MIN(C8380, F8380)</f>
        <v>0</v>
      </c>
    </row>
    <row r="8381" spans="1:14" x14ac:dyDescent="0.2">
      <c r="A8381" s="27">
        <v>43813.958333333336</v>
      </c>
      <c r="B8381" s="4">
        <v>0</v>
      </c>
      <c r="C8381" s="4">
        <v>354.09174517601321</v>
      </c>
      <c r="F8381" s="4">
        <f t="shared" si="526"/>
        <v>0</v>
      </c>
      <c r="G8381" s="24">
        <f t="shared" si="527"/>
        <v>0</v>
      </c>
      <c r="H8381" s="24">
        <f t="shared" si="529"/>
        <v>354.09174517601321</v>
      </c>
      <c r="I8381" s="24">
        <f>IF(H8381&lt;=0, MIN(F8381-C8381, B$7, (D$5-K8380+G8381)/B$6), 0)</f>
        <v>0</v>
      </c>
      <c r="J8381" s="24">
        <f>IF(H8381&gt;0, MIN(C8381-F8381, B$8, K8380), 0)</f>
        <v>0</v>
      </c>
      <c r="K8381" s="24">
        <f>MAX(0, K8380-G8381+I8381*B$6-J8381)</f>
        <v>0</v>
      </c>
      <c r="L8381" s="24">
        <f t="shared" si="528"/>
        <v>0</v>
      </c>
      <c r="M8381" s="24">
        <f>IF(H8381&gt;0, C8381-F8381-J8381, 0)</f>
        <v>354.09174517601321</v>
      </c>
      <c r="N8381" s="4">
        <f>MIN(C8381, F8381)</f>
        <v>0</v>
      </c>
    </row>
    <row r="8382" spans="1:14" x14ac:dyDescent="0.2">
      <c r="A8382" s="27">
        <v>43814</v>
      </c>
      <c r="B8382" s="4">
        <v>0</v>
      </c>
      <c r="C8382" s="4">
        <v>223.46245074591991</v>
      </c>
      <c r="F8382" s="4">
        <f t="shared" si="526"/>
        <v>0</v>
      </c>
      <c r="G8382" s="24">
        <f t="shared" si="527"/>
        <v>0</v>
      </c>
      <c r="H8382" s="24">
        <f t="shared" si="529"/>
        <v>223.46245074591991</v>
      </c>
      <c r="I8382" s="24">
        <f>IF(H8382&lt;=0, MIN(F8382-C8382, B$7, (D$5-K8381+G8382)/B$6), 0)</f>
        <v>0</v>
      </c>
      <c r="J8382" s="24">
        <f>IF(H8382&gt;0, MIN(C8382-F8382, B$8, K8381), 0)</f>
        <v>0</v>
      </c>
      <c r="K8382" s="24">
        <f>MAX(0, K8381-G8382+I8382*B$6-J8382)</f>
        <v>0</v>
      </c>
      <c r="L8382" s="24">
        <f t="shared" si="528"/>
        <v>0</v>
      </c>
      <c r="M8382" s="24">
        <f>IF(H8382&gt;0, C8382-F8382-J8382, 0)</f>
        <v>223.46245074591991</v>
      </c>
      <c r="N8382" s="4">
        <f>MIN(C8382, F8382)</f>
        <v>0</v>
      </c>
    </row>
    <row r="8383" spans="1:14" x14ac:dyDescent="0.2">
      <c r="A8383" s="27">
        <v>43814.041666666672</v>
      </c>
      <c r="B8383" s="4">
        <v>0</v>
      </c>
      <c r="C8383" s="4">
        <v>267.16976987924158</v>
      </c>
      <c r="F8383" s="4">
        <f t="shared" si="526"/>
        <v>0</v>
      </c>
      <c r="G8383" s="24">
        <f t="shared" si="527"/>
        <v>0</v>
      </c>
      <c r="H8383" s="24">
        <f t="shared" si="529"/>
        <v>267.16976987924158</v>
      </c>
      <c r="I8383" s="24">
        <f>IF(H8383&lt;=0, MIN(F8383-C8383, B$7, (D$5-K8382+G8383)/B$6), 0)</f>
        <v>0</v>
      </c>
      <c r="J8383" s="24">
        <f>IF(H8383&gt;0, MIN(C8383-F8383, B$8, K8382), 0)</f>
        <v>0</v>
      </c>
      <c r="K8383" s="24">
        <f>MAX(0, K8382-G8383+I8383*B$6-J8383)</f>
        <v>0</v>
      </c>
      <c r="L8383" s="24">
        <f t="shared" si="528"/>
        <v>0</v>
      </c>
      <c r="M8383" s="24">
        <f>IF(H8383&gt;0, C8383-F8383-J8383, 0)</f>
        <v>267.16976987924158</v>
      </c>
      <c r="N8383" s="4">
        <f>MIN(C8383, F8383)</f>
        <v>0</v>
      </c>
    </row>
    <row r="8384" spans="1:14" x14ac:dyDescent="0.2">
      <c r="A8384" s="27">
        <v>43814.083333333336</v>
      </c>
      <c r="B8384" s="4">
        <v>0</v>
      </c>
      <c r="C8384" s="4">
        <v>302.71380092764139</v>
      </c>
      <c r="F8384" s="4">
        <f t="shared" si="526"/>
        <v>0</v>
      </c>
      <c r="G8384" s="24">
        <f t="shared" si="527"/>
        <v>0</v>
      </c>
      <c r="H8384" s="24">
        <f t="shared" si="529"/>
        <v>302.71380092764139</v>
      </c>
      <c r="I8384" s="24">
        <f>IF(H8384&lt;=0, MIN(F8384-C8384, B$7, (D$5-K8383+G8384)/B$6), 0)</f>
        <v>0</v>
      </c>
      <c r="J8384" s="24">
        <f>IF(H8384&gt;0, MIN(C8384-F8384, B$8, K8383), 0)</f>
        <v>0</v>
      </c>
      <c r="K8384" s="24">
        <f>MAX(0, K8383-G8384+I8384*B$6-J8384)</f>
        <v>0</v>
      </c>
      <c r="L8384" s="24">
        <f t="shared" si="528"/>
        <v>0</v>
      </c>
      <c r="M8384" s="24">
        <f>IF(H8384&gt;0, C8384-F8384-J8384, 0)</f>
        <v>302.71380092764139</v>
      </c>
      <c r="N8384" s="4">
        <f>MIN(C8384, F8384)</f>
        <v>0</v>
      </c>
    </row>
    <row r="8385" spans="1:14" x14ac:dyDescent="0.2">
      <c r="A8385" s="27">
        <v>43814.125</v>
      </c>
      <c r="B8385" s="4">
        <v>0</v>
      </c>
      <c r="C8385" s="4">
        <v>216.05901440422812</v>
      </c>
      <c r="F8385" s="4">
        <f t="shared" si="526"/>
        <v>0</v>
      </c>
      <c r="G8385" s="24">
        <f t="shared" si="527"/>
        <v>0</v>
      </c>
      <c r="H8385" s="24">
        <f t="shared" si="529"/>
        <v>216.05901440422812</v>
      </c>
      <c r="I8385" s="24">
        <f>IF(H8385&lt;=0, MIN(F8385-C8385, B$7, (D$5-K8384+G8385)/B$6), 0)</f>
        <v>0</v>
      </c>
      <c r="J8385" s="24">
        <f>IF(H8385&gt;0, MIN(C8385-F8385, B$8, K8384), 0)</f>
        <v>0</v>
      </c>
      <c r="K8385" s="24">
        <f>MAX(0, K8384-G8385+I8385*B$6-J8385)</f>
        <v>0</v>
      </c>
      <c r="L8385" s="24">
        <f t="shared" si="528"/>
        <v>0</v>
      </c>
      <c r="M8385" s="24">
        <f>IF(H8385&gt;0, C8385-F8385-J8385, 0)</f>
        <v>216.05901440422812</v>
      </c>
      <c r="N8385" s="4">
        <f>MIN(C8385, F8385)</f>
        <v>0</v>
      </c>
    </row>
    <row r="8386" spans="1:14" x14ac:dyDescent="0.2">
      <c r="A8386" s="27">
        <v>43814.166666666672</v>
      </c>
      <c r="B8386" s="4">
        <v>0</v>
      </c>
      <c r="C8386" s="4">
        <v>262.07757818303548</v>
      </c>
      <c r="F8386" s="4">
        <f t="shared" si="526"/>
        <v>0</v>
      </c>
      <c r="G8386" s="24">
        <f t="shared" si="527"/>
        <v>0</v>
      </c>
      <c r="H8386" s="24">
        <f t="shared" si="529"/>
        <v>262.07757818303548</v>
      </c>
      <c r="I8386" s="24">
        <f>IF(H8386&lt;=0, MIN(F8386-C8386, B$7, (D$5-K8385+G8386)/B$6), 0)</f>
        <v>0</v>
      </c>
      <c r="J8386" s="24">
        <f>IF(H8386&gt;0, MIN(C8386-F8386, B$8, K8385), 0)</f>
        <v>0</v>
      </c>
      <c r="K8386" s="24">
        <f>MAX(0, K8385-G8386+I8386*B$6-J8386)</f>
        <v>0</v>
      </c>
      <c r="L8386" s="24">
        <f t="shared" si="528"/>
        <v>0</v>
      </c>
      <c r="M8386" s="24">
        <f>IF(H8386&gt;0, C8386-F8386-J8386, 0)</f>
        <v>262.07757818303548</v>
      </c>
      <c r="N8386" s="4">
        <f>MIN(C8386, F8386)</f>
        <v>0</v>
      </c>
    </row>
    <row r="8387" spans="1:14" x14ac:dyDescent="0.2">
      <c r="A8387" s="27">
        <v>43814.208333333336</v>
      </c>
      <c r="B8387" s="4">
        <v>0</v>
      </c>
      <c r="C8387" s="4">
        <v>303.60111850179561</v>
      </c>
      <c r="F8387" s="4">
        <f t="shared" si="526"/>
        <v>0</v>
      </c>
      <c r="G8387" s="24">
        <f t="shared" si="527"/>
        <v>0</v>
      </c>
      <c r="H8387" s="24">
        <f t="shared" si="529"/>
        <v>303.60111850179561</v>
      </c>
      <c r="I8387" s="24">
        <f>IF(H8387&lt;=0, MIN(F8387-C8387, B$7, (D$5-K8386+G8387)/B$6), 0)</f>
        <v>0</v>
      </c>
      <c r="J8387" s="24">
        <f>IF(H8387&gt;0, MIN(C8387-F8387, B$8, K8386), 0)</f>
        <v>0</v>
      </c>
      <c r="K8387" s="24">
        <f>MAX(0, K8386-G8387+I8387*B$6-J8387)</f>
        <v>0</v>
      </c>
      <c r="L8387" s="24">
        <f t="shared" si="528"/>
        <v>0</v>
      </c>
      <c r="M8387" s="24">
        <f>IF(H8387&gt;0, C8387-F8387-J8387, 0)</f>
        <v>303.60111850179561</v>
      </c>
      <c r="N8387" s="4">
        <f>MIN(C8387, F8387)</f>
        <v>0</v>
      </c>
    </row>
    <row r="8388" spans="1:14" x14ac:dyDescent="0.2">
      <c r="A8388" s="27">
        <v>43814.25</v>
      </c>
      <c r="B8388" s="4">
        <v>0</v>
      </c>
      <c r="C8388" s="4">
        <v>637.26344473654342</v>
      </c>
      <c r="F8388" s="4">
        <f t="shared" si="526"/>
        <v>0</v>
      </c>
      <c r="G8388" s="24">
        <f t="shared" si="527"/>
        <v>0</v>
      </c>
      <c r="H8388" s="24">
        <f t="shared" si="529"/>
        <v>637.26344473654342</v>
      </c>
      <c r="I8388" s="24">
        <f>IF(H8388&lt;=0, MIN(F8388-C8388, B$7, (D$5-K8387+G8388)/B$6), 0)</f>
        <v>0</v>
      </c>
      <c r="J8388" s="24">
        <f>IF(H8388&gt;0, MIN(C8388-F8388, B$8, K8387), 0)</f>
        <v>0</v>
      </c>
      <c r="K8388" s="24">
        <f>MAX(0, K8387-G8388+I8388*B$6-J8388)</f>
        <v>0</v>
      </c>
      <c r="L8388" s="24">
        <f t="shared" si="528"/>
        <v>0</v>
      </c>
      <c r="M8388" s="24">
        <f>IF(H8388&gt;0, C8388-F8388-J8388, 0)</f>
        <v>637.26344473654342</v>
      </c>
      <c r="N8388" s="4">
        <f>MIN(C8388, F8388)</f>
        <v>0</v>
      </c>
    </row>
    <row r="8389" spans="1:14" x14ac:dyDescent="0.2">
      <c r="A8389" s="27">
        <v>43814.291666666672</v>
      </c>
      <c r="B8389" s="4">
        <v>72.846867951413344</v>
      </c>
      <c r="C8389" s="4">
        <v>1410.9262613384126</v>
      </c>
      <c r="F8389" s="4">
        <f t="shared" si="526"/>
        <v>437.08120770848006</v>
      </c>
      <c r="G8389" s="24">
        <f t="shared" si="527"/>
        <v>0.34722222222222221</v>
      </c>
      <c r="H8389" s="24">
        <f t="shared" si="529"/>
        <v>973.84505362993252</v>
      </c>
      <c r="I8389" s="24">
        <f>IF(H8389&lt;=0, MIN(F8389-C8389, B$7, (D$5-K8388+G8389)/B$6), 0)</f>
        <v>0</v>
      </c>
      <c r="J8389" s="24">
        <f>IF(H8389&gt;0, MIN(C8389-F8389, B$8, K8388), 0)</f>
        <v>0</v>
      </c>
      <c r="K8389" s="24">
        <f>MAX(0, K8388-G8389+I8389*B$6-J8389)</f>
        <v>0</v>
      </c>
      <c r="L8389" s="24">
        <f t="shared" si="528"/>
        <v>0</v>
      </c>
      <c r="M8389" s="24">
        <f>IF(H8389&gt;0, C8389-F8389-J8389, 0)</f>
        <v>973.84505362993252</v>
      </c>
      <c r="N8389" s="4">
        <f>MIN(C8389, F8389)</f>
        <v>437.08120770848006</v>
      </c>
    </row>
    <row r="8390" spans="1:14" x14ac:dyDescent="0.2">
      <c r="A8390" s="27">
        <v>43814.333333333336</v>
      </c>
      <c r="B8390" s="4">
        <v>191.56888451135475</v>
      </c>
      <c r="C8390" s="4">
        <v>407.19070126561786</v>
      </c>
      <c r="F8390" s="4">
        <f t="shared" si="526"/>
        <v>1149.4133070681285</v>
      </c>
      <c r="G8390" s="24">
        <f t="shared" si="527"/>
        <v>0.34722222222222221</v>
      </c>
      <c r="H8390" s="24">
        <f t="shared" si="529"/>
        <v>-742.22260580251054</v>
      </c>
      <c r="I8390" s="24">
        <f>IF(H8390&lt;=0, MIN(F8390-C8390, B$7, (D$5-K8389+G8390)/B$6), 0)</f>
        <v>742.22260580251054</v>
      </c>
      <c r="J8390" s="24">
        <f>IF(H8390&gt;0, MIN(C8390-F8390, B$8, K8389), 0)</f>
        <v>0</v>
      </c>
      <c r="K8390" s="24">
        <f>MAX(0, K8389-G8390+I8390*B$6-J8390)</f>
        <v>667.65312300003734</v>
      </c>
      <c r="L8390" s="24">
        <f t="shared" si="528"/>
        <v>0</v>
      </c>
      <c r="M8390" s="24">
        <f>IF(H8390&gt;0, C8390-F8390-J8390, 0)</f>
        <v>0</v>
      </c>
      <c r="N8390" s="4">
        <f>MIN(C8390, F8390)</f>
        <v>407.19070126561786</v>
      </c>
    </row>
    <row r="8391" spans="1:14" x14ac:dyDescent="0.2">
      <c r="A8391" s="27">
        <v>43814.375</v>
      </c>
      <c r="B8391" s="4">
        <v>213.91632015617205</v>
      </c>
      <c r="C8391" s="4">
        <v>239.6428443230449</v>
      </c>
      <c r="F8391" s="4">
        <f t="shared" si="526"/>
        <v>1283.4979209370322</v>
      </c>
      <c r="G8391" s="24">
        <f t="shared" si="527"/>
        <v>0.34722222222222221</v>
      </c>
      <c r="H8391" s="24">
        <f t="shared" si="529"/>
        <v>-1043.8550766139872</v>
      </c>
      <c r="I8391" s="24">
        <f>IF(H8391&lt;=0, MIN(F8391-C8391, B$7, (D$5-K8390+G8391)/B$6), 0)</f>
        <v>1043.8550766139872</v>
      </c>
      <c r="J8391" s="24">
        <f>IF(H8391&gt;0, MIN(C8391-F8391, B$8, K8390), 0)</f>
        <v>0</v>
      </c>
      <c r="K8391" s="24">
        <f>MAX(0, K8390-G8391+I8391*B$6-J8391)</f>
        <v>1606.7754697304035</v>
      </c>
      <c r="L8391" s="24">
        <f t="shared" si="528"/>
        <v>0</v>
      </c>
      <c r="M8391" s="24">
        <f>IF(H8391&gt;0, C8391-F8391-J8391, 0)</f>
        <v>0</v>
      </c>
      <c r="N8391" s="4">
        <f>MIN(C8391, F8391)</f>
        <v>239.6428443230449</v>
      </c>
    </row>
    <row r="8392" spans="1:14" x14ac:dyDescent="0.2">
      <c r="A8392" s="27">
        <v>43814.416666666672</v>
      </c>
      <c r="B8392" s="4">
        <v>495.27801017280234</v>
      </c>
      <c r="C8392" s="4">
        <v>250.94549439272433</v>
      </c>
      <c r="F8392" s="4">
        <f t="shared" si="526"/>
        <v>2971.6680610368139</v>
      </c>
      <c r="G8392" s="24">
        <f t="shared" si="527"/>
        <v>0.34722222222222221</v>
      </c>
      <c r="H8392" s="24">
        <f t="shared" si="529"/>
        <v>-2720.7225666440895</v>
      </c>
      <c r="I8392" s="24">
        <f>IF(H8392&lt;=0, MIN(F8392-C8392, B$7, (D$5-K8391+G8392)/B$6), 0)</f>
        <v>2720.7225666440895</v>
      </c>
      <c r="J8392" s="24">
        <f>IF(H8392&gt;0, MIN(C8392-F8392, B$8, K8391), 0)</f>
        <v>0</v>
      </c>
      <c r="K8392" s="24">
        <f>MAX(0, K8391-G8392+I8392*B$6-J8392)</f>
        <v>4055.0785574878619</v>
      </c>
      <c r="L8392" s="24">
        <f t="shared" si="528"/>
        <v>0</v>
      </c>
      <c r="M8392" s="24">
        <f>IF(H8392&gt;0, C8392-F8392-J8392, 0)</f>
        <v>0</v>
      </c>
      <c r="N8392" s="4">
        <f>MIN(C8392, F8392)</f>
        <v>250.94549439272433</v>
      </c>
    </row>
    <row r="8393" spans="1:14" x14ac:dyDescent="0.2">
      <c r="A8393" s="27">
        <v>43814.458333333336</v>
      </c>
      <c r="B8393" s="4">
        <v>209.41489815403941</v>
      </c>
      <c r="C8393" s="4">
        <v>1573.182330681703</v>
      </c>
      <c r="F8393" s="4">
        <f t="shared" si="526"/>
        <v>1256.4893889242364</v>
      </c>
      <c r="G8393" s="24">
        <f t="shared" si="527"/>
        <v>0.34722222222222221</v>
      </c>
      <c r="H8393" s="24">
        <f t="shared" si="529"/>
        <v>316.69294175746654</v>
      </c>
      <c r="I8393" s="24">
        <f>IF(H8393&lt;=0, MIN(F8393-C8393, B$7, (D$5-K8392+G8393)/B$6), 0)</f>
        <v>0</v>
      </c>
      <c r="J8393" s="24">
        <f>IF(H8393&gt;0, MIN(C8393-F8393, B$8, K8392), 0)</f>
        <v>316.69294175746654</v>
      </c>
      <c r="K8393" s="24">
        <f>MAX(0, K8392-G8393+I8393*B$6-J8393)</f>
        <v>3738.0383935081732</v>
      </c>
      <c r="L8393" s="24">
        <f t="shared" si="528"/>
        <v>0</v>
      </c>
      <c r="M8393" s="24">
        <f>IF(H8393&gt;0, C8393-F8393-J8393, 0)</f>
        <v>0</v>
      </c>
      <c r="N8393" s="4">
        <f>MIN(C8393, F8393)</f>
        <v>1256.4893889242364</v>
      </c>
    </row>
    <row r="8394" spans="1:14" x14ac:dyDescent="0.2">
      <c r="A8394" s="27">
        <v>43814.5</v>
      </c>
      <c r="B8394" s="4">
        <v>157.69005320777799</v>
      </c>
      <c r="C8394" s="4">
        <v>298.3115159604871</v>
      </c>
      <c r="F8394" s="4">
        <f t="shared" si="526"/>
        <v>946.14031924666801</v>
      </c>
      <c r="G8394" s="24">
        <f t="shared" si="527"/>
        <v>0.34722222222222221</v>
      </c>
      <c r="H8394" s="24">
        <f t="shared" si="529"/>
        <v>-647.82880328618091</v>
      </c>
      <c r="I8394" s="24">
        <f>IF(H8394&lt;=0, MIN(F8394-C8394, B$7, (D$5-K8393+G8394)/B$6), 0)</f>
        <v>647.82880328618091</v>
      </c>
      <c r="J8394" s="24">
        <f>IF(H8394&gt;0, MIN(C8394-F8394, B$8, K8393), 0)</f>
        <v>0</v>
      </c>
      <c r="K8394" s="24">
        <f>MAX(0, K8393-G8394+I8394*B$6-J8394)</f>
        <v>4320.7370942435136</v>
      </c>
      <c r="L8394" s="24">
        <f t="shared" si="528"/>
        <v>0</v>
      </c>
      <c r="M8394" s="24">
        <f>IF(H8394&gt;0, C8394-F8394-J8394, 0)</f>
        <v>0</v>
      </c>
      <c r="N8394" s="4">
        <f>MIN(C8394, F8394)</f>
        <v>298.3115159604871</v>
      </c>
    </row>
    <row r="8395" spans="1:14" x14ac:dyDescent="0.2">
      <c r="A8395" s="27">
        <v>43814.541666666672</v>
      </c>
      <c r="B8395" s="4">
        <v>29.842490199078117</v>
      </c>
      <c r="C8395" s="4">
        <v>247.20477405720638</v>
      </c>
      <c r="F8395" s="4">
        <f t="shared" si="526"/>
        <v>179.05494119446871</v>
      </c>
      <c r="G8395" s="24">
        <f t="shared" si="527"/>
        <v>0.34722222222222221</v>
      </c>
      <c r="H8395" s="24">
        <f t="shared" si="529"/>
        <v>68.149832862737668</v>
      </c>
      <c r="I8395" s="24">
        <f>IF(H8395&lt;=0, MIN(F8395-C8395, B$7, (D$5-K8394+G8395)/B$6), 0)</f>
        <v>0</v>
      </c>
      <c r="J8395" s="24">
        <f>IF(H8395&gt;0, MIN(C8395-F8395, B$8, K8394), 0)</f>
        <v>68.149832862737668</v>
      </c>
      <c r="K8395" s="24">
        <f>MAX(0, K8394-G8395+I8395*B$6-J8395)</f>
        <v>4252.2400391585534</v>
      </c>
      <c r="L8395" s="24">
        <f t="shared" si="528"/>
        <v>0</v>
      </c>
      <c r="M8395" s="24">
        <f>IF(H8395&gt;0, C8395-F8395-J8395, 0)</f>
        <v>0</v>
      </c>
      <c r="N8395" s="4">
        <f>MIN(C8395, F8395)</f>
        <v>179.05494119446871</v>
      </c>
    </row>
    <row r="8396" spans="1:14" x14ac:dyDescent="0.2">
      <c r="A8396" s="27">
        <v>43814.583333333336</v>
      </c>
      <c r="B8396" s="4">
        <v>4.3184729487465257</v>
      </c>
      <c r="C8396" s="4">
        <v>284.2805358553241</v>
      </c>
      <c r="F8396" s="4">
        <f t="shared" si="526"/>
        <v>25.910837692479156</v>
      </c>
      <c r="G8396" s="24">
        <f t="shared" si="527"/>
        <v>0.34722222222222221</v>
      </c>
      <c r="H8396" s="24">
        <f t="shared" si="529"/>
        <v>258.36969816284494</v>
      </c>
      <c r="I8396" s="24">
        <f>IF(H8396&lt;=0, MIN(F8396-C8396, B$7, (D$5-K8395+G8396)/B$6), 0)</f>
        <v>0</v>
      </c>
      <c r="J8396" s="24">
        <f>IF(H8396&gt;0, MIN(C8396-F8396, B$8, K8395), 0)</f>
        <v>258.36969816284494</v>
      </c>
      <c r="K8396" s="24">
        <f>MAX(0, K8395-G8396+I8396*B$6-J8396)</f>
        <v>3993.5231187734857</v>
      </c>
      <c r="L8396" s="24">
        <f t="shared" si="528"/>
        <v>0</v>
      </c>
      <c r="M8396" s="24">
        <f>IF(H8396&gt;0, C8396-F8396-J8396, 0)</f>
        <v>0</v>
      </c>
      <c r="N8396" s="4">
        <f>MIN(C8396, F8396)</f>
        <v>25.910837692479156</v>
      </c>
    </row>
    <row r="8397" spans="1:14" x14ac:dyDescent="0.2">
      <c r="A8397" s="27">
        <v>43814.625</v>
      </c>
      <c r="B8397" s="4">
        <v>0</v>
      </c>
      <c r="C8397" s="4">
        <v>343.60175473231243</v>
      </c>
      <c r="F8397" s="4">
        <f t="shared" si="526"/>
        <v>0</v>
      </c>
      <c r="G8397" s="24">
        <f t="shared" si="527"/>
        <v>0</v>
      </c>
      <c r="H8397" s="24">
        <f t="shared" si="529"/>
        <v>343.60175473231243</v>
      </c>
      <c r="I8397" s="24">
        <f>IF(H8397&lt;=0, MIN(F8397-C8397, B$7, (D$5-K8396+G8397)/B$6), 0)</f>
        <v>0</v>
      </c>
      <c r="J8397" s="24">
        <f>IF(H8397&gt;0, MIN(C8397-F8397, B$8, K8396), 0)</f>
        <v>343.60175473231243</v>
      </c>
      <c r="K8397" s="24">
        <f>MAX(0, K8396-G8397+I8397*B$6-J8397)</f>
        <v>3649.9213640411735</v>
      </c>
      <c r="L8397" s="24">
        <f t="shared" si="528"/>
        <v>0</v>
      </c>
      <c r="M8397" s="24">
        <f>IF(H8397&gt;0, C8397-F8397-J8397, 0)</f>
        <v>0</v>
      </c>
      <c r="N8397" s="4">
        <f>MIN(C8397, F8397)</f>
        <v>0</v>
      </c>
    </row>
    <row r="8398" spans="1:14" x14ac:dyDescent="0.2">
      <c r="A8398" s="27">
        <v>43814.666666666672</v>
      </c>
      <c r="B8398" s="4">
        <v>0</v>
      </c>
      <c r="C8398" s="4">
        <v>477.07449720553643</v>
      </c>
      <c r="F8398" s="4">
        <f t="shared" si="526"/>
        <v>0</v>
      </c>
      <c r="G8398" s="24">
        <f t="shared" si="527"/>
        <v>0</v>
      </c>
      <c r="H8398" s="24">
        <f t="shared" si="529"/>
        <v>477.07449720553643</v>
      </c>
      <c r="I8398" s="24">
        <f>IF(H8398&lt;=0, MIN(F8398-C8398, B$7, (D$5-K8397+G8398)/B$6), 0)</f>
        <v>0</v>
      </c>
      <c r="J8398" s="24">
        <f>IF(H8398&gt;0, MIN(C8398-F8398, B$8, K8397), 0)</f>
        <v>477.07449720553643</v>
      </c>
      <c r="K8398" s="24">
        <f>MAX(0, K8397-G8398+I8398*B$6-J8398)</f>
        <v>3172.8468668356372</v>
      </c>
      <c r="L8398" s="24">
        <f t="shared" si="528"/>
        <v>0</v>
      </c>
      <c r="M8398" s="24">
        <f>IF(H8398&gt;0, C8398-F8398-J8398, 0)</f>
        <v>0</v>
      </c>
      <c r="N8398" s="4">
        <f>MIN(C8398, F8398)</f>
        <v>0</v>
      </c>
    </row>
    <row r="8399" spans="1:14" x14ac:dyDescent="0.2">
      <c r="A8399" s="27">
        <v>43814.708333333336</v>
      </c>
      <c r="B8399" s="4">
        <v>0</v>
      </c>
      <c r="C8399" s="4">
        <v>514.15025900365413</v>
      </c>
      <c r="F8399" s="4">
        <f t="shared" si="526"/>
        <v>0</v>
      </c>
      <c r="G8399" s="24">
        <f t="shared" si="527"/>
        <v>0</v>
      </c>
      <c r="H8399" s="24">
        <f t="shared" si="529"/>
        <v>514.15025900365413</v>
      </c>
      <c r="I8399" s="24">
        <f>IF(H8399&lt;=0, MIN(F8399-C8399, B$7, (D$5-K8398+G8399)/B$6), 0)</f>
        <v>0</v>
      </c>
      <c r="J8399" s="24">
        <f>IF(H8399&gt;0, MIN(C8399-F8399, B$8, K8398), 0)</f>
        <v>514.15025900365413</v>
      </c>
      <c r="K8399" s="24">
        <f>MAX(0, K8398-G8399+I8399*B$6-J8399)</f>
        <v>2658.6966078319829</v>
      </c>
      <c r="L8399" s="24">
        <f t="shared" si="528"/>
        <v>0</v>
      </c>
      <c r="M8399" s="24">
        <f>IF(H8399&gt;0, C8399-F8399-J8399, 0)</f>
        <v>0</v>
      </c>
      <c r="N8399" s="4">
        <f>MIN(C8399, F8399)</f>
        <v>0</v>
      </c>
    </row>
    <row r="8400" spans="1:14" x14ac:dyDescent="0.2">
      <c r="A8400" s="27">
        <v>43814.75</v>
      </c>
      <c r="B8400" s="4">
        <v>0</v>
      </c>
      <c r="C8400" s="4">
        <v>454.8290401266658</v>
      </c>
      <c r="F8400" s="4">
        <f t="shared" si="526"/>
        <v>0</v>
      </c>
      <c r="G8400" s="24">
        <f t="shared" si="527"/>
        <v>0</v>
      </c>
      <c r="H8400" s="24">
        <f t="shared" si="529"/>
        <v>454.8290401266658</v>
      </c>
      <c r="I8400" s="24">
        <f>IF(H8400&lt;=0, MIN(F8400-C8400, B$7, (D$5-K8399+G8400)/B$6), 0)</f>
        <v>0</v>
      </c>
      <c r="J8400" s="24">
        <f>IF(H8400&gt;0, MIN(C8400-F8400, B$8, K8399), 0)</f>
        <v>454.8290401266658</v>
      </c>
      <c r="K8400" s="24">
        <f>MAX(0, K8399-G8400+I8400*B$6-J8400)</f>
        <v>2203.867567705317</v>
      </c>
      <c r="L8400" s="24">
        <f t="shared" si="528"/>
        <v>0</v>
      </c>
      <c r="M8400" s="24">
        <f>IF(H8400&gt;0, C8400-F8400-J8400, 0)</f>
        <v>0</v>
      </c>
      <c r="N8400" s="4">
        <f>MIN(C8400, F8400)</f>
        <v>0</v>
      </c>
    </row>
    <row r="8401" spans="1:14" x14ac:dyDescent="0.2">
      <c r="A8401" s="27">
        <v>43814.791666666672</v>
      </c>
      <c r="B8401" s="4">
        <v>0</v>
      </c>
      <c r="C8401" s="4">
        <v>1527.5544148188724</v>
      </c>
      <c r="F8401" s="4">
        <f t="shared" si="526"/>
        <v>0</v>
      </c>
      <c r="G8401" s="24">
        <f t="shared" si="527"/>
        <v>0</v>
      </c>
      <c r="H8401" s="24">
        <f t="shared" si="529"/>
        <v>1527.5544148188724</v>
      </c>
      <c r="I8401" s="24">
        <f>IF(H8401&lt;=0, MIN(F8401-C8401, B$7, (D$5-K8400+G8401)/B$6), 0)</f>
        <v>0</v>
      </c>
      <c r="J8401" s="24">
        <f>IF(H8401&gt;0, MIN(C8401-F8401, B$8, K8400), 0)</f>
        <v>1527.5544148188724</v>
      </c>
      <c r="K8401" s="24">
        <f>MAX(0, K8400-G8401+I8401*B$6-J8401)</f>
        <v>676.31315288644464</v>
      </c>
      <c r="L8401" s="24">
        <f t="shared" si="528"/>
        <v>0</v>
      </c>
      <c r="M8401" s="24">
        <f>IF(H8401&gt;0, C8401-F8401-J8401, 0)</f>
        <v>0</v>
      </c>
      <c r="N8401" s="4">
        <f>MIN(C8401, F8401)</f>
        <v>0</v>
      </c>
    </row>
    <row r="8402" spans="1:14" x14ac:dyDescent="0.2">
      <c r="A8402" s="27">
        <v>43814.833333333336</v>
      </c>
      <c r="B8402" s="4">
        <v>0</v>
      </c>
      <c r="C8402" s="4">
        <v>865.13413735916879</v>
      </c>
      <c r="F8402" s="4">
        <f t="shared" si="526"/>
        <v>0</v>
      </c>
      <c r="G8402" s="24">
        <f t="shared" si="527"/>
        <v>0</v>
      </c>
      <c r="H8402" s="24">
        <f t="shared" si="529"/>
        <v>865.13413735916879</v>
      </c>
      <c r="I8402" s="24">
        <f>IF(H8402&lt;=0, MIN(F8402-C8402, B$7, (D$5-K8401+G8402)/B$6), 0)</f>
        <v>0</v>
      </c>
      <c r="J8402" s="24">
        <f>IF(H8402&gt;0, MIN(C8402-F8402, B$8, K8401), 0)</f>
        <v>676.31315288644464</v>
      </c>
      <c r="K8402" s="24">
        <f>MAX(0, K8401-G8402+I8402*B$6-J8402)</f>
        <v>0</v>
      </c>
      <c r="L8402" s="24">
        <f t="shared" si="528"/>
        <v>0</v>
      </c>
      <c r="M8402" s="24">
        <f>IF(H8402&gt;0, C8402-F8402-J8402, 0)</f>
        <v>188.82098447272415</v>
      </c>
      <c r="N8402" s="4">
        <f>MIN(C8402, F8402)</f>
        <v>0</v>
      </c>
    </row>
    <row r="8403" spans="1:14" x14ac:dyDescent="0.2">
      <c r="A8403" s="27">
        <v>43814.875</v>
      </c>
      <c r="B8403" s="4">
        <v>0</v>
      </c>
      <c r="C8403" s="4">
        <v>1457.7138982556773</v>
      </c>
      <c r="F8403" s="4">
        <f t="shared" si="526"/>
        <v>0</v>
      </c>
      <c r="G8403" s="24">
        <f t="shared" si="527"/>
        <v>0</v>
      </c>
      <c r="H8403" s="24">
        <f t="shared" si="529"/>
        <v>1457.7138982556773</v>
      </c>
      <c r="I8403" s="24">
        <f>IF(H8403&lt;=0, MIN(F8403-C8403, B$7, (D$5-K8402+G8403)/B$6), 0)</f>
        <v>0</v>
      </c>
      <c r="J8403" s="24">
        <f>IF(H8403&gt;0, MIN(C8403-F8403, B$8, K8402), 0)</f>
        <v>0</v>
      </c>
      <c r="K8403" s="24">
        <f>MAX(0, K8402-G8403+I8403*B$6-J8403)</f>
        <v>0</v>
      </c>
      <c r="L8403" s="24">
        <f t="shared" si="528"/>
        <v>0</v>
      </c>
      <c r="M8403" s="24">
        <f>IF(H8403&gt;0, C8403-F8403-J8403, 0)</f>
        <v>1457.7138982556773</v>
      </c>
      <c r="N8403" s="4">
        <f>MIN(C8403, F8403)</f>
        <v>0</v>
      </c>
    </row>
    <row r="8404" spans="1:14" x14ac:dyDescent="0.2">
      <c r="A8404" s="27">
        <v>43814.916666666672</v>
      </c>
      <c r="B8404" s="4">
        <v>0</v>
      </c>
      <c r="C8404" s="4">
        <v>501.42818777346037</v>
      </c>
      <c r="F8404" s="4">
        <f t="shared" si="526"/>
        <v>0</v>
      </c>
      <c r="G8404" s="24">
        <f t="shared" si="527"/>
        <v>0</v>
      </c>
      <c r="H8404" s="24">
        <f t="shared" si="529"/>
        <v>501.42818777346037</v>
      </c>
      <c r="I8404" s="24">
        <f>IF(H8404&lt;=0, MIN(F8404-C8404, B$7, (D$5-K8403+G8404)/B$6), 0)</f>
        <v>0</v>
      </c>
      <c r="J8404" s="24">
        <f>IF(H8404&gt;0, MIN(C8404-F8404, B$8, K8403), 0)</f>
        <v>0</v>
      </c>
      <c r="K8404" s="24">
        <f>MAX(0, K8403-G8404+I8404*B$6-J8404)</f>
        <v>0</v>
      </c>
      <c r="L8404" s="24">
        <f t="shared" si="528"/>
        <v>0</v>
      </c>
      <c r="M8404" s="24">
        <f>IF(H8404&gt;0, C8404-F8404-J8404, 0)</f>
        <v>501.42818777346037</v>
      </c>
      <c r="N8404" s="4">
        <f>MIN(C8404, F8404)</f>
        <v>0</v>
      </c>
    </row>
    <row r="8405" spans="1:14" x14ac:dyDescent="0.2">
      <c r="A8405" s="27">
        <v>43814.958333333336</v>
      </c>
      <c r="B8405" s="4">
        <v>0</v>
      </c>
      <c r="C8405" s="4">
        <v>326.98006335070949</v>
      </c>
      <c r="F8405" s="4">
        <f t="shared" si="526"/>
        <v>0</v>
      </c>
      <c r="G8405" s="24">
        <f t="shared" si="527"/>
        <v>0</v>
      </c>
      <c r="H8405" s="24">
        <f t="shared" si="529"/>
        <v>326.98006335070949</v>
      </c>
      <c r="I8405" s="24">
        <f>IF(H8405&lt;=0, MIN(F8405-C8405, B$7, (D$5-K8404+G8405)/B$6), 0)</f>
        <v>0</v>
      </c>
      <c r="J8405" s="24">
        <f>IF(H8405&gt;0, MIN(C8405-F8405, B$8, K8404), 0)</f>
        <v>0</v>
      </c>
      <c r="K8405" s="24">
        <f>MAX(0, K8404-G8405+I8405*B$6-J8405)</f>
        <v>0</v>
      </c>
      <c r="L8405" s="24">
        <f t="shared" si="528"/>
        <v>0</v>
      </c>
      <c r="M8405" s="24">
        <f>IF(H8405&gt;0, C8405-F8405-J8405, 0)</f>
        <v>326.98006335070949</v>
      </c>
      <c r="N8405" s="4">
        <f>MIN(C8405, F8405)</f>
        <v>0</v>
      </c>
    </row>
    <row r="8406" spans="1:14" x14ac:dyDescent="0.2">
      <c r="A8406" s="27">
        <v>43815</v>
      </c>
      <c r="B8406" s="4">
        <v>0</v>
      </c>
      <c r="C8406" s="4">
        <v>202.71385989946506</v>
      </c>
      <c r="F8406" s="4">
        <f t="shared" si="526"/>
        <v>0</v>
      </c>
      <c r="G8406" s="24">
        <f t="shared" si="527"/>
        <v>0</v>
      </c>
      <c r="H8406" s="24">
        <f t="shared" si="529"/>
        <v>202.71385989946506</v>
      </c>
      <c r="I8406" s="24">
        <f>IF(H8406&lt;=0, MIN(F8406-C8406, B$7, (D$5-K8405+G8406)/B$6), 0)</f>
        <v>0</v>
      </c>
      <c r="J8406" s="24">
        <f>IF(H8406&gt;0, MIN(C8406-F8406, B$8, K8405), 0)</f>
        <v>0</v>
      </c>
      <c r="K8406" s="24">
        <f>MAX(0, K8405-G8406+I8406*B$6-J8406)</f>
        <v>0</v>
      </c>
      <c r="L8406" s="24">
        <f t="shared" si="528"/>
        <v>0</v>
      </c>
      <c r="M8406" s="24">
        <f>IF(H8406&gt;0, C8406-F8406-J8406, 0)</f>
        <v>202.71385989946506</v>
      </c>
      <c r="N8406" s="4">
        <f>MIN(C8406, F8406)</f>
        <v>0</v>
      </c>
    </row>
    <row r="8407" spans="1:14" x14ac:dyDescent="0.2">
      <c r="A8407" s="27">
        <v>43815.041666666672</v>
      </c>
      <c r="B8407" s="4">
        <v>0</v>
      </c>
      <c r="C8407" s="4">
        <v>254.61992641682991</v>
      </c>
      <c r="F8407" s="4">
        <f t="shared" si="526"/>
        <v>0</v>
      </c>
      <c r="G8407" s="24">
        <f t="shared" si="527"/>
        <v>0</v>
      </c>
      <c r="H8407" s="24">
        <f t="shared" si="529"/>
        <v>254.61992641682991</v>
      </c>
      <c r="I8407" s="24">
        <f>IF(H8407&lt;=0, MIN(F8407-C8407, B$7, (D$5-K8406+G8407)/B$6), 0)</f>
        <v>0</v>
      </c>
      <c r="J8407" s="24">
        <f>IF(H8407&gt;0, MIN(C8407-F8407, B$8, K8406), 0)</f>
        <v>0</v>
      </c>
      <c r="K8407" s="24">
        <f>MAX(0, K8406-G8407+I8407*B$6-J8407)</f>
        <v>0</v>
      </c>
      <c r="L8407" s="24">
        <f t="shared" si="528"/>
        <v>0</v>
      </c>
      <c r="M8407" s="24">
        <f>IF(H8407&gt;0, C8407-F8407-J8407, 0)</f>
        <v>254.61992641682991</v>
      </c>
      <c r="N8407" s="4">
        <f>MIN(C8407, F8407)</f>
        <v>0</v>
      </c>
    </row>
    <row r="8408" spans="1:14" x14ac:dyDescent="0.2">
      <c r="A8408" s="27">
        <v>43815.083333333336</v>
      </c>
      <c r="B8408" s="4">
        <v>0</v>
      </c>
      <c r="C8408" s="4">
        <v>1515.1958275528332</v>
      </c>
      <c r="F8408" s="4">
        <f t="shared" si="526"/>
        <v>0</v>
      </c>
      <c r="G8408" s="24">
        <f t="shared" si="527"/>
        <v>0</v>
      </c>
      <c r="H8408" s="24">
        <f t="shared" si="529"/>
        <v>1515.1958275528332</v>
      </c>
      <c r="I8408" s="24">
        <f>IF(H8408&lt;=0, MIN(F8408-C8408, B$7, (D$5-K8407+G8408)/B$6), 0)</f>
        <v>0</v>
      </c>
      <c r="J8408" s="24">
        <f>IF(H8408&gt;0, MIN(C8408-F8408, B$8, K8407), 0)</f>
        <v>0</v>
      </c>
      <c r="K8408" s="24">
        <f>MAX(0, K8407-G8408+I8408*B$6-J8408)</f>
        <v>0</v>
      </c>
      <c r="L8408" s="24">
        <f t="shared" si="528"/>
        <v>0</v>
      </c>
      <c r="M8408" s="24">
        <f>IF(H8408&gt;0, C8408-F8408-J8408, 0)</f>
        <v>1515.1958275528332</v>
      </c>
      <c r="N8408" s="4">
        <f>MIN(C8408, F8408)</f>
        <v>0</v>
      </c>
    </row>
    <row r="8409" spans="1:14" x14ac:dyDescent="0.2">
      <c r="A8409" s="27">
        <v>43815.125</v>
      </c>
      <c r="B8409" s="4">
        <v>0</v>
      </c>
      <c r="C8409" s="4">
        <v>647.62300147687802</v>
      </c>
      <c r="F8409" s="4">
        <f t="shared" si="526"/>
        <v>0</v>
      </c>
      <c r="G8409" s="24">
        <f t="shared" si="527"/>
        <v>0</v>
      </c>
      <c r="H8409" s="24">
        <f t="shared" si="529"/>
        <v>647.62300147687802</v>
      </c>
      <c r="I8409" s="24">
        <f>IF(H8409&lt;=0, MIN(F8409-C8409, B$7, (D$5-K8408+G8409)/B$6), 0)</f>
        <v>0</v>
      </c>
      <c r="J8409" s="24">
        <f>IF(H8409&gt;0, MIN(C8409-F8409, B$8, K8408), 0)</f>
        <v>0</v>
      </c>
      <c r="K8409" s="24">
        <f>MAX(0, K8408-G8409+I8409*B$6-J8409)</f>
        <v>0</v>
      </c>
      <c r="L8409" s="24">
        <f t="shared" si="528"/>
        <v>0</v>
      </c>
      <c r="M8409" s="24">
        <f>IF(H8409&gt;0, C8409-F8409-J8409, 0)</f>
        <v>647.62300147687802</v>
      </c>
      <c r="N8409" s="4">
        <f>MIN(C8409, F8409)</f>
        <v>0</v>
      </c>
    </row>
    <row r="8410" spans="1:14" x14ac:dyDescent="0.2">
      <c r="A8410" s="27">
        <v>43815.166666666672</v>
      </c>
      <c r="B8410" s="4">
        <v>0</v>
      </c>
      <c r="C8410" s="4">
        <v>699.52906799424295</v>
      </c>
      <c r="F8410" s="4">
        <f t="shared" si="526"/>
        <v>0</v>
      </c>
      <c r="G8410" s="24">
        <f t="shared" si="527"/>
        <v>0</v>
      </c>
      <c r="H8410" s="24">
        <f t="shared" si="529"/>
        <v>699.52906799424295</v>
      </c>
      <c r="I8410" s="24">
        <f>IF(H8410&lt;=0, MIN(F8410-C8410, B$7, (D$5-K8409+G8410)/B$6), 0)</f>
        <v>0</v>
      </c>
      <c r="J8410" s="24">
        <f>IF(H8410&gt;0, MIN(C8410-F8410, B$8, K8409), 0)</f>
        <v>0</v>
      </c>
      <c r="K8410" s="24">
        <f>MAX(0, K8409-G8410+I8410*B$6-J8410)</f>
        <v>0</v>
      </c>
      <c r="L8410" s="24">
        <f t="shared" si="528"/>
        <v>0</v>
      </c>
      <c r="M8410" s="24">
        <f>IF(H8410&gt;0, C8410-F8410-J8410, 0)</f>
        <v>699.52906799424295</v>
      </c>
      <c r="N8410" s="4">
        <f>MIN(C8410, F8410)</f>
        <v>0</v>
      </c>
    </row>
    <row r="8411" spans="1:14" x14ac:dyDescent="0.2">
      <c r="A8411" s="27">
        <v>43815.208333333336</v>
      </c>
      <c r="B8411" s="4">
        <v>0</v>
      </c>
      <c r="C8411" s="4">
        <v>736.60482979236065</v>
      </c>
      <c r="F8411" s="4">
        <f t="shared" si="526"/>
        <v>0</v>
      </c>
      <c r="G8411" s="24">
        <f t="shared" si="527"/>
        <v>0</v>
      </c>
      <c r="H8411" s="24">
        <f t="shared" si="529"/>
        <v>736.60482979236065</v>
      </c>
      <c r="I8411" s="24">
        <f>IF(H8411&lt;=0, MIN(F8411-C8411, B$7, (D$5-K8410+G8411)/B$6), 0)</f>
        <v>0</v>
      </c>
      <c r="J8411" s="24">
        <f>IF(H8411&gt;0, MIN(C8411-F8411, B$8, K8410), 0)</f>
        <v>0</v>
      </c>
      <c r="K8411" s="24">
        <f>MAX(0, K8410-G8411+I8411*B$6-J8411)</f>
        <v>0</v>
      </c>
      <c r="L8411" s="24">
        <f t="shared" si="528"/>
        <v>0</v>
      </c>
      <c r="M8411" s="24">
        <f>IF(H8411&gt;0, C8411-F8411-J8411, 0)</f>
        <v>736.60482979236065</v>
      </c>
      <c r="N8411" s="4">
        <f>MIN(C8411, F8411)</f>
        <v>0</v>
      </c>
    </row>
    <row r="8412" spans="1:14" x14ac:dyDescent="0.2">
      <c r="A8412" s="27">
        <v>43815.25</v>
      </c>
      <c r="B8412" s="4">
        <v>0</v>
      </c>
      <c r="C8412" s="4">
        <v>610.98188738754038</v>
      </c>
      <c r="F8412" s="4">
        <f t="shared" si="526"/>
        <v>0</v>
      </c>
      <c r="G8412" s="24">
        <f t="shared" si="527"/>
        <v>0</v>
      </c>
      <c r="H8412" s="24">
        <f t="shared" si="529"/>
        <v>610.98188738754038</v>
      </c>
      <c r="I8412" s="24">
        <f>IF(H8412&lt;=0, MIN(F8412-C8412, B$7, (D$5-K8411+G8412)/B$6), 0)</f>
        <v>0</v>
      </c>
      <c r="J8412" s="24">
        <f>IF(H8412&gt;0, MIN(C8412-F8412, B$8, K8411), 0)</f>
        <v>0</v>
      </c>
      <c r="K8412" s="24">
        <f>MAX(0, K8411-G8412+I8412*B$6-J8412)</f>
        <v>0</v>
      </c>
      <c r="L8412" s="24">
        <f t="shared" si="528"/>
        <v>0</v>
      </c>
      <c r="M8412" s="24">
        <f>IF(H8412&gt;0, C8412-F8412-J8412, 0)</f>
        <v>610.98188738754038</v>
      </c>
      <c r="N8412" s="4">
        <f>MIN(C8412, F8412)</f>
        <v>0</v>
      </c>
    </row>
    <row r="8413" spans="1:14" x14ac:dyDescent="0.2">
      <c r="A8413" s="27">
        <v>43815.291666666672</v>
      </c>
      <c r="B8413" s="4">
        <v>19.9658844118586</v>
      </c>
      <c r="C8413" s="4">
        <v>1399.9076766270969</v>
      </c>
      <c r="F8413" s="4">
        <f t="shared" si="526"/>
        <v>119.7953064711516</v>
      </c>
      <c r="G8413" s="24">
        <f t="shared" si="527"/>
        <v>0.34722222222222221</v>
      </c>
      <c r="H8413" s="24">
        <f t="shared" si="529"/>
        <v>1280.1123701559452</v>
      </c>
      <c r="I8413" s="24">
        <f>IF(H8413&lt;=0, MIN(F8413-C8413, B$7, (D$5-K8412+G8413)/B$6), 0)</f>
        <v>0</v>
      </c>
      <c r="J8413" s="24">
        <f>IF(H8413&gt;0, MIN(C8413-F8413, B$8, K8412), 0)</f>
        <v>0</v>
      </c>
      <c r="K8413" s="24">
        <f>MAX(0, K8412-G8413+I8413*B$6-J8413)</f>
        <v>0</v>
      </c>
      <c r="L8413" s="24">
        <f t="shared" si="528"/>
        <v>0</v>
      </c>
      <c r="M8413" s="24">
        <f>IF(H8413&gt;0, C8413-F8413-J8413, 0)</f>
        <v>1280.1123701559452</v>
      </c>
      <c r="N8413" s="4">
        <f>MIN(C8413, F8413)</f>
        <v>119.7953064711516</v>
      </c>
    </row>
    <row r="8414" spans="1:14" x14ac:dyDescent="0.2">
      <c r="A8414" s="27">
        <v>43815.333333333336</v>
      </c>
      <c r="B8414" s="4">
        <v>105.40347141201305</v>
      </c>
      <c r="C8414" s="4">
        <v>300.92812792450405</v>
      </c>
      <c r="F8414" s="4">
        <f t="shared" ref="F8414:F8477" si="530">B8414*B$4</f>
        <v>632.42082847207826</v>
      </c>
      <c r="G8414" s="24">
        <f t="shared" ref="G8414:G8477" si="531">MIN(F8414, B$9)</f>
        <v>0.34722222222222221</v>
      </c>
      <c r="H8414" s="24">
        <f t="shared" si="529"/>
        <v>-331.4927005475742</v>
      </c>
      <c r="I8414" s="24">
        <f>IF(H8414&lt;=0, MIN(F8414-C8414, B$7, (D$5-K8413+G8414)/B$6), 0)</f>
        <v>331.4927005475742</v>
      </c>
      <c r="J8414" s="24">
        <f>IF(H8414&gt;0, MIN(C8414-F8414, B$8, K8413), 0)</f>
        <v>0</v>
      </c>
      <c r="K8414" s="24">
        <f>MAX(0, K8413-G8414+I8414*B$6-J8414)</f>
        <v>297.99620827059454</v>
      </c>
      <c r="L8414" s="24">
        <f t="shared" ref="L8414:L8477" si="532">IF(H8414&lt;=0, -I8414-H8414, 0)</f>
        <v>0</v>
      </c>
      <c r="M8414" s="24">
        <f>IF(H8414&gt;0, C8414-F8414-J8414, 0)</f>
        <v>0</v>
      </c>
      <c r="N8414" s="4">
        <f>MIN(C8414, F8414)</f>
        <v>300.92812792450405</v>
      </c>
    </row>
    <row r="8415" spans="1:14" x14ac:dyDescent="0.2">
      <c r="A8415" s="27">
        <v>43815.375</v>
      </c>
      <c r="B8415" s="4">
        <v>146.50030346833566</v>
      </c>
      <c r="C8415" s="4">
        <v>243.36089364710483</v>
      </c>
      <c r="F8415" s="4">
        <f t="shared" si="530"/>
        <v>879.0018208100139</v>
      </c>
      <c r="G8415" s="24">
        <f t="shared" si="531"/>
        <v>0.34722222222222221</v>
      </c>
      <c r="H8415" s="24">
        <f t="shared" ref="H8415:H8478" si="533">C8415-F8415</f>
        <v>-635.64092716290907</v>
      </c>
      <c r="I8415" s="24">
        <f>IF(H8415&lt;=0, MIN(F8415-C8415, B$7, (D$5-K8414+G8415)/B$6), 0)</f>
        <v>635.64092716290907</v>
      </c>
      <c r="J8415" s="24">
        <f>IF(H8415&gt;0, MIN(C8415-F8415, B$8, K8414), 0)</f>
        <v>0</v>
      </c>
      <c r="K8415" s="24">
        <f>MAX(0, K8414-G8415+I8415*B$6-J8415)</f>
        <v>869.72582049499044</v>
      </c>
      <c r="L8415" s="24">
        <f t="shared" si="532"/>
        <v>0</v>
      </c>
      <c r="M8415" s="24">
        <f>IF(H8415&gt;0, C8415-F8415-J8415, 0)</f>
        <v>0</v>
      </c>
      <c r="N8415" s="4">
        <f>MIN(C8415, F8415)</f>
        <v>243.36089364710483</v>
      </c>
    </row>
    <row r="8416" spans="1:14" x14ac:dyDescent="0.2">
      <c r="A8416" s="27">
        <v>43815.416666666672</v>
      </c>
      <c r="B8416" s="4">
        <v>107.51754408086009</v>
      </c>
      <c r="C8416" s="4">
        <v>248.83342884670071</v>
      </c>
      <c r="F8416" s="4">
        <f t="shared" si="530"/>
        <v>645.10526448516055</v>
      </c>
      <c r="G8416" s="24">
        <f t="shared" si="531"/>
        <v>0.34722222222222221</v>
      </c>
      <c r="H8416" s="24">
        <f t="shared" si="533"/>
        <v>-396.27183563845983</v>
      </c>
      <c r="I8416" s="24">
        <f>IF(H8416&lt;=0, MIN(F8416-C8416, B$7, (D$5-K8415+G8416)/B$6), 0)</f>
        <v>396.27183563845983</v>
      </c>
      <c r="J8416" s="24">
        <f>IF(H8416&gt;0, MIN(C8416-F8416, B$8, K8415), 0)</f>
        <v>0</v>
      </c>
      <c r="K8416" s="24">
        <f>MAX(0, K8415-G8416+I8416*B$6-J8416)</f>
        <v>1226.0232503473821</v>
      </c>
      <c r="L8416" s="24">
        <f t="shared" si="532"/>
        <v>0</v>
      </c>
      <c r="M8416" s="24">
        <f>IF(H8416&gt;0, C8416-F8416-J8416, 0)</f>
        <v>0</v>
      </c>
      <c r="N8416" s="4">
        <f>MIN(C8416, F8416)</f>
        <v>248.83342884670071</v>
      </c>
    </row>
    <row r="8417" spans="1:14" x14ac:dyDescent="0.2">
      <c r="A8417" s="27">
        <v>43815.458333333336</v>
      </c>
      <c r="B8417" s="4">
        <v>166.2973026964282</v>
      </c>
      <c r="C8417" s="4">
        <v>1557.2150242573668</v>
      </c>
      <c r="F8417" s="4">
        <f t="shared" si="530"/>
        <v>997.78381617856917</v>
      </c>
      <c r="G8417" s="24">
        <f t="shared" si="531"/>
        <v>0.34722222222222221</v>
      </c>
      <c r="H8417" s="24">
        <f t="shared" si="533"/>
        <v>559.43120807879768</v>
      </c>
      <c r="I8417" s="24">
        <f>IF(H8417&lt;=0, MIN(F8417-C8417, B$7, (D$5-K8416+G8417)/B$6), 0)</f>
        <v>0</v>
      </c>
      <c r="J8417" s="24">
        <f>IF(H8417&gt;0, MIN(C8417-F8417, B$8, K8416), 0)</f>
        <v>559.43120807879768</v>
      </c>
      <c r="K8417" s="24">
        <f>MAX(0, K8416-G8417+I8417*B$6-J8417)</f>
        <v>666.24482004636229</v>
      </c>
      <c r="L8417" s="24">
        <f t="shared" si="532"/>
        <v>0</v>
      </c>
      <c r="M8417" s="24">
        <f>IF(H8417&gt;0, C8417-F8417-J8417, 0)</f>
        <v>0</v>
      </c>
      <c r="N8417" s="4">
        <f>MIN(C8417, F8417)</f>
        <v>997.78381617856917</v>
      </c>
    </row>
    <row r="8418" spans="1:14" x14ac:dyDescent="0.2">
      <c r="A8418" s="27">
        <v>43815.5</v>
      </c>
      <c r="B8418" s="4">
        <v>295.96547361109549</v>
      </c>
      <c r="C8418" s="4">
        <v>311.41785687779247</v>
      </c>
      <c r="F8418" s="4">
        <f t="shared" si="530"/>
        <v>1775.7928416665729</v>
      </c>
      <c r="G8418" s="24">
        <f t="shared" si="531"/>
        <v>0.34722222222222221</v>
      </c>
      <c r="H8418" s="24">
        <f t="shared" si="533"/>
        <v>-1464.3749847887805</v>
      </c>
      <c r="I8418" s="24">
        <f>IF(H8418&lt;=0, MIN(F8418-C8418, B$7, (D$5-K8417+G8418)/B$6), 0)</f>
        <v>1464.3749847887805</v>
      </c>
      <c r="J8418" s="24">
        <f>IF(H8418&gt;0, MIN(C8418-F8418, B$8, K8417), 0)</f>
        <v>0</v>
      </c>
      <c r="K8418" s="24">
        <f>MAX(0, K8417-G8418+I8418*B$6-J8418)</f>
        <v>1983.8350841340425</v>
      </c>
      <c r="L8418" s="24">
        <f t="shared" si="532"/>
        <v>0</v>
      </c>
      <c r="M8418" s="24">
        <f>IF(H8418&gt;0, C8418-F8418-J8418, 0)</f>
        <v>0</v>
      </c>
      <c r="N8418" s="4">
        <f>MIN(C8418, F8418)</f>
        <v>311.41785687779247</v>
      </c>
    </row>
    <row r="8419" spans="1:14" x14ac:dyDescent="0.2">
      <c r="A8419" s="27">
        <v>43815.541666666672</v>
      </c>
      <c r="B8419" s="4">
        <v>226.10357840138548</v>
      </c>
      <c r="C8419" s="4">
        <v>346.07347218552042</v>
      </c>
      <c r="F8419" s="4">
        <f t="shared" si="530"/>
        <v>1356.6214704083129</v>
      </c>
      <c r="G8419" s="24">
        <f t="shared" si="531"/>
        <v>0.34722222222222221</v>
      </c>
      <c r="H8419" s="24">
        <f t="shared" si="533"/>
        <v>-1010.5479982227926</v>
      </c>
      <c r="I8419" s="24">
        <f>IF(H8419&lt;=0, MIN(F8419-C8419, B$7, (D$5-K8418+G8419)/B$6), 0)</f>
        <v>1010.5479982227926</v>
      </c>
      <c r="J8419" s="24">
        <f>IF(H8419&gt;0, MIN(C8419-F8419, B$8, K8418), 0)</f>
        <v>0</v>
      </c>
      <c r="K8419" s="24">
        <f>MAX(0, K8418-G8419+I8419*B$6-J8419)</f>
        <v>2892.9810603123337</v>
      </c>
      <c r="L8419" s="24">
        <f t="shared" si="532"/>
        <v>0</v>
      </c>
      <c r="M8419" s="24">
        <f>IF(H8419&gt;0, C8419-F8419-J8419, 0)</f>
        <v>0</v>
      </c>
      <c r="N8419" s="4">
        <f>MIN(C8419, F8419)</f>
        <v>346.07347218552042</v>
      </c>
    </row>
    <row r="8420" spans="1:14" x14ac:dyDescent="0.2">
      <c r="A8420" s="27">
        <v>43815.583333333336</v>
      </c>
      <c r="B8420" s="4">
        <v>64.012381883627413</v>
      </c>
      <c r="C8420" s="4">
        <v>1619.007960587563</v>
      </c>
      <c r="F8420" s="4">
        <f t="shared" si="530"/>
        <v>384.07429130176445</v>
      </c>
      <c r="G8420" s="24">
        <f t="shared" si="531"/>
        <v>0.34722222222222221</v>
      </c>
      <c r="H8420" s="24">
        <f t="shared" si="533"/>
        <v>1234.9336692857987</v>
      </c>
      <c r="I8420" s="24">
        <f>IF(H8420&lt;=0, MIN(F8420-C8420, B$7, (D$5-K8419+G8420)/B$6), 0)</f>
        <v>0</v>
      </c>
      <c r="J8420" s="24">
        <f>IF(H8420&gt;0, MIN(C8420-F8420, B$8, K8419), 0)</f>
        <v>1234.9336692857987</v>
      </c>
      <c r="K8420" s="24">
        <f>MAX(0, K8419-G8420+I8420*B$6-J8420)</f>
        <v>1657.7001688043129</v>
      </c>
      <c r="L8420" s="24">
        <f t="shared" si="532"/>
        <v>0</v>
      </c>
      <c r="M8420" s="24">
        <f>IF(H8420&gt;0, C8420-F8420-J8420, 0)</f>
        <v>0</v>
      </c>
      <c r="N8420" s="4">
        <f>MIN(C8420, F8420)</f>
        <v>384.07429130176445</v>
      </c>
    </row>
    <row r="8421" spans="1:14" x14ac:dyDescent="0.2">
      <c r="A8421" s="27">
        <v>43815.625</v>
      </c>
      <c r="B8421" s="4">
        <v>0</v>
      </c>
      <c r="C8421" s="4">
        <v>788.51089630972535</v>
      </c>
      <c r="F8421" s="4">
        <f t="shared" si="530"/>
        <v>0</v>
      </c>
      <c r="G8421" s="24">
        <f t="shared" si="531"/>
        <v>0</v>
      </c>
      <c r="H8421" s="24">
        <f t="shared" si="533"/>
        <v>788.51089630972535</v>
      </c>
      <c r="I8421" s="24">
        <f>IF(H8421&lt;=0, MIN(F8421-C8421, B$7, (D$5-K8420+G8421)/B$6), 0)</f>
        <v>0</v>
      </c>
      <c r="J8421" s="24">
        <f>IF(H8421&gt;0, MIN(C8421-F8421, B$8, K8420), 0)</f>
        <v>788.51089630972535</v>
      </c>
      <c r="K8421" s="24">
        <f>MAX(0, K8420-G8421+I8421*B$6-J8421)</f>
        <v>869.1892724945875</v>
      </c>
      <c r="L8421" s="24">
        <f t="shared" si="532"/>
        <v>0</v>
      </c>
      <c r="M8421" s="24">
        <f>IF(H8421&gt;0, C8421-F8421-J8421, 0)</f>
        <v>0</v>
      </c>
      <c r="N8421" s="4">
        <f>MIN(C8421, F8421)</f>
        <v>0</v>
      </c>
    </row>
    <row r="8422" spans="1:14" x14ac:dyDescent="0.2">
      <c r="A8422" s="27">
        <v>43815.666666666672</v>
      </c>
      <c r="B8422" s="4">
        <v>0</v>
      </c>
      <c r="C8422" s="4">
        <v>851.12773845765787</v>
      </c>
      <c r="F8422" s="4">
        <f t="shared" si="530"/>
        <v>0</v>
      </c>
      <c r="G8422" s="24">
        <f t="shared" si="531"/>
        <v>0</v>
      </c>
      <c r="H8422" s="24">
        <f t="shared" si="533"/>
        <v>851.12773845765787</v>
      </c>
      <c r="I8422" s="24">
        <f>IF(H8422&lt;=0, MIN(F8422-C8422, B$7, (D$5-K8421+G8422)/B$6), 0)</f>
        <v>0</v>
      </c>
      <c r="J8422" s="24">
        <f>IF(H8422&gt;0, MIN(C8422-F8422, B$8, K8421), 0)</f>
        <v>851.12773845765787</v>
      </c>
      <c r="K8422" s="24">
        <f>MAX(0, K8421-G8422+I8422*B$6-J8422)</f>
        <v>18.061534036929629</v>
      </c>
      <c r="L8422" s="24">
        <f t="shared" si="532"/>
        <v>0</v>
      </c>
      <c r="M8422" s="24">
        <f>IF(H8422&gt;0, C8422-F8422-J8422, 0)</f>
        <v>0</v>
      </c>
      <c r="N8422" s="4">
        <f>MIN(C8422, F8422)</f>
        <v>0</v>
      </c>
    </row>
    <row r="8423" spans="1:14" x14ac:dyDescent="0.2">
      <c r="A8423" s="27">
        <v>43815.708333333336</v>
      </c>
      <c r="B8423" s="4">
        <v>0</v>
      </c>
      <c r="C8423" s="4">
        <v>959.05940058106717</v>
      </c>
      <c r="F8423" s="4">
        <f t="shared" si="530"/>
        <v>0</v>
      </c>
      <c r="G8423" s="24">
        <f t="shared" si="531"/>
        <v>0</v>
      </c>
      <c r="H8423" s="24">
        <f t="shared" si="533"/>
        <v>959.05940058106717</v>
      </c>
      <c r="I8423" s="24">
        <f>IF(H8423&lt;=0, MIN(F8423-C8423, B$7, (D$5-K8422+G8423)/B$6), 0)</f>
        <v>0</v>
      </c>
      <c r="J8423" s="24">
        <f>IF(H8423&gt;0, MIN(C8423-F8423, B$8, K8422), 0)</f>
        <v>18.061534036929629</v>
      </c>
      <c r="K8423" s="24">
        <f>MAX(0, K8422-G8423+I8423*B$6-J8423)</f>
        <v>0</v>
      </c>
      <c r="L8423" s="24">
        <f t="shared" si="532"/>
        <v>0</v>
      </c>
      <c r="M8423" s="24">
        <f>IF(H8423&gt;0, C8423-F8423-J8423, 0)</f>
        <v>940.99786654413754</v>
      </c>
      <c r="N8423" s="4">
        <f>MIN(C8423, F8423)</f>
        <v>0</v>
      </c>
    </row>
    <row r="8424" spans="1:14" x14ac:dyDescent="0.2">
      <c r="A8424" s="27">
        <v>43815.75</v>
      </c>
      <c r="B8424" s="4">
        <v>0</v>
      </c>
      <c r="C8424" s="4">
        <v>454.8290401266658</v>
      </c>
      <c r="F8424" s="4">
        <f t="shared" si="530"/>
        <v>0</v>
      </c>
      <c r="G8424" s="24">
        <f t="shared" si="531"/>
        <v>0</v>
      </c>
      <c r="H8424" s="24">
        <f t="shared" si="533"/>
        <v>454.8290401266658</v>
      </c>
      <c r="I8424" s="24">
        <f>IF(H8424&lt;=0, MIN(F8424-C8424, B$7, (D$5-K8423+G8424)/B$6), 0)</f>
        <v>0</v>
      </c>
      <c r="J8424" s="24">
        <f>IF(H8424&gt;0, MIN(C8424-F8424, B$8, K8423), 0)</f>
        <v>0</v>
      </c>
      <c r="K8424" s="24">
        <f>MAX(0, K8423-G8424+I8424*B$6-J8424)</f>
        <v>0</v>
      </c>
      <c r="L8424" s="24">
        <f t="shared" si="532"/>
        <v>0</v>
      </c>
      <c r="M8424" s="24">
        <f>IF(H8424&gt;0, C8424-F8424-J8424, 0)</f>
        <v>454.8290401266658</v>
      </c>
      <c r="N8424" s="4">
        <f>MIN(C8424, F8424)</f>
        <v>0</v>
      </c>
    </row>
    <row r="8425" spans="1:14" x14ac:dyDescent="0.2">
      <c r="A8425" s="27">
        <v>43815.791666666672</v>
      </c>
      <c r="B8425" s="4">
        <v>0</v>
      </c>
      <c r="C8425" s="4">
        <v>3233.0394575322894</v>
      </c>
      <c r="F8425" s="4">
        <f t="shared" si="530"/>
        <v>0</v>
      </c>
      <c r="G8425" s="24">
        <f t="shared" si="531"/>
        <v>0</v>
      </c>
      <c r="H8425" s="24">
        <f t="shared" si="533"/>
        <v>3233.0394575322894</v>
      </c>
      <c r="I8425" s="24">
        <f>IF(H8425&lt;=0, MIN(F8425-C8425, B$7, (D$5-K8424+G8425)/B$6), 0)</f>
        <v>0</v>
      </c>
      <c r="J8425" s="24">
        <f>IF(H8425&gt;0, MIN(C8425-F8425, B$8, K8424), 0)</f>
        <v>0</v>
      </c>
      <c r="K8425" s="24">
        <f>MAX(0, K8424-G8425+I8425*B$6-J8425)</f>
        <v>0</v>
      </c>
      <c r="L8425" s="24">
        <f t="shared" si="532"/>
        <v>0</v>
      </c>
      <c r="M8425" s="24">
        <f>IF(H8425&gt;0, C8425-F8425-J8425, 0)</f>
        <v>3233.0394575322894</v>
      </c>
      <c r="N8425" s="4">
        <f>MIN(C8425, F8425)</f>
        <v>0</v>
      </c>
    </row>
    <row r="8426" spans="1:14" x14ac:dyDescent="0.2">
      <c r="A8426" s="27">
        <v>43815.833333333336</v>
      </c>
      <c r="B8426" s="4">
        <v>0</v>
      </c>
      <c r="C8426" s="4">
        <v>543.81086844214826</v>
      </c>
      <c r="F8426" s="4">
        <f t="shared" si="530"/>
        <v>0</v>
      </c>
      <c r="G8426" s="24">
        <f t="shared" si="531"/>
        <v>0</v>
      </c>
      <c r="H8426" s="24">
        <f t="shared" si="533"/>
        <v>543.81086844214826</v>
      </c>
      <c r="I8426" s="24">
        <f>IF(H8426&lt;=0, MIN(F8426-C8426, B$7, (D$5-K8425+G8426)/B$6), 0)</f>
        <v>0</v>
      </c>
      <c r="J8426" s="24">
        <f>IF(H8426&gt;0, MIN(C8426-F8426, B$8, K8425), 0)</f>
        <v>0</v>
      </c>
      <c r="K8426" s="24">
        <f>MAX(0, K8425-G8426+I8426*B$6-J8426)</f>
        <v>0</v>
      </c>
      <c r="L8426" s="24">
        <f t="shared" si="532"/>
        <v>0</v>
      </c>
      <c r="M8426" s="24">
        <f>IF(H8426&gt;0, C8426-F8426-J8426, 0)</f>
        <v>543.81086844214826</v>
      </c>
      <c r="N8426" s="4">
        <f>MIN(C8426, F8426)</f>
        <v>0</v>
      </c>
    </row>
    <row r="8427" spans="1:14" x14ac:dyDescent="0.2">
      <c r="A8427" s="27">
        <v>43815.875</v>
      </c>
      <c r="B8427" s="4">
        <v>0</v>
      </c>
      <c r="C8427" s="4">
        <v>475.42317895734578</v>
      </c>
      <c r="F8427" s="4">
        <f t="shared" si="530"/>
        <v>0</v>
      </c>
      <c r="G8427" s="24">
        <f t="shared" si="531"/>
        <v>0</v>
      </c>
      <c r="H8427" s="24">
        <f t="shared" si="533"/>
        <v>475.42317895734578</v>
      </c>
      <c r="I8427" s="24">
        <f>IF(H8427&lt;=0, MIN(F8427-C8427, B$7, (D$5-K8426+G8427)/B$6), 0)</f>
        <v>0</v>
      </c>
      <c r="J8427" s="24">
        <f>IF(H8427&gt;0, MIN(C8427-F8427, B$8, K8426), 0)</f>
        <v>0</v>
      </c>
      <c r="K8427" s="24">
        <f>MAX(0, K8426-G8427+I8427*B$6-J8427)</f>
        <v>0</v>
      </c>
      <c r="L8427" s="24">
        <f t="shared" si="532"/>
        <v>0</v>
      </c>
      <c r="M8427" s="24">
        <f>IF(H8427&gt;0, C8427-F8427-J8427, 0)</f>
        <v>475.42317895734578</v>
      </c>
      <c r="N8427" s="4">
        <f>MIN(C8427, F8427)</f>
        <v>0</v>
      </c>
    </row>
    <row r="8428" spans="1:14" x14ac:dyDescent="0.2">
      <c r="A8428" s="27">
        <v>43815.916666666672</v>
      </c>
      <c r="B8428" s="4">
        <v>0</v>
      </c>
      <c r="C8428" s="4">
        <v>510.24139617238018</v>
      </c>
      <c r="F8428" s="4">
        <f t="shared" si="530"/>
        <v>0</v>
      </c>
      <c r="G8428" s="24">
        <f t="shared" si="531"/>
        <v>0</v>
      </c>
      <c r="H8428" s="24">
        <f t="shared" si="533"/>
        <v>510.24139617238018</v>
      </c>
      <c r="I8428" s="24">
        <f>IF(H8428&lt;=0, MIN(F8428-C8428, B$7, (D$5-K8427+G8428)/B$6), 0)</f>
        <v>0</v>
      </c>
      <c r="J8428" s="24">
        <f>IF(H8428&gt;0, MIN(C8428-F8428, B$8, K8427), 0)</f>
        <v>0</v>
      </c>
      <c r="K8428" s="24">
        <f>MAX(0, K8427-G8428+I8428*B$6-J8428)</f>
        <v>0</v>
      </c>
      <c r="L8428" s="24">
        <f t="shared" si="532"/>
        <v>0</v>
      </c>
      <c r="M8428" s="24">
        <f>IF(H8428&gt;0, C8428-F8428-J8428, 0)</f>
        <v>510.24139617238018</v>
      </c>
      <c r="N8428" s="4">
        <f>MIN(C8428, F8428)</f>
        <v>0</v>
      </c>
    </row>
    <row r="8429" spans="1:14" x14ac:dyDescent="0.2">
      <c r="A8429" s="27">
        <v>43815.958333333336</v>
      </c>
      <c r="B8429" s="4">
        <v>0</v>
      </c>
      <c r="C8429" s="4">
        <v>292.81351302132242</v>
      </c>
      <c r="F8429" s="4">
        <f t="shared" si="530"/>
        <v>0</v>
      </c>
      <c r="G8429" s="24">
        <f t="shared" si="531"/>
        <v>0</v>
      </c>
      <c r="H8429" s="24">
        <f t="shared" si="533"/>
        <v>292.81351302132242</v>
      </c>
      <c r="I8429" s="24">
        <f>IF(H8429&lt;=0, MIN(F8429-C8429, B$7, (D$5-K8428+G8429)/B$6), 0)</f>
        <v>0</v>
      </c>
      <c r="J8429" s="24">
        <f>IF(H8429&gt;0, MIN(C8429-F8429, B$8, K8428), 0)</f>
        <v>0</v>
      </c>
      <c r="K8429" s="24">
        <f>MAX(0, K8428-G8429+I8429*B$6-J8429)</f>
        <v>0</v>
      </c>
      <c r="L8429" s="24">
        <f t="shared" si="532"/>
        <v>0</v>
      </c>
      <c r="M8429" s="24">
        <f>IF(H8429&gt;0, C8429-F8429-J8429, 0)</f>
        <v>292.81351302132242</v>
      </c>
      <c r="N8429" s="4">
        <f>MIN(C8429, F8429)</f>
        <v>0</v>
      </c>
    </row>
    <row r="8430" spans="1:14" x14ac:dyDescent="0.2">
      <c r="A8430" s="27">
        <v>43816</v>
      </c>
      <c r="B8430" s="4">
        <v>0</v>
      </c>
      <c r="C8430" s="4">
        <v>204.03521774519618</v>
      </c>
      <c r="F8430" s="4">
        <f t="shared" si="530"/>
        <v>0</v>
      </c>
      <c r="G8430" s="24">
        <f t="shared" si="531"/>
        <v>0</v>
      </c>
      <c r="H8430" s="24">
        <f t="shared" si="533"/>
        <v>204.03521774519618</v>
      </c>
      <c r="I8430" s="24">
        <f>IF(H8430&lt;=0, MIN(F8430-C8430, B$7, (D$5-K8429+G8430)/B$6), 0)</f>
        <v>0</v>
      </c>
      <c r="J8430" s="24">
        <f>IF(H8430&gt;0, MIN(C8430-F8430, B$8, K8429), 0)</f>
        <v>0</v>
      </c>
      <c r="K8430" s="24">
        <f>MAX(0, K8429-G8430+I8430*B$6-J8430)</f>
        <v>0</v>
      </c>
      <c r="L8430" s="24">
        <f t="shared" si="532"/>
        <v>0</v>
      </c>
      <c r="M8430" s="24">
        <f>IF(H8430&gt;0, C8430-F8430-J8430, 0)</f>
        <v>204.03521774519618</v>
      </c>
      <c r="N8430" s="4">
        <f>MIN(C8430, F8430)</f>
        <v>0</v>
      </c>
    </row>
    <row r="8431" spans="1:14" x14ac:dyDescent="0.2">
      <c r="A8431" s="27">
        <v>43816.041666666672</v>
      </c>
      <c r="B8431" s="4">
        <v>0</v>
      </c>
      <c r="C8431" s="4">
        <v>257.22980601794904</v>
      </c>
      <c r="F8431" s="4">
        <f t="shared" si="530"/>
        <v>0</v>
      </c>
      <c r="G8431" s="24">
        <f t="shared" si="531"/>
        <v>0</v>
      </c>
      <c r="H8431" s="24">
        <f t="shared" si="533"/>
        <v>257.22980601794904</v>
      </c>
      <c r="I8431" s="24">
        <f>IF(H8431&lt;=0, MIN(F8431-C8431, B$7, (D$5-K8430+G8431)/B$6), 0)</f>
        <v>0</v>
      </c>
      <c r="J8431" s="24">
        <f>IF(H8431&gt;0, MIN(C8431-F8431, B$8, K8430), 0)</f>
        <v>0</v>
      </c>
      <c r="K8431" s="24">
        <f>MAX(0, K8430-G8431+I8431*B$6-J8431)</f>
        <v>0</v>
      </c>
      <c r="L8431" s="24">
        <f t="shared" si="532"/>
        <v>0</v>
      </c>
      <c r="M8431" s="24">
        <f>IF(H8431&gt;0, C8431-F8431-J8431, 0)</f>
        <v>257.22980601794904</v>
      </c>
      <c r="N8431" s="4">
        <f>MIN(C8431, F8431)</f>
        <v>0</v>
      </c>
    </row>
    <row r="8432" spans="1:14" x14ac:dyDescent="0.2">
      <c r="A8432" s="27">
        <v>43816.083333333336</v>
      </c>
      <c r="B8432" s="4">
        <v>0</v>
      </c>
      <c r="C8432" s="4">
        <v>292.4862315411844</v>
      </c>
      <c r="F8432" s="4">
        <f t="shared" si="530"/>
        <v>0</v>
      </c>
      <c r="G8432" s="24">
        <f t="shared" si="531"/>
        <v>0</v>
      </c>
      <c r="H8432" s="24">
        <f t="shared" si="533"/>
        <v>292.4862315411844</v>
      </c>
      <c r="I8432" s="24">
        <f>IF(H8432&lt;=0, MIN(F8432-C8432, B$7, (D$5-K8431+G8432)/B$6), 0)</f>
        <v>0</v>
      </c>
      <c r="J8432" s="24">
        <f>IF(H8432&gt;0, MIN(C8432-F8432, B$8, K8431), 0)</f>
        <v>0</v>
      </c>
      <c r="K8432" s="24">
        <f>MAX(0, K8431-G8432+I8432*B$6-J8432)</f>
        <v>0</v>
      </c>
      <c r="L8432" s="24">
        <f t="shared" si="532"/>
        <v>0</v>
      </c>
      <c r="M8432" s="24">
        <f>IF(H8432&gt;0, C8432-F8432-J8432, 0)</f>
        <v>292.4862315411844</v>
      </c>
      <c r="N8432" s="4">
        <f>MIN(C8432, F8432)</f>
        <v>0</v>
      </c>
    </row>
    <row r="8433" spans="1:14" x14ac:dyDescent="0.2">
      <c r="A8433" s="27">
        <v>43816.125</v>
      </c>
      <c r="B8433" s="4">
        <v>0</v>
      </c>
      <c r="C8433" s="4">
        <v>202.71385989946506</v>
      </c>
      <c r="F8433" s="4">
        <f t="shared" si="530"/>
        <v>0</v>
      </c>
      <c r="G8433" s="24">
        <f t="shared" si="531"/>
        <v>0</v>
      </c>
      <c r="H8433" s="24">
        <f t="shared" si="533"/>
        <v>202.71385989946506</v>
      </c>
      <c r="I8433" s="24">
        <f>IF(H8433&lt;=0, MIN(F8433-C8433, B$7, (D$5-K8432+G8433)/B$6), 0)</f>
        <v>0</v>
      </c>
      <c r="J8433" s="24">
        <f>IF(H8433&gt;0, MIN(C8433-F8433, B$8, K8432), 0)</f>
        <v>0</v>
      </c>
      <c r="K8433" s="24">
        <f>MAX(0, K8432-G8433+I8433*B$6-J8433)</f>
        <v>0</v>
      </c>
      <c r="L8433" s="24">
        <f t="shared" si="532"/>
        <v>0</v>
      </c>
      <c r="M8433" s="24">
        <f>IF(H8433&gt;0, C8433-F8433-J8433, 0)</f>
        <v>202.71385989946506</v>
      </c>
      <c r="N8433" s="4">
        <f>MIN(C8433, F8433)</f>
        <v>0</v>
      </c>
    </row>
    <row r="8434" spans="1:14" x14ac:dyDescent="0.2">
      <c r="A8434" s="27">
        <v>43816.166666666672</v>
      </c>
      <c r="B8434" s="4">
        <v>0</v>
      </c>
      <c r="C8434" s="4">
        <v>254.61992641682991</v>
      </c>
      <c r="F8434" s="4">
        <f t="shared" si="530"/>
        <v>0</v>
      </c>
      <c r="G8434" s="24">
        <f t="shared" si="531"/>
        <v>0</v>
      </c>
      <c r="H8434" s="24">
        <f t="shared" si="533"/>
        <v>254.61992641682991</v>
      </c>
      <c r="I8434" s="24">
        <f>IF(H8434&lt;=0, MIN(F8434-C8434, B$7, (D$5-K8433+G8434)/B$6), 0)</f>
        <v>0</v>
      </c>
      <c r="J8434" s="24">
        <f>IF(H8434&gt;0, MIN(C8434-F8434, B$8, K8433), 0)</f>
        <v>0</v>
      </c>
      <c r="K8434" s="24">
        <f>MAX(0, K8433-G8434+I8434*B$6-J8434)</f>
        <v>0</v>
      </c>
      <c r="L8434" s="24">
        <f t="shared" si="532"/>
        <v>0</v>
      </c>
      <c r="M8434" s="24">
        <f>IF(H8434&gt;0, C8434-F8434-J8434, 0)</f>
        <v>254.61992641682991</v>
      </c>
      <c r="N8434" s="4">
        <f>MIN(C8434, F8434)</f>
        <v>0</v>
      </c>
    </row>
    <row r="8435" spans="1:14" x14ac:dyDescent="0.2">
      <c r="A8435" s="27">
        <v>43816.208333333336</v>
      </c>
      <c r="B8435" s="4">
        <v>0</v>
      </c>
      <c r="C8435" s="4">
        <v>293.80657445306736</v>
      </c>
      <c r="F8435" s="4">
        <f t="shared" si="530"/>
        <v>0</v>
      </c>
      <c r="G8435" s="24">
        <f t="shared" si="531"/>
        <v>0</v>
      </c>
      <c r="H8435" s="24">
        <f t="shared" si="533"/>
        <v>293.80657445306736</v>
      </c>
      <c r="I8435" s="24">
        <f>IF(H8435&lt;=0, MIN(F8435-C8435, B$7, (D$5-K8434+G8435)/B$6), 0)</f>
        <v>0</v>
      </c>
      <c r="J8435" s="24">
        <f>IF(H8435&gt;0, MIN(C8435-F8435, B$8, K8434), 0)</f>
        <v>0</v>
      </c>
      <c r="K8435" s="24">
        <f>MAX(0, K8434-G8435+I8435*B$6-J8435)</f>
        <v>0</v>
      </c>
      <c r="L8435" s="24">
        <f t="shared" si="532"/>
        <v>0</v>
      </c>
      <c r="M8435" s="24">
        <f>IF(H8435&gt;0, C8435-F8435-J8435, 0)</f>
        <v>293.80657445306736</v>
      </c>
      <c r="N8435" s="4">
        <f>MIN(C8435, F8435)</f>
        <v>0</v>
      </c>
    </row>
    <row r="8436" spans="1:14" x14ac:dyDescent="0.2">
      <c r="A8436" s="27">
        <v>43816.25</v>
      </c>
      <c r="B8436" s="4">
        <v>0</v>
      </c>
      <c r="C8436" s="4">
        <v>950.17646022209897</v>
      </c>
      <c r="F8436" s="4">
        <f t="shared" si="530"/>
        <v>0</v>
      </c>
      <c r="G8436" s="24">
        <f t="shared" si="531"/>
        <v>0</v>
      </c>
      <c r="H8436" s="24">
        <f t="shared" si="533"/>
        <v>950.17646022209897</v>
      </c>
      <c r="I8436" s="24">
        <f>IF(H8436&lt;=0, MIN(F8436-C8436, B$7, (D$5-K8435+G8436)/B$6), 0)</f>
        <v>0</v>
      </c>
      <c r="J8436" s="24">
        <f>IF(H8436&gt;0, MIN(C8436-F8436, B$8, K8435), 0)</f>
        <v>0</v>
      </c>
      <c r="K8436" s="24">
        <f>MAX(0, K8435-G8436+I8436*B$6-J8436)</f>
        <v>0</v>
      </c>
      <c r="L8436" s="24">
        <f t="shared" si="532"/>
        <v>0</v>
      </c>
      <c r="M8436" s="24">
        <f>IF(H8436&gt;0, C8436-F8436-J8436, 0)</f>
        <v>950.17646022209897</v>
      </c>
      <c r="N8436" s="4">
        <f>MIN(C8436, F8436)</f>
        <v>0</v>
      </c>
    </row>
    <row r="8437" spans="1:14" x14ac:dyDescent="0.2">
      <c r="A8437" s="27">
        <v>43816.291666666672</v>
      </c>
      <c r="B8437" s="4">
        <v>43.280705354449076</v>
      </c>
      <c r="C8437" s="4">
        <v>1079.2665836471651</v>
      </c>
      <c r="F8437" s="4">
        <f t="shared" si="530"/>
        <v>259.68423212669444</v>
      </c>
      <c r="G8437" s="24">
        <f t="shared" si="531"/>
        <v>0.34722222222222221</v>
      </c>
      <c r="H8437" s="24">
        <f t="shared" si="533"/>
        <v>819.58235152047064</v>
      </c>
      <c r="I8437" s="24">
        <f>IF(H8437&lt;=0, MIN(F8437-C8437, B$7, (D$5-K8436+G8437)/B$6), 0)</f>
        <v>0</v>
      </c>
      <c r="J8437" s="24">
        <f>IF(H8437&gt;0, MIN(C8437-F8437, B$8, K8436), 0)</f>
        <v>0</v>
      </c>
      <c r="K8437" s="24">
        <f>MAX(0, K8436-G8437+I8437*B$6-J8437)</f>
        <v>0</v>
      </c>
      <c r="L8437" s="24">
        <f t="shared" si="532"/>
        <v>0</v>
      </c>
      <c r="M8437" s="24">
        <f>IF(H8437&gt;0, C8437-F8437-J8437, 0)</f>
        <v>819.58235152047064</v>
      </c>
      <c r="N8437" s="4">
        <f>MIN(C8437, F8437)</f>
        <v>259.68423212669444</v>
      </c>
    </row>
    <row r="8438" spans="1:14" x14ac:dyDescent="0.2">
      <c r="A8438" s="27">
        <v>43816.333333333336</v>
      </c>
      <c r="B8438" s="4">
        <v>405.79811336991577</v>
      </c>
      <c r="C8438" s="4">
        <v>396.0437923626011</v>
      </c>
      <c r="F8438" s="4">
        <f t="shared" si="530"/>
        <v>2434.7886802194944</v>
      </c>
      <c r="G8438" s="24">
        <f t="shared" si="531"/>
        <v>0.34722222222222221</v>
      </c>
      <c r="H8438" s="24">
        <f t="shared" si="533"/>
        <v>-2038.7448878568932</v>
      </c>
      <c r="I8438" s="24">
        <f>IF(H8438&lt;=0, MIN(F8438-C8438, B$7, (D$5-K8437+G8438)/B$6), 0)</f>
        <v>2038.7448878568932</v>
      </c>
      <c r="J8438" s="24">
        <f>IF(H8438&gt;0, MIN(C8438-F8438, B$8, K8437), 0)</f>
        <v>0</v>
      </c>
      <c r="K8438" s="24">
        <f>MAX(0, K8437-G8438+I8438*B$6-J8438)</f>
        <v>1834.5231768489818</v>
      </c>
      <c r="L8438" s="24">
        <f t="shared" si="532"/>
        <v>0</v>
      </c>
      <c r="M8438" s="24">
        <f>IF(H8438&gt;0, C8438-F8438-J8438, 0)</f>
        <v>0</v>
      </c>
      <c r="N8438" s="4">
        <f>MIN(C8438, F8438)</f>
        <v>396.0437923626011</v>
      </c>
    </row>
    <row r="8439" spans="1:14" x14ac:dyDescent="0.2">
      <c r="A8439" s="27">
        <v>43816.375</v>
      </c>
      <c r="B8439" s="4">
        <v>284.52104057084915</v>
      </c>
      <c r="C8439" s="4">
        <v>230.92973266678527</v>
      </c>
      <c r="F8439" s="4">
        <f t="shared" si="530"/>
        <v>1707.1262434250948</v>
      </c>
      <c r="G8439" s="24">
        <f t="shared" si="531"/>
        <v>0.34722222222222221</v>
      </c>
      <c r="H8439" s="24">
        <f t="shared" si="533"/>
        <v>-1476.1965107583096</v>
      </c>
      <c r="I8439" s="24">
        <f>IF(H8439&lt;=0, MIN(F8439-C8439, B$7, (D$5-K8438+G8439)/B$6), 0)</f>
        <v>1476.1965107583096</v>
      </c>
      <c r="J8439" s="24">
        <f>IF(H8439&gt;0, MIN(C8439-F8439, B$8, K8438), 0)</f>
        <v>0</v>
      </c>
      <c r="K8439" s="24">
        <f>MAX(0, K8438-G8439+I8439*B$6-J8439)</f>
        <v>3162.7528143092386</v>
      </c>
      <c r="L8439" s="24">
        <f t="shared" si="532"/>
        <v>0</v>
      </c>
      <c r="M8439" s="24">
        <f>IF(H8439&gt;0, C8439-F8439-J8439, 0)</f>
        <v>0</v>
      </c>
      <c r="N8439" s="4">
        <f>MIN(C8439, F8439)</f>
        <v>230.92973266678527</v>
      </c>
    </row>
    <row r="8440" spans="1:14" x14ac:dyDescent="0.2">
      <c r="A8440" s="27">
        <v>43816.416666666672</v>
      </c>
      <c r="B8440" s="4">
        <v>549.64187192988106</v>
      </c>
      <c r="C8440" s="4">
        <v>247.20477405720638</v>
      </c>
      <c r="F8440" s="4">
        <f t="shared" si="530"/>
        <v>3297.8512315792864</v>
      </c>
      <c r="G8440" s="24">
        <f t="shared" si="531"/>
        <v>0.34722222222222221</v>
      </c>
      <c r="H8440" s="24">
        <f t="shared" si="533"/>
        <v>-3050.6464575220798</v>
      </c>
      <c r="I8440" s="24">
        <f>IF(H8440&lt;=0, MIN(F8440-C8440, B$7, (D$5-K8439+G8440)/B$6), 0)</f>
        <v>2041.7715643477595</v>
      </c>
      <c r="J8440" s="24">
        <f>IF(H8440&gt;0, MIN(C8440-F8440, B$8, K8439), 0)</f>
        <v>0</v>
      </c>
      <c r="K8440" s="24">
        <f>MAX(0, K8439-G8440+I8440*B$6-J8440)</f>
        <v>5000</v>
      </c>
      <c r="L8440" s="24">
        <f t="shared" si="532"/>
        <v>1008.8748931743203</v>
      </c>
      <c r="M8440" s="24">
        <f>IF(H8440&gt;0, C8440-F8440-J8440, 0)</f>
        <v>0</v>
      </c>
      <c r="N8440" s="4">
        <f>MIN(C8440, F8440)</f>
        <v>247.20477405720638</v>
      </c>
    </row>
    <row r="8441" spans="1:14" x14ac:dyDescent="0.2">
      <c r="A8441" s="27">
        <v>43816.458333333336</v>
      </c>
      <c r="B8441" s="4">
        <v>539.79541934351346</v>
      </c>
      <c r="C8441" s="4">
        <v>1557.2150242573668</v>
      </c>
      <c r="F8441" s="4">
        <f t="shared" si="530"/>
        <v>3238.7725160610808</v>
      </c>
      <c r="G8441" s="24">
        <f t="shared" si="531"/>
        <v>0.34722222222222221</v>
      </c>
      <c r="H8441" s="24">
        <f t="shared" si="533"/>
        <v>-1681.5574918037139</v>
      </c>
      <c r="I8441" s="24">
        <f>IF(H8441&lt;=0, MIN(F8441-C8441, B$7, (D$5-K8440+G8441)/B$6), 0)</f>
        <v>0.38580246913580246</v>
      </c>
      <c r="J8441" s="24">
        <f>IF(H8441&gt;0, MIN(C8441-F8441, B$8, K8440), 0)</f>
        <v>0</v>
      </c>
      <c r="K8441" s="24">
        <f>MAX(0, K8440-G8441+I8441*B$6-J8441)</f>
        <v>5000</v>
      </c>
      <c r="L8441" s="24">
        <f t="shared" si="532"/>
        <v>1681.1716893345781</v>
      </c>
      <c r="M8441" s="24">
        <f>IF(H8441&gt;0, C8441-F8441-J8441, 0)</f>
        <v>0</v>
      </c>
      <c r="N8441" s="4">
        <f>MIN(C8441, F8441)</f>
        <v>1557.2150242573668</v>
      </c>
    </row>
    <row r="8442" spans="1:14" x14ac:dyDescent="0.2">
      <c r="A8442" s="27">
        <v>43816.5</v>
      </c>
      <c r="B8442" s="4">
        <v>478.71536590606053</v>
      </c>
      <c r="C8442" s="4">
        <v>276.86538349570054</v>
      </c>
      <c r="F8442" s="4">
        <f t="shared" si="530"/>
        <v>2872.2921954363633</v>
      </c>
      <c r="G8442" s="24">
        <f t="shared" si="531"/>
        <v>0.34722222222222221</v>
      </c>
      <c r="H8442" s="24">
        <f t="shared" si="533"/>
        <v>-2595.4268119406629</v>
      </c>
      <c r="I8442" s="24">
        <f>IF(H8442&lt;=0, MIN(F8442-C8442, B$7, (D$5-K8441+G8442)/B$6), 0)</f>
        <v>0.38580246913580246</v>
      </c>
      <c r="J8442" s="24">
        <f>IF(H8442&gt;0, MIN(C8442-F8442, B$8, K8441), 0)</f>
        <v>0</v>
      </c>
      <c r="K8442" s="24">
        <f>MAX(0, K8441-G8442+I8442*B$6-J8442)</f>
        <v>5000</v>
      </c>
      <c r="L8442" s="24">
        <f t="shared" si="532"/>
        <v>2595.0410094715271</v>
      </c>
      <c r="M8442" s="24">
        <f>IF(H8442&gt;0, C8442-F8442-J8442, 0)</f>
        <v>0</v>
      </c>
      <c r="N8442" s="4">
        <f>MIN(C8442, F8442)</f>
        <v>276.86538349570054</v>
      </c>
    </row>
    <row r="8443" spans="1:14" x14ac:dyDescent="0.2">
      <c r="A8443" s="27">
        <v>43816.541666666672</v>
      </c>
      <c r="B8443" s="4">
        <v>297.93786501179318</v>
      </c>
      <c r="C8443" s="4">
        <v>435.05530050100293</v>
      </c>
      <c r="F8443" s="4">
        <f t="shared" si="530"/>
        <v>1787.6271900707591</v>
      </c>
      <c r="G8443" s="24">
        <f t="shared" si="531"/>
        <v>0.34722222222222221</v>
      </c>
      <c r="H8443" s="24">
        <f t="shared" si="533"/>
        <v>-1352.5718895697562</v>
      </c>
      <c r="I8443" s="24">
        <f>IF(H8443&lt;=0, MIN(F8443-C8443, B$7, (D$5-K8442+G8443)/B$6), 0)</f>
        <v>0.38580246913580246</v>
      </c>
      <c r="J8443" s="24">
        <f>IF(H8443&gt;0, MIN(C8443-F8443, B$8, K8442), 0)</f>
        <v>0</v>
      </c>
      <c r="K8443" s="24">
        <f>MAX(0, K8442-G8443+I8443*B$6-J8443)</f>
        <v>5000</v>
      </c>
      <c r="L8443" s="24">
        <f t="shared" si="532"/>
        <v>1352.1860871006204</v>
      </c>
      <c r="M8443" s="24">
        <f>IF(H8443&gt;0, C8443-F8443-J8443, 0)</f>
        <v>0</v>
      </c>
      <c r="N8443" s="4">
        <f>MIN(C8443, F8443)</f>
        <v>435.05530050100293</v>
      </c>
    </row>
    <row r="8444" spans="1:14" x14ac:dyDescent="0.2">
      <c r="A8444" s="27">
        <v>43816.583333333336</v>
      </c>
      <c r="B8444" s="4">
        <v>92.814789667323154</v>
      </c>
      <c r="C8444" s="4">
        <v>1633.8382653068102</v>
      </c>
      <c r="F8444" s="4">
        <f t="shared" si="530"/>
        <v>556.8887380039389</v>
      </c>
      <c r="G8444" s="24">
        <f t="shared" si="531"/>
        <v>0.34722222222222221</v>
      </c>
      <c r="H8444" s="24">
        <f t="shared" si="533"/>
        <v>1076.9495273028713</v>
      </c>
      <c r="I8444" s="24">
        <f>IF(H8444&lt;=0, MIN(F8444-C8444, B$7, (D$5-K8443+G8444)/B$6), 0)</f>
        <v>0</v>
      </c>
      <c r="J8444" s="24">
        <f>IF(H8444&gt;0, MIN(C8444-F8444, B$8, K8443), 0)</f>
        <v>1076.9495273028713</v>
      </c>
      <c r="K8444" s="24">
        <f>MAX(0, K8443-G8444+I8444*B$6-J8444)</f>
        <v>3922.7032504749059</v>
      </c>
      <c r="L8444" s="24">
        <f t="shared" si="532"/>
        <v>0</v>
      </c>
      <c r="M8444" s="24">
        <f>IF(H8444&gt;0, C8444-F8444-J8444, 0)</f>
        <v>0</v>
      </c>
      <c r="N8444" s="4">
        <f>MIN(C8444, F8444)</f>
        <v>556.8887380039389</v>
      </c>
    </row>
    <row r="8445" spans="1:14" x14ac:dyDescent="0.2">
      <c r="A8445" s="27">
        <v>43816.625</v>
      </c>
      <c r="B8445" s="4">
        <v>0</v>
      </c>
      <c r="C8445" s="4">
        <v>788.51089630972535</v>
      </c>
      <c r="F8445" s="4">
        <f t="shared" si="530"/>
        <v>0</v>
      </c>
      <c r="G8445" s="24">
        <f t="shared" si="531"/>
        <v>0</v>
      </c>
      <c r="H8445" s="24">
        <f t="shared" si="533"/>
        <v>788.51089630972535</v>
      </c>
      <c r="I8445" s="24">
        <f>IF(H8445&lt;=0, MIN(F8445-C8445, B$7, (D$5-K8444+G8445)/B$6), 0)</f>
        <v>0</v>
      </c>
      <c r="J8445" s="24">
        <f>IF(H8445&gt;0, MIN(C8445-F8445, B$8, K8444), 0)</f>
        <v>788.51089630972535</v>
      </c>
      <c r="K8445" s="24">
        <f>MAX(0, K8444-G8445+I8445*B$6-J8445)</f>
        <v>3134.1923541651804</v>
      </c>
      <c r="L8445" s="24">
        <f t="shared" si="532"/>
        <v>0</v>
      </c>
      <c r="M8445" s="24">
        <f>IF(H8445&gt;0, C8445-F8445-J8445, 0)</f>
        <v>0</v>
      </c>
      <c r="N8445" s="4">
        <f>MIN(C8445, F8445)</f>
        <v>0</v>
      </c>
    </row>
    <row r="8446" spans="1:14" x14ac:dyDescent="0.2">
      <c r="A8446" s="27">
        <v>43816.666666666672</v>
      </c>
      <c r="B8446" s="4">
        <v>0</v>
      </c>
      <c r="C8446" s="4">
        <v>921.98363878294936</v>
      </c>
      <c r="F8446" s="4">
        <f t="shared" si="530"/>
        <v>0</v>
      </c>
      <c r="G8446" s="24">
        <f t="shared" si="531"/>
        <v>0</v>
      </c>
      <c r="H8446" s="24">
        <f t="shared" si="533"/>
        <v>921.98363878294936</v>
      </c>
      <c r="I8446" s="24">
        <f>IF(H8446&lt;=0, MIN(F8446-C8446, B$7, (D$5-K8445+G8446)/B$6), 0)</f>
        <v>0</v>
      </c>
      <c r="J8446" s="24">
        <f>IF(H8446&gt;0, MIN(C8446-F8446, B$8, K8445), 0)</f>
        <v>921.98363878294936</v>
      </c>
      <c r="K8446" s="24">
        <f>MAX(0, K8445-G8446+I8446*B$6-J8446)</f>
        <v>2212.2087153822313</v>
      </c>
      <c r="L8446" s="24">
        <f t="shared" si="532"/>
        <v>0</v>
      </c>
      <c r="M8446" s="24">
        <f>IF(H8446&gt;0, C8446-F8446-J8446, 0)</f>
        <v>0</v>
      </c>
      <c r="N8446" s="4">
        <f>MIN(C8446, F8446)</f>
        <v>0</v>
      </c>
    </row>
    <row r="8447" spans="1:14" x14ac:dyDescent="0.2">
      <c r="A8447" s="27">
        <v>43816.708333333336</v>
      </c>
      <c r="B8447" s="4">
        <v>0</v>
      </c>
      <c r="C8447" s="4">
        <v>959.05940058106717</v>
      </c>
      <c r="F8447" s="4">
        <f t="shared" si="530"/>
        <v>0</v>
      </c>
      <c r="G8447" s="24">
        <f t="shared" si="531"/>
        <v>0</v>
      </c>
      <c r="H8447" s="24">
        <f t="shared" si="533"/>
        <v>959.05940058106717</v>
      </c>
      <c r="I8447" s="24">
        <f>IF(H8447&lt;=0, MIN(F8447-C8447, B$7, (D$5-K8446+G8447)/B$6), 0)</f>
        <v>0</v>
      </c>
      <c r="J8447" s="24">
        <f>IF(H8447&gt;0, MIN(C8447-F8447, B$8, K8446), 0)</f>
        <v>959.05940058106717</v>
      </c>
      <c r="K8447" s="24">
        <f>MAX(0, K8446-G8447+I8447*B$6-J8447)</f>
        <v>1253.1493148011641</v>
      </c>
      <c r="L8447" s="24">
        <f t="shared" si="532"/>
        <v>0</v>
      </c>
      <c r="M8447" s="24">
        <f>IF(H8447&gt;0, C8447-F8447-J8447, 0)</f>
        <v>0</v>
      </c>
      <c r="N8447" s="4">
        <f>MIN(C8447, F8447)</f>
        <v>0</v>
      </c>
    </row>
    <row r="8448" spans="1:14" x14ac:dyDescent="0.2">
      <c r="A8448" s="27">
        <v>43816.75</v>
      </c>
      <c r="B8448" s="4">
        <v>0</v>
      </c>
      <c r="C8448" s="4">
        <v>462.52435420514217</v>
      </c>
      <c r="F8448" s="4">
        <f t="shared" si="530"/>
        <v>0</v>
      </c>
      <c r="G8448" s="24">
        <f t="shared" si="531"/>
        <v>0</v>
      </c>
      <c r="H8448" s="24">
        <f t="shared" si="533"/>
        <v>462.52435420514217</v>
      </c>
      <c r="I8448" s="24">
        <f>IF(H8448&lt;=0, MIN(F8448-C8448, B$7, (D$5-K8447+G8448)/B$6), 0)</f>
        <v>0</v>
      </c>
      <c r="J8448" s="24">
        <f>IF(H8448&gt;0, MIN(C8448-F8448, B$8, K8447), 0)</f>
        <v>462.52435420514217</v>
      </c>
      <c r="K8448" s="24">
        <f>MAX(0, K8447-G8448+I8448*B$6-J8448)</f>
        <v>790.62496059602199</v>
      </c>
      <c r="L8448" s="24">
        <f t="shared" si="532"/>
        <v>0</v>
      </c>
      <c r="M8448" s="24">
        <f>IF(H8448&gt;0, C8448-F8448-J8448, 0)</f>
        <v>0</v>
      </c>
      <c r="N8448" s="4">
        <f>MIN(C8448, F8448)</f>
        <v>0</v>
      </c>
    </row>
    <row r="8449" spans="1:14" x14ac:dyDescent="0.2">
      <c r="A8449" s="27">
        <v>43816.791666666672</v>
      </c>
      <c r="B8449" s="4">
        <v>0</v>
      </c>
      <c r="C8449" s="4">
        <v>2853.0373070701726</v>
      </c>
      <c r="F8449" s="4">
        <f t="shared" si="530"/>
        <v>0</v>
      </c>
      <c r="G8449" s="24">
        <f t="shared" si="531"/>
        <v>0</v>
      </c>
      <c r="H8449" s="24">
        <f t="shared" si="533"/>
        <v>2853.0373070701726</v>
      </c>
      <c r="I8449" s="24">
        <f>IF(H8449&lt;=0, MIN(F8449-C8449, B$7, (D$5-K8448+G8449)/B$6), 0)</f>
        <v>0</v>
      </c>
      <c r="J8449" s="24">
        <f>IF(H8449&gt;0, MIN(C8449-F8449, B$8, K8448), 0)</f>
        <v>790.62496059602199</v>
      </c>
      <c r="K8449" s="24">
        <f>MAX(0, K8448-G8449+I8449*B$6-J8449)</f>
        <v>0</v>
      </c>
      <c r="L8449" s="24">
        <f t="shared" si="532"/>
        <v>0</v>
      </c>
      <c r="M8449" s="24">
        <f>IF(H8449&gt;0, C8449-F8449-J8449, 0)</f>
        <v>2062.4123464741506</v>
      </c>
      <c r="N8449" s="4">
        <f>MIN(C8449, F8449)</f>
        <v>0</v>
      </c>
    </row>
    <row r="8450" spans="1:14" x14ac:dyDescent="0.2">
      <c r="A8450" s="27">
        <v>43816.833333333336</v>
      </c>
      <c r="B8450" s="4">
        <v>0</v>
      </c>
      <c r="C8450" s="4">
        <v>566.85298237378254</v>
      </c>
      <c r="F8450" s="4">
        <f t="shared" si="530"/>
        <v>0</v>
      </c>
      <c r="G8450" s="24">
        <f t="shared" si="531"/>
        <v>0</v>
      </c>
      <c r="H8450" s="24">
        <f t="shared" si="533"/>
        <v>566.85298237378254</v>
      </c>
      <c r="I8450" s="24">
        <f>IF(H8450&lt;=0, MIN(F8450-C8450, B$7, (D$5-K8449+G8450)/B$6), 0)</f>
        <v>0</v>
      </c>
      <c r="J8450" s="24">
        <f>IF(H8450&gt;0, MIN(C8450-F8450, B$8, K8449), 0)</f>
        <v>0</v>
      </c>
      <c r="K8450" s="24">
        <f>MAX(0, K8449-G8450+I8450*B$6-J8450)</f>
        <v>0</v>
      </c>
      <c r="L8450" s="24">
        <f t="shared" si="532"/>
        <v>0</v>
      </c>
      <c r="M8450" s="24">
        <f>IF(H8450&gt;0, C8450-F8450-J8450, 0)</f>
        <v>566.85298237378254</v>
      </c>
      <c r="N8450" s="4">
        <f>MIN(C8450, F8450)</f>
        <v>0</v>
      </c>
    </row>
    <row r="8451" spans="1:14" x14ac:dyDescent="0.2">
      <c r="A8451" s="27">
        <v>43816.875</v>
      </c>
      <c r="B8451" s="4">
        <v>0</v>
      </c>
      <c r="C8451" s="4">
        <v>492.39865401223591</v>
      </c>
      <c r="F8451" s="4">
        <f t="shared" si="530"/>
        <v>0</v>
      </c>
      <c r="G8451" s="24">
        <f t="shared" si="531"/>
        <v>0</v>
      </c>
      <c r="H8451" s="24">
        <f t="shared" si="533"/>
        <v>492.39865401223591</v>
      </c>
      <c r="I8451" s="24">
        <f>IF(H8451&lt;=0, MIN(F8451-C8451, B$7, (D$5-K8450+G8451)/B$6), 0)</f>
        <v>0</v>
      </c>
      <c r="J8451" s="24">
        <f>IF(H8451&gt;0, MIN(C8451-F8451, B$8, K8450), 0)</f>
        <v>0</v>
      </c>
      <c r="K8451" s="24">
        <f>MAX(0, K8450-G8451+I8451*B$6-J8451)</f>
        <v>0</v>
      </c>
      <c r="L8451" s="24">
        <f t="shared" si="532"/>
        <v>0</v>
      </c>
      <c r="M8451" s="24">
        <f>IF(H8451&gt;0, C8451-F8451-J8451, 0)</f>
        <v>492.39865401223591</v>
      </c>
      <c r="N8451" s="4">
        <f>MIN(C8451, F8451)</f>
        <v>0</v>
      </c>
    </row>
    <row r="8452" spans="1:14" x14ac:dyDescent="0.2">
      <c r="A8452" s="27">
        <v>43816.916666666672</v>
      </c>
      <c r="B8452" s="4">
        <v>0</v>
      </c>
      <c r="C8452" s="4">
        <v>513.23557809152976</v>
      </c>
      <c r="F8452" s="4">
        <f t="shared" si="530"/>
        <v>0</v>
      </c>
      <c r="G8452" s="24">
        <f t="shared" si="531"/>
        <v>0</v>
      </c>
      <c r="H8452" s="24">
        <f t="shared" si="533"/>
        <v>513.23557809152976</v>
      </c>
      <c r="I8452" s="24">
        <f>IF(H8452&lt;=0, MIN(F8452-C8452, B$7, (D$5-K8451+G8452)/B$6), 0)</f>
        <v>0</v>
      </c>
      <c r="J8452" s="24">
        <f>IF(H8452&gt;0, MIN(C8452-F8452, B$8, K8451), 0)</f>
        <v>0</v>
      </c>
      <c r="K8452" s="24">
        <f>MAX(0, K8451-G8452+I8452*B$6-J8452)</f>
        <v>0</v>
      </c>
      <c r="L8452" s="24">
        <f t="shared" si="532"/>
        <v>0</v>
      </c>
      <c r="M8452" s="24">
        <f>IF(H8452&gt;0, C8452-F8452-J8452, 0)</f>
        <v>513.23557809152976</v>
      </c>
      <c r="N8452" s="4">
        <f>MIN(C8452, F8452)</f>
        <v>0</v>
      </c>
    </row>
    <row r="8453" spans="1:14" x14ac:dyDescent="0.2">
      <c r="A8453" s="27">
        <v>43816.958333333336</v>
      </c>
      <c r="B8453" s="4">
        <v>0</v>
      </c>
      <c r="C8453" s="4">
        <v>335.55027444620356</v>
      </c>
      <c r="F8453" s="4">
        <f t="shared" si="530"/>
        <v>0</v>
      </c>
      <c r="G8453" s="24">
        <f t="shared" si="531"/>
        <v>0</v>
      </c>
      <c r="H8453" s="24">
        <f t="shared" si="533"/>
        <v>335.55027444620356</v>
      </c>
      <c r="I8453" s="24">
        <f>IF(H8453&lt;=0, MIN(F8453-C8453, B$7, (D$5-K8452+G8453)/B$6), 0)</f>
        <v>0</v>
      </c>
      <c r="J8453" s="24">
        <f>IF(H8453&gt;0, MIN(C8453-F8453, B$8, K8452), 0)</f>
        <v>0</v>
      </c>
      <c r="K8453" s="24">
        <f>MAX(0, K8452-G8453+I8453*B$6-J8453)</f>
        <v>0</v>
      </c>
      <c r="L8453" s="24">
        <f t="shared" si="532"/>
        <v>0</v>
      </c>
      <c r="M8453" s="24">
        <f>IF(H8453&gt;0, C8453-F8453-J8453, 0)</f>
        <v>335.55027444620356</v>
      </c>
      <c r="N8453" s="4">
        <f>MIN(C8453, F8453)</f>
        <v>0</v>
      </c>
    </row>
    <row r="8454" spans="1:14" x14ac:dyDescent="0.2">
      <c r="A8454" s="27">
        <v>43817</v>
      </c>
      <c r="B8454" s="4">
        <v>0</v>
      </c>
      <c r="C8454" s="4">
        <v>210.5695150048623</v>
      </c>
      <c r="F8454" s="4">
        <f t="shared" si="530"/>
        <v>0</v>
      </c>
      <c r="G8454" s="24">
        <f t="shared" si="531"/>
        <v>0</v>
      </c>
      <c r="H8454" s="24">
        <f t="shared" si="533"/>
        <v>210.5695150048623</v>
      </c>
      <c r="I8454" s="24">
        <f>IF(H8454&lt;=0, MIN(F8454-C8454, B$7, (D$5-K8453+G8454)/B$6), 0)</f>
        <v>0</v>
      </c>
      <c r="J8454" s="24">
        <f>IF(H8454&gt;0, MIN(C8454-F8454, B$8, K8453), 0)</f>
        <v>0</v>
      </c>
      <c r="K8454" s="24">
        <f>MAX(0, K8453-G8454+I8454*B$6-J8454)</f>
        <v>0</v>
      </c>
      <c r="L8454" s="24">
        <f t="shared" si="532"/>
        <v>0</v>
      </c>
      <c r="M8454" s="24">
        <f>IF(H8454&gt;0, C8454-F8454-J8454, 0)</f>
        <v>210.5695150048623</v>
      </c>
      <c r="N8454" s="4">
        <f>MIN(C8454, F8454)</f>
        <v>0</v>
      </c>
    </row>
    <row r="8455" spans="1:14" x14ac:dyDescent="0.2">
      <c r="A8455" s="27">
        <v>43817.041666666672</v>
      </c>
      <c r="B8455" s="4">
        <v>0</v>
      </c>
      <c r="C8455" s="4">
        <v>260.82147966332843</v>
      </c>
      <c r="F8455" s="4">
        <f t="shared" si="530"/>
        <v>0</v>
      </c>
      <c r="G8455" s="24">
        <f t="shared" si="531"/>
        <v>0</v>
      </c>
      <c r="H8455" s="24">
        <f t="shared" si="533"/>
        <v>260.82147966332843</v>
      </c>
      <c r="I8455" s="24">
        <f>IF(H8455&lt;=0, MIN(F8455-C8455, B$7, (D$5-K8454+G8455)/B$6), 0)</f>
        <v>0</v>
      </c>
      <c r="J8455" s="24">
        <f>IF(H8455&gt;0, MIN(C8455-F8455, B$8, K8454), 0)</f>
        <v>0</v>
      </c>
      <c r="K8455" s="24">
        <f>MAX(0, K8454-G8455+I8455*B$6-J8455)</f>
        <v>0</v>
      </c>
      <c r="L8455" s="24">
        <f t="shared" si="532"/>
        <v>0</v>
      </c>
      <c r="M8455" s="24">
        <f>IF(H8455&gt;0, C8455-F8455-J8455, 0)</f>
        <v>260.82147966332843</v>
      </c>
      <c r="N8455" s="4">
        <f>MIN(C8455, F8455)</f>
        <v>0</v>
      </c>
    </row>
    <row r="8456" spans="1:14" x14ac:dyDescent="0.2">
      <c r="A8456" s="27">
        <v>43817.083333333336</v>
      </c>
      <c r="B8456" s="4">
        <v>0</v>
      </c>
      <c r="C8456" s="4">
        <v>296.78752325202885</v>
      </c>
      <c r="F8456" s="4">
        <f t="shared" si="530"/>
        <v>0</v>
      </c>
      <c r="G8456" s="24">
        <f t="shared" si="531"/>
        <v>0</v>
      </c>
      <c r="H8456" s="24">
        <f t="shared" si="533"/>
        <v>296.78752325202885</v>
      </c>
      <c r="I8456" s="24">
        <f>IF(H8456&lt;=0, MIN(F8456-C8456, B$7, (D$5-K8455+G8456)/B$6), 0)</f>
        <v>0</v>
      </c>
      <c r="J8456" s="24">
        <f>IF(H8456&gt;0, MIN(C8456-F8456, B$8, K8455), 0)</f>
        <v>0</v>
      </c>
      <c r="K8456" s="24">
        <f>MAX(0, K8455-G8456+I8456*B$6-J8456)</f>
        <v>0</v>
      </c>
      <c r="L8456" s="24">
        <f t="shared" si="532"/>
        <v>0</v>
      </c>
      <c r="M8456" s="24">
        <f>IF(H8456&gt;0, C8456-F8456-J8456, 0)</f>
        <v>296.78752325202885</v>
      </c>
      <c r="N8456" s="4">
        <f>MIN(C8456, F8456)</f>
        <v>0</v>
      </c>
    </row>
    <row r="8457" spans="1:14" x14ac:dyDescent="0.2">
      <c r="A8457" s="27">
        <v>43817.125</v>
      </c>
      <c r="B8457" s="4">
        <v>0</v>
      </c>
      <c r="C8457" s="4">
        <v>215.25961220418506</v>
      </c>
      <c r="F8457" s="4">
        <f t="shared" si="530"/>
        <v>0</v>
      </c>
      <c r="G8457" s="24">
        <f t="shared" si="531"/>
        <v>0</v>
      </c>
      <c r="H8457" s="24">
        <f t="shared" si="533"/>
        <v>215.25961220418506</v>
      </c>
      <c r="I8457" s="24">
        <f>IF(H8457&lt;=0, MIN(F8457-C8457, B$7, (D$5-K8456+G8457)/B$6), 0)</f>
        <v>0</v>
      </c>
      <c r="J8457" s="24">
        <f>IF(H8457&gt;0, MIN(C8457-F8457, B$8, K8456), 0)</f>
        <v>0</v>
      </c>
      <c r="K8457" s="24">
        <f>MAX(0, K8456-G8457+I8457*B$6-J8457)</f>
        <v>0</v>
      </c>
      <c r="L8457" s="24">
        <f t="shared" si="532"/>
        <v>0</v>
      </c>
      <c r="M8457" s="24">
        <f>IF(H8457&gt;0, C8457-F8457-J8457, 0)</f>
        <v>215.25961220418506</v>
      </c>
      <c r="N8457" s="4">
        <f>MIN(C8457, F8457)</f>
        <v>0</v>
      </c>
    </row>
    <row r="8458" spans="1:14" x14ac:dyDescent="0.2">
      <c r="A8458" s="27">
        <v>43817.166666666672</v>
      </c>
      <c r="B8458" s="4">
        <v>0</v>
      </c>
      <c r="C8458" s="4">
        <v>264.9300288973717</v>
      </c>
      <c r="F8458" s="4">
        <f t="shared" si="530"/>
        <v>0</v>
      </c>
      <c r="G8458" s="24">
        <f t="shared" si="531"/>
        <v>0</v>
      </c>
      <c r="H8458" s="24">
        <f t="shared" si="533"/>
        <v>264.9300288973717</v>
      </c>
      <c r="I8458" s="24">
        <f>IF(H8458&lt;=0, MIN(F8458-C8458, B$7, (D$5-K8457+G8458)/B$6), 0)</f>
        <v>0</v>
      </c>
      <c r="J8458" s="24">
        <f>IF(H8458&gt;0, MIN(C8458-F8458, B$8, K8457), 0)</f>
        <v>0</v>
      </c>
      <c r="K8458" s="24">
        <f>MAX(0, K8457-G8458+I8458*B$6-J8458)</f>
        <v>0</v>
      </c>
      <c r="L8458" s="24">
        <f t="shared" si="532"/>
        <v>0</v>
      </c>
      <c r="M8458" s="24">
        <f>IF(H8458&gt;0, C8458-F8458-J8458, 0)</f>
        <v>264.9300288973717</v>
      </c>
      <c r="N8458" s="4">
        <f>MIN(C8458, F8458)</f>
        <v>0</v>
      </c>
    </row>
    <row r="8459" spans="1:14" x14ac:dyDescent="0.2">
      <c r="A8459" s="27">
        <v>43817.208333333336</v>
      </c>
      <c r="B8459" s="4">
        <v>0</v>
      </c>
      <c r="C8459" s="4">
        <v>310.4282331639875</v>
      </c>
      <c r="F8459" s="4">
        <f t="shared" si="530"/>
        <v>0</v>
      </c>
      <c r="G8459" s="24">
        <f t="shared" si="531"/>
        <v>0</v>
      </c>
      <c r="H8459" s="24">
        <f t="shared" si="533"/>
        <v>310.4282331639875</v>
      </c>
      <c r="I8459" s="24">
        <f>IF(H8459&lt;=0, MIN(F8459-C8459, B$7, (D$5-K8458+G8459)/B$6), 0)</f>
        <v>0</v>
      </c>
      <c r="J8459" s="24">
        <f>IF(H8459&gt;0, MIN(C8459-F8459, B$8, K8458), 0)</f>
        <v>0</v>
      </c>
      <c r="K8459" s="24">
        <f>MAX(0, K8458-G8459+I8459*B$6-J8459)</f>
        <v>0</v>
      </c>
      <c r="L8459" s="24">
        <f t="shared" si="532"/>
        <v>0</v>
      </c>
      <c r="M8459" s="24">
        <f>IF(H8459&gt;0, C8459-F8459-J8459, 0)</f>
        <v>310.4282331639875</v>
      </c>
      <c r="N8459" s="4">
        <f>MIN(C8459, F8459)</f>
        <v>0</v>
      </c>
    </row>
    <row r="8460" spans="1:14" x14ac:dyDescent="0.2">
      <c r="A8460" s="27">
        <v>43817.25</v>
      </c>
      <c r="B8460" s="4">
        <v>0</v>
      </c>
      <c r="C8460" s="4">
        <v>642.4865779216866</v>
      </c>
      <c r="F8460" s="4">
        <f t="shared" si="530"/>
        <v>0</v>
      </c>
      <c r="G8460" s="24">
        <f t="shared" si="531"/>
        <v>0</v>
      </c>
      <c r="H8460" s="24">
        <f t="shared" si="533"/>
        <v>642.4865779216866</v>
      </c>
      <c r="I8460" s="24">
        <f>IF(H8460&lt;=0, MIN(F8460-C8460, B$7, (D$5-K8459+G8460)/B$6), 0)</f>
        <v>0</v>
      </c>
      <c r="J8460" s="24">
        <f>IF(H8460&gt;0, MIN(C8460-F8460, B$8, K8459), 0)</f>
        <v>0</v>
      </c>
      <c r="K8460" s="24">
        <f>MAX(0, K8459-G8460+I8460*B$6-J8460)</f>
        <v>0</v>
      </c>
      <c r="L8460" s="24">
        <f t="shared" si="532"/>
        <v>0</v>
      </c>
      <c r="M8460" s="24">
        <f>IF(H8460&gt;0, C8460-F8460-J8460, 0)</f>
        <v>642.4865779216866</v>
      </c>
      <c r="N8460" s="4">
        <f>MIN(C8460, F8460)</f>
        <v>0</v>
      </c>
    </row>
    <row r="8461" spans="1:14" x14ac:dyDescent="0.2">
      <c r="A8461" s="27">
        <v>43817.291666666672</v>
      </c>
      <c r="B8461" s="4">
        <v>21.375900601984309</v>
      </c>
      <c r="C8461" s="4">
        <v>1414.8373168960018</v>
      </c>
      <c r="F8461" s="4">
        <f t="shared" si="530"/>
        <v>128.25540361190585</v>
      </c>
      <c r="G8461" s="24">
        <f t="shared" si="531"/>
        <v>0.34722222222222221</v>
      </c>
      <c r="H8461" s="24">
        <f t="shared" si="533"/>
        <v>1286.5819132840959</v>
      </c>
      <c r="I8461" s="24">
        <f>IF(H8461&lt;=0, MIN(F8461-C8461, B$7, (D$5-K8460+G8461)/B$6), 0)</f>
        <v>0</v>
      </c>
      <c r="J8461" s="24">
        <f>IF(H8461&gt;0, MIN(C8461-F8461, B$8, K8460), 0)</f>
        <v>0</v>
      </c>
      <c r="K8461" s="24">
        <f>MAX(0, K8460-G8461+I8461*B$6-J8461)</f>
        <v>0</v>
      </c>
      <c r="L8461" s="24">
        <f t="shared" si="532"/>
        <v>0</v>
      </c>
      <c r="M8461" s="24">
        <f>IF(H8461&gt;0, C8461-F8461-J8461, 0)</f>
        <v>1286.5819132840959</v>
      </c>
      <c r="N8461" s="4">
        <f>MIN(C8461, F8461)</f>
        <v>128.25540361190585</v>
      </c>
    </row>
    <row r="8462" spans="1:14" x14ac:dyDescent="0.2">
      <c r="A8462" s="27">
        <v>43817.333333333336</v>
      </c>
      <c r="B8462" s="4">
        <v>65.120405286721137</v>
      </c>
      <c r="C8462" s="4">
        <v>416.06867194753738</v>
      </c>
      <c r="F8462" s="4">
        <f t="shared" si="530"/>
        <v>390.72243172032682</v>
      </c>
      <c r="G8462" s="24">
        <f t="shared" si="531"/>
        <v>0.34722222222222221</v>
      </c>
      <c r="H8462" s="24">
        <f t="shared" si="533"/>
        <v>25.346240227210558</v>
      </c>
      <c r="I8462" s="24">
        <f>IF(H8462&lt;=0, MIN(F8462-C8462, B$7, (D$5-K8461+G8462)/B$6), 0)</f>
        <v>0</v>
      </c>
      <c r="J8462" s="24">
        <f>IF(H8462&gt;0, MIN(C8462-F8462, B$8, K8461), 0)</f>
        <v>0</v>
      </c>
      <c r="K8462" s="24">
        <f>MAX(0, K8461-G8462+I8462*B$6-J8462)</f>
        <v>0</v>
      </c>
      <c r="L8462" s="24">
        <f t="shared" si="532"/>
        <v>0</v>
      </c>
      <c r="M8462" s="24">
        <f>IF(H8462&gt;0, C8462-F8462-J8462, 0)</f>
        <v>25.346240227210558</v>
      </c>
      <c r="N8462" s="4">
        <f>MIN(C8462, F8462)</f>
        <v>390.72243172032682</v>
      </c>
    </row>
    <row r="8463" spans="1:14" x14ac:dyDescent="0.2">
      <c r="A8463" s="27">
        <v>43817.375</v>
      </c>
      <c r="B8463" s="4">
        <v>42.414904986680078</v>
      </c>
      <c r="C8463" s="4">
        <v>321.27963404689541</v>
      </c>
      <c r="F8463" s="4">
        <f t="shared" si="530"/>
        <v>254.48942992008045</v>
      </c>
      <c r="G8463" s="24">
        <f t="shared" si="531"/>
        <v>0.34722222222222221</v>
      </c>
      <c r="H8463" s="24">
        <f t="shared" si="533"/>
        <v>66.790204126814956</v>
      </c>
      <c r="I8463" s="24">
        <f>IF(H8463&lt;=0, MIN(F8463-C8463, B$7, (D$5-K8462+G8463)/B$6), 0)</f>
        <v>0</v>
      </c>
      <c r="J8463" s="24">
        <f>IF(H8463&gt;0, MIN(C8463-F8463, B$8, K8462), 0)</f>
        <v>0</v>
      </c>
      <c r="K8463" s="24">
        <f>MAX(0, K8462-G8463+I8463*B$6-J8463)</f>
        <v>0</v>
      </c>
      <c r="L8463" s="24">
        <f t="shared" si="532"/>
        <v>0</v>
      </c>
      <c r="M8463" s="24">
        <f>IF(H8463&gt;0, C8463-F8463-J8463, 0)</f>
        <v>66.790204126814956</v>
      </c>
      <c r="N8463" s="4">
        <f>MIN(C8463, F8463)</f>
        <v>254.48942992008045</v>
      </c>
    </row>
    <row r="8464" spans="1:14" x14ac:dyDescent="0.2">
      <c r="A8464" s="27">
        <v>43817.416666666672</v>
      </c>
      <c r="B8464" s="4">
        <v>32.381787786638014</v>
      </c>
      <c r="C8464" s="4">
        <v>251.43747615025282</v>
      </c>
      <c r="F8464" s="4">
        <f t="shared" si="530"/>
        <v>194.29072671982809</v>
      </c>
      <c r="G8464" s="24">
        <f t="shared" si="531"/>
        <v>0.34722222222222221</v>
      </c>
      <c r="H8464" s="24">
        <f t="shared" si="533"/>
        <v>57.146749430424734</v>
      </c>
      <c r="I8464" s="24">
        <f>IF(H8464&lt;=0, MIN(F8464-C8464, B$7, (D$5-K8463+G8464)/B$6), 0)</f>
        <v>0</v>
      </c>
      <c r="J8464" s="24">
        <f>IF(H8464&gt;0, MIN(C8464-F8464, B$8, K8463), 0)</f>
        <v>0</v>
      </c>
      <c r="K8464" s="24">
        <f>MAX(0, K8463-G8464+I8464*B$6-J8464)</f>
        <v>0</v>
      </c>
      <c r="L8464" s="24">
        <f t="shared" si="532"/>
        <v>0</v>
      </c>
      <c r="M8464" s="24">
        <f>IF(H8464&gt;0, C8464-F8464-J8464, 0)</f>
        <v>57.146749430424734</v>
      </c>
      <c r="N8464" s="4">
        <f>MIN(C8464, F8464)</f>
        <v>194.29072671982809</v>
      </c>
    </row>
    <row r="8465" spans="1:14" x14ac:dyDescent="0.2">
      <c r="A8465" s="27">
        <v>43817.458333333336</v>
      </c>
      <c r="B8465" s="4">
        <v>35.605243176633728</v>
      </c>
      <c r="C8465" s="4">
        <v>1569.0281772996727</v>
      </c>
      <c r="F8465" s="4">
        <f t="shared" si="530"/>
        <v>213.63145905980235</v>
      </c>
      <c r="G8465" s="24">
        <f t="shared" si="531"/>
        <v>0.34722222222222221</v>
      </c>
      <c r="H8465" s="24">
        <f t="shared" si="533"/>
        <v>1355.3967182398703</v>
      </c>
      <c r="I8465" s="24">
        <f>IF(H8465&lt;=0, MIN(F8465-C8465, B$7, (D$5-K8464+G8465)/B$6), 0)</f>
        <v>0</v>
      </c>
      <c r="J8465" s="24">
        <f>IF(H8465&gt;0, MIN(C8465-F8465, B$8, K8464), 0)</f>
        <v>0</v>
      </c>
      <c r="K8465" s="24">
        <f>MAX(0, K8464-G8465+I8465*B$6-J8465)</f>
        <v>0</v>
      </c>
      <c r="L8465" s="24">
        <f t="shared" si="532"/>
        <v>0</v>
      </c>
      <c r="M8465" s="24">
        <f>IF(H8465&gt;0, C8465-F8465-J8465, 0)</f>
        <v>1355.3967182398703</v>
      </c>
      <c r="N8465" s="4">
        <f>MIN(C8465, F8465)</f>
        <v>213.63145905980235</v>
      </c>
    </row>
    <row r="8466" spans="1:14" x14ac:dyDescent="0.2">
      <c r="A8466" s="27">
        <v>43817.5</v>
      </c>
      <c r="B8466" s="4">
        <v>31.988147637013615</v>
      </c>
      <c r="C8466" s="4">
        <v>307.85154308214686</v>
      </c>
      <c r="F8466" s="4">
        <f t="shared" si="530"/>
        <v>191.9288858220817</v>
      </c>
      <c r="G8466" s="24">
        <f t="shared" si="531"/>
        <v>0.34722222222222221</v>
      </c>
      <c r="H8466" s="24">
        <f t="shared" si="533"/>
        <v>115.92265726006517</v>
      </c>
      <c r="I8466" s="24">
        <f>IF(H8466&lt;=0, MIN(F8466-C8466, B$7, (D$5-K8465+G8466)/B$6), 0)</f>
        <v>0</v>
      </c>
      <c r="J8466" s="24">
        <f>IF(H8466&gt;0, MIN(C8466-F8466, B$8, K8465), 0)</f>
        <v>0</v>
      </c>
      <c r="K8466" s="24">
        <f>MAX(0, K8465-G8466+I8466*B$6-J8466)</f>
        <v>0</v>
      </c>
      <c r="L8466" s="24">
        <f t="shared" si="532"/>
        <v>0</v>
      </c>
      <c r="M8466" s="24">
        <f>IF(H8466&gt;0, C8466-F8466-J8466, 0)</f>
        <v>115.92265726006517</v>
      </c>
      <c r="N8466" s="4">
        <f>MIN(C8466, F8466)</f>
        <v>191.9288858220817</v>
      </c>
    </row>
    <row r="8467" spans="1:14" x14ac:dyDescent="0.2">
      <c r="A8467" s="27">
        <v>43817.541666666672</v>
      </c>
      <c r="B8467" s="4">
        <v>23.400540315155041</v>
      </c>
      <c r="C8467" s="4">
        <v>340.47469377076283</v>
      </c>
      <c r="F8467" s="4">
        <f t="shared" si="530"/>
        <v>140.40324189093025</v>
      </c>
      <c r="G8467" s="24">
        <f t="shared" si="531"/>
        <v>0.34722222222222221</v>
      </c>
      <c r="H8467" s="24">
        <f t="shared" si="533"/>
        <v>200.07145187983258</v>
      </c>
      <c r="I8467" s="24">
        <f>IF(H8467&lt;=0, MIN(F8467-C8467, B$7, (D$5-K8466+G8467)/B$6), 0)</f>
        <v>0</v>
      </c>
      <c r="J8467" s="24">
        <f>IF(H8467&gt;0, MIN(C8467-F8467, B$8, K8466), 0)</f>
        <v>0</v>
      </c>
      <c r="K8467" s="24">
        <f>MAX(0, K8466-G8467+I8467*B$6-J8467)</f>
        <v>0</v>
      </c>
      <c r="L8467" s="24">
        <f t="shared" si="532"/>
        <v>0</v>
      </c>
      <c r="M8467" s="24">
        <f>IF(H8467&gt;0, C8467-F8467-J8467, 0)</f>
        <v>200.07145187983258</v>
      </c>
      <c r="N8467" s="4">
        <f>MIN(C8467, F8467)</f>
        <v>140.40324189093025</v>
      </c>
    </row>
    <row r="8468" spans="1:14" x14ac:dyDescent="0.2">
      <c r="A8468" s="27">
        <v>43817.583333333336</v>
      </c>
      <c r="B8468" s="4">
        <v>7.5219366919356654</v>
      </c>
      <c r="C8468" s="4">
        <v>299.11084057457123</v>
      </c>
      <c r="F8468" s="4">
        <f t="shared" si="530"/>
        <v>45.131620151613994</v>
      </c>
      <c r="G8468" s="24">
        <f t="shared" si="531"/>
        <v>0.34722222222222221</v>
      </c>
      <c r="H8468" s="24">
        <f t="shared" si="533"/>
        <v>253.97922042295724</v>
      </c>
      <c r="I8468" s="24">
        <f>IF(H8468&lt;=0, MIN(F8468-C8468, B$7, (D$5-K8467+G8468)/B$6), 0)</f>
        <v>0</v>
      </c>
      <c r="J8468" s="24">
        <f>IF(H8468&gt;0, MIN(C8468-F8468, B$8, K8467), 0)</f>
        <v>0</v>
      </c>
      <c r="K8468" s="24">
        <f>MAX(0, K8467-G8468+I8468*B$6-J8468)</f>
        <v>0</v>
      </c>
      <c r="L8468" s="24">
        <f t="shared" si="532"/>
        <v>0</v>
      </c>
      <c r="M8468" s="24">
        <f>IF(H8468&gt;0, C8468-F8468-J8468, 0)</f>
        <v>253.97922042295724</v>
      </c>
      <c r="N8468" s="4">
        <f>MIN(C8468, F8468)</f>
        <v>45.131620151613994</v>
      </c>
    </row>
    <row r="8469" spans="1:14" x14ac:dyDescent="0.2">
      <c r="A8469" s="27">
        <v>43817.625</v>
      </c>
      <c r="B8469" s="4">
        <v>0</v>
      </c>
      <c r="C8469" s="4">
        <v>343.60175473231243</v>
      </c>
      <c r="F8469" s="4">
        <f t="shared" si="530"/>
        <v>0</v>
      </c>
      <c r="G8469" s="24">
        <f t="shared" si="531"/>
        <v>0</v>
      </c>
      <c r="H8469" s="24">
        <f t="shared" si="533"/>
        <v>343.60175473231243</v>
      </c>
      <c r="I8469" s="24">
        <f>IF(H8469&lt;=0, MIN(F8469-C8469, B$7, (D$5-K8468+G8469)/B$6), 0)</f>
        <v>0</v>
      </c>
      <c r="J8469" s="24">
        <f>IF(H8469&gt;0, MIN(C8469-F8469, B$8, K8468), 0)</f>
        <v>0</v>
      </c>
      <c r="K8469" s="24">
        <f>MAX(0, K8468-G8469+I8469*B$6-J8469)</f>
        <v>0</v>
      </c>
      <c r="L8469" s="24">
        <f t="shared" si="532"/>
        <v>0</v>
      </c>
      <c r="M8469" s="24">
        <f>IF(H8469&gt;0, C8469-F8469-J8469, 0)</f>
        <v>343.60175473231243</v>
      </c>
      <c r="N8469" s="4">
        <f>MIN(C8469, F8469)</f>
        <v>0</v>
      </c>
    </row>
    <row r="8470" spans="1:14" x14ac:dyDescent="0.2">
      <c r="A8470" s="27">
        <v>43817.666666666672</v>
      </c>
      <c r="B8470" s="4">
        <v>0</v>
      </c>
      <c r="C8470" s="4">
        <v>477.07449720553643</v>
      </c>
      <c r="F8470" s="4">
        <f t="shared" si="530"/>
        <v>0</v>
      </c>
      <c r="G8470" s="24">
        <f t="shared" si="531"/>
        <v>0</v>
      </c>
      <c r="H8470" s="24">
        <f t="shared" si="533"/>
        <v>477.07449720553643</v>
      </c>
      <c r="I8470" s="24">
        <f>IF(H8470&lt;=0, MIN(F8470-C8470, B$7, (D$5-K8469+G8470)/B$6), 0)</f>
        <v>0</v>
      </c>
      <c r="J8470" s="24">
        <f>IF(H8470&gt;0, MIN(C8470-F8470, B$8, K8469), 0)</f>
        <v>0</v>
      </c>
      <c r="K8470" s="24">
        <f>MAX(0, K8469-G8470+I8470*B$6-J8470)</f>
        <v>0</v>
      </c>
      <c r="L8470" s="24">
        <f t="shared" si="532"/>
        <v>0</v>
      </c>
      <c r="M8470" s="24">
        <f>IF(H8470&gt;0, C8470-F8470-J8470, 0)</f>
        <v>477.07449720553643</v>
      </c>
      <c r="N8470" s="4">
        <f>MIN(C8470, F8470)</f>
        <v>0</v>
      </c>
    </row>
    <row r="8471" spans="1:14" x14ac:dyDescent="0.2">
      <c r="A8471" s="27">
        <v>43817.708333333336</v>
      </c>
      <c r="B8471" s="4">
        <v>0</v>
      </c>
      <c r="C8471" s="4">
        <v>514.15025900365413</v>
      </c>
      <c r="F8471" s="4">
        <f t="shared" si="530"/>
        <v>0</v>
      </c>
      <c r="G8471" s="24">
        <f t="shared" si="531"/>
        <v>0</v>
      </c>
      <c r="H8471" s="24">
        <f t="shared" si="533"/>
        <v>514.15025900365413</v>
      </c>
      <c r="I8471" s="24">
        <f>IF(H8471&lt;=0, MIN(F8471-C8471, B$7, (D$5-K8470+G8471)/B$6), 0)</f>
        <v>0</v>
      </c>
      <c r="J8471" s="24">
        <f>IF(H8471&gt;0, MIN(C8471-F8471, B$8, K8470), 0)</f>
        <v>0</v>
      </c>
      <c r="K8471" s="24">
        <f>MAX(0, K8470-G8471+I8471*B$6-J8471)</f>
        <v>0</v>
      </c>
      <c r="L8471" s="24">
        <f t="shared" si="532"/>
        <v>0</v>
      </c>
      <c r="M8471" s="24">
        <f>IF(H8471&gt;0, C8471-F8471-J8471, 0)</f>
        <v>514.15025900365413</v>
      </c>
      <c r="N8471" s="4">
        <f>MIN(C8471, F8471)</f>
        <v>0</v>
      </c>
    </row>
    <row r="8472" spans="1:14" x14ac:dyDescent="0.2">
      <c r="A8472" s="27">
        <v>43817.75</v>
      </c>
      <c r="B8472" s="4">
        <v>0</v>
      </c>
      <c r="C8472" s="4">
        <v>454.8290401266658</v>
      </c>
      <c r="F8472" s="4">
        <f t="shared" si="530"/>
        <v>0</v>
      </c>
      <c r="G8472" s="24">
        <f t="shared" si="531"/>
        <v>0</v>
      </c>
      <c r="H8472" s="24">
        <f t="shared" si="533"/>
        <v>454.8290401266658</v>
      </c>
      <c r="I8472" s="24">
        <f>IF(H8472&lt;=0, MIN(F8472-C8472, B$7, (D$5-K8471+G8472)/B$6), 0)</f>
        <v>0</v>
      </c>
      <c r="J8472" s="24">
        <f>IF(H8472&gt;0, MIN(C8472-F8472, B$8, K8471), 0)</f>
        <v>0</v>
      </c>
      <c r="K8472" s="24">
        <f>MAX(0, K8471-G8472+I8472*B$6-J8472)</f>
        <v>0</v>
      </c>
      <c r="L8472" s="24">
        <f t="shared" si="532"/>
        <v>0</v>
      </c>
      <c r="M8472" s="24">
        <f>IF(H8472&gt;0, C8472-F8472-J8472, 0)</f>
        <v>454.8290401266658</v>
      </c>
      <c r="N8472" s="4">
        <f>MIN(C8472, F8472)</f>
        <v>0</v>
      </c>
    </row>
    <row r="8473" spans="1:14" x14ac:dyDescent="0.2">
      <c r="A8473" s="27">
        <v>43817.791666666672</v>
      </c>
      <c r="B8473" s="4">
        <v>0</v>
      </c>
      <c r="C8473" s="4">
        <v>1527.5544148188724</v>
      </c>
      <c r="F8473" s="4">
        <f t="shared" si="530"/>
        <v>0</v>
      </c>
      <c r="G8473" s="24">
        <f t="shared" si="531"/>
        <v>0</v>
      </c>
      <c r="H8473" s="24">
        <f t="shared" si="533"/>
        <v>1527.5544148188724</v>
      </c>
      <c r="I8473" s="24">
        <f>IF(H8473&lt;=0, MIN(F8473-C8473, B$7, (D$5-K8472+G8473)/B$6), 0)</f>
        <v>0</v>
      </c>
      <c r="J8473" s="24">
        <f>IF(H8473&gt;0, MIN(C8473-F8473, B$8, K8472), 0)</f>
        <v>0</v>
      </c>
      <c r="K8473" s="24">
        <f>MAX(0, K8472-G8473+I8473*B$6-J8473)</f>
        <v>0</v>
      </c>
      <c r="L8473" s="24">
        <f t="shared" si="532"/>
        <v>0</v>
      </c>
      <c r="M8473" s="24">
        <f>IF(H8473&gt;0, C8473-F8473-J8473, 0)</f>
        <v>1527.5544148188724</v>
      </c>
      <c r="N8473" s="4">
        <f>MIN(C8473, F8473)</f>
        <v>0</v>
      </c>
    </row>
    <row r="8474" spans="1:14" x14ac:dyDescent="0.2">
      <c r="A8474" s="27">
        <v>43817.833333333336</v>
      </c>
      <c r="B8474" s="4">
        <v>0</v>
      </c>
      <c r="C8474" s="4">
        <v>885.98242023898092</v>
      </c>
      <c r="F8474" s="4">
        <f t="shared" si="530"/>
        <v>0</v>
      </c>
      <c r="G8474" s="24">
        <f t="shared" si="531"/>
        <v>0</v>
      </c>
      <c r="H8474" s="24">
        <f t="shared" si="533"/>
        <v>885.98242023898092</v>
      </c>
      <c r="I8474" s="24">
        <f>IF(H8474&lt;=0, MIN(F8474-C8474, B$7, (D$5-K8473+G8474)/B$6), 0)</f>
        <v>0</v>
      </c>
      <c r="J8474" s="24">
        <f>IF(H8474&gt;0, MIN(C8474-F8474, B$8, K8473), 0)</f>
        <v>0</v>
      </c>
      <c r="K8474" s="24">
        <f>MAX(0, K8473-G8474+I8474*B$6-J8474)</f>
        <v>0</v>
      </c>
      <c r="L8474" s="24">
        <f t="shared" si="532"/>
        <v>0</v>
      </c>
      <c r="M8474" s="24">
        <f>IF(H8474&gt;0, C8474-F8474-J8474, 0)</f>
        <v>885.98242023898092</v>
      </c>
      <c r="N8474" s="4">
        <f>MIN(C8474, F8474)</f>
        <v>0</v>
      </c>
    </row>
    <row r="8475" spans="1:14" x14ac:dyDescent="0.2">
      <c r="A8475" s="27">
        <v>43817.875</v>
      </c>
      <c r="B8475" s="4">
        <v>0</v>
      </c>
      <c r="C8475" s="4">
        <v>1489.2835671066971</v>
      </c>
      <c r="F8475" s="4">
        <f t="shared" si="530"/>
        <v>0</v>
      </c>
      <c r="G8475" s="24">
        <f t="shared" si="531"/>
        <v>0</v>
      </c>
      <c r="H8475" s="24">
        <f t="shared" si="533"/>
        <v>1489.2835671066971</v>
      </c>
      <c r="I8475" s="24">
        <f>IF(H8475&lt;=0, MIN(F8475-C8475, B$7, (D$5-K8474+G8475)/B$6), 0)</f>
        <v>0</v>
      </c>
      <c r="J8475" s="24">
        <f>IF(H8475&gt;0, MIN(C8475-F8475, B$8, K8474), 0)</f>
        <v>0</v>
      </c>
      <c r="K8475" s="24">
        <f>MAX(0, K8474-G8475+I8475*B$6-J8475)</f>
        <v>0</v>
      </c>
      <c r="L8475" s="24">
        <f t="shared" si="532"/>
        <v>0</v>
      </c>
      <c r="M8475" s="24">
        <f>IF(H8475&gt;0, C8475-F8475-J8475, 0)</f>
        <v>1489.2835671066971</v>
      </c>
      <c r="N8475" s="4">
        <f>MIN(C8475, F8475)</f>
        <v>0</v>
      </c>
    </row>
    <row r="8476" spans="1:14" x14ac:dyDescent="0.2">
      <c r="A8476" s="27">
        <v>43817.916666666672</v>
      </c>
      <c r="B8476" s="4">
        <v>0</v>
      </c>
      <c r="C8476" s="4">
        <v>501.97371580751485</v>
      </c>
      <c r="F8476" s="4">
        <f t="shared" si="530"/>
        <v>0</v>
      </c>
      <c r="G8476" s="24">
        <f t="shared" si="531"/>
        <v>0</v>
      </c>
      <c r="H8476" s="24">
        <f t="shared" si="533"/>
        <v>501.97371580751485</v>
      </c>
      <c r="I8476" s="24">
        <f>IF(H8476&lt;=0, MIN(F8476-C8476, B$7, (D$5-K8475+G8476)/B$6), 0)</f>
        <v>0</v>
      </c>
      <c r="J8476" s="24">
        <f>IF(H8476&gt;0, MIN(C8476-F8476, B$8, K8475), 0)</f>
        <v>0</v>
      </c>
      <c r="K8476" s="24">
        <f>MAX(0, K8475-G8476+I8476*B$6-J8476)</f>
        <v>0</v>
      </c>
      <c r="L8476" s="24">
        <f t="shared" si="532"/>
        <v>0</v>
      </c>
      <c r="M8476" s="24">
        <f>IF(H8476&gt;0, C8476-F8476-J8476, 0)</f>
        <v>501.97371580751485</v>
      </c>
      <c r="N8476" s="4">
        <f>MIN(C8476, F8476)</f>
        <v>0</v>
      </c>
    </row>
    <row r="8477" spans="1:14" x14ac:dyDescent="0.2">
      <c r="A8477" s="27">
        <v>43817.958333333336</v>
      </c>
      <c r="B8477" s="4">
        <v>0</v>
      </c>
      <c r="C8477" s="4">
        <v>326.29973255985749</v>
      </c>
      <c r="F8477" s="4">
        <f t="shared" si="530"/>
        <v>0</v>
      </c>
      <c r="G8477" s="24">
        <f t="shared" si="531"/>
        <v>0</v>
      </c>
      <c r="H8477" s="24">
        <f t="shared" si="533"/>
        <v>326.29973255985749</v>
      </c>
      <c r="I8477" s="24">
        <f>IF(H8477&lt;=0, MIN(F8477-C8477, B$7, (D$5-K8476+G8477)/B$6), 0)</f>
        <v>0</v>
      </c>
      <c r="J8477" s="24">
        <f>IF(H8477&gt;0, MIN(C8477-F8477, B$8, K8476), 0)</f>
        <v>0</v>
      </c>
      <c r="K8477" s="24">
        <f>MAX(0, K8476-G8477+I8477*B$6-J8477)</f>
        <v>0</v>
      </c>
      <c r="L8477" s="24">
        <f t="shared" si="532"/>
        <v>0</v>
      </c>
      <c r="M8477" s="24">
        <f>IF(H8477&gt;0, C8477-F8477-J8477, 0)</f>
        <v>326.29973255985749</v>
      </c>
      <c r="N8477" s="4">
        <f>MIN(C8477, F8477)</f>
        <v>0</v>
      </c>
    </row>
    <row r="8478" spans="1:14" x14ac:dyDescent="0.2">
      <c r="A8478" s="27">
        <v>43818</v>
      </c>
      <c r="B8478" s="4">
        <v>0</v>
      </c>
      <c r="C8478" s="4">
        <v>202.71385989946506</v>
      </c>
      <c r="F8478" s="4">
        <f t="shared" ref="F8478:F8541" si="534">B8478*B$4</f>
        <v>0</v>
      </c>
      <c r="G8478" s="24">
        <f t="shared" ref="G8478:G8541" si="535">MIN(F8478, B$9)</f>
        <v>0</v>
      </c>
      <c r="H8478" s="24">
        <f t="shared" si="533"/>
        <v>202.71385989946506</v>
      </c>
      <c r="I8478" s="24">
        <f>IF(H8478&lt;=0, MIN(F8478-C8478, B$7, (D$5-K8477+G8478)/B$6), 0)</f>
        <v>0</v>
      </c>
      <c r="J8478" s="24">
        <f>IF(H8478&gt;0, MIN(C8478-F8478, B$8, K8477), 0)</f>
        <v>0</v>
      </c>
      <c r="K8478" s="24">
        <f>MAX(0, K8477-G8478+I8478*B$6-J8478)</f>
        <v>0</v>
      </c>
      <c r="L8478" s="24">
        <f t="shared" ref="L8478:L8541" si="536">IF(H8478&lt;=0, -I8478-H8478, 0)</f>
        <v>0</v>
      </c>
      <c r="M8478" s="24">
        <f>IF(H8478&gt;0, C8478-F8478-J8478, 0)</f>
        <v>202.71385989946506</v>
      </c>
      <c r="N8478" s="4">
        <f>MIN(C8478, F8478)</f>
        <v>0</v>
      </c>
    </row>
    <row r="8479" spans="1:14" x14ac:dyDescent="0.2">
      <c r="A8479" s="27">
        <v>43818.041666666672</v>
      </c>
      <c r="B8479" s="4">
        <v>0</v>
      </c>
      <c r="C8479" s="4">
        <v>254.61992641682991</v>
      </c>
      <c r="F8479" s="4">
        <f t="shared" si="534"/>
        <v>0</v>
      </c>
      <c r="G8479" s="24">
        <f t="shared" si="535"/>
        <v>0</v>
      </c>
      <c r="H8479" s="24">
        <f t="shared" ref="H8479:H8542" si="537">C8479-F8479</f>
        <v>254.61992641682991</v>
      </c>
      <c r="I8479" s="24">
        <f>IF(H8479&lt;=0, MIN(F8479-C8479, B$7, (D$5-K8478+G8479)/B$6), 0)</f>
        <v>0</v>
      </c>
      <c r="J8479" s="24">
        <f>IF(H8479&gt;0, MIN(C8479-F8479, B$8, K8478), 0)</f>
        <v>0</v>
      </c>
      <c r="K8479" s="24">
        <f>MAX(0, K8478-G8479+I8479*B$6-J8479)</f>
        <v>0</v>
      </c>
      <c r="L8479" s="24">
        <f t="shared" si="536"/>
        <v>0</v>
      </c>
      <c r="M8479" s="24">
        <f>IF(H8479&gt;0, C8479-F8479-J8479, 0)</f>
        <v>254.61992641682991</v>
      </c>
      <c r="N8479" s="4">
        <f>MIN(C8479, F8479)</f>
        <v>0</v>
      </c>
    </row>
    <row r="8480" spans="1:14" x14ac:dyDescent="0.2">
      <c r="A8480" s="27">
        <v>43818.083333333336</v>
      </c>
      <c r="B8480" s="4">
        <v>0</v>
      </c>
      <c r="C8480" s="4">
        <v>291.69568821494772</v>
      </c>
      <c r="F8480" s="4">
        <f t="shared" si="534"/>
        <v>0</v>
      </c>
      <c r="G8480" s="24">
        <f t="shared" si="535"/>
        <v>0</v>
      </c>
      <c r="H8480" s="24">
        <f t="shared" si="537"/>
        <v>291.69568821494772</v>
      </c>
      <c r="I8480" s="24">
        <f>IF(H8480&lt;=0, MIN(F8480-C8480, B$7, (D$5-K8479+G8480)/B$6), 0)</f>
        <v>0</v>
      </c>
      <c r="J8480" s="24">
        <f>IF(H8480&gt;0, MIN(C8480-F8480, B$8, K8479), 0)</f>
        <v>0</v>
      </c>
      <c r="K8480" s="24">
        <f>MAX(0, K8479-G8480+I8480*B$6-J8480)</f>
        <v>0</v>
      </c>
      <c r="L8480" s="24">
        <f t="shared" si="536"/>
        <v>0</v>
      </c>
      <c r="M8480" s="24">
        <f>IF(H8480&gt;0, C8480-F8480-J8480, 0)</f>
        <v>291.69568821494772</v>
      </c>
      <c r="N8480" s="4">
        <f>MIN(C8480, F8480)</f>
        <v>0</v>
      </c>
    </row>
    <row r="8481" spans="1:14" x14ac:dyDescent="0.2">
      <c r="A8481" s="27">
        <v>43818.125</v>
      </c>
      <c r="B8481" s="4">
        <v>0</v>
      </c>
      <c r="C8481" s="4">
        <v>202.71385989946506</v>
      </c>
      <c r="F8481" s="4">
        <f t="shared" si="534"/>
        <v>0</v>
      </c>
      <c r="G8481" s="24">
        <f t="shared" si="535"/>
        <v>0</v>
      </c>
      <c r="H8481" s="24">
        <f t="shared" si="537"/>
        <v>202.71385989946506</v>
      </c>
      <c r="I8481" s="24">
        <f>IF(H8481&lt;=0, MIN(F8481-C8481, B$7, (D$5-K8480+G8481)/B$6), 0)</f>
        <v>0</v>
      </c>
      <c r="J8481" s="24">
        <f>IF(H8481&gt;0, MIN(C8481-F8481, B$8, K8480), 0)</f>
        <v>0</v>
      </c>
      <c r="K8481" s="24">
        <f>MAX(0, K8480-G8481+I8481*B$6-J8481)</f>
        <v>0</v>
      </c>
      <c r="L8481" s="24">
        <f t="shared" si="536"/>
        <v>0</v>
      </c>
      <c r="M8481" s="24">
        <f>IF(H8481&gt;0, C8481-F8481-J8481, 0)</f>
        <v>202.71385989946506</v>
      </c>
      <c r="N8481" s="4">
        <f>MIN(C8481, F8481)</f>
        <v>0</v>
      </c>
    </row>
    <row r="8482" spans="1:14" x14ac:dyDescent="0.2">
      <c r="A8482" s="27">
        <v>43818.166666666672</v>
      </c>
      <c r="B8482" s="4">
        <v>0</v>
      </c>
      <c r="C8482" s="4">
        <v>254.61992641682991</v>
      </c>
      <c r="F8482" s="4">
        <f t="shared" si="534"/>
        <v>0</v>
      </c>
      <c r="G8482" s="24">
        <f t="shared" si="535"/>
        <v>0</v>
      </c>
      <c r="H8482" s="24">
        <f t="shared" si="537"/>
        <v>254.61992641682991</v>
      </c>
      <c r="I8482" s="24">
        <f>IF(H8482&lt;=0, MIN(F8482-C8482, B$7, (D$5-K8481+G8482)/B$6), 0)</f>
        <v>0</v>
      </c>
      <c r="J8482" s="24">
        <f>IF(H8482&gt;0, MIN(C8482-F8482, B$8, K8481), 0)</f>
        <v>0</v>
      </c>
      <c r="K8482" s="24">
        <f>MAX(0, K8481-G8482+I8482*B$6-J8482)</f>
        <v>0</v>
      </c>
      <c r="L8482" s="24">
        <f t="shared" si="536"/>
        <v>0</v>
      </c>
      <c r="M8482" s="24">
        <f>IF(H8482&gt;0, C8482-F8482-J8482, 0)</f>
        <v>254.61992641682991</v>
      </c>
      <c r="N8482" s="4">
        <f>MIN(C8482, F8482)</f>
        <v>0</v>
      </c>
    </row>
    <row r="8483" spans="1:14" x14ac:dyDescent="0.2">
      <c r="A8483" s="27">
        <v>43818.208333333336</v>
      </c>
      <c r="B8483" s="4">
        <v>0</v>
      </c>
      <c r="C8483" s="4">
        <v>291.69568821494772</v>
      </c>
      <c r="F8483" s="4">
        <f t="shared" si="534"/>
        <v>0</v>
      </c>
      <c r="G8483" s="24">
        <f t="shared" si="535"/>
        <v>0</v>
      </c>
      <c r="H8483" s="24">
        <f t="shared" si="537"/>
        <v>291.69568821494772</v>
      </c>
      <c r="I8483" s="24">
        <f>IF(H8483&lt;=0, MIN(F8483-C8483, B$7, (D$5-K8482+G8483)/B$6), 0)</f>
        <v>0</v>
      </c>
      <c r="J8483" s="24">
        <f>IF(H8483&gt;0, MIN(C8483-F8483, B$8, K8482), 0)</f>
        <v>0</v>
      </c>
      <c r="K8483" s="24">
        <f>MAX(0, K8482-G8483+I8483*B$6-J8483)</f>
        <v>0</v>
      </c>
      <c r="L8483" s="24">
        <f t="shared" si="536"/>
        <v>0</v>
      </c>
      <c r="M8483" s="24">
        <f>IF(H8483&gt;0, C8483-F8483-J8483, 0)</f>
        <v>291.69568821494772</v>
      </c>
      <c r="N8483" s="4">
        <f>MIN(C8483, F8483)</f>
        <v>0</v>
      </c>
    </row>
    <row r="8484" spans="1:14" x14ac:dyDescent="0.2">
      <c r="A8484" s="27">
        <v>43818.25</v>
      </c>
      <c r="B8484" s="4">
        <v>0</v>
      </c>
      <c r="C8484" s="4">
        <v>595.7169349595132</v>
      </c>
      <c r="F8484" s="4">
        <f t="shared" si="534"/>
        <v>0</v>
      </c>
      <c r="G8484" s="24">
        <f t="shared" si="535"/>
        <v>0</v>
      </c>
      <c r="H8484" s="24">
        <f t="shared" si="537"/>
        <v>595.7169349595132</v>
      </c>
      <c r="I8484" s="24">
        <f>IF(H8484&lt;=0, MIN(F8484-C8484, B$7, (D$5-K8483+G8484)/B$6), 0)</f>
        <v>0</v>
      </c>
      <c r="J8484" s="24">
        <f>IF(H8484&gt;0, MIN(C8484-F8484, B$8, K8483), 0)</f>
        <v>0</v>
      </c>
      <c r="K8484" s="24">
        <f>MAX(0, K8483-G8484+I8484*B$6-J8484)</f>
        <v>0</v>
      </c>
      <c r="L8484" s="24">
        <f t="shared" si="536"/>
        <v>0</v>
      </c>
      <c r="M8484" s="24">
        <f>IF(H8484&gt;0, C8484-F8484-J8484, 0)</f>
        <v>595.7169349595132</v>
      </c>
      <c r="N8484" s="4">
        <f>MIN(C8484, F8484)</f>
        <v>0</v>
      </c>
    </row>
    <row r="8485" spans="1:14" x14ac:dyDescent="0.2">
      <c r="A8485" s="27">
        <v>43818.291666666672</v>
      </c>
      <c r="B8485" s="4">
        <v>22.11472325587501</v>
      </c>
      <c r="C8485" s="4">
        <v>1389.0955089538913</v>
      </c>
      <c r="F8485" s="4">
        <f t="shared" si="534"/>
        <v>132.68833953525007</v>
      </c>
      <c r="G8485" s="24">
        <f t="shared" si="535"/>
        <v>0.34722222222222221</v>
      </c>
      <c r="H8485" s="24">
        <f t="shared" si="537"/>
        <v>1256.4071694186414</v>
      </c>
      <c r="I8485" s="24">
        <f>IF(H8485&lt;=0, MIN(F8485-C8485, B$7, (D$5-K8484+G8485)/B$6), 0)</f>
        <v>0</v>
      </c>
      <c r="J8485" s="24">
        <f>IF(H8485&gt;0, MIN(C8485-F8485, B$8, K8484), 0)</f>
        <v>0</v>
      </c>
      <c r="K8485" s="24">
        <f>MAX(0, K8484-G8485+I8485*B$6-J8485)</f>
        <v>0</v>
      </c>
      <c r="L8485" s="24">
        <f t="shared" si="536"/>
        <v>0</v>
      </c>
      <c r="M8485" s="24">
        <f>IF(H8485&gt;0, C8485-F8485-J8485, 0)</f>
        <v>1256.4071694186414</v>
      </c>
      <c r="N8485" s="4">
        <f>MIN(C8485, F8485)</f>
        <v>132.68833953525007</v>
      </c>
    </row>
    <row r="8486" spans="1:14" x14ac:dyDescent="0.2">
      <c r="A8486" s="27">
        <v>43818.333333333336</v>
      </c>
      <c r="B8486" s="4">
        <v>98.796470053916778</v>
      </c>
      <c r="C8486" s="4">
        <v>402.54397920816899</v>
      </c>
      <c r="F8486" s="4">
        <f t="shared" si="534"/>
        <v>592.77882032350067</v>
      </c>
      <c r="G8486" s="24">
        <f t="shared" si="535"/>
        <v>0.34722222222222221</v>
      </c>
      <c r="H8486" s="24">
        <f t="shared" si="537"/>
        <v>-190.23484111533168</v>
      </c>
      <c r="I8486" s="24">
        <f>IF(H8486&lt;=0, MIN(F8486-C8486, B$7, (D$5-K8485+G8486)/B$6), 0)</f>
        <v>190.23484111533168</v>
      </c>
      <c r="J8486" s="24">
        <f>IF(H8486&gt;0, MIN(C8486-F8486, B$8, K8485), 0)</f>
        <v>0</v>
      </c>
      <c r="K8486" s="24">
        <f>MAX(0, K8485-G8486+I8486*B$6-J8486)</f>
        <v>170.8641347815763</v>
      </c>
      <c r="L8486" s="24">
        <f t="shared" si="536"/>
        <v>0</v>
      </c>
      <c r="M8486" s="24">
        <f>IF(H8486&gt;0, C8486-F8486-J8486, 0)</f>
        <v>0</v>
      </c>
      <c r="N8486" s="4">
        <f>MIN(C8486, F8486)</f>
        <v>402.54397920816899</v>
      </c>
    </row>
    <row r="8487" spans="1:14" x14ac:dyDescent="0.2">
      <c r="A8487" s="27">
        <v>43818.375</v>
      </c>
      <c r="B8487" s="4">
        <v>82.806498554915052</v>
      </c>
      <c r="C8487" s="4">
        <v>313.07420386117224</v>
      </c>
      <c r="F8487" s="4">
        <f t="shared" si="534"/>
        <v>496.83899132949034</v>
      </c>
      <c r="G8487" s="24">
        <f t="shared" si="535"/>
        <v>0.34722222222222221</v>
      </c>
      <c r="H8487" s="24">
        <f t="shared" si="537"/>
        <v>-183.7647874683181</v>
      </c>
      <c r="I8487" s="24">
        <f>IF(H8487&lt;=0, MIN(F8487-C8487, B$7, (D$5-K8486+G8487)/B$6), 0)</f>
        <v>183.7647874683181</v>
      </c>
      <c r="J8487" s="24">
        <f>IF(H8487&gt;0, MIN(C8487-F8487, B$8, K8486), 0)</f>
        <v>0</v>
      </c>
      <c r="K8487" s="24">
        <f>MAX(0, K8486-G8487+I8487*B$6-J8487)</f>
        <v>335.90522128084035</v>
      </c>
      <c r="L8487" s="24">
        <f t="shared" si="536"/>
        <v>0</v>
      </c>
      <c r="M8487" s="24">
        <f>IF(H8487&gt;0, C8487-F8487-J8487, 0)</f>
        <v>0</v>
      </c>
      <c r="N8487" s="4">
        <f>MIN(C8487, F8487)</f>
        <v>313.07420386117224</v>
      </c>
    </row>
    <row r="8488" spans="1:14" x14ac:dyDescent="0.2">
      <c r="A8488" s="27">
        <v>43818.416666666672</v>
      </c>
      <c r="B8488" s="4">
        <v>69.28894912599705</v>
      </c>
      <c r="C8488" s="4">
        <v>247.20477405720638</v>
      </c>
      <c r="F8488" s="4">
        <f t="shared" si="534"/>
        <v>415.7336947559823</v>
      </c>
      <c r="G8488" s="24">
        <f t="shared" si="535"/>
        <v>0.34722222222222221</v>
      </c>
      <c r="H8488" s="24">
        <f t="shared" si="537"/>
        <v>-168.52892069877592</v>
      </c>
      <c r="I8488" s="24">
        <f>IF(H8488&lt;=0, MIN(F8488-C8488, B$7, (D$5-K8487+G8488)/B$6), 0)</f>
        <v>168.52892069877592</v>
      </c>
      <c r="J8488" s="24">
        <f>IF(H8488&gt;0, MIN(C8488-F8488, B$8, K8487), 0)</f>
        <v>0</v>
      </c>
      <c r="K8488" s="24">
        <f>MAX(0, K8487-G8488+I8488*B$6-J8488)</f>
        <v>487.23402768751646</v>
      </c>
      <c r="L8488" s="24">
        <f t="shared" si="536"/>
        <v>0</v>
      </c>
      <c r="M8488" s="24">
        <f>IF(H8488&gt;0, C8488-F8488-J8488, 0)</f>
        <v>0</v>
      </c>
      <c r="N8488" s="4">
        <f>MIN(C8488, F8488)</f>
        <v>247.20477405720638</v>
      </c>
    </row>
    <row r="8489" spans="1:14" x14ac:dyDescent="0.2">
      <c r="A8489" s="27">
        <v>43818.458333333336</v>
      </c>
      <c r="B8489" s="4">
        <v>59.766290222311881</v>
      </c>
      <c r="C8489" s="4">
        <v>1563.4969450950357</v>
      </c>
      <c r="F8489" s="4">
        <f t="shared" si="534"/>
        <v>358.59774133387128</v>
      </c>
      <c r="G8489" s="24">
        <f t="shared" si="535"/>
        <v>0.34722222222222221</v>
      </c>
      <c r="H8489" s="24">
        <f t="shared" si="537"/>
        <v>1204.8992037611645</v>
      </c>
      <c r="I8489" s="24">
        <f>IF(H8489&lt;=0, MIN(F8489-C8489, B$7, (D$5-K8488+G8489)/B$6), 0)</f>
        <v>0</v>
      </c>
      <c r="J8489" s="24">
        <f>IF(H8489&gt;0, MIN(C8489-F8489, B$8, K8488), 0)</f>
        <v>487.23402768751646</v>
      </c>
      <c r="K8489" s="24">
        <f>MAX(0, K8488-G8489+I8489*B$6-J8489)</f>
        <v>0</v>
      </c>
      <c r="L8489" s="24">
        <f t="shared" si="536"/>
        <v>0</v>
      </c>
      <c r="M8489" s="24">
        <f>IF(H8489&gt;0, C8489-F8489-J8489, 0)</f>
        <v>717.66517607364801</v>
      </c>
      <c r="N8489" s="4">
        <f>MIN(C8489, F8489)</f>
        <v>358.59774133387128</v>
      </c>
    </row>
    <row r="8490" spans="1:14" x14ac:dyDescent="0.2">
      <c r="A8490" s="27">
        <v>43818.5</v>
      </c>
      <c r="B8490" s="4">
        <v>54.198985282879882</v>
      </c>
      <c r="C8490" s="4">
        <v>387.7572593313439</v>
      </c>
      <c r="F8490" s="4">
        <f t="shared" si="534"/>
        <v>325.1939116972793</v>
      </c>
      <c r="G8490" s="24">
        <f t="shared" si="535"/>
        <v>0.34722222222222221</v>
      </c>
      <c r="H8490" s="24">
        <f t="shared" si="537"/>
        <v>62.563347634064598</v>
      </c>
      <c r="I8490" s="24">
        <f>IF(H8490&lt;=0, MIN(F8490-C8490, B$7, (D$5-K8489+G8490)/B$6), 0)</f>
        <v>0</v>
      </c>
      <c r="J8490" s="24">
        <f>IF(H8490&gt;0, MIN(C8490-F8490, B$8, K8489), 0)</f>
        <v>0</v>
      </c>
      <c r="K8490" s="24">
        <f>MAX(0, K8489-G8490+I8490*B$6-J8490)</f>
        <v>0</v>
      </c>
      <c r="L8490" s="24">
        <f t="shared" si="536"/>
        <v>0</v>
      </c>
      <c r="M8490" s="24">
        <f>IF(H8490&gt;0, C8490-F8490-J8490, 0)</f>
        <v>62.563347634064598</v>
      </c>
      <c r="N8490" s="4">
        <f>MIN(C8490, F8490)</f>
        <v>325.1939116972793</v>
      </c>
    </row>
    <row r="8491" spans="1:14" x14ac:dyDescent="0.2">
      <c r="A8491" s="27">
        <v>43818.541666666672</v>
      </c>
      <c r="B8491" s="4">
        <v>35.16480874272964</v>
      </c>
      <c r="C8491" s="4">
        <v>247.20477405720638</v>
      </c>
      <c r="F8491" s="4">
        <f t="shared" si="534"/>
        <v>210.98885245637786</v>
      </c>
      <c r="G8491" s="24">
        <f t="shared" si="535"/>
        <v>0.34722222222222221</v>
      </c>
      <c r="H8491" s="24">
        <f t="shared" si="537"/>
        <v>36.215921600828523</v>
      </c>
      <c r="I8491" s="24">
        <f>IF(H8491&lt;=0, MIN(F8491-C8491, B$7, (D$5-K8490+G8491)/B$6), 0)</f>
        <v>0</v>
      </c>
      <c r="J8491" s="24">
        <f>IF(H8491&gt;0, MIN(C8491-F8491, B$8, K8490), 0)</f>
        <v>0</v>
      </c>
      <c r="K8491" s="24">
        <f>MAX(0, K8490-G8491+I8491*B$6-J8491)</f>
        <v>0</v>
      </c>
      <c r="L8491" s="24">
        <f t="shared" si="536"/>
        <v>0</v>
      </c>
      <c r="M8491" s="24">
        <f>IF(H8491&gt;0, C8491-F8491-J8491, 0)</f>
        <v>36.215921600828523</v>
      </c>
      <c r="N8491" s="4">
        <f>MIN(C8491, F8491)</f>
        <v>210.98885245637786</v>
      </c>
    </row>
    <row r="8492" spans="1:14" x14ac:dyDescent="0.2">
      <c r="A8492" s="27">
        <v>43818.583333333336</v>
      </c>
      <c r="B8492" s="4">
        <v>12.614815010406618</v>
      </c>
      <c r="C8492" s="4">
        <v>1507.7806751932098</v>
      </c>
      <c r="F8492" s="4">
        <f t="shared" si="534"/>
        <v>75.688890062439711</v>
      </c>
      <c r="G8492" s="24">
        <f t="shared" si="535"/>
        <v>0.34722222222222221</v>
      </c>
      <c r="H8492" s="24">
        <f t="shared" si="537"/>
        <v>1432.0917851307702</v>
      </c>
      <c r="I8492" s="24">
        <f>IF(H8492&lt;=0, MIN(F8492-C8492, B$7, (D$5-K8491+G8492)/B$6), 0)</f>
        <v>0</v>
      </c>
      <c r="J8492" s="24">
        <f>IF(H8492&gt;0, MIN(C8492-F8492, B$8, K8491), 0)</f>
        <v>0</v>
      </c>
      <c r="K8492" s="24">
        <f>MAX(0, K8491-G8492+I8492*B$6-J8492)</f>
        <v>0</v>
      </c>
      <c r="L8492" s="24">
        <f t="shared" si="536"/>
        <v>0</v>
      </c>
      <c r="M8492" s="24">
        <f>IF(H8492&gt;0, C8492-F8492-J8492, 0)</f>
        <v>1432.0917851307702</v>
      </c>
      <c r="N8492" s="4">
        <f>MIN(C8492, F8492)</f>
        <v>75.688890062439711</v>
      </c>
    </row>
    <row r="8493" spans="1:14" x14ac:dyDescent="0.2">
      <c r="A8493" s="27">
        <v>43818.625</v>
      </c>
      <c r="B8493" s="4">
        <v>0</v>
      </c>
      <c r="C8493" s="4">
        <v>788.51089630972535</v>
      </c>
      <c r="F8493" s="4">
        <f t="shared" si="534"/>
        <v>0</v>
      </c>
      <c r="G8493" s="24">
        <f t="shared" si="535"/>
        <v>0</v>
      </c>
      <c r="H8493" s="24">
        <f t="shared" si="537"/>
        <v>788.51089630972535</v>
      </c>
      <c r="I8493" s="24">
        <f>IF(H8493&lt;=0, MIN(F8493-C8493, B$7, (D$5-K8492+G8493)/B$6), 0)</f>
        <v>0</v>
      </c>
      <c r="J8493" s="24">
        <f>IF(H8493&gt;0, MIN(C8493-F8493, B$8, K8492), 0)</f>
        <v>0</v>
      </c>
      <c r="K8493" s="24">
        <f>MAX(0, K8492-G8493+I8493*B$6-J8493)</f>
        <v>0</v>
      </c>
      <c r="L8493" s="24">
        <f t="shared" si="536"/>
        <v>0</v>
      </c>
      <c r="M8493" s="24">
        <f>IF(H8493&gt;0, C8493-F8493-J8493, 0)</f>
        <v>788.51089630972535</v>
      </c>
      <c r="N8493" s="4">
        <f>MIN(C8493, F8493)</f>
        <v>0</v>
      </c>
    </row>
    <row r="8494" spans="1:14" x14ac:dyDescent="0.2">
      <c r="A8494" s="27">
        <v>43818.666666666672</v>
      </c>
      <c r="B8494" s="4">
        <v>0</v>
      </c>
      <c r="C8494" s="4">
        <v>921.98363878294936</v>
      </c>
      <c r="F8494" s="4">
        <f t="shared" si="534"/>
        <v>0</v>
      </c>
      <c r="G8494" s="24">
        <f t="shared" si="535"/>
        <v>0</v>
      </c>
      <c r="H8494" s="24">
        <f t="shared" si="537"/>
        <v>921.98363878294936</v>
      </c>
      <c r="I8494" s="24">
        <f>IF(H8494&lt;=0, MIN(F8494-C8494, B$7, (D$5-K8493+G8494)/B$6), 0)</f>
        <v>0</v>
      </c>
      <c r="J8494" s="24">
        <f>IF(H8494&gt;0, MIN(C8494-F8494, B$8, K8493), 0)</f>
        <v>0</v>
      </c>
      <c r="K8494" s="24">
        <f>MAX(0, K8493-G8494+I8494*B$6-J8494)</f>
        <v>0</v>
      </c>
      <c r="L8494" s="24">
        <f t="shared" si="536"/>
        <v>0</v>
      </c>
      <c r="M8494" s="24">
        <f>IF(H8494&gt;0, C8494-F8494-J8494, 0)</f>
        <v>921.98363878294936</v>
      </c>
      <c r="N8494" s="4">
        <f>MIN(C8494, F8494)</f>
        <v>0</v>
      </c>
    </row>
    <row r="8495" spans="1:14" x14ac:dyDescent="0.2">
      <c r="A8495" s="27">
        <v>43818.708333333336</v>
      </c>
      <c r="B8495" s="4">
        <v>0</v>
      </c>
      <c r="C8495" s="4">
        <v>959.05940058106717</v>
      </c>
      <c r="F8495" s="4">
        <f t="shared" si="534"/>
        <v>0</v>
      </c>
      <c r="G8495" s="24">
        <f t="shared" si="535"/>
        <v>0</v>
      </c>
      <c r="H8495" s="24">
        <f t="shared" si="537"/>
        <v>959.05940058106717</v>
      </c>
      <c r="I8495" s="24">
        <f>IF(H8495&lt;=0, MIN(F8495-C8495, B$7, (D$5-K8494+G8495)/B$6), 0)</f>
        <v>0</v>
      </c>
      <c r="J8495" s="24">
        <f>IF(H8495&gt;0, MIN(C8495-F8495, B$8, K8494), 0)</f>
        <v>0</v>
      </c>
      <c r="K8495" s="24">
        <f>MAX(0, K8494-G8495+I8495*B$6-J8495)</f>
        <v>0</v>
      </c>
      <c r="L8495" s="24">
        <f t="shared" si="536"/>
        <v>0</v>
      </c>
      <c r="M8495" s="24">
        <f>IF(H8495&gt;0, C8495-F8495-J8495, 0)</f>
        <v>959.05940058106717</v>
      </c>
      <c r="N8495" s="4">
        <f>MIN(C8495, F8495)</f>
        <v>0</v>
      </c>
    </row>
    <row r="8496" spans="1:14" x14ac:dyDescent="0.2">
      <c r="A8496" s="27">
        <v>43818.75</v>
      </c>
      <c r="B8496" s="4">
        <v>0</v>
      </c>
      <c r="C8496" s="4">
        <v>454.8290401266658</v>
      </c>
      <c r="F8496" s="4">
        <f t="shared" si="534"/>
        <v>0</v>
      </c>
      <c r="G8496" s="24">
        <f t="shared" si="535"/>
        <v>0</v>
      </c>
      <c r="H8496" s="24">
        <f t="shared" si="537"/>
        <v>454.8290401266658</v>
      </c>
      <c r="I8496" s="24">
        <f>IF(H8496&lt;=0, MIN(F8496-C8496, B$7, (D$5-K8495+G8496)/B$6), 0)</f>
        <v>0</v>
      </c>
      <c r="J8496" s="24">
        <f>IF(H8496&gt;0, MIN(C8496-F8496, B$8, K8495), 0)</f>
        <v>0</v>
      </c>
      <c r="K8496" s="24">
        <f>MAX(0, K8495-G8496+I8496*B$6-J8496)</f>
        <v>0</v>
      </c>
      <c r="L8496" s="24">
        <f t="shared" si="536"/>
        <v>0</v>
      </c>
      <c r="M8496" s="24">
        <f>IF(H8496&gt;0, C8496-F8496-J8496, 0)</f>
        <v>454.8290401266658</v>
      </c>
      <c r="N8496" s="4">
        <f>MIN(C8496, F8496)</f>
        <v>0</v>
      </c>
    </row>
    <row r="8497" spans="1:14" x14ac:dyDescent="0.2">
      <c r="A8497" s="27">
        <v>43818.791666666672</v>
      </c>
      <c r="B8497" s="4">
        <v>0</v>
      </c>
      <c r="C8497" s="4">
        <v>4283.5193751456245</v>
      </c>
      <c r="F8497" s="4">
        <f t="shared" si="534"/>
        <v>0</v>
      </c>
      <c r="G8497" s="24">
        <f t="shared" si="535"/>
        <v>0</v>
      </c>
      <c r="H8497" s="24">
        <f t="shared" si="537"/>
        <v>4283.5193751456245</v>
      </c>
      <c r="I8497" s="24">
        <f>IF(H8497&lt;=0, MIN(F8497-C8497, B$7, (D$5-K8496+G8497)/B$6), 0)</f>
        <v>0</v>
      </c>
      <c r="J8497" s="24">
        <f>IF(H8497&gt;0, MIN(C8497-F8497, B$8, K8496), 0)</f>
        <v>0</v>
      </c>
      <c r="K8497" s="24">
        <f>MAX(0, K8496-G8497+I8497*B$6-J8497)</f>
        <v>0</v>
      </c>
      <c r="L8497" s="24">
        <f t="shared" si="536"/>
        <v>0</v>
      </c>
      <c r="M8497" s="24">
        <f>IF(H8497&gt;0, C8497-F8497-J8497, 0)</f>
        <v>4283.5193751456245</v>
      </c>
      <c r="N8497" s="4">
        <f>MIN(C8497, F8497)</f>
        <v>0</v>
      </c>
    </row>
    <row r="8498" spans="1:14" x14ac:dyDescent="0.2">
      <c r="A8498" s="27">
        <v>43818.833333333336</v>
      </c>
      <c r="B8498" s="4">
        <v>0</v>
      </c>
      <c r="C8498" s="4">
        <v>543.81086844214826</v>
      </c>
      <c r="F8498" s="4">
        <f t="shared" si="534"/>
        <v>0</v>
      </c>
      <c r="G8498" s="24">
        <f t="shared" si="535"/>
        <v>0</v>
      </c>
      <c r="H8498" s="24">
        <f t="shared" si="537"/>
        <v>543.81086844214826</v>
      </c>
      <c r="I8498" s="24">
        <f>IF(H8498&lt;=0, MIN(F8498-C8498, B$7, (D$5-K8497+G8498)/B$6), 0)</f>
        <v>0</v>
      </c>
      <c r="J8498" s="24">
        <f>IF(H8498&gt;0, MIN(C8498-F8498, B$8, K8497), 0)</f>
        <v>0</v>
      </c>
      <c r="K8498" s="24">
        <f>MAX(0, K8497-G8498+I8498*B$6-J8498)</f>
        <v>0</v>
      </c>
      <c r="L8498" s="24">
        <f t="shared" si="536"/>
        <v>0</v>
      </c>
      <c r="M8498" s="24">
        <f>IF(H8498&gt;0, C8498-F8498-J8498, 0)</f>
        <v>543.81086844214826</v>
      </c>
      <c r="N8498" s="4">
        <f>MIN(C8498, F8498)</f>
        <v>0</v>
      </c>
    </row>
    <row r="8499" spans="1:14" x14ac:dyDescent="0.2">
      <c r="A8499" s="27">
        <v>43818.875</v>
      </c>
      <c r="B8499" s="4">
        <v>0</v>
      </c>
      <c r="C8499" s="4">
        <v>479.73920493586422</v>
      </c>
      <c r="F8499" s="4">
        <f t="shared" si="534"/>
        <v>0</v>
      </c>
      <c r="G8499" s="24">
        <f t="shared" si="535"/>
        <v>0</v>
      </c>
      <c r="H8499" s="24">
        <f t="shared" si="537"/>
        <v>479.73920493586422</v>
      </c>
      <c r="I8499" s="24">
        <f>IF(H8499&lt;=0, MIN(F8499-C8499, B$7, (D$5-K8498+G8499)/B$6), 0)</f>
        <v>0</v>
      </c>
      <c r="J8499" s="24">
        <f>IF(H8499&gt;0, MIN(C8499-F8499, B$8, K8498), 0)</f>
        <v>0</v>
      </c>
      <c r="K8499" s="24">
        <f>MAX(0, K8498-G8499+I8499*B$6-J8499)</f>
        <v>0</v>
      </c>
      <c r="L8499" s="24">
        <f t="shared" si="536"/>
        <v>0</v>
      </c>
      <c r="M8499" s="24">
        <f>IF(H8499&gt;0, C8499-F8499-J8499, 0)</f>
        <v>479.73920493586422</v>
      </c>
      <c r="N8499" s="4">
        <f>MIN(C8499, F8499)</f>
        <v>0</v>
      </c>
    </row>
    <row r="8500" spans="1:14" x14ac:dyDescent="0.2">
      <c r="A8500" s="27">
        <v>43818.916666666672</v>
      </c>
      <c r="B8500" s="4">
        <v>0</v>
      </c>
      <c r="C8500" s="4">
        <v>515.21653084466425</v>
      </c>
      <c r="F8500" s="4">
        <f t="shared" si="534"/>
        <v>0</v>
      </c>
      <c r="G8500" s="24">
        <f t="shared" si="535"/>
        <v>0</v>
      </c>
      <c r="H8500" s="24">
        <f t="shared" si="537"/>
        <v>515.21653084466425</v>
      </c>
      <c r="I8500" s="24">
        <f>IF(H8500&lt;=0, MIN(F8500-C8500, B$7, (D$5-K8499+G8500)/B$6), 0)</f>
        <v>0</v>
      </c>
      <c r="J8500" s="24">
        <f>IF(H8500&gt;0, MIN(C8500-F8500, B$8, K8499), 0)</f>
        <v>0</v>
      </c>
      <c r="K8500" s="24">
        <f>MAX(0, K8499-G8500+I8500*B$6-J8500)</f>
        <v>0</v>
      </c>
      <c r="L8500" s="24">
        <f t="shared" si="536"/>
        <v>0</v>
      </c>
      <c r="M8500" s="24">
        <f>IF(H8500&gt;0, C8500-F8500-J8500, 0)</f>
        <v>515.21653084466425</v>
      </c>
      <c r="N8500" s="4">
        <f>MIN(C8500, F8500)</f>
        <v>0</v>
      </c>
    </row>
    <row r="8501" spans="1:14" x14ac:dyDescent="0.2">
      <c r="A8501" s="27">
        <v>43818.958333333336</v>
      </c>
      <c r="B8501" s="4">
        <v>0</v>
      </c>
      <c r="C8501" s="4">
        <v>340.45529475550251</v>
      </c>
      <c r="F8501" s="4">
        <f t="shared" si="534"/>
        <v>0</v>
      </c>
      <c r="G8501" s="24">
        <f t="shared" si="535"/>
        <v>0</v>
      </c>
      <c r="H8501" s="24">
        <f t="shared" si="537"/>
        <v>340.45529475550251</v>
      </c>
      <c r="I8501" s="24">
        <f>IF(H8501&lt;=0, MIN(F8501-C8501, B$7, (D$5-K8500+G8501)/B$6), 0)</f>
        <v>0</v>
      </c>
      <c r="J8501" s="24">
        <f>IF(H8501&gt;0, MIN(C8501-F8501, B$8, K8500), 0)</f>
        <v>0</v>
      </c>
      <c r="K8501" s="24">
        <f>MAX(0, K8500-G8501+I8501*B$6-J8501)</f>
        <v>0</v>
      </c>
      <c r="L8501" s="24">
        <f t="shared" si="536"/>
        <v>0</v>
      </c>
      <c r="M8501" s="24">
        <f>IF(H8501&gt;0, C8501-F8501-J8501, 0)</f>
        <v>340.45529475550251</v>
      </c>
      <c r="N8501" s="4">
        <f>MIN(C8501, F8501)</f>
        <v>0</v>
      </c>
    </row>
    <row r="8502" spans="1:14" x14ac:dyDescent="0.2">
      <c r="A8502" s="27">
        <v>43819</v>
      </c>
      <c r="B8502" s="4">
        <v>0</v>
      </c>
      <c r="C8502" s="4">
        <v>223.86882409807515</v>
      </c>
      <c r="F8502" s="4">
        <f t="shared" si="534"/>
        <v>0</v>
      </c>
      <c r="G8502" s="24">
        <f t="shared" si="535"/>
        <v>0</v>
      </c>
      <c r="H8502" s="24">
        <f t="shared" si="537"/>
        <v>223.86882409807515</v>
      </c>
      <c r="I8502" s="24">
        <f>IF(H8502&lt;=0, MIN(F8502-C8502, B$7, (D$5-K8501+G8502)/B$6), 0)</f>
        <v>0</v>
      </c>
      <c r="J8502" s="24">
        <f>IF(H8502&gt;0, MIN(C8502-F8502, B$8, K8501), 0)</f>
        <v>0</v>
      </c>
      <c r="K8502" s="24">
        <f>MAX(0, K8501-G8502+I8502*B$6-J8502)</f>
        <v>0</v>
      </c>
      <c r="L8502" s="24">
        <f t="shared" si="536"/>
        <v>0</v>
      </c>
      <c r="M8502" s="24">
        <f>IF(H8502&gt;0, C8502-F8502-J8502, 0)</f>
        <v>223.86882409807515</v>
      </c>
      <c r="N8502" s="4">
        <f>MIN(C8502, F8502)</f>
        <v>0</v>
      </c>
    </row>
    <row r="8503" spans="1:14" x14ac:dyDescent="0.2">
      <c r="A8503" s="27">
        <v>43819.041666666672</v>
      </c>
      <c r="B8503" s="4">
        <v>0</v>
      </c>
      <c r="C8503" s="4">
        <v>263.11430609590553</v>
      </c>
      <c r="F8503" s="4">
        <f t="shared" si="534"/>
        <v>0</v>
      </c>
      <c r="G8503" s="24">
        <f t="shared" si="535"/>
        <v>0</v>
      </c>
      <c r="H8503" s="24">
        <f t="shared" si="537"/>
        <v>263.11430609590553</v>
      </c>
      <c r="I8503" s="24">
        <f>IF(H8503&lt;=0, MIN(F8503-C8503, B$7, (D$5-K8502+G8503)/B$6), 0)</f>
        <v>0</v>
      </c>
      <c r="J8503" s="24">
        <f>IF(H8503&gt;0, MIN(C8503-F8503, B$8, K8502), 0)</f>
        <v>0</v>
      </c>
      <c r="K8503" s="24">
        <f>MAX(0, K8502-G8503+I8503*B$6-J8503)</f>
        <v>0</v>
      </c>
      <c r="L8503" s="24">
        <f t="shared" si="536"/>
        <v>0</v>
      </c>
      <c r="M8503" s="24">
        <f>IF(H8503&gt;0, C8503-F8503-J8503, 0)</f>
        <v>263.11430609590553</v>
      </c>
      <c r="N8503" s="4">
        <f>MIN(C8503, F8503)</f>
        <v>0</v>
      </c>
    </row>
    <row r="8504" spans="1:14" x14ac:dyDescent="0.2">
      <c r="A8504" s="27">
        <v>43819.083333333336</v>
      </c>
      <c r="B8504" s="4">
        <v>0</v>
      </c>
      <c r="C8504" s="4">
        <v>301.45444410574675</v>
      </c>
      <c r="F8504" s="4">
        <f t="shared" si="534"/>
        <v>0</v>
      </c>
      <c r="G8504" s="24">
        <f t="shared" si="535"/>
        <v>0</v>
      </c>
      <c r="H8504" s="24">
        <f t="shared" si="537"/>
        <v>301.45444410574675</v>
      </c>
      <c r="I8504" s="24">
        <f>IF(H8504&lt;=0, MIN(F8504-C8504, B$7, (D$5-K8503+G8504)/B$6), 0)</f>
        <v>0</v>
      </c>
      <c r="J8504" s="24">
        <f>IF(H8504&gt;0, MIN(C8504-F8504, B$8, K8503), 0)</f>
        <v>0</v>
      </c>
      <c r="K8504" s="24">
        <f>MAX(0, K8503-G8504+I8504*B$6-J8504)</f>
        <v>0</v>
      </c>
      <c r="L8504" s="24">
        <f t="shared" si="536"/>
        <v>0</v>
      </c>
      <c r="M8504" s="24">
        <f>IF(H8504&gt;0, C8504-F8504-J8504, 0)</f>
        <v>301.45444410574675</v>
      </c>
      <c r="N8504" s="4">
        <f>MIN(C8504, F8504)</f>
        <v>0</v>
      </c>
    </row>
    <row r="8505" spans="1:14" x14ac:dyDescent="0.2">
      <c r="A8505" s="27">
        <v>43819.125</v>
      </c>
      <c r="B8505" s="4">
        <v>0</v>
      </c>
      <c r="C8505" s="4">
        <v>220.45325188333945</v>
      </c>
      <c r="F8505" s="4">
        <f t="shared" si="534"/>
        <v>0</v>
      </c>
      <c r="G8505" s="24">
        <f t="shared" si="535"/>
        <v>0</v>
      </c>
      <c r="H8505" s="24">
        <f t="shared" si="537"/>
        <v>220.45325188333945</v>
      </c>
      <c r="I8505" s="24">
        <f>IF(H8505&lt;=0, MIN(F8505-C8505, B$7, (D$5-K8504+G8505)/B$6), 0)</f>
        <v>0</v>
      </c>
      <c r="J8505" s="24">
        <f>IF(H8505&gt;0, MIN(C8505-F8505, B$8, K8504), 0)</f>
        <v>0</v>
      </c>
      <c r="K8505" s="24">
        <f>MAX(0, K8504-G8505+I8505*B$6-J8505)</f>
        <v>0</v>
      </c>
      <c r="L8505" s="24">
        <f t="shared" si="536"/>
        <v>0</v>
      </c>
      <c r="M8505" s="24">
        <f>IF(H8505&gt;0, C8505-F8505-J8505, 0)</f>
        <v>220.45325188333945</v>
      </c>
      <c r="N8505" s="4">
        <f>MIN(C8505, F8505)</f>
        <v>0</v>
      </c>
    </row>
    <row r="8506" spans="1:14" x14ac:dyDescent="0.2">
      <c r="A8506" s="27">
        <v>43819.166666666672</v>
      </c>
      <c r="B8506" s="4">
        <v>0</v>
      </c>
      <c r="C8506" s="4">
        <v>267.47579315556919</v>
      </c>
      <c r="F8506" s="4">
        <f t="shared" si="534"/>
        <v>0</v>
      </c>
      <c r="G8506" s="24">
        <f t="shared" si="535"/>
        <v>0</v>
      </c>
      <c r="H8506" s="24">
        <f t="shared" si="537"/>
        <v>267.47579315556919</v>
      </c>
      <c r="I8506" s="24">
        <f>IF(H8506&lt;=0, MIN(F8506-C8506, B$7, (D$5-K8505+G8506)/B$6), 0)</f>
        <v>0</v>
      </c>
      <c r="J8506" s="24">
        <f>IF(H8506&gt;0, MIN(C8506-F8506, B$8, K8505), 0)</f>
        <v>0</v>
      </c>
      <c r="K8506" s="24">
        <f>MAX(0, K8505-G8506+I8506*B$6-J8506)</f>
        <v>0</v>
      </c>
      <c r="L8506" s="24">
        <f t="shared" si="536"/>
        <v>0</v>
      </c>
      <c r="M8506" s="24">
        <f>IF(H8506&gt;0, C8506-F8506-J8506, 0)</f>
        <v>267.47579315556919</v>
      </c>
      <c r="N8506" s="4">
        <f>MIN(C8506, F8506)</f>
        <v>0</v>
      </c>
    </row>
    <row r="8507" spans="1:14" x14ac:dyDescent="0.2">
      <c r="A8507" s="27">
        <v>43819.208333333336</v>
      </c>
      <c r="B8507" s="4">
        <v>0</v>
      </c>
      <c r="C8507" s="4">
        <v>315.03946118022992</v>
      </c>
      <c r="F8507" s="4">
        <f t="shared" si="534"/>
        <v>0</v>
      </c>
      <c r="G8507" s="24">
        <f t="shared" si="535"/>
        <v>0</v>
      </c>
      <c r="H8507" s="24">
        <f t="shared" si="537"/>
        <v>315.03946118022992</v>
      </c>
      <c r="I8507" s="24">
        <f>IF(H8507&lt;=0, MIN(F8507-C8507, B$7, (D$5-K8506+G8507)/B$6), 0)</f>
        <v>0</v>
      </c>
      <c r="J8507" s="24">
        <f>IF(H8507&gt;0, MIN(C8507-F8507, B$8, K8506), 0)</f>
        <v>0</v>
      </c>
      <c r="K8507" s="24">
        <f>MAX(0, K8506-G8507+I8507*B$6-J8507)</f>
        <v>0</v>
      </c>
      <c r="L8507" s="24">
        <f t="shared" si="536"/>
        <v>0</v>
      </c>
      <c r="M8507" s="24">
        <f>IF(H8507&gt;0, C8507-F8507-J8507, 0)</f>
        <v>315.03946118022992</v>
      </c>
      <c r="N8507" s="4">
        <f>MIN(C8507, F8507)</f>
        <v>0</v>
      </c>
    </row>
    <row r="8508" spans="1:14" x14ac:dyDescent="0.2">
      <c r="A8508" s="27">
        <v>43819.25</v>
      </c>
      <c r="B8508" s="4">
        <v>0</v>
      </c>
      <c r="C8508" s="4">
        <v>644.16310254605048</v>
      </c>
      <c r="F8508" s="4">
        <f t="shared" si="534"/>
        <v>0</v>
      </c>
      <c r="G8508" s="24">
        <f t="shared" si="535"/>
        <v>0</v>
      </c>
      <c r="H8508" s="24">
        <f t="shared" si="537"/>
        <v>644.16310254605048</v>
      </c>
      <c r="I8508" s="24">
        <f>IF(H8508&lt;=0, MIN(F8508-C8508, B$7, (D$5-K8507+G8508)/B$6), 0)</f>
        <v>0</v>
      </c>
      <c r="J8508" s="24">
        <f>IF(H8508&gt;0, MIN(C8508-F8508, B$8, K8507), 0)</f>
        <v>0</v>
      </c>
      <c r="K8508" s="24">
        <f>MAX(0, K8507-G8508+I8508*B$6-J8508)</f>
        <v>0</v>
      </c>
      <c r="L8508" s="24">
        <f t="shared" si="536"/>
        <v>0</v>
      </c>
      <c r="M8508" s="24">
        <f>IF(H8508&gt;0, C8508-F8508-J8508, 0)</f>
        <v>644.16310254605048</v>
      </c>
      <c r="N8508" s="4">
        <f>MIN(C8508, F8508)</f>
        <v>0</v>
      </c>
    </row>
    <row r="8509" spans="1:14" x14ac:dyDescent="0.2">
      <c r="A8509" s="27">
        <v>43819.291666666672</v>
      </c>
      <c r="B8509" s="4">
        <v>8.1299033114025487</v>
      </c>
      <c r="C8509" s="4">
        <v>1100.3485450680316</v>
      </c>
      <c r="F8509" s="4">
        <f t="shared" si="534"/>
        <v>48.779419868415289</v>
      </c>
      <c r="G8509" s="24">
        <f t="shared" si="535"/>
        <v>0.34722222222222221</v>
      </c>
      <c r="H8509" s="24">
        <f t="shared" si="537"/>
        <v>1051.5691251996163</v>
      </c>
      <c r="I8509" s="24">
        <f>IF(H8509&lt;=0, MIN(F8509-C8509, B$7, (D$5-K8508+G8509)/B$6), 0)</f>
        <v>0</v>
      </c>
      <c r="J8509" s="24">
        <f>IF(H8509&gt;0, MIN(C8509-F8509, B$8, K8508), 0)</f>
        <v>0</v>
      </c>
      <c r="K8509" s="24">
        <f>MAX(0, K8508-G8509+I8509*B$6-J8509)</f>
        <v>0</v>
      </c>
      <c r="L8509" s="24">
        <f t="shared" si="536"/>
        <v>0</v>
      </c>
      <c r="M8509" s="24">
        <f>IF(H8509&gt;0, C8509-F8509-J8509, 0)</f>
        <v>1051.5691251996163</v>
      </c>
      <c r="N8509" s="4">
        <f>MIN(C8509, F8509)</f>
        <v>48.779419868415289</v>
      </c>
    </row>
    <row r="8510" spans="1:14" x14ac:dyDescent="0.2">
      <c r="A8510" s="27">
        <v>43819.333333333336</v>
      </c>
      <c r="B8510" s="4">
        <v>58.536561780045851</v>
      </c>
      <c r="C8510" s="4">
        <v>422.19635615590812</v>
      </c>
      <c r="F8510" s="4">
        <f t="shared" si="534"/>
        <v>351.21937068027512</v>
      </c>
      <c r="G8510" s="24">
        <f t="shared" si="535"/>
        <v>0.34722222222222221</v>
      </c>
      <c r="H8510" s="24">
        <f t="shared" si="537"/>
        <v>70.976985475633001</v>
      </c>
      <c r="I8510" s="24">
        <f>IF(H8510&lt;=0, MIN(F8510-C8510, B$7, (D$5-K8509+G8510)/B$6), 0)</f>
        <v>0</v>
      </c>
      <c r="J8510" s="24">
        <f>IF(H8510&gt;0, MIN(C8510-F8510, B$8, K8509), 0)</f>
        <v>0</v>
      </c>
      <c r="K8510" s="24">
        <f>MAX(0, K8509-G8510+I8510*B$6-J8510)</f>
        <v>0</v>
      </c>
      <c r="L8510" s="24">
        <f t="shared" si="536"/>
        <v>0</v>
      </c>
      <c r="M8510" s="24">
        <f>IF(H8510&gt;0, C8510-F8510-J8510, 0)</f>
        <v>70.976985475633001</v>
      </c>
      <c r="N8510" s="4">
        <f>MIN(C8510, F8510)</f>
        <v>351.21937068027512</v>
      </c>
    </row>
    <row r="8511" spans="1:14" x14ac:dyDescent="0.2">
      <c r="A8511" s="27">
        <v>43819.375</v>
      </c>
      <c r="B8511" s="4">
        <v>38.705853111921527</v>
      </c>
      <c r="C8511" s="4">
        <v>326.9244158292255</v>
      </c>
      <c r="F8511" s="4">
        <f t="shared" si="534"/>
        <v>232.23511867152916</v>
      </c>
      <c r="G8511" s="24">
        <f t="shared" si="535"/>
        <v>0.34722222222222221</v>
      </c>
      <c r="H8511" s="24">
        <f t="shared" si="537"/>
        <v>94.68929715769633</v>
      </c>
      <c r="I8511" s="24">
        <f>IF(H8511&lt;=0, MIN(F8511-C8511, B$7, (D$5-K8510+G8511)/B$6), 0)</f>
        <v>0</v>
      </c>
      <c r="J8511" s="24">
        <f>IF(H8511&gt;0, MIN(C8511-F8511, B$8, K8510), 0)</f>
        <v>0</v>
      </c>
      <c r="K8511" s="24">
        <f>MAX(0, K8510-G8511+I8511*B$6-J8511)</f>
        <v>0</v>
      </c>
      <c r="L8511" s="24">
        <f t="shared" si="536"/>
        <v>0</v>
      </c>
      <c r="M8511" s="24">
        <f>IF(H8511&gt;0, C8511-F8511-J8511, 0)</f>
        <v>94.68929715769633</v>
      </c>
      <c r="N8511" s="4">
        <f>MIN(C8511, F8511)</f>
        <v>232.23511867152916</v>
      </c>
    </row>
    <row r="8512" spans="1:14" x14ac:dyDescent="0.2">
      <c r="A8512" s="27">
        <v>43819.416666666672</v>
      </c>
      <c r="B8512" s="4">
        <v>29.924844527793979</v>
      </c>
      <c r="C8512" s="4">
        <v>254.70694062374275</v>
      </c>
      <c r="F8512" s="4">
        <f t="shared" si="534"/>
        <v>179.54906716676388</v>
      </c>
      <c r="G8512" s="24">
        <f t="shared" si="535"/>
        <v>0.34722222222222221</v>
      </c>
      <c r="H8512" s="24">
        <f t="shared" si="537"/>
        <v>75.157873456978876</v>
      </c>
      <c r="I8512" s="24">
        <f>IF(H8512&lt;=0, MIN(F8512-C8512, B$7, (D$5-K8511+G8512)/B$6), 0)</f>
        <v>0</v>
      </c>
      <c r="J8512" s="24">
        <f>IF(H8512&gt;0, MIN(C8512-F8512, B$8, K8511), 0)</f>
        <v>0</v>
      </c>
      <c r="K8512" s="24">
        <f>MAX(0, K8511-G8512+I8512*B$6-J8512)</f>
        <v>0</v>
      </c>
      <c r="L8512" s="24">
        <f t="shared" si="536"/>
        <v>0</v>
      </c>
      <c r="M8512" s="24">
        <f>IF(H8512&gt;0, C8512-F8512-J8512, 0)</f>
        <v>75.157873456978876</v>
      </c>
      <c r="N8512" s="4">
        <f>MIN(C8512, F8512)</f>
        <v>179.54906716676388</v>
      </c>
    </row>
    <row r="8513" spans="1:14" x14ac:dyDescent="0.2">
      <c r="A8513" s="27">
        <v>43819.458333333336</v>
      </c>
      <c r="B8513" s="4">
        <v>30.364965795716881</v>
      </c>
      <c r="C8513" s="4">
        <v>1654.9980213136937</v>
      </c>
      <c r="F8513" s="4">
        <f t="shared" si="534"/>
        <v>182.18979477430128</v>
      </c>
      <c r="G8513" s="24">
        <f t="shared" si="535"/>
        <v>0.34722222222222221</v>
      </c>
      <c r="H8513" s="24">
        <f t="shared" si="537"/>
        <v>1472.8082265393923</v>
      </c>
      <c r="I8513" s="24">
        <f>IF(H8513&lt;=0, MIN(F8513-C8513, B$7, (D$5-K8512+G8513)/B$6), 0)</f>
        <v>0</v>
      </c>
      <c r="J8513" s="24">
        <f>IF(H8513&gt;0, MIN(C8513-F8513, B$8, K8512), 0)</f>
        <v>0</v>
      </c>
      <c r="K8513" s="24">
        <f>MAX(0, K8512-G8513+I8513*B$6-J8513)</f>
        <v>0</v>
      </c>
      <c r="L8513" s="24">
        <f t="shared" si="536"/>
        <v>0</v>
      </c>
      <c r="M8513" s="24">
        <f>IF(H8513&gt;0, C8513-F8513-J8513, 0)</f>
        <v>1472.8082265393923</v>
      </c>
      <c r="N8513" s="4">
        <f>MIN(C8513, F8513)</f>
        <v>182.18979477430128</v>
      </c>
    </row>
    <row r="8514" spans="1:14" x14ac:dyDescent="0.2">
      <c r="A8514" s="27">
        <v>43819.5</v>
      </c>
      <c r="B8514" s="4">
        <v>68.305597341051978</v>
      </c>
      <c r="C8514" s="4">
        <v>308.70309726665704</v>
      </c>
      <c r="F8514" s="4">
        <f t="shared" si="534"/>
        <v>409.8335840463119</v>
      </c>
      <c r="G8514" s="24">
        <f t="shared" si="535"/>
        <v>0.34722222222222221</v>
      </c>
      <c r="H8514" s="24">
        <f t="shared" si="537"/>
        <v>-101.13048677965486</v>
      </c>
      <c r="I8514" s="24">
        <f>IF(H8514&lt;=0, MIN(F8514-C8514, B$7, (D$5-K8513+G8514)/B$6), 0)</f>
        <v>101.13048677965486</v>
      </c>
      <c r="J8514" s="24">
        <f>IF(H8514&gt;0, MIN(C8514-F8514, B$8, K8513), 0)</f>
        <v>0</v>
      </c>
      <c r="K8514" s="24">
        <f>MAX(0, K8513-G8514+I8514*B$6-J8514)</f>
        <v>90.67021587946715</v>
      </c>
      <c r="L8514" s="24">
        <f t="shared" si="536"/>
        <v>0</v>
      </c>
      <c r="M8514" s="24">
        <f>IF(H8514&gt;0, C8514-F8514-J8514, 0)</f>
        <v>0</v>
      </c>
      <c r="N8514" s="4">
        <f>MIN(C8514, F8514)</f>
        <v>308.70309726665704</v>
      </c>
    </row>
    <row r="8515" spans="1:14" x14ac:dyDescent="0.2">
      <c r="A8515" s="27">
        <v>43819.541666666672</v>
      </c>
      <c r="B8515" s="4">
        <v>26.441949526317554</v>
      </c>
      <c r="C8515" s="4">
        <v>258.35198868363887</v>
      </c>
      <c r="F8515" s="4">
        <f t="shared" si="534"/>
        <v>158.65169715790532</v>
      </c>
      <c r="G8515" s="24">
        <f t="shared" si="535"/>
        <v>0.34722222222222221</v>
      </c>
      <c r="H8515" s="24">
        <f t="shared" si="537"/>
        <v>99.700291525733547</v>
      </c>
      <c r="I8515" s="24">
        <f>IF(H8515&lt;=0, MIN(F8515-C8515, B$7, (D$5-K8514+G8515)/B$6), 0)</f>
        <v>0</v>
      </c>
      <c r="J8515" s="24">
        <f>IF(H8515&gt;0, MIN(C8515-F8515, B$8, K8514), 0)</f>
        <v>90.67021587946715</v>
      </c>
      <c r="K8515" s="24">
        <f>MAX(0, K8514-G8515+I8515*B$6-J8515)</f>
        <v>0</v>
      </c>
      <c r="L8515" s="24">
        <f t="shared" si="536"/>
        <v>0</v>
      </c>
      <c r="M8515" s="24">
        <f>IF(H8515&gt;0, C8515-F8515-J8515, 0)</f>
        <v>9.0300756462663969</v>
      </c>
      <c r="N8515" s="4">
        <f>MIN(C8515, F8515)</f>
        <v>158.65169715790532</v>
      </c>
    </row>
    <row r="8516" spans="1:14" x14ac:dyDescent="0.2">
      <c r="A8516" s="27">
        <v>43819.583333333336</v>
      </c>
      <c r="B8516" s="4">
        <v>4.9946380684330496</v>
      </c>
      <c r="C8516" s="4">
        <v>299.11084057457123</v>
      </c>
      <c r="F8516" s="4">
        <f t="shared" si="534"/>
        <v>29.967828410598297</v>
      </c>
      <c r="G8516" s="24">
        <f t="shared" si="535"/>
        <v>0.34722222222222221</v>
      </c>
      <c r="H8516" s="24">
        <f t="shared" si="537"/>
        <v>269.14301216397291</v>
      </c>
      <c r="I8516" s="24">
        <f>IF(H8516&lt;=0, MIN(F8516-C8516, B$7, (D$5-K8515+G8516)/B$6), 0)</f>
        <v>0</v>
      </c>
      <c r="J8516" s="24">
        <f>IF(H8516&gt;0, MIN(C8516-F8516, B$8, K8515), 0)</f>
        <v>0</v>
      </c>
      <c r="K8516" s="24">
        <f>MAX(0, K8515-G8516+I8516*B$6-J8516)</f>
        <v>0</v>
      </c>
      <c r="L8516" s="24">
        <f t="shared" si="536"/>
        <v>0</v>
      </c>
      <c r="M8516" s="24">
        <f>IF(H8516&gt;0, C8516-F8516-J8516, 0)</f>
        <v>269.14301216397291</v>
      </c>
      <c r="N8516" s="4">
        <f>MIN(C8516, F8516)</f>
        <v>29.967828410598297</v>
      </c>
    </row>
    <row r="8517" spans="1:14" x14ac:dyDescent="0.2">
      <c r="A8517" s="27">
        <v>43819.625</v>
      </c>
      <c r="B8517" s="4">
        <v>0</v>
      </c>
      <c r="C8517" s="4">
        <v>343.60175473231243</v>
      </c>
      <c r="F8517" s="4">
        <f t="shared" si="534"/>
        <v>0</v>
      </c>
      <c r="G8517" s="24">
        <f t="shared" si="535"/>
        <v>0</v>
      </c>
      <c r="H8517" s="24">
        <f t="shared" si="537"/>
        <v>343.60175473231243</v>
      </c>
      <c r="I8517" s="24">
        <f>IF(H8517&lt;=0, MIN(F8517-C8517, B$7, (D$5-K8516+G8517)/B$6), 0)</f>
        <v>0</v>
      </c>
      <c r="J8517" s="24">
        <f>IF(H8517&gt;0, MIN(C8517-F8517, B$8, K8516), 0)</f>
        <v>0</v>
      </c>
      <c r="K8517" s="24">
        <f>MAX(0, K8516-G8517+I8517*B$6-J8517)</f>
        <v>0</v>
      </c>
      <c r="L8517" s="24">
        <f t="shared" si="536"/>
        <v>0</v>
      </c>
      <c r="M8517" s="24">
        <f>IF(H8517&gt;0, C8517-F8517-J8517, 0)</f>
        <v>343.60175473231243</v>
      </c>
      <c r="N8517" s="4">
        <f>MIN(C8517, F8517)</f>
        <v>0</v>
      </c>
    </row>
    <row r="8518" spans="1:14" x14ac:dyDescent="0.2">
      <c r="A8518" s="27">
        <v>43819.666666666672</v>
      </c>
      <c r="B8518" s="4">
        <v>0</v>
      </c>
      <c r="C8518" s="4">
        <v>477.07449720553643</v>
      </c>
      <c r="F8518" s="4">
        <f t="shared" si="534"/>
        <v>0</v>
      </c>
      <c r="G8518" s="24">
        <f t="shared" si="535"/>
        <v>0</v>
      </c>
      <c r="H8518" s="24">
        <f t="shared" si="537"/>
        <v>477.07449720553643</v>
      </c>
      <c r="I8518" s="24">
        <f>IF(H8518&lt;=0, MIN(F8518-C8518, B$7, (D$5-K8517+G8518)/B$6), 0)</f>
        <v>0</v>
      </c>
      <c r="J8518" s="24">
        <f>IF(H8518&gt;0, MIN(C8518-F8518, B$8, K8517), 0)</f>
        <v>0</v>
      </c>
      <c r="K8518" s="24">
        <f>MAX(0, K8517-G8518+I8518*B$6-J8518)</f>
        <v>0</v>
      </c>
      <c r="L8518" s="24">
        <f t="shared" si="536"/>
        <v>0</v>
      </c>
      <c r="M8518" s="24">
        <f>IF(H8518&gt;0, C8518-F8518-J8518, 0)</f>
        <v>477.07449720553643</v>
      </c>
      <c r="N8518" s="4">
        <f>MIN(C8518, F8518)</f>
        <v>0</v>
      </c>
    </row>
    <row r="8519" spans="1:14" x14ac:dyDescent="0.2">
      <c r="A8519" s="27">
        <v>43819.708333333336</v>
      </c>
      <c r="B8519" s="4">
        <v>0</v>
      </c>
      <c r="C8519" s="4">
        <v>514.15025900365413</v>
      </c>
      <c r="F8519" s="4">
        <f t="shared" si="534"/>
        <v>0</v>
      </c>
      <c r="G8519" s="24">
        <f t="shared" si="535"/>
        <v>0</v>
      </c>
      <c r="H8519" s="24">
        <f t="shared" si="537"/>
        <v>514.15025900365413</v>
      </c>
      <c r="I8519" s="24">
        <f>IF(H8519&lt;=0, MIN(F8519-C8519, B$7, (D$5-K8518+G8519)/B$6), 0)</f>
        <v>0</v>
      </c>
      <c r="J8519" s="24">
        <f>IF(H8519&gt;0, MIN(C8519-F8519, B$8, K8518), 0)</f>
        <v>0</v>
      </c>
      <c r="K8519" s="24">
        <f>MAX(0, K8518-G8519+I8519*B$6-J8519)</f>
        <v>0</v>
      </c>
      <c r="L8519" s="24">
        <f t="shared" si="536"/>
        <v>0</v>
      </c>
      <c r="M8519" s="24">
        <f>IF(H8519&gt;0, C8519-F8519-J8519, 0)</f>
        <v>514.15025900365413</v>
      </c>
      <c r="N8519" s="4">
        <f>MIN(C8519, F8519)</f>
        <v>0</v>
      </c>
    </row>
    <row r="8520" spans="1:14" x14ac:dyDescent="0.2">
      <c r="A8520" s="27">
        <v>43819.75</v>
      </c>
      <c r="B8520" s="4">
        <v>0</v>
      </c>
      <c r="C8520" s="4">
        <v>484.72578913824532</v>
      </c>
      <c r="F8520" s="4">
        <f t="shared" si="534"/>
        <v>0</v>
      </c>
      <c r="G8520" s="24">
        <f t="shared" si="535"/>
        <v>0</v>
      </c>
      <c r="H8520" s="24">
        <f t="shared" si="537"/>
        <v>484.72578913824532</v>
      </c>
      <c r="I8520" s="24">
        <f>IF(H8520&lt;=0, MIN(F8520-C8520, B$7, (D$5-K8519+G8520)/B$6), 0)</f>
        <v>0</v>
      </c>
      <c r="J8520" s="24">
        <f>IF(H8520&gt;0, MIN(C8520-F8520, B$8, K8519), 0)</f>
        <v>0</v>
      </c>
      <c r="K8520" s="24">
        <f>MAX(0, K8519-G8520+I8520*B$6-J8520)</f>
        <v>0</v>
      </c>
      <c r="L8520" s="24">
        <f t="shared" si="536"/>
        <v>0</v>
      </c>
      <c r="M8520" s="24">
        <f>IF(H8520&gt;0, C8520-F8520-J8520, 0)</f>
        <v>484.72578913824532</v>
      </c>
      <c r="N8520" s="4">
        <f>MIN(C8520, F8520)</f>
        <v>0</v>
      </c>
    </row>
    <row r="8521" spans="1:14" x14ac:dyDescent="0.2">
      <c r="A8521" s="27">
        <v>43819.791666666672</v>
      </c>
      <c r="B8521" s="4">
        <v>0</v>
      </c>
      <c r="C8521" s="4">
        <v>1536.1200269558226</v>
      </c>
      <c r="F8521" s="4">
        <f t="shared" si="534"/>
        <v>0</v>
      </c>
      <c r="G8521" s="24">
        <f t="shared" si="535"/>
        <v>0</v>
      </c>
      <c r="H8521" s="24">
        <f t="shared" si="537"/>
        <v>1536.1200269558226</v>
      </c>
      <c r="I8521" s="24">
        <f>IF(H8521&lt;=0, MIN(F8521-C8521, B$7, (D$5-K8520+G8521)/B$6), 0)</f>
        <v>0</v>
      </c>
      <c r="J8521" s="24">
        <f>IF(H8521&gt;0, MIN(C8521-F8521, B$8, K8520), 0)</f>
        <v>0</v>
      </c>
      <c r="K8521" s="24">
        <f>MAX(0, K8520-G8521+I8521*B$6-J8521)</f>
        <v>0</v>
      </c>
      <c r="L8521" s="24">
        <f t="shared" si="536"/>
        <v>0</v>
      </c>
      <c r="M8521" s="24">
        <f>IF(H8521&gt;0, C8521-F8521-J8521, 0)</f>
        <v>1536.1200269558226</v>
      </c>
      <c r="N8521" s="4">
        <f>MIN(C8521, F8521)</f>
        <v>0</v>
      </c>
    </row>
    <row r="8522" spans="1:14" x14ac:dyDescent="0.2">
      <c r="A8522" s="27">
        <v>43819.833333333336</v>
      </c>
      <c r="B8522" s="4">
        <v>0</v>
      </c>
      <c r="C8522" s="4">
        <v>895.99604248504238</v>
      </c>
      <c r="F8522" s="4">
        <f t="shared" si="534"/>
        <v>0</v>
      </c>
      <c r="G8522" s="24">
        <f t="shared" si="535"/>
        <v>0</v>
      </c>
      <c r="H8522" s="24">
        <f t="shared" si="537"/>
        <v>895.99604248504238</v>
      </c>
      <c r="I8522" s="24">
        <f>IF(H8522&lt;=0, MIN(F8522-C8522, B$7, (D$5-K8521+G8522)/B$6), 0)</f>
        <v>0</v>
      </c>
      <c r="J8522" s="24">
        <f>IF(H8522&gt;0, MIN(C8522-F8522, B$8, K8521), 0)</f>
        <v>0</v>
      </c>
      <c r="K8522" s="24">
        <f>MAX(0, K8521-G8522+I8522*B$6-J8522)</f>
        <v>0</v>
      </c>
      <c r="L8522" s="24">
        <f t="shared" si="536"/>
        <v>0</v>
      </c>
      <c r="M8522" s="24">
        <f>IF(H8522&gt;0, C8522-F8522-J8522, 0)</f>
        <v>895.99604248504238</v>
      </c>
      <c r="N8522" s="4">
        <f>MIN(C8522, F8522)</f>
        <v>0</v>
      </c>
    </row>
    <row r="8523" spans="1:14" x14ac:dyDescent="0.2">
      <c r="A8523" s="27">
        <v>43819.875</v>
      </c>
      <c r="B8523" s="4">
        <v>0</v>
      </c>
      <c r="C8523" s="4">
        <v>1497.6438440848171</v>
      </c>
      <c r="F8523" s="4">
        <f t="shared" si="534"/>
        <v>0</v>
      </c>
      <c r="G8523" s="24">
        <f t="shared" si="535"/>
        <v>0</v>
      </c>
      <c r="H8523" s="24">
        <f t="shared" si="537"/>
        <v>1497.6438440848171</v>
      </c>
      <c r="I8523" s="24">
        <f>IF(H8523&lt;=0, MIN(F8523-C8523, B$7, (D$5-K8522+G8523)/B$6), 0)</f>
        <v>0</v>
      </c>
      <c r="J8523" s="24">
        <f>IF(H8523&gt;0, MIN(C8523-F8523, B$8, K8522), 0)</f>
        <v>0</v>
      </c>
      <c r="K8523" s="24">
        <f>MAX(0, K8522-G8523+I8523*B$6-J8523)</f>
        <v>0</v>
      </c>
      <c r="L8523" s="24">
        <f t="shared" si="536"/>
        <v>0</v>
      </c>
      <c r="M8523" s="24">
        <f>IF(H8523&gt;0, C8523-F8523-J8523, 0)</f>
        <v>1497.6438440848171</v>
      </c>
      <c r="N8523" s="4">
        <f>MIN(C8523, F8523)</f>
        <v>0</v>
      </c>
    </row>
    <row r="8524" spans="1:14" x14ac:dyDescent="0.2">
      <c r="A8524" s="27">
        <v>43819.916666666672</v>
      </c>
      <c r="B8524" s="4">
        <v>0</v>
      </c>
      <c r="C8524" s="4">
        <v>515.68335021170242</v>
      </c>
      <c r="F8524" s="4">
        <f t="shared" si="534"/>
        <v>0</v>
      </c>
      <c r="G8524" s="24">
        <f t="shared" si="535"/>
        <v>0</v>
      </c>
      <c r="H8524" s="24">
        <f t="shared" si="537"/>
        <v>515.68335021170242</v>
      </c>
      <c r="I8524" s="24">
        <f>IF(H8524&lt;=0, MIN(F8524-C8524, B$7, (D$5-K8523+G8524)/B$6), 0)</f>
        <v>0</v>
      </c>
      <c r="J8524" s="24">
        <f>IF(H8524&gt;0, MIN(C8524-F8524, B$8, K8523), 0)</f>
        <v>0</v>
      </c>
      <c r="K8524" s="24">
        <f>MAX(0, K8523-G8524+I8524*B$6-J8524)</f>
        <v>0</v>
      </c>
      <c r="L8524" s="24">
        <f t="shared" si="536"/>
        <v>0</v>
      </c>
      <c r="M8524" s="24">
        <f>IF(H8524&gt;0, C8524-F8524-J8524, 0)</f>
        <v>515.68335021170242</v>
      </c>
      <c r="N8524" s="4">
        <f>MIN(C8524, F8524)</f>
        <v>0</v>
      </c>
    </row>
    <row r="8525" spans="1:14" x14ac:dyDescent="0.2">
      <c r="A8525" s="27">
        <v>43819.958333333336</v>
      </c>
      <c r="B8525" s="4">
        <v>0</v>
      </c>
      <c r="C8525" s="4">
        <v>338.25375205934523</v>
      </c>
      <c r="F8525" s="4">
        <f t="shared" si="534"/>
        <v>0</v>
      </c>
      <c r="G8525" s="24">
        <f t="shared" si="535"/>
        <v>0</v>
      </c>
      <c r="H8525" s="24">
        <f t="shared" si="537"/>
        <v>338.25375205934523</v>
      </c>
      <c r="I8525" s="24">
        <f>IF(H8525&lt;=0, MIN(F8525-C8525, B$7, (D$5-K8524+G8525)/B$6), 0)</f>
        <v>0</v>
      </c>
      <c r="J8525" s="24">
        <f>IF(H8525&gt;0, MIN(C8525-F8525, B$8, K8524), 0)</f>
        <v>0</v>
      </c>
      <c r="K8525" s="24">
        <f>MAX(0, K8524-G8525+I8525*B$6-J8525)</f>
        <v>0</v>
      </c>
      <c r="L8525" s="24">
        <f t="shared" si="536"/>
        <v>0</v>
      </c>
      <c r="M8525" s="24">
        <f>IF(H8525&gt;0, C8525-F8525-J8525, 0)</f>
        <v>338.25375205934523</v>
      </c>
      <c r="N8525" s="4">
        <f>MIN(C8525, F8525)</f>
        <v>0</v>
      </c>
    </row>
    <row r="8526" spans="1:14" x14ac:dyDescent="0.2">
      <c r="A8526" s="27">
        <v>43820</v>
      </c>
      <c r="B8526" s="4">
        <v>0</v>
      </c>
      <c r="C8526" s="4">
        <v>212.51651020570469</v>
      </c>
      <c r="F8526" s="4">
        <f t="shared" si="534"/>
        <v>0</v>
      </c>
      <c r="G8526" s="24">
        <f t="shared" si="535"/>
        <v>0</v>
      </c>
      <c r="H8526" s="24">
        <f t="shared" si="537"/>
        <v>212.51651020570469</v>
      </c>
      <c r="I8526" s="24">
        <f>IF(H8526&lt;=0, MIN(F8526-C8526, B$7, (D$5-K8525+G8526)/B$6), 0)</f>
        <v>0</v>
      </c>
      <c r="J8526" s="24">
        <f>IF(H8526&gt;0, MIN(C8526-F8526, B$8, K8525), 0)</f>
        <v>0</v>
      </c>
      <c r="K8526" s="24">
        <f>MAX(0, K8525-G8526+I8526*B$6-J8526)</f>
        <v>0</v>
      </c>
      <c r="L8526" s="24">
        <f t="shared" si="536"/>
        <v>0</v>
      </c>
      <c r="M8526" s="24">
        <f>IF(H8526&gt;0, C8526-F8526-J8526, 0)</f>
        <v>212.51651020570469</v>
      </c>
      <c r="N8526" s="4">
        <f>MIN(C8526, F8526)</f>
        <v>0</v>
      </c>
    </row>
    <row r="8527" spans="1:14" x14ac:dyDescent="0.2">
      <c r="A8527" s="27">
        <v>43820.041666666672</v>
      </c>
      <c r="B8527" s="4">
        <v>0</v>
      </c>
      <c r="C8527" s="4">
        <v>262.19367731258802</v>
      </c>
      <c r="F8527" s="4">
        <f t="shared" si="534"/>
        <v>0</v>
      </c>
      <c r="G8527" s="24">
        <f t="shared" si="535"/>
        <v>0</v>
      </c>
      <c r="H8527" s="24">
        <f t="shared" si="537"/>
        <v>262.19367731258802</v>
      </c>
      <c r="I8527" s="24">
        <f>IF(H8527&lt;=0, MIN(F8527-C8527, B$7, (D$5-K8526+G8527)/B$6), 0)</f>
        <v>0</v>
      </c>
      <c r="J8527" s="24">
        <f>IF(H8527&gt;0, MIN(C8527-F8527, B$8, K8526), 0)</f>
        <v>0</v>
      </c>
      <c r="K8527" s="24">
        <f>MAX(0, K8526-G8527+I8527*B$6-J8527)</f>
        <v>0</v>
      </c>
      <c r="L8527" s="24">
        <f t="shared" si="536"/>
        <v>0</v>
      </c>
      <c r="M8527" s="24">
        <f>IF(H8527&gt;0, C8527-F8527-J8527, 0)</f>
        <v>262.19367731258802</v>
      </c>
      <c r="N8527" s="4">
        <f>MIN(C8527, F8527)</f>
        <v>0</v>
      </c>
    </row>
    <row r="8528" spans="1:14" x14ac:dyDescent="0.2">
      <c r="A8528" s="27">
        <v>43820.083333333336</v>
      </c>
      <c r="B8528" s="4">
        <v>0</v>
      </c>
      <c r="C8528" s="4">
        <v>298.40286272146835</v>
      </c>
      <c r="F8528" s="4">
        <f t="shared" si="534"/>
        <v>0</v>
      </c>
      <c r="G8528" s="24">
        <f t="shared" si="535"/>
        <v>0</v>
      </c>
      <c r="H8528" s="24">
        <f t="shared" si="537"/>
        <v>298.40286272146835</v>
      </c>
      <c r="I8528" s="24">
        <f>IF(H8528&lt;=0, MIN(F8528-C8528, B$7, (D$5-K8527+G8528)/B$6), 0)</f>
        <v>0</v>
      </c>
      <c r="J8528" s="24">
        <f>IF(H8528&gt;0, MIN(C8528-F8528, B$8, K8527), 0)</f>
        <v>0</v>
      </c>
      <c r="K8528" s="24">
        <f>MAX(0, K8527-G8528+I8528*B$6-J8528)</f>
        <v>0</v>
      </c>
      <c r="L8528" s="24">
        <f t="shared" si="536"/>
        <v>0</v>
      </c>
      <c r="M8528" s="24">
        <f>IF(H8528&gt;0, C8528-F8528-J8528, 0)</f>
        <v>298.40286272146835</v>
      </c>
      <c r="N8528" s="4">
        <f>MIN(C8528, F8528)</f>
        <v>0</v>
      </c>
    </row>
    <row r="8529" spans="1:14" x14ac:dyDescent="0.2">
      <c r="A8529" s="27">
        <v>43820.125</v>
      </c>
      <c r="B8529" s="4">
        <v>0</v>
      </c>
      <c r="C8529" s="4">
        <v>215.00317423705081</v>
      </c>
      <c r="F8529" s="4">
        <f t="shared" si="534"/>
        <v>0</v>
      </c>
      <c r="G8529" s="24">
        <f t="shared" si="535"/>
        <v>0</v>
      </c>
      <c r="H8529" s="24">
        <f t="shared" si="537"/>
        <v>215.00317423705081</v>
      </c>
      <c r="I8529" s="24">
        <f>IF(H8529&lt;=0, MIN(F8529-C8529, B$7, (D$5-K8528+G8529)/B$6), 0)</f>
        <v>0</v>
      </c>
      <c r="J8529" s="24">
        <f>IF(H8529&gt;0, MIN(C8529-F8529, B$8, K8528), 0)</f>
        <v>0</v>
      </c>
      <c r="K8529" s="24">
        <f>MAX(0, K8528-G8529+I8529*B$6-J8529)</f>
        <v>0</v>
      </c>
      <c r="L8529" s="24">
        <f t="shared" si="536"/>
        <v>0</v>
      </c>
      <c r="M8529" s="24">
        <f>IF(H8529&gt;0, C8529-F8529-J8529, 0)</f>
        <v>215.00317423705081</v>
      </c>
      <c r="N8529" s="4">
        <f>MIN(C8529, F8529)</f>
        <v>0</v>
      </c>
    </row>
    <row r="8530" spans="1:14" x14ac:dyDescent="0.2">
      <c r="A8530" s="27">
        <v>43820.166666666672</v>
      </c>
      <c r="B8530" s="4">
        <v>0</v>
      </c>
      <c r="C8530" s="4">
        <v>262.75865060498757</v>
      </c>
      <c r="F8530" s="4">
        <f t="shared" si="534"/>
        <v>0</v>
      </c>
      <c r="G8530" s="24">
        <f t="shared" si="535"/>
        <v>0</v>
      </c>
      <c r="H8530" s="24">
        <f t="shared" si="537"/>
        <v>262.75865060498757</v>
      </c>
      <c r="I8530" s="24">
        <f>IF(H8530&lt;=0, MIN(F8530-C8530, B$7, (D$5-K8529+G8530)/B$6), 0)</f>
        <v>0</v>
      </c>
      <c r="J8530" s="24">
        <f>IF(H8530&gt;0, MIN(C8530-F8530, B$8, K8529), 0)</f>
        <v>0</v>
      </c>
      <c r="K8530" s="24">
        <f>MAX(0, K8529-G8530+I8530*B$6-J8530)</f>
        <v>0</v>
      </c>
      <c r="L8530" s="24">
        <f t="shared" si="536"/>
        <v>0</v>
      </c>
      <c r="M8530" s="24">
        <f>IF(H8530&gt;0, C8530-F8530-J8530, 0)</f>
        <v>262.75865060498757</v>
      </c>
      <c r="N8530" s="4">
        <f>MIN(C8530, F8530)</f>
        <v>0</v>
      </c>
    </row>
    <row r="8531" spans="1:14" x14ac:dyDescent="0.2">
      <c r="A8531" s="27">
        <v>43820.208333333336</v>
      </c>
      <c r="B8531" s="4">
        <v>0</v>
      </c>
      <c r="C8531" s="4">
        <v>306.46494125468399</v>
      </c>
      <c r="F8531" s="4">
        <f t="shared" si="534"/>
        <v>0</v>
      </c>
      <c r="G8531" s="24">
        <f t="shared" si="535"/>
        <v>0</v>
      </c>
      <c r="H8531" s="24">
        <f t="shared" si="537"/>
        <v>306.46494125468399</v>
      </c>
      <c r="I8531" s="24">
        <f>IF(H8531&lt;=0, MIN(F8531-C8531, B$7, (D$5-K8530+G8531)/B$6), 0)</f>
        <v>0</v>
      </c>
      <c r="J8531" s="24">
        <f>IF(H8531&gt;0, MIN(C8531-F8531, B$8, K8530), 0)</f>
        <v>0</v>
      </c>
      <c r="K8531" s="24">
        <f>MAX(0, K8530-G8531+I8531*B$6-J8531)</f>
        <v>0</v>
      </c>
      <c r="L8531" s="24">
        <f t="shared" si="536"/>
        <v>0</v>
      </c>
      <c r="M8531" s="24">
        <f>IF(H8531&gt;0, C8531-F8531-J8531, 0)</f>
        <v>306.46494125468399</v>
      </c>
      <c r="N8531" s="4">
        <f>MIN(C8531, F8531)</f>
        <v>0</v>
      </c>
    </row>
    <row r="8532" spans="1:14" x14ac:dyDescent="0.2">
      <c r="A8532" s="27">
        <v>43820.25</v>
      </c>
      <c r="B8532" s="4">
        <v>0</v>
      </c>
      <c r="C8532" s="4">
        <v>318.52140565168787</v>
      </c>
      <c r="F8532" s="4">
        <f t="shared" si="534"/>
        <v>0</v>
      </c>
      <c r="G8532" s="24">
        <f t="shared" si="535"/>
        <v>0</v>
      </c>
      <c r="H8532" s="24">
        <f t="shared" si="537"/>
        <v>318.52140565168787</v>
      </c>
      <c r="I8532" s="24">
        <f>IF(H8532&lt;=0, MIN(F8532-C8532, B$7, (D$5-K8531+G8532)/B$6), 0)</f>
        <v>0</v>
      </c>
      <c r="J8532" s="24">
        <f>IF(H8532&gt;0, MIN(C8532-F8532, B$8, K8531), 0)</f>
        <v>0</v>
      </c>
      <c r="K8532" s="24">
        <f>MAX(0, K8531-G8532+I8532*B$6-J8532)</f>
        <v>0</v>
      </c>
      <c r="L8532" s="24">
        <f t="shared" si="536"/>
        <v>0</v>
      </c>
      <c r="M8532" s="24">
        <f>IF(H8532&gt;0, C8532-F8532-J8532, 0)</f>
        <v>318.52140565168787</v>
      </c>
      <c r="N8532" s="4">
        <f>MIN(C8532, F8532)</f>
        <v>0</v>
      </c>
    </row>
    <row r="8533" spans="1:14" x14ac:dyDescent="0.2">
      <c r="A8533" s="27">
        <v>43820.291666666672</v>
      </c>
      <c r="B8533" s="4">
        <v>2.8937046046709649</v>
      </c>
      <c r="C8533" s="4">
        <v>1737.6149103148498</v>
      </c>
      <c r="F8533" s="4">
        <f t="shared" si="534"/>
        <v>17.362227628025789</v>
      </c>
      <c r="G8533" s="24">
        <f t="shared" si="535"/>
        <v>0.34722222222222221</v>
      </c>
      <c r="H8533" s="24">
        <f t="shared" si="537"/>
        <v>1720.2526826868241</v>
      </c>
      <c r="I8533" s="24">
        <f>IF(H8533&lt;=0, MIN(F8533-C8533, B$7, (D$5-K8532+G8533)/B$6), 0)</f>
        <v>0</v>
      </c>
      <c r="J8533" s="24">
        <f>IF(H8533&gt;0, MIN(C8533-F8533, B$8, K8532), 0)</f>
        <v>0</v>
      </c>
      <c r="K8533" s="24">
        <f>MAX(0, K8532-G8533+I8533*B$6-J8533)</f>
        <v>0</v>
      </c>
      <c r="L8533" s="24">
        <f t="shared" si="536"/>
        <v>0</v>
      </c>
      <c r="M8533" s="24">
        <f>IF(H8533&gt;0, C8533-F8533-J8533, 0)</f>
        <v>1720.2526826868241</v>
      </c>
      <c r="N8533" s="4">
        <f>MIN(C8533, F8533)</f>
        <v>17.362227628025789</v>
      </c>
    </row>
    <row r="8534" spans="1:14" x14ac:dyDescent="0.2">
      <c r="A8534" s="27">
        <v>43820.333333333336</v>
      </c>
      <c r="B8534" s="4">
        <v>20.75779555831906</v>
      </c>
      <c r="C8534" s="4">
        <v>417.79735640001076</v>
      </c>
      <c r="F8534" s="4">
        <f t="shared" si="534"/>
        <v>124.54677334991436</v>
      </c>
      <c r="G8534" s="24">
        <f t="shared" si="535"/>
        <v>0.34722222222222221</v>
      </c>
      <c r="H8534" s="24">
        <f t="shared" si="537"/>
        <v>293.2505830500964</v>
      </c>
      <c r="I8534" s="24">
        <f>IF(H8534&lt;=0, MIN(F8534-C8534, B$7, (D$5-K8533+G8534)/B$6), 0)</f>
        <v>0</v>
      </c>
      <c r="J8534" s="24">
        <f>IF(H8534&gt;0, MIN(C8534-F8534, B$8, K8533), 0)</f>
        <v>0</v>
      </c>
      <c r="K8534" s="24">
        <f>MAX(0, K8533-G8534+I8534*B$6-J8534)</f>
        <v>0</v>
      </c>
      <c r="L8534" s="24">
        <f t="shared" si="536"/>
        <v>0</v>
      </c>
      <c r="M8534" s="24">
        <f>IF(H8534&gt;0, C8534-F8534-J8534, 0)</f>
        <v>293.2505830500964</v>
      </c>
      <c r="N8534" s="4">
        <f>MIN(C8534, F8534)</f>
        <v>124.54677334991436</v>
      </c>
    </row>
    <row r="8535" spans="1:14" x14ac:dyDescent="0.2">
      <c r="A8535" s="27">
        <v>43820.375</v>
      </c>
      <c r="B8535" s="4">
        <v>78.835562002654896</v>
      </c>
      <c r="C8535" s="4">
        <v>249.93854583140302</v>
      </c>
      <c r="F8535" s="4">
        <f t="shared" si="534"/>
        <v>473.01337201592935</v>
      </c>
      <c r="G8535" s="24">
        <f t="shared" si="535"/>
        <v>0.34722222222222221</v>
      </c>
      <c r="H8535" s="24">
        <f t="shared" si="537"/>
        <v>-223.07482618452633</v>
      </c>
      <c r="I8535" s="24">
        <f>IF(H8535&lt;=0, MIN(F8535-C8535, B$7, (D$5-K8534+G8535)/B$6), 0)</f>
        <v>223.07482618452633</v>
      </c>
      <c r="J8535" s="24">
        <f>IF(H8535&gt;0, MIN(C8535-F8535, B$8, K8534), 0)</f>
        <v>0</v>
      </c>
      <c r="K8535" s="24">
        <f>MAX(0, K8534-G8535+I8535*B$6-J8535)</f>
        <v>200.42012134385146</v>
      </c>
      <c r="L8535" s="24">
        <f t="shared" si="536"/>
        <v>0</v>
      </c>
      <c r="M8535" s="24">
        <f>IF(H8535&gt;0, C8535-F8535-J8535, 0)</f>
        <v>0</v>
      </c>
      <c r="N8535" s="4">
        <f>MIN(C8535, F8535)</f>
        <v>249.93854583140302</v>
      </c>
    </row>
    <row r="8536" spans="1:14" x14ac:dyDescent="0.2">
      <c r="A8536" s="27">
        <v>43820.416666666672</v>
      </c>
      <c r="B8536" s="4">
        <v>28.814611748320875</v>
      </c>
      <c r="C8536" s="4">
        <v>250.43214284506297</v>
      </c>
      <c r="F8536" s="4">
        <f t="shared" si="534"/>
        <v>172.88767048992526</v>
      </c>
      <c r="G8536" s="24">
        <f t="shared" si="535"/>
        <v>0.34722222222222221</v>
      </c>
      <c r="H8536" s="24">
        <f t="shared" si="537"/>
        <v>77.544472355137714</v>
      </c>
      <c r="I8536" s="24">
        <f>IF(H8536&lt;=0, MIN(F8536-C8536, B$7, (D$5-K8535+G8536)/B$6), 0)</f>
        <v>0</v>
      </c>
      <c r="J8536" s="24">
        <f>IF(H8536&gt;0, MIN(C8536-F8536, B$8, K8535), 0)</f>
        <v>77.544472355137714</v>
      </c>
      <c r="K8536" s="24">
        <f>MAX(0, K8535-G8536+I8536*B$6-J8536)</f>
        <v>122.52842676649152</v>
      </c>
      <c r="L8536" s="24">
        <f t="shared" si="536"/>
        <v>0</v>
      </c>
      <c r="M8536" s="24">
        <f>IF(H8536&gt;0, C8536-F8536-J8536, 0)</f>
        <v>0</v>
      </c>
      <c r="N8536" s="4">
        <f>MIN(C8536, F8536)</f>
        <v>172.88767048992526</v>
      </c>
    </row>
    <row r="8537" spans="1:14" x14ac:dyDescent="0.2">
      <c r="A8537" s="27">
        <v>43820.458333333336</v>
      </c>
      <c r="B8537" s="4">
        <v>32.742912751469191</v>
      </c>
      <c r="C8537" s="4">
        <v>1576.3824415212471</v>
      </c>
      <c r="F8537" s="4">
        <f t="shared" si="534"/>
        <v>196.45747650881515</v>
      </c>
      <c r="G8537" s="24">
        <f t="shared" si="535"/>
        <v>0.34722222222222221</v>
      </c>
      <c r="H8537" s="24">
        <f t="shared" si="537"/>
        <v>1379.924965012432</v>
      </c>
      <c r="I8537" s="24">
        <f>IF(H8537&lt;=0, MIN(F8537-C8537, B$7, (D$5-K8536+G8537)/B$6), 0)</f>
        <v>0</v>
      </c>
      <c r="J8537" s="24">
        <f>IF(H8537&gt;0, MIN(C8537-F8537, B$8, K8536), 0)</f>
        <v>122.52842676649152</v>
      </c>
      <c r="K8537" s="24">
        <f>MAX(0, K8536-G8537+I8537*B$6-J8537)</f>
        <v>0</v>
      </c>
      <c r="L8537" s="24">
        <f t="shared" si="536"/>
        <v>0</v>
      </c>
      <c r="M8537" s="24">
        <f>IF(H8537&gt;0, C8537-F8537-J8537, 0)</f>
        <v>1257.3965382459405</v>
      </c>
      <c r="N8537" s="4">
        <f>MIN(C8537, F8537)</f>
        <v>196.45747650881515</v>
      </c>
    </row>
    <row r="8538" spans="1:14" x14ac:dyDescent="0.2">
      <c r="A8538" s="27">
        <v>43820.5</v>
      </c>
      <c r="B8538" s="4">
        <v>28.485653407870615</v>
      </c>
      <c r="C8538" s="4">
        <v>403.0680714836389</v>
      </c>
      <c r="F8538" s="4">
        <f t="shared" si="534"/>
        <v>170.91392044722369</v>
      </c>
      <c r="G8538" s="24">
        <f t="shared" si="535"/>
        <v>0.34722222222222221</v>
      </c>
      <c r="H8538" s="24">
        <f t="shared" si="537"/>
        <v>232.15415103641521</v>
      </c>
      <c r="I8538" s="24">
        <f>IF(H8538&lt;=0, MIN(F8538-C8538, B$7, (D$5-K8537+G8538)/B$6), 0)</f>
        <v>0</v>
      </c>
      <c r="J8538" s="24">
        <f>IF(H8538&gt;0, MIN(C8538-F8538, B$8, K8537), 0)</f>
        <v>0</v>
      </c>
      <c r="K8538" s="24">
        <f>MAX(0, K8537-G8538+I8538*B$6-J8538)</f>
        <v>0</v>
      </c>
      <c r="L8538" s="24">
        <f t="shared" si="536"/>
        <v>0</v>
      </c>
      <c r="M8538" s="24">
        <f>IF(H8538&gt;0, C8538-F8538-J8538, 0)</f>
        <v>232.15415103641521</v>
      </c>
      <c r="N8538" s="4">
        <f>MIN(C8538, F8538)</f>
        <v>170.91392044722369</v>
      </c>
    </row>
    <row r="8539" spans="1:14" x14ac:dyDescent="0.2">
      <c r="A8539" s="27">
        <v>43820.541666666672</v>
      </c>
      <c r="B8539" s="4">
        <v>17.700448497507431</v>
      </c>
      <c r="C8539" s="4">
        <v>339.09533318323895</v>
      </c>
      <c r="F8539" s="4">
        <f t="shared" si="534"/>
        <v>106.20269098504458</v>
      </c>
      <c r="G8539" s="24">
        <f t="shared" si="535"/>
        <v>0.34722222222222221</v>
      </c>
      <c r="H8539" s="24">
        <f t="shared" si="537"/>
        <v>232.89264219819438</v>
      </c>
      <c r="I8539" s="24">
        <f>IF(H8539&lt;=0, MIN(F8539-C8539, B$7, (D$5-K8538+G8539)/B$6), 0)</f>
        <v>0</v>
      </c>
      <c r="J8539" s="24">
        <f>IF(H8539&gt;0, MIN(C8539-F8539, B$8, K8538), 0)</f>
        <v>0</v>
      </c>
      <c r="K8539" s="24">
        <f>MAX(0, K8538-G8539+I8539*B$6-J8539)</f>
        <v>0</v>
      </c>
      <c r="L8539" s="24">
        <f t="shared" si="536"/>
        <v>0</v>
      </c>
      <c r="M8539" s="24">
        <f>IF(H8539&gt;0, C8539-F8539-J8539, 0)</f>
        <v>232.89264219819438</v>
      </c>
      <c r="N8539" s="4">
        <f>MIN(C8539, F8539)</f>
        <v>106.20269098504458</v>
      </c>
    </row>
    <row r="8540" spans="1:14" x14ac:dyDescent="0.2">
      <c r="A8540" s="27">
        <v>43820.583333333336</v>
      </c>
      <c r="B8540" s="4">
        <v>6.5592780108451736</v>
      </c>
      <c r="C8540" s="4">
        <v>1522.6109799124567</v>
      </c>
      <c r="F8540" s="4">
        <f t="shared" si="534"/>
        <v>39.355668065071043</v>
      </c>
      <c r="G8540" s="24">
        <f t="shared" si="535"/>
        <v>0.34722222222222221</v>
      </c>
      <c r="H8540" s="24">
        <f t="shared" si="537"/>
        <v>1483.2553118473857</v>
      </c>
      <c r="I8540" s="24">
        <f>IF(H8540&lt;=0, MIN(F8540-C8540, B$7, (D$5-K8539+G8540)/B$6), 0)</f>
        <v>0</v>
      </c>
      <c r="J8540" s="24">
        <f>IF(H8540&gt;0, MIN(C8540-F8540, B$8, K8539), 0)</f>
        <v>0</v>
      </c>
      <c r="K8540" s="24">
        <f>MAX(0, K8539-G8540+I8540*B$6-J8540)</f>
        <v>0</v>
      </c>
      <c r="L8540" s="24">
        <f t="shared" si="536"/>
        <v>0</v>
      </c>
      <c r="M8540" s="24">
        <f>IF(H8540&gt;0, C8540-F8540-J8540, 0)</f>
        <v>1483.2553118473857</v>
      </c>
      <c r="N8540" s="4">
        <f>MIN(C8540, F8540)</f>
        <v>39.355668065071043</v>
      </c>
    </row>
    <row r="8541" spans="1:14" x14ac:dyDescent="0.2">
      <c r="A8541" s="27">
        <v>43820.625</v>
      </c>
      <c r="B8541" s="4">
        <v>0</v>
      </c>
      <c r="C8541" s="4">
        <v>788.51089630972535</v>
      </c>
      <c r="F8541" s="4">
        <f t="shared" si="534"/>
        <v>0</v>
      </c>
      <c r="G8541" s="24">
        <f t="shared" si="535"/>
        <v>0</v>
      </c>
      <c r="H8541" s="24">
        <f t="shared" si="537"/>
        <v>788.51089630972535</v>
      </c>
      <c r="I8541" s="24">
        <f>IF(H8541&lt;=0, MIN(F8541-C8541, B$7, (D$5-K8540+G8541)/B$6), 0)</f>
        <v>0</v>
      </c>
      <c r="J8541" s="24">
        <f>IF(H8541&gt;0, MIN(C8541-F8541, B$8, K8540), 0)</f>
        <v>0</v>
      </c>
      <c r="K8541" s="24">
        <f>MAX(0, K8540-G8541+I8541*B$6-J8541)</f>
        <v>0</v>
      </c>
      <c r="L8541" s="24">
        <f t="shared" si="536"/>
        <v>0</v>
      </c>
      <c r="M8541" s="24">
        <f>IF(H8541&gt;0, C8541-F8541-J8541, 0)</f>
        <v>788.51089630972535</v>
      </c>
      <c r="N8541" s="4">
        <f>MIN(C8541, F8541)</f>
        <v>0</v>
      </c>
    </row>
    <row r="8542" spans="1:14" x14ac:dyDescent="0.2">
      <c r="A8542" s="27">
        <v>43820.666666666672</v>
      </c>
      <c r="B8542" s="4">
        <v>0</v>
      </c>
      <c r="C8542" s="4">
        <v>921.98363878294936</v>
      </c>
      <c r="F8542" s="4">
        <f t="shared" ref="F8542:F8605" si="538">B8542*B$4</f>
        <v>0</v>
      </c>
      <c r="G8542" s="24">
        <f t="shared" ref="G8542:G8605" si="539">MIN(F8542, B$9)</f>
        <v>0</v>
      </c>
      <c r="H8542" s="24">
        <f t="shared" si="537"/>
        <v>921.98363878294936</v>
      </c>
      <c r="I8542" s="24">
        <f>IF(H8542&lt;=0, MIN(F8542-C8542, B$7, (D$5-K8541+G8542)/B$6), 0)</f>
        <v>0</v>
      </c>
      <c r="J8542" s="24">
        <f>IF(H8542&gt;0, MIN(C8542-F8542, B$8, K8541), 0)</f>
        <v>0</v>
      </c>
      <c r="K8542" s="24">
        <f>MAX(0, K8541-G8542+I8542*B$6-J8542)</f>
        <v>0</v>
      </c>
      <c r="L8542" s="24">
        <f t="shared" ref="L8542:L8605" si="540">IF(H8542&lt;=0, -I8542-H8542, 0)</f>
        <v>0</v>
      </c>
      <c r="M8542" s="24">
        <f>IF(H8542&gt;0, C8542-F8542-J8542, 0)</f>
        <v>921.98363878294936</v>
      </c>
      <c r="N8542" s="4">
        <f>MIN(C8542, F8542)</f>
        <v>0</v>
      </c>
    </row>
    <row r="8543" spans="1:14" x14ac:dyDescent="0.2">
      <c r="A8543" s="27">
        <v>43820.708333333336</v>
      </c>
      <c r="B8543" s="4">
        <v>0</v>
      </c>
      <c r="C8543" s="4">
        <v>959.05940058106717</v>
      </c>
      <c r="F8543" s="4">
        <f t="shared" si="538"/>
        <v>0</v>
      </c>
      <c r="G8543" s="24">
        <f t="shared" si="539"/>
        <v>0</v>
      </c>
      <c r="H8543" s="24">
        <f t="shared" ref="H8543:H8606" si="541">C8543-F8543</f>
        <v>959.05940058106717</v>
      </c>
      <c r="I8543" s="24">
        <f>IF(H8543&lt;=0, MIN(F8543-C8543, B$7, (D$5-K8542+G8543)/B$6), 0)</f>
        <v>0</v>
      </c>
      <c r="J8543" s="24">
        <f>IF(H8543&gt;0, MIN(C8543-F8543, B$8, K8542), 0)</f>
        <v>0</v>
      </c>
      <c r="K8543" s="24">
        <f>MAX(0, K8542-G8543+I8543*B$6-J8543)</f>
        <v>0</v>
      </c>
      <c r="L8543" s="24">
        <f t="shared" si="540"/>
        <v>0</v>
      </c>
      <c r="M8543" s="24">
        <f>IF(H8543&gt;0, C8543-F8543-J8543, 0)</f>
        <v>959.05940058106717</v>
      </c>
      <c r="N8543" s="4">
        <f>MIN(C8543, F8543)</f>
        <v>0</v>
      </c>
    </row>
    <row r="8544" spans="1:14" x14ac:dyDescent="0.2">
      <c r="A8544" s="27">
        <v>43820.75</v>
      </c>
      <c r="B8544" s="4">
        <v>0</v>
      </c>
      <c r="C8544" s="4">
        <v>454.8290401266658</v>
      </c>
      <c r="F8544" s="4">
        <f t="shared" si="538"/>
        <v>0</v>
      </c>
      <c r="G8544" s="24">
        <f t="shared" si="539"/>
        <v>0</v>
      </c>
      <c r="H8544" s="24">
        <f t="shared" si="541"/>
        <v>454.8290401266658</v>
      </c>
      <c r="I8544" s="24">
        <f>IF(H8544&lt;=0, MIN(F8544-C8544, B$7, (D$5-K8543+G8544)/B$6), 0)</f>
        <v>0</v>
      </c>
      <c r="J8544" s="24">
        <f>IF(H8544&gt;0, MIN(C8544-F8544, B$8, K8543), 0)</f>
        <v>0</v>
      </c>
      <c r="K8544" s="24">
        <f>MAX(0, K8543-G8544+I8544*B$6-J8544)</f>
        <v>0</v>
      </c>
      <c r="L8544" s="24">
        <f t="shared" si="540"/>
        <v>0</v>
      </c>
      <c r="M8544" s="24">
        <f>IF(H8544&gt;0, C8544-F8544-J8544, 0)</f>
        <v>454.8290401266658</v>
      </c>
      <c r="N8544" s="4">
        <f>MIN(C8544, F8544)</f>
        <v>0</v>
      </c>
    </row>
    <row r="8545" spans="1:14" x14ac:dyDescent="0.2">
      <c r="A8545" s="27">
        <v>43820.791666666672</v>
      </c>
      <c r="B8545" s="4">
        <v>0</v>
      </c>
      <c r="C8545" s="4">
        <v>1527.5544148188724</v>
      </c>
      <c r="F8545" s="4">
        <f t="shared" si="538"/>
        <v>0</v>
      </c>
      <c r="G8545" s="24">
        <f t="shared" si="539"/>
        <v>0</v>
      </c>
      <c r="H8545" s="24">
        <f t="shared" si="541"/>
        <v>1527.5544148188724</v>
      </c>
      <c r="I8545" s="24">
        <f>IF(H8545&lt;=0, MIN(F8545-C8545, B$7, (D$5-K8544+G8545)/B$6), 0)</f>
        <v>0</v>
      </c>
      <c r="J8545" s="24">
        <f>IF(H8545&gt;0, MIN(C8545-F8545, B$8, K8544), 0)</f>
        <v>0</v>
      </c>
      <c r="K8545" s="24">
        <f>MAX(0, K8544-G8545+I8545*B$6-J8545)</f>
        <v>0</v>
      </c>
      <c r="L8545" s="24">
        <f t="shared" si="540"/>
        <v>0</v>
      </c>
      <c r="M8545" s="24">
        <f>IF(H8545&gt;0, C8545-F8545-J8545, 0)</f>
        <v>1527.5544148188724</v>
      </c>
      <c r="N8545" s="4">
        <f>MIN(C8545, F8545)</f>
        <v>0</v>
      </c>
    </row>
    <row r="8546" spans="1:14" x14ac:dyDescent="0.2">
      <c r="A8546" s="27">
        <v>43820.833333333336</v>
      </c>
      <c r="B8546" s="4">
        <v>0</v>
      </c>
      <c r="C8546" s="4">
        <v>881.74897317747354</v>
      </c>
      <c r="F8546" s="4">
        <f t="shared" si="538"/>
        <v>0</v>
      </c>
      <c r="G8546" s="24">
        <f t="shared" si="539"/>
        <v>0</v>
      </c>
      <c r="H8546" s="24">
        <f t="shared" si="541"/>
        <v>881.74897317747354</v>
      </c>
      <c r="I8546" s="24">
        <f>IF(H8546&lt;=0, MIN(F8546-C8546, B$7, (D$5-K8545+G8546)/B$6), 0)</f>
        <v>0</v>
      </c>
      <c r="J8546" s="24">
        <f>IF(H8546&gt;0, MIN(C8546-F8546, B$8, K8545), 0)</f>
        <v>0</v>
      </c>
      <c r="K8546" s="24">
        <f>MAX(0, K8545-G8546+I8546*B$6-J8546)</f>
        <v>0</v>
      </c>
      <c r="L8546" s="24">
        <f t="shared" si="540"/>
        <v>0</v>
      </c>
      <c r="M8546" s="24">
        <f>IF(H8546&gt;0, C8546-F8546-J8546, 0)</f>
        <v>881.74897317747354</v>
      </c>
      <c r="N8546" s="4">
        <f>MIN(C8546, F8546)</f>
        <v>0</v>
      </c>
    </row>
    <row r="8547" spans="1:14" x14ac:dyDescent="0.2">
      <c r="A8547" s="27">
        <v>43820.875</v>
      </c>
      <c r="B8547" s="4">
        <v>0</v>
      </c>
      <c r="C8547" s="4">
        <v>1491.8386474531571</v>
      </c>
      <c r="F8547" s="4">
        <f t="shared" si="538"/>
        <v>0</v>
      </c>
      <c r="G8547" s="24">
        <f t="shared" si="539"/>
        <v>0</v>
      </c>
      <c r="H8547" s="24">
        <f t="shared" si="541"/>
        <v>1491.8386474531571</v>
      </c>
      <c r="I8547" s="24">
        <f>IF(H8547&lt;=0, MIN(F8547-C8547, B$7, (D$5-K8546+G8547)/B$6), 0)</f>
        <v>0</v>
      </c>
      <c r="J8547" s="24">
        <f>IF(H8547&gt;0, MIN(C8547-F8547, B$8, K8546), 0)</f>
        <v>0</v>
      </c>
      <c r="K8547" s="24">
        <f>MAX(0, K8546-G8547+I8547*B$6-J8547)</f>
        <v>0</v>
      </c>
      <c r="L8547" s="24">
        <f t="shared" si="540"/>
        <v>0</v>
      </c>
      <c r="M8547" s="24">
        <f>IF(H8547&gt;0, C8547-F8547-J8547, 0)</f>
        <v>1491.8386474531571</v>
      </c>
      <c r="N8547" s="4">
        <f>MIN(C8547, F8547)</f>
        <v>0</v>
      </c>
    </row>
    <row r="8548" spans="1:14" x14ac:dyDescent="0.2">
      <c r="A8548" s="27">
        <v>43820.916666666672</v>
      </c>
      <c r="B8548" s="4">
        <v>0</v>
      </c>
      <c r="C8548" s="4">
        <v>509.15581615101399</v>
      </c>
      <c r="F8548" s="4">
        <f t="shared" si="538"/>
        <v>0</v>
      </c>
      <c r="G8548" s="24">
        <f t="shared" si="539"/>
        <v>0</v>
      </c>
      <c r="H8548" s="24">
        <f t="shared" si="541"/>
        <v>509.15581615101399</v>
      </c>
      <c r="I8548" s="24">
        <f>IF(H8548&lt;=0, MIN(F8548-C8548, B$7, (D$5-K8547+G8548)/B$6), 0)</f>
        <v>0</v>
      </c>
      <c r="J8548" s="24">
        <f>IF(H8548&gt;0, MIN(C8548-F8548, B$8, K8547), 0)</f>
        <v>0</v>
      </c>
      <c r="K8548" s="24">
        <f>MAX(0, K8547-G8548+I8548*B$6-J8548)</f>
        <v>0</v>
      </c>
      <c r="L8548" s="24">
        <f t="shared" si="540"/>
        <v>0</v>
      </c>
      <c r="M8548" s="24">
        <f>IF(H8548&gt;0, C8548-F8548-J8548, 0)</f>
        <v>509.15581615101399</v>
      </c>
      <c r="N8548" s="4">
        <f>MIN(C8548, F8548)</f>
        <v>0</v>
      </c>
    </row>
    <row r="8549" spans="1:14" x14ac:dyDescent="0.2">
      <c r="A8549" s="27">
        <v>43820.958333333336</v>
      </c>
      <c r="B8549" s="4">
        <v>0</v>
      </c>
      <c r="C8549" s="4">
        <v>330.37036837771478</v>
      </c>
      <c r="F8549" s="4">
        <f t="shared" si="538"/>
        <v>0</v>
      </c>
      <c r="G8549" s="24">
        <f t="shared" si="539"/>
        <v>0</v>
      </c>
      <c r="H8549" s="24">
        <f t="shared" si="541"/>
        <v>330.37036837771478</v>
      </c>
      <c r="I8549" s="24">
        <f>IF(H8549&lt;=0, MIN(F8549-C8549, B$7, (D$5-K8548+G8549)/B$6), 0)</f>
        <v>0</v>
      </c>
      <c r="J8549" s="24">
        <f>IF(H8549&gt;0, MIN(C8549-F8549, B$8, K8548), 0)</f>
        <v>0</v>
      </c>
      <c r="K8549" s="24">
        <f>MAX(0, K8548-G8549+I8549*B$6-J8549)</f>
        <v>0</v>
      </c>
      <c r="L8549" s="24">
        <f t="shared" si="540"/>
        <v>0</v>
      </c>
      <c r="M8549" s="24">
        <f>IF(H8549&gt;0, C8549-F8549-J8549, 0)</f>
        <v>330.37036837771478</v>
      </c>
      <c r="N8549" s="4">
        <f>MIN(C8549, F8549)</f>
        <v>0</v>
      </c>
    </row>
    <row r="8550" spans="1:14" x14ac:dyDescent="0.2">
      <c r="A8550" s="27">
        <v>43821</v>
      </c>
      <c r="B8550" s="4">
        <v>0</v>
      </c>
      <c r="C8550" s="4">
        <v>205.15304934004183</v>
      </c>
      <c r="F8550" s="4">
        <f t="shared" si="538"/>
        <v>0</v>
      </c>
      <c r="G8550" s="24">
        <f t="shared" si="539"/>
        <v>0</v>
      </c>
      <c r="H8550" s="24">
        <f t="shared" si="541"/>
        <v>205.15304934004183</v>
      </c>
      <c r="I8550" s="24">
        <f>IF(H8550&lt;=0, MIN(F8550-C8550, B$7, (D$5-K8549+G8550)/B$6), 0)</f>
        <v>0</v>
      </c>
      <c r="J8550" s="24">
        <f>IF(H8550&gt;0, MIN(C8550-F8550, B$8, K8549), 0)</f>
        <v>0</v>
      </c>
      <c r="K8550" s="24">
        <f>MAX(0, K8549-G8550+I8550*B$6-J8550)</f>
        <v>0</v>
      </c>
      <c r="L8550" s="24">
        <f t="shared" si="540"/>
        <v>0</v>
      </c>
      <c r="M8550" s="24">
        <f>IF(H8550&gt;0, C8550-F8550-J8550, 0)</f>
        <v>205.15304934004183</v>
      </c>
      <c r="N8550" s="4">
        <f>MIN(C8550, F8550)</f>
        <v>0</v>
      </c>
    </row>
    <row r="8551" spans="1:14" x14ac:dyDescent="0.2">
      <c r="A8551" s="27">
        <v>43821.041666666672</v>
      </c>
      <c r="B8551" s="4">
        <v>0</v>
      </c>
      <c r="C8551" s="4">
        <v>256.33226561383407</v>
      </c>
      <c r="F8551" s="4">
        <f t="shared" si="538"/>
        <v>0</v>
      </c>
      <c r="G8551" s="24">
        <f t="shared" si="539"/>
        <v>0</v>
      </c>
      <c r="H8551" s="24">
        <f t="shared" si="541"/>
        <v>256.33226561383407</v>
      </c>
      <c r="I8551" s="24">
        <f>IF(H8551&lt;=0, MIN(F8551-C8551, B$7, (D$5-K8550+G8551)/B$6), 0)</f>
        <v>0</v>
      </c>
      <c r="J8551" s="24">
        <f>IF(H8551&gt;0, MIN(C8551-F8551, B$8, K8550), 0)</f>
        <v>0</v>
      </c>
      <c r="K8551" s="24">
        <f>MAX(0, K8550-G8551+I8551*B$6-J8551)</f>
        <v>0</v>
      </c>
      <c r="L8551" s="24">
        <f t="shared" si="540"/>
        <v>0</v>
      </c>
      <c r="M8551" s="24">
        <f>IF(H8551&gt;0, C8551-F8551-J8551, 0)</f>
        <v>256.33226561383407</v>
      </c>
      <c r="N8551" s="4">
        <f>MIN(C8551, F8551)</f>
        <v>0</v>
      </c>
    </row>
    <row r="8552" spans="1:14" x14ac:dyDescent="0.2">
      <c r="A8552" s="27">
        <v>43821.083333333336</v>
      </c>
      <c r="B8552" s="4">
        <v>0</v>
      </c>
      <c r="C8552" s="4">
        <v>291.69568821494772</v>
      </c>
      <c r="F8552" s="4">
        <f t="shared" si="538"/>
        <v>0</v>
      </c>
      <c r="G8552" s="24">
        <f t="shared" si="539"/>
        <v>0</v>
      </c>
      <c r="H8552" s="24">
        <f t="shared" si="541"/>
        <v>291.69568821494772</v>
      </c>
      <c r="I8552" s="24">
        <f>IF(H8552&lt;=0, MIN(F8552-C8552, B$7, (D$5-K8551+G8552)/B$6), 0)</f>
        <v>0</v>
      </c>
      <c r="J8552" s="24">
        <f>IF(H8552&gt;0, MIN(C8552-F8552, B$8, K8551), 0)</f>
        <v>0</v>
      </c>
      <c r="K8552" s="24">
        <f>MAX(0, K8551-G8552+I8552*B$6-J8552)</f>
        <v>0</v>
      </c>
      <c r="L8552" s="24">
        <f t="shared" si="540"/>
        <v>0</v>
      </c>
      <c r="M8552" s="24">
        <f>IF(H8552&gt;0, C8552-F8552-J8552, 0)</f>
        <v>291.69568821494772</v>
      </c>
      <c r="N8552" s="4">
        <f>MIN(C8552, F8552)</f>
        <v>0</v>
      </c>
    </row>
    <row r="8553" spans="1:14" x14ac:dyDescent="0.2">
      <c r="A8553" s="27">
        <v>43821.125</v>
      </c>
      <c r="B8553" s="4">
        <v>0</v>
      </c>
      <c r="C8553" s="4">
        <v>206.54615256940502</v>
      </c>
      <c r="F8553" s="4">
        <f t="shared" si="538"/>
        <v>0</v>
      </c>
      <c r="G8553" s="24">
        <f t="shared" si="539"/>
        <v>0</v>
      </c>
      <c r="H8553" s="24">
        <f t="shared" si="541"/>
        <v>206.54615256940502</v>
      </c>
      <c r="I8553" s="24">
        <f>IF(H8553&lt;=0, MIN(F8553-C8553, B$7, (D$5-K8552+G8553)/B$6), 0)</f>
        <v>0</v>
      </c>
      <c r="J8553" s="24">
        <f>IF(H8553&gt;0, MIN(C8553-F8553, B$8, K8552), 0)</f>
        <v>0</v>
      </c>
      <c r="K8553" s="24">
        <f>MAX(0, K8552-G8553+I8553*B$6-J8553)</f>
        <v>0</v>
      </c>
      <c r="L8553" s="24">
        <f t="shared" si="540"/>
        <v>0</v>
      </c>
      <c r="M8553" s="24">
        <f>IF(H8553&gt;0, C8553-F8553-J8553, 0)</f>
        <v>206.54615256940502</v>
      </c>
      <c r="N8553" s="4">
        <f>MIN(C8553, F8553)</f>
        <v>0</v>
      </c>
    </row>
    <row r="8554" spans="1:14" x14ac:dyDescent="0.2">
      <c r="A8554" s="27">
        <v>43821.166666666672</v>
      </c>
      <c r="B8554" s="4">
        <v>0</v>
      </c>
      <c r="C8554" s="4">
        <v>254.61992641682991</v>
      </c>
      <c r="F8554" s="4">
        <f t="shared" si="538"/>
        <v>0</v>
      </c>
      <c r="G8554" s="24">
        <f t="shared" si="539"/>
        <v>0</v>
      </c>
      <c r="H8554" s="24">
        <f t="shared" si="541"/>
        <v>254.61992641682991</v>
      </c>
      <c r="I8554" s="24">
        <f>IF(H8554&lt;=0, MIN(F8554-C8554, B$7, (D$5-K8553+G8554)/B$6), 0)</f>
        <v>0</v>
      </c>
      <c r="J8554" s="24">
        <f>IF(H8554&gt;0, MIN(C8554-F8554, B$8, K8553), 0)</f>
        <v>0</v>
      </c>
      <c r="K8554" s="24">
        <f>MAX(0, K8553-G8554+I8554*B$6-J8554)</f>
        <v>0</v>
      </c>
      <c r="L8554" s="24">
        <f t="shared" si="540"/>
        <v>0</v>
      </c>
      <c r="M8554" s="24">
        <f>IF(H8554&gt;0, C8554-F8554-J8554, 0)</f>
        <v>254.61992641682991</v>
      </c>
      <c r="N8554" s="4">
        <f>MIN(C8554, F8554)</f>
        <v>0</v>
      </c>
    </row>
    <row r="8555" spans="1:14" x14ac:dyDescent="0.2">
      <c r="A8555" s="27">
        <v>43821.208333333336</v>
      </c>
      <c r="B8555" s="4">
        <v>0</v>
      </c>
      <c r="C8555" s="4">
        <v>294.03919419917429</v>
      </c>
      <c r="F8555" s="4">
        <f t="shared" si="538"/>
        <v>0</v>
      </c>
      <c r="G8555" s="24">
        <f t="shared" si="539"/>
        <v>0</v>
      </c>
      <c r="H8555" s="24">
        <f t="shared" si="541"/>
        <v>294.03919419917429</v>
      </c>
      <c r="I8555" s="24">
        <f>IF(H8555&lt;=0, MIN(F8555-C8555, B$7, (D$5-K8554+G8555)/B$6), 0)</f>
        <v>0</v>
      </c>
      <c r="J8555" s="24">
        <f>IF(H8555&gt;0, MIN(C8555-F8555, B$8, K8554), 0)</f>
        <v>0</v>
      </c>
      <c r="K8555" s="24">
        <f>MAX(0, K8554-G8555+I8555*B$6-J8555)</f>
        <v>0</v>
      </c>
      <c r="L8555" s="24">
        <f t="shared" si="540"/>
        <v>0</v>
      </c>
      <c r="M8555" s="24">
        <f>IF(H8555&gt;0, C8555-F8555-J8555, 0)</f>
        <v>294.03919419917429</v>
      </c>
      <c r="N8555" s="4">
        <f>MIN(C8555, F8555)</f>
        <v>0</v>
      </c>
    </row>
    <row r="8556" spans="1:14" x14ac:dyDescent="0.2">
      <c r="A8556" s="27">
        <v>43821.25</v>
      </c>
      <c r="B8556" s="4">
        <v>0</v>
      </c>
      <c r="C8556" s="4">
        <v>629.16280857980894</v>
      </c>
      <c r="F8556" s="4">
        <f t="shared" si="538"/>
        <v>0</v>
      </c>
      <c r="G8556" s="24">
        <f t="shared" si="539"/>
        <v>0</v>
      </c>
      <c r="H8556" s="24">
        <f t="shared" si="541"/>
        <v>629.16280857980894</v>
      </c>
      <c r="I8556" s="24">
        <f>IF(H8556&lt;=0, MIN(F8556-C8556, B$7, (D$5-K8555+G8556)/B$6), 0)</f>
        <v>0</v>
      </c>
      <c r="J8556" s="24">
        <f>IF(H8556&gt;0, MIN(C8556-F8556, B$8, K8555), 0)</f>
        <v>0</v>
      </c>
      <c r="K8556" s="24">
        <f>MAX(0, K8555-G8556+I8556*B$6-J8556)</f>
        <v>0</v>
      </c>
      <c r="L8556" s="24">
        <f t="shared" si="540"/>
        <v>0</v>
      </c>
      <c r="M8556" s="24">
        <f>IF(H8556&gt;0, C8556-F8556-J8556, 0)</f>
        <v>629.16280857980894</v>
      </c>
      <c r="N8556" s="4">
        <f>MIN(C8556, F8556)</f>
        <v>0</v>
      </c>
    </row>
    <row r="8557" spans="1:14" x14ac:dyDescent="0.2">
      <c r="A8557" s="27">
        <v>43821.291666666672</v>
      </c>
      <c r="B8557" s="4">
        <v>6.7525729648682153</v>
      </c>
      <c r="C8557" s="4">
        <v>1405.6514093631376</v>
      </c>
      <c r="F8557" s="4">
        <f t="shared" si="538"/>
        <v>40.515437789209294</v>
      </c>
      <c r="G8557" s="24">
        <f t="shared" si="539"/>
        <v>0.34722222222222221</v>
      </c>
      <c r="H8557" s="24">
        <f t="shared" si="541"/>
        <v>1365.1359715739284</v>
      </c>
      <c r="I8557" s="24">
        <f>IF(H8557&lt;=0, MIN(F8557-C8557, B$7, (D$5-K8556+G8557)/B$6), 0)</f>
        <v>0</v>
      </c>
      <c r="J8557" s="24">
        <f>IF(H8557&gt;0, MIN(C8557-F8557, B$8, K8556), 0)</f>
        <v>0</v>
      </c>
      <c r="K8557" s="24">
        <f>MAX(0, K8556-G8557+I8557*B$6-J8557)</f>
        <v>0</v>
      </c>
      <c r="L8557" s="24">
        <f t="shared" si="540"/>
        <v>0</v>
      </c>
      <c r="M8557" s="24">
        <f>IF(H8557&gt;0, C8557-F8557-J8557, 0)</f>
        <v>1365.1359715739284</v>
      </c>
      <c r="N8557" s="4">
        <f>MIN(C8557, F8557)</f>
        <v>40.515437789209294</v>
      </c>
    </row>
    <row r="8558" spans="1:14" x14ac:dyDescent="0.2">
      <c r="A8558" s="27">
        <v>43821.333333333336</v>
      </c>
      <c r="B8558" s="4">
        <v>87.076567604636992</v>
      </c>
      <c r="C8558" s="4">
        <v>408.75105682948441</v>
      </c>
      <c r="F8558" s="4">
        <f t="shared" si="538"/>
        <v>522.45940562782198</v>
      </c>
      <c r="G8558" s="24">
        <f t="shared" si="539"/>
        <v>0.34722222222222221</v>
      </c>
      <c r="H8558" s="24">
        <f t="shared" si="541"/>
        <v>-113.70834879833757</v>
      </c>
      <c r="I8558" s="24">
        <f>IF(H8558&lt;=0, MIN(F8558-C8558, B$7, (D$5-K8557+G8558)/B$6), 0)</f>
        <v>113.70834879833757</v>
      </c>
      <c r="J8558" s="24">
        <f>IF(H8558&gt;0, MIN(C8558-F8558, B$8, K8557), 0)</f>
        <v>0</v>
      </c>
      <c r="K8558" s="24">
        <f>MAX(0, K8557-G8558+I8558*B$6-J8558)</f>
        <v>101.99029169628159</v>
      </c>
      <c r="L8558" s="24">
        <f t="shared" si="540"/>
        <v>0</v>
      </c>
      <c r="M8558" s="24">
        <f>IF(H8558&gt;0, C8558-F8558-J8558, 0)</f>
        <v>0</v>
      </c>
      <c r="N8558" s="4">
        <f>MIN(C8558, F8558)</f>
        <v>408.75105682948441</v>
      </c>
    </row>
    <row r="8559" spans="1:14" x14ac:dyDescent="0.2">
      <c r="A8559" s="27">
        <v>43821.375</v>
      </c>
      <c r="B8559" s="4">
        <v>30.526076132771248</v>
      </c>
      <c r="C8559" s="4">
        <v>319.39824680602442</v>
      </c>
      <c r="F8559" s="4">
        <f t="shared" si="538"/>
        <v>183.15645679662748</v>
      </c>
      <c r="G8559" s="24">
        <f t="shared" si="539"/>
        <v>0.34722222222222221</v>
      </c>
      <c r="H8559" s="24">
        <f t="shared" si="541"/>
        <v>136.24179000939694</v>
      </c>
      <c r="I8559" s="24">
        <f>IF(H8559&lt;=0, MIN(F8559-C8559, B$7, (D$5-K8558+G8559)/B$6), 0)</f>
        <v>0</v>
      </c>
      <c r="J8559" s="24">
        <f>IF(H8559&gt;0, MIN(C8559-F8559, B$8, K8558), 0)</f>
        <v>101.99029169628159</v>
      </c>
      <c r="K8559" s="24">
        <f>MAX(0, K8558-G8559+I8559*B$6-J8559)</f>
        <v>0</v>
      </c>
      <c r="L8559" s="24">
        <f t="shared" si="540"/>
        <v>0</v>
      </c>
      <c r="M8559" s="24">
        <f>IF(H8559&gt;0, C8559-F8559-J8559, 0)</f>
        <v>34.251498313115349</v>
      </c>
      <c r="N8559" s="4">
        <f>MIN(C8559, F8559)</f>
        <v>183.15645679662748</v>
      </c>
    </row>
    <row r="8560" spans="1:14" x14ac:dyDescent="0.2">
      <c r="A8560" s="27">
        <v>43821.416666666672</v>
      </c>
      <c r="B8560" s="4">
        <v>30.399328917766955</v>
      </c>
      <c r="C8560" s="4">
        <v>247.20477405720638</v>
      </c>
      <c r="F8560" s="4">
        <f t="shared" si="538"/>
        <v>182.39597350660173</v>
      </c>
      <c r="G8560" s="24">
        <f t="shared" si="539"/>
        <v>0.34722222222222221</v>
      </c>
      <c r="H8560" s="24">
        <f t="shared" si="541"/>
        <v>64.808800550604644</v>
      </c>
      <c r="I8560" s="24">
        <f>IF(H8560&lt;=0, MIN(F8560-C8560, B$7, (D$5-K8559+G8560)/B$6), 0)</f>
        <v>0</v>
      </c>
      <c r="J8560" s="24">
        <f>IF(H8560&gt;0, MIN(C8560-F8560, B$8, K8559), 0)</f>
        <v>0</v>
      </c>
      <c r="K8560" s="24">
        <f>MAX(0, K8559-G8560+I8560*B$6-J8560)</f>
        <v>0</v>
      </c>
      <c r="L8560" s="24">
        <f t="shared" si="540"/>
        <v>0</v>
      </c>
      <c r="M8560" s="24">
        <f>IF(H8560&gt;0, C8560-F8560-J8560, 0)</f>
        <v>64.808800550604644</v>
      </c>
      <c r="N8560" s="4">
        <f>MIN(C8560, F8560)</f>
        <v>182.39597350660173</v>
      </c>
    </row>
    <row r="8561" spans="1:14" x14ac:dyDescent="0.2">
      <c r="A8561" s="27">
        <v>43821.458333333336</v>
      </c>
      <c r="B8561" s="4">
        <v>30.89597837155894</v>
      </c>
      <c r="C8561" s="4">
        <v>1563.8051877816417</v>
      </c>
      <c r="F8561" s="4">
        <f t="shared" si="538"/>
        <v>185.37587022935364</v>
      </c>
      <c r="G8561" s="24">
        <f t="shared" si="539"/>
        <v>0.34722222222222221</v>
      </c>
      <c r="H8561" s="24">
        <f t="shared" si="541"/>
        <v>1378.429317552288</v>
      </c>
      <c r="I8561" s="24">
        <f>IF(H8561&lt;=0, MIN(F8561-C8561, B$7, (D$5-K8560+G8561)/B$6), 0)</f>
        <v>0</v>
      </c>
      <c r="J8561" s="24">
        <f>IF(H8561&gt;0, MIN(C8561-F8561, B$8, K8560), 0)</f>
        <v>0</v>
      </c>
      <c r="K8561" s="24">
        <f>MAX(0, K8560-G8561+I8561*B$6-J8561)</f>
        <v>0</v>
      </c>
      <c r="L8561" s="24">
        <f t="shared" si="540"/>
        <v>0</v>
      </c>
      <c r="M8561" s="24">
        <f>IF(H8561&gt;0, C8561-F8561-J8561, 0)</f>
        <v>1378.429317552288</v>
      </c>
      <c r="N8561" s="4">
        <f>MIN(C8561, F8561)</f>
        <v>185.37587022935364</v>
      </c>
    </row>
    <row r="8562" spans="1:14" x14ac:dyDescent="0.2">
      <c r="A8562" s="27">
        <v>43821.5</v>
      </c>
      <c r="B8562" s="4">
        <v>21.477701299572932</v>
      </c>
      <c r="C8562" s="4">
        <v>395.88544320380595</v>
      </c>
      <c r="F8562" s="4">
        <f t="shared" si="538"/>
        <v>128.8662077974376</v>
      </c>
      <c r="G8562" s="24">
        <f t="shared" si="539"/>
        <v>0.34722222222222221</v>
      </c>
      <c r="H8562" s="24">
        <f t="shared" si="541"/>
        <v>267.01923540636835</v>
      </c>
      <c r="I8562" s="24">
        <f>IF(H8562&lt;=0, MIN(F8562-C8562, B$7, (D$5-K8561+G8562)/B$6), 0)</f>
        <v>0</v>
      </c>
      <c r="J8562" s="24">
        <f>IF(H8562&gt;0, MIN(C8562-F8562, B$8, K8561), 0)</f>
        <v>0</v>
      </c>
      <c r="K8562" s="24">
        <f>MAX(0, K8561-G8562+I8562*B$6-J8562)</f>
        <v>0</v>
      </c>
      <c r="L8562" s="24">
        <f t="shared" si="540"/>
        <v>0</v>
      </c>
      <c r="M8562" s="24">
        <f>IF(H8562&gt;0, C8562-F8562-J8562, 0)</f>
        <v>267.01923540636835</v>
      </c>
      <c r="N8562" s="4">
        <f>MIN(C8562, F8562)</f>
        <v>128.8662077974376</v>
      </c>
    </row>
    <row r="8563" spans="1:14" x14ac:dyDescent="0.2">
      <c r="A8563" s="27">
        <v>43821.541666666672</v>
      </c>
      <c r="B8563" s="4">
        <v>26.886015579999139</v>
      </c>
      <c r="C8563" s="4">
        <v>338.64507575791839</v>
      </c>
      <c r="F8563" s="4">
        <f t="shared" si="538"/>
        <v>161.31609347999483</v>
      </c>
      <c r="G8563" s="24">
        <f t="shared" si="539"/>
        <v>0.34722222222222221</v>
      </c>
      <c r="H8563" s="24">
        <f t="shared" si="541"/>
        <v>177.32898227792356</v>
      </c>
      <c r="I8563" s="24">
        <f>IF(H8563&lt;=0, MIN(F8563-C8563, B$7, (D$5-K8562+G8563)/B$6), 0)</f>
        <v>0</v>
      </c>
      <c r="J8563" s="24">
        <f>IF(H8563&gt;0, MIN(C8563-F8563, B$8, K8562), 0)</f>
        <v>0</v>
      </c>
      <c r="K8563" s="24">
        <f>MAX(0, K8562-G8563+I8563*B$6-J8563)</f>
        <v>0</v>
      </c>
      <c r="L8563" s="24">
        <f t="shared" si="540"/>
        <v>0</v>
      </c>
      <c r="M8563" s="24">
        <f>IF(H8563&gt;0, C8563-F8563-J8563, 0)</f>
        <v>177.32898227792356</v>
      </c>
      <c r="N8563" s="4">
        <f>MIN(C8563, F8563)</f>
        <v>161.31609347999483</v>
      </c>
    </row>
    <row r="8564" spans="1:14" x14ac:dyDescent="0.2">
      <c r="A8564" s="27">
        <v>43821.583333333336</v>
      </c>
      <c r="B8564" s="4">
        <v>19.238102144293933</v>
      </c>
      <c r="C8564" s="4">
        <v>299.11084057457123</v>
      </c>
      <c r="F8564" s="4">
        <f t="shared" si="538"/>
        <v>115.4286128657636</v>
      </c>
      <c r="G8564" s="24">
        <f t="shared" si="539"/>
        <v>0.34722222222222221</v>
      </c>
      <c r="H8564" s="24">
        <f t="shared" si="541"/>
        <v>183.68222770880763</v>
      </c>
      <c r="I8564" s="24">
        <f>IF(H8564&lt;=0, MIN(F8564-C8564, B$7, (D$5-K8563+G8564)/B$6), 0)</f>
        <v>0</v>
      </c>
      <c r="J8564" s="24">
        <f>IF(H8564&gt;0, MIN(C8564-F8564, B$8, K8563), 0)</f>
        <v>0</v>
      </c>
      <c r="K8564" s="24">
        <f>MAX(0, K8563-G8564+I8564*B$6-J8564)</f>
        <v>0</v>
      </c>
      <c r="L8564" s="24">
        <f t="shared" si="540"/>
        <v>0</v>
      </c>
      <c r="M8564" s="24">
        <f>IF(H8564&gt;0, C8564-F8564-J8564, 0)</f>
        <v>183.68222770880763</v>
      </c>
      <c r="N8564" s="4">
        <f>MIN(C8564, F8564)</f>
        <v>115.4286128657636</v>
      </c>
    </row>
    <row r="8565" spans="1:14" x14ac:dyDescent="0.2">
      <c r="A8565" s="27">
        <v>43821.625</v>
      </c>
      <c r="B8565" s="4">
        <v>0</v>
      </c>
      <c r="C8565" s="4">
        <v>343.60175473231243</v>
      </c>
      <c r="F8565" s="4">
        <f t="shared" si="538"/>
        <v>0</v>
      </c>
      <c r="G8565" s="24">
        <f t="shared" si="539"/>
        <v>0</v>
      </c>
      <c r="H8565" s="24">
        <f t="shared" si="541"/>
        <v>343.60175473231243</v>
      </c>
      <c r="I8565" s="24">
        <f>IF(H8565&lt;=0, MIN(F8565-C8565, B$7, (D$5-K8564+G8565)/B$6), 0)</f>
        <v>0</v>
      </c>
      <c r="J8565" s="24">
        <f>IF(H8565&gt;0, MIN(C8565-F8565, B$8, K8564), 0)</f>
        <v>0</v>
      </c>
      <c r="K8565" s="24">
        <f>MAX(0, K8564-G8565+I8565*B$6-J8565)</f>
        <v>0</v>
      </c>
      <c r="L8565" s="24">
        <f t="shared" si="540"/>
        <v>0</v>
      </c>
      <c r="M8565" s="24">
        <f>IF(H8565&gt;0, C8565-F8565-J8565, 0)</f>
        <v>343.60175473231243</v>
      </c>
      <c r="N8565" s="4">
        <f>MIN(C8565, F8565)</f>
        <v>0</v>
      </c>
    </row>
    <row r="8566" spans="1:14" x14ac:dyDescent="0.2">
      <c r="A8566" s="27">
        <v>43821.666666666672</v>
      </c>
      <c r="B8566" s="4">
        <v>0</v>
      </c>
      <c r="C8566" s="4">
        <v>477.07449720553643</v>
      </c>
      <c r="F8566" s="4">
        <f t="shared" si="538"/>
        <v>0</v>
      </c>
      <c r="G8566" s="24">
        <f t="shared" si="539"/>
        <v>0</v>
      </c>
      <c r="H8566" s="24">
        <f t="shared" si="541"/>
        <v>477.07449720553643</v>
      </c>
      <c r="I8566" s="24">
        <f>IF(H8566&lt;=0, MIN(F8566-C8566, B$7, (D$5-K8565+G8566)/B$6), 0)</f>
        <v>0</v>
      </c>
      <c r="J8566" s="24">
        <f>IF(H8566&gt;0, MIN(C8566-F8566, B$8, K8565), 0)</f>
        <v>0</v>
      </c>
      <c r="K8566" s="24">
        <f>MAX(0, K8565-G8566+I8566*B$6-J8566)</f>
        <v>0</v>
      </c>
      <c r="L8566" s="24">
        <f t="shared" si="540"/>
        <v>0</v>
      </c>
      <c r="M8566" s="24">
        <f>IF(H8566&gt;0, C8566-F8566-J8566, 0)</f>
        <v>477.07449720553643</v>
      </c>
      <c r="N8566" s="4">
        <f>MIN(C8566, F8566)</f>
        <v>0</v>
      </c>
    </row>
    <row r="8567" spans="1:14" x14ac:dyDescent="0.2">
      <c r="A8567" s="27">
        <v>43821.708333333336</v>
      </c>
      <c r="B8567" s="4">
        <v>0</v>
      </c>
      <c r="C8567" s="4">
        <v>514.15025900365413</v>
      </c>
      <c r="F8567" s="4">
        <f t="shared" si="538"/>
        <v>0</v>
      </c>
      <c r="G8567" s="24">
        <f t="shared" si="539"/>
        <v>0</v>
      </c>
      <c r="H8567" s="24">
        <f t="shared" si="541"/>
        <v>514.15025900365413</v>
      </c>
      <c r="I8567" s="24">
        <f>IF(H8567&lt;=0, MIN(F8567-C8567, B$7, (D$5-K8566+G8567)/B$6), 0)</f>
        <v>0</v>
      </c>
      <c r="J8567" s="24">
        <f>IF(H8567&gt;0, MIN(C8567-F8567, B$8, K8566), 0)</f>
        <v>0</v>
      </c>
      <c r="K8567" s="24">
        <f>MAX(0, K8566-G8567+I8567*B$6-J8567)</f>
        <v>0</v>
      </c>
      <c r="L8567" s="24">
        <f t="shared" si="540"/>
        <v>0</v>
      </c>
      <c r="M8567" s="24">
        <f>IF(H8567&gt;0, C8567-F8567-J8567, 0)</f>
        <v>514.15025900365413</v>
      </c>
      <c r="N8567" s="4">
        <f>MIN(C8567, F8567)</f>
        <v>0</v>
      </c>
    </row>
    <row r="8568" spans="1:14" x14ac:dyDescent="0.2">
      <c r="A8568" s="27">
        <v>43821.75</v>
      </c>
      <c r="B8568" s="4">
        <v>0</v>
      </c>
      <c r="C8568" s="4">
        <v>454.8290401266658</v>
      </c>
      <c r="F8568" s="4">
        <f t="shared" si="538"/>
        <v>0</v>
      </c>
      <c r="G8568" s="24">
        <f t="shared" si="539"/>
        <v>0</v>
      </c>
      <c r="H8568" s="24">
        <f t="shared" si="541"/>
        <v>454.8290401266658</v>
      </c>
      <c r="I8568" s="24">
        <f>IF(H8568&lt;=0, MIN(F8568-C8568, B$7, (D$5-K8567+G8568)/B$6), 0)</f>
        <v>0</v>
      </c>
      <c r="J8568" s="24">
        <f>IF(H8568&gt;0, MIN(C8568-F8568, B$8, K8567), 0)</f>
        <v>0</v>
      </c>
      <c r="K8568" s="24">
        <f>MAX(0, K8567-G8568+I8568*B$6-J8568)</f>
        <v>0</v>
      </c>
      <c r="L8568" s="24">
        <f t="shared" si="540"/>
        <v>0</v>
      </c>
      <c r="M8568" s="24">
        <f>IF(H8568&gt;0, C8568-F8568-J8568, 0)</f>
        <v>454.8290401266658</v>
      </c>
      <c r="N8568" s="4">
        <f>MIN(C8568, F8568)</f>
        <v>0</v>
      </c>
    </row>
    <row r="8569" spans="1:14" x14ac:dyDescent="0.2">
      <c r="A8569" s="27">
        <v>43821.791666666672</v>
      </c>
      <c r="B8569" s="4">
        <v>0</v>
      </c>
      <c r="C8569" s="4">
        <v>1527.5544148188724</v>
      </c>
      <c r="F8569" s="4">
        <f t="shared" si="538"/>
        <v>0</v>
      </c>
      <c r="G8569" s="24">
        <f t="shared" si="539"/>
        <v>0</v>
      </c>
      <c r="H8569" s="24">
        <f t="shared" si="541"/>
        <v>1527.5544148188724</v>
      </c>
      <c r="I8569" s="24">
        <f>IF(H8569&lt;=0, MIN(F8569-C8569, B$7, (D$5-K8568+G8569)/B$6), 0)</f>
        <v>0</v>
      </c>
      <c r="J8569" s="24">
        <f>IF(H8569&gt;0, MIN(C8569-F8569, B$8, K8568), 0)</f>
        <v>0</v>
      </c>
      <c r="K8569" s="24">
        <f>MAX(0, K8568-G8569+I8569*B$6-J8569)</f>
        <v>0</v>
      </c>
      <c r="L8569" s="24">
        <f t="shared" si="540"/>
        <v>0</v>
      </c>
      <c r="M8569" s="24">
        <f>IF(H8569&gt;0, C8569-F8569-J8569, 0)</f>
        <v>1527.5544148188724</v>
      </c>
      <c r="N8569" s="4">
        <f>MIN(C8569, F8569)</f>
        <v>0</v>
      </c>
    </row>
    <row r="8570" spans="1:14" x14ac:dyDescent="0.2">
      <c r="A8570" s="27">
        <v>43821.833333333336</v>
      </c>
      <c r="B8570" s="4">
        <v>0</v>
      </c>
      <c r="C8570" s="4">
        <v>865.13413735916879</v>
      </c>
      <c r="F8570" s="4">
        <f t="shared" si="538"/>
        <v>0</v>
      </c>
      <c r="G8570" s="24">
        <f t="shared" si="539"/>
        <v>0</v>
      </c>
      <c r="H8570" s="24">
        <f t="shared" si="541"/>
        <v>865.13413735916879</v>
      </c>
      <c r="I8570" s="24">
        <f>IF(H8570&lt;=0, MIN(F8570-C8570, B$7, (D$5-K8569+G8570)/B$6), 0)</f>
        <v>0</v>
      </c>
      <c r="J8570" s="24">
        <f>IF(H8570&gt;0, MIN(C8570-F8570, B$8, K8569), 0)</f>
        <v>0</v>
      </c>
      <c r="K8570" s="24">
        <f>MAX(0, K8569-G8570+I8570*B$6-J8570)</f>
        <v>0</v>
      </c>
      <c r="L8570" s="24">
        <f t="shared" si="540"/>
        <v>0</v>
      </c>
      <c r="M8570" s="24">
        <f>IF(H8570&gt;0, C8570-F8570-J8570, 0)</f>
        <v>865.13413735916879</v>
      </c>
      <c r="N8570" s="4">
        <f>MIN(C8570, F8570)</f>
        <v>0</v>
      </c>
    </row>
    <row r="8571" spans="1:14" x14ac:dyDescent="0.2">
      <c r="A8571" s="27">
        <v>43821.875</v>
      </c>
      <c r="B8571" s="4">
        <v>0</v>
      </c>
      <c r="C8571" s="4">
        <v>1471.2736807862373</v>
      </c>
      <c r="F8571" s="4">
        <f t="shared" si="538"/>
        <v>0</v>
      </c>
      <c r="G8571" s="24">
        <f t="shared" si="539"/>
        <v>0</v>
      </c>
      <c r="H8571" s="24">
        <f t="shared" si="541"/>
        <v>1471.2736807862373</v>
      </c>
      <c r="I8571" s="24">
        <f>IF(H8571&lt;=0, MIN(F8571-C8571, B$7, (D$5-K8570+G8571)/B$6), 0)</f>
        <v>0</v>
      </c>
      <c r="J8571" s="24">
        <f>IF(H8571&gt;0, MIN(C8571-F8571, B$8, K8570), 0)</f>
        <v>0</v>
      </c>
      <c r="K8571" s="24">
        <f>MAX(0, K8570-G8571+I8571*B$6-J8571)</f>
        <v>0</v>
      </c>
      <c r="L8571" s="24">
        <f t="shared" si="540"/>
        <v>0</v>
      </c>
      <c r="M8571" s="24">
        <f>IF(H8571&gt;0, C8571-F8571-J8571, 0)</f>
        <v>1471.2736807862373</v>
      </c>
      <c r="N8571" s="4">
        <f>MIN(C8571, F8571)</f>
        <v>0</v>
      </c>
    </row>
    <row r="8572" spans="1:14" x14ac:dyDescent="0.2">
      <c r="A8572" s="27">
        <v>43821.916666666672</v>
      </c>
      <c r="B8572" s="4">
        <v>0</v>
      </c>
      <c r="C8572" s="4">
        <v>509.07230911143529</v>
      </c>
      <c r="F8572" s="4">
        <f t="shared" si="538"/>
        <v>0</v>
      </c>
      <c r="G8572" s="24">
        <f t="shared" si="539"/>
        <v>0</v>
      </c>
      <c r="H8572" s="24">
        <f t="shared" si="541"/>
        <v>509.07230911143529</v>
      </c>
      <c r="I8572" s="24">
        <f>IF(H8572&lt;=0, MIN(F8572-C8572, B$7, (D$5-K8571+G8572)/B$6), 0)</f>
        <v>0</v>
      </c>
      <c r="J8572" s="24">
        <f>IF(H8572&gt;0, MIN(C8572-F8572, B$8, K8571), 0)</f>
        <v>0</v>
      </c>
      <c r="K8572" s="24">
        <f>MAX(0, K8571-G8572+I8572*B$6-J8572)</f>
        <v>0</v>
      </c>
      <c r="L8572" s="24">
        <f t="shared" si="540"/>
        <v>0</v>
      </c>
      <c r="M8572" s="24">
        <f>IF(H8572&gt;0, C8572-F8572-J8572, 0)</f>
        <v>509.07230911143529</v>
      </c>
      <c r="N8572" s="4">
        <f>MIN(C8572, F8572)</f>
        <v>0</v>
      </c>
    </row>
    <row r="8573" spans="1:14" x14ac:dyDescent="0.2">
      <c r="A8573" s="27">
        <v>43821.958333333336</v>
      </c>
      <c r="B8573" s="4">
        <v>0</v>
      </c>
      <c r="C8573" s="4">
        <v>330.92316752620417</v>
      </c>
      <c r="F8573" s="4">
        <f t="shared" si="538"/>
        <v>0</v>
      </c>
      <c r="G8573" s="24">
        <f t="shared" si="539"/>
        <v>0</v>
      </c>
      <c r="H8573" s="24">
        <f t="shared" si="541"/>
        <v>330.92316752620417</v>
      </c>
      <c r="I8573" s="24">
        <f>IF(H8573&lt;=0, MIN(F8573-C8573, B$7, (D$5-K8572+G8573)/B$6), 0)</f>
        <v>0</v>
      </c>
      <c r="J8573" s="24">
        <f>IF(H8573&gt;0, MIN(C8573-F8573, B$8, K8572), 0)</f>
        <v>0</v>
      </c>
      <c r="K8573" s="24">
        <f>MAX(0, K8572-G8573+I8573*B$6-J8573)</f>
        <v>0</v>
      </c>
      <c r="L8573" s="24">
        <f t="shared" si="540"/>
        <v>0</v>
      </c>
      <c r="M8573" s="24">
        <f>IF(H8573&gt;0, C8573-F8573-J8573, 0)</f>
        <v>330.92316752620417</v>
      </c>
      <c r="N8573" s="4">
        <f>MIN(C8573, F8573)</f>
        <v>0</v>
      </c>
    </row>
    <row r="8574" spans="1:14" x14ac:dyDescent="0.2">
      <c r="A8574" s="27">
        <v>43822</v>
      </c>
      <c r="B8574" s="4">
        <v>0</v>
      </c>
      <c r="C8574" s="4">
        <v>204.76747913440397</v>
      </c>
      <c r="F8574" s="4">
        <f t="shared" si="538"/>
        <v>0</v>
      </c>
      <c r="G8574" s="24">
        <f t="shared" si="539"/>
        <v>0</v>
      </c>
      <c r="H8574" s="24">
        <f t="shared" si="541"/>
        <v>204.76747913440397</v>
      </c>
      <c r="I8574" s="24">
        <f>IF(H8574&lt;=0, MIN(F8574-C8574, B$7, (D$5-K8573+G8574)/B$6), 0)</f>
        <v>0</v>
      </c>
      <c r="J8574" s="24">
        <f>IF(H8574&gt;0, MIN(C8574-F8574, B$8, K8573), 0)</f>
        <v>0</v>
      </c>
      <c r="K8574" s="24">
        <f>MAX(0, K8573-G8574+I8574*B$6-J8574)</f>
        <v>0</v>
      </c>
      <c r="L8574" s="24">
        <f t="shared" si="540"/>
        <v>0</v>
      </c>
      <c r="M8574" s="24">
        <f>IF(H8574&gt;0, C8574-F8574-J8574, 0)</f>
        <v>204.76747913440397</v>
      </c>
      <c r="N8574" s="4">
        <f>MIN(C8574, F8574)</f>
        <v>0</v>
      </c>
    </row>
    <row r="8575" spans="1:14" x14ac:dyDescent="0.2">
      <c r="A8575" s="27">
        <v>43822.041666666672</v>
      </c>
      <c r="B8575" s="4">
        <v>0</v>
      </c>
      <c r="C8575" s="4">
        <v>254.61992641682991</v>
      </c>
      <c r="F8575" s="4">
        <f t="shared" si="538"/>
        <v>0</v>
      </c>
      <c r="G8575" s="24">
        <f t="shared" si="539"/>
        <v>0</v>
      </c>
      <c r="H8575" s="24">
        <f t="shared" si="541"/>
        <v>254.61992641682991</v>
      </c>
      <c r="I8575" s="24">
        <f>IF(H8575&lt;=0, MIN(F8575-C8575, B$7, (D$5-K8574+G8575)/B$6), 0)</f>
        <v>0</v>
      </c>
      <c r="J8575" s="24">
        <f>IF(H8575&gt;0, MIN(C8575-F8575, B$8, K8574), 0)</f>
        <v>0</v>
      </c>
      <c r="K8575" s="24">
        <f>MAX(0, K8574-G8575+I8575*B$6-J8575)</f>
        <v>0</v>
      </c>
      <c r="L8575" s="24">
        <f t="shared" si="540"/>
        <v>0</v>
      </c>
      <c r="M8575" s="24">
        <f>IF(H8575&gt;0, C8575-F8575-J8575, 0)</f>
        <v>254.61992641682991</v>
      </c>
      <c r="N8575" s="4">
        <f>MIN(C8575, F8575)</f>
        <v>0</v>
      </c>
    </row>
    <row r="8576" spans="1:14" x14ac:dyDescent="0.2">
      <c r="A8576" s="27">
        <v>43822.083333333336</v>
      </c>
      <c r="B8576" s="4">
        <v>0</v>
      </c>
      <c r="C8576" s="4">
        <v>1515.1958275528332</v>
      </c>
      <c r="F8576" s="4">
        <f t="shared" si="538"/>
        <v>0</v>
      </c>
      <c r="G8576" s="24">
        <f t="shared" si="539"/>
        <v>0</v>
      </c>
      <c r="H8576" s="24">
        <f t="shared" si="541"/>
        <v>1515.1958275528332</v>
      </c>
      <c r="I8576" s="24">
        <f>IF(H8576&lt;=0, MIN(F8576-C8576, B$7, (D$5-K8575+G8576)/B$6), 0)</f>
        <v>0</v>
      </c>
      <c r="J8576" s="24">
        <f>IF(H8576&gt;0, MIN(C8576-F8576, B$8, K8575), 0)</f>
        <v>0</v>
      </c>
      <c r="K8576" s="24">
        <f>MAX(0, K8575-G8576+I8576*B$6-J8576)</f>
        <v>0</v>
      </c>
      <c r="L8576" s="24">
        <f t="shared" si="540"/>
        <v>0</v>
      </c>
      <c r="M8576" s="24">
        <f>IF(H8576&gt;0, C8576-F8576-J8576, 0)</f>
        <v>1515.1958275528332</v>
      </c>
      <c r="N8576" s="4">
        <f>MIN(C8576, F8576)</f>
        <v>0</v>
      </c>
    </row>
    <row r="8577" spans="1:14" x14ac:dyDescent="0.2">
      <c r="A8577" s="27">
        <v>43822.125</v>
      </c>
      <c r="B8577" s="4">
        <v>0</v>
      </c>
      <c r="C8577" s="4">
        <v>647.62300147687802</v>
      </c>
      <c r="F8577" s="4">
        <f t="shared" si="538"/>
        <v>0</v>
      </c>
      <c r="G8577" s="24">
        <f t="shared" si="539"/>
        <v>0</v>
      </c>
      <c r="H8577" s="24">
        <f t="shared" si="541"/>
        <v>647.62300147687802</v>
      </c>
      <c r="I8577" s="24">
        <f>IF(H8577&lt;=0, MIN(F8577-C8577, B$7, (D$5-K8576+G8577)/B$6), 0)</f>
        <v>0</v>
      </c>
      <c r="J8577" s="24">
        <f>IF(H8577&gt;0, MIN(C8577-F8577, B$8, K8576), 0)</f>
        <v>0</v>
      </c>
      <c r="K8577" s="24">
        <f>MAX(0, K8576-G8577+I8577*B$6-J8577)</f>
        <v>0</v>
      </c>
      <c r="L8577" s="24">
        <f t="shared" si="540"/>
        <v>0</v>
      </c>
      <c r="M8577" s="24">
        <f>IF(H8577&gt;0, C8577-F8577-J8577, 0)</f>
        <v>647.62300147687802</v>
      </c>
      <c r="N8577" s="4">
        <f>MIN(C8577, F8577)</f>
        <v>0</v>
      </c>
    </row>
    <row r="8578" spans="1:14" x14ac:dyDescent="0.2">
      <c r="A8578" s="27">
        <v>43822.166666666672</v>
      </c>
      <c r="B8578" s="4">
        <v>0</v>
      </c>
      <c r="C8578" s="4">
        <v>699.52906799424295</v>
      </c>
      <c r="F8578" s="4">
        <f t="shared" si="538"/>
        <v>0</v>
      </c>
      <c r="G8578" s="24">
        <f t="shared" si="539"/>
        <v>0</v>
      </c>
      <c r="H8578" s="24">
        <f t="shared" si="541"/>
        <v>699.52906799424295</v>
      </c>
      <c r="I8578" s="24">
        <f>IF(H8578&lt;=0, MIN(F8578-C8578, B$7, (D$5-K8577+G8578)/B$6), 0)</f>
        <v>0</v>
      </c>
      <c r="J8578" s="24">
        <f>IF(H8578&gt;0, MIN(C8578-F8578, B$8, K8577), 0)</f>
        <v>0</v>
      </c>
      <c r="K8578" s="24">
        <f>MAX(0, K8577-G8578+I8578*B$6-J8578)</f>
        <v>0</v>
      </c>
      <c r="L8578" s="24">
        <f t="shared" si="540"/>
        <v>0</v>
      </c>
      <c r="M8578" s="24">
        <f>IF(H8578&gt;0, C8578-F8578-J8578, 0)</f>
        <v>699.52906799424295</v>
      </c>
      <c r="N8578" s="4">
        <f>MIN(C8578, F8578)</f>
        <v>0</v>
      </c>
    </row>
    <row r="8579" spans="1:14" x14ac:dyDescent="0.2">
      <c r="A8579" s="27">
        <v>43822.208333333336</v>
      </c>
      <c r="B8579" s="4">
        <v>0</v>
      </c>
      <c r="C8579" s="4">
        <v>738.91573885388402</v>
      </c>
      <c r="F8579" s="4">
        <f t="shared" si="538"/>
        <v>0</v>
      </c>
      <c r="G8579" s="24">
        <f t="shared" si="539"/>
        <v>0</v>
      </c>
      <c r="H8579" s="24">
        <f t="shared" si="541"/>
        <v>738.91573885388402</v>
      </c>
      <c r="I8579" s="24">
        <f>IF(H8579&lt;=0, MIN(F8579-C8579, B$7, (D$5-K8578+G8579)/B$6), 0)</f>
        <v>0</v>
      </c>
      <c r="J8579" s="24">
        <f>IF(H8579&gt;0, MIN(C8579-F8579, B$8, K8578), 0)</f>
        <v>0</v>
      </c>
      <c r="K8579" s="24">
        <f>MAX(0, K8578-G8579+I8579*B$6-J8579)</f>
        <v>0</v>
      </c>
      <c r="L8579" s="24">
        <f t="shared" si="540"/>
        <v>0</v>
      </c>
      <c r="M8579" s="24">
        <f>IF(H8579&gt;0, C8579-F8579-J8579, 0)</f>
        <v>738.91573885388402</v>
      </c>
      <c r="N8579" s="4">
        <f>MIN(C8579, F8579)</f>
        <v>0</v>
      </c>
    </row>
    <row r="8580" spans="1:14" x14ac:dyDescent="0.2">
      <c r="A8580" s="27">
        <v>43822.25</v>
      </c>
      <c r="B8580" s="4">
        <v>0</v>
      </c>
      <c r="C8580" s="4">
        <v>629.7647321062542</v>
      </c>
      <c r="F8580" s="4">
        <f t="shared" si="538"/>
        <v>0</v>
      </c>
      <c r="G8580" s="24">
        <f t="shared" si="539"/>
        <v>0</v>
      </c>
      <c r="H8580" s="24">
        <f t="shared" si="541"/>
        <v>629.7647321062542</v>
      </c>
      <c r="I8580" s="24">
        <f>IF(H8580&lt;=0, MIN(F8580-C8580, B$7, (D$5-K8579+G8580)/B$6), 0)</f>
        <v>0</v>
      </c>
      <c r="J8580" s="24">
        <f>IF(H8580&gt;0, MIN(C8580-F8580, B$8, K8579), 0)</f>
        <v>0</v>
      </c>
      <c r="K8580" s="24">
        <f>MAX(0, K8579-G8580+I8580*B$6-J8580)</f>
        <v>0</v>
      </c>
      <c r="L8580" s="24">
        <f t="shared" si="540"/>
        <v>0</v>
      </c>
      <c r="M8580" s="24">
        <f>IF(H8580&gt;0, C8580-F8580-J8580, 0)</f>
        <v>629.7647321062542</v>
      </c>
      <c r="N8580" s="4">
        <f>MIN(C8580, F8580)</f>
        <v>0</v>
      </c>
    </row>
    <row r="8581" spans="1:14" x14ac:dyDescent="0.2">
      <c r="A8581" s="27">
        <v>43822.291666666672</v>
      </c>
      <c r="B8581" s="4">
        <v>4.0789223129566885</v>
      </c>
      <c r="C8581" s="4">
        <v>1409.0220493557072</v>
      </c>
      <c r="F8581" s="4">
        <f t="shared" si="538"/>
        <v>24.473533877740131</v>
      </c>
      <c r="G8581" s="24">
        <f t="shared" si="539"/>
        <v>0.34722222222222221</v>
      </c>
      <c r="H8581" s="24">
        <f t="shared" si="541"/>
        <v>1384.5485154779669</v>
      </c>
      <c r="I8581" s="24">
        <f>IF(H8581&lt;=0, MIN(F8581-C8581, B$7, (D$5-K8580+G8581)/B$6), 0)</f>
        <v>0</v>
      </c>
      <c r="J8581" s="24">
        <f>IF(H8581&gt;0, MIN(C8581-F8581, B$8, K8580), 0)</f>
        <v>0</v>
      </c>
      <c r="K8581" s="24">
        <f>MAX(0, K8580-G8581+I8581*B$6-J8581)</f>
        <v>0</v>
      </c>
      <c r="L8581" s="24">
        <f t="shared" si="540"/>
        <v>0</v>
      </c>
      <c r="M8581" s="24">
        <f>IF(H8581&gt;0, C8581-F8581-J8581, 0)</f>
        <v>1384.5485154779669</v>
      </c>
      <c r="N8581" s="4">
        <f>MIN(C8581, F8581)</f>
        <v>24.473533877740131</v>
      </c>
    </row>
    <row r="8582" spans="1:14" x14ac:dyDescent="0.2">
      <c r="A8582" s="27">
        <v>43822.333333333336</v>
      </c>
      <c r="B8582" s="4">
        <v>20.34007070585649</v>
      </c>
      <c r="C8582" s="4">
        <v>404.1844226470011</v>
      </c>
      <c r="F8582" s="4">
        <f t="shared" si="538"/>
        <v>122.04042423513894</v>
      </c>
      <c r="G8582" s="24">
        <f t="shared" si="539"/>
        <v>0.34722222222222221</v>
      </c>
      <c r="H8582" s="24">
        <f t="shared" si="541"/>
        <v>282.14399841186219</v>
      </c>
      <c r="I8582" s="24">
        <f>IF(H8582&lt;=0, MIN(F8582-C8582, B$7, (D$5-K8581+G8582)/B$6), 0)</f>
        <v>0</v>
      </c>
      <c r="J8582" s="24">
        <f>IF(H8582&gt;0, MIN(C8582-F8582, B$8, K8581), 0)</f>
        <v>0</v>
      </c>
      <c r="K8582" s="24">
        <f>MAX(0, K8581-G8582+I8582*B$6-J8582)</f>
        <v>0</v>
      </c>
      <c r="L8582" s="24">
        <f t="shared" si="540"/>
        <v>0</v>
      </c>
      <c r="M8582" s="24">
        <f>IF(H8582&gt;0, C8582-F8582-J8582, 0)</f>
        <v>282.14399841186219</v>
      </c>
      <c r="N8582" s="4">
        <f>MIN(C8582, F8582)</f>
        <v>122.04042423513894</v>
      </c>
    </row>
    <row r="8583" spans="1:14" x14ac:dyDescent="0.2">
      <c r="A8583" s="27">
        <v>43822.375</v>
      </c>
      <c r="B8583" s="4">
        <v>23.883499470188944</v>
      </c>
      <c r="C8583" s="4">
        <v>322.63573216400198</v>
      </c>
      <c r="F8583" s="4">
        <f t="shared" si="538"/>
        <v>143.30099682113365</v>
      </c>
      <c r="G8583" s="24">
        <f t="shared" si="539"/>
        <v>0.34722222222222221</v>
      </c>
      <c r="H8583" s="24">
        <f t="shared" si="541"/>
        <v>179.33473534286833</v>
      </c>
      <c r="I8583" s="24">
        <f>IF(H8583&lt;=0, MIN(F8583-C8583, B$7, (D$5-K8582+G8583)/B$6), 0)</f>
        <v>0</v>
      </c>
      <c r="J8583" s="24">
        <f>IF(H8583&gt;0, MIN(C8583-F8583, B$8, K8582), 0)</f>
        <v>0</v>
      </c>
      <c r="K8583" s="24">
        <f>MAX(0, K8582-G8583+I8583*B$6-J8583)</f>
        <v>0</v>
      </c>
      <c r="L8583" s="24">
        <f t="shared" si="540"/>
        <v>0</v>
      </c>
      <c r="M8583" s="24">
        <f>IF(H8583&gt;0, C8583-F8583-J8583, 0)</f>
        <v>179.33473534286833</v>
      </c>
      <c r="N8583" s="4">
        <f>MIN(C8583, F8583)</f>
        <v>143.30099682113365</v>
      </c>
    </row>
    <row r="8584" spans="1:14" x14ac:dyDescent="0.2">
      <c r="A8584" s="27">
        <v>43822.416666666672</v>
      </c>
      <c r="B8584" s="4">
        <v>61.687595172165771</v>
      </c>
      <c r="C8584" s="4">
        <v>258.28179425951754</v>
      </c>
      <c r="F8584" s="4">
        <f t="shared" si="538"/>
        <v>370.12557103299463</v>
      </c>
      <c r="G8584" s="24">
        <f t="shared" si="539"/>
        <v>0.34722222222222221</v>
      </c>
      <c r="H8584" s="24">
        <f t="shared" si="541"/>
        <v>-111.84377677347709</v>
      </c>
      <c r="I8584" s="24">
        <f>IF(H8584&lt;=0, MIN(F8584-C8584, B$7, (D$5-K8583+G8584)/B$6), 0)</f>
        <v>111.84377677347709</v>
      </c>
      <c r="J8584" s="24">
        <f>IF(H8584&gt;0, MIN(C8584-F8584, B$8, K8583), 0)</f>
        <v>0</v>
      </c>
      <c r="K8584" s="24">
        <f>MAX(0, K8583-G8584+I8584*B$6-J8584)</f>
        <v>100.31217687390715</v>
      </c>
      <c r="L8584" s="24">
        <f t="shared" si="540"/>
        <v>0</v>
      </c>
      <c r="M8584" s="24">
        <f>IF(H8584&gt;0, C8584-F8584-J8584, 0)</f>
        <v>0</v>
      </c>
      <c r="N8584" s="4">
        <f>MIN(C8584, F8584)</f>
        <v>258.28179425951754</v>
      </c>
    </row>
    <row r="8585" spans="1:14" x14ac:dyDescent="0.2">
      <c r="A8585" s="27">
        <v>43822.458333333336</v>
      </c>
      <c r="B8585" s="4">
        <v>43.734145403564533</v>
      </c>
      <c r="C8585" s="4">
        <v>1557.2150242573668</v>
      </c>
      <c r="F8585" s="4">
        <f t="shared" si="538"/>
        <v>262.40487242138721</v>
      </c>
      <c r="G8585" s="24">
        <f t="shared" si="539"/>
        <v>0.34722222222222221</v>
      </c>
      <c r="H8585" s="24">
        <f t="shared" si="541"/>
        <v>1294.8101518359797</v>
      </c>
      <c r="I8585" s="24">
        <f>IF(H8585&lt;=0, MIN(F8585-C8585, B$7, (D$5-K8584+G8585)/B$6), 0)</f>
        <v>0</v>
      </c>
      <c r="J8585" s="24">
        <f>IF(H8585&gt;0, MIN(C8585-F8585, B$8, K8584), 0)</f>
        <v>100.31217687390715</v>
      </c>
      <c r="K8585" s="24">
        <f>MAX(0, K8584-G8585+I8585*B$6-J8585)</f>
        <v>0</v>
      </c>
      <c r="L8585" s="24">
        <f t="shared" si="540"/>
        <v>0</v>
      </c>
      <c r="M8585" s="24">
        <f>IF(H8585&gt;0, C8585-F8585-J8585, 0)</f>
        <v>1194.4979749620725</v>
      </c>
      <c r="N8585" s="4">
        <f>MIN(C8585, F8585)</f>
        <v>262.40487242138721</v>
      </c>
    </row>
    <row r="8586" spans="1:14" x14ac:dyDescent="0.2">
      <c r="A8586" s="27">
        <v>43822.5</v>
      </c>
      <c r="B8586" s="4">
        <v>22.888460128863137</v>
      </c>
      <c r="C8586" s="4">
        <v>276.86538349570054</v>
      </c>
      <c r="F8586" s="4">
        <f t="shared" si="538"/>
        <v>137.33076077317884</v>
      </c>
      <c r="G8586" s="24">
        <f t="shared" si="539"/>
        <v>0.34722222222222221</v>
      </c>
      <c r="H8586" s="24">
        <f t="shared" si="541"/>
        <v>139.5346227225217</v>
      </c>
      <c r="I8586" s="24">
        <f>IF(H8586&lt;=0, MIN(F8586-C8586, B$7, (D$5-K8585+G8586)/B$6), 0)</f>
        <v>0</v>
      </c>
      <c r="J8586" s="24">
        <f>IF(H8586&gt;0, MIN(C8586-F8586, B$8, K8585), 0)</f>
        <v>0</v>
      </c>
      <c r="K8586" s="24">
        <f>MAX(0, K8585-G8586+I8586*B$6-J8586)</f>
        <v>0</v>
      </c>
      <c r="L8586" s="24">
        <f t="shared" si="540"/>
        <v>0</v>
      </c>
      <c r="M8586" s="24">
        <f>IF(H8586&gt;0, C8586-F8586-J8586, 0)</f>
        <v>139.5346227225217</v>
      </c>
      <c r="N8586" s="4">
        <f>MIN(C8586, F8586)</f>
        <v>137.33076077317884</v>
      </c>
    </row>
    <row r="8587" spans="1:14" x14ac:dyDescent="0.2">
      <c r="A8587" s="27">
        <v>43822.541666666672</v>
      </c>
      <c r="B8587" s="4">
        <v>20.610574520197915</v>
      </c>
      <c r="C8587" s="4">
        <v>411.37846465696344</v>
      </c>
      <c r="F8587" s="4">
        <f t="shared" si="538"/>
        <v>123.66344712118749</v>
      </c>
      <c r="G8587" s="24">
        <f t="shared" si="539"/>
        <v>0.34722222222222221</v>
      </c>
      <c r="H8587" s="24">
        <f t="shared" si="541"/>
        <v>287.71501753577593</v>
      </c>
      <c r="I8587" s="24">
        <f>IF(H8587&lt;=0, MIN(F8587-C8587, B$7, (D$5-K8586+G8587)/B$6), 0)</f>
        <v>0</v>
      </c>
      <c r="J8587" s="24">
        <f>IF(H8587&gt;0, MIN(C8587-F8587, B$8, K8586), 0)</f>
        <v>0</v>
      </c>
      <c r="K8587" s="24">
        <f>MAX(0, K8586-G8587+I8587*B$6-J8587)</f>
        <v>0</v>
      </c>
      <c r="L8587" s="24">
        <f t="shared" si="540"/>
        <v>0</v>
      </c>
      <c r="M8587" s="24">
        <f>IF(H8587&gt;0, C8587-F8587-J8587, 0)</f>
        <v>287.71501753577593</v>
      </c>
      <c r="N8587" s="4">
        <f>MIN(C8587, F8587)</f>
        <v>123.66344712118749</v>
      </c>
    </row>
    <row r="8588" spans="1:14" x14ac:dyDescent="0.2">
      <c r="A8588" s="27">
        <v>43822.583333333336</v>
      </c>
      <c r="B8588" s="4">
        <v>5.6074854557538716</v>
      </c>
      <c r="C8588" s="4">
        <v>1619.007960587563</v>
      </c>
      <c r="F8588" s="4">
        <f t="shared" si="538"/>
        <v>33.644912734523231</v>
      </c>
      <c r="G8588" s="24">
        <f t="shared" si="539"/>
        <v>0.34722222222222221</v>
      </c>
      <c r="H8588" s="24">
        <f t="shared" si="541"/>
        <v>1585.3630478530399</v>
      </c>
      <c r="I8588" s="24">
        <f>IF(H8588&lt;=0, MIN(F8588-C8588, B$7, (D$5-K8587+G8588)/B$6), 0)</f>
        <v>0</v>
      </c>
      <c r="J8588" s="24">
        <f>IF(H8588&gt;0, MIN(C8588-F8588, B$8, K8587), 0)</f>
        <v>0</v>
      </c>
      <c r="K8588" s="24">
        <f>MAX(0, K8587-G8588+I8588*B$6-J8588)</f>
        <v>0</v>
      </c>
      <c r="L8588" s="24">
        <f t="shared" si="540"/>
        <v>0</v>
      </c>
      <c r="M8588" s="24">
        <f>IF(H8588&gt;0, C8588-F8588-J8588, 0)</f>
        <v>1585.3630478530399</v>
      </c>
      <c r="N8588" s="4">
        <f>MIN(C8588, F8588)</f>
        <v>33.644912734523231</v>
      </c>
    </row>
    <row r="8589" spans="1:14" x14ac:dyDescent="0.2">
      <c r="A8589" s="27">
        <v>43822.625</v>
      </c>
      <c r="B8589" s="4">
        <v>0</v>
      </c>
      <c r="C8589" s="4">
        <v>788.51089630972535</v>
      </c>
      <c r="F8589" s="4">
        <f t="shared" si="538"/>
        <v>0</v>
      </c>
      <c r="G8589" s="24">
        <f t="shared" si="539"/>
        <v>0</v>
      </c>
      <c r="H8589" s="24">
        <f t="shared" si="541"/>
        <v>788.51089630972535</v>
      </c>
      <c r="I8589" s="24">
        <f>IF(H8589&lt;=0, MIN(F8589-C8589, B$7, (D$5-K8588+G8589)/B$6), 0)</f>
        <v>0</v>
      </c>
      <c r="J8589" s="24">
        <f>IF(H8589&gt;0, MIN(C8589-F8589, B$8, K8588), 0)</f>
        <v>0</v>
      </c>
      <c r="K8589" s="24">
        <f>MAX(0, K8588-G8589+I8589*B$6-J8589)</f>
        <v>0</v>
      </c>
      <c r="L8589" s="24">
        <f t="shared" si="540"/>
        <v>0</v>
      </c>
      <c r="M8589" s="24">
        <f>IF(H8589&gt;0, C8589-F8589-J8589, 0)</f>
        <v>788.51089630972535</v>
      </c>
      <c r="N8589" s="4">
        <f>MIN(C8589, F8589)</f>
        <v>0</v>
      </c>
    </row>
    <row r="8590" spans="1:14" x14ac:dyDescent="0.2">
      <c r="A8590" s="27">
        <v>43822.666666666672</v>
      </c>
      <c r="B8590" s="4">
        <v>0</v>
      </c>
      <c r="C8590" s="4">
        <v>921.98363878294936</v>
      </c>
      <c r="F8590" s="4">
        <f t="shared" si="538"/>
        <v>0</v>
      </c>
      <c r="G8590" s="24">
        <f t="shared" si="539"/>
        <v>0</v>
      </c>
      <c r="H8590" s="24">
        <f t="shared" si="541"/>
        <v>921.98363878294936</v>
      </c>
      <c r="I8590" s="24">
        <f>IF(H8590&lt;=0, MIN(F8590-C8590, B$7, (D$5-K8589+G8590)/B$6), 0)</f>
        <v>0</v>
      </c>
      <c r="J8590" s="24">
        <f>IF(H8590&gt;0, MIN(C8590-F8590, B$8, K8589), 0)</f>
        <v>0</v>
      </c>
      <c r="K8590" s="24">
        <f>MAX(0, K8589-G8590+I8590*B$6-J8590)</f>
        <v>0</v>
      </c>
      <c r="L8590" s="24">
        <f t="shared" si="540"/>
        <v>0</v>
      </c>
      <c r="M8590" s="24">
        <f>IF(H8590&gt;0, C8590-F8590-J8590, 0)</f>
        <v>921.98363878294936</v>
      </c>
      <c r="N8590" s="4">
        <f>MIN(C8590, F8590)</f>
        <v>0</v>
      </c>
    </row>
    <row r="8591" spans="1:14" x14ac:dyDescent="0.2">
      <c r="A8591" s="27">
        <v>43822.708333333336</v>
      </c>
      <c r="B8591" s="4">
        <v>0</v>
      </c>
      <c r="C8591" s="4">
        <v>888.20350025577557</v>
      </c>
      <c r="F8591" s="4">
        <f t="shared" si="538"/>
        <v>0</v>
      </c>
      <c r="G8591" s="24">
        <f t="shared" si="539"/>
        <v>0</v>
      </c>
      <c r="H8591" s="24">
        <f t="shared" si="541"/>
        <v>888.20350025577557</v>
      </c>
      <c r="I8591" s="24">
        <f>IF(H8591&lt;=0, MIN(F8591-C8591, B$7, (D$5-K8590+G8591)/B$6), 0)</f>
        <v>0</v>
      </c>
      <c r="J8591" s="24">
        <f>IF(H8591&gt;0, MIN(C8591-F8591, B$8, K8590), 0)</f>
        <v>0</v>
      </c>
      <c r="K8591" s="24">
        <f>MAX(0, K8590-G8591+I8591*B$6-J8591)</f>
        <v>0</v>
      </c>
      <c r="L8591" s="24">
        <f t="shared" si="540"/>
        <v>0</v>
      </c>
      <c r="M8591" s="24">
        <f>IF(H8591&gt;0, C8591-F8591-J8591, 0)</f>
        <v>888.20350025577557</v>
      </c>
      <c r="N8591" s="4">
        <f>MIN(C8591, F8591)</f>
        <v>0</v>
      </c>
    </row>
    <row r="8592" spans="1:14" x14ac:dyDescent="0.2">
      <c r="A8592" s="27">
        <v>43822.75</v>
      </c>
      <c r="B8592" s="4">
        <v>0</v>
      </c>
      <c r="C8592" s="4">
        <v>454.8290401266658</v>
      </c>
      <c r="F8592" s="4">
        <f t="shared" si="538"/>
        <v>0</v>
      </c>
      <c r="G8592" s="24">
        <f t="shared" si="539"/>
        <v>0</v>
      </c>
      <c r="H8592" s="24">
        <f t="shared" si="541"/>
        <v>454.8290401266658</v>
      </c>
      <c r="I8592" s="24">
        <f>IF(H8592&lt;=0, MIN(F8592-C8592, B$7, (D$5-K8591+G8592)/B$6), 0)</f>
        <v>0</v>
      </c>
      <c r="J8592" s="24">
        <f>IF(H8592&gt;0, MIN(C8592-F8592, B$8, K8591), 0)</f>
        <v>0</v>
      </c>
      <c r="K8592" s="24">
        <f>MAX(0, K8591-G8592+I8592*B$6-J8592)</f>
        <v>0</v>
      </c>
      <c r="L8592" s="24">
        <f t="shared" si="540"/>
        <v>0</v>
      </c>
      <c r="M8592" s="24">
        <f>IF(H8592&gt;0, C8592-F8592-J8592, 0)</f>
        <v>454.8290401266658</v>
      </c>
      <c r="N8592" s="4">
        <f>MIN(C8592, F8592)</f>
        <v>0</v>
      </c>
    </row>
    <row r="8593" spans="1:14" x14ac:dyDescent="0.2">
      <c r="A8593" s="27">
        <v>43822.791666666672</v>
      </c>
      <c r="B8593" s="4">
        <v>0</v>
      </c>
      <c r="C8593" s="4">
        <v>3233.0394575322894</v>
      </c>
      <c r="F8593" s="4">
        <f t="shared" si="538"/>
        <v>0</v>
      </c>
      <c r="G8593" s="24">
        <f t="shared" si="539"/>
        <v>0</v>
      </c>
      <c r="H8593" s="24">
        <f t="shared" si="541"/>
        <v>3233.0394575322894</v>
      </c>
      <c r="I8593" s="24">
        <f>IF(H8593&lt;=0, MIN(F8593-C8593, B$7, (D$5-K8592+G8593)/B$6), 0)</f>
        <v>0</v>
      </c>
      <c r="J8593" s="24">
        <f>IF(H8593&gt;0, MIN(C8593-F8593, B$8, K8592), 0)</f>
        <v>0</v>
      </c>
      <c r="K8593" s="24">
        <f>MAX(0, K8592-G8593+I8593*B$6-J8593)</f>
        <v>0</v>
      </c>
      <c r="L8593" s="24">
        <f t="shared" si="540"/>
        <v>0</v>
      </c>
      <c r="M8593" s="24">
        <f>IF(H8593&gt;0, C8593-F8593-J8593, 0)</f>
        <v>3233.0394575322894</v>
      </c>
      <c r="N8593" s="4">
        <f>MIN(C8593, F8593)</f>
        <v>0</v>
      </c>
    </row>
    <row r="8594" spans="1:14" x14ac:dyDescent="0.2">
      <c r="A8594" s="27">
        <v>43822.833333333336</v>
      </c>
      <c r="B8594" s="4">
        <v>0</v>
      </c>
      <c r="C8594" s="4">
        <v>543.81086844214826</v>
      </c>
      <c r="F8594" s="4">
        <f t="shared" si="538"/>
        <v>0</v>
      </c>
      <c r="G8594" s="24">
        <f t="shared" si="539"/>
        <v>0</v>
      </c>
      <c r="H8594" s="24">
        <f t="shared" si="541"/>
        <v>543.81086844214826</v>
      </c>
      <c r="I8594" s="24">
        <f>IF(H8594&lt;=0, MIN(F8594-C8594, B$7, (D$5-K8593+G8594)/B$6), 0)</f>
        <v>0</v>
      </c>
      <c r="J8594" s="24">
        <f>IF(H8594&gt;0, MIN(C8594-F8594, B$8, K8593), 0)</f>
        <v>0</v>
      </c>
      <c r="K8594" s="24">
        <f>MAX(0, K8593-G8594+I8594*B$6-J8594)</f>
        <v>0</v>
      </c>
      <c r="L8594" s="24">
        <f t="shared" si="540"/>
        <v>0</v>
      </c>
      <c r="M8594" s="24">
        <f>IF(H8594&gt;0, C8594-F8594-J8594, 0)</f>
        <v>543.81086844214826</v>
      </c>
      <c r="N8594" s="4">
        <f>MIN(C8594, F8594)</f>
        <v>0</v>
      </c>
    </row>
    <row r="8595" spans="1:14" x14ac:dyDescent="0.2">
      <c r="A8595" s="27">
        <v>43822.875</v>
      </c>
      <c r="B8595" s="4">
        <v>0</v>
      </c>
      <c r="C8595" s="4">
        <v>456.05903382951522</v>
      </c>
      <c r="F8595" s="4">
        <f t="shared" si="538"/>
        <v>0</v>
      </c>
      <c r="G8595" s="24">
        <f t="shared" si="539"/>
        <v>0</v>
      </c>
      <c r="H8595" s="24">
        <f t="shared" si="541"/>
        <v>456.05903382951522</v>
      </c>
      <c r="I8595" s="24">
        <f>IF(H8595&lt;=0, MIN(F8595-C8595, B$7, (D$5-K8594+G8595)/B$6), 0)</f>
        <v>0</v>
      </c>
      <c r="J8595" s="24">
        <f>IF(H8595&gt;0, MIN(C8595-F8595, B$8, K8594), 0)</f>
        <v>0</v>
      </c>
      <c r="K8595" s="24">
        <f>MAX(0, K8594-G8595+I8595*B$6-J8595)</f>
        <v>0</v>
      </c>
      <c r="L8595" s="24">
        <f t="shared" si="540"/>
        <v>0</v>
      </c>
      <c r="M8595" s="24">
        <f>IF(H8595&gt;0, C8595-F8595-J8595, 0)</f>
        <v>456.05903382951522</v>
      </c>
      <c r="N8595" s="4">
        <f>MIN(C8595, F8595)</f>
        <v>0</v>
      </c>
    </row>
    <row r="8596" spans="1:14" x14ac:dyDescent="0.2">
      <c r="A8596" s="27">
        <v>43822.916666666672</v>
      </c>
      <c r="B8596" s="4">
        <v>0</v>
      </c>
      <c r="C8596" s="4">
        <v>500.19739025383194</v>
      </c>
      <c r="F8596" s="4">
        <f t="shared" si="538"/>
        <v>0</v>
      </c>
      <c r="G8596" s="24">
        <f t="shared" si="539"/>
        <v>0</v>
      </c>
      <c r="H8596" s="24">
        <f t="shared" si="541"/>
        <v>500.19739025383194</v>
      </c>
      <c r="I8596" s="24">
        <f>IF(H8596&lt;=0, MIN(F8596-C8596, B$7, (D$5-K8595+G8596)/B$6), 0)</f>
        <v>0</v>
      </c>
      <c r="J8596" s="24">
        <f>IF(H8596&gt;0, MIN(C8596-F8596, B$8, K8595), 0)</f>
        <v>0</v>
      </c>
      <c r="K8596" s="24">
        <f>MAX(0, K8595-G8596+I8596*B$6-J8596)</f>
        <v>0</v>
      </c>
      <c r="L8596" s="24">
        <f t="shared" si="540"/>
        <v>0</v>
      </c>
      <c r="M8596" s="24">
        <f>IF(H8596&gt;0, C8596-F8596-J8596, 0)</f>
        <v>500.19739025383194</v>
      </c>
      <c r="N8596" s="4">
        <f>MIN(C8596, F8596)</f>
        <v>0</v>
      </c>
    </row>
    <row r="8597" spans="1:14" x14ac:dyDescent="0.2">
      <c r="A8597" s="27">
        <v>43822.958333333336</v>
      </c>
      <c r="B8597" s="4">
        <v>0</v>
      </c>
      <c r="C8597" s="4">
        <v>289.22397076173979</v>
      </c>
      <c r="F8597" s="4">
        <f t="shared" si="538"/>
        <v>0</v>
      </c>
      <c r="G8597" s="24">
        <f t="shared" si="539"/>
        <v>0</v>
      </c>
      <c r="H8597" s="24">
        <f t="shared" si="541"/>
        <v>289.22397076173979</v>
      </c>
      <c r="I8597" s="24">
        <f>IF(H8597&lt;=0, MIN(F8597-C8597, B$7, (D$5-K8596+G8597)/B$6), 0)</f>
        <v>0</v>
      </c>
      <c r="J8597" s="24">
        <f>IF(H8597&gt;0, MIN(C8597-F8597, B$8, K8596), 0)</f>
        <v>0</v>
      </c>
      <c r="K8597" s="24">
        <f>MAX(0, K8596-G8597+I8597*B$6-J8597)</f>
        <v>0</v>
      </c>
      <c r="L8597" s="24">
        <f t="shared" si="540"/>
        <v>0</v>
      </c>
      <c r="M8597" s="24">
        <f>IF(H8597&gt;0, C8597-F8597-J8597, 0)</f>
        <v>289.22397076173979</v>
      </c>
      <c r="N8597" s="4">
        <f>MIN(C8597, F8597)</f>
        <v>0</v>
      </c>
    </row>
    <row r="8598" spans="1:14" x14ac:dyDescent="0.2">
      <c r="A8598" s="27">
        <v>43823</v>
      </c>
      <c r="B8598" s="4">
        <v>0</v>
      </c>
      <c r="C8598" s="4">
        <v>202.71385989946506</v>
      </c>
      <c r="F8598" s="4">
        <f t="shared" si="538"/>
        <v>0</v>
      </c>
      <c r="G8598" s="24">
        <f t="shared" si="539"/>
        <v>0</v>
      </c>
      <c r="H8598" s="24">
        <f t="shared" si="541"/>
        <v>202.71385989946506</v>
      </c>
      <c r="I8598" s="24">
        <f>IF(H8598&lt;=0, MIN(F8598-C8598, B$7, (D$5-K8597+G8598)/B$6), 0)</f>
        <v>0</v>
      </c>
      <c r="J8598" s="24">
        <f>IF(H8598&gt;0, MIN(C8598-F8598, B$8, K8597), 0)</f>
        <v>0</v>
      </c>
      <c r="K8598" s="24">
        <f>MAX(0, K8597-G8598+I8598*B$6-J8598)</f>
        <v>0</v>
      </c>
      <c r="L8598" s="24">
        <f t="shared" si="540"/>
        <v>0</v>
      </c>
      <c r="M8598" s="24">
        <f>IF(H8598&gt;0, C8598-F8598-J8598, 0)</f>
        <v>202.71385989946506</v>
      </c>
      <c r="N8598" s="4">
        <f>MIN(C8598, F8598)</f>
        <v>0</v>
      </c>
    </row>
    <row r="8599" spans="1:14" x14ac:dyDescent="0.2">
      <c r="A8599" s="27">
        <v>43823.041666666672</v>
      </c>
      <c r="B8599" s="4">
        <v>0</v>
      </c>
      <c r="C8599" s="4">
        <v>254.61992641682991</v>
      </c>
      <c r="F8599" s="4">
        <f t="shared" si="538"/>
        <v>0</v>
      </c>
      <c r="G8599" s="24">
        <f t="shared" si="539"/>
        <v>0</v>
      </c>
      <c r="H8599" s="24">
        <f t="shared" si="541"/>
        <v>254.61992641682991</v>
      </c>
      <c r="I8599" s="24">
        <f>IF(H8599&lt;=0, MIN(F8599-C8599, B$7, (D$5-K8598+G8599)/B$6), 0)</f>
        <v>0</v>
      </c>
      <c r="J8599" s="24">
        <f>IF(H8599&gt;0, MIN(C8599-F8599, B$8, K8598), 0)</f>
        <v>0</v>
      </c>
      <c r="K8599" s="24">
        <f>MAX(0, K8598-G8599+I8599*B$6-J8599)</f>
        <v>0</v>
      </c>
      <c r="L8599" s="24">
        <f t="shared" si="540"/>
        <v>0</v>
      </c>
      <c r="M8599" s="24">
        <f>IF(H8599&gt;0, C8599-F8599-J8599, 0)</f>
        <v>254.61992641682991</v>
      </c>
      <c r="N8599" s="4">
        <f>MIN(C8599, F8599)</f>
        <v>0</v>
      </c>
    </row>
    <row r="8600" spans="1:14" x14ac:dyDescent="0.2">
      <c r="A8600" s="27">
        <v>43823.083333333336</v>
      </c>
      <c r="B8600" s="4">
        <v>0</v>
      </c>
      <c r="C8600" s="4">
        <v>291.69568821494772</v>
      </c>
      <c r="F8600" s="4">
        <f t="shared" si="538"/>
        <v>0</v>
      </c>
      <c r="G8600" s="24">
        <f t="shared" si="539"/>
        <v>0</v>
      </c>
      <c r="H8600" s="24">
        <f t="shared" si="541"/>
        <v>291.69568821494772</v>
      </c>
      <c r="I8600" s="24">
        <f>IF(H8600&lt;=0, MIN(F8600-C8600, B$7, (D$5-K8599+G8600)/B$6), 0)</f>
        <v>0</v>
      </c>
      <c r="J8600" s="24">
        <f>IF(H8600&gt;0, MIN(C8600-F8600, B$8, K8599), 0)</f>
        <v>0</v>
      </c>
      <c r="K8600" s="24">
        <f>MAX(0, K8599-G8600+I8600*B$6-J8600)</f>
        <v>0</v>
      </c>
      <c r="L8600" s="24">
        <f t="shared" si="540"/>
        <v>0</v>
      </c>
      <c r="M8600" s="24">
        <f>IF(H8600&gt;0, C8600-F8600-J8600, 0)</f>
        <v>291.69568821494772</v>
      </c>
      <c r="N8600" s="4">
        <f>MIN(C8600, F8600)</f>
        <v>0</v>
      </c>
    </row>
    <row r="8601" spans="1:14" x14ac:dyDescent="0.2">
      <c r="A8601" s="27">
        <v>43823.125</v>
      </c>
      <c r="B8601" s="4">
        <v>0</v>
      </c>
      <c r="C8601" s="4">
        <v>202.71385989946506</v>
      </c>
      <c r="F8601" s="4">
        <f t="shared" si="538"/>
        <v>0</v>
      </c>
      <c r="G8601" s="24">
        <f t="shared" si="539"/>
        <v>0</v>
      </c>
      <c r="H8601" s="24">
        <f t="shared" si="541"/>
        <v>202.71385989946506</v>
      </c>
      <c r="I8601" s="24">
        <f>IF(H8601&lt;=0, MIN(F8601-C8601, B$7, (D$5-K8600+G8601)/B$6), 0)</f>
        <v>0</v>
      </c>
      <c r="J8601" s="24">
        <f>IF(H8601&gt;0, MIN(C8601-F8601, B$8, K8600), 0)</f>
        <v>0</v>
      </c>
      <c r="K8601" s="24">
        <f>MAX(0, K8600-G8601+I8601*B$6-J8601)</f>
        <v>0</v>
      </c>
      <c r="L8601" s="24">
        <f t="shared" si="540"/>
        <v>0</v>
      </c>
      <c r="M8601" s="24">
        <f>IF(H8601&gt;0, C8601-F8601-J8601, 0)</f>
        <v>202.71385989946506</v>
      </c>
      <c r="N8601" s="4">
        <f>MIN(C8601, F8601)</f>
        <v>0</v>
      </c>
    </row>
    <row r="8602" spans="1:14" x14ac:dyDescent="0.2">
      <c r="A8602" s="27">
        <v>43823.166666666672</v>
      </c>
      <c r="B8602" s="4">
        <v>0</v>
      </c>
      <c r="C8602" s="4">
        <v>254.61992641682991</v>
      </c>
      <c r="F8602" s="4">
        <f t="shared" si="538"/>
        <v>0</v>
      </c>
      <c r="G8602" s="24">
        <f t="shared" si="539"/>
        <v>0</v>
      </c>
      <c r="H8602" s="24">
        <f t="shared" si="541"/>
        <v>254.61992641682991</v>
      </c>
      <c r="I8602" s="24">
        <f>IF(H8602&lt;=0, MIN(F8602-C8602, B$7, (D$5-K8601+G8602)/B$6), 0)</f>
        <v>0</v>
      </c>
      <c r="J8602" s="24">
        <f>IF(H8602&gt;0, MIN(C8602-F8602, B$8, K8601), 0)</f>
        <v>0</v>
      </c>
      <c r="K8602" s="24">
        <f>MAX(0, K8601-G8602+I8602*B$6-J8602)</f>
        <v>0</v>
      </c>
      <c r="L8602" s="24">
        <f t="shared" si="540"/>
        <v>0</v>
      </c>
      <c r="M8602" s="24">
        <f>IF(H8602&gt;0, C8602-F8602-J8602, 0)</f>
        <v>254.61992641682991</v>
      </c>
      <c r="N8602" s="4">
        <f>MIN(C8602, F8602)</f>
        <v>0</v>
      </c>
    </row>
    <row r="8603" spans="1:14" x14ac:dyDescent="0.2">
      <c r="A8603" s="27">
        <v>43823.208333333336</v>
      </c>
      <c r="B8603" s="4">
        <v>0</v>
      </c>
      <c r="C8603" s="4">
        <v>291.69568821494772</v>
      </c>
      <c r="F8603" s="4">
        <f t="shared" si="538"/>
        <v>0</v>
      </c>
      <c r="G8603" s="24">
        <f t="shared" si="539"/>
        <v>0</v>
      </c>
      <c r="H8603" s="24">
        <f t="shared" si="541"/>
        <v>291.69568821494772</v>
      </c>
      <c r="I8603" s="24">
        <f>IF(H8603&lt;=0, MIN(F8603-C8603, B$7, (D$5-K8602+G8603)/B$6), 0)</f>
        <v>0</v>
      </c>
      <c r="J8603" s="24">
        <f>IF(H8603&gt;0, MIN(C8603-F8603, B$8, K8602), 0)</f>
        <v>0</v>
      </c>
      <c r="K8603" s="24">
        <f>MAX(0, K8602-G8603+I8603*B$6-J8603)</f>
        <v>0</v>
      </c>
      <c r="L8603" s="24">
        <f t="shared" si="540"/>
        <v>0</v>
      </c>
      <c r="M8603" s="24">
        <f>IF(H8603&gt;0, C8603-F8603-J8603, 0)</f>
        <v>291.69568821494772</v>
      </c>
      <c r="N8603" s="4">
        <f>MIN(C8603, F8603)</f>
        <v>0</v>
      </c>
    </row>
    <row r="8604" spans="1:14" x14ac:dyDescent="0.2">
      <c r="A8604" s="27">
        <v>43823.25</v>
      </c>
      <c r="B8604" s="4">
        <v>0</v>
      </c>
      <c r="C8604" s="4">
        <v>932.63853150162538</v>
      </c>
      <c r="F8604" s="4">
        <f t="shared" si="538"/>
        <v>0</v>
      </c>
      <c r="G8604" s="24">
        <f t="shared" si="539"/>
        <v>0</v>
      </c>
      <c r="H8604" s="24">
        <f t="shared" si="541"/>
        <v>932.63853150162538</v>
      </c>
      <c r="I8604" s="24">
        <f>IF(H8604&lt;=0, MIN(F8604-C8604, B$7, (D$5-K8603+G8604)/B$6), 0)</f>
        <v>0</v>
      </c>
      <c r="J8604" s="24">
        <f>IF(H8604&gt;0, MIN(C8604-F8604, B$8, K8603), 0)</f>
        <v>0</v>
      </c>
      <c r="K8604" s="24">
        <f>MAX(0, K8603-G8604+I8604*B$6-J8604)</f>
        <v>0</v>
      </c>
      <c r="L8604" s="24">
        <f t="shared" si="540"/>
        <v>0</v>
      </c>
      <c r="M8604" s="24">
        <f>IF(H8604&gt;0, C8604-F8604-J8604, 0)</f>
        <v>932.63853150162538</v>
      </c>
      <c r="N8604" s="4">
        <f>MIN(C8604, F8604)</f>
        <v>0</v>
      </c>
    </row>
    <row r="8605" spans="1:14" x14ac:dyDescent="0.2">
      <c r="A8605" s="27">
        <v>43823.291666666672</v>
      </c>
      <c r="B8605" s="4">
        <v>86.128191653296753</v>
      </c>
      <c r="C8605" s="4">
        <v>1085.1028286466703</v>
      </c>
      <c r="F8605" s="4">
        <f t="shared" si="538"/>
        <v>516.76914991978049</v>
      </c>
      <c r="G8605" s="24">
        <f t="shared" si="539"/>
        <v>0.34722222222222221</v>
      </c>
      <c r="H8605" s="24">
        <f t="shared" si="541"/>
        <v>568.33367872688984</v>
      </c>
      <c r="I8605" s="24">
        <f>IF(H8605&lt;=0, MIN(F8605-C8605, B$7, (D$5-K8604+G8605)/B$6), 0)</f>
        <v>0</v>
      </c>
      <c r="J8605" s="24">
        <f>IF(H8605&gt;0, MIN(C8605-F8605, B$8, K8604), 0)</f>
        <v>0</v>
      </c>
      <c r="K8605" s="24">
        <f>MAX(0, K8604-G8605+I8605*B$6-J8605)</f>
        <v>0</v>
      </c>
      <c r="L8605" s="24">
        <f t="shared" si="540"/>
        <v>0</v>
      </c>
      <c r="M8605" s="24">
        <f>IF(H8605&gt;0, C8605-F8605-J8605, 0)</f>
        <v>568.33367872688984</v>
      </c>
      <c r="N8605" s="4">
        <f>MIN(C8605, F8605)</f>
        <v>516.76914991978049</v>
      </c>
    </row>
    <row r="8606" spans="1:14" x14ac:dyDescent="0.2">
      <c r="A8606" s="27">
        <v>43823.333333333336</v>
      </c>
      <c r="B8606" s="4">
        <v>340.69308499478194</v>
      </c>
      <c r="C8606" s="4">
        <v>391.56822437531144</v>
      </c>
      <c r="F8606" s="4">
        <f t="shared" ref="F8606:F8669" si="542">B8606*B$4</f>
        <v>2044.1585099686918</v>
      </c>
      <c r="G8606" s="24">
        <f t="shared" ref="G8606:G8669" si="543">MIN(F8606, B$9)</f>
        <v>0.34722222222222221</v>
      </c>
      <c r="H8606" s="24">
        <f t="shared" si="541"/>
        <v>-1652.5902855933803</v>
      </c>
      <c r="I8606" s="24">
        <f>IF(H8606&lt;=0, MIN(F8606-C8606, B$7, (D$5-K8605+G8606)/B$6), 0)</f>
        <v>1652.5902855933803</v>
      </c>
      <c r="J8606" s="24">
        <f>IF(H8606&gt;0, MIN(C8606-F8606, B$8, K8605), 0)</f>
        <v>0</v>
      </c>
      <c r="K8606" s="24">
        <f>MAX(0, K8605-G8606+I8606*B$6-J8606)</f>
        <v>1486.98403481182</v>
      </c>
      <c r="L8606" s="24">
        <f t="shared" ref="L8606:L8669" si="544">IF(H8606&lt;=0, -I8606-H8606, 0)</f>
        <v>0</v>
      </c>
      <c r="M8606" s="24">
        <f>IF(H8606&gt;0, C8606-F8606-J8606, 0)</f>
        <v>0</v>
      </c>
      <c r="N8606" s="4">
        <f>MIN(C8606, F8606)</f>
        <v>391.56822437531144</v>
      </c>
    </row>
    <row r="8607" spans="1:14" x14ac:dyDescent="0.2">
      <c r="A8607" s="27">
        <v>43823.375</v>
      </c>
      <c r="B8607" s="4">
        <v>158.19575047613992</v>
      </c>
      <c r="C8607" s="4">
        <v>349.98814369321229</v>
      </c>
      <c r="F8607" s="4">
        <f t="shared" si="542"/>
        <v>949.17450285683958</v>
      </c>
      <c r="G8607" s="24">
        <f t="shared" si="543"/>
        <v>0.34722222222222221</v>
      </c>
      <c r="H8607" s="24">
        <f t="shared" ref="H8607:H8670" si="545">C8607-F8607</f>
        <v>-599.18635916362723</v>
      </c>
      <c r="I8607" s="24">
        <f>IF(H8607&lt;=0, MIN(F8607-C8607, B$7, (D$5-K8606+G8607)/B$6), 0)</f>
        <v>599.18635916362723</v>
      </c>
      <c r="J8607" s="24">
        <f>IF(H8607&gt;0, MIN(C8607-F8607, B$8, K8606), 0)</f>
        <v>0</v>
      </c>
      <c r="K8607" s="24">
        <f>MAX(0, K8606-G8607+I8607*B$6-J8607)</f>
        <v>2025.9045358368624</v>
      </c>
      <c r="L8607" s="24">
        <f t="shared" si="544"/>
        <v>0</v>
      </c>
      <c r="M8607" s="24">
        <f>IF(H8607&gt;0, C8607-F8607-J8607, 0)</f>
        <v>0</v>
      </c>
      <c r="N8607" s="4">
        <f>MIN(C8607, F8607)</f>
        <v>349.98814369321229</v>
      </c>
    </row>
    <row r="8608" spans="1:14" x14ac:dyDescent="0.2">
      <c r="A8608" s="27">
        <v>43823.416666666672</v>
      </c>
      <c r="B8608" s="4">
        <v>150.48585885384151</v>
      </c>
      <c r="C8608" s="4">
        <v>390.56438634326162</v>
      </c>
      <c r="F8608" s="4">
        <f t="shared" si="542"/>
        <v>902.91515312304909</v>
      </c>
      <c r="G8608" s="24">
        <f t="shared" si="543"/>
        <v>0.34722222222222221</v>
      </c>
      <c r="H8608" s="24">
        <f t="shared" si="545"/>
        <v>-512.35076677978748</v>
      </c>
      <c r="I8608" s="24">
        <f>IF(H8608&lt;=0, MIN(F8608-C8608, B$7, (D$5-K8607+G8608)/B$6), 0)</f>
        <v>512.35076677978748</v>
      </c>
      <c r="J8608" s="24">
        <f>IF(H8608&gt;0, MIN(C8608-F8608, B$8, K8607), 0)</f>
        <v>0</v>
      </c>
      <c r="K8608" s="24">
        <f>MAX(0, K8607-G8608+I8608*B$6-J8608)</f>
        <v>2486.6730037164489</v>
      </c>
      <c r="L8608" s="24">
        <f t="shared" si="544"/>
        <v>0</v>
      </c>
      <c r="M8608" s="24">
        <f>IF(H8608&gt;0, C8608-F8608-J8608, 0)</f>
        <v>0</v>
      </c>
      <c r="N8608" s="4">
        <f>MIN(C8608, F8608)</f>
        <v>390.56438634326162</v>
      </c>
    </row>
    <row r="8609" spans="1:14" x14ac:dyDescent="0.2">
      <c r="A8609" s="27">
        <v>43823.458333333336</v>
      </c>
      <c r="B8609" s="4">
        <v>267.84774687936965</v>
      </c>
      <c r="C8609" s="4">
        <v>1557.2150242573668</v>
      </c>
      <c r="F8609" s="4">
        <f t="shared" si="542"/>
        <v>1607.0864812762179</v>
      </c>
      <c r="G8609" s="24">
        <f t="shared" si="543"/>
        <v>0.34722222222222221</v>
      </c>
      <c r="H8609" s="24">
        <f t="shared" si="545"/>
        <v>-49.871457018851061</v>
      </c>
      <c r="I8609" s="24">
        <f>IF(H8609&lt;=0, MIN(F8609-C8609, B$7, (D$5-K8608+G8609)/B$6), 0)</f>
        <v>49.871457018851061</v>
      </c>
      <c r="J8609" s="24">
        <f>IF(H8609&gt;0, MIN(C8609-F8609, B$8, K8608), 0)</f>
        <v>0</v>
      </c>
      <c r="K8609" s="24">
        <f>MAX(0, K8608-G8609+I8609*B$6-J8609)</f>
        <v>2531.2100928111927</v>
      </c>
      <c r="L8609" s="24">
        <f t="shared" si="544"/>
        <v>0</v>
      </c>
      <c r="M8609" s="24">
        <f>IF(H8609&gt;0, C8609-F8609-J8609, 0)</f>
        <v>0</v>
      </c>
      <c r="N8609" s="4">
        <f>MIN(C8609, F8609)</f>
        <v>1557.2150242573668</v>
      </c>
    </row>
    <row r="8610" spans="1:14" x14ac:dyDescent="0.2">
      <c r="A8610" s="27">
        <v>43823.5</v>
      </c>
      <c r="B8610" s="4">
        <v>99.049153004201244</v>
      </c>
      <c r="C8610" s="4">
        <v>405.31450230597869</v>
      </c>
      <c r="F8610" s="4">
        <f t="shared" si="542"/>
        <v>594.29491802520749</v>
      </c>
      <c r="G8610" s="24">
        <f t="shared" si="543"/>
        <v>0.34722222222222221</v>
      </c>
      <c r="H8610" s="24">
        <f t="shared" si="545"/>
        <v>-188.9804157192288</v>
      </c>
      <c r="I8610" s="24">
        <f>IF(H8610&lt;=0, MIN(F8610-C8610, B$7, (D$5-K8609+G8610)/B$6), 0)</f>
        <v>188.9804157192288</v>
      </c>
      <c r="J8610" s="24">
        <f>IF(H8610&gt;0, MIN(C8610-F8610, B$8, K8609), 0)</f>
        <v>0</v>
      </c>
      <c r="K8610" s="24">
        <f>MAX(0, K8609-G8610+I8610*B$6-J8610)</f>
        <v>2700.9452447362764</v>
      </c>
      <c r="L8610" s="24">
        <f t="shared" si="544"/>
        <v>0</v>
      </c>
      <c r="M8610" s="24">
        <f>IF(H8610&gt;0, C8610-F8610-J8610, 0)</f>
        <v>0</v>
      </c>
      <c r="N8610" s="4">
        <f>MIN(C8610, F8610)</f>
        <v>405.31450230597869</v>
      </c>
    </row>
    <row r="8611" spans="1:14" x14ac:dyDescent="0.2">
      <c r="A8611" s="27">
        <v>43823.541666666672</v>
      </c>
      <c r="B8611" s="4">
        <v>91.539810953452175</v>
      </c>
      <c r="C8611" s="4">
        <v>453.5215533641736</v>
      </c>
      <c r="F8611" s="4">
        <f t="shared" si="542"/>
        <v>549.23886572071308</v>
      </c>
      <c r="G8611" s="24">
        <f t="shared" si="543"/>
        <v>0.34722222222222221</v>
      </c>
      <c r="H8611" s="24">
        <f t="shared" si="545"/>
        <v>-95.71731235653948</v>
      </c>
      <c r="I8611" s="24">
        <f>IF(H8611&lt;=0, MIN(F8611-C8611, B$7, (D$5-K8610+G8611)/B$6), 0)</f>
        <v>95.71731235653948</v>
      </c>
      <c r="J8611" s="24">
        <f>IF(H8611&gt;0, MIN(C8611-F8611, B$8, K8610), 0)</f>
        <v>0</v>
      </c>
      <c r="K8611" s="24">
        <f>MAX(0, K8610-G8611+I8611*B$6-J8611)</f>
        <v>2786.74360363494</v>
      </c>
      <c r="L8611" s="24">
        <f t="shared" si="544"/>
        <v>0</v>
      </c>
      <c r="M8611" s="24">
        <f>IF(H8611&gt;0, C8611-F8611-J8611, 0)</f>
        <v>0</v>
      </c>
      <c r="N8611" s="4">
        <f>MIN(C8611, F8611)</f>
        <v>453.5215533641736</v>
      </c>
    </row>
    <row r="8612" spans="1:14" x14ac:dyDescent="0.2">
      <c r="A8612" s="27">
        <v>43823.583333333336</v>
      </c>
      <c r="B8612" s="4">
        <v>96.534355924083499</v>
      </c>
      <c r="C8612" s="4">
        <v>1631.5445403946248</v>
      </c>
      <c r="F8612" s="4">
        <f t="shared" si="542"/>
        <v>579.20613554450097</v>
      </c>
      <c r="G8612" s="24">
        <f t="shared" si="543"/>
        <v>0.34722222222222221</v>
      </c>
      <c r="H8612" s="24">
        <f t="shared" si="545"/>
        <v>1052.3384048501239</v>
      </c>
      <c r="I8612" s="24">
        <f>IF(H8612&lt;=0, MIN(F8612-C8612, B$7, (D$5-K8611+G8612)/B$6), 0)</f>
        <v>0</v>
      </c>
      <c r="J8612" s="24">
        <f>IF(H8612&gt;0, MIN(C8612-F8612, B$8, K8611), 0)</f>
        <v>1052.3384048501239</v>
      </c>
      <c r="K8612" s="24">
        <f>MAX(0, K8611-G8612+I8612*B$6-J8612)</f>
        <v>1734.0579765625939</v>
      </c>
      <c r="L8612" s="24">
        <f t="shared" si="544"/>
        <v>0</v>
      </c>
      <c r="M8612" s="24">
        <f>IF(H8612&gt;0, C8612-F8612-J8612, 0)</f>
        <v>0</v>
      </c>
      <c r="N8612" s="4">
        <f>MIN(C8612, F8612)</f>
        <v>579.20613554450097</v>
      </c>
    </row>
    <row r="8613" spans="1:14" x14ac:dyDescent="0.2">
      <c r="A8613" s="27">
        <v>43823.625</v>
      </c>
      <c r="B8613" s="4">
        <v>0</v>
      </c>
      <c r="C8613" s="4">
        <v>788.51089630972535</v>
      </c>
      <c r="F8613" s="4">
        <f t="shared" si="542"/>
        <v>0</v>
      </c>
      <c r="G8613" s="24">
        <f t="shared" si="543"/>
        <v>0</v>
      </c>
      <c r="H8613" s="24">
        <f t="shared" si="545"/>
        <v>788.51089630972535</v>
      </c>
      <c r="I8613" s="24">
        <f>IF(H8613&lt;=0, MIN(F8613-C8613, B$7, (D$5-K8612+G8613)/B$6), 0)</f>
        <v>0</v>
      </c>
      <c r="J8613" s="24">
        <f>IF(H8613&gt;0, MIN(C8613-F8613, B$8, K8612), 0)</f>
        <v>788.51089630972535</v>
      </c>
      <c r="K8613" s="24">
        <f>MAX(0, K8612-G8613+I8613*B$6-J8613)</f>
        <v>945.54708025286857</v>
      </c>
      <c r="L8613" s="24">
        <f t="shared" si="544"/>
        <v>0</v>
      </c>
      <c r="M8613" s="24">
        <f>IF(H8613&gt;0, C8613-F8613-J8613, 0)</f>
        <v>0</v>
      </c>
      <c r="N8613" s="4">
        <f>MIN(C8613, F8613)</f>
        <v>0</v>
      </c>
    </row>
    <row r="8614" spans="1:14" x14ac:dyDescent="0.2">
      <c r="A8614" s="27">
        <v>43823.666666666672</v>
      </c>
      <c r="B8614" s="4">
        <v>0</v>
      </c>
      <c r="C8614" s="4">
        <v>851.12773845765787</v>
      </c>
      <c r="F8614" s="4">
        <f t="shared" si="542"/>
        <v>0</v>
      </c>
      <c r="G8614" s="24">
        <f t="shared" si="543"/>
        <v>0</v>
      </c>
      <c r="H8614" s="24">
        <f t="shared" si="545"/>
        <v>851.12773845765787</v>
      </c>
      <c r="I8614" s="24">
        <f>IF(H8614&lt;=0, MIN(F8614-C8614, B$7, (D$5-K8613+G8614)/B$6), 0)</f>
        <v>0</v>
      </c>
      <c r="J8614" s="24">
        <f>IF(H8614&gt;0, MIN(C8614-F8614, B$8, K8613), 0)</f>
        <v>851.12773845765787</v>
      </c>
      <c r="K8614" s="24">
        <f>MAX(0, K8613-G8614+I8614*B$6-J8614)</f>
        <v>94.419341795210698</v>
      </c>
      <c r="L8614" s="24">
        <f t="shared" si="544"/>
        <v>0</v>
      </c>
      <c r="M8614" s="24">
        <f>IF(H8614&gt;0, C8614-F8614-J8614, 0)</f>
        <v>0</v>
      </c>
      <c r="N8614" s="4">
        <f>MIN(C8614, F8614)</f>
        <v>0</v>
      </c>
    </row>
    <row r="8615" spans="1:14" x14ac:dyDescent="0.2">
      <c r="A8615" s="27">
        <v>43823.708333333336</v>
      </c>
      <c r="B8615" s="4">
        <v>0</v>
      </c>
      <c r="C8615" s="4">
        <v>888.20350025577557</v>
      </c>
      <c r="F8615" s="4">
        <f t="shared" si="542"/>
        <v>0</v>
      </c>
      <c r="G8615" s="24">
        <f t="shared" si="543"/>
        <v>0</v>
      </c>
      <c r="H8615" s="24">
        <f t="shared" si="545"/>
        <v>888.20350025577557</v>
      </c>
      <c r="I8615" s="24">
        <f>IF(H8615&lt;=0, MIN(F8615-C8615, B$7, (D$5-K8614+G8615)/B$6), 0)</f>
        <v>0</v>
      </c>
      <c r="J8615" s="24">
        <f>IF(H8615&gt;0, MIN(C8615-F8615, B$8, K8614), 0)</f>
        <v>94.419341795210698</v>
      </c>
      <c r="K8615" s="24">
        <f>MAX(0, K8614-G8615+I8615*B$6-J8615)</f>
        <v>0</v>
      </c>
      <c r="L8615" s="24">
        <f t="shared" si="544"/>
        <v>0</v>
      </c>
      <c r="M8615" s="24">
        <f>IF(H8615&gt;0, C8615-F8615-J8615, 0)</f>
        <v>793.78415846056487</v>
      </c>
      <c r="N8615" s="4">
        <f>MIN(C8615, F8615)</f>
        <v>0</v>
      </c>
    </row>
    <row r="8616" spans="1:14" x14ac:dyDescent="0.2">
      <c r="A8616" s="27">
        <v>43823.75</v>
      </c>
      <c r="B8616" s="4">
        <v>0</v>
      </c>
      <c r="C8616" s="4">
        <v>383.97313980137409</v>
      </c>
      <c r="F8616" s="4">
        <f t="shared" si="542"/>
        <v>0</v>
      </c>
      <c r="G8616" s="24">
        <f t="shared" si="543"/>
        <v>0</v>
      </c>
      <c r="H8616" s="24">
        <f t="shared" si="545"/>
        <v>383.97313980137409</v>
      </c>
      <c r="I8616" s="24">
        <f>IF(H8616&lt;=0, MIN(F8616-C8616, B$7, (D$5-K8615+G8616)/B$6), 0)</f>
        <v>0</v>
      </c>
      <c r="J8616" s="24">
        <f>IF(H8616&gt;0, MIN(C8616-F8616, B$8, K8615), 0)</f>
        <v>0</v>
      </c>
      <c r="K8616" s="24">
        <f>MAX(0, K8615-G8616+I8616*B$6-J8616)</f>
        <v>0</v>
      </c>
      <c r="L8616" s="24">
        <f t="shared" si="544"/>
        <v>0</v>
      </c>
      <c r="M8616" s="24">
        <f>IF(H8616&gt;0, C8616-F8616-J8616, 0)</f>
        <v>383.97313980137409</v>
      </c>
      <c r="N8616" s="4">
        <f>MIN(C8616, F8616)</f>
        <v>0</v>
      </c>
    </row>
    <row r="8617" spans="1:14" x14ac:dyDescent="0.2">
      <c r="A8617" s="27">
        <v>43823.791666666672</v>
      </c>
      <c r="B8617" s="4">
        <v>0</v>
      </c>
      <c r="C8617" s="4">
        <v>2849.9232522850721</v>
      </c>
      <c r="F8617" s="4">
        <f t="shared" si="542"/>
        <v>0</v>
      </c>
      <c r="G8617" s="24">
        <f t="shared" si="543"/>
        <v>0</v>
      </c>
      <c r="H8617" s="24">
        <f t="shared" si="545"/>
        <v>2849.9232522850721</v>
      </c>
      <c r="I8617" s="24">
        <f>IF(H8617&lt;=0, MIN(F8617-C8617, B$7, (D$5-K8616+G8617)/B$6), 0)</f>
        <v>0</v>
      </c>
      <c r="J8617" s="24">
        <f>IF(H8617&gt;0, MIN(C8617-F8617, B$8, K8616), 0)</f>
        <v>0</v>
      </c>
      <c r="K8617" s="24">
        <f>MAX(0, K8616-G8617+I8617*B$6-J8617)</f>
        <v>0</v>
      </c>
      <c r="L8617" s="24">
        <f t="shared" si="544"/>
        <v>0</v>
      </c>
      <c r="M8617" s="24">
        <f>IF(H8617&gt;0, C8617-F8617-J8617, 0)</f>
        <v>2849.9232522850721</v>
      </c>
      <c r="N8617" s="4">
        <f>MIN(C8617, F8617)</f>
        <v>0</v>
      </c>
    </row>
    <row r="8618" spans="1:14" x14ac:dyDescent="0.2">
      <c r="A8618" s="27">
        <v>43823.833333333336</v>
      </c>
      <c r="B8618" s="4">
        <v>0</v>
      </c>
      <c r="C8618" s="4">
        <v>472.95496811685661</v>
      </c>
      <c r="F8618" s="4">
        <f t="shared" si="542"/>
        <v>0</v>
      </c>
      <c r="G8618" s="24">
        <f t="shared" si="543"/>
        <v>0</v>
      </c>
      <c r="H8618" s="24">
        <f t="shared" si="545"/>
        <v>472.95496811685661</v>
      </c>
      <c r="I8618" s="24">
        <f>IF(H8618&lt;=0, MIN(F8618-C8618, B$7, (D$5-K8617+G8618)/B$6), 0)</f>
        <v>0</v>
      </c>
      <c r="J8618" s="24">
        <f>IF(H8618&gt;0, MIN(C8618-F8618, B$8, K8617), 0)</f>
        <v>0</v>
      </c>
      <c r="K8618" s="24">
        <f>MAX(0, K8617-G8618+I8618*B$6-J8618)</f>
        <v>0</v>
      </c>
      <c r="L8618" s="24">
        <f t="shared" si="544"/>
        <v>0</v>
      </c>
      <c r="M8618" s="24">
        <f>IF(H8618&gt;0, C8618-F8618-J8618, 0)</f>
        <v>472.95496811685661</v>
      </c>
      <c r="N8618" s="4">
        <f>MIN(C8618, F8618)</f>
        <v>0</v>
      </c>
    </row>
    <row r="8619" spans="1:14" x14ac:dyDescent="0.2">
      <c r="A8619" s="27">
        <v>43823.875</v>
      </c>
      <c r="B8619" s="4">
        <v>0</v>
      </c>
      <c r="C8619" s="4">
        <v>454.8290401266658</v>
      </c>
      <c r="F8619" s="4">
        <f t="shared" si="542"/>
        <v>0</v>
      </c>
      <c r="G8619" s="24">
        <f t="shared" si="543"/>
        <v>0</v>
      </c>
      <c r="H8619" s="24">
        <f t="shared" si="545"/>
        <v>454.8290401266658</v>
      </c>
      <c r="I8619" s="24">
        <f>IF(H8619&lt;=0, MIN(F8619-C8619, B$7, (D$5-K8618+G8619)/B$6), 0)</f>
        <v>0</v>
      </c>
      <c r="J8619" s="24">
        <f>IF(H8619&gt;0, MIN(C8619-F8619, B$8, K8618), 0)</f>
        <v>0</v>
      </c>
      <c r="K8619" s="24">
        <f>MAX(0, K8618-G8619+I8619*B$6-J8619)</f>
        <v>0</v>
      </c>
      <c r="L8619" s="24">
        <f t="shared" si="544"/>
        <v>0</v>
      </c>
      <c r="M8619" s="24">
        <f>IF(H8619&gt;0, C8619-F8619-J8619, 0)</f>
        <v>454.8290401266658</v>
      </c>
      <c r="N8619" s="4">
        <f>MIN(C8619, F8619)</f>
        <v>0</v>
      </c>
    </row>
    <row r="8620" spans="1:14" x14ac:dyDescent="0.2">
      <c r="A8620" s="27">
        <v>43823.916666666672</v>
      </c>
      <c r="B8620" s="4">
        <v>0</v>
      </c>
      <c r="C8620" s="4">
        <v>477.07449720553643</v>
      </c>
      <c r="F8620" s="4">
        <f t="shared" si="542"/>
        <v>0</v>
      </c>
      <c r="G8620" s="24">
        <f t="shared" si="543"/>
        <v>0</v>
      </c>
      <c r="H8620" s="24">
        <f t="shared" si="545"/>
        <v>477.07449720553643</v>
      </c>
      <c r="I8620" s="24">
        <f>IF(H8620&lt;=0, MIN(F8620-C8620, B$7, (D$5-K8619+G8620)/B$6), 0)</f>
        <v>0</v>
      </c>
      <c r="J8620" s="24">
        <f>IF(H8620&gt;0, MIN(C8620-F8620, B$8, K8619), 0)</f>
        <v>0</v>
      </c>
      <c r="K8620" s="24">
        <f>MAX(0, K8619-G8620+I8620*B$6-J8620)</f>
        <v>0</v>
      </c>
      <c r="L8620" s="24">
        <f t="shared" si="544"/>
        <v>0</v>
      </c>
      <c r="M8620" s="24">
        <f>IF(H8620&gt;0, C8620-F8620-J8620, 0)</f>
        <v>477.07449720553643</v>
      </c>
      <c r="N8620" s="4">
        <f>MIN(C8620, F8620)</f>
        <v>0</v>
      </c>
    </row>
    <row r="8621" spans="1:14" x14ac:dyDescent="0.2">
      <c r="A8621" s="27">
        <v>43823.958333333336</v>
      </c>
      <c r="B8621" s="4">
        <v>0</v>
      </c>
      <c r="C8621" s="4">
        <v>255.44383223456586</v>
      </c>
      <c r="F8621" s="4">
        <f t="shared" si="542"/>
        <v>0</v>
      </c>
      <c r="G8621" s="24">
        <f t="shared" si="543"/>
        <v>0</v>
      </c>
      <c r="H8621" s="24">
        <f t="shared" si="545"/>
        <v>255.44383223456586</v>
      </c>
      <c r="I8621" s="24">
        <f>IF(H8621&lt;=0, MIN(F8621-C8621, B$7, (D$5-K8620+G8621)/B$6), 0)</f>
        <v>0</v>
      </c>
      <c r="J8621" s="24">
        <f>IF(H8621&gt;0, MIN(C8621-F8621, B$8, K8620), 0)</f>
        <v>0</v>
      </c>
      <c r="K8621" s="24">
        <f>MAX(0, K8620-G8621+I8621*B$6-J8621)</f>
        <v>0</v>
      </c>
      <c r="L8621" s="24">
        <f t="shared" si="544"/>
        <v>0</v>
      </c>
      <c r="M8621" s="24">
        <f>IF(H8621&gt;0, C8621-F8621-J8621, 0)</f>
        <v>255.44383223456586</v>
      </c>
      <c r="N8621" s="4">
        <f>MIN(C8621, F8621)</f>
        <v>0</v>
      </c>
    </row>
    <row r="8622" spans="1:14" x14ac:dyDescent="0.2">
      <c r="A8622" s="27">
        <v>43824</v>
      </c>
      <c r="B8622" s="4">
        <v>0</v>
      </c>
      <c r="C8622" s="4">
        <v>131.85795957417341</v>
      </c>
      <c r="F8622" s="4">
        <f t="shared" si="542"/>
        <v>0</v>
      </c>
      <c r="G8622" s="24">
        <f t="shared" si="543"/>
        <v>0</v>
      </c>
      <c r="H8622" s="24">
        <f t="shared" si="545"/>
        <v>131.85795957417341</v>
      </c>
      <c r="I8622" s="24">
        <f>IF(H8622&lt;=0, MIN(F8622-C8622, B$7, (D$5-K8621+G8622)/B$6), 0)</f>
        <v>0</v>
      </c>
      <c r="J8622" s="24">
        <f>IF(H8622&gt;0, MIN(C8622-F8622, B$8, K8621), 0)</f>
        <v>0</v>
      </c>
      <c r="K8622" s="24">
        <f>MAX(0, K8621-G8622+I8622*B$6-J8622)</f>
        <v>0</v>
      </c>
      <c r="L8622" s="24">
        <f t="shared" si="544"/>
        <v>0</v>
      </c>
      <c r="M8622" s="24">
        <f>IF(H8622&gt;0, C8622-F8622-J8622, 0)</f>
        <v>131.85795957417341</v>
      </c>
      <c r="N8622" s="4">
        <f>MIN(C8622, F8622)</f>
        <v>0</v>
      </c>
    </row>
    <row r="8623" spans="1:14" x14ac:dyDescent="0.2">
      <c r="A8623" s="27">
        <v>43824.041666666672</v>
      </c>
      <c r="B8623" s="4">
        <v>0</v>
      </c>
      <c r="C8623" s="4">
        <v>183.76402609153823</v>
      </c>
      <c r="F8623" s="4">
        <f t="shared" si="542"/>
        <v>0</v>
      </c>
      <c r="G8623" s="24">
        <f t="shared" si="543"/>
        <v>0</v>
      </c>
      <c r="H8623" s="24">
        <f t="shared" si="545"/>
        <v>183.76402609153823</v>
      </c>
      <c r="I8623" s="24">
        <f>IF(H8623&lt;=0, MIN(F8623-C8623, B$7, (D$5-K8622+G8623)/B$6), 0)</f>
        <v>0</v>
      </c>
      <c r="J8623" s="24">
        <f>IF(H8623&gt;0, MIN(C8623-F8623, B$8, K8622), 0)</f>
        <v>0</v>
      </c>
      <c r="K8623" s="24">
        <f>MAX(0, K8622-G8623+I8623*B$6-J8623)</f>
        <v>0</v>
      </c>
      <c r="L8623" s="24">
        <f t="shared" si="544"/>
        <v>0</v>
      </c>
      <c r="M8623" s="24">
        <f>IF(H8623&gt;0, C8623-F8623-J8623, 0)</f>
        <v>183.76402609153823</v>
      </c>
      <c r="N8623" s="4">
        <f>MIN(C8623, F8623)</f>
        <v>0</v>
      </c>
    </row>
    <row r="8624" spans="1:14" x14ac:dyDescent="0.2">
      <c r="A8624" s="27">
        <v>43824.083333333336</v>
      </c>
      <c r="B8624" s="4">
        <v>0</v>
      </c>
      <c r="C8624" s="4">
        <v>220.83978788965598</v>
      </c>
      <c r="F8624" s="4">
        <f t="shared" si="542"/>
        <v>0</v>
      </c>
      <c r="G8624" s="24">
        <f t="shared" si="543"/>
        <v>0</v>
      </c>
      <c r="H8624" s="24">
        <f t="shared" si="545"/>
        <v>220.83978788965598</v>
      </c>
      <c r="I8624" s="24">
        <f>IF(H8624&lt;=0, MIN(F8624-C8624, B$7, (D$5-K8623+G8624)/B$6), 0)</f>
        <v>0</v>
      </c>
      <c r="J8624" s="24">
        <f>IF(H8624&gt;0, MIN(C8624-F8624, B$8, K8623), 0)</f>
        <v>0</v>
      </c>
      <c r="K8624" s="24">
        <f>MAX(0, K8623-G8624+I8624*B$6-J8624)</f>
        <v>0</v>
      </c>
      <c r="L8624" s="24">
        <f t="shared" si="544"/>
        <v>0</v>
      </c>
      <c r="M8624" s="24">
        <f>IF(H8624&gt;0, C8624-F8624-J8624, 0)</f>
        <v>220.83978788965598</v>
      </c>
      <c r="N8624" s="4">
        <f>MIN(C8624, F8624)</f>
        <v>0</v>
      </c>
    </row>
    <row r="8625" spans="1:14" x14ac:dyDescent="0.2">
      <c r="A8625" s="27">
        <v>43824.125</v>
      </c>
      <c r="B8625" s="4">
        <v>0</v>
      </c>
      <c r="C8625" s="4">
        <v>131.85795957417341</v>
      </c>
      <c r="F8625" s="4">
        <f t="shared" si="542"/>
        <v>0</v>
      </c>
      <c r="G8625" s="24">
        <f t="shared" si="543"/>
        <v>0</v>
      </c>
      <c r="H8625" s="24">
        <f t="shared" si="545"/>
        <v>131.85795957417341</v>
      </c>
      <c r="I8625" s="24">
        <f>IF(H8625&lt;=0, MIN(F8625-C8625, B$7, (D$5-K8624+G8625)/B$6), 0)</f>
        <v>0</v>
      </c>
      <c r="J8625" s="24">
        <f>IF(H8625&gt;0, MIN(C8625-F8625, B$8, K8624), 0)</f>
        <v>0</v>
      </c>
      <c r="K8625" s="24">
        <f>MAX(0, K8624-G8625+I8625*B$6-J8625)</f>
        <v>0</v>
      </c>
      <c r="L8625" s="24">
        <f t="shared" si="544"/>
        <v>0</v>
      </c>
      <c r="M8625" s="24">
        <f>IF(H8625&gt;0, C8625-F8625-J8625, 0)</f>
        <v>131.85795957417341</v>
      </c>
      <c r="N8625" s="4">
        <f>MIN(C8625, F8625)</f>
        <v>0</v>
      </c>
    </row>
    <row r="8626" spans="1:14" x14ac:dyDescent="0.2">
      <c r="A8626" s="27">
        <v>43824.166666666672</v>
      </c>
      <c r="B8626" s="4">
        <v>0</v>
      </c>
      <c r="C8626" s="4">
        <v>254.61992641682991</v>
      </c>
      <c r="F8626" s="4">
        <f t="shared" si="542"/>
        <v>0</v>
      </c>
      <c r="G8626" s="24">
        <f t="shared" si="543"/>
        <v>0</v>
      </c>
      <c r="H8626" s="24">
        <f t="shared" si="545"/>
        <v>254.61992641682991</v>
      </c>
      <c r="I8626" s="24">
        <f>IF(H8626&lt;=0, MIN(F8626-C8626, B$7, (D$5-K8625+G8626)/B$6), 0)</f>
        <v>0</v>
      </c>
      <c r="J8626" s="24">
        <f>IF(H8626&gt;0, MIN(C8626-F8626, B$8, K8625), 0)</f>
        <v>0</v>
      </c>
      <c r="K8626" s="24">
        <f>MAX(0, K8625-G8626+I8626*B$6-J8626)</f>
        <v>0</v>
      </c>
      <c r="L8626" s="24">
        <f t="shared" si="544"/>
        <v>0</v>
      </c>
      <c r="M8626" s="24">
        <f>IF(H8626&gt;0, C8626-F8626-J8626, 0)</f>
        <v>254.61992641682991</v>
      </c>
      <c r="N8626" s="4">
        <f>MIN(C8626, F8626)</f>
        <v>0</v>
      </c>
    </row>
    <row r="8627" spans="1:14" x14ac:dyDescent="0.2">
      <c r="A8627" s="27">
        <v>43824.208333333336</v>
      </c>
      <c r="B8627" s="4">
        <v>0</v>
      </c>
      <c r="C8627" s="4">
        <v>291.69568821494772</v>
      </c>
      <c r="F8627" s="4">
        <f t="shared" si="542"/>
        <v>0</v>
      </c>
      <c r="G8627" s="24">
        <f t="shared" si="543"/>
        <v>0</v>
      </c>
      <c r="H8627" s="24">
        <f t="shared" si="545"/>
        <v>291.69568821494772</v>
      </c>
      <c r="I8627" s="24">
        <f>IF(H8627&lt;=0, MIN(F8627-C8627, B$7, (D$5-K8626+G8627)/B$6), 0)</f>
        <v>0</v>
      </c>
      <c r="J8627" s="24">
        <f>IF(H8627&gt;0, MIN(C8627-F8627, B$8, K8626), 0)</f>
        <v>0</v>
      </c>
      <c r="K8627" s="24">
        <f>MAX(0, K8626-G8627+I8627*B$6-J8627)</f>
        <v>0</v>
      </c>
      <c r="L8627" s="24">
        <f t="shared" si="544"/>
        <v>0</v>
      </c>
      <c r="M8627" s="24">
        <f>IF(H8627&gt;0, C8627-F8627-J8627, 0)</f>
        <v>291.69568821494772</v>
      </c>
      <c r="N8627" s="4">
        <f>MIN(C8627, F8627)</f>
        <v>0</v>
      </c>
    </row>
    <row r="8628" spans="1:14" x14ac:dyDescent="0.2">
      <c r="A8628" s="27">
        <v>43824.25</v>
      </c>
      <c r="B8628" s="4">
        <v>0</v>
      </c>
      <c r="C8628" s="4">
        <v>917.04020387653361</v>
      </c>
      <c r="F8628" s="4">
        <f t="shared" si="542"/>
        <v>0</v>
      </c>
      <c r="G8628" s="24">
        <f t="shared" si="543"/>
        <v>0</v>
      </c>
      <c r="H8628" s="24">
        <f t="shared" si="545"/>
        <v>917.04020387653361</v>
      </c>
      <c r="I8628" s="24">
        <f>IF(H8628&lt;=0, MIN(F8628-C8628, B$7, (D$5-K8627+G8628)/B$6), 0)</f>
        <v>0</v>
      </c>
      <c r="J8628" s="24">
        <f>IF(H8628&gt;0, MIN(C8628-F8628, B$8, K8627), 0)</f>
        <v>0</v>
      </c>
      <c r="K8628" s="24">
        <f>MAX(0, K8627-G8628+I8628*B$6-J8628)</f>
        <v>0</v>
      </c>
      <c r="L8628" s="24">
        <f t="shared" si="544"/>
        <v>0</v>
      </c>
      <c r="M8628" s="24">
        <f>IF(H8628&gt;0, C8628-F8628-J8628, 0)</f>
        <v>917.04020387653361</v>
      </c>
      <c r="N8628" s="4">
        <f>MIN(C8628, F8628)</f>
        <v>0</v>
      </c>
    </row>
    <row r="8629" spans="1:14" x14ac:dyDescent="0.2">
      <c r="A8629" s="27">
        <v>43824.291666666672</v>
      </c>
      <c r="B8629" s="4">
        <v>30.180016364621519</v>
      </c>
      <c r="C8629" s="4">
        <v>1069.2628097703916</v>
      </c>
      <c r="F8629" s="4">
        <f t="shared" si="542"/>
        <v>181.08009818772911</v>
      </c>
      <c r="G8629" s="24">
        <f t="shared" si="543"/>
        <v>0.34722222222222221</v>
      </c>
      <c r="H8629" s="24">
        <f t="shared" si="545"/>
        <v>888.18271158266248</v>
      </c>
      <c r="I8629" s="24">
        <f>IF(H8629&lt;=0, MIN(F8629-C8629, B$7, (D$5-K8628+G8629)/B$6), 0)</f>
        <v>0</v>
      </c>
      <c r="J8629" s="24">
        <f>IF(H8629&gt;0, MIN(C8629-F8629, B$8, K8628), 0)</f>
        <v>0</v>
      </c>
      <c r="K8629" s="24">
        <f>MAX(0, K8628-G8629+I8629*B$6-J8629)</f>
        <v>0</v>
      </c>
      <c r="L8629" s="24">
        <f t="shared" si="544"/>
        <v>0</v>
      </c>
      <c r="M8629" s="24">
        <f>IF(H8629&gt;0, C8629-F8629-J8629, 0)</f>
        <v>888.18271158266248</v>
      </c>
      <c r="N8629" s="4">
        <f>MIN(C8629, F8629)</f>
        <v>181.08009818772911</v>
      </c>
    </row>
    <row r="8630" spans="1:14" x14ac:dyDescent="0.2">
      <c r="A8630" s="27">
        <v>43824.333333333336</v>
      </c>
      <c r="B8630" s="4">
        <v>87.550347242363159</v>
      </c>
      <c r="C8630" s="4">
        <v>384.57270202776363</v>
      </c>
      <c r="F8630" s="4">
        <f t="shared" si="542"/>
        <v>525.30208345417896</v>
      </c>
      <c r="G8630" s="24">
        <f t="shared" si="543"/>
        <v>0.34722222222222221</v>
      </c>
      <c r="H8630" s="24">
        <f t="shared" si="545"/>
        <v>-140.72938142641533</v>
      </c>
      <c r="I8630" s="24">
        <f>IF(H8630&lt;=0, MIN(F8630-C8630, B$7, (D$5-K8629+G8630)/B$6), 0)</f>
        <v>140.72938142641533</v>
      </c>
      <c r="J8630" s="24">
        <f>IF(H8630&gt;0, MIN(C8630-F8630, B$8, K8629), 0)</f>
        <v>0</v>
      </c>
      <c r="K8630" s="24">
        <f>MAX(0, K8629-G8630+I8630*B$6-J8630)</f>
        <v>126.30922106155157</v>
      </c>
      <c r="L8630" s="24">
        <f t="shared" si="544"/>
        <v>0</v>
      </c>
      <c r="M8630" s="24">
        <f>IF(H8630&gt;0, C8630-F8630-J8630, 0)</f>
        <v>0</v>
      </c>
      <c r="N8630" s="4">
        <f>MIN(C8630, F8630)</f>
        <v>384.57270202776363</v>
      </c>
    </row>
    <row r="8631" spans="1:14" x14ac:dyDescent="0.2">
      <c r="A8631" s="27">
        <v>43824.375</v>
      </c>
      <c r="B8631" s="4">
        <v>62.03727594098649</v>
      </c>
      <c r="C8631" s="4">
        <v>361.93045437060601</v>
      </c>
      <c r="F8631" s="4">
        <f t="shared" si="542"/>
        <v>372.22365564591894</v>
      </c>
      <c r="G8631" s="24">
        <f t="shared" si="543"/>
        <v>0.34722222222222221</v>
      </c>
      <c r="H8631" s="24">
        <f t="shared" si="545"/>
        <v>-10.293201275312924</v>
      </c>
      <c r="I8631" s="24">
        <f>IF(H8631&lt;=0, MIN(F8631-C8631, B$7, (D$5-K8630+G8631)/B$6), 0)</f>
        <v>10.293201275312924</v>
      </c>
      <c r="J8631" s="24">
        <f>IF(H8631&gt;0, MIN(C8631-F8631, B$8, K8630), 0)</f>
        <v>0</v>
      </c>
      <c r="K8631" s="24">
        <f>MAX(0, K8630-G8631+I8631*B$6-J8631)</f>
        <v>135.22587998711097</v>
      </c>
      <c r="L8631" s="24">
        <f t="shared" si="544"/>
        <v>0</v>
      </c>
      <c r="M8631" s="24">
        <f>IF(H8631&gt;0, C8631-F8631-J8631, 0)</f>
        <v>0</v>
      </c>
      <c r="N8631" s="4">
        <f>MIN(C8631, F8631)</f>
        <v>361.93045437060601</v>
      </c>
    </row>
    <row r="8632" spans="1:14" x14ac:dyDescent="0.2">
      <c r="A8632" s="27">
        <v>43824.416666666672</v>
      </c>
      <c r="B8632" s="4">
        <v>44.00873375938454</v>
      </c>
      <c r="C8632" s="4">
        <v>390.56438634326162</v>
      </c>
      <c r="F8632" s="4">
        <f t="shared" si="542"/>
        <v>264.05240255630724</v>
      </c>
      <c r="G8632" s="24">
        <f t="shared" si="543"/>
        <v>0.34722222222222221</v>
      </c>
      <c r="H8632" s="24">
        <f t="shared" si="545"/>
        <v>126.51198378695437</v>
      </c>
      <c r="I8632" s="24">
        <f>IF(H8632&lt;=0, MIN(F8632-C8632, B$7, (D$5-K8631+G8632)/B$6), 0)</f>
        <v>0</v>
      </c>
      <c r="J8632" s="24">
        <f>IF(H8632&gt;0, MIN(C8632-F8632, B$8, K8631), 0)</f>
        <v>126.51198378695437</v>
      </c>
      <c r="K8632" s="24">
        <f>MAX(0, K8631-G8632+I8632*B$6-J8632)</f>
        <v>8.3666739779343686</v>
      </c>
      <c r="L8632" s="24">
        <f t="shared" si="544"/>
        <v>0</v>
      </c>
      <c r="M8632" s="24">
        <f>IF(H8632&gt;0, C8632-F8632-J8632, 0)</f>
        <v>0</v>
      </c>
      <c r="N8632" s="4">
        <f>MIN(C8632, F8632)</f>
        <v>264.05240255630724</v>
      </c>
    </row>
    <row r="8633" spans="1:14" x14ac:dyDescent="0.2">
      <c r="A8633" s="27">
        <v>43824.458333333336</v>
      </c>
      <c r="B8633" s="4">
        <v>40.694563388101969</v>
      </c>
      <c r="C8633" s="4">
        <v>1557.2150242573668</v>
      </c>
      <c r="F8633" s="4">
        <f t="shared" si="542"/>
        <v>244.16738032861181</v>
      </c>
      <c r="G8633" s="24">
        <f t="shared" si="543"/>
        <v>0.34722222222222221</v>
      </c>
      <c r="H8633" s="24">
        <f t="shared" si="545"/>
        <v>1313.047643928755</v>
      </c>
      <c r="I8633" s="24">
        <f>IF(H8633&lt;=0, MIN(F8633-C8633, B$7, (D$5-K8632+G8633)/B$6), 0)</f>
        <v>0</v>
      </c>
      <c r="J8633" s="24">
        <f>IF(H8633&gt;0, MIN(C8633-F8633, B$8, K8632), 0)</f>
        <v>8.3666739779343686</v>
      </c>
      <c r="K8633" s="24">
        <f>MAX(0, K8632-G8633+I8633*B$6-J8633)</f>
        <v>0</v>
      </c>
      <c r="L8633" s="24">
        <f t="shared" si="544"/>
        <v>0</v>
      </c>
      <c r="M8633" s="24">
        <f>IF(H8633&gt;0, C8633-F8633-J8633, 0)</f>
        <v>1304.6809699508206</v>
      </c>
      <c r="N8633" s="4">
        <f>MIN(C8633, F8633)</f>
        <v>244.16738032861181</v>
      </c>
    </row>
    <row r="8634" spans="1:14" x14ac:dyDescent="0.2">
      <c r="A8634" s="27">
        <v>43824.5</v>
      </c>
      <c r="B8634" s="4">
        <v>38.862063196456724</v>
      </c>
      <c r="C8634" s="4">
        <v>277.50435938743254</v>
      </c>
      <c r="F8634" s="4">
        <f t="shared" si="542"/>
        <v>233.17237917874036</v>
      </c>
      <c r="G8634" s="24">
        <f t="shared" si="543"/>
        <v>0.34722222222222221</v>
      </c>
      <c r="H8634" s="24">
        <f t="shared" si="545"/>
        <v>44.331980208692187</v>
      </c>
      <c r="I8634" s="24">
        <f>IF(H8634&lt;=0, MIN(F8634-C8634, B$7, (D$5-K8633+G8634)/B$6), 0)</f>
        <v>0</v>
      </c>
      <c r="J8634" s="24">
        <f>IF(H8634&gt;0, MIN(C8634-F8634, B$8, K8633), 0)</f>
        <v>0</v>
      </c>
      <c r="K8634" s="24">
        <f>MAX(0, K8633-G8634+I8634*B$6-J8634)</f>
        <v>0</v>
      </c>
      <c r="L8634" s="24">
        <f t="shared" si="544"/>
        <v>0</v>
      </c>
      <c r="M8634" s="24">
        <f>IF(H8634&gt;0, C8634-F8634-J8634, 0)</f>
        <v>44.331980208692187</v>
      </c>
      <c r="N8634" s="4">
        <f>MIN(C8634, F8634)</f>
        <v>233.17237917874036</v>
      </c>
    </row>
    <row r="8635" spans="1:14" x14ac:dyDescent="0.2">
      <c r="A8635" s="27">
        <v>43824.541666666672</v>
      </c>
      <c r="B8635" s="4">
        <v>28.459395604461154</v>
      </c>
      <c r="C8635" s="4">
        <v>346.07347218552042</v>
      </c>
      <c r="F8635" s="4">
        <f t="shared" si="542"/>
        <v>170.75637362676693</v>
      </c>
      <c r="G8635" s="24">
        <f t="shared" si="543"/>
        <v>0.34722222222222221</v>
      </c>
      <c r="H8635" s="24">
        <f t="shared" si="545"/>
        <v>175.31709855875349</v>
      </c>
      <c r="I8635" s="24">
        <f>IF(H8635&lt;=0, MIN(F8635-C8635, B$7, (D$5-K8634+G8635)/B$6), 0)</f>
        <v>0</v>
      </c>
      <c r="J8635" s="24">
        <f>IF(H8635&gt;0, MIN(C8635-F8635, B$8, K8634), 0)</f>
        <v>0</v>
      </c>
      <c r="K8635" s="24">
        <f>MAX(0, K8634-G8635+I8635*B$6-J8635)</f>
        <v>0</v>
      </c>
      <c r="L8635" s="24">
        <f t="shared" si="544"/>
        <v>0</v>
      </c>
      <c r="M8635" s="24">
        <f>IF(H8635&gt;0, C8635-F8635-J8635, 0)</f>
        <v>175.31709855875349</v>
      </c>
      <c r="N8635" s="4">
        <f>MIN(C8635, F8635)</f>
        <v>170.75637362676693</v>
      </c>
    </row>
    <row r="8636" spans="1:14" x14ac:dyDescent="0.2">
      <c r="A8636" s="27">
        <v>43824.583333333336</v>
      </c>
      <c r="B8636" s="4">
        <v>15.098337375261616</v>
      </c>
      <c r="C8636" s="4">
        <v>1633.8382653068102</v>
      </c>
      <c r="F8636" s="4">
        <f t="shared" si="542"/>
        <v>90.590024251569702</v>
      </c>
      <c r="G8636" s="24">
        <f t="shared" si="543"/>
        <v>0.34722222222222221</v>
      </c>
      <c r="H8636" s="24">
        <f t="shared" si="545"/>
        <v>1543.2482410552404</v>
      </c>
      <c r="I8636" s="24">
        <f>IF(H8636&lt;=0, MIN(F8636-C8636, B$7, (D$5-K8635+G8636)/B$6), 0)</f>
        <v>0</v>
      </c>
      <c r="J8636" s="24">
        <f>IF(H8636&gt;0, MIN(C8636-F8636, B$8, K8635), 0)</f>
        <v>0</v>
      </c>
      <c r="K8636" s="24">
        <f>MAX(0, K8635-G8636+I8636*B$6-J8636)</f>
        <v>0</v>
      </c>
      <c r="L8636" s="24">
        <f t="shared" si="544"/>
        <v>0</v>
      </c>
      <c r="M8636" s="24">
        <f>IF(H8636&gt;0, C8636-F8636-J8636, 0)</f>
        <v>1543.2482410552404</v>
      </c>
      <c r="N8636" s="4">
        <f>MIN(C8636, F8636)</f>
        <v>90.590024251569702</v>
      </c>
    </row>
    <row r="8637" spans="1:14" x14ac:dyDescent="0.2">
      <c r="A8637" s="27">
        <v>43824.625</v>
      </c>
      <c r="B8637" s="4">
        <v>0</v>
      </c>
      <c r="C8637" s="4">
        <v>717.65499598443375</v>
      </c>
      <c r="F8637" s="4">
        <f t="shared" si="542"/>
        <v>0</v>
      </c>
      <c r="G8637" s="24">
        <f t="shared" si="543"/>
        <v>0</v>
      </c>
      <c r="H8637" s="24">
        <f t="shared" si="545"/>
        <v>717.65499598443375</v>
      </c>
      <c r="I8637" s="24">
        <f>IF(H8637&lt;=0, MIN(F8637-C8637, B$7, (D$5-K8636+G8637)/B$6), 0)</f>
        <v>0</v>
      </c>
      <c r="J8637" s="24">
        <f>IF(H8637&gt;0, MIN(C8637-F8637, B$8, K8636), 0)</f>
        <v>0</v>
      </c>
      <c r="K8637" s="24">
        <f>MAX(0, K8636-G8637+I8637*B$6-J8637)</f>
        <v>0</v>
      </c>
      <c r="L8637" s="24">
        <f t="shared" si="544"/>
        <v>0</v>
      </c>
      <c r="M8637" s="24">
        <f>IF(H8637&gt;0, C8637-F8637-J8637, 0)</f>
        <v>717.65499598443375</v>
      </c>
      <c r="N8637" s="4">
        <f>MIN(C8637, F8637)</f>
        <v>0</v>
      </c>
    </row>
    <row r="8638" spans="1:14" x14ac:dyDescent="0.2">
      <c r="A8638" s="27">
        <v>43824.666666666672</v>
      </c>
      <c r="B8638" s="4">
        <v>0</v>
      </c>
      <c r="C8638" s="4">
        <v>851.12773845765787</v>
      </c>
      <c r="F8638" s="4">
        <f t="shared" si="542"/>
        <v>0</v>
      </c>
      <c r="G8638" s="24">
        <f t="shared" si="543"/>
        <v>0</v>
      </c>
      <c r="H8638" s="24">
        <f t="shared" si="545"/>
        <v>851.12773845765787</v>
      </c>
      <c r="I8638" s="24">
        <f>IF(H8638&lt;=0, MIN(F8638-C8638, B$7, (D$5-K8637+G8638)/B$6), 0)</f>
        <v>0</v>
      </c>
      <c r="J8638" s="24">
        <f>IF(H8638&gt;0, MIN(C8638-F8638, B$8, K8637), 0)</f>
        <v>0</v>
      </c>
      <c r="K8638" s="24">
        <f>MAX(0, K8637-G8638+I8638*B$6-J8638)</f>
        <v>0</v>
      </c>
      <c r="L8638" s="24">
        <f t="shared" si="544"/>
        <v>0</v>
      </c>
      <c r="M8638" s="24">
        <f>IF(H8638&gt;0, C8638-F8638-J8638, 0)</f>
        <v>851.12773845765787</v>
      </c>
      <c r="N8638" s="4">
        <f>MIN(C8638, F8638)</f>
        <v>0</v>
      </c>
    </row>
    <row r="8639" spans="1:14" x14ac:dyDescent="0.2">
      <c r="A8639" s="27">
        <v>43824.708333333336</v>
      </c>
      <c r="B8639" s="4">
        <v>0</v>
      </c>
      <c r="C8639" s="4">
        <v>888.20350025577557</v>
      </c>
      <c r="F8639" s="4">
        <f t="shared" si="542"/>
        <v>0</v>
      </c>
      <c r="G8639" s="24">
        <f t="shared" si="543"/>
        <v>0</v>
      </c>
      <c r="H8639" s="24">
        <f t="shared" si="545"/>
        <v>888.20350025577557</v>
      </c>
      <c r="I8639" s="24">
        <f>IF(H8639&lt;=0, MIN(F8639-C8639, B$7, (D$5-K8638+G8639)/B$6), 0)</f>
        <v>0</v>
      </c>
      <c r="J8639" s="24">
        <f>IF(H8639&gt;0, MIN(C8639-F8639, B$8, K8638), 0)</f>
        <v>0</v>
      </c>
      <c r="K8639" s="24">
        <f>MAX(0, K8638-G8639+I8639*B$6-J8639)</f>
        <v>0</v>
      </c>
      <c r="L8639" s="24">
        <f t="shared" si="544"/>
        <v>0</v>
      </c>
      <c r="M8639" s="24">
        <f>IF(H8639&gt;0, C8639-F8639-J8639, 0)</f>
        <v>888.20350025577557</v>
      </c>
      <c r="N8639" s="4">
        <f>MIN(C8639, F8639)</f>
        <v>0</v>
      </c>
    </row>
    <row r="8640" spans="1:14" x14ac:dyDescent="0.2">
      <c r="A8640" s="27">
        <v>43824.75</v>
      </c>
      <c r="B8640" s="4">
        <v>0</v>
      </c>
      <c r="C8640" s="4">
        <v>383.97313980137409</v>
      </c>
      <c r="F8640" s="4">
        <f t="shared" si="542"/>
        <v>0</v>
      </c>
      <c r="G8640" s="24">
        <f t="shared" si="543"/>
        <v>0</v>
      </c>
      <c r="H8640" s="24">
        <f t="shared" si="545"/>
        <v>383.97313980137409</v>
      </c>
      <c r="I8640" s="24">
        <f>IF(H8640&lt;=0, MIN(F8640-C8640, B$7, (D$5-K8639+G8640)/B$6), 0)</f>
        <v>0</v>
      </c>
      <c r="J8640" s="24">
        <f>IF(H8640&gt;0, MIN(C8640-F8640, B$8, K8639), 0)</f>
        <v>0</v>
      </c>
      <c r="K8640" s="24">
        <f>MAX(0, K8639-G8640+I8640*B$6-J8640)</f>
        <v>0</v>
      </c>
      <c r="L8640" s="24">
        <f t="shared" si="544"/>
        <v>0</v>
      </c>
      <c r="M8640" s="24">
        <f>IF(H8640&gt;0, C8640-F8640-J8640, 0)</f>
        <v>383.97313980137409</v>
      </c>
      <c r="N8640" s="4">
        <f>MIN(C8640, F8640)</f>
        <v>0</v>
      </c>
    </row>
    <row r="8641" spans="1:14" x14ac:dyDescent="0.2">
      <c r="A8641" s="27">
        <v>43824.791666666672</v>
      </c>
      <c r="B8641" s="4">
        <v>0</v>
      </c>
      <c r="C8641" s="4">
        <v>2849.9232522850721</v>
      </c>
      <c r="F8641" s="4">
        <f t="shared" si="542"/>
        <v>0</v>
      </c>
      <c r="G8641" s="24">
        <f t="shared" si="543"/>
        <v>0</v>
      </c>
      <c r="H8641" s="24">
        <f t="shared" si="545"/>
        <v>2849.9232522850721</v>
      </c>
      <c r="I8641" s="24">
        <f>IF(H8641&lt;=0, MIN(F8641-C8641, B$7, (D$5-K8640+G8641)/B$6), 0)</f>
        <v>0</v>
      </c>
      <c r="J8641" s="24">
        <f>IF(H8641&gt;0, MIN(C8641-F8641, B$8, K8640), 0)</f>
        <v>0</v>
      </c>
      <c r="K8641" s="24">
        <f>MAX(0, K8640-G8641+I8641*B$6-J8641)</f>
        <v>0</v>
      </c>
      <c r="L8641" s="24">
        <f t="shared" si="544"/>
        <v>0</v>
      </c>
      <c r="M8641" s="24">
        <f>IF(H8641&gt;0, C8641-F8641-J8641, 0)</f>
        <v>2849.9232522850721</v>
      </c>
      <c r="N8641" s="4">
        <f>MIN(C8641, F8641)</f>
        <v>0</v>
      </c>
    </row>
    <row r="8642" spans="1:14" x14ac:dyDescent="0.2">
      <c r="A8642" s="27">
        <v>43824.833333333336</v>
      </c>
      <c r="B8642" s="4">
        <v>0</v>
      </c>
      <c r="C8642" s="4">
        <v>472.95496811685661</v>
      </c>
      <c r="F8642" s="4">
        <f t="shared" si="542"/>
        <v>0</v>
      </c>
      <c r="G8642" s="24">
        <f t="shared" si="543"/>
        <v>0</v>
      </c>
      <c r="H8642" s="24">
        <f t="shared" si="545"/>
        <v>472.95496811685661</v>
      </c>
      <c r="I8642" s="24">
        <f>IF(H8642&lt;=0, MIN(F8642-C8642, B$7, (D$5-K8641+G8642)/B$6), 0)</f>
        <v>0</v>
      </c>
      <c r="J8642" s="24">
        <f>IF(H8642&gt;0, MIN(C8642-F8642, B$8, K8641), 0)</f>
        <v>0</v>
      </c>
      <c r="K8642" s="24">
        <f>MAX(0, K8641-G8642+I8642*B$6-J8642)</f>
        <v>0</v>
      </c>
      <c r="L8642" s="24">
        <f t="shared" si="544"/>
        <v>0</v>
      </c>
      <c r="M8642" s="24">
        <f>IF(H8642&gt;0, C8642-F8642-J8642, 0)</f>
        <v>472.95496811685661</v>
      </c>
      <c r="N8642" s="4">
        <f>MIN(C8642, F8642)</f>
        <v>0</v>
      </c>
    </row>
    <row r="8643" spans="1:14" x14ac:dyDescent="0.2">
      <c r="A8643" s="27">
        <v>43824.875</v>
      </c>
      <c r="B8643" s="4">
        <v>0</v>
      </c>
      <c r="C8643" s="4">
        <v>454.8290401266658</v>
      </c>
      <c r="F8643" s="4">
        <f t="shared" si="542"/>
        <v>0</v>
      </c>
      <c r="G8643" s="24">
        <f t="shared" si="543"/>
        <v>0</v>
      </c>
      <c r="H8643" s="24">
        <f t="shared" si="545"/>
        <v>454.8290401266658</v>
      </c>
      <c r="I8643" s="24">
        <f>IF(H8643&lt;=0, MIN(F8643-C8643, B$7, (D$5-K8642+G8643)/B$6), 0)</f>
        <v>0</v>
      </c>
      <c r="J8643" s="24">
        <f>IF(H8643&gt;0, MIN(C8643-F8643, B$8, K8642), 0)</f>
        <v>0</v>
      </c>
      <c r="K8643" s="24">
        <f>MAX(0, K8642-G8643+I8643*B$6-J8643)</f>
        <v>0</v>
      </c>
      <c r="L8643" s="24">
        <f t="shared" si="544"/>
        <v>0</v>
      </c>
      <c r="M8643" s="24">
        <f>IF(H8643&gt;0, C8643-F8643-J8643, 0)</f>
        <v>454.8290401266658</v>
      </c>
      <c r="N8643" s="4">
        <f>MIN(C8643, F8643)</f>
        <v>0</v>
      </c>
    </row>
    <row r="8644" spans="1:14" x14ac:dyDescent="0.2">
      <c r="A8644" s="27">
        <v>43824.916666666672</v>
      </c>
      <c r="B8644" s="4">
        <v>0</v>
      </c>
      <c r="C8644" s="4">
        <v>477.07449720553643</v>
      </c>
      <c r="F8644" s="4">
        <f t="shared" si="542"/>
        <v>0</v>
      </c>
      <c r="G8644" s="24">
        <f t="shared" si="543"/>
        <v>0</v>
      </c>
      <c r="H8644" s="24">
        <f t="shared" si="545"/>
        <v>477.07449720553643</v>
      </c>
      <c r="I8644" s="24">
        <f>IF(H8644&lt;=0, MIN(F8644-C8644, B$7, (D$5-K8643+G8644)/B$6), 0)</f>
        <v>0</v>
      </c>
      <c r="J8644" s="24">
        <f>IF(H8644&gt;0, MIN(C8644-F8644, B$8, K8643), 0)</f>
        <v>0</v>
      </c>
      <c r="K8644" s="24">
        <f>MAX(0, K8643-G8644+I8644*B$6-J8644)</f>
        <v>0</v>
      </c>
      <c r="L8644" s="24">
        <f t="shared" si="544"/>
        <v>0</v>
      </c>
      <c r="M8644" s="24">
        <f>IF(H8644&gt;0, C8644-F8644-J8644, 0)</f>
        <v>477.07449720553643</v>
      </c>
      <c r="N8644" s="4">
        <f>MIN(C8644, F8644)</f>
        <v>0</v>
      </c>
    </row>
    <row r="8645" spans="1:14" x14ac:dyDescent="0.2">
      <c r="A8645" s="27">
        <v>43824.958333333336</v>
      </c>
      <c r="B8645" s="4">
        <v>0</v>
      </c>
      <c r="C8645" s="4">
        <v>326.29973255985749</v>
      </c>
      <c r="F8645" s="4">
        <f t="shared" si="542"/>
        <v>0</v>
      </c>
      <c r="G8645" s="24">
        <f t="shared" si="543"/>
        <v>0</v>
      </c>
      <c r="H8645" s="24">
        <f t="shared" si="545"/>
        <v>326.29973255985749</v>
      </c>
      <c r="I8645" s="24">
        <f>IF(H8645&lt;=0, MIN(F8645-C8645, B$7, (D$5-K8644+G8645)/B$6), 0)</f>
        <v>0</v>
      </c>
      <c r="J8645" s="24">
        <f>IF(H8645&gt;0, MIN(C8645-F8645, B$8, K8644), 0)</f>
        <v>0</v>
      </c>
      <c r="K8645" s="24">
        <f>MAX(0, K8644-G8645+I8645*B$6-J8645)</f>
        <v>0</v>
      </c>
      <c r="L8645" s="24">
        <f t="shared" si="544"/>
        <v>0</v>
      </c>
      <c r="M8645" s="24">
        <f>IF(H8645&gt;0, C8645-F8645-J8645, 0)</f>
        <v>326.29973255985749</v>
      </c>
      <c r="N8645" s="4">
        <f>MIN(C8645, F8645)</f>
        <v>0</v>
      </c>
    </row>
    <row r="8646" spans="1:14" x14ac:dyDescent="0.2">
      <c r="A8646" s="27">
        <v>43825</v>
      </c>
      <c r="B8646" s="4">
        <v>0</v>
      </c>
      <c r="C8646" s="4">
        <v>202.71385989946506</v>
      </c>
      <c r="F8646" s="4">
        <f t="shared" si="542"/>
        <v>0</v>
      </c>
      <c r="G8646" s="24">
        <f t="shared" si="543"/>
        <v>0</v>
      </c>
      <c r="H8646" s="24">
        <f t="shared" si="545"/>
        <v>202.71385989946506</v>
      </c>
      <c r="I8646" s="24">
        <f>IF(H8646&lt;=0, MIN(F8646-C8646, B$7, (D$5-K8645+G8646)/B$6), 0)</f>
        <v>0</v>
      </c>
      <c r="J8646" s="24">
        <f>IF(H8646&gt;0, MIN(C8646-F8646, B$8, K8645), 0)</f>
        <v>0</v>
      </c>
      <c r="K8646" s="24">
        <f>MAX(0, K8645-G8646+I8646*B$6-J8646)</f>
        <v>0</v>
      </c>
      <c r="L8646" s="24">
        <f t="shared" si="544"/>
        <v>0</v>
      </c>
      <c r="M8646" s="24">
        <f>IF(H8646&gt;0, C8646-F8646-J8646, 0)</f>
        <v>202.71385989946506</v>
      </c>
      <c r="N8646" s="4">
        <f>MIN(C8646, F8646)</f>
        <v>0</v>
      </c>
    </row>
    <row r="8647" spans="1:14" x14ac:dyDescent="0.2">
      <c r="A8647" s="27">
        <v>43825.041666666672</v>
      </c>
      <c r="B8647" s="4">
        <v>0</v>
      </c>
      <c r="C8647" s="4">
        <v>254.61992641682991</v>
      </c>
      <c r="F8647" s="4">
        <f t="shared" si="542"/>
        <v>0</v>
      </c>
      <c r="G8647" s="24">
        <f t="shared" si="543"/>
        <v>0</v>
      </c>
      <c r="H8647" s="24">
        <f t="shared" si="545"/>
        <v>254.61992641682991</v>
      </c>
      <c r="I8647" s="24">
        <f>IF(H8647&lt;=0, MIN(F8647-C8647, B$7, (D$5-K8646+G8647)/B$6), 0)</f>
        <v>0</v>
      </c>
      <c r="J8647" s="24">
        <f>IF(H8647&gt;0, MIN(C8647-F8647, B$8, K8646), 0)</f>
        <v>0</v>
      </c>
      <c r="K8647" s="24">
        <f>MAX(0, K8646-G8647+I8647*B$6-J8647)</f>
        <v>0</v>
      </c>
      <c r="L8647" s="24">
        <f t="shared" si="544"/>
        <v>0</v>
      </c>
      <c r="M8647" s="24">
        <f>IF(H8647&gt;0, C8647-F8647-J8647, 0)</f>
        <v>254.61992641682991</v>
      </c>
      <c r="N8647" s="4">
        <f>MIN(C8647, F8647)</f>
        <v>0</v>
      </c>
    </row>
    <row r="8648" spans="1:14" x14ac:dyDescent="0.2">
      <c r="A8648" s="27">
        <v>43825.083333333336</v>
      </c>
      <c r="B8648" s="4">
        <v>0</v>
      </c>
      <c r="C8648" s="4">
        <v>291.69568821494772</v>
      </c>
      <c r="F8648" s="4">
        <f t="shared" si="542"/>
        <v>0</v>
      </c>
      <c r="G8648" s="24">
        <f t="shared" si="543"/>
        <v>0</v>
      </c>
      <c r="H8648" s="24">
        <f t="shared" si="545"/>
        <v>291.69568821494772</v>
      </c>
      <c r="I8648" s="24">
        <f>IF(H8648&lt;=0, MIN(F8648-C8648, B$7, (D$5-K8647+G8648)/B$6), 0)</f>
        <v>0</v>
      </c>
      <c r="J8648" s="24">
        <f>IF(H8648&gt;0, MIN(C8648-F8648, B$8, K8647), 0)</f>
        <v>0</v>
      </c>
      <c r="K8648" s="24">
        <f>MAX(0, K8647-G8648+I8648*B$6-J8648)</f>
        <v>0</v>
      </c>
      <c r="L8648" s="24">
        <f t="shared" si="544"/>
        <v>0</v>
      </c>
      <c r="M8648" s="24">
        <f>IF(H8648&gt;0, C8648-F8648-J8648, 0)</f>
        <v>291.69568821494772</v>
      </c>
      <c r="N8648" s="4">
        <f>MIN(C8648, F8648)</f>
        <v>0</v>
      </c>
    </row>
    <row r="8649" spans="1:14" x14ac:dyDescent="0.2">
      <c r="A8649" s="27">
        <v>43825.125</v>
      </c>
      <c r="B8649" s="4">
        <v>0</v>
      </c>
      <c r="C8649" s="4">
        <v>202.71385989946506</v>
      </c>
      <c r="F8649" s="4">
        <f t="shared" si="542"/>
        <v>0</v>
      </c>
      <c r="G8649" s="24">
        <f t="shared" si="543"/>
        <v>0</v>
      </c>
      <c r="H8649" s="24">
        <f t="shared" si="545"/>
        <v>202.71385989946506</v>
      </c>
      <c r="I8649" s="24">
        <f>IF(H8649&lt;=0, MIN(F8649-C8649, B$7, (D$5-K8648+G8649)/B$6), 0)</f>
        <v>0</v>
      </c>
      <c r="J8649" s="24">
        <f>IF(H8649&gt;0, MIN(C8649-F8649, B$8, K8648), 0)</f>
        <v>0</v>
      </c>
      <c r="K8649" s="24">
        <f>MAX(0, K8648-G8649+I8649*B$6-J8649)</f>
        <v>0</v>
      </c>
      <c r="L8649" s="24">
        <f t="shared" si="544"/>
        <v>0</v>
      </c>
      <c r="M8649" s="24">
        <f>IF(H8649&gt;0, C8649-F8649-J8649, 0)</f>
        <v>202.71385989946506</v>
      </c>
      <c r="N8649" s="4">
        <f>MIN(C8649, F8649)</f>
        <v>0</v>
      </c>
    </row>
    <row r="8650" spans="1:14" x14ac:dyDescent="0.2">
      <c r="A8650" s="27">
        <v>43825.166666666672</v>
      </c>
      <c r="B8650" s="4">
        <v>0</v>
      </c>
      <c r="C8650" s="4">
        <v>183.76402609153823</v>
      </c>
      <c r="F8650" s="4">
        <f t="shared" si="542"/>
        <v>0</v>
      </c>
      <c r="G8650" s="24">
        <f t="shared" si="543"/>
        <v>0</v>
      </c>
      <c r="H8650" s="24">
        <f t="shared" si="545"/>
        <v>183.76402609153823</v>
      </c>
      <c r="I8650" s="24">
        <f>IF(H8650&lt;=0, MIN(F8650-C8650, B$7, (D$5-K8649+G8650)/B$6), 0)</f>
        <v>0</v>
      </c>
      <c r="J8650" s="24">
        <f>IF(H8650&gt;0, MIN(C8650-F8650, B$8, K8649), 0)</f>
        <v>0</v>
      </c>
      <c r="K8650" s="24">
        <f>MAX(0, K8649-G8650+I8650*B$6-J8650)</f>
        <v>0</v>
      </c>
      <c r="L8650" s="24">
        <f t="shared" si="544"/>
        <v>0</v>
      </c>
      <c r="M8650" s="24">
        <f>IF(H8650&gt;0, C8650-F8650-J8650, 0)</f>
        <v>183.76402609153823</v>
      </c>
      <c r="N8650" s="4">
        <f>MIN(C8650, F8650)</f>
        <v>0</v>
      </c>
    </row>
    <row r="8651" spans="1:14" x14ac:dyDescent="0.2">
      <c r="A8651" s="27">
        <v>43825.208333333336</v>
      </c>
      <c r="B8651" s="4">
        <v>0</v>
      </c>
      <c r="C8651" s="4">
        <v>291.69568821494772</v>
      </c>
      <c r="F8651" s="4">
        <f t="shared" si="542"/>
        <v>0</v>
      </c>
      <c r="G8651" s="24">
        <f t="shared" si="543"/>
        <v>0</v>
      </c>
      <c r="H8651" s="24">
        <f t="shared" si="545"/>
        <v>291.69568821494772</v>
      </c>
      <c r="I8651" s="24">
        <f>IF(H8651&lt;=0, MIN(F8651-C8651, B$7, (D$5-K8650+G8651)/B$6), 0)</f>
        <v>0</v>
      </c>
      <c r="J8651" s="24">
        <f>IF(H8651&gt;0, MIN(C8651-F8651, B$8, K8650), 0)</f>
        <v>0</v>
      </c>
      <c r="K8651" s="24">
        <f>MAX(0, K8650-G8651+I8651*B$6-J8651)</f>
        <v>0</v>
      </c>
      <c r="L8651" s="24">
        <f t="shared" si="544"/>
        <v>0</v>
      </c>
      <c r="M8651" s="24">
        <f>IF(H8651&gt;0, C8651-F8651-J8651, 0)</f>
        <v>291.69568821494772</v>
      </c>
      <c r="N8651" s="4">
        <f>MIN(C8651, F8651)</f>
        <v>0</v>
      </c>
    </row>
    <row r="8652" spans="1:14" x14ac:dyDescent="0.2">
      <c r="A8652" s="27">
        <v>43825.25</v>
      </c>
      <c r="B8652" s="4">
        <v>0</v>
      </c>
      <c r="C8652" s="4">
        <v>917.04020387653361</v>
      </c>
      <c r="F8652" s="4">
        <f t="shared" si="542"/>
        <v>0</v>
      </c>
      <c r="G8652" s="24">
        <f t="shared" si="543"/>
        <v>0</v>
      </c>
      <c r="H8652" s="24">
        <f t="shared" si="545"/>
        <v>917.04020387653361</v>
      </c>
      <c r="I8652" s="24">
        <f>IF(H8652&lt;=0, MIN(F8652-C8652, B$7, (D$5-K8651+G8652)/B$6), 0)</f>
        <v>0</v>
      </c>
      <c r="J8652" s="24">
        <f>IF(H8652&gt;0, MIN(C8652-F8652, B$8, K8651), 0)</f>
        <v>0</v>
      </c>
      <c r="K8652" s="24">
        <f>MAX(0, K8651-G8652+I8652*B$6-J8652)</f>
        <v>0</v>
      </c>
      <c r="L8652" s="24">
        <f t="shared" si="544"/>
        <v>0</v>
      </c>
      <c r="M8652" s="24">
        <f>IF(H8652&gt;0, C8652-F8652-J8652, 0)</f>
        <v>917.04020387653361</v>
      </c>
      <c r="N8652" s="4">
        <f>MIN(C8652, F8652)</f>
        <v>0</v>
      </c>
    </row>
    <row r="8653" spans="1:14" x14ac:dyDescent="0.2">
      <c r="A8653" s="27">
        <v>43825.291666666672</v>
      </c>
      <c r="B8653" s="4">
        <v>88.774170838327251</v>
      </c>
      <c r="C8653" s="4">
        <v>1067.4922311254884</v>
      </c>
      <c r="F8653" s="4">
        <f t="shared" si="542"/>
        <v>532.64502502996356</v>
      </c>
      <c r="G8653" s="24">
        <f t="shared" si="543"/>
        <v>0.34722222222222221</v>
      </c>
      <c r="H8653" s="24">
        <f t="shared" si="545"/>
        <v>534.84720609552483</v>
      </c>
      <c r="I8653" s="24">
        <f>IF(H8653&lt;=0, MIN(F8653-C8653, B$7, (D$5-K8652+G8653)/B$6), 0)</f>
        <v>0</v>
      </c>
      <c r="J8653" s="24">
        <f>IF(H8653&gt;0, MIN(C8653-F8653, B$8, K8652), 0)</f>
        <v>0</v>
      </c>
      <c r="K8653" s="24">
        <f>MAX(0, K8652-G8653+I8653*B$6-J8653)</f>
        <v>0</v>
      </c>
      <c r="L8653" s="24">
        <f t="shared" si="544"/>
        <v>0</v>
      </c>
      <c r="M8653" s="24">
        <f>IF(H8653&gt;0, C8653-F8653-J8653, 0)</f>
        <v>534.84720609552483</v>
      </c>
      <c r="N8653" s="4">
        <f>MIN(C8653, F8653)</f>
        <v>532.64502502996356</v>
      </c>
    </row>
    <row r="8654" spans="1:14" x14ac:dyDescent="0.2">
      <c r="A8654" s="27">
        <v>43825.333333333336</v>
      </c>
      <c r="B8654" s="4">
        <v>123.74484978578455</v>
      </c>
      <c r="C8654" s="4">
        <v>395.30750108531993</v>
      </c>
      <c r="F8654" s="4">
        <f t="shared" si="542"/>
        <v>742.46909871470734</v>
      </c>
      <c r="G8654" s="24">
        <f t="shared" si="543"/>
        <v>0.34722222222222221</v>
      </c>
      <c r="H8654" s="24">
        <f t="shared" si="545"/>
        <v>-347.16159762938742</v>
      </c>
      <c r="I8654" s="24">
        <f>IF(H8654&lt;=0, MIN(F8654-C8654, B$7, (D$5-K8653+G8654)/B$6), 0)</f>
        <v>347.16159762938742</v>
      </c>
      <c r="J8654" s="24">
        <f>IF(H8654&gt;0, MIN(C8654-F8654, B$8, K8653), 0)</f>
        <v>0</v>
      </c>
      <c r="K8654" s="24">
        <f>MAX(0, K8653-G8654+I8654*B$6-J8654)</f>
        <v>312.09821564422646</v>
      </c>
      <c r="L8654" s="24">
        <f t="shared" si="544"/>
        <v>0</v>
      </c>
      <c r="M8654" s="24">
        <f>IF(H8654&gt;0, C8654-F8654-J8654, 0)</f>
        <v>0</v>
      </c>
      <c r="N8654" s="4">
        <f>MIN(C8654, F8654)</f>
        <v>395.30750108531993</v>
      </c>
    </row>
    <row r="8655" spans="1:14" x14ac:dyDescent="0.2">
      <c r="A8655" s="27">
        <v>43825.375</v>
      </c>
      <c r="B8655" s="4">
        <v>85.155342542024258</v>
      </c>
      <c r="C8655" s="4">
        <v>302.05122559820461</v>
      </c>
      <c r="F8655" s="4">
        <f t="shared" si="542"/>
        <v>510.93205525214557</v>
      </c>
      <c r="G8655" s="24">
        <f t="shared" si="543"/>
        <v>0.34722222222222221</v>
      </c>
      <c r="H8655" s="24">
        <f t="shared" si="545"/>
        <v>-208.88082965394096</v>
      </c>
      <c r="I8655" s="24">
        <f>IF(H8655&lt;=0, MIN(F8655-C8655, B$7, (D$5-K8654+G8655)/B$6), 0)</f>
        <v>208.88082965394096</v>
      </c>
      <c r="J8655" s="24">
        <f>IF(H8655&gt;0, MIN(C8655-F8655, B$8, K8654), 0)</f>
        <v>0</v>
      </c>
      <c r="K8655" s="24">
        <f>MAX(0, K8654-G8655+I8655*B$6-J8655)</f>
        <v>499.74374011055113</v>
      </c>
      <c r="L8655" s="24">
        <f t="shared" si="544"/>
        <v>0</v>
      </c>
      <c r="M8655" s="24">
        <f>IF(H8655&gt;0, C8655-F8655-J8655, 0)</f>
        <v>0</v>
      </c>
      <c r="N8655" s="4">
        <f>MIN(C8655, F8655)</f>
        <v>302.05122559820461</v>
      </c>
    </row>
    <row r="8656" spans="1:14" x14ac:dyDescent="0.2">
      <c r="A8656" s="27">
        <v>43825.416666666672</v>
      </c>
      <c r="B8656" s="4">
        <v>72.224506353795164</v>
      </c>
      <c r="C8656" s="4">
        <v>247.20477405720638</v>
      </c>
      <c r="F8656" s="4">
        <f t="shared" si="542"/>
        <v>433.34703812277098</v>
      </c>
      <c r="G8656" s="24">
        <f t="shared" si="543"/>
        <v>0.34722222222222221</v>
      </c>
      <c r="H8656" s="24">
        <f t="shared" si="545"/>
        <v>-186.1422640655646</v>
      </c>
      <c r="I8656" s="24">
        <f>IF(H8656&lt;=0, MIN(F8656-C8656, B$7, (D$5-K8655+G8656)/B$6), 0)</f>
        <v>186.1422640655646</v>
      </c>
      <c r="J8656" s="24">
        <f>IF(H8656&gt;0, MIN(C8656-F8656, B$8, K8655), 0)</f>
        <v>0</v>
      </c>
      <c r="K8656" s="24">
        <f>MAX(0, K8655-G8656+I8656*B$6-J8656)</f>
        <v>666.92455554733704</v>
      </c>
      <c r="L8656" s="24">
        <f t="shared" si="544"/>
        <v>0</v>
      </c>
      <c r="M8656" s="24">
        <f>IF(H8656&gt;0, C8656-F8656-J8656, 0)</f>
        <v>0</v>
      </c>
      <c r="N8656" s="4">
        <f>MIN(C8656, F8656)</f>
        <v>247.20477405720638</v>
      </c>
    </row>
    <row r="8657" spans="1:14" x14ac:dyDescent="0.2">
      <c r="A8657" s="27">
        <v>43825.458333333336</v>
      </c>
      <c r="B8657" s="4">
        <v>73.901038689174129</v>
      </c>
      <c r="C8657" s="4">
        <v>1631.3665478536022</v>
      </c>
      <c r="F8657" s="4">
        <f t="shared" si="542"/>
        <v>443.40623213504477</v>
      </c>
      <c r="G8657" s="24">
        <f t="shared" si="543"/>
        <v>0.34722222222222221</v>
      </c>
      <c r="H8657" s="24">
        <f t="shared" si="545"/>
        <v>1187.9603157185575</v>
      </c>
      <c r="I8657" s="24">
        <f>IF(H8657&lt;=0, MIN(F8657-C8657, B$7, (D$5-K8656+G8657)/B$6), 0)</f>
        <v>0</v>
      </c>
      <c r="J8657" s="24">
        <f>IF(H8657&gt;0, MIN(C8657-F8657, B$8, K8656), 0)</f>
        <v>666.92455554733704</v>
      </c>
      <c r="K8657" s="24">
        <f>MAX(0, K8656-G8657+I8657*B$6-J8657)</f>
        <v>0</v>
      </c>
      <c r="L8657" s="24">
        <f t="shared" si="544"/>
        <v>0</v>
      </c>
      <c r="M8657" s="24">
        <f>IF(H8657&gt;0, C8657-F8657-J8657, 0)</f>
        <v>521.03576017122043</v>
      </c>
      <c r="N8657" s="4">
        <f>MIN(C8657, F8657)</f>
        <v>443.40623213504477</v>
      </c>
    </row>
    <row r="8658" spans="1:14" x14ac:dyDescent="0.2">
      <c r="A8658" s="27">
        <v>43825.5</v>
      </c>
      <c r="B8658" s="4">
        <v>64.733594035540392</v>
      </c>
      <c r="C8658" s="4">
        <v>276.86538349570054</v>
      </c>
      <c r="F8658" s="4">
        <f t="shared" si="542"/>
        <v>388.40156421324235</v>
      </c>
      <c r="G8658" s="24">
        <f t="shared" si="543"/>
        <v>0.34722222222222221</v>
      </c>
      <c r="H8658" s="24">
        <f t="shared" si="545"/>
        <v>-111.53618071754181</v>
      </c>
      <c r="I8658" s="24">
        <f>IF(H8658&lt;=0, MIN(F8658-C8658, B$7, (D$5-K8657+G8658)/B$6), 0)</f>
        <v>111.53618071754181</v>
      </c>
      <c r="J8658" s="24">
        <f>IF(H8658&gt;0, MIN(C8658-F8658, B$8, K8657), 0)</f>
        <v>0</v>
      </c>
      <c r="K8658" s="24">
        <f>MAX(0, K8657-G8658+I8658*B$6-J8658)</f>
        <v>100.0353404235654</v>
      </c>
      <c r="L8658" s="24">
        <f t="shared" si="544"/>
        <v>0</v>
      </c>
      <c r="M8658" s="24">
        <f>IF(H8658&gt;0, C8658-F8658-J8658, 0)</f>
        <v>0</v>
      </c>
      <c r="N8658" s="4">
        <f>MIN(C8658, F8658)</f>
        <v>276.86538349570054</v>
      </c>
    </row>
    <row r="8659" spans="1:14" x14ac:dyDescent="0.2">
      <c r="A8659" s="27">
        <v>43825.541666666672</v>
      </c>
      <c r="B8659" s="4">
        <v>45.996010361634546</v>
      </c>
      <c r="C8659" s="4">
        <v>346.07347218552042</v>
      </c>
      <c r="F8659" s="4">
        <f t="shared" si="542"/>
        <v>275.97606216980728</v>
      </c>
      <c r="G8659" s="24">
        <f t="shared" si="543"/>
        <v>0.34722222222222221</v>
      </c>
      <c r="H8659" s="24">
        <f t="shared" si="545"/>
        <v>70.097410015713137</v>
      </c>
      <c r="I8659" s="24">
        <f>IF(H8659&lt;=0, MIN(F8659-C8659, B$7, (D$5-K8658+G8659)/B$6), 0)</f>
        <v>0</v>
      </c>
      <c r="J8659" s="24">
        <f>IF(H8659&gt;0, MIN(C8659-F8659, B$8, K8658), 0)</f>
        <v>70.097410015713137</v>
      </c>
      <c r="K8659" s="24">
        <f>MAX(0, K8658-G8659+I8659*B$6-J8659)</f>
        <v>29.590708185630035</v>
      </c>
      <c r="L8659" s="24">
        <f t="shared" si="544"/>
        <v>0</v>
      </c>
      <c r="M8659" s="24">
        <f>IF(H8659&gt;0, C8659-F8659-J8659, 0)</f>
        <v>0</v>
      </c>
      <c r="N8659" s="4">
        <f>MIN(C8659, F8659)</f>
        <v>275.97606216980728</v>
      </c>
    </row>
    <row r="8660" spans="1:14" x14ac:dyDescent="0.2">
      <c r="A8660" s="27">
        <v>43825.583333333336</v>
      </c>
      <c r="B8660" s="4">
        <v>21.787279008090998</v>
      </c>
      <c r="C8660" s="4">
        <v>1619.007960587563</v>
      </c>
      <c r="F8660" s="4">
        <f t="shared" si="542"/>
        <v>130.723674048546</v>
      </c>
      <c r="G8660" s="24">
        <f t="shared" si="543"/>
        <v>0.34722222222222221</v>
      </c>
      <c r="H8660" s="24">
        <f t="shared" si="545"/>
        <v>1488.2842865390171</v>
      </c>
      <c r="I8660" s="24">
        <f>IF(H8660&lt;=0, MIN(F8660-C8660, B$7, (D$5-K8659+G8660)/B$6), 0)</f>
        <v>0</v>
      </c>
      <c r="J8660" s="24">
        <f>IF(H8660&gt;0, MIN(C8660-F8660, B$8, K8659), 0)</f>
        <v>29.590708185630035</v>
      </c>
      <c r="K8660" s="24">
        <f>MAX(0, K8659-G8660+I8660*B$6-J8660)</f>
        <v>0</v>
      </c>
      <c r="L8660" s="24">
        <f t="shared" si="544"/>
        <v>0</v>
      </c>
      <c r="M8660" s="24">
        <f>IF(H8660&gt;0, C8660-F8660-J8660, 0)</f>
        <v>1458.693578353387</v>
      </c>
      <c r="N8660" s="4">
        <f>MIN(C8660, F8660)</f>
        <v>130.723674048546</v>
      </c>
    </row>
    <row r="8661" spans="1:14" x14ac:dyDescent="0.2">
      <c r="A8661" s="27">
        <v>43825.625</v>
      </c>
      <c r="B8661" s="4">
        <v>0</v>
      </c>
      <c r="C8661" s="4">
        <v>788.51089630972535</v>
      </c>
      <c r="F8661" s="4">
        <f t="shared" si="542"/>
        <v>0</v>
      </c>
      <c r="G8661" s="24">
        <f t="shared" si="543"/>
        <v>0</v>
      </c>
      <c r="H8661" s="24">
        <f t="shared" si="545"/>
        <v>788.51089630972535</v>
      </c>
      <c r="I8661" s="24">
        <f>IF(H8661&lt;=0, MIN(F8661-C8661, B$7, (D$5-K8660+G8661)/B$6), 0)</f>
        <v>0</v>
      </c>
      <c r="J8661" s="24">
        <f>IF(H8661&gt;0, MIN(C8661-F8661, B$8, K8660), 0)</f>
        <v>0</v>
      </c>
      <c r="K8661" s="24">
        <f>MAX(0, K8660-G8661+I8661*B$6-J8661)</f>
        <v>0</v>
      </c>
      <c r="L8661" s="24">
        <f t="shared" si="544"/>
        <v>0</v>
      </c>
      <c r="M8661" s="24">
        <f>IF(H8661&gt;0, C8661-F8661-J8661, 0)</f>
        <v>788.51089630972535</v>
      </c>
      <c r="N8661" s="4">
        <f>MIN(C8661, F8661)</f>
        <v>0</v>
      </c>
    </row>
    <row r="8662" spans="1:14" x14ac:dyDescent="0.2">
      <c r="A8662" s="27">
        <v>43825.666666666672</v>
      </c>
      <c r="B8662" s="4">
        <v>0</v>
      </c>
      <c r="C8662" s="4">
        <v>921.98363878294936</v>
      </c>
      <c r="F8662" s="4">
        <f t="shared" si="542"/>
        <v>0</v>
      </c>
      <c r="G8662" s="24">
        <f t="shared" si="543"/>
        <v>0</v>
      </c>
      <c r="H8662" s="24">
        <f t="shared" si="545"/>
        <v>921.98363878294936</v>
      </c>
      <c r="I8662" s="24">
        <f>IF(H8662&lt;=0, MIN(F8662-C8662, B$7, (D$5-K8661+G8662)/B$6), 0)</f>
        <v>0</v>
      </c>
      <c r="J8662" s="24">
        <f>IF(H8662&gt;0, MIN(C8662-F8662, B$8, K8661), 0)</f>
        <v>0</v>
      </c>
      <c r="K8662" s="24">
        <f>MAX(0, K8661-G8662+I8662*B$6-J8662)</f>
        <v>0</v>
      </c>
      <c r="L8662" s="24">
        <f t="shared" si="544"/>
        <v>0</v>
      </c>
      <c r="M8662" s="24">
        <f>IF(H8662&gt;0, C8662-F8662-J8662, 0)</f>
        <v>921.98363878294936</v>
      </c>
      <c r="N8662" s="4">
        <f>MIN(C8662, F8662)</f>
        <v>0</v>
      </c>
    </row>
    <row r="8663" spans="1:14" x14ac:dyDescent="0.2">
      <c r="A8663" s="27">
        <v>43825.708333333336</v>
      </c>
      <c r="B8663" s="4">
        <v>0</v>
      </c>
      <c r="C8663" s="4">
        <v>888.20350025577557</v>
      </c>
      <c r="F8663" s="4">
        <f t="shared" si="542"/>
        <v>0</v>
      </c>
      <c r="G8663" s="24">
        <f t="shared" si="543"/>
        <v>0</v>
      </c>
      <c r="H8663" s="24">
        <f t="shared" si="545"/>
        <v>888.20350025577557</v>
      </c>
      <c r="I8663" s="24">
        <f>IF(H8663&lt;=0, MIN(F8663-C8663, B$7, (D$5-K8662+G8663)/B$6), 0)</f>
        <v>0</v>
      </c>
      <c r="J8663" s="24">
        <f>IF(H8663&gt;0, MIN(C8663-F8663, B$8, K8662), 0)</f>
        <v>0</v>
      </c>
      <c r="K8663" s="24">
        <f>MAX(0, K8662-G8663+I8663*B$6-J8663)</f>
        <v>0</v>
      </c>
      <c r="L8663" s="24">
        <f t="shared" si="544"/>
        <v>0</v>
      </c>
      <c r="M8663" s="24">
        <f>IF(H8663&gt;0, C8663-F8663-J8663, 0)</f>
        <v>888.20350025577557</v>
      </c>
      <c r="N8663" s="4">
        <f>MIN(C8663, F8663)</f>
        <v>0</v>
      </c>
    </row>
    <row r="8664" spans="1:14" x14ac:dyDescent="0.2">
      <c r="A8664" s="27">
        <v>43825.75</v>
      </c>
      <c r="B8664" s="4">
        <v>0</v>
      </c>
      <c r="C8664" s="4">
        <v>454.8290401266658</v>
      </c>
      <c r="F8664" s="4">
        <f t="shared" si="542"/>
        <v>0</v>
      </c>
      <c r="G8664" s="24">
        <f t="shared" si="543"/>
        <v>0</v>
      </c>
      <c r="H8664" s="24">
        <f t="shared" si="545"/>
        <v>454.8290401266658</v>
      </c>
      <c r="I8664" s="24">
        <f>IF(H8664&lt;=0, MIN(F8664-C8664, B$7, (D$5-K8663+G8664)/B$6), 0)</f>
        <v>0</v>
      </c>
      <c r="J8664" s="24">
        <f>IF(H8664&gt;0, MIN(C8664-F8664, B$8, K8663), 0)</f>
        <v>0</v>
      </c>
      <c r="K8664" s="24">
        <f>MAX(0, K8663-G8664+I8664*B$6-J8664)</f>
        <v>0</v>
      </c>
      <c r="L8664" s="24">
        <f t="shared" si="544"/>
        <v>0</v>
      </c>
      <c r="M8664" s="24">
        <f>IF(H8664&gt;0, C8664-F8664-J8664, 0)</f>
        <v>454.8290401266658</v>
      </c>
      <c r="N8664" s="4">
        <f>MIN(C8664, F8664)</f>
        <v>0</v>
      </c>
    </row>
    <row r="8665" spans="1:14" x14ac:dyDescent="0.2">
      <c r="A8665" s="27">
        <v>43825.791666666672</v>
      </c>
      <c r="B8665" s="4">
        <v>0</v>
      </c>
      <c r="C8665" s="4">
        <v>2849.9232522850721</v>
      </c>
      <c r="F8665" s="4">
        <f t="shared" si="542"/>
        <v>0</v>
      </c>
      <c r="G8665" s="24">
        <f t="shared" si="543"/>
        <v>0</v>
      </c>
      <c r="H8665" s="24">
        <f t="shared" si="545"/>
        <v>2849.9232522850721</v>
      </c>
      <c r="I8665" s="24">
        <f>IF(H8665&lt;=0, MIN(F8665-C8665, B$7, (D$5-K8664+G8665)/B$6), 0)</f>
        <v>0</v>
      </c>
      <c r="J8665" s="24">
        <f>IF(H8665&gt;0, MIN(C8665-F8665, B$8, K8664), 0)</f>
        <v>0</v>
      </c>
      <c r="K8665" s="24">
        <f>MAX(0, K8664-G8665+I8665*B$6-J8665)</f>
        <v>0</v>
      </c>
      <c r="L8665" s="24">
        <f t="shared" si="544"/>
        <v>0</v>
      </c>
      <c r="M8665" s="24">
        <f>IF(H8665&gt;0, C8665-F8665-J8665, 0)</f>
        <v>2849.9232522850721</v>
      </c>
      <c r="N8665" s="4">
        <f>MIN(C8665, F8665)</f>
        <v>0</v>
      </c>
    </row>
    <row r="8666" spans="1:14" x14ac:dyDescent="0.2">
      <c r="A8666" s="27">
        <v>43825.833333333336</v>
      </c>
      <c r="B8666" s="4">
        <v>0</v>
      </c>
      <c r="C8666" s="4">
        <v>543.81086844214826</v>
      </c>
      <c r="F8666" s="4">
        <f t="shared" si="542"/>
        <v>0</v>
      </c>
      <c r="G8666" s="24">
        <f t="shared" si="543"/>
        <v>0</v>
      </c>
      <c r="H8666" s="24">
        <f t="shared" si="545"/>
        <v>543.81086844214826</v>
      </c>
      <c r="I8666" s="24">
        <f>IF(H8666&lt;=0, MIN(F8666-C8666, B$7, (D$5-K8665+G8666)/B$6), 0)</f>
        <v>0</v>
      </c>
      <c r="J8666" s="24">
        <f>IF(H8666&gt;0, MIN(C8666-F8666, B$8, K8665), 0)</f>
        <v>0</v>
      </c>
      <c r="K8666" s="24">
        <f>MAX(0, K8665-G8666+I8666*B$6-J8666)</f>
        <v>0</v>
      </c>
      <c r="L8666" s="24">
        <f t="shared" si="544"/>
        <v>0</v>
      </c>
      <c r="M8666" s="24">
        <f>IF(H8666&gt;0, C8666-F8666-J8666, 0)</f>
        <v>543.81086844214826</v>
      </c>
      <c r="N8666" s="4">
        <f>MIN(C8666, F8666)</f>
        <v>0</v>
      </c>
    </row>
    <row r="8667" spans="1:14" x14ac:dyDescent="0.2">
      <c r="A8667" s="27">
        <v>43825.875</v>
      </c>
      <c r="B8667" s="4">
        <v>0</v>
      </c>
      <c r="C8667" s="4">
        <v>454.8290401266658</v>
      </c>
      <c r="F8667" s="4">
        <f t="shared" si="542"/>
        <v>0</v>
      </c>
      <c r="G8667" s="24">
        <f t="shared" si="543"/>
        <v>0</v>
      </c>
      <c r="H8667" s="24">
        <f t="shared" si="545"/>
        <v>454.8290401266658</v>
      </c>
      <c r="I8667" s="24">
        <f>IF(H8667&lt;=0, MIN(F8667-C8667, B$7, (D$5-K8666+G8667)/B$6), 0)</f>
        <v>0</v>
      </c>
      <c r="J8667" s="24">
        <f>IF(H8667&gt;0, MIN(C8667-F8667, B$8, K8666), 0)</f>
        <v>0</v>
      </c>
      <c r="K8667" s="24">
        <f>MAX(0, K8666-G8667+I8667*B$6-J8667)</f>
        <v>0</v>
      </c>
      <c r="L8667" s="24">
        <f t="shared" si="544"/>
        <v>0</v>
      </c>
      <c r="M8667" s="24">
        <f>IF(H8667&gt;0, C8667-F8667-J8667, 0)</f>
        <v>454.8290401266658</v>
      </c>
      <c r="N8667" s="4">
        <f>MIN(C8667, F8667)</f>
        <v>0</v>
      </c>
    </row>
    <row r="8668" spans="1:14" x14ac:dyDescent="0.2">
      <c r="A8668" s="27">
        <v>43825.916666666672</v>
      </c>
      <c r="B8668" s="4">
        <v>0</v>
      </c>
      <c r="C8668" s="4">
        <v>477.07449720553643</v>
      </c>
      <c r="F8668" s="4">
        <f t="shared" si="542"/>
        <v>0</v>
      </c>
      <c r="G8668" s="24">
        <f t="shared" si="543"/>
        <v>0</v>
      </c>
      <c r="H8668" s="24">
        <f t="shared" si="545"/>
        <v>477.07449720553643</v>
      </c>
      <c r="I8668" s="24">
        <f>IF(H8668&lt;=0, MIN(F8668-C8668, B$7, (D$5-K8667+G8668)/B$6), 0)</f>
        <v>0</v>
      </c>
      <c r="J8668" s="24">
        <f>IF(H8668&gt;0, MIN(C8668-F8668, B$8, K8667), 0)</f>
        <v>0</v>
      </c>
      <c r="K8668" s="24">
        <f>MAX(0, K8667-G8668+I8668*B$6-J8668)</f>
        <v>0</v>
      </c>
      <c r="L8668" s="24">
        <f t="shared" si="544"/>
        <v>0</v>
      </c>
      <c r="M8668" s="24">
        <f>IF(H8668&gt;0, C8668-F8668-J8668, 0)</f>
        <v>477.07449720553643</v>
      </c>
      <c r="N8668" s="4">
        <f>MIN(C8668, F8668)</f>
        <v>0</v>
      </c>
    </row>
    <row r="8669" spans="1:14" x14ac:dyDescent="0.2">
      <c r="A8669" s="27">
        <v>43825.958333333336</v>
      </c>
      <c r="B8669" s="4">
        <v>0</v>
      </c>
      <c r="C8669" s="4">
        <v>326.29973255985749</v>
      </c>
      <c r="F8669" s="4">
        <f t="shared" si="542"/>
        <v>0</v>
      </c>
      <c r="G8669" s="24">
        <f t="shared" si="543"/>
        <v>0</v>
      </c>
      <c r="H8669" s="24">
        <f t="shared" si="545"/>
        <v>326.29973255985749</v>
      </c>
      <c r="I8669" s="24">
        <f>IF(H8669&lt;=0, MIN(F8669-C8669, B$7, (D$5-K8668+G8669)/B$6), 0)</f>
        <v>0</v>
      </c>
      <c r="J8669" s="24">
        <f>IF(H8669&gt;0, MIN(C8669-F8669, B$8, K8668), 0)</f>
        <v>0</v>
      </c>
      <c r="K8669" s="24">
        <f>MAX(0, K8668-G8669+I8669*B$6-J8669)</f>
        <v>0</v>
      </c>
      <c r="L8669" s="24">
        <f t="shared" si="544"/>
        <v>0</v>
      </c>
      <c r="M8669" s="24">
        <f>IF(H8669&gt;0, C8669-F8669-J8669, 0)</f>
        <v>326.29973255985749</v>
      </c>
      <c r="N8669" s="4">
        <f>MIN(C8669, F8669)</f>
        <v>0</v>
      </c>
    </row>
    <row r="8670" spans="1:14" x14ac:dyDescent="0.2">
      <c r="A8670" s="27">
        <v>43826</v>
      </c>
      <c r="B8670" s="4">
        <v>0</v>
      </c>
      <c r="C8670" s="4">
        <v>202.71385989946506</v>
      </c>
      <c r="F8670" s="4">
        <f t="shared" ref="F8670:F8734" si="546">B8670*B$4</f>
        <v>0</v>
      </c>
      <c r="G8670" s="24">
        <f t="shared" ref="G8670:G8733" si="547">MIN(F8670, B$9)</f>
        <v>0</v>
      </c>
      <c r="H8670" s="24">
        <f t="shared" si="545"/>
        <v>202.71385989946506</v>
      </c>
      <c r="I8670" s="24">
        <f>IF(H8670&lt;=0, MIN(F8670-C8670, B$7, (D$5-K8669+G8670)/B$6), 0)</f>
        <v>0</v>
      </c>
      <c r="J8670" s="24">
        <f>IF(H8670&gt;0, MIN(C8670-F8670, B$8, K8669), 0)</f>
        <v>0</v>
      </c>
      <c r="K8670" s="24">
        <f>MAX(0, K8669-G8670+I8670*B$6-J8670)</f>
        <v>0</v>
      </c>
      <c r="L8670" s="24">
        <f t="shared" ref="L8670:L8733" si="548">IF(H8670&lt;=0, -I8670-H8670, 0)</f>
        <v>0</v>
      </c>
      <c r="M8670" s="24">
        <f>IF(H8670&gt;0, C8670-F8670-J8670, 0)</f>
        <v>202.71385989946506</v>
      </c>
      <c r="N8670" s="4">
        <f>MIN(C8670, F8670)</f>
        <v>0</v>
      </c>
    </row>
    <row r="8671" spans="1:14" x14ac:dyDescent="0.2">
      <c r="A8671" s="27">
        <v>43826.041666666672</v>
      </c>
      <c r="B8671" s="4">
        <v>0</v>
      </c>
      <c r="C8671" s="4">
        <v>254.61992641682991</v>
      </c>
      <c r="F8671" s="4">
        <f t="shared" si="546"/>
        <v>0</v>
      </c>
      <c r="G8671" s="24">
        <f t="shared" si="547"/>
        <v>0</v>
      </c>
      <c r="H8671" s="24">
        <f t="shared" ref="H8671:H8734" si="549">C8671-F8671</f>
        <v>254.61992641682991</v>
      </c>
      <c r="I8671" s="24">
        <f>IF(H8671&lt;=0, MIN(F8671-C8671, B$7, (D$5-K8670+G8671)/B$6), 0)</f>
        <v>0</v>
      </c>
      <c r="J8671" s="24">
        <f>IF(H8671&gt;0, MIN(C8671-F8671, B$8, K8670), 0)</f>
        <v>0</v>
      </c>
      <c r="K8671" s="24">
        <f>MAX(0, K8670-G8671+I8671*B$6-J8671)</f>
        <v>0</v>
      </c>
      <c r="L8671" s="24">
        <f t="shared" si="548"/>
        <v>0</v>
      </c>
      <c r="M8671" s="24">
        <f>IF(H8671&gt;0, C8671-F8671-J8671, 0)</f>
        <v>254.61992641682991</v>
      </c>
      <c r="N8671" s="4">
        <f>MIN(C8671, F8671)</f>
        <v>0</v>
      </c>
    </row>
    <row r="8672" spans="1:14" x14ac:dyDescent="0.2">
      <c r="A8672" s="27">
        <v>43826.083333333336</v>
      </c>
      <c r="B8672" s="4">
        <v>0</v>
      </c>
      <c r="C8672" s="4">
        <v>291.69568821494772</v>
      </c>
      <c r="F8672" s="4">
        <f t="shared" si="546"/>
        <v>0</v>
      </c>
      <c r="G8672" s="24">
        <f t="shared" si="547"/>
        <v>0</v>
      </c>
      <c r="H8672" s="24">
        <f t="shared" si="549"/>
        <v>291.69568821494772</v>
      </c>
      <c r="I8672" s="24">
        <f>IF(H8672&lt;=0, MIN(F8672-C8672, B$7, (D$5-K8671+G8672)/B$6), 0)</f>
        <v>0</v>
      </c>
      <c r="J8672" s="24">
        <f>IF(H8672&gt;0, MIN(C8672-F8672, B$8, K8671), 0)</f>
        <v>0</v>
      </c>
      <c r="K8672" s="24">
        <f>MAX(0, K8671-G8672+I8672*B$6-J8672)</f>
        <v>0</v>
      </c>
      <c r="L8672" s="24">
        <f t="shared" si="548"/>
        <v>0</v>
      </c>
      <c r="M8672" s="24">
        <f>IF(H8672&gt;0, C8672-F8672-J8672, 0)</f>
        <v>291.69568821494772</v>
      </c>
      <c r="N8672" s="4">
        <f>MIN(C8672, F8672)</f>
        <v>0</v>
      </c>
    </row>
    <row r="8673" spans="1:14" x14ac:dyDescent="0.2">
      <c r="A8673" s="27">
        <v>43826.125</v>
      </c>
      <c r="B8673" s="4">
        <v>0</v>
      </c>
      <c r="C8673" s="4">
        <v>202.71385989946506</v>
      </c>
      <c r="F8673" s="4">
        <f t="shared" si="546"/>
        <v>0</v>
      </c>
      <c r="G8673" s="24">
        <f t="shared" si="547"/>
        <v>0</v>
      </c>
      <c r="H8673" s="24">
        <f t="shared" si="549"/>
        <v>202.71385989946506</v>
      </c>
      <c r="I8673" s="24">
        <f>IF(H8673&lt;=0, MIN(F8673-C8673, B$7, (D$5-K8672+G8673)/B$6), 0)</f>
        <v>0</v>
      </c>
      <c r="J8673" s="24">
        <f>IF(H8673&gt;0, MIN(C8673-F8673, B$8, K8672), 0)</f>
        <v>0</v>
      </c>
      <c r="K8673" s="24">
        <f>MAX(0, K8672-G8673+I8673*B$6-J8673)</f>
        <v>0</v>
      </c>
      <c r="L8673" s="24">
        <f t="shared" si="548"/>
        <v>0</v>
      </c>
      <c r="M8673" s="24">
        <f>IF(H8673&gt;0, C8673-F8673-J8673, 0)</f>
        <v>202.71385989946506</v>
      </c>
      <c r="N8673" s="4">
        <f>MIN(C8673, F8673)</f>
        <v>0</v>
      </c>
    </row>
    <row r="8674" spans="1:14" x14ac:dyDescent="0.2">
      <c r="A8674" s="27">
        <v>43826.166666666672</v>
      </c>
      <c r="B8674" s="4">
        <v>0</v>
      </c>
      <c r="C8674" s="4">
        <v>254.61992641682991</v>
      </c>
      <c r="F8674" s="4">
        <f t="shared" si="546"/>
        <v>0</v>
      </c>
      <c r="G8674" s="24">
        <f t="shared" si="547"/>
        <v>0</v>
      </c>
      <c r="H8674" s="24">
        <f t="shared" si="549"/>
        <v>254.61992641682991</v>
      </c>
      <c r="I8674" s="24">
        <f>IF(H8674&lt;=0, MIN(F8674-C8674, B$7, (D$5-K8673+G8674)/B$6), 0)</f>
        <v>0</v>
      </c>
      <c r="J8674" s="24">
        <f>IF(H8674&gt;0, MIN(C8674-F8674, B$8, K8673), 0)</f>
        <v>0</v>
      </c>
      <c r="K8674" s="24">
        <f>MAX(0, K8673-G8674+I8674*B$6-J8674)</f>
        <v>0</v>
      </c>
      <c r="L8674" s="24">
        <f t="shared" si="548"/>
        <v>0</v>
      </c>
      <c r="M8674" s="24">
        <f>IF(H8674&gt;0, C8674-F8674-J8674, 0)</f>
        <v>254.61992641682991</v>
      </c>
      <c r="N8674" s="4">
        <f>MIN(C8674, F8674)</f>
        <v>0</v>
      </c>
    </row>
    <row r="8675" spans="1:14" x14ac:dyDescent="0.2">
      <c r="A8675" s="27">
        <v>43826.208333333336</v>
      </c>
      <c r="B8675" s="4">
        <v>0</v>
      </c>
      <c r="C8675" s="4">
        <v>291.69568821494772</v>
      </c>
      <c r="F8675" s="4">
        <f t="shared" si="546"/>
        <v>0</v>
      </c>
      <c r="G8675" s="24">
        <f t="shared" si="547"/>
        <v>0</v>
      </c>
      <c r="H8675" s="24">
        <f t="shared" si="549"/>
        <v>291.69568821494772</v>
      </c>
      <c r="I8675" s="24">
        <f>IF(H8675&lt;=0, MIN(F8675-C8675, B$7, (D$5-K8674+G8675)/B$6), 0)</f>
        <v>0</v>
      </c>
      <c r="J8675" s="24">
        <f>IF(H8675&gt;0, MIN(C8675-F8675, B$8, K8674), 0)</f>
        <v>0</v>
      </c>
      <c r="K8675" s="24">
        <f>MAX(0, K8674-G8675+I8675*B$6-J8675)</f>
        <v>0</v>
      </c>
      <c r="L8675" s="24">
        <f t="shared" si="548"/>
        <v>0</v>
      </c>
      <c r="M8675" s="24">
        <f>IF(H8675&gt;0, C8675-F8675-J8675, 0)</f>
        <v>291.69568821494772</v>
      </c>
      <c r="N8675" s="4">
        <f>MIN(C8675, F8675)</f>
        <v>0</v>
      </c>
    </row>
    <row r="8676" spans="1:14" x14ac:dyDescent="0.2">
      <c r="A8676" s="27">
        <v>43826.25</v>
      </c>
      <c r="B8676" s="4">
        <v>0</v>
      </c>
      <c r="C8676" s="4">
        <v>595.7169349595132</v>
      </c>
      <c r="F8676" s="4">
        <f t="shared" si="546"/>
        <v>0</v>
      </c>
      <c r="G8676" s="24">
        <f t="shared" si="547"/>
        <v>0</v>
      </c>
      <c r="H8676" s="24">
        <f t="shared" si="549"/>
        <v>595.7169349595132</v>
      </c>
      <c r="I8676" s="24">
        <f>IF(H8676&lt;=0, MIN(F8676-C8676, B$7, (D$5-K8675+G8676)/B$6), 0)</f>
        <v>0</v>
      </c>
      <c r="J8676" s="24">
        <f>IF(H8676&gt;0, MIN(C8676-F8676, B$8, K8675), 0)</f>
        <v>0</v>
      </c>
      <c r="K8676" s="24">
        <f>MAX(0, K8675-G8676+I8676*B$6-J8676)</f>
        <v>0</v>
      </c>
      <c r="L8676" s="24">
        <f t="shared" si="548"/>
        <v>0</v>
      </c>
      <c r="M8676" s="24">
        <f>IF(H8676&gt;0, C8676-F8676-J8676, 0)</f>
        <v>595.7169349595132</v>
      </c>
      <c r="N8676" s="4">
        <f>MIN(C8676, F8676)</f>
        <v>0</v>
      </c>
    </row>
    <row r="8677" spans="1:14" x14ac:dyDescent="0.2">
      <c r="A8677" s="27">
        <v>43826.291666666672</v>
      </c>
      <c r="B8677" s="4">
        <v>9.2726657929512779</v>
      </c>
      <c r="C8677" s="4">
        <v>1062.871533615797</v>
      </c>
      <c r="F8677" s="4">
        <f t="shared" si="546"/>
        <v>55.635994757707664</v>
      </c>
      <c r="G8677" s="24">
        <f t="shared" si="547"/>
        <v>0.34722222222222221</v>
      </c>
      <c r="H8677" s="24">
        <f t="shared" si="549"/>
        <v>1007.2355388580894</v>
      </c>
      <c r="I8677" s="24">
        <f>IF(H8677&lt;=0, MIN(F8677-C8677, B$7, (D$5-K8676+G8677)/B$6), 0)</f>
        <v>0</v>
      </c>
      <c r="J8677" s="24">
        <f>IF(H8677&gt;0, MIN(C8677-F8677, B$8, K8676), 0)</f>
        <v>0</v>
      </c>
      <c r="K8677" s="24">
        <f>MAX(0, K8676-G8677+I8677*B$6-J8677)</f>
        <v>0</v>
      </c>
      <c r="L8677" s="24">
        <f t="shared" si="548"/>
        <v>0</v>
      </c>
      <c r="M8677" s="24">
        <f>IF(H8677&gt;0, C8677-F8677-J8677, 0)</f>
        <v>1007.2355388580894</v>
      </c>
      <c r="N8677" s="4">
        <f>MIN(C8677, F8677)</f>
        <v>55.635994757707664</v>
      </c>
    </row>
    <row r="8678" spans="1:14" x14ac:dyDescent="0.2">
      <c r="A8678" s="27">
        <v>43826.333333333336</v>
      </c>
      <c r="B8678" s="4">
        <v>14.395080096774253</v>
      </c>
      <c r="C8678" s="4">
        <v>373.26236417080668</v>
      </c>
      <c r="F8678" s="4">
        <f t="shared" si="546"/>
        <v>86.37048058064552</v>
      </c>
      <c r="G8678" s="24">
        <f t="shared" si="547"/>
        <v>0.34722222222222221</v>
      </c>
      <c r="H8678" s="24">
        <f t="shared" si="549"/>
        <v>286.89188359016117</v>
      </c>
      <c r="I8678" s="24">
        <f>IF(H8678&lt;=0, MIN(F8678-C8678, B$7, (D$5-K8677+G8678)/B$6), 0)</f>
        <v>0</v>
      </c>
      <c r="J8678" s="24">
        <f>IF(H8678&gt;0, MIN(C8678-F8678, B$8, K8677), 0)</f>
        <v>0</v>
      </c>
      <c r="K8678" s="24">
        <f>MAX(0, K8677-G8678+I8678*B$6-J8678)</f>
        <v>0</v>
      </c>
      <c r="L8678" s="24">
        <f t="shared" si="548"/>
        <v>0</v>
      </c>
      <c r="M8678" s="24">
        <f>IF(H8678&gt;0, C8678-F8678-J8678, 0)</f>
        <v>286.89188359016117</v>
      </c>
      <c r="N8678" s="4">
        <f>MIN(C8678, F8678)</f>
        <v>86.37048058064552</v>
      </c>
    </row>
    <row r="8679" spans="1:14" x14ac:dyDescent="0.2">
      <c r="A8679" s="27">
        <v>43826.375</v>
      </c>
      <c r="B8679" s="4">
        <v>26.81605636753757</v>
      </c>
      <c r="C8679" s="4">
        <v>269.14949089375722</v>
      </c>
      <c r="F8679" s="4">
        <f t="shared" si="546"/>
        <v>160.89633820522542</v>
      </c>
      <c r="G8679" s="24">
        <f t="shared" si="547"/>
        <v>0.34722222222222221</v>
      </c>
      <c r="H8679" s="24">
        <f t="shared" si="549"/>
        <v>108.2531526885318</v>
      </c>
      <c r="I8679" s="24">
        <f>IF(H8679&lt;=0, MIN(F8679-C8679, B$7, (D$5-K8678+G8679)/B$6), 0)</f>
        <v>0</v>
      </c>
      <c r="J8679" s="24">
        <f>IF(H8679&gt;0, MIN(C8679-F8679, B$8, K8678), 0)</f>
        <v>0</v>
      </c>
      <c r="K8679" s="24">
        <f>MAX(0, K8678-G8679+I8679*B$6-J8679)</f>
        <v>0</v>
      </c>
      <c r="L8679" s="24">
        <f t="shared" si="548"/>
        <v>0</v>
      </c>
      <c r="M8679" s="24">
        <f>IF(H8679&gt;0, C8679-F8679-J8679, 0)</f>
        <v>108.2531526885318</v>
      </c>
      <c r="N8679" s="4">
        <f>MIN(C8679, F8679)</f>
        <v>160.89633820522542</v>
      </c>
    </row>
    <row r="8680" spans="1:14" x14ac:dyDescent="0.2">
      <c r="A8680" s="27">
        <v>43826.416666666672</v>
      </c>
      <c r="B8680" s="4">
        <v>36.836492600785789</v>
      </c>
      <c r="C8680" s="4">
        <v>247.20477405720638</v>
      </c>
      <c r="F8680" s="4">
        <f t="shared" si="546"/>
        <v>221.01895560471473</v>
      </c>
      <c r="G8680" s="24">
        <f t="shared" si="547"/>
        <v>0.34722222222222221</v>
      </c>
      <c r="H8680" s="24">
        <f t="shared" si="549"/>
        <v>26.185818452491645</v>
      </c>
      <c r="I8680" s="24">
        <f>IF(H8680&lt;=0, MIN(F8680-C8680, B$7, (D$5-K8679+G8680)/B$6), 0)</f>
        <v>0</v>
      </c>
      <c r="J8680" s="24">
        <f>IF(H8680&gt;0, MIN(C8680-F8680, B$8, K8679), 0)</f>
        <v>0</v>
      </c>
      <c r="K8680" s="24">
        <f>MAX(0, K8679-G8680+I8680*B$6-J8680)</f>
        <v>0</v>
      </c>
      <c r="L8680" s="24">
        <f t="shared" si="548"/>
        <v>0</v>
      </c>
      <c r="M8680" s="24">
        <f>IF(H8680&gt;0, C8680-F8680-J8680, 0)</f>
        <v>26.185818452491645</v>
      </c>
      <c r="N8680" s="4">
        <f>MIN(C8680, F8680)</f>
        <v>221.01895560471473</v>
      </c>
    </row>
    <row r="8681" spans="1:14" x14ac:dyDescent="0.2">
      <c r="A8681" s="27">
        <v>43826.458333333336</v>
      </c>
      <c r="B8681" s="4">
        <v>34.443430725326536</v>
      </c>
      <c r="C8681" s="4">
        <v>1570.0219500045607</v>
      </c>
      <c r="F8681" s="4">
        <f t="shared" si="546"/>
        <v>206.66058435195922</v>
      </c>
      <c r="G8681" s="24">
        <f t="shared" si="547"/>
        <v>0.34722222222222221</v>
      </c>
      <c r="H8681" s="24">
        <f t="shared" si="549"/>
        <v>1363.3613656526015</v>
      </c>
      <c r="I8681" s="24">
        <f>IF(H8681&lt;=0, MIN(F8681-C8681, B$7, (D$5-K8680+G8681)/B$6), 0)</f>
        <v>0</v>
      </c>
      <c r="J8681" s="24">
        <f>IF(H8681&gt;0, MIN(C8681-F8681, B$8, K8680), 0)</f>
        <v>0</v>
      </c>
      <c r="K8681" s="24">
        <f>MAX(0, K8680-G8681+I8681*B$6-J8681)</f>
        <v>0</v>
      </c>
      <c r="L8681" s="24">
        <f t="shared" si="548"/>
        <v>0</v>
      </c>
      <c r="M8681" s="24">
        <f>IF(H8681&gt;0, C8681-F8681-J8681, 0)</f>
        <v>1363.3613656526015</v>
      </c>
      <c r="N8681" s="4">
        <f>MIN(C8681, F8681)</f>
        <v>206.66058435195922</v>
      </c>
    </row>
    <row r="8682" spans="1:14" x14ac:dyDescent="0.2">
      <c r="A8682" s="27">
        <v>43826.5</v>
      </c>
      <c r="B8682" s="4">
        <v>27.34552918594089</v>
      </c>
      <c r="C8682" s="4">
        <v>276.86538349570054</v>
      </c>
      <c r="F8682" s="4">
        <f t="shared" si="546"/>
        <v>164.07317511564534</v>
      </c>
      <c r="G8682" s="24">
        <f t="shared" si="547"/>
        <v>0.34722222222222221</v>
      </c>
      <c r="H8682" s="24">
        <f t="shared" si="549"/>
        <v>112.7922083800552</v>
      </c>
      <c r="I8682" s="24">
        <f>IF(H8682&lt;=0, MIN(F8682-C8682, B$7, (D$5-K8681+G8682)/B$6), 0)</f>
        <v>0</v>
      </c>
      <c r="J8682" s="24">
        <f>IF(H8682&gt;0, MIN(C8682-F8682, B$8, K8681), 0)</f>
        <v>0</v>
      </c>
      <c r="K8682" s="24">
        <f>MAX(0, K8681-G8682+I8682*B$6-J8682)</f>
        <v>0</v>
      </c>
      <c r="L8682" s="24">
        <f t="shared" si="548"/>
        <v>0</v>
      </c>
      <c r="M8682" s="24">
        <f>IF(H8682&gt;0, C8682-F8682-J8682, 0)</f>
        <v>112.7922083800552</v>
      </c>
      <c r="N8682" s="4">
        <f>MIN(C8682, F8682)</f>
        <v>164.07317511564534</v>
      </c>
    </row>
    <row r="8683" spans="1:14" x14ac:dyDescent="0.2">
      <c r="A8683" s="27">
        <v>43826.541666666672</v>
      </c>
      <c r="B8683" s="4">
        <v>18.90478788295804</v>
      </c>
      <c r="C8683" s="4">
        <v>247.20477405720638</v>
      </c>
      <c r="F8683" s="4">
        <f t="shared" si="546"/>
        <v>113.42872729774824</v>
      </c>
      <c r="G8683" s="24">
        <f t="shared" si="547"/>
        <v>0.34722222222222221</v>
      </c>
      <c r="H8683" s="24">
        <f t="shared" si="549"/>
        <v>133.77604675945815</v>
      </c>
      <c r="I8683" s="24">
        <f>IF(H8683&lt;=0, MIN(F8683-C8683, B$7, (D$5-K8682+G8683)/B$6), 0)</f>
        <v>0</v>
      </c>
      <c r="J8683" s="24">
        <f>IF(H8683&gt;0, MIN(C8683-F8683, B$8, K8682), 0)</f>
        <v>0</v>
      </c>
      <c r="K8683" s="24">
        <f>MAX(0, K8682-G8683+I8683*B$6-J8683)</f>
        <v>0</v>
      </c>
      <c r="L8683" s="24">
        <f t="shared" si="548"/>
        <v>0</v>
      </c>
      <c r="M8683" s="24">
        <f>IF(H8683&gt;0, C8683-F8683-J8683, 0)</f>
        <v>133.77604675945815</v>
      </c>
      <c r="N8683" s="4">
        <f>MIN(C8683, F8683)</f>
        <v>113.42872729774824</v>
      </c>
    </row>
    <row r="8684" spans="1:14" x14ac:dyDescent="0.2">
      <c r="A8684" s="27">
        <v>43826.583333333336</v>
      </c>
      <c r="B8684" s="4">
        <v>9.1309870490876541</v>
      </c>
      <c r="C8684" s="4">
        <v>299.11084057457123</v>
      </c>
      <c r="F8684" s="4">
        <f t="shared" si="546"/>
        <v>54.785922294525925</v>
      </c>
      <c r="G8684" s="24">
        <f t="shared" si="547"/>
        <v>0.34722222222222221</v>
      </c>
      <c r="H8684" s="24">
        <f t="shared" si="549"/>
        <v>244.3249182800453</v>
      </c>
      <c r="I8684" s="24">
        <f>IF(H8684&lt;=0, MIN(F8684-C8684, B$7, (D$5-K8683+G8684)/B$6), 0)</f>
        <v>0</v>
      </c>
      <c r="J8684" s="24">
        <f>IF(H8684&gt;0, MIN(C8684-F8684, B$8, K8683), 0)</f>
        <v>0</v>
      </c>
      <c r="K8684" s="24">
        <f>MAX(0, K8683-G8684+I8684*B$6-J8684)</f>
        <v>0</v>
      </c>
      <c r="L8684" s="24">
        <f t="shared" si="548"/>
        <v>0</v>
      </c>
      <c r="M8684" s="24">
        <f>IF(H8684&gt;0, C8684-F8684-J8684, 0)</f>
        <v>244.3249182800453</v>
      </c>
      <c r="N8684" s="4">
        <f>MIN(C8684, F8684)</f>
        <v>54.785922294525925</v>
      </c>
    </row>
    <row r="8685" spans="1:14" x14ac:dyDescent="0.2">
      <c r="A8685" s="27">
        <v>43826.625</v>
      </c>
      <c r="B8685" s="4">
        <v>0</v>
      </c>
      <c r="C8685" s="4">
        <v>343.60175473231243</v>
      </c>
      <c r="F8685" s="4">
        <f t="shared" si="546"/>
        <v>0</v>
      </c>
      <c r="G8685" s="24">
        <f t="shared" si="547"/>
        <v>0</v>
      </c>
      <c r="H8685" s="24">
        <f t="shared" si="549"/>
        <v>343.60175473231243</v>
      </c>
      <c r="I8685" s="24">
        <f>IF(H8685&lt;=0, MIN(F8685-C8685, B$7, (D$5-K8684+G8685)/B$6), 0)</f>
        <v>0</v>
      </c>
      <c r="J8685" s="24">
        <f>IF(H8685&gt;0, MIN(C8685-F8685, B$8, K8684), 0)</f>
        <v>0</v>
      </c>
      <c r="K8685" s="24">
        <f>MAX(0, K8684-G8685+I8685*B$6-J8685)</f>
        <v>0</v>
      </c>
      <c r="L8685" s="24">
        <f t="shared" si="548"/>
        <v>0</v>
      </c>
      <c r="M8685" s="24">
        <f>IF(H8685&gt;0, C8685-F8685-J8685, 0)</f>
        <v>343.60175473231243</v>
      </c>
      <c r="N8685" s="4">
        <f>MIN(C8685, F8685)</f>
        <v>0</v>
      </c>
    </row>
    <row r="8686" spans="1:14" x14ac:dyDescent="0.2">
      <c r="A8686" s="27">
        <v>43826.666666666672</v>
      </c>
      <c r="B8686" s="4">
        <v>0</v>
      </c>
      <c r="C8686" s="4">
        <v>406.21859688024472</v>
      </c>
      <c r="F8686" s="4">
        <f t="shared" si="546"/>
        <v>0</v>
      </c>
      <c r="G8686" s="24">
        <f t="shared" si="547"/>
        <v>0</v>
      </c>
      <c r="H8686" s="24">
        <f t="shared" si="549"/>
        <v>406.21859688024472</v>
      </c>
      <c r="I8686" s="24">
        <f>IF(H8686&lt;=0, MIN(F8686-C8686, B$7, (D$5-K8685+G8686)/B$6), 0)</f>
        <v>0</v>
      </c>
      <c r="J8686" s="24">
        <f>IF(H8686&gt;0, MIN(C8686-F8686, B$8, K8685), 0)</f>
        <v>0</v>
      </c>
      <c r="K8686" s="24">
        <f>MAX(0, K8685-G8686+I8686*B$6-J8686)</f>
        <v>0</v>
      </c>
      <c r="L8686" s="24">
        <f t="shared" si="548"/>
        <v>0</v>
      </c>
      <c r="M8686" s="24">
        <f>IF(H8686&gt;0, C8686-F8686-J8686, 0)</f>
        <v>406.21859688024472</v>
      </c>
      <c r="N8686" s="4">
        <f>MIN(C8686, F8686)</f>
        <v>0</v>
      </c>
    </row>
    <row r="8687" spans="1:14" x14ac:dyDescent="0.2">
      <c r="A8687" s="27">
        <v>43826.708333333336</v>
      </c>
      <c r="B8687" s="4">
        <v>0</v>
      </c>
      <c r="C8687" s="4">
        <v>514.15025900365413</v>
      </c>
      <c r="F8687" s="4">
        <f t="shared" si="546"/>
        <v>0</v>
      </c>
      <c r="G8687" s="24">
        <f t="shared" si="547"/>
        <v>0</v>
      </c>
      <c r="H8687" s="24">
        <f t="shared" si="549"/>
        <v>514.15025900365413</v>
      </c>
      <c r="I8687" s="24">
        <f>IF(H8687&lt;=0, MIN(F8687-C8687, B$7, (D$5-K8686+G8687)/B$6), 0)</f>
        <v>0</v>
      </c>
      <c r="J8687" s="24">
        <f>IF(H8687&gt;0, MIN(C8687-F8687, B$8, K8686), 0)</f>
        <v>0</v>
      </c>
      <c r="K8687" s="24">
        <f>MAX(0, K8686-G8687+I8687*B$6-J8687)</f>
        <v>0</v>
      </c>
      <c r="L8687" s="24">
        <f t="shared" si="548"/>
        <v>0</v>
      </c>
      <c r="M8687" s="24">
        <f>IF(H8687&gt;0, C8687-F8687-J8687, 0)</f>
        <v>514.15025900365413</v>
      </c>
      <c r="N8687" s="4">
        <f>MIN(C8687, F8687)</f>
        <v>0</v>
      </c>
    </row>
    <row r="8688" spans="1:14" x14ac:dyDescent="0.2">
      <c r="A8688" s="27">
        <v>43826.75</v>
      </c>
      <c r="B8688" s="4">
        <v>0</v>
      </c>
      <c r="C8688" s="4">
        <v>454.8290401266658</v>
      </c>
      <c r="F8688" s="4">
        <f t="shared" si="546"/>
        <v>0</v>
      </c>
      <c r="G8688" s="24">
        <f t="shared" si="547"/>
        <v>0</v>
      </c>
      <c r="H8688" s="24">
        <f t="shared" si="549"/>
        <v>454.8290401266658</v>
      </c>
      <c r="I8688" s="24">
        <f>IF(H8688&lt;=0, MIN(F8688-C8688, B$7, (D$5-K8687+G8688)/B$6), 0)</f>
        <v>0</v>
      </c>
      <c r="J8688" s="24">
        <f>IF(H8688&gt;0, MIN(C8688-F8688, B$8, K8687), 0)</f>
        <v>0</v>
      </c>
      <c r="K8688" s="24">
        <f>MAX(0, K8687-G8688+I8688*B$6-J8688)</f>
        <v>0</v>
      </c>
      <c r="L8688" s="24">
        <f t="shared" si="548"/>
        <v>0</v>
      </c>
      <c r="M8688" s="24">
        <f>IF(H8688&gt;0, C8688-F8688-J8688, 0)</f>
        <v>454.8290401266658</v>
      </c>
      <c r="N8688" s="4">
        <f>MIN(C8688, F8688)</f>
        <v>0</v>
      </c>
    </row>
    <row r="8689" spans="1:14" x14ac:dyDescent="0.2">
      <c r="A8689" s="27">
        <v>43826.791666666672</v>
      </c>
      <c r="B8689" s="4">
        <v>0</v>
      </c>
      <c r="C8689" s="4">
        <v>1527.5544148188724</v>
      </c>
      <c r="F8689" s="4">
        <f t="shared" si="546"/>
        <v>0</v>
      </c>
      <c r="G8689" s="24">
        <f t="shared" si="547"/>
        <v>0</v>
      </c>
      <c r="H8689" s="24">
        <f t="shared" si="549"/>
        <v>1527.5544148188724</v>
      </c>
      <c r="I8689" s="24">
        <f>IF(H8689&lt;=0, MIN(F8689-C8689, B$7, (D$5-K8688+G8689)/B$6), 0)</f>
        <v>0</v>
      </c>
      <c r="J8689" s="24">
        <f>IF(H8689&gt;0, MIN(C8689-F8689, B$8, K8688), 0)</f>
        <v>0</v>
      </c>
      <c r="K8689" s="24">
        <f>MAX(0, K8688-G8689+I8689*B$6-J8689)</f>
        <v>0</v>
      </c>
      <c r="L8689" s="24">
        <f t="shared" si="548"/>
        <v>0</v>
      </c>
      <c r="M8689" s="24">
        <f>IF(H8689&gt;0, C8689-F8689-J8689, 0)</f>
        <v>1527.5544148188724</v>
      </c>
      <c r="N8689" s="4">
        <f>MIN(C8689, F8689)</f>
        <v>0</v>
      </c>
    </row>
    <row r="8690" spans="1:14" x14ac:dyDescent="0.2">
      <c r="A8690" s="27">
        <v>43826.833333333336</v>
      </c>
      <c r="B8690" s="4">
        <v>0</v>
      </c>
      <c r="C8690" s="4">
        <v>865.13413735916879</v>
      </c>
      <c r="F8690" s="4">
        <f t="shared" si="546"/>
        <v>0</v>
      </c>
      <c r="G8690" s="24">
        <f t="shared" si="547"/>
        <v>0</v>
      </c>
      <c r="H8690" s="24">
        <f t="shared" si="549"/>
        <v>865.13413735916879</v>
      </c>
      <c r="I8690" s="24">
        <f>IF(H8690&lt;=0, MIN(F8690-C8690, B$7, (D$5-K8689+G8690)/B$6), 0)</f>
        <v>0</v>
      </c>
      <c r="J8690" s="24">
        <f>IF(H8690&gt;0, MIN(C8690-F8690, B$8, K8689), 0)</f>
        <v>0</v>
      </c>
      <c r="K8690" s="24">
        <f>MAX(0, K8689-G8690+I8690*B$6-J8690)</f>
        <v>0</v>
      </c>
      <c r="L8690" s="24">
        <f t="shared" si="548"/>
        <v>0</v>
      </c>
      <c r="M8690" s="24">
        <f>IF(H8690&gt;0, C8690-F8690-J8690, 0)</f>
        <v>865.13413735916879</v>
      </c>
      <c r="N8690" s="4">
        <f>MIN(C8690, F8690)</f>
        <v>0</v>
      </c>
    </row>
    <row r="8691" spans="1:14" x14ac:dyDescent="0.2">
      <c r="A8691" s="27">
        <v>43826.875</v>
      </c>
      <c r="B8691" s="4">
        <v>0</v>
      </c>
      <c r="C8691" s="4">
        <v>1455.8746086758449</v>
      </c>
      <c r="F8691" s="4">
        <f t="shared" si="546"/>
        <v>0</v>
      </c>
      <c r="G8691" s="24">
        <f t="shared" si="547"/>
        <v>0</v>
      </c>
      <c r="H8691" s="24">
        <f t="shared" si="549"/>
        <v>1455.8746086758449</v>
      </c>
      <c r="I8691" s="24">
        <f>IF(H8691&lt;=0, MIN(F8691-C8691, B$7, (D$5-K8690+G8691)/B$6), 0)</f>
        <v>0</v>
      </c>
      <c r="J8691" s="24">
        <f>IF(H8691&gt;0, MIN(C8691-F8691, B$8, K8690), 0)</f>
        <v>0</v>
      </c>
      <c r="K8691" s="24">
        <f>MAX(0, K8690-G8691+I8691*B$6-J8691)</f>
        <v>0</v>
      </c>
      <c r="L8691" s="24">
        <f t="shared" si="548"/>
        <v>0</v>
      </c>
      <c r="M8691" s="24">
        <f>IF(H8691&gt;0, C8691-F8691-J8691, 0)</f>
        <v>1455.8746086758449</v>
      </c>
      <c r="N8691" s="4">
        <f>MIN(C8691, F8691)</f>
        <v>0</v>
      </c>
    </row>
    <row r="8692" spans="1:14" x14ac:dyDescent="0.2">
      <c r="A8692" s="27">
        <v>43826.916666666672</v>
      </c>
      <c r="B8692" s="4">
        <v>0</v>
      </c>
      <c r="C8692" s="4">
        <v>480.98300724500723</v>
      </c>
      <c r="F8692" s="4">
        <f t="shared" si="546"/>
        <v>0</v>
      </c>
      <c r="G8692" s="24">
        <f t="shared" si="547"/>
        <v>0</v>
      </c>
      <c r="H8692" s="24">
        <f t="shared" si="549"/>
        <v>480.98300724500723</v>
      </c>
      <c r="I8692" s="24">
        <f>IF(H8692&lt;=0, MIN(F8692-C8692, B$7, (D$5-K8691+G8692)/B$6), 0)</f>
        <v>0</v>
      </c>
      <c r="J8692" s="24">
        <f>IF(H8692&gt;0, MIN(C8692-F8692, B$8, K8691), 0)</f>
        <v>0</v>
      </c>
      <c r="K8692" s="24">
        <f>MAX(0, K8691-G8692+I8692*B$6-J8692)</f>
        <v>0</v>
      </c>
      <c r="L8692" s="24">
        <f t="shared" si="548"/>
        <v>0</v>
      </c>
      <c r="M8692" s="24">
        <f>IF(H8692&gt;0, C8692-F8692-J8692, 0)</f>
        <v>480.98300724500723</v>
      </c>
      <c r="N8692" s="4">
        <f>MIN(C8692, F8692)</f>
        <v>0</v>
      </c>
    </row>
    <row r="8693" spans="1:14" x14ac:dyDescent="0.2">
      <c r="A8693" s="27">
        <v>43826.958333333336</v>
      </c>
      <c r="B8693" s="4">
        <v>0</v>
      </c>
      <c r="C8693" s="4">
        <v>326.29973255985749</v>
      </c>
      <c r="F8693" s="4">
        <f t="shared" si="546"/>
        <v>0</v>
      </c>
      <c r="G8693" s="24">
        <f t="shared" si="547"/>
        <v>0</v>
      </c>
      <c r="H8693" s="24">
        <f t="shared" si="549"/>
        <v>326.29973255985749</v>
      </c>
      <c r="I8693" s="24">
        <f>IF(H8693&lt;=0, MIN(F8693-C8693, B$7, (D$5-K8692+G8693)/B$6), 0)</f>
        <v>0</v>
      </c>
      <c r="J8693" s="24">
        <f>IF(H8693&gt;0, MIN(C8693-F8693, B$8, K8692), 0)</f>
        <v>0</v>
      </c>
      <c r="K8693" s="24">
        <f>MAX(0, K8692-G8693+I8693*B$6-J8693)</f>
        <v>0</v>
      </c>
      <c r="L8693" s="24">
        <f t="shared" si="548"/>
        <v>0</v>
      </c>
      <c r="M8693" s="24">
        <f>IF(H8693&gt;0, C8693-F8693-J8693, 0)</f>
        <v>326.29973255985749</v>
      </c>
      <c r="N8693" s="4">
        <f>MIN(C8693, F8693)</f>
        <v>0</v>
      </c>
    </row>
    <row r="8694" spans="1:14" x14ac:dyDescent="0.2">
      <c r="A8694" s="27">
        <v>43827</v>
      </c>
      <c r="B8694" s="4">
        <v>0</v>
      </c>
      <c r="C8694" s="4">
        <v>204.74069638164215</v>
      </c>
      <c r="F8694" s="4">
        <f t="shared" si="546"/>
        <v>0</v>
      </c>
      <c r="G8694" s="24">
        <f t="shared" si="547"/>
        <v>0</v>
      </c>
      <c r="H8694" s="24">
        <f t="shared" si="549"/>
        <v>204.74069638164215</v>
      </c>
      <c r="I8694" s="24">
        <f>IF(H8694&lt;=0, MIN(F8694-C8694, B$7, (D$5-K8693+G8694)/B$6), 0)</f>
        <v>0</v>
      </c>
      <c r="J8694" s="24">
        <f>IF(H8694&gt;0, MIN(C8694-F8694, B$8, K8693), 0)</f>
        <v>0</v>
      </c>
      <c r="K8694" s="24">
        <f>MAX(0, K8693-G8694+I8694*B$6-J8694)</f>
        <v>0</v>
      </c>
      <c r="L8694" s="24">
        <f t="shared" si="548"/>
        <v>0</v>
      </c>
      <c r="M8694" s="24">
        <f>IF(H8694&gt;0, C8694-F8694-J8694, 0)</f>
        <v>204.74069638164215</v>
      </c>
      <c r="N8694" s="4">
        <f>MIN(C8694, F8694)</f>
        <v>0</v>
      </c>
    </row>
    <row r="8695" spans="1:14" x14ac:dyDescent="0.2">
      <c r="A8695" s="27">
        <v>43827.041666666672</v>
      </c>
      <c r="B8695" s="4">
        <v>0</v>
      </c>
      <c r="C8695" s="4">
        <v>254.61992641682991</v>
      </c>
      <c r="F8695" s="4">
        <f t="shared" si="546"/>
        <v>0</v>
      </c>
      <c r="G8695" s="24">
        <f t="shared" si="547"/>
        <v>0</v>
      </c>
      <c r="H8695" s="24">
        <f t="shared" si="549"/>
        <v>254.61992641682991</v>
      </c>
      <c r="I8695" s="24">
        <f>IF(H8695&lt;=0, MIN(F8695-C8695, B$7, (D$5-K8694+G8695)/B$6), 0)</f>
        <v>0</v>
      </c>
      <c r="J8695" s="24">
        <f>IF(H8695&gt;0, MIN(C8695-F8695, B$8, K8694), 0)</f>
        <v>0</v>
      </c>
      <c r="K8695" s="24">
        <f>MAX(0, K8694-G8695+I8695*B$6-J8695)</f>
        <v>0</v>
      </c>
      <c r="L8695" s="24">
        <f t="shared" si="548"/>
        <v>0</v>
      </c>
      <c r="M8695" s="24">
        <f>IF(H8695&gt;0, C8695-F8695-J8695, 0)</f>
        <v>254.61992641682991</v>
      </c>
      <c r="N8695" s="4">
        <f>MIN(C8695, F8695)</f>
        <v>0</v>
      </c>
    </row>
    <row r="8696" spans="1:14" x14ac:dyDescent="0.2">
      <c r="A8696" s="27">
        <v>43827.083333333336</v>
      </c>
      <c r="B8696" s="4">
        <v>0</v>
      </c>
      <c r="C8696" s="4">
        <v>291.69568821494772</v>
      </c>
      <c r="F8696" s="4">
        <f t="shared" si="546"/>
        <v>0</v>
      </c>
      <c r="G8696" s="24">
        <f t="shared" si="547"/>
        <v>0</v>
      </c>
      <c r="H8696" s="24">
        <f t="shared" si="549"/>
        <v>291.69568821494772</v>
      </c>
      <c r="I8696" s="24">
        <f>IF(H8696&lt;=0, MIN(F8696-C8696, B$7, (D$5-K8695+G8696)/B$6), 0)</f>
        <v>0</v>
      </c>
      <c r="J8696" s="24">
        <f>IF(H8696&gt;0, MIN(C8696-F8696, B$8, K8695), 0)</f>
        <v>0</v>
      </c>
      <c r="K8696" s="24">
        <f>MAX(0, K8695-G8696+I8696*B$6-J8696)</f>
        <v>0</v>
      </c>
      <c r="L8696" s="24">
        <f t="shared" si="548"/>
        <v>0</v>
      </c>
      <c r="M8696" s="24">
        <f>IF(H8696&gt;0, C8696-F8696-J8696, 0)</f>
        <v>291.69568821494772</v>
      </c>
      <c r="N8696" s="4">
        <f>MIN(C8696, F8696)</f>
        <v>0</v>
      </c>
    </row>
    <row r="8697" spans="1:14" x14ac:dyDescent="0.2">
      <c r="A8697" s="27">
        <v>43827.125</v>
      </c>
      <c r="B8697" s="4">
        <v>0</v>
      </c>
      <c r="C8697" s="4">
        <v>202.71385989946506</v>
      </c>
      <c r="F8697" s="4">
        <f t="shared" si="546"/>
        <v>0</v>
      </c>
      <c r="G8697" s="24">
        <f t="shared" si="547"/>
        <v>0</v>
      </c>
      <c r="H8697" s="24">
        <f t="shared" si="549"/>
        <v>202.71385989946506</v>
      </c>
      <c r="I8697" s="24">
        <f>IF(H8697&lt;=0, MIN(F8697-C8697, B$7, (D$5-K8696+G8697)/B$6), 0)</f>
        <v>0</v>
      </c>
      <c r="J8697" s="24">
        <f>IF(H8697&gt;0, MIN(C8697-F8697, B$8, K8696), 0)</f>
        <v>0</v>
      </c>
      <c r="K8697" s="24">
        <f>MAX(0, K8696-G8697+I8697*B$6-J8697)</f>
        <v>0</v>
      </c>
      <c r="L8697" s="24">
        <f t="shared" si="548"/>
        <v>0</v>
      </c>
      <c r="M8697" s="24">
        <f>IF(H8697&gt;0, C8697-F8697-J8697, 0)</f>
        <v>202.71385989946506</v>
      </c>
      <c r="N8697" s="4">
        <f>MIN(C8697, F8697)</f>
        <v>0</v>
      </c>
    </row>
    <row r="8698" spans="1:14" x14ac:dyDescent="0.2">
      <c r="A8698" s="27">
        <v>43827.166666666672</v>
      </c>
      <c r="B8698" s="4">
        <v>0</v>
      </c>
      <c r="C8698" s="4">
        <v>254.61992641682991</v>
      </c>
      <c r="F8698" s="4">
        <f t="shared" si="546"/>
        <v>0</v>
      </c>
      <c r="G8698" s="24">
        <f t="shared" si="547"/>
        <v>0</v>
      </c>
      <c r="H8698" s="24">
        <f t="shared" si="549"/>
        <v>254.61992641682991</v>
      </c>
      <c r="I8698" s="24">
        <f>IF(H8698&lt;=0, MIN(F8698-C8698, B$7, (D$5-K8697+G8698)/B$6), 0)</f>
        <v>0</v>
      </c>
      <c r="J8698" s="24">
        <f>IF(H8698&gt;0, MIN(C8698-F8698, B$8, K8697), 0)</f>
        <v>0</v>
      </c>
      <c r="K8698" s="24">
        <f>MAX(0, K8697-G8698+I8698*B$6-J8698)</f>
        <v>0</v>
      </c>
      <c r="L8698" s="24">
        <f t="shared" si="548"/>
        <v>0</v>
      </c>
      <c r="M8698" s="24">
        <f>IF(H8698&gt;0, C8698-F8698-J8698, 0)</f>
        <v>254.61992641682991</v>
      </c>
      <c r="N8698" s="4">
        <f>MIN(C8698, F8698)</f>
        <v>0</v>
      </c>
    </row>
    <row r="8699" spans="1:14" x14ac:dyDescent="0.2">
      <c r="A8699" s="27">
        <v>43827.208333333336</v>
      </c>
      <c r="B8699" s="4">
        <v>0</v>
      </c>
      <c r="C8699" s="4">
        <v>300.24493670758699</v>
      </c>
      <c r="F8699" s="4">
        <f t="shared" si="546"/>
        <v>0</v>
      </c>
      <c r="G8699" s="24">
        <f t="shared" si="547"/>
        <v>0</v>
      </c>
      <c r="H8699" s="24">
        <f t="shared" si="549"/>
        <v>300.24493670758699</v>
      </c>
      <c r="I8699" s="24">
        <f>IF(H8699&lt;=0, MIN(F8699-C8699, B$7, (D$5-K8698+G8699)/B$6), 0)</f>
        <v>0</v>
      </c>
      <c r="J8699" s="24">
        <f>IF(H8699&gt;0, MIN(C8699-F8699, B$8, K8698), 0)</f>
        <v>0</v>
      </c>
      <c r="K8699" s="24">
        <f>MAX(0, K8698-G8699+I8699*B$6-J8699)</f>
        <v>0</v>
      </c>
      <c r="L8699" s="24">
        <f t="shared" si="548"/>
        <v>0</v>
      </c>
      <c r="M8699" s="24">
        <f>IF(H8699&gt;0, C8699-F8699-J8699, 0)</f>
        <v>300.24493670758699</v>
      </c>
      <c r="N8699" s="4">
        <f>MIN(C8699, F8699)</f>
        <v>0</v>
      </c>
    </row>
    <row r="8700" spans="1:14" x14ac:dyDescent="0.2">
      <c r="A8700" s="27">
        <v>43827.25</v>
      </c>
      <c r="B8700" s="4">
        <v>0</v>
      </c>
      <c r="C8700" s="4">
        <v>317.16455974932217</v>
      </c>
      <c r="F8700" s="4">
        <f t="shared" si="546"/>
        <v>0</v>
      </c>
      <c r="G8700" s="24">
        <f t="shared" si="547"/>
        <v>0</v>
      </c>
      <c r="H8700" s="24">
        <f t="shared" si="549"/>
        <v>317.16455974932217</v>
      </c>
      <c r="I8700" s="24">
        <f>IF(H8700&lt;=0, MIN(F8700-C8700, B$7, (D$5-K8699+G8700)/B$6), 0)</f>
        <v>0</v>
      </c>
      <c r="J8700" s="24">
        <f>IF(H8700&gt;0, MIN(C8700-F8700, B$8, K8699), 0)</f>
        <v>0</v>
      </c>
      <c r="K8700" s="24">
        <f>MAX(0, K8699-G8700+I8700*B$6-J8700)</f>
        <v>0</v>
      </c>
      <c r="L8700" s="24">
        <f t="shared" si="548"/>
        <v>0</v>
      </c>
      <c r="M8700" s="24">
        <f>IF(H8700&gt;0, C8700-F8700-J8700, 0)</f>
        <v>317.16455974932217</v>
      </c>
      <c r="N8700" s="4">
        <f>MIN(C8700, F8700)</f>
        <v>0</v>
      </c>
    </row>
    <row r="8701" spans="1:14" x14ac:dyDescent="0.2">
      <c r="A8701" s="27">
        <v>43827.291666666672</v>
      </c>
      <c r="B8701" s="4">
        <v>7.5788598653060628</v>
      </c>
      <c r="C8701" s="4">
        <v>1738.1159260204265</v>
      </c>
      <c r="F8701" s="4">
        <f t="shared" si="546"/>
        <v>45.473159191836373</v>
      </c>
      <c r="G8701" s="24">
        <f t="shared" si="547"/>
        <v>0.34722222222222221</v>
      </c>
      <c r="H8701" s="24">
        <f t="shared" si="549"/>
        <v>1692.6427668285901</v>
      </c>
      <c r="I8701" s="24">
        <f>IF(H8701&lt;=0, MIN(F8701-C8701, B$7, (D$5-K8700+G8701)/B$6), 0)</f>
        <v>0</v>
      </c>
      <c r="J8701" s="24">
        <f>IF(H8701&gt;0, MIN(C8701-F8701, B$8, K8700), 0)</f>
        <v>0</v>
      </c>
      <c r="K8701" s="24">
        <f>MAX(0, K8700-G8701+I8701*B$6-J8701)</f>
        <v>0</v>
      </c>
      <c r="L8701" s="24">
        <f t="shared" si="548"/>
        <v>0</v>
      </c>
      <c r="M8701" s="24">
        <f>IF(H8701&gt;0, C8701-F8701-J8701, 0)</f>
        <v>1692.6427668285901</v>
      </c>
      <c r="N8701" s="4">
        <f>MIN(C8701, F8701)</f>
        <v>45.473159191836373</v>
      </c>
    </row>
    <row r="8702" spans="1:14" x14ac:dyDescent="0.2">
      <c r="A8702" s="27">
        <v>43827.333333333336</v>
      </c>
      <c r="B8702" s="4">
        <v>65.358006398967817</v>
      </c>
      <c r="C8702" s="4">
        <v>417.30511830198026</v>
      </c>
      <c r="F8702" s="4">
        <f t="shared" si="546"/>
        <v>392.14803839380693</v>
      </c>
      <c r="G8702" s="24">
        <f t="shared" si="547"/>
        <v>0.34722222222222221</v>
      </c>
      <c r="H8702" s="24">
        <f t="shared" si="549"/>
        <v>25.15707990817333</v>
      </c>
      <c r="I8702" s="24">
        <f>IF(H8702&lt;=0, MIN(F8702-C8702, B$7, (D$5-K8701+G8702)/B$6), 0)</f>
        <v>0</v>
      </c>
      <c r="J8702" s="24">
        <f>IF(H8702&gt;0, MIN(C8702-F8702, B$8, K8701), 0)</f>
        <v>0</v>
      </c>
      <c r="K8702" s="24">
        <f>MAX(0, K8701-G8702+I8702*B$6-J8702)</f>
        <v>0</v>
      </c>
      <c r="L8702" s="24">
        <f t="shared" si="548"/>
        <v>0</v>
      </c>
      <c r="M8702" s="24">
        <f>IF(H8702&gt;0, C8702-F8702-J8702, 0)</f>
        <v>25.15707990817333</v>
      </c>
      <c r="N8702" s="4">
        <f>MIN(C8702, F8702)</f>
        <v>392.14803839380693</v>
      </c>
    </row>
    <row r="8703" spans="1:14" x14ac:dyDescent="0.2">
      <c r="A8703" s="27">
        <v>43827.375</v>
      </c>
      <c r="B8703" s="4">
        <v>43.177430265196485</v>
      </c>
      <c r="C8703" s="4">
        <v>328.29413644041347</v>
      </c>
      <c r="F8703" s="4">
        <f t="shared" si="546"/>
        <v>259.06458159117892</v>
      </c>
      <c r="G8703" s="24">
        <f t="shared" si="547"/>
        <v>0.34722222222222221</v>
      </c>
      <c r="H8703" s="24">
        <f t="shared" si="549"/>
        <v>69.229554849234546</v>
      </c>
      <c r="I8703" s="24">
        <f>IF(H8703&lt;=0, MIN(F8703-C8703, B$7, (D$5-K8702+G8703)/B$6), 0)</f>
        <v>0</v>
      </c>
      <c r="J8703" s="24">
        <f>IF(H8703&gt;0, MIN(C8703-F8703, B$8, K8702), 0)</f>
        <v>0</v>
      </c>
      <c r="K8703" s="24">
        <f>MAX(0, K8702-G8703+I8703*B$6-J8703)</f>
        <v>0</v>
      </c>
      <c r="L8703" s="24">
        <f t="shared" si="548"/>
        <v>0</v>
      </c>
      <c r="M8703" s="24">
        <f>IF(H8703&gt;0, C8703-F8703-J8703, 0)</f>
        <v>69.229554849234546</v>
      </c>
      <c r="N8703" s="4">
        <f>MIN(C8703, F8703)</f>
        <v>259.06458159117892</v>
      </c>
    </row>
    <row r="8704" spans="1:14" x14ac:dyDescent="0.2">
      <c r="A8704" s="27">
        <v>43827.416666666672</v>
      </c>
      <c r="B8704" s="4">
        <v>32.793745830564923</v>
      </c>
      <c r="C8704" s="4">
        <v>253.16826635157389</v>
      </c>
      <c r="F8704" s="4">
        <f t="shared" si="546"/>
        <v>196.76247498338955</v>
      </c>
      <c r="G8704" s="24">
        <f t="shared" si="547"/>
        <v>0.34722222222222221</v>
      </c>
      <c r="H8704" s="24">
        <f t="shared" si="549"/>
        <v>56.405791368184339</v>
      </c>
      <c r="I8704" s="24">
        <f>IF(H8704&lt;=0, MIN(F8704-C8704, B$7, (D$5-K8703+G8704)/B$6), 0)</f>
        <v>0</v>
      </c>
      <c r="J8704" s="24">
        <f>IF(H8704&gt;0, MIN(C8704-F8704, B$8, K8703), 0)</f>
        <v>0</v>
      </c>
      <c r="K8704" s="24">
        <f>MAX(0, K8703-G8704+I8704*B$6-J8704)</f>
        <v>0</v>
      </c>
      <c r="L8704" s="24">
        <f t="shared" si="548"/>
        <v>0</v>
      </c>
      <c r="M8704" s="24">
        <f>IF(H8704&gt;0, C8704-F8704-J8704, 0)</f>
        <v>56.405791368184339</v>
      </c>
      <c r="N8704" s="4">
        <f>MIN(C8704, F8704)</f>
        <v>196.76247498338955</v>
      </c>
    </row>
    <row r="8705" spans="1:14" x14ac:dyDescent="0.2">
      <c r="A8705" s="27">
        <v>43827.458333333336</v>
      </c>
      <c r="B8705" s="4">
        <v>31.277180228605307</v>
      </c>
      <c r="C8705" s="4">
        <v>1643.8409929733714</v>
      </c>
      <c r="F8705" s="4">
        <f t="shared" si="546"/>
        <v>187.66308137163185</v>
      </c>
      <c r="G8705" s="24">
        <f t="shared" si="547"/>
        <v>0.34722222222222221</v>
      </c>
      <c r="H8705" s="24">
        <f t="shared" si="549"/>
        <v>1456.1779116017397</v>
      </c>
      <c r="I8705" s="24">
        <f>IF(H8705&lt;=0, MIN(F8705-C8705, B$7, (D$5-K8704+G8705)/B$6), 0)</f>
        <v>0</v>
      </c>
      <c r="J8705" s="24">
        <f>IF(H8705&gt;0, MIN(C8705-F8705, B$8, K8704), 0)</f>
        <v>0</v>
      </c>
      <c r="K8705" s="24">
        <f>MAX(0, K8704-G8705+I8705*B$6-J8705)</f>
        <v>0</v>
      </c>
      <c r="L8705" s="24">
        <f t="shared" si="548"/>
        <v>0</v>
      </c>
      <c r="M8705" s="24">
        <f>IF(H8705&gt;0, C8705-F8705-J8705, 0)</f>
        <v>1456.1779116017397</v>
      </c>
      <c r="N8705" s="4">
        <f>MIN(C8705, F8705)</f>
        <v>187.66308137163185</v>
      </c>
    </row>
    <row r="8706" spans="1:14" x14ac:dyDescent="0.2">
      <c r="A8706" s="27">
        <v>43827.5</v>
      </c>
      <c r="B8706" s="4">
        <v>26.151516839691553</v>
      </c>
      <c r="C8706" s="4">
        <v>407.11376273191644</v>
      </c>
      <c r="F8706" s="4">
        <f t="shared" si="546"/>
        <v>156.90910103814932</v>
      </c>
      <c r="G8706" s="24">
        <f t="shared" si="547"/>
        <v>0.34722222222222221</v>
      </c>
      <c r="H8706" s="24">
        <f t="shared" si="549"/>
        <v>250.20466169376712</v>
      </c>
      <c r="I8706" s="24">
        <f>IF(H8706&lt;=0, MIN(F8706-C8706, B$7, (D$5-K8705+G8706)/B$6), 0)</f>
        <v>0</v>
      </c>
      <c r="J8706" s="24">
        <f>IF(H8706&gt;0, MIN(C8706-F8706, B$8, K8705), 0)</f>
        <v>0</v>
      </c>
      <c r="K8706" s="24">
        <f>MAX(0, K8705-G8706+I8706*B$6-J8706)</f>
        <v>0</v>
      </c>
      <c r="L8706" s="24">
        <f t="shared" si="548"/>
        <v>0</v>
      </c>
      <c r="M8706" s="24">
        <f>IF(H8706&gt;0, C8706-F8706-J8706, 0)</f>
        <v>250.20466169376712</v>
      </c>
      <c r="N8706" s="4">
        <f>MIN(C8706, F8706)</f>
        <v>156.90910103814932</v>
      </c>
    </row>
    <row r="8707" spans="1:14" x14ac:dyDescent="0.2">
      <c r="A8707" s="27">
        <v>43827.541666666672</v>
      </c>
      <c r="B8707" s="4">
        <v>19.590240468935658</v>
      </c>
      <c r="C8707" s="4">
        <v>274.23253775280438</v>
      </c>
      <c r="F8707" s="4">
        <f t="shared" si="546"/>
        <v>117.54144281361394</v>
      </c>
      <c r="G8707" s="24">
        <f t="shared" si="547"/>
        <v>0.34722222222222221</v>
      </c>
      <c r="H8707" s="24">
        <f t="shared" si="549"/>
        <v>156.69109493919044</v>
      </c>
      <c r="I8707" s="24">
        <f>IF(H8707&lt;=0, MIN(F8707-C8707, B$7, (D$5-K8706+G8707)/B$6), 0)</f>
        <v>0</v>
      </c>
      <c r="J8707" s="24">
        <f>IF(H8707&gt;0, MIN(C8707-F8707, B$8, K8706), 0)</f>
        <v>0</v>
      </c>
      <c r="K8707" s="24">
        <f>MAX(0, K8706-G8707+I8707*B$6-J8707)</f>
        <v>0</v>
      </c>
      <c r="L8707" s="24">
        <f t="shared" si="548"/>
        <v>0</v>
      </c>
      <c r="M8707" s="24">
        <f>IF(H8707&gt;0, C8707-F8707-J8707, 0)</f>
        <v>156.69109493919044</v>
      </c>
      <c r="N8707" s="4">
        <f>MIN(C8707, F8707)</f>
        <v>117.54144281361394</v>
      </c>
    </row>
    <row r="8708" spans="1:14" x14ac:dyDescent="0.2">
      <c r="A8708" s="27">
        <v>43827.583333333336</v>
      </c>
      <c r="B8708" s="4">
        <v>9.0712835238012168</v>
      </c>
      <c r="C8708" s="4">
        <v>1507.7806751932098</v>
      </c>
      <c r="F8708" s="4">
        <f t="shared" si="546"/>
        <v>54.427701142807301</v>
      </c>
      <c r="G8708" s="24">
        <f t="shared" si="547"/>
        <v>0.34722222222222221</v>
      </c>
      <c r="H8708" s="24">
        <f t="shared" si="549"/>
        <v>1453.3529740504025</v>
      </c>
      <c r="I8708" s="24">
        <f>IF(H8708&lt;=0, MIN(F8708-C8708, B$7, (D$5-K8707+G8708)/B$6), 0)</f>
        <v>0</v>
      </c>
      <c r="J8708" s="24">
        <f>IF(H8708&gt;0, MIN(C8708-F8708, B$8, K8707), 0)</f>
        <v>0</v>
      </c>
      <c r="K8708" s="24">
        <f>MAX(0, K8707-G8708+I8708*B$6-J8708)</f>
        <v>0</v>
      </c>
      <c r="L8708" s="24">
        <f t="shared" si="548"/>
        <v>0</v>
      </c>
      <c r="M8708" s="24">
        <f>IF(H8708&gt;0, C8708-F8708-J8708, 0)</f>
        <v>1453.3529740504025</v>
      </c>
      <c r="N8708" s="4">
        <f>MIN(C8708, F8708)</f>
        <v>54.427701142807301</v>
      </c>
    </row>
    <row r="8709" spans="1:14" x14ac:dyDescent="0.2">
      <c r="A8709" s="27">
        <v>43827.625</v>
      </c>
      <c r="B8709" s="4">
        <v>0</v>
      </c>
      <c r="C8709" s="4">
        <v>717.65499598443375</v>
      </c>
      <c r="F8709" s="4">
        <f t="shared" si="546"/>
        <v>0</v>
      </c>
      <c r="G8709" s="24">
        <f t="shared" si="547"/>
        <v>0</v>
      </c>
      <c r="H8709" s="24">
        <f t="shared" si="549"/>
        <v>717.65499598443375</v>
      </c>
      <c r="I8709" s="24">
        <f>IF(H8709&lt;=0, MIN(F8709-C8709, B$7, (D$5-K8708+G8709)/B$6), 0)</f>
        <v>0</v>
      </c>
      <c r="J8709" s="24">
        <f>IF(H8709&gt;0, MIN(C8709-F8709, B$8, K8708), 0)</f>
        <v>0</v>
      </c>
      <c r="K8709" s="24">
        <f>MAX(0, K8708-G8709+I8709*B$6-J8709)</f>
        <v>0</v>
      </c>
      <c r="L8709" s="24">
        <f t="shared" si="548"/>
        <v>0</v>
      </c>
      <c r="M8709" s="24">
        <f>IF(H8709&gt;0, C8709-F8709-J8709, 0)</f>
        <v>717.65499598443375</v>
      </c>
      <c r="N8709" s="4">
        <f>MIN(C8709, F8709)</f>
        <v>0</v>
      </c>
    </row>
    <row r="8710" spans="1:14" x14ac:dyDescent="0.2">
      <c r="A8710" s="27">
        <v>43827.666666666672</v>
      </c>
      <c r="B8710" s="4">
        <v>0</v>
      </c>
      <c r="C8710" s="4">
        <v>851.12773845765787</v>
      </c>
      <c r="F8710" s="4">
        <f t="shared" si="546"/>
        <v>0</v>
      </c>
      <c r="G8710" s="24">
        <f t="shared" si="547"/>
        <v>0</v>
      </c>
      <c r="H8710" s="24">
        <f t="shared" si="549"/>
        <v>851.12773845765787</v>
      </c>
      <c r="I8710" s="24">
        <f>IF(H8710&lt;=0, MIN(F8710-C8710, B$7, (D$5-K8709+G8710)/B$6), 0)</f>
        <v>0</v>
      </c>
      <c r="J8710" s="24">
        <f>IF(H8710&gt;0, MIN(C8710-F8710, B$8, K8709), 0)</f>
        <v>0</v>
      </c>
      <c r="K8710" s="24">
        <f>MAX(0, K8709-G8710+I8710*B$6-J8710)</f>
        <v>0</v>
      </c>
      <c r="L8710" s="24">
        <f t="shared" si="548"/>
        <v>0</v>
      </c>
      <c r="M8710" s="24">
        <f>IF(H8710&gt;0, C8710-F8710-J8710, 0)</f>
        <v>851.12773845765787</v>
      </c>
      <c r="N8710" s="4">
        <f>MIN(C8710, F8710)</f>
        <v>0</v>
      </c>
    </row>
    <row r="8711" spans="1:14" x14ac:dyDescent="0.2">
      <c r="A8711" s="27">
        <v>43827.708333333336</v>
      </c>
      <c r="B8711" s="4">
        <v>0</v>
      </c>
      <c r="C8711" s="4">
        <v>888.20350025577557</v>
      </c>
      <c r="F8711" s="4">
        <f t="shared" si="546"/>
        <v>0</v>
      </c>
      <c r="G8711" s="24">
        <f t="shared" si="547"/>
        <v>0</v>
      </c>
      <c r="H8711" s="24">
        <f t="shared" si="549"/>
        <v>888.20350025577557</v>
      </c>
      <c r="I8711" s="24">
        <f>IF(H8711&lt;=0, MIN(F8711-C8711, B$7, (D$5-K8710+G8711)/B$6), 0)</f>
        <v>0</v>
      </c>
      <c r="J8711" s="24">
        <f>IF(H8711&gt;0, MIN(C8711-F8711, B$8, K8710), 0)</f>
        <v>0</v>
      </c>
      <c r="K8711" s="24">
        <f>MAX(0, K8710-G8711+I8711*B$6-J8711)</f>
        <v>0</v>
      </c>
      <c r="L8711" s="24">
        <f t="shared" si="548"/>
        <v>0</v>
      </c>
      <c r="M8711" s="24">
        <f>IF(H8711&gt;0, C8711-F8711-J8711, 0)</f>
        <v>888.20350025577557</v>
      </c>
      <c r="N8711" s="4">
        <f>MIN(C8711, F8711)</f>
        <v>0</v>
      </c>
    </row>
    <row r="8712" spans="1:14" x14ac:dyDescent="0.2">
      <c r="A8712" s="27">
        <v>43827.75</v>
      </c>
      <c r="B8712" s="4">
        <v>0</v>
      </c>
      <c r="C8712" s="4">
        <v>454.8290401266658</v>
      </c>
      <c r="F8712" s="4">
        <f t="shared" si="546"/>
        <v>0</v>
      </c>
      <c r="G8712" s="24">
        <f t="shared" si="547"/>
        <v>0</v>
      </c>
      <c r="H8712" s="24">
        <f t="shared" si="549"/>
        <v>454.8290401266658</v>
      </c>
      <c r="I8712" s="24">
        <f>IF(H8712&lt;=0, MIN(F8712-C8712, B$7, (D$5-K8711+G8712)/B$6), 0)</f>
        <v>0</v>
      </c>
      <c r="J8712" s="24">
        <f>IF(H8712&gt;0, MIN(C8712-F8712, B$8, K8711), 0)</f>
        <v>0</v>
      </c>
      <c r="K8712" s="24">
        <f>MAX(0, K8711-G8712+I8712*B$6-J8712)</f>
        <v>0</v>
      </c>
      <c r="L8712" s="24">
        <f t="shared" si="548"/>
        <v>0</v>
      </c>
      <c r="M8712" s="24">
        <f>IF(H8712&gt;0, C8712-F8712-J8712, 0)</f>
        <v>454.8290401266658</v>
      </c>
      <c r="N8712" s="4">
        <f>MIN(C8712, F8712)</f>
        <v>0</v>
      </c>
    </row>
    <row r="8713" spans="1:14" x14ac:dyDescent="0.2">
      <c r="A8713" s="27">
        <v>43827.791666666672</v>
      </c>
      <c r="B8713" s="4">
        <v>0</v>
      </c>
      <c r="C8713" s="4">
        <v>1527.5544148188724</v>
      </c>
      <c r="F8713" s="4">
        <f t="shared" si="546"/>
        <v>0</v>
      </c>
      <c r="G8713" s="24">
        <f t="shared" si="547"/>
        <v>0</v>
      </c>
      <c r="H8713" s="24">
        <f t="shared" si="549"/>
        <v>1527.5544148188724</v>
      </c>
      <c r="I8713" s="24">
        <f>IF(H8713&lt;=0, MIN(F8713-C8713, B$7, (D$5-K8712+G8713)/B$6), 0)</f>
        <v>0</v>
      </c>
      <c r="J8713" s="24">
        <f>IF(H8713&gt;0, MIN(C8713-F8713, B$8, K8712), 0)</f>
        <v>0</v>
      </c>
      <c r="K8713" s="24">
        <f>MAX(0, K8712-G8713+I8713*B$6-J8713)</f>
        <v>0</v>
      </c>
      <c r="L8713" s="24">
        <f t="shared" si="548"/>
        <v>0</v>
      </c>
      <c r="M8713" s="24">
        <f>IF(H8713&gt;0, C8713-F8713-J8713, 0)</f>
        <v>1527.5544148188724</v>
      </c>
      <c r="N8713" s="4">
        <f>MIN(C8713, F8713)</f>
        <v>0</v>
      </c>
    </row>
    <row r="8714" spans="1:14" x14ac:dyDescent="0.2">
      <c r="A8714" s="27">
        <v>43827.833333333336</v>
      </c>
      <c r="B8714" s="4">
        <v>0</v>
      </c>
      <c r="C8714" s="4">
        <v>865.13413735916879</v>
      </c>
      <c r="F8714" s="4">
        <f t="shared" si="546"/>
        <v>0</v>
      </c>
      <c r="G8714" s="24">
        <f t="shared" si="547"/>
        <v>0</v>
      </c>
      <c r="H8714" s="24">
        <f t="shared" si="549"/>
        <v>865.13413735916879</v>
      </c>
      <c r="I8714" s="24">
        <f>IF(H8714&lt;=0, MIN(F8714-C8714, B$7, (D$5-K8713+G8714)/B$6), 0)</f>
        <v>0</v>
      </c>
      <c r="J8714" s="24">
        <f>IF(H8714&gt;0, MIN(C8714-F8714, B$8, K8713), 0)</f>
        <v>0</v>
      </c>
      <c r="K8714" s="24">
        <f>MAX(0, K8713-G8714+I8714*B$6-J8714)</f>
        <v>0</v>
      </c>
      <c r="L8714" s="24">
        <f t="shared" si="548"/>
        <v>0</v>
      </c>
      <c r="M8714" s="24">
        <f>IF(H8714&gt;0, C8714-F8714-J8714, 0)</f>
        <v>865.13413735916879</v>
      </c>
      <c r="N8714" s="4">
        <f>MIN(C8714, F8714)</f>
        <v>0</v>
      </c>
    </row>
    <row r="8715" spans="1:14" x14ac:dyDescent="0.2">
      <c r="A8715" s="27">
        <v>43827.875</v>
      </c>
      <c r="B8715" s="4">
        <v>0</v>
      </c>
      <c r="C8715" s="4">
        <v>1460.5333180211433</v>
      </c>
      <c r="F8715" s="4">
        <f t="shared" si="546"/>
        <v>0</v>
      </c>
      <c r="G8715" s="24">
        <f t="shared" si="547"/>
        <v>0</v>
      </c>
      <c r="H8715" s="24">
        <f t="shared" si="549"/>
        <v>1460.5333180211433</v>
      </c>
      <c r="I8715" s="24">
        <f>IF(H8715&lt;=0, MIN(F8715-C8715, B$7, (D$5-K8714+G8715)/B$6), 0)</f>
        <v>0</v>
      </c>
      <c r="J8715" s="24">
        <f>IF(H8715&gt;0, MIN(C8715-F8715, B$8, K8714), 0)</f>
        <v>0</v>
      </c>
      <c r="K8715" s="24">
        <f>MAX(0, K8714-G8715+I8715*B$6-J8715)</f>
        <v>0</v>
      </c>
      <c r="L8715" s="24">
        <f t="shared" si="548"/>
        <v>0</v>
      </c>
      <c r="M8715" s="24">
        <f>IF(H8715&gt;0, C8715-F8715-J8715, 0)</f>
        <v>1460.5333180211433</v>
      </c>
      <c r="N8715" s="4">
        <f>MIN(C8715, F8715)</f>
        <v>0</v>
      </c>
    </row>
    <row r="8716" spans="1:14" x14ac:dyDescent="0.2">
      <c r="A8716" s="27">
        <v>43827.916666666672</v>
      </c>
      <c r="B8716" s="4">
        <v>0</v>
      </c>
      <c r="C8716" s="4">
        <v>512.9148764454585</v>
      </c>
      <c r="F8716" s="4">
        <f t="shared" si="546"/>
        <v>0</v>
      </c>
      <c r="G8716" s="24">
        <f t="shared" si="547"/>
        <v>0</v>
      </c>
      <c r="H8716" s="24">
        <f t="shared" si="549"/>
        <v>512.9148764454585</v>
      </c>
      <c r="I8716" s="24">
        <f>IF(H8716&lt;=0, MIN(F8716-C8716, B$7, (D$5-K8715+G8716)/B$6), 0)</f>
        <v>0</v>
      </c>
      <c r="J8716" s="24">
        <f>IF(H8716&gt;0, MIN(C8716-F8716, B$8, K8715), 0)</f>
        <v>0</v>
      </c>
      <c r="K8716" s="24">
        <f>MAX(0, K8715-G8716+I8716*B$6-J8716)</f>
        <v>0</v>
      </c>
      <c r="L8716" s="24">
        <f t="shared" si="548"/>
        <v>0</v>
      </c>
      <c r="M8716" s="24">
        <f>IF(H8716&gt;0, C8716-F8716-J8716, 0)</f>
        <v>512.9148764454585</v>
      </c>
      <c r="N8716" s="4">
        <f>MIN(C8716, F8716)</f>
        <v>0</v>
      </c>
    </row>
    <row r="8717" spans="1:14" x14ac:dyDescent="0.2">
      <c r="A8717" s="27">
        <v>43827.958333333336</v>
      </c>
      <c r="B8717" s="4">
        <v>0</v>
      </c>
      <c r="C8717" s="4">
        <v>333.78122758192194</v>
      </c>
      <c r="F8717" s="4">
        <f t="shared" si="546"/>
        <v>0</v>
      </c>
      <c r="G8717" s="24">
        <f t="shared" si="547"/>
        <v>0</v>
      </c>
      <c r="H8717" s="24">
        <f t="shared" si="549"/>
        <v>333.78122758192194</v>
      </c>
      <c r="I8717" s="24">
        <f>IF(H8717&lt;=0, MIN(F8717-C8717, B$7, (D$5-K8716+G8717)/B$6), 0)</f>
        <v>0</v>
      </c>
      <c r="J8717" s="24">
        <f>IF(H8717&gt;0, MIN(C8717-F8717, B$8, K8716), 0)</f>
        <v>0</v>
      </c>
      <c r="K8717" s="24">
        <f>MAX(0, K8716-G8717+I8717*B$6-J8717)</f>
        <v>0</v>
      </c>
      <c r="L8717" s="24">
        <f t="shared" si="548"/>
        <v>0</v>
      </c>
      <c r="M8717" s="24">
        <f>IF(H8717&gt;0, C8717-F8717-J8717, 0)</f>
        <v>333.78122758192194</v>
      </c>
      <c r="N8717" s="4">
        <f>MIN(C8717, F8717)</f>
        <v>0</v>
      </c>
    </row>
    <row r="8718" spans="1:14" x14ac:dyDescent="0.2">
      <c r="A8718" s="27">
        <v>43828</v>
      </c>
      <c r="B8718" s="4">
        <v>0</v>
      </c>
      <c r="C8718" s="4">
        <v>208.33897455396212</v>
      </c>
      <c r="F8718" s="4">
        <f t="shared" si="546"/>
        <v>0</v>
      </c>
      <c r="G8718" s="24">
        <f t="shared" si="547"/>
        <v>0</v>
      </c>
      <c r="H8718" s="24">
        <f t="shared" si="549"/>
        <v>208.33897455396212</v>
      </c>
      <c r="I8718" s="24">
        <f>IF(H8718&lt;=0, MIN(F8718-C8718, B$7, (D$5-K8717+G8718)/B$6), 0)</f>
        <v>0</v>
      </c>
      <c r="J8718" s="24">
        <f>IF(H8718&gt;0, MIN(C8718-F8718, B$8, K8717), 0)</f>
        <v>0</v>
      </c>
      <c r="K8718" s="24">
        <f>MAX(0, K8717-G8718+I8718*B$6-J8718)</f>
        <v>0</v>
      </c>
      <c r="L8718" s="24">
        <f t="shared" si="548"/>
        <v>0</v>
      </c>
      <c r="M8718" s="24">
        <f>IF(H8718&gt;0, C8718-F8718-J8718, 0)</f>
        <v>208.33897455396212</v>
      </c>
      <c r="N8718" s="4">
        <f>MIN(C8718, F8718)</f>
        <v>0</v>
      </c>
    </row>
    <row r="8719" spans="1:14" x14ac:dyDescent="0.2">
      <c r="A8719" s="27">
        <v>43828.041666666672</v>
      </c>
      <c r="B8719" s="4">
        <v>0</v>
      </c>
      <c r="C8719" s="4">
        <v>255.76265072476471</v>
      </c>
      <c r="F8719" s="4">
        <f t="shared" si="546"/>
        <v>0</v>
      </c>
      <c r="G8719" s="24">
        <f t="shared" si="547"/>
        <v>0</v>
      </c>
      <c r="H8719" s="24">
        <f t="shared" si="549"/>
        <v>255.76265072476471</v>
      </c>
      <c r="I8719" s="24">
        <f>IF(H8719&lt;=0, MIN(F8719-C8719, B$7, (D$5-K8718+G8719)/B$6), 0)</f>
        <v>0</v>
      </c>
      <c r="J8719" s="24">
        <f>IF(H8719&gt;0, MIN(C8719-F8719, B$8, K8718), 0)</f>
        <v>0</v>
      </c>
      <c r="K8719" s="24">
        <f>MAX(0, K8718-G8719+I8719*B$6-J8719)</f>
        <v>0</v>
      </c>
      <c r="L8719" s="24">
        <f t="shared" si="548"/>
        <v>0</v>
      </c>
      <c r="M8719" s="24">
        <f>IF(H8719&gt;0, C8719-F8719-J8719, 0)</f>
        <v>255.76265072476471</v>
      </c>
      <c r="N8719" s="4">
        <f>MIN(C8719, F8719)</f>
        <v>0</v>
      </c>
    </row>
    <row r="8720" spans="1:14" x14ac:dyDescent="0.2">
      <c r="A8720" s="27">
        <v>43828.083333333336</v>
      </c>
      <c r="B8720" s="4">
        <v>0</v>
      </c>
      <c r="C8720" s="4">
        <v>295.35909459411045</v>
      </c>
      <c r="F8720" s="4">
        <f t="shared" si="546"/>
        <v>0</v>
      </c>
      <c r="G8720" s="24">
        <f t="shared" si="547"/>
        <v>0</v>
      </c>
      <c r="H8720" s="24">
        <f t="shared" si="549"/>
        <v>295.35909459411045</v>
      </c>
      <c r="I8720" s="24">
        <f>IF(H8720&lt;=0, MIN(F8720-C8720, B$7, (D$5-K8719+G8720)/B$6), 0)</f>
        <v>0</v>
      </c>
      <c r="J8720" s="24">
        <f>IF(H8720&gt;0, MIN(C8720-F8720, B$8, K8719), 0)</f>
        <v>0</v>
      </c>
      <c r="K8720" s="24">
        <f>MAX(0, K8719-G8720+I8720*B$6-J8720)</f>
        <v>0</v>
      </c>
      <c r="L8720" s="24">
        <f t="shared" si="548"/>
        <v>0</v>
      </c>
      <c r="M8720" s="24">
        <f>IF(H8720&gt;0, C8720-F8720-J8720, 0)</f>
        <v>295.35909459411045</v>
      </c>
      <c r="N8720" s="4">
        <f>MIN(C8720, F8720)</f>
        <v>0</v>
      </c>
    </row>
    <row r="8721" spans="1:14" x14ac:dyDescent="0.2">
      <c r="A8721" s="27">
        <v>43828.125</v>
      </c>
      <c r="B8721" s="4">
        <v>0</v>
      </c>
      <c r="C8721" s="4">
        <v>210.1572862690241</v>
      </c>
      <c r="F8721" s="4">
        <f t="shared" si="546"/>
        <v>0</v>
      </c>
      <c r="G8721" s="24">
        <f t="shared" si="547"/>
        <v>0</v>
      </c>
      <c r="H8721" s="24">
        <f t="shared" si="549"/>
        <v>210.1572862690241</v>
      </c>
      <c r="I8721" s="24">
        <f>IF(H8721&lt;=0, MIN(F8721-C8721, B$7, (D$5-K8720+G8721)/B$6), 0)</f>
        <v>0</v>
      </c>
      <c r="J8721" s="24">
        <f>IF(H8721&gt;0, MIN(C8721-F8721, B$8, K8720), 0)</f>
        <v>0</v>
      </c>
      <c r="K8721" s="24">
        <f>MAX(0, K8720-G8721+I8721*B$6-J8721)</f>
        <v>0</v>
      </c>
      <c r="L8721" s="24">
        <f t="shared" si="548"/>
        <v>0</v>
      </c>
      <c r="M8721" s="24">
        <f>IF(H8721&gt;0, C8721-F8721-J8721, 0)</f>
        <v>210.1572862690241</v>
      </c>
      <c r="N8721" s="4">
        <f>MIN(C8721, F8721)</f>
        <v>0</v>
      </c>
    </row>
    <row r="8722" spans="1:14" x14ac:dyDescent="0.2">
      <c r="A8722" s="27">
        <v>43828.166666666672</v>
      </c>
      <c r="B8722" s="4">
        <v>0</v>
      </c>
      <c r="C8722" s="4">
        <v>257.15988911953934</v>
      </c>
      <c r="F8722" s="4">
        <f t="shared" si="546"/>
        <v>0</v>
      </c>
      <c r="G8722" s="24">
        <f t="shared" si="547"/>
        <v>0</v>
      </c>
      <c r="H8722" s="24">
        <f t="shared" si="549"/>
        <v>257.15988911953934</v>
      </c>
      <c r="I8722" s="24">
        <f>IF(H8722&lt;=0, MIN(F8722-C8722, B$7, (D$5-K8721+G8722)/B$6), 0)</f>
        <v>0</v>
      </c>
      <c r="J8722" s="24">
        <f>IF(H8722&gt;0, MIN(C8722-F8722, B$8, K8721), 0)</f>
        <v>0</v>
      </c>
      <c r="K8722" s="24">
        <f>MAX(0, K8721-G8722+I8722*B$6-J8722)</f>
        <v>0</v>
      </c>
      <c r="L8722" s="24">
        <f t="shared" si="548"/>
        <v>0</v>
      </c>
      <c r="M8722" s="24">
        <f>IF(H8722&gt;0, C8722-F8722-J8722, 0)</f>
        <v>257.15988911953934</v>
      </c>
      <c r="N8722" s="4">
        <f>MIN(C8722, F8722)</f>
        <v>0</v>
      </c>
    </row>
    <row r="8723" spans="1:14" x14ac:dyDescent="0.2">
      <c r="A8723" s="27">
        <v>43828.208333333336</v>
      </c>
      <c r="B8723" s="4">
        <v>0</v>
      </c>
      <c r="C8723" s="4">
        <v>301.88032068263306</v>
      </c>
      <c r="F8723" s="4">
        <f t="shared" si="546"/>
        <v>0</v>
      </c>
      <c r="G8723" s="24">
        <f t="shared" si="547"/>
        <v>0</v>
      </c>
      <c r="H8723" s="24">
        <f t="shared" si="549"/>
        <v>301.88032068263306</v>
      </c>
      <c r="I8723" s="24">
        <f>IF(H8723&lt;=0, MIN(F8723-C8723, B$7, (D$5-K8722+G8723)/B$6), 0)</f>
        <v>0</v>
      </c>
      <c r="J8723" s="24">
        <f>IF(H8723&gt;0, MIN(C8723-F8723, B$8, K8722), 0)</f>
        <v>0</v>
      </c>
      <c r="K8723" s="24">
        <f>MAX(0, K8722-G8723+I8723*B$6-J8723)</f>
        <v>0</v>
      </c>
      <c r="L8723" s="24">
        <f t="shared" si="548"/>
        <v>0</v>
      </c>
      <c r="M8723" s="24">
        <f>IF(H8723&gt;0, C8723-F8723-J8723, 0)</f>
        <v>301.88032068263306</v>
      </c>
      <c r="N8723" s="4">
        <f>MIN(C8723, F8723)</f>
        <v>0</v>
      </c>
    </row>
    <row r="8724" spans="1:14" x14ac:dyDescent="0.2">
      <c r="A8724" s="27">
        <v>43828.25</v>
      </c>
      <c r="B8724" s="4">
        <v>0</v>
      </c>
      <c r="C8724" s="4">
        <v>633.6854479580403</v>
      </c>
      <c r="F8724" s="4">
        <f t="shared" si="546"/>
        <v>0</v>
      </c>
      <c r="G8724" s="24">
        <f t="shared" si="547"/>
        <v>0</v>
      </c>
      <c r="H8724" s="24">
        <f t="shared" si="549"/>
        <v>633.6854479580403</v>
      </c>
      <c r="I8724" s="24">
        <f>IF(H8724&lt;=0, MIN(F8724-C8724, B$7, (D$5-K8723+G8724)/B$6), 0)</f>
        <v>0</v>
      </c>
      <c r="J8724" s="24">
        <f>IF(H8724&gt;0, MIN(C8724-F8724, B$8, K8723), 0)</f>
        <v>0</v>
      </c>
      <c r="K8724" s="24">
        <f>MAX(0, K8723-G8724+I8724*B$6-J8724)</f>
        <v>0</v>
      </c>
      <c r="L8724" s="24">
        <f t="shared" si="548"/>
        <v>0</v>
      </c>
      <c r="M8724" s="24">
        <f>IF(H8724&gt;0, C8724-F8724-J8724, 0)</f>
        <v>633.6854479580403</v>
      </c>
      <c r="N8724" s="4">
        <f>MIN(C8724, F8724)</f>
        <v>0</v>
      </c>
    </row>
    <row r="8725" spans="1:14" x14ac:dyDescent="0.2">
      <c r="A8725" s="27">
        <v>43828.291666666672</v>
      </c>
      <c r="B8725" s="4">
        <v>11.410139904440969</v>
      </c>
      <c r="C8725" s="4">
        <v>1409.1780701872688</v>
      </c>
      <c r="F8725" s="4">
        <f t="shared" si="546"/>
        <v>68.460839426645819</v>
      </c>
      <c r="G8725" s="24">
        <f t="shared" si="547"/>
        <v>0.34722222222222221</v>
      </c>
      <c r="H8725" s="24">
        <f t="shared" si="549"/>
        <v>1340.7172307606229</v>
      </c>
      <c r="I8725" s="24">
        <f>IF(H8725&lt;=0, MIN(F8725-C8725, B$7, (D$5-K8724+G8725)/B$6), 0)</f>
        <v>0</v>
      </c>
      <c r="J8725" s="24">
        <f>IF(H8725&gt;0, MIN(C8725-F8725, B$8, K8724), 0)</f>
        <v>0</v>
      </c>
      <c r="K8725" s="24">
        <f>MAX(0, K8724-G8725+I8725*B$6-J8725)</f>
        <v>0</v>
      </c>
      <c r="L8725" s="24">
        <f t="shared" si="548"/>
        <v>0</v>
      </c>
      <c r="M8725" s="24">
        <f>IF(H8725&gt;0, C8725-F8725-J8725, 0)</f>
        <v>1340.7172307606229</v>
      </c>
      <c r="N8725" s="4">
        <f>MIN(C8725, F8725)</f>
        <v>68.460839426645819</v>
      </c>
    </row>
    <row r="8726" spans="1:14" x14ac:dyDescent="0.2">
      <c r="A8726" s="27">
        <v>43828.333333333336</v>
      </c>
      <c r="B8726" s="4">
        <v>83.103131142083242</v>
      </c>
      <c r="C8726" s="4">
        <v>413.67360263854738</v>
      </c>
      <c r="F8726" s="4">
        <f t="shared" si="546"/>
        <v>498.61878685249945</v>
      </c>
      <c r="G8726" s="24">
        <f t="shared" si="547"/>
        <v>0.34722222222222221</v>
      </c>
      <c r="H8726" s="24">
        <f t="shared" si="549"/>
        <v>-84.945184213952075</v>
      </c>
      <c r="I8726" s="24">
        <f>IF(H8726&lt;=0, MIN(F8726-C8726, B$7, (D$5-K8725+G8726)/B$6), 0)</f>
        <v>84.945184213952075</v>
      </c>
      <c r="J8726" s="24">
        <f>IF(H8726&gt;0, MIN(C8726-F8726, B$8, K8725), 0)</f>
        <v>0</v>
      </c>
      <c r="K8726" s="24">
        <f>MAX(0, K8725-G8726+I8726*B$6-J8726)</f>
        <v>76.103443570334647</v>
      </c>
      <c r="L8726" s="24">
        <f t="shared" si="548"/>
        <v>0</v>
      </c>
      <c r="M8726" s="24">
        <f>IF(H8726&gt;0, C8726-F8726-J8726, 0)</f>
        <v>0</v>
      </c>
      <c r="N8726" s="4">
        <f>MIN(C8726, F8726)</f>
        <v>413.67360263854738</v>
      </c>
    </row>
    <row r="8727" spans="1:14" x14ac:dyDescent="0.2">
      <c r="A8727" s="27">
        <v>43828.375</v>
      </c>
      <c r="B8727" s="4">
        <v>69.170404954897975</v>
      </c>
      <c r="C8727" s="4">
        <v>235.54990717617244</v>
      </c>
      <c r="F8727" s="4">
        <f t="shared" si="546"/>
        <v>415.02242972938785</v>
      </c>
      <c r="G8727" s="24">
        <f t="shared" si="547"/>
        <v>0.34722222222222221</v>
      </c>
      <c r="H8727" s="24">
        <f t="shared" si="549"/>
        <v>-179.47252255321541</v>
      </c>
      <c r="I8727" s="24">
        <f>IF(H8727&lt;=0, MIN(F8727-C8727, B$7, (D$5-K8726+G8727)/B$6), 0)</f>
        <v>179.47252255321541</v>
      </c>
      <c r="J8727" s="24">
        <f>IF(H8727&gt;0, MIN(C8727-F8727, B$8, K8726), 0)</f>
        <v>0</v>
      </c>
      <c r="K8727" s="24">
        <f>MAX(0, K8726-G8727+I8727*B$6-J8727)</f>
        <v>237.28149164600632</v>
      </c>
      <c r="L8727" s="24">
        <f t="shared" si="548"/>
        <v>0</v>
      </c>
      <c r="M8727" s="24">
        <f>IF(H8727&gt;0, C8727-F8727-J8727, 0)</f>
        <v>0</v>
      </c>
      <c r="N8727" s="4">
        <f>MIN(C8727, F8727)</f>
        <v>235.54990717617244</v>
      </c>
    </row>
    <row r="8728" spans="1:14" x14ac:dyDescent="0.2">
      <c r="A8728" s="27">
        <v>43828.416666666672</v>
      </c>
      <c r="B8728" s="4">
        <v>41.895050995508434</v>
      </c>
      <c r="C8728" s="4">
        <v>264.1298349226409</v>
      </c>
      <c r="F8728" s="4">
        <f t="shared" si="546"/>
        <v>251.37030597305062</v>
      </c>
      <c r="G8728" s="24">
        <f t="shared" si="547"/>
        <v>0.34722222222222221</v>
      </c>
      <c r="H8728" s="24">
        <f t="shared" si="549"/>
        <v>12.759528949590276</v>
      </c>
      <c r="I8728" s="24">
        <f>IF(H8728&lt;=0, MIN(F8728-C8728, B$7, (D$5-K8727+G8728)/B$6), 0)</f>
        <v>0</v>
      </c>
      <c r="J8728" s="24">
        <f>IF(H8728&gt;0, MIN(C8728-F8728, B$8, K8727), 0)</f>
        <v>12.759528949590276</v>
      </c>
      <c r="K8728" s="24">
        <f>MAX(0, K8727-G8728+I8728*B$6-J8728)</f>
        <v>224.17474047419381</v>
      </c>
      <c r="L8728" s="24">
        <f t="shared" si="548"/>
        <v>0</v>
      </c>
      <c r="M8728" s="24">
        <f>IF(H8728&gt;0, C8728-F8728-J8728, 0)</f>
        <v>0</v>
      </c>
      <c r="N8728" s="4">
        <f>MIN(C8728, F8728)</f>
        <v>251.37030597305062</v>
      </c>
    </row>
    <row r="8729" spans="1:14" x14ac:dyDescent="0.2">
      <c r="A8729" s="27">
        <v>43828.458333333336</v>
      </c>
      <c r="B8729" s="4">
        <v>31.219870956963785</v>
      </c>
      <c r="C8729" s="4">
        <v>1600.2272306188306</v>
      </c>
      <c r="F8729" s="4">
        <f t="shared" si="546"/>
        <v>187.3192257417827</v>
      </c>
      <c r="G8729" s="24">
        <f t="shared" si="547"/>
        <v>0.34722222222222221</v>
      </c>
      <c r="H8729" s="24">
        <f t="shared" si="549"/>
        <v>1412.9080048770479</v>
      </c>
      <c r="I8729" s="24">
        <f>IF(H8729&lt;=0, MIN(F8729-C8729, B$7, (D$5-K8728+G8729)/B$6), 0)</f>
        <v>0</v>
      </c>
      <c r="J8729" s="24">
        <f>IF(H8729&gt;0, MIN(C8729-F8729, B$8, K8728), 0)</f>
        <v>224.17474047419381</v>
      </c>
      <c r="K8729" s="24">
        <f>MAX(0, K8728-G8729+I8729*B$6-J8729)</f>
        <v>0</v>
      </c>
      <c r="L8729" s="24">
        <f t="shared" si="548"/>
        <v>0</v>
      </c>
      <c r="M8729" s="24">
        <f>IF(H8729&gt;0, C8729-F8729-J8729, 0)</f>
        <v>1188.733264402854</v>
      </c>
      <c r="N8729" s="4">
        <f>MIN(C8729, F8729)</f>
        <v>187.3192257417827</v>
      </c>
    </row>
    <row r="8730" spans="1:14" x14ac:dyDescent="0.2">
      <c r="A8730" s="27">
        <v>43828.5</v>
      </c>
      <c r="B8730" s="4">
        <v>43.807334107927701</v>
      </c>
      <c r="C8730" s="4">
        <v>276.86538349570054</v>
      </c>
      <c r="F8730" s="4">
        <f t="shared" si="546"/>
        <v>262.84400464756618</v>
      </c>
      <c r="G8730" s="24">
        <f t="shared" si="547"/>
        <v>0.34722222222222221</v>
      </c>
      <c r="H8730" s="24">
        <f t="shared" si="549"/>
        <v>14.021378848134361</v>
      </c>
      <c r="I8730" s="24">
        <f>IF(H8730&lt;=0, MIN(F8730-C8730, B$7, (D$5-K8729+G8730)/B$6), 0)</f>
        <v>0</v>
      </c>
      <c r="J8730" s="24">
        <f>IF(H8730&gt;0, MIN(C8730-F8730, B$8, K8729), 0)</f>
        <v>0</v>
      </c>
      <c r="K8730" s="24">
        <f>MAX(0, K8729-G8730+I8730*B$6-J8730)</f>
        <v>0</v>
      </c>
      <c r="L8730" s="24">
        <f t="shared" si="548"/>
        <v>0</v>
      </c>
      <c r="M8730" s="24">
        <f>IF(H8730&gt;0, C8730-F8730-J8730, 0)</f>
        <v>14.021378848134361</v>
      </c>
      <c r="N8730" s="4">
        <f>MIN(C8730, F8730)</f>
        <v>262.84400464756618</v>
      </c>
    </row>
    <row r="8731" spans="1:14" x14ac:dyDescent="0.2">
      <c r="A8731" s="27">
        <v>43828.541666666672</v>
      </c>
      <c r="B8731" s="4">
        <v>53.67991281887781</v>
      </c>
      <c r="C8731" s="4">
        <v>247.20477405720638</v>
      </c>
      <c r="F8731" s="4">
        <f t="shared" si="546"/>
        <v>322.07947691326683</v>
      </c>
      <c r="G8731" s="24">
        <f t="shared" si="547"/>
        <v>0.34722222222222221</v>
      </c>
      <c r="H8731" s="24">
        <f t="shared" si="549"/>
        <v>-74.874702856060452</v>
      </c>
      <c r="I8731" s="24">
        <f>IF(H8731&lt;=0, MIN(F8731-C8731, B$7, (D$5-K8730+G8731)/B$6), 0)</f>
        <v>74.874702856060452</v>
      </c>
      <c r="J8731" s="24">
        <f>IF(H8731&gt;0, MIN(C8731-F8731, B$8, K8730), 0)</f>
        <v>0</v>
      </c>
      <c r="K8731" s="24">
        <f>MAX(0, K8730-G8731+I8731*B$6-J8731)</f>
        <v>67.040010348232187</v>
      </c>
      <c r="L8731" s="24">
        <f t="shared" si="548"/>
        <v>0</v>
      </c>
      <c r="M8731" s="24">
        <f>IF(H8731&gt;0, C8731-F8731-J8731, 0)</f>
        <v>0</v>
      </c>
      <c r="N8731" s="4">
        <f>MIN(C8731, F8731)</f>
        <v>247.20477405720638</v>
      </c>
    </row>
    <row r="8732" spans="1:14" x14ac:dyDescent="0.2">
      <c r="A8732" s="27">
        <v>43828.583333333336</v>
      </c>
      <c r="B8732" s="4">
        <v>43.229186217244461</v>
      </c>
      <c r="C8732" s="4">
        <v>299.11084057457123</v>
      </c>
      <c r="F8732" s="4">
        <f t="shared" si="546"/>
        <v>259.37511730346677</v>
      </c>
      <c r="G8732" s="24">
        <f t="shared" si="547"/>
        <v>0.34722222222222221</v>
      </c>
      <c r="H8732" s="24">
        <f t="shared" si="549"/>
        <v>39.735723271104462</v>
      </c>
      <c r="I8732" s="24">
        <f>IF(H8732&lt;=0, MIN(F8732-C8732, B$7, (D$5-K8731+G8732)/B$6), 0)</f>
        <v>0</v>
      </c>
      <c r="J8732" s="24">
        <f>IF(H8732&gt;0, MIN(C8732-F8732, B$8, K8731), 0)</f>
        <v>39.735723271104462</v>
      </c>
      <c r="K8732" s="24">
        <f>MAX(0, K8731-G8732+I8732*B$6-J8732)</f>
        <v>26.957064854905497</v>
      </c>
      <c r="L8732" s="24">
        <f t="shared" si="548"/>
        <v>0</v>
      </c>
      <c r="M8732" s="24">
        <f>IF(H8732&gt;0, C8732-F8732-J8732, 0)</f>
        <v>0</v>
      </c>
      <c r="N8732" s="4">
        <f>MIN(C8732, F8732)</f>
        <v>259.37511730346677</v>
      </c>
    </row>
    <row r="8733" spans="1:14" x14ac:dyDescent="0.2">
      <c r="A8733" s="27">
        <v>43828.625</v>
      </c>
      <c r="B8733" s="4">
        <v>0</v>
      </c>
      <c r="C8733" s="4">
        <v>343.60175473231243</v>
      </c>
      <c r="F8733" s="4">
        <f t="shared" si="546"/>
        <v>0</v>
      </c>
      <c r="G8733" s="24">
        <f t="shared" si="547"/>
        <v>0</v>
      </c>
      <c r="H8733" s="24">
        <f t="shared" si="549"/>
        <v>343.60175473231243</v>
      </c>
      <c r="I8733" s="24">
        <f>IF(H8733&lt;=0, MIN(F8733-C8733, B$7, (D$5-K8732+G8733)/B$6), 0)</f>
        <v>0</v>
      </c>
      <c r="J8733" s="24">
        <f>IF(H8733&gt;0, MIN(C8733-F8733, B$8, K8732), 0)</f>
        <v>26.957064854905497</v>
      </c>
      <c r="K8733" s="24">
        <f>MAX(0, K8732-G8733+I8733*B$6-J8733)</f>
        <v>0</v>
      </c>
      <c r="L8733" s="24">
        <f t="shared" si="548"/>
        <v>0</v>
      </c>
      <c r="M8733" s="24">
        <f>IF(H8733&gt;0, C8733-F8733-J8733, 0)</f>
        <v>316.6446898774069</v>
      </c>
      <c r="N8733" s="4">
        <f>MIN(C8733, F8733)</f>
        <v>0</v>
      </c>
    </row>
    <row r="8734" spans="1:14" x14ac:dyDescent="0.2">
      <c r="A8734" s="27">
        <v>43828.666666666672</v>
      </c>
      <c r="B8734" s="4">
        <v>0</v>
      </c>
      <c r="C8734" s="4">
        <v>477.07449720553643</v>
      </c>
      <c r="F8734" s="4">
        <f t="shared" si="546"/>
        <v>0</v>
      </c>
      <c r="G8734" s="24">
        <f t="shared" ref="G8734:G8789" si="550">MIN(F8734, B$9)</f>
        <v>0</v>
      </c>
      <c r="H8734" s="24">
        <f t="shared" si="549"/>
        <v>477.07449720553643</v>
      </c>
      <c r="I8734" s="24">
        <f>IF(H8734&lt;=0, MIN(F8734-C8734, B$7, (D$5-K8733+G8734)/B$6), 0)</f>
        <v>0</v>
      </c>
      <c r="J8734" s="24">
        <f>IF(H8734&gt;0, MIN(C8734-F8734, B$8, K8733), 0)</f>
        <v>0</v>
      </c>
      <c r="K8734" s="24">
        <f>MAX(0, K8733-G8734+I8734*B$6-J8734)</f>
        <v>0</v>
      </c>
      <c r="L8734" s="24">
        <f t="shared" ref="L8734:L8789" si="551">IF(H8734&lt;=0, -I8734-H8734, 0)</f>
        <v>0</v>
      </c>
      <c r="M8734" s="24">
        <f>IF(H8734&gt;0, C8734-F8734-J8734, 0)</f>
        <v>477.07449720553643</v>
      </c>
      <c r="N8734" s="4">
        <f>MIN(C8734, F8734)</f>
        <v>0</v>
      </c>
    </row>
    <row r="8735" spans="1:14" x14ac:dyDescent="0.2">
      <c r="A8735" s="27">
        <v>43828.708333333336</v>
      </c>
      <c r="B8735" s="4">
        <v>0</v>
      </c>
      <c r="C8735" s="4">
        <v>514.15025900365413</v>
      </c>
      <c r="F8735" s="4">
        <f t="shared" ref="F8735:F8789" si="552">B8735*B$4</f>
        <v>0</v>
      </c>
      <c r="G8735" s="24">
        <f t="shared" si="550"/>
        <v>0</v>
      </c>
      <c r="H8735" s="24">
        <f t="shared" ref="H8735:H8789" si="553">C8735-F8735</f>
        <v>514.15025900365413</v>
      </c>
      <c r="I8735" s="24">
        <f>IF(H8735&lt;=0, MIN(F8735-C8735, B$7, (D$5-K8734+G8735)/B$6), 0)</f>
        <v>0</v>
      </c>
      <c r="J8735" s="24">
        <f>IF(H8735&gt;0, MIN(C8735-F8735, B$8, K8734), 0)</f>
        <v>0</v>
      </c>
      <c r="K8735" s="24">
        <f>MAX(0, K8734-G8735+I8735*B$6-J8735)</f>
        <v>0</v>
      </c>
      <c r="L8735" s="24">
        <f t="shared" si="551"/>
        <v>0</v>
      </c>
      <c r="M8735" s="24">
        <f>IF(H8735&gt;0, C8735-F8735-J8735, 0)</f>
        <v>514.15025900365413</v>
      </c>
      <c r="N8735" s="4">
        <f>MIN(C8735, F8735)</f>
        <v>0</v>
      </c>
    </row>
    <row r="8736" spans="1:14" x14ac:dyDescent="0.2">
      <c r="A8736" s="27">
        <v>43828.75</v>
      </c>
      <c r="B8736" s="4">
        <v>0</v>
      </c>
      <c r="C8736" s="4">
        <v>454.8290401266658</v>
      </c>
      <c r="F8736" s="4">
        <f t="shared" si="552"/>
        <v>0</v>
      </c>
      <c r="G8736" s="24">
        <f t="shared" si="550"/>
        <v>0</v>
      </c>
      <c r="H8736" s="24">
        <f t="shared" si="553"/>
        <v>454.8290401266658</v>
      </c>
      <c r="I8736" s="24">
        <f>IF(H8736&lt;=0, MIN(F8736-C8736, B$7, (D$5-K8735+G8736)/B$6), 0)</f>
        <v>0</v>
      </c>
      <c r="J8736" s="24">
        <f>IF(H8736&gt;0, MIN(C8736-F8736, B$8, K8735), 0)</f>
        <v>0</v>
      </c>
      <c r="K8736" s="24">
        <f>MAX(0, K8735-G8736+I8736*B$6-J8736)</f>
        <v>0</v>
      </c>
      <c r="L8736" s="24">
        <f t="shared" si="551"/>
        <v>0</v>
      </c>
      <c r="M8736" s="24">
        <f>IF(H8736&gt;0, C8736-F8736-J8736, 0)</f>
        <v>454.8290401266658</v>
      </c>
      <c r="N8736" s="4">
        <f>MIN(C8736, F8736)</f>
        <v>0</v>
      </c>
    </row>
    <row r="8737" spans="1:14" x14ac:dyDescent="0.2">
      <c r="A8737" s="27">
        <v>43828.791666666672</v>
      </c>
      <c r="B8737" s="4">
        <v>0</v>
      </c>
      <c r="C8737" s="4">
        <v>1527.5544148188724</v>
      </c>
      <c r="F8737" s="4">
        <f t="shared" si="552"/>
        <v>0</v>
      </c>
      <c r="G8737" s="24">
        <f t="shared" si="550"/>
        <v>0</v>
      </c>
      <c r="H8737" s="24">
        <f t="shared" si="553"/>
        <v>1527.5544148188724</v>
      </c>
      <c r="I8737" s="24">
        <f>IF(H8737&lt;=0, MIN(F8737-C8737, B$7, (D$5-K8736+G8737)/B$6), 0)</f>
        <v>0</v>
      </c>
      <c r="J8737" s="24">
        <f>IF(H8737&gt;0, MIN(C8737-F8737, B$8, K8736), 0)</f>
        <v>0</v>
      </c>
      <c r="K8737" s="24">
        <f>MAX(0, K8736-G8737+I8737*B$6-J8737)</f>
        <v>0</v>
      </c>
      <c r="L8737" s="24">
        <f t="shared" si="551"/>
        <v>0</v>
      </c>
      <c r="M8737" s="24">
        <f>IF(H8737&gt;0, C8737-F8737-J8737, 0)</f>
        <v>1527.5544148188724</v>
      </c>
      <c r="N8737" s="4">
        <f>MIN(C8737, F8737)</f>
        <v>0</v>
      </c>
    </row>
    <row r="8738" spans="1:14" x14ac:dyDescent="0.2">
      <c r="A8738" s="27">
        <v>43828.833333333336</v>
      </c>
      <c r="B8738" s="4">
        <v>0</v>
      </c>
      <c r="C8738" s="4">
        <v>865.13413735916879</v>
      </c>
      <c r="F8738" s="4">
        <f t="shared" si="552"/>
        <v>0</v>
      </c>
      <c r="G8738" s="24">
        <f t="shared" si="550"/>
        <v>0</v>
      </c>
      <c r="H8738" s="24">
        <f t="shared" si="553"/>
        <v>865.13413735916879</v>
      </c>
      <c r="I8738" s="24">
        <f>IF(H8738&lt;=0, MIN(F8738-C8738, B$7, (D$5-K8737+G8738)/B$6), 0)</f>
        <v>0</v>
      </c>
      <c r="J8738" s="24">
        <f>IF(H8738&gt;0, MIN(C8738-F8738, B$8, K8737), 0)</f>
        <v>0</v>
      </c>
      <c r="K8738" s="24">
        <f>MAX(0, K8737-G8738+I8738*B$6-J8738)</f>
        <v>0</v>
      </c>
      <c r="L8738" s="24">
        <f t="shared" si="551"/>
        <v>0</v>
      </c>
      <c r="M8738" s="24">
        <f>IF(H8738&gt;0, C8738-F8738-J8738, 0)</f>
        <v>865.13413735916879</v>
      </c>
      <c r="N8738" s="4">
        <f>MIN(C8738, F8738)</f>
        <v>0</v>
      </c>
    </row>
    <row r="8739" spans="1:14" x14ac:dyDescent="0.2">
      <c r="A8739" s="27">
        <v>43828.875</v>
      </c>
      <c r="B8739" s="4">
        <v>0</v>
      </c>
      <c r="C8739" s="4">
        <v>1464.8687408374501</v>
      </c>
      <c r="F8739" s="4">
        <f t="shared" si="552"/>
        <v>0</v>
      </c>
      <c r="G8739" s="24">
        <f t="shared" si="550"/>
        <v>0</v>
      </c>
      <c r="H8739" s="24">
        <f t="shared" si="553"/>
        <v>1464.8687408374501</v>
      </c>
      <c r="I8739" s="24">
        <f>IF(H8739&lt;=0, MIN(F8739-C8739, B$7, (D$5-K8738+G8739)/B$6), 0)</f>
        <v>0</v>
      </c>
      <c r="J8739" s="24">
        <f>IF(H8739&gt;0, MIN(C8739-F8739, B$8, K8738), 0)</f>
        <v>0</v>
      </c>
      <c r="K8739" s="24">
        <f>MAX(0, K8738-G8739+I8739*B$6-J8739)</f>
        <v>0</v>
      </c>
      <c r="L8739" s="24">
        <f t="shared" si="551"/>
        <v>0</v>
      </c>
      <c r="M8739" s="24">
        <f>IF(H8739&gt;0, C8739-F8739-J8739, 0)</f>
        <v>1464.8687408374501</v>
      </c>
      <c r="N8739" s="4">
        <f>MIN(C8739, F8739)</f>
        <v>0</v>
      </c>
    </row>
    <row r="8740" spans="1:14" x14ac:dyDescent="0.2">
      <c r="A8740" s="27">
        <v>43828.916666666672</v>
      </c>
      <c r="B8740" s="4">
        <v>0</v>
      </c>
      <c r="C8740" s="4">
        <v>508.88980430443956</v>
      </c>
      <c r="F8740" s="4">
        <f t="shared" si="552"/>
        <v>0</v>
      </c>
      <c r="G8740" s="24">
        <f t="shared" si="550"/>
        <v>0</v>
      </c>
      <c r="H8740" s="24">
        <f t="shared" si="553"/>
        <v>508.88980430443956</v>
      </c>
      <c r="I8740" s="24">
        <f>IF(H8740&lt;=0, MIN(F8740-C8740, B$7, (D$5-K8739+G8740)/B$6), 0)</f>
        <v>0</v>
      </c>
      <c r="J8740" s="24">
        <f>IF(H8740&gt;0, MIN(C8740-F8740, B$8, K8739), 0)</f>
        <v>0</v>
      </c>
      <c r="K8740" s="24">
        <f>MAX(0, K8739-G8740+I8740*B$6-J8740)</f>
        <v>0</v>
      </c>
      <c r="L8740" s="24">
        <f t="shared" si="551"/>
        <v>0</v>
      </c>
      <c r="M8740" s="24">
        <f>IF(H8740&gt;0, C8740-F8740-J8740, 0)</f>
        <v>508.88980430443956</v>
      </c>
      <c r="N8740" s="4">
        <f>MIN(C8740, F8740)</f>
        <v>0</v>
      </c>
    </row>
    <row r="8741" spans="1:14" x14ac:dyDescent="0.2">
      <c r="A8741" s="27">
        <v>43828.958333333336</v>
      </c>
      <c r="B8741" s="4">
        <v>0</v>
      </c>
      <c r="C8741" s="4">
        <v>326.29973255985749</v>
      </c>
      <c r="F8741" s="4">
        <f t="shared" si="552"/>
        <v>0</v>
      </c>
      <c r="G8741" s="24">
        <f t="shared" si="550"/>
        <v>0</v>
      </c>
      <c r="H8741" s="24">
        <f t="shared" si="553"/>
        <v>326.29973255985749</v>
      </c>
      <c r="I8741" s="24">
        <f>IF(H8741&lt;=0, MIN(F8741-C8741, B$7, (D$5-K8740+G8741)/B$6), 0)</f>
        <v>0</v>
      </c>
      <c r="J8741" s="24">
        <f>IF(H8741&gt;0, MIN(C8741-F8741, B$8, K8740), 0)</f>
        <v>0</v>
      </c>
      <c r="K8741" s="24">
        <f>MAX(0, K8740-G8741+I8741*B$6-J8741)</f>
        <v>0</v>
      </c>
      <c r="L8741" s="24">
        <f t="shared" si="551"/>
        <v>0</v>
      </c>
      <c r="M8741" s="24">
        <f>IF(H8741&gt;0, C8741-F8741-J8741, 0)</f>
        <v>326.29973255985749</v>
      </c>
      <c r="N8741" s="4">
        <f>MIN(C8741, F8741)</f>
        <v>0</v>
      </c>
    </row>
    <row r="8742" spans="1:14" x14ac:dyDescent="0.2">
      <c r="A8742" s="27">
        <v>43829</v>
      </c>
      <c r="B8742" s="4">
        <v>0</v>
      </c>
      <c r="C8742" s="4">
        <v>202.71385989946506</v>
      </c>
      <c r="F8742" s="4">
        <f t="shared" si="552"/>
        <v>0</v>
      </c>
      <c r="G8742" s="24">
        <f t="shared" si="550"/>
        <v>0</v>
      </c>
      <c r="H8742" s="24">
        <f t="shared" si="553"/>
        <v>202.71385989946506</v>
      </c>
      <c r="I8742" s="24">
        <f>IF(H8742&lt;=0, MIN(F8742-C8742, B$7, (D$5-K8741+G8742)/B$6), 0)</f>
        <v>0</v>
      </c>
      <c r="J8742" s="24">
        <f>IF(H8742&gt;0, MIN(C8742-F8742, B$8, K8741), 0)</f>
        <v>0</v>
      </c>
      <c r="K8742" s="24">
        <f>MAX(0, K8741-G8742+I8742*B$6-J8742)</f>
        <v>0</v>
      </c>
      <c r="L8742" s="24">
        <f t="shared" si="551"/>
        <v>0</v>
      </c>
      <c r="M8742" s="24">
        <f>IF(H8742&gt;0, C8742-F8742-J8742, 0)</f>
        <v>202.71385989946506</v>
      </c>
      <c r="N8742" s="4">
        <f>MIN(C8742, F8742)</f>
        <v>0</v>
      </c>
    </row>
    <row r="8743" spans="1:14" x14ac:dyDescent="0.2">
      <c r="A8743" s="27">
        <v>43829.041666666672</v>
      </c>
      <c r="B8743" s="4">
        <v>0</v>
      </c>
      <c r="C8743" s="4">
        <v>254.61992641682991</v>
      </c>
      <c r="F8743" s="4">
        <f t="shared" si="552"/>
        <v>0</v>
      </c>
      <c r="G8743" s="24">
        <f t="shared" si="550"/>
        <v>0</v>
      </c>
      <c r="H8743" s="24">
        <f t="shared" si="553"/>
        <v>254.61992641682991</v>
      </c>
      <c r="I8743" s="24">
        <f>IF(H8743&lt;=0, MIN(F8743-C8743, B$7, (D$5-K8742+G8743)/B$6), 0)</f>
        <v>0</v>
      </c>
      <c r="J8743" s="24">
        <f>IF(H8743&gt;0, MIN(C8743-F8743, B$8, K8742), 0)</f>
        <v>0</v>
      </c>
      <c r="K8743" s="24">
        <f>MAX(0, K8742-G8743+I8743*B$6-J8743)</f>
        <v>0</v>
      </c>
      <c r="L8743" s="24">
        <f t="shared" si="551"/>
        <v>0</v>
      </c>
      <c r="M8743" s="24">
        <f>IF(H8743&gt;0, C8743-F8743-J8743, 0)</f>
        <v>254.61992641682991</v>
      </c>
      <c r="N8743" s="4">
        <f>MIN(C8743, F8743)</f>
        <v>0</v>
      </c>
    </row>
    <row r="8744" spans="1:14" x14ac:dyDescent="0.2">
      <c r="A8744" s="27">
        <v>43829.083333333336</v>
      </c>
      <c r="B8744" s="4">
        <v>0</v>
      </c>
      <c r="C8744" s="4">
        <v>1515.1958275528332</v>
      </c>
      <c r="F8744" s="4">
        <f t="shared" si="552"/>
        <v>0</v>
      </c>
      <c r="G8744" s="24">
        <f t="shared" si="550"/>
        <v>0</v>
      </c>
      <c r="H8744" s="24">
        <f t="shared" si="553"/>
        <v>1515.1958275528332</v>
      </c>
      <c r="I8744" s="24">
        <f>IF(H8744&lt;=0, MIN(F8744-C8744, B$7, (D$5-K8743+G8744)/B$6), 0)</f>
        <v>0</v>
      </c>
      <c r="J8744" s="24">
        <f>IF(H8744&gt;0, MIN(C8744-F8744, B$8, K8743), 0)</f>
        <v>0</v>
      </c>
      <c r="K8744" s="24">
        <f>MAX(0, K8743-G8744+I8744*B$6-J8744)</f>
        <v>0</v>
      </c>
      <c r="L8744" s="24">
        <f t="shared" si="551"/>
        <v>0</v>
      </c>
      <c r="M8744" s="24">
        <f>IF(H8744&gt;0, C8744-F8744-J8744, 0)</f>
        <v>1515.1958275528332</v>
      </c>
      <c r="N8744" s="4">
        <f>MIN(C8744, F8744)</f>
        <v>0</v>
      </c>
    </row>
    <row r="8745" spans="1:14" x14ac:dyDescent="0.2">
      <c r="A8745" s="27">
        <v>43829.125</v>
      </c>
      <c r="B8745" s="4">
        <v>0</v>
      </c>
      <c r="C8745" s="4">
        <v>647.62300147687802</v>
      </c>
      <c r="F8745" s="4">
        <f t="shared" si="552"/>
        <v>0</v>
      </c>
      <c r="G8745" s="24">
        <f t="shared" si="550"/>
        <v>0</v>
      </c>
      <c r="H8745" s="24">
        <f t="shared" si="553"/>
        <v>647.62300147687802</v>
      </c>
      <c r="I8745" s="24">
        <f>IF(H8745&lt;=0, MIN(F8745-C8745, B$7, (D$5-K8744+G8745)/B$6), 0)</f>
        <v>0</v>
      </c>
      <c r="J8745" s="24">
        <f>IF(H8745&gt;0, MIN(C8745-F8745, B$8, K8744), 0)</f>
        <v>0</v>
      </c>
      <c r="K8745" s="24">
        <f>MAX(0, K8744-G8745+I8745*B$6-J8745)</f>
        <v>0</v>
      </c>
      <c r="L8745" s="24">
        <f t="shared" si="551"/>
        <v>0</v>
      </c>
      <c r="M8745" s="24">
        <f>IF(H8745&gt;0, C8745-F8745-J8745, 0)</f>
        <v>647.62300147687802</v>
      </c>
      <c r="N8745" s="4">
        <f>MIN(C8745, F8745)</f>
        <v>0</v>
      </c>
    </row>
    <row r="8746" spans="1:14" x14ac:dyDescent="0.2">
      <c r="A8746" s="27">
        <v>43829.166666666672</v>
      </c>
      <c r="B8746" s="4">
        <v>0</v>
      </c>
      <c r="C8746" s="4">
        <v>699.52906799424295</v>
      </c>
      <c r="F8746" s="4">
        <f t="shared" si="552"/>
        <v>0</v>
      </c>
      <c r="G8746" s="24">
        <f t="shared" si="550"/>
        <v>0</v>
      </c>
      <c r="H8746" s="24">
        <f t="shared" si="553"/>
        <v>699.52906799424295</v>
      </c>
      <c r="I8746" s="24">
        <f>IF(H8746&lt;=0, MIN(F8746-C8746, B$7, (D$5-K8745+G8746)/B$6), 0)</f>
        <v>0</v>
      </c>
      <c r="J8746" s="24">
        <f>IF(H8746&gt;0, MIN(C8746-F8746, B$8, K8745), 0)</f>
        <v>0</v>
      </c>
      <c r="K8746" s="24">
        <f>MAX(0, K8745-G8746+I8746*B$6-J8746)</f>
        <v>0</v>
      </c>
      <c r="L8746" s="24">
        <f t="shared" si="551"/>
        <v>0</v>
      </c>
      <c r="M8746" s="24">
        <f>IF(H8746&gt;0, C8746-F8746-J8746, 0)</f>
        <v>699.52906799424295</v>
      </c>
      <c r="N8746" s="4">
        <f>MIN(C8746, F8746)</f>
        <v>0</v>
      </c>
    </row>
    <row r="8747" spans="1:14" x14ac:dyDescent="0.2">
      <c r="A8747" s="27">
        <v>43829.208333333336</v>
      </c>
      <c r="B8747" s="4">
        <v>0</v>
      </c>
      <c r="C8747" s="4">
        <v>736.60482979236065</v>
      </c>
      <c r="F8747" s="4">
        <f t="shared" si="552"/>
        <v>0</v>
      </c>
      <c r="G8747" s="24">
        <f t="shared" si="550"/>
        <v>0</v>
      </c>
      <c r="H8747" s="24">
        <f t="shared" si="553"/>
        <v>736.60482979236065</v>
      </c>
      <c r="I8747" s="24">
        <f>IF(H8747&lt;=0, MIN(F8747-C8747, B$7, (D$5-K8746+G8747)/B$6), 0)</f>
        <v>0</v>
      </c>
      <c r="J8747" s="24">
        <f>IF(H8747&gt;0, MIN(C8747-F8747, B$8, K8746), 0)</f>
        <v>0</v>
      </c>
      <c r="K8747" s="24">
        <f>MAX(0, K8746-G8747+I8747*B$6-J8747)</f>
        <v>0</v>
      </c>
      <c r="L8747" s="24">
        <f t="shared" si="551"/>
        <v>0</v>
      </c>
      <c r="M8747" s="24">
        <f>IF(H8747&gt;0, C8747-F8747-J8747, 0)</f>
        <v>736.60482979236065</v>
      </c>
      <c r="N8747" s="4">
        <f>MIN(C8747, F8747)</f>
        <v>0</v>
      </c>
    </row>
    <row r="8748" spans="1:14" x14ac:dyDescent="0.2">
      <c r="A8748" s="27">
        <v>43829.25</v>
      </c>
      <c r="B8748" s="4">
        <v>0</v>
      </c>
      <c r="C8748" s="4">
        <v>607.82227808529228</v>
      </c>
      <c r="F8748" s="4">
        <f t="shared" si="552"/>
        <v>0</v>
      </c>
      <c r="G8748" s="24">
        <f t="shared" si="550"/>
        <v>0</v>
      </c>
      <c r="H8748" s="24">
        <f t="shared" si="553"/>
        <v>607.82227808529228</v>
      </c>
      <c r="I8748" s="24">
        <f>IF(H8748&lt;=0, MIN(F8748-C8748, B$7, (D$5-K8747+G8748)/B$6), 0)</f>
        <v>0</v>
      </c>
      <c r="J8748" s="24">
        <f>IF(H8748&gt;0, MIN(C8748-F8748, B$8, K8747), 0)</f>
        <v>0</v>
      </c>
      <c r="K8748" s="24">
        <f>MAX(0, K8747-G8748+I8748*B$6-J8748)</f>
        <v>0</v>
      </c>
      <c r="L8748" s="24">
        <f t="shared" si="551"/>
        <v>0</v>
      </c>
      <c r="M8748" s="24">
        <f>IF(H8748&gt;0, C8748-F8748-J8748, 0)</f>
        <v>607.82227808529228</v>
      </c>
      <c r="N8748" s="4">
        <f>MIN(C8748, F8748)</f>
        <v>0</v>
      </c>
    </row>
    <row r="8749" spans="1:14" x14ac:dyDescent="0.2">
      <c r="A8749" s="27">
        <v>43829.291666666672</v>
      </c>
      <c r="B8749" s="4">
        <v>44.582820915258985</v>
      </c>
      <c r="C8749" s="4">
        <v>1397.6642803963362</v>
      </c>
      <c r="F8749" s="4">
        <f t="shared" si="552"/>
        <v>267.4969254915539</v>
      </c>
      <c r="G8749" s="24">
        <f t="shared" si="550"/>
        <v>0.34722222222222221</v>
      </c>
      <c r="H8749" s="24">
        <f t="shared" si="553"/>
        <v>1130.1673549047823</v>
      </c>
      <c r="I8749" s="24">
        <f>IF(H8749&lt;=0, MIN(F8749-C8749, B$7, (D$5-K8748+G8749)/B$6), 0)</f>
        <v>0</v>
      </c>
      <c r="J8749" s="24">
        <f>IF(H8749&gt;0, MIN(C8749-F8749, B$8, K8748), 0)</f>
        <v>0</v>
      </c>
      <c r="K8749" s="24">
        <f>MAX(0, K8748-G8749+I8749*B$6-J8749)</f>
        <v>0</v>
      </c>
      <c r="L8749" s="24">
        <f t="shared" si="551"/>
        <v>0</v>
      </c>
      <c r="M8749" s="24">
        <f>IF(H8749&gt;0, C8749-F8749-J8749, 0)</f>
        <v>1130.1673549047823</v>
      </c>
      <c r="N8749" s="4">
        <f>MIN(C8749, F8749)</f>
        <v>267.4969254915539</v>
      </c>
    </row>
    <row r="8750" spans="1:14" x14ac:dyDescent="0.2">
      <c r="A8750" s="27">
        <v>43829.333333333336</v>
      </c>
      <c r="B8750" s="4">
        <v>266.72678137349754</v>
      </c>
      <c r="C8750" s="4">
        <v>396.14161668134244</v>
      </c>
      <c r="F8750" s="4">
        <f t="shared" si="552"/>
        <v>1600.3606882409854</v>
      </c>
      <c r="G8750" s="24">
        <f t="shared" si="550"/>
        <v>0.34722222222222221</v>
      </c>
      <c r="H8750" s="24">
        <f t="shared" si="553"/>
        <v>-1204.219071559643</v>
      </c>
      <c r="I8750" s="24">
        <f>IF(H8750&lt;=0, MIN(F8750-C8750, B$7, (D$5-K8749+G8750)/B$6), 0)</f>
        <v>1204.219071559643</v>
      </c>
      <c r="J8750" s="24">
        <f>IF(H8750&gt;0, MIN(C8750-F8750, B$8, K8749), 0)</f>
        <v>0</v>
      </c>
      <c r="K8750" s="24">
        <f>MAX(0, K8749-G8750+I8750*B$6-J8750)</f>
        <v>1083.4499421814567</v>
      </c>
      <c r="L8750" s="24">
        <f t="shared" si="551"/>
        <v>0</v>
      </c>
      <c r="M8750" s="24">
        <f>IF(H8750&gt;0, C8750-F8750-J8750, 0)</f>
        <v>0</v>
      </c>
      <c r="N8750" s="4">
        <f>MIN(C8750, F8750)</f>
        <v>396.14161668134244</v>
      </c>
    </row>
    <row r="8751" spans="1:14" x14ac:dyDescent="0.2">
      <c r="A8751" s="27">
        <v>43829.375</v>
      </c>
      <c r="B8751" s="4">
        <v>28.046531259058984</v>
      </c>
      <c r="C8751" s="4">
        <v>314.41555097264478</v>
      </c>
      <c r="F8751" s="4">
        <f t="shared" si="552"/>
        <v>168.27918755435391</v>
      </c>
      <c r="G8751" s="24">
        <f t="shared" si="550"/>
        <v>0.34722222222222221</v>
      </c>
      <c r="H8751" s="24">
        <f t="shared" si="553"/>
        <v>146.13636341829087</v>
      </c>
      <c r="I8751" s="24">
        <f>IF(H8751&lt;=0, MIN(F8751-C8751, B$7, (D$5-K8750+G8751)/B$6), 0)</f>
        <v>0</v>
      </c>
      <c r="J8751" s="24">
        <f>IF(H8751&gt;0, MIN(C8751-F8751, B$8, K8750), 0)</f>
        <v>146.13636341829087</v>
      </c>
      <c r="K8751" s="24">
        <f>MAX(0, K8750-G8751+I8751*B$6-J8751)</f>
        <v>936.96635654094359</v>
      </c>
      <c r="L8751" s="24">
        <f t="shared" si="551"/>
        <v>0</v>
      </c>
      <c r="M8751" s="24">
        <f>IF(H8751&gt;0, C8751-F8751-J8751, 0)</f>
        <v>0</v>
      </c>
      <c r="N8751" s="4">
        <f>MIN(C8751, F8751)</f>
        <v>168.27918755435391</v>
      </c>
    </row>
    <row r="8752" spans="1:14" x14ac:dyDescent="0.2">
      <c r="A8752" s="27">
        <v>43829.416666666672</v>
      </c>
      <c r="B8752" s="4">
        <v>292.82873043300407</v>
      </c>
      <c r="C8752" s="4">
        <v>247.20477405720638</v>
      </c>
      <c r="F8752" s="4">
        <f t="shared" si="552"/>
        <v>1756.9723825980245</v>
      </c>
      <c r="G8752" s="24">
        <f t="shared" si="550"/>
        <v>0.34722222222222221</v>
      </c>
      <c r="H8752" s="24">
        <f t="shared" si="553"/>
        <v>-1509.7676085408182</v>
      </c>
      <c r="I8752" s="24">
        <f>IF(H8752&lt;=0, MIN(F8752-C8752, B$7, (D$5-K8751+G8752)/B$6), 0)</f>
        <v>1509.7676085408182</v>
      </c>
      <c r="J8752" s="24">
        <f>IF(H8752&gt;0, MIN(C8752-F8752, B$8, K8751), 0)</f>
        <v>0</v>
      </c>
      <c r="K8752" s="24">
        <f>MAX(0, K8751-G8752+I8752*B$6-J8752)</f>
        <v>2295.409982005458</v>
      </c>
      <c r="L8752" s="24">
        <f t="shared" si="551"/>
        <v>0</v>
      </c>
      <c r="M8752" s="24">
        <f>IF(H8752&gt;0, C8752-F8752-J8752, 0)</f>
        <v>0</v>
      </c>
      <c r="N8752" s="4">
        <f>MIN(C8752, F8752)</f>
        <v>247.20477405720638</v>
      </c>
    </row>
    <row r="8753" spans="1:14" x14ac:dyDescent="0.2">
      <c r="A8753" s="27">
        <v>43829.458333333336</v>
      </c>
      <c r="B8753" s="4">
        <v>61.088016055262415</v>
      </c>
      <c r="C8753" s="4">
        <v>1557.2150242573668</v>
      </c>
      <c r="F8753" s="4">
        <f t="shared" si="552"/>
        <v>366.52809633157449</v>
      </c>
      <c r="G8753" s="24">
        <f t="shared" si="550"/>
        <v>0.34722222222222221</v>
      </c>
      <c r="H8753" s="24">
        <f t="shared" si="553"/>
        <v>1190.6869279257924</v>
      </c>
      <c r="I8753" s="24">
        <f>IF(H8753&lt;=0, MIN(F8753-C8753, B$7, (D$5-K8752+G8753)/B$6), 0)</f>
        <v>0</v>
      </c>
      <c r="J8753" s="24">
        <f>IF(H8753&gt;0, MIN(C8753-F8753, B$8, K8752), 0)</f>
        <v>1190.6869279257924</v>
      </c>
      <c r="K8753" s="24">
        <f>MAX(0, K8752-G8753+I8753*B$6-J8753)</f>
        <v>1104.3758318574435</v>
      </c>
      <c r="L8753" s="24">
        <f t="shared" si="551"/>
        <v>0</v>
      </c>
      <c r="M8753" s="24">
        <f>IF(H8753&gt;0, C8753-F8753-J8753, 0)</f>
        <v>0</v>
      </c>
      <c r="N8753" s="4">
        <f>MIN(C8753, F8753)</f>
        <v>366.52809633157449</v>
      </c>
    </row>
    <row r="8754" spans="1:14" x14ac:dyDescent="0.2">
      <c r="A8754" s="27">
        <v>43829.5</v>
      </c>
      <c r="B8754" s="4">
        <v>231.70456917234989</v>
      </c>
      <c r="C8754" s="4">
        <v>276.86538349570054</v>
      </c>
      <c r="F8754" s="4">
        <f t="shared" si="552"/>
        <v>1390.2274150340993</v>
      </c>
      <c r="G8754" s="24">
        <f t="shared" si="550"/>
        <v>0.34722222222222221</v>
      </c>
      <c r="H8754" s="24">
        <f t="shared" si="553"/>
        <v>-1113.3620315383987</v>
      </c>
      <c r="I8754" s="24">
        <f>IF(H8754&lt;=0, MIN(F8754-C8754, B$7, (D$5-K8753+G8754)/B$6), 0)</f>
        <v>1113.3620315383987</v>
      </c>
      <c r="J8754" s="24">
        <f>IF(H8754&gt;0, MIN(C8754-F8754, B$8, K8753), 0)</f>
        <v>0</v>
      </c>
      <c r="K8754" s="24">
        <f>MAX(0, K8753-G8754+I8754*B$6-J8754)</f>
        <v>2106.0544380197803</v>
      </c>
      <c r="L8754" s="24">
        <f t="shared" si="551"/>
        <v>0</v>
      </c>
      <c r="M8754" s="24">
        <f>IF(H8754&gt;0, C8754-F8754-J8754, 0)</f>
        <v>0</v>
      </c>
      <c r="N8754" s="4">
        <f>MIN(C8754, F8754)</f>
        <v>276.86538349570054</v>
      </c>
    </row>
    <row r="8755" spans="1:14" x14ac:dyDescent="0.2">
      <c r="A8755" s="27">
        <v>43829.541666666672</v>
      </c>
      <c r="B8755" s="4">
        <v>55.193009225483479</v>
      </c>
      <c r="C8755" s="4">
        <v>435.05530050100293</v>
      </c>
      <c r="F8755" s="4">
        <f t="shared" si="552"/>
        <v>331.15805535290087</v>
      </c>
      <c r="G8755" s="24">
        <f t="shared" si="550"/>
        <v>0.34722222222222221</v>
      </c>
      <c r="H8755" s="24">
        <f t="shared" si="553"/>
        <v>103.89724514810206</v>
      </c>
      <c r="I8755" s="24">
        <f>IF(H8755&lt;=0, MIN(F8755-C8755, B$7, (D$5-K8754+G8755)/B$6), 0)</f>
        <v>0</v>
      </c>
      <c r="J8755" s="24">
        <f>IF(H8755&gt;0, MIN(C8755-F8755, B$8, K8754), 0)</f>
        <v>103.89724514810206</v>
      </c>
      <c r="K8755" s="24">
        <f>MAX(0, K8754-G8755+I8755*B$6-J8755)</f>
        <v>2001.8099706494561</v>
      </c>
      <c r="L8755" s="24">
        <f t="shared" si="551"/>
        <v>0</v>
      </c>
      <c r="M8755" s="24">
        <f>IF(H8755&gt;0, C8755-F8755-J8755, 0)</f>
        <v>0</v>
      </c>
      <c r="N8755" s="4">
        <f>MIN(C8755, F8755)</f>
        <v>331.15805535290087</v>
      </c>
    </row>
    <row r="8756" spans="1:14" x14ac:dyDescent="0.2">
      <c r="A8756" s="27">
        <v>43829.583333333336</v>
      </c>
      <c r="B8756" s="4">
        <v>12.15824933378577</v>
      </c>
      <c r="C8756" s="4">
        <v>1633.8382653068102</v>
      </c>
      <c r="F8756" s="4">
        <f t="shared" si="552"/>
        <v>72.949496002714625</v>
      </c>
      <c r="G8756" s="24">
        <f t="shared" si="550"/>
        <v>0.34722222222222221</v>
      </c>
      <c r="H8756" s="24">
        <f t="shared" si="553"/>
        <v>1560.8887693040956</v>
      </c>
      <c r="I8756" s="24">
        <f>IF(H8756&lt;=0, MIN(F8756-C8756, B$7, (D$5-K8755+G8756)/B$6), 0)</f>
        <v>0</v>
      </c>
      <c r="J8756" s="24">
        <f>IF(H8756&gt;0, MIN(C8756-F8756, B$8, K8755), 0)</f>
        <v>1560.8887693040956</v>
      </c>
      <c r="K8756" s="24">
        <f>MAX(0, K8755-G8756+I8756*B$6-J8756)</f>
        <v>440.57397912313832</v>
      </c>
      <c r="L8756" s="24">
        <f t="shared" si="551"/>
        <v>0</v>
      </c>
      <c r="M8756" s="24">
        <f>IF(H8756&gt;0, C8756-F8756-J8756, 0)</f>
        <v>0</v>
      </c>
      <c r="N8756" s="4">
        <f>MIN(C8756, F8756)</f>
        <v>72.949496002714625</v>
      </c>
    </row>
    <row r="8757" spans="1:14" x14ac:dyDescent="0.2">
      <c r="A8757" s="27">
        <v>43829.625</v>
      </c>
      <c r="B8757" s="4">
        <v>0</v>
      </c>
      <c r="C8757" s="4">
        <v>788.51089630972535</v>
      </c>
      <c r="F8757" s="4">
        <f t="shared" si="552"/>
        <v>0</v>
      </c>
      <c r="G8757" s="24">
        <f t="shared" si="550"/>
        <v>0</v>
      </c>
      <c r="H8757" s="24">
        <f t="shared" si="553"/>
        <v>788.51089630972535</v>
      </c>
      <c r="I8757" s="24">
        <f>IF(H8757&lt;=0, MIN(F8757-C8757, B$7, (D$5-K8756+G8757)/B$6), 0)</f>
        <v>0</v>
      </c>
      <c r="J8757" s="24">
        <f>IF(H8757&gt;0, MIN(C8757-F8757, B$8, K8756), 0)</f>
        <v>440.57397912313832</v>
      </c>
      <c r="K8757" s="24">
        <f>MAX(0, K8756-G8757+I8757*B$6-J8757)</f>
        <v>0</v>
      </c>
      <c r="L8757" s="24">
        <f t="shared" si="551"/>
        <v>0</v>
      </c>
      <c r="M8757" s="24">
        <f>IF(H8757&gt;0, C8757-F8757-J8757, 0)</f>
        <v>347.93691718658704</v>
      </c>
      <c r="N8757" s="4">
        <f>MIN(C8757, F8757)</f>
        <v>0</v>
      </c>
    </row>
    <row r="8758" spans="1:14" x14ac:dyDescent="0.2">
      <c r="A8758" s="27">
        <v>43829.666666666672</v>
      </c>
      <c r="B8758" s="4">
        <v>0</v>
      </c>
      <c r="C8758" s="4">
        <v>921.98363878294936</v>
      </c>
      <c r="F8758" s="4">
        <f t="shared" si="552"/>
        <v>0</v>
      </c>
      <c r="G8758" s="24">
        <f t="shared" si="550"/>
        <v>0</v>
      </c>
      <c r="H8758" s="24">
        <f t="shared" si="553"/>
        <v>921.98363878294936</v>
      </c>
      <c r="I8758" s="24">
        <f>IF(H8758&lt;=0, MIN(F8758-C8758, B$7, (D$5-K8757+G8758)/B$6), 0)</f>
        <v>0</v>
      </c>
      <c r="J8758" s="24">
        <f>IF(H8758&gt;0, MIN(C8758-F8758, B$8, K8757), 0)</f>
        <v>0</v>
      </c>
      <c r="K8758" s="24">
        <f>MAX(0, K8757-G8758+I8758*B$6-J8758)</f>
        <v>0</v>
      </c>
      <c r="L8758" s="24">
        <f t="shared" si="551"/>
        <v>0</v>
      </c>
      <c r="M8758" s="24">
        <f>IF(H8758&gt;0, C8758-F8758-J8758, 0)</f>
        <v>921.98363878294936</v>
      </c>
      <c r="N8758" s="4">
        <f>MIN(C8758, F8758)</f>
        <v>0</v>
      </c>
    </row>
    <row r="8759" spans="1:14" x14ac:dyDescent="0.2">
      <c r="A8759" s="27">
        <v>43829.708333333336</v>
      </c>
      <c r="B8759" s="4">
        <v>0</v>
      </c>
      <c r="C8759" s="4">
        <v>959.05940058106717</v>
      </c>
      <c r="F8759" s="4">
        <f t="shared" si="552"/>
        <v>0</v>
      </c>
      <c r="G8759" s="24">
        <f t="shared" si="550"/>
        <v>0</v>
      </c>
      <c r="H8759" s="24">
        <f t="shared" si="553"/>
        <v>959.05940058106717</v>
      </c>
      <c r="I8759" s="24">
        <f>IF(H8759&lt;=0, MIN(F8759-C8759, B$7, (D$5-K8758+G8759)/B$6), 0)</f>
        <v>0</v>
      </c>
      <c r="J8759" s="24">
        <f>IF(H8759&gt;0, MIN(C8759-F8759, B$8, K8758), 0)</f>
        <v>0</v>
      </c>
      <c r="K8759" s="24">
        <f>MAX(0, K8758-G8759+I8759*B$6-J8759)</f>
        <v>0</v>
      </c>
      <c r="L8759" s="24">
        <f t="shared" si="551"/>
        <v>0</v>
      </c>
      <c r="M8759" s="24">
        <f>IF(H8759&gt;0, C8759-F8759-J8759, 0)</f>
        <v>959.05940058106717</v>
      </c>
      <c r="N8759" s="4">
        <f>MIN(C8759, F8759)</f>
        <v>0</v>
      </c>
    </row>
    <row r="8760" spans="1:14" x14ac:dyDescent="0.2">
      <c r="A8760" s="27">
        <v>43829.75</v>
      </c>
      <c r="B8760" s="4">
        <v>0</v>
      </c>
      <c r="C8760" s="4">
        <v>383.97313980137409</v>
      </c>
      <c r="F8760" s="4">
        <f t="shared" si="552"/>
        <v>0</v>
      </c>
      <c r="G8760" s="24">
        <f t="shared" si="550"/>
        <v>0</v>
      </c>
      <c r="H8760" s="24">
        <f t="shared" si="553"/>
        <v>383.97313980137409</v>
      </c>
      <c r="I8760" s="24">
        <f>IF(H8760&lt;=0, MIN(F8760-C8760, B$7, (D$5-K8759+G8760)/B$6), 0)</f>
        <v>0</v>
      </c>
      <c r="J8760" s="24">
        <f>IF(H8760&gt;0, MIN(C8760-F8760, B$8, K8759), 0)</f>
        <v>0</v>
      </c>
      <c r="K8760" s="24">
        <f>MAX(0, K8759-G8760+I8760*B$6-J8760)</f>
        <v>0</v>
      </c>
      <c r="L8760" s="24">
        <f t="shared" si="551"/>
        <v>0</v>
      </c>
      <c r="M8760" s="24">
        <f>IF(H8760&gt;0, C8760-F8760-J8760, 0)</f>
        <v>383.97313980137409</v>
      </c>
      <c r="N8760" s="4">
        <f>MIN(C8760, F8760)</f>
        <v>0</v>
      </c>
    </row>
    <row r="8761" spans="1:14" x14ac:dyDescent="0.2">
      <c r="A8761" s="27">
        <v>43829.791666666672</v>
      </c>
      <c r="B8761" s="4">
        <v>0</v>
      </c>
      <c r="C8761" s="4">
        <v>3233.0394575322894</v>
      </c>
      <c r="F8761" s="4">
        <f t="shared" si="552"/>
        <v>0</v>
      </c>
      <c r="G8761" s="24">
        <f t="shared" si="550"/>
        <v>0</v>
      </c>
      <c r="H8761" s="24">
        <f t="shared" si="553"/>
        <v>3233.0394575322894</v>
      </c>
      <c r="I8761" s="24">
        <f>IF(H8761&lt;=0, MIN(F8761-C8761, B$7, (D$5-K8760+G8761)/B$6), 0)</f>
        <v>0</v>
      </c>
      <c r="J8761" s="24">
        <f>IF(H8761&gt;0, MIN(C8761-F8761, B$8, K8760), 0)</f>
        <v>0</v>
      </c>
      <c r="K8761" s="24">
        <f>MAX(0, K8760-G8761+I8761*B$6-J8761)</f>
        <v>0</v>
      </c>
      <c r="L8761" s="24">
        <f t="shared" si="551"/>
        <v>0</v>
      </c>
      <c r="M8761" s="24">
        <f>IF(H8761&gt;0, C8761-F8761-J8761, 0)</f>
        <v>3233.0394575322894</v>
      </c>
      <c r="N8761" s="4">
        <f>MIN(C8761, F8761)</f>
        <v>0</v>
      </c>
    </row>
    <row r="8762" spans="1:14" x14ac:dyDescent="0.2">
      <c r="A8762" s="27">
        <v>43829.833333333336</v>
      </c>
      <c r="B8762" s="4">
        <v>0</v>
      </c>
      <c r="C8762" s="4">
        <v>543.81086844214826</v>
      </c>
      <c r="F8762" s="4">
        <f t="shared" si="552"/>
        <v>0</v>
      </c>
      <c r="G8762" s="24">
        <f t="shared" si="550"/>
        <v>0</v>
      </c>
      <c r="H8762" s="24">
        <f t="shared" si="553"/>
        <v>543.81086844214826</v>
      </c>
      <c r="I8762" s="24">
        <f>IF(H8762&lt;=0, MIN(F8762-C8762, B$7, (D$5-K8761+G8762)/B$6), 0)</f>
        <v>0</v>
      </c>
      <c r="J8762" s="24">
        <f>IF(H8762&gt;0, MIN(C8762-F8762, B$8, K8761), 0)</f>
        <v>0</v>
      </c>
      <c r="K8762" s="24">
        <f>MAX(0, K8761-G8762+I8762*B$6-J8762)</f>
        <v>0</v>
      </c>
      <c r="L8762" s="24">
        <f t="shared" si="551"/>
        <v>0</v>
      </c>
      <c r="M8762" s="24">
        <f>IF(H8762&gt;0, C8762-F8762-J8762, 0)</f>
        <v>543.81086844214826</v>
      </c>
      <c r="N8762" s="4">
        <f>MIN(C8762, F8762)</f>
        <v>0</v>
      </c>
    </row>
    <row r="8763" spans="1:14" x14ac:dyDescent="0.2">
      <c r="A8763" s="27">
        <v>43829.875</v>
      </c>
      <c r="B8763" s="4">
        <v>0</v>
      </c>
      <c r="C8763" s="4">
        <v>454.8290401266658</v>
      </c>
      <c r="F8763" s="4">
        <f t="shared" si="552"/>
        <v>0</v>
      </c>
      <c r="G8763" s="24">
        <f t="shared" si="550"/>
        <v>0</v>
      </c>
      <c r="H8763" s="24">
        <f t="shared" si="553"/>
        <v>454.8290401266658</v>
      </c>
      <c r="I8763" s="24">
        <f>IF(H8763&lt;=0, MIN(F8763-C8763, B$7, (D$5-K8762+G8763)/B$6), 0)</f>
        <v>0</v>
      </c>
      <c r="J8763" s="24">
        <f>IF(H8763&gt;0, MIN(C8763-F8763, B$8, K8762), 0)</f>
        <v>0</v>
      </c>
      <c r="K8763" s="24">
        <f>MAX(0, K8762-G8763+I8763*B$6-J8763)</f>
        <v>0</v>
      </c>
      <c r="L8763" s="24">
        <f t="shared" si="551"/>
        <v>0</v>
      </c>
      <c r="M8763" s="24">
        <f>IF(H8763&gt;0, C8763-F8763-J8763, 0)</f>
        <v>454.8290401266658</v>
      </c>
      <c r="N8763" s="4">
        <f>MIN(C8763, F8763)</f>
        <v>0</v>
      </c>
    </row>
    <row r="8764" spans="1:14" x14ac:dyDescent="0.2">
      <c r="A8764" s="27">
        <v>43829.916666666672</v>
      </c>
      <c r="B8764" s="4">
        <v>0</v>
      </c>
      <c r="C8764" s="4">
        <v>493.11467921054503</v>
      </c>
      <c r="F8764" s="4">
        <f t="shared" si="552"/>
        <v>0</v>
      </c>
      <c r="G8764" s="24">
        <f t="shared" si="550"/>
        <v>0</v>
      </c>
      <c r="H8764" s="24">
        <f t="shared" si="553"/>
        <v>493.11467921054503</v>
      </c>
      <c r="I8764" s="24">
        <f>IF(H8764&lt;=0, MIN(F8764-C8764, B$7, (D$5-K8763+G8764)/B$6), 0)</f>
        <v>0</v>
      </c>
      <c r="J8764" s="24">
        <f>IF(H8764&gt;0, MIN(C8764-F8764, B$8, K8763), 0)</f>
        <v>0</v>
      </c>
      <c r="K8764" s="24">
        <f>MAX(0, K8763-G8764+I8764*B$6-J8764)</f>
        <v>0</v>
      </c>
      <c r="L8764" s="24">
        <f t="shared" si="551"/>
        <v>0</v>
      </c>
      <c r="M8764" s="24">
        <f>IF(H8764&gt;0, C8764-F8764-J8764, 0)</f>
        <v>493.11467921054503</v>
      </c>
      <c r="N8764" s="4">
        <f>MIN(C8764, F8764)</f>
        <v>0</v>
      </c>
    </row>
    <row r="8765" spans="1:14" x14ac:dyDescent="0.2">
      <c r="A8765" s="27">
        <v>43829.958333333336</v>
      </c>
      <c r="B8765" s="4">
        <v>0</v>
      </c>
      <c r="C8765" s="4">
        <v>289.22397076173979</v>
      </c>
      <c r="F8765" s="4">
        <f t="shared" si="552"/>
        <v>0</v>
      </c>
      <c r="G8765" s="24">
        <f t="shared" si="550"/>
        <v>0</v>
      </c>
      <c r="H8765" s="24">
        <f t="shared" si="553"/>
        <v>289.22397076173979</v>
      </c>
      <c r="I8765" s="24">
        <f>IF(H8765&lt;=0, MIN(F8765-C8765, B$7, (D$5-K8764+G8765)/B$6), 0)</f>
        <v>0</v>
      </c>
      <c r="J8765" s="24">
        <f>IF(H8765&gt;0, MIN(C8765-F8765, B$8, K8764), 0)</f>
        <v>0</v>
      </c>
      <c r="K8765" s="24">
        <f>MAX(0, K8764-G8765+I8765*B$6-J8765)</f>
        <v>0</v>
      </c>
      <c r="L8765" s="24">
        <f t="shared" si="551"/>
        <v>0</v>
      </c>
      <c r="M8765" s="24">
        <f>IF(H8765&gt;0, C8765-F8765-J8765, 0)</f>
        <v>289.22397076173979</v>
      </c>
      <c r="N8765" s="4">
        <f>MIN(C8765, F8765)</f>
        <v>0</v>
      </c>
    </row>
    <row r="8766" spans="1:14" x14ac:dyDescent="0.2">
      <c r="A8766" s="27">
        <v>43830</v>
      </c>
      <c r="B8766" s="4">
        <v>0</v>
      </c>
      <c r="C8766" s="4">
        <v>202.71385989946506</v>
      </c>
      <c r="F8766" s="4">
        <f t="shared" si="552"/>
        <v>0</v>
      </c>
      <c r="G8766" s="24">
        <f t="shared" si="550"/>
        <v>0</v>
      </c>
      <c r="H8766" s="24">
        <f t="shared" si="553"/>
        <v>202.71385989946506</v>
      </c>
      <c r="I8766" s="24">
        <f>IF(H8766&lt;=0, MIN(F8766-C8766, B$7, (D$5-K8765+G8766)/B$6), 0)</f>
        <v>0</v>
      </c>
      <c r="J8766" s="24">
        <f>IF(H8766&gt;0, MIN(C8766-F8766, B$8, K8765), 0)</f>
        <v>0</v>
      </c>
      <c r="K8766" s="24">
        <f>MAX(0, K8765-G8766+I8766*B$6-J8766)</f>
        <v>0</v>
      </c>
      <c r="L8766" s="24">
        <f t="shared" si="551"/>
        <v>0</v>
      </c>
      <c r="M8766" s="24">
        <f>IF(H8766&gt;0, C8766-F8766-J8766, 0)</f>
        <v>202.71385989946506</v>
      </c>
      <c r="N8766" s="4">
        <f>MIN(C8766, F8766)</f>
        <v>0</v>
      </c>
    </row>
    <row r="8767" spans="1:14" x14ac:dyDescent="0.2">
      <c r="A8767" s="27">
        <v>43830.041666666672</v>
      </c>
      <c r="B8767" s="4">
        <v>0</v>
      </c>
      <c r="C8767" s="4">
        <v>254.61992641682991</v>
      </c>
      <c r="F8767" s="4">
        <f t="shared" si="552"/>
        <v>0</v>
      </c>
      <c r="G8767" s="24">
        <f t="shared" si="550"/>
        <v>0</v>
      </c>
      <c r="H8767" s="24">
        <f t="shared" si="553"/>
        <v>254.61992641682991</v>
      </c>
      <c r="I8767" s="24">
        <f>IF(H8767&lt;=0, MIN(F8767-C8767, B$7, (D$5-K8766+G8767)/B$6), 0)</f>
        <v>0</v>
      </c>
      <c r="J8767" s="24">
        <f>IF(H8767&gt;0, MIN(C8767-F8767, B$8, K8766), 0)</f>
        <v>0</v>
      </c>
      <c r="K8767" s="24">
        <f>MAX(0, K8766-G8767+I8767*B$6-J8767)</f>
        <v>0</v>
      </c>
      <c r="L8767" s="24">
        <f t="shared" si="551"/>
        <v>0</v>
      </c>
      <c r="M8767" s="24">
        <f>IF(H8767&gt;0, C8767-F8767-J8767, 0)</f>
        <v>254.61992641682991</v>
      </c>
      <c r="N8767" s="4">
        <f>MIN(C8767, F8767)</f>
        <v>0</v>
      </c>
    </row>
    <row r="8768" spans="1:14" x14ac:dyDescent="0.2">
      <c r="A8768" s="27">
        <v>43830.083333333336</v>
      </c>
      <c r="B8768" s="4">
        <v>0</v>
      </c>
      <c r="C8768" s="4">
        <v>291.69568821494772</v>
      </c>
      <c r="F8768" s="4">
        <f t="shared" si="552"/>
        <v>0</v>
      </c>
      <c r="G8768" s="24">
        <f t="shared" si="550"/>
        <v>0</v>
      </c>
      <c r="H8768" s="24">
        <f t="shared" si="553"/>
        <v>291.69568821494772</v>
      </c>
      <c r="I8768" s="24">
        <f>IF(H8768&lt;=0, MIN(F8768-C8768, B$7, (D$5-K8767+G8768)/B$6), 0)</f>
        <v>0</v>
      </c>
      <c r="J8768" s="24">
        <f>IF(H8768&gt;0, MIN(C8768-F8768, B$8, K8767), 0)</f>
        <v>0</v>
      </c>
      <c r="K8768" s="24">
        <f>MAX(0, K8767-G8768+I8768*B$6-J8768)</f>
        <v>0</v>
      </c>
      <c r="L8768" s="24">
        <f t="shared" si="551"/>
        <v>0</v>
      </c>
      <c r="M8768" s="24">
        <f>IF(H8768&gt;0, C8768-F8768-J8768, 0)</f>
        <v>291.69568821494772</v>
      </c>
      <c r="N8768" s="4">
        <f>MIN(C8768, F8768)</f>
        <v>0</v>
      </c>
    </row>
    <row r="8769" spans="1:14" x14ac:dyDescent="0.2">
      <c r="A8769" s="27">
        <v>43830.125</v>
      </c>
      <c r="B8769" s="4">
        <v>0</v>
      </c>
      <c r="C8769" s="4">
        <v>202.71385989946506</v>
      </c>
      <c r="F8769" s="4">
        <f t="shared" si="552"/>
        <v>0</v>
      </c>
      <c r="G8769" s="24">
        <f t="shared" si="550"/>
        <v>0</v>
      </c>
      <c r="H8769" s="24">
        <f t="shared" si="553"/>
        <v>202.71385989946506</v>
      </c>
      <c r="I8769" s="24">
        <f>IF(H8769&lt;=0, MIN(F8769-C8769, B$7, (D$5-K8768+G8769)/B$6), 0)</f>
        <v>0</v>
      </c>
      <c r="J8769" s="24">
        <f>IF(H8769&gt;0, MIN(C8769-F8769, B$8, K8768), 0)</f>
        <v>0</v>
      </c>
      <c r="K8769" s="24">
        <f>MAX(0, K8768-G8769+I8769*B$6-J8769)</f>
        <v>0</v>
      </c>
      <c r="L8769" s="24">
        <f t="shared" si="551"/>
        <v>0</v>
      </c>
      <c r="M8769" s="24">
        <f>IF(H8769&gt;0, C8769-F8769-J8769, 0)</f>
        <v>202.71385989946506</v>
      </c>
      <c r="N8769" s="4">
        <f>MIN(C8769, F8769)</f>
        <v>0</v>
      </c>
    </row>
    <row r="8770" spans="1:14" x14ac:dyDescent="0.2">
      <c r="A8770" s="27">
        <v>43830.166666666672</v>
      </c>
      <c r="B8770" s="4">
        <v>0</v>
      </c>
      <c r="C8770" s="4">
        <v>254.61992641682991</v>
      </c>
      <c r="F8770" s="4">
        <f t="shared" si="552"/>
        <v>0</v>
      </c>
      <c r="G8770" s="24">
        <f t="shared" si="550"/>
        <v>0</v>
      </c>
      <c r="H8770" s="24">
        <f t="shared" si="553"/>
        <v>254.61992641682991</v>
      </c>
      <c r="I8770" s="24">
        <f>IF(H8770&lt;=0, MIN(F8770-C8770, B$7, (D$5-K8769+G8770)/B$6), 0)</f>
        <v>0</v>
      </c>
      <c r="J8770" s="24">
        <f>IF(H8770&gt;0, MIN(C8770-F8770, B$8, K8769), 0)</f>
        <v>0</v>
      </c>
      <c r="K8770" s="24">
        <f>MAX(0, K8769-G8770+I8770*B$6-J8770)</f>
        <v>0</v>
      </c>
      <c r="L8770" s="24">
        <f t="shared" si="551"/>
        <v>0</v>
      </c>
      <c r="M8770" s="24">
        <f>IF(H8770&gt;0, C8770-F8770-J8770, 0)</f>
        <v>254.61992641682991</v>
      </c>
      <c r="N8770" s="4">
        <f>MIN(C8770, F8770)</f>
        <v>0</v>
      </c>
    </row>
    <row r="8771" spans="1:14" x14ac:dyDescent="0.2">
      <c r="A8771" s="27">
        <v>43830.208333333336</v>
      </c>
      <c r="B8771" s="4">
        <v>0</v>
      </c>
      <c r="C8771" s="4">
        <v>291.69568821494772</v>
      </c>
      <c r="F8771" s="4">
        <f t="shared" si="552"/>
        <v>0</v>
      </c>
      <c r="G8771" s="24">
        <f t="shared" si="550"/>
        <v>0</v>
      </c>
      <c r="H8771" s="24">
        <f t="shared" si="553"/>
        <v>291.69568821494772</v>
      </c>
      <c r="I8771" s="24">
        <f>IF(H8771&lt;=0, MIN(F8771-C8771, B$7, (D$5-K8770+G8771)/B$6), 0)</f>
        <v>0</v>
      </c>
      <c r="J8771" s="24">
        <f>IF(H8771&gt;0, MIN(C8771-F8771, B$8, K8770), 0)</f>
        <v>0</v>
      </c>
      <c r="K8771" s="24">
        <f>MAX(0, K8770-G8771+I8771*B$6-J8771)</f>
        <v>0</v>
      </c>
      <c r="L8771" s="24">
        <f t="shared" si="551"/>
        <v>0</v>
      </c>
      <c r="M8771" s="24">
        <f>IF(H8771&gt;0, C8771-F8771-J8771, 0)</f>
        <v>291.69568821494772</v>
      </c>
      <c r="N8771" s="4">
        <f>MIN(C8771, F8771)</f>
        <v>0</v>
      </c>
    </row>
    <row r="8772" spans="1:14" x14ac:dyDescent="0.2">
      <c r="A8772" s="27">
        <v>43830.25</v>
      </c>
      <c r="B8772" s="4">
        <v>0</v>
      </c>
      <c r="C8772" s="4">
        <v>917.04020387653361</v>
      </c>
      <c r="F8772" s="4">
        <f t="shared" si="552"/>
        <v>0</v>
      </c>
      <c r="G8772" s="24">
        <f t="shared" si="550"/>
        <v>0</v>
      </c>
      <c r="H8772" s="24">
        <f t="shared" si="553"/>
        <v>917.04020387653361</v>
      </c>
      <c r="I8772" s="24">
        <f>IF(H8772&lt;=0, MIN(F8772-C8772, B$7, (D$5-K8771+G8772)/B$6), 0)</f>
        <v>0</v>
      </c>
      <c r="J8772" s="24">
        <f>IF(H8772&gt;0, MIN(C8772-F8772, B$8, K8771), 0)</f>
        <v>0</v>
      </c>
      <c r="K8772" s="24">
        <f>MAX(0, K8771-G8772+I8772*B$6-J8772)</f>
        <v>0</v>
      </c>
      <c r="L8772" s="24">
        <f t="shared" si="551"/>
        <v>0</v>
      </c>
      <c r="M8772" s="24">
        <f>IF(H8772&gt;0, C8772-F8772-J8772, 0)</f>
        <v>917.04020387653361</v>
      </c>
      <c r="N8772" s="4">
        <f>MIN(C8772, F8772)</f>
        <v>0</v>
      </c>
    </row>
    <row r="8773" spans="1:14" x14ac:dyDescent="0.2">
      <c r="A8773" s="27">
        <v>43830.291666666672</v>
      </c>
      <c r="B8773" s="4">
        <v>5.9427524615524003</v>
      </c>
      <c r="C8773" s="4">
        <v>1062.871533615797</v>
      </c>
      <c r="F8773" s="4">
        <f t="shared" si="552"/>
        <v>35.656514769314398</v>
      </c>
      <c r="G8773" s="24">
        <f t="shared" si="550"/>
        <v>0.34722222222222221</v>
      </c>
      <c r="H8773" s="24">
        <f t="shared" si="553"/>
        <v>1027.2150188464827</v>
      </c>
      <c r="I8773" s="24">
        <f>IF(H8773&lt;=0, MIN(F8773-C8773, B$7, (D$5-K8772+G8773)/B$6), 0)</f>
        <v>0</v>
      </c>
      <c r="J8773" s="24">
        <f>IF(H8773&gt;0, MIN(C8773-F8773, B$8, K8772), 0)</f>
        <v>0</v>
      </c>
      <c r="K8773" s="24">
        <f>MAX(0, K8772-G8773+I8773*B$6-J8773)</f>
        <v>0</v>
      </c>
      <c r="L8773" s="24">
        <f t="shared" si="551"/>
        <v>0</v>
      </c>
      <c r="M8773" s="24">
        <f>IF(H8773&gt;0, C8773-F8773-J8773, 0)</f>
        <v>1027.2150188464827</v>
      </c>
      <c r="N8773" s="4">
        <f>MIN(C8773, F8773)</f>
        <v>35.656514769314398</v>
      </c>
    </row>
    <row r="8774" spans="1:14" x14ac:dyDescent="0.2">
      <c r="A8774" s="27">
        <v>43830.333333333336</v>
      </c>
      <c r="B8774" s="4">
        <v>121.83190966066336</v>
      </c>
      <c r="C8774" s="4">
        <v>392.88497778254685</v>
      </c>
      <c r="F8774" s="4">
        <f t="shared" si="552"/>
        <v>730.99145796398011</v>
      </c>
      <c r="G8774" s="24">
        <f t="shared" si="550"/>
        <v>0.34722222222222221</v>
      </c>
      <c r="H8774" s="24">
        <f t="shared" si="553"/>
        <v>-338.10648018143326</v>
      </c>
      <c r="I8774" s="24">
        <f>IF(H8774&lt;=0, MIN(F8774-C8774, B$7, (D$5-K8773+G8774)/B$6), 0)</f>
        <v>338.10648018143326</v>
      </c>
      <c r="J8774" s="24">
        <f>IF(H8774&gt;0, MIN(C8774-F8774, B$8, K8773), 0)</f>
        <v>0</v>
      </c>
      <c r="K8774" s="24">
        <f>MAX(0, K8773-G8774+I8774*B$6-J8774)</f>
        <v>303.94860994106773</v>
      </c>
      <c r="L8774" s="24">
        <f t="shared" si="551"/>
        <v>0</v>
      </c>
      <c r="M8774" s="24">
        <f>IF(H8774&gt;0, C8774-F8774-J8774, 0)</f>
        <v>0</v>
      </c>
      <c r="N8774" s="4">
        <f>MIN(C8774, F8774)</f>
        <v>392.88497778254685</v>
      </c>
    </row>
    <row r="8775" spans="1:14" x14ac:dyDescent="0.2">
      <c r="A8775" s="27">
        <v>43830.375</v>
      </c>
      <c r="B8775" s="4">
        <v>151.37334095674797</v>
      </c>
      <c r="C8775" s="4">
        <v>307.94898431146879</v>
      </c>
      <c r="F8775" s="4">
        <f t="shared" si="552"/>
        <v>908.24004574048786</v>
      </c>
      <c r="G8775" s="24">
        <f t="shared" si="550"/>
        <v>0.34722222222222221</v>
      </c>
      <c r="H8775" s="24">
        <f t="shared" si="553"/>
        <v>-600.29106142901901</v>
      </c>
      <c r="I8775" s="24">
        <f>IF(H8775&lt;=0, MIN(F8775-C8775, B$7, (D$5-K8774+G8775)/B$6), 0)</f>
        <v>600.29106142901901</v>
      </c>
      <c r="J8775" s="24">
        <f>IF(H8775&gt;0, MIN(C8775-F8775, B$8, K8774), 0)</f>
        <v>0</v>
      </c>
      <c r="K8775" s="24">
        <f>MAX(0, K8774-G8775+I8775*B$6-J8775)</f>
        <v>843.86334300496264</v>
      </c>
      <c r="L8775" s="24">
        <f t="shared" si="551"/>
        <v>0</v>
      </c>
      <c r="M8775" s="24">
        <f>IF(H8775&gt;0, C8775-F8775-J8775, 0)</f>
        <v>0</v>
      </c>
      <c r="N8775" s="4">
        <f>MIN(C8775, F8775)</f>
        <v>307.94898431146879</v>
      </c>
    </row>
    <row r="8776" spans="1:14" x14ac:dyDescent="0.2">
      <c r="A8776" s="27">
        <v>43830.416666666672</v>
      </c>
      <c r="B8776" s="4">
        <v>187.02353013961272</v>
      </c>
      <c r="C8776" s="4">
        <v>247.20477405720638</v>
      </c>
      <c r="F8776" s="4">
        <f t="shared" si="552"/>
        <v>1122.1411808376763</v>
      </c>
      <c r="G8776" s="24">
        <f t="shared" si="550"/>
        <v>0.34722222222222221</v>
      </c>
      <c r="H8776" s="24">
        <f t="shared" si="553"/>
        <v>-874.93640678046995</v>
      </c>
      <c r="I8776" s="24">
        <f>IF(H8776&lt;=0, MIN(F8776-C8776, B$7, (D$5-K8775+G8776)/B$6), 0)</f>
        <v>874.93640678046995</v>
      </c>
      <c r="J8776" s="24">
        <f>IF(H8776&gt;0, MIN(C8776-F8776, B$8, K8775), 0)</f>
        <v>0</v>
      </c>
      <c r="K8776" s="24">
        <f>MAX(0, K8775-G8776+I8776*B$6-J8776)</f>
        <v>1630.9588868851633</v>
      </c>
      <c r="L8776" s="24">
        <f t="shared" si="551"/>
        <v>0</v>
      </c>
      <c r="M8776" s="24">
        <f>IF(H8776&gt;0, C8776-F8776-J8776, 0)</f>
        <v>0</v>
      </c>
      <c r="N8776" s="4">
        <f>MIN(C8776, F8776)</f>
        <v>247.20477405720638</v>
      </c>
    </row>
    <row r="8777" spans="1:14" x14ac:dyDescent="0.2">
      <c r="A8777" s="27">
        <v>43830.458333333336</v>
      </c>
      <c r="B8777" s="4">
        <v>157.80837070937832</v>
      </c>
      <c r="C8777" s="4">
        <v>1557.2150242573668</v>
      </c>
      <c r="F8777" s="4">
        <f t="shared" si="552"/>
        <v>946.85022425626994</v>
      </c>
      <c r="G8777" s="24">
        <f t="shared" si="550"/>
        <v>0.34722222222222221</v>
      </c>
      <c r="H8777" s="24">
        <f t="shared" si="553"/>
        <v>610.36480000109691</v>
      </c>
      <c r="I8777" s="24">
        <f>IF(H8777&lt;=0, MIN(F8777-C8777, B$7, (D$5-K8776+G8777)/B$6), 0)</f>
        <v>0</v>
      </c>
      <c r="J8777" s="24">
        <f>IF(H8777&gt;0, MIN(C8777-F8777, B$8, K8776), 0)</f>
        <v>610.36480000109691</v>
      </c>
      <c r="K8777" s="24">
        <f>MAX(0, K8776-G8777+I8777*B$6-J8777)</f>
        <v>1020.2468646618443</v>
      </c>
      <c r="L8777" s="24">
        <f t="shared" si="551"/>
        <v>0</v>
      </c>
      <c r="M8777" s="24">
        <f>IF(H8777&gt;0, C8777-F8777-J8777, 0)</f>
        <v>0</v>
      </c>
      <c r="N8777" s="4">
        <f>MIN(C8777, F8777)</f>
        <v>946.85022425626994</v>
      </c>
    </row>
    <row r="8778" spans="1:14" x14ac:dyDescent="0.2">
      <c r="A8778" s="27">
        <v>43830.5</v>
      </c>
      <c r="B8778" s="4">
        <v>211.59637482610327</v>
      </c>
      <c r="C8778" s="4">
        <v>276.86538349570054</v>
      </c>
      <c r="F8778" s="4">
        <f t="shared" si="552"/>
        <v>1269.5782489566195</v>
      </c>
      <c r="G8778" s="24">
        <f t="shared" si="550"/>
        <v>0.34722222222222221</v>
      </c>
      <c r="H8778" s="24">
        <f t="shared" si="553"/>
        <v>-992.71286546091892</v>
      </c>
      <c r="I8778" s="24">
        <f>IF(H8778&lt;=0, MIN(F8778-C8778, B$7, (D$5-K8777+G8778)/B$6), 0)</f>
        <v>992.71286546091892</v>
      </c>
      <c r="J8778" s="24">
        <f>IF(H8778&gt;0, MIN(C8778-F8778, B$8, K8777), 0)</f>
        <v>0</v>
      </c>
      <c r="K8778" s="24">
        <f>MAX(0, K8777-G8778+I8778*B$6-J8778)</f>
        <v>1913.3412213544491</v>
      </c>
      <c r="L8778" s="24">
        <f t="shared" si="551"/>
        <v>0</v>
      </c>
      <c r="M8778" s="24">
        <f>IF(H8778&gt;0, C8778-F8778-J8778, 0)</f>
        <v>0</v>
      </c>
      <c r="N8778" s="4">
        <f>MIN(C8778, F8778)</f>
        <v>276.86538349570054</v>
      </c>
    </row>
    <row r="8779" spans="1:14" x14ac:dyDescent="0.2">
      <c r="A8779" s="27">
        <v>43830.541666666672</v>
      </c>
      <c r="B8779" s="4">
        <v>92.259021296805955</v>
      </c>
      <c r="C8779" s="4">
        <v>346.07347218552042</v>
      </c>
      <c r="F8779" s="4">
        <f t="shared" si="552"/>
        <v>553.55412778083576</v>
      </c>
      <c r="G8779" s="24">
        <f t="shared" si="550"/>
        <v>0.34722222222222221</v>
      </c>
      <c r="H8779" s="24">
        <f t="shared" si="553"/>
        <v>-207.48065559531534</v>
      </c>
      <c r="I8779" s="24">
        <f>IF(H8779&lt;=0, MIN(F8779-C8779, B$7, (D$5-K8778+G8779)/B$6), 0)</f>
        <v>207.48065559531534</v>
      </c>
      <c r="J8779" s="24">
        <f>IF(H8779&gt;0, MIN(C8779-F8779, B$8, K8778), 0)</f>
        <v>0</v>
      </c>
      <c r="K8779" s="24">
        <f>MAX(0, K8778-G8779+I8779*B$6-J8779)</f>
        <v>2099.7265891680108</v>
      </c>
      <c r="L8779" s="24">
        <f t="shared" si="551"/>
        <v>0</v>
      </c>
      <c r="M8779" s="24">
        <f>IF(H8779&gt;0, C8779-F8779-J8779, 0)</f>
        <v>0</v>
      </c>
      <c r="N8779" s="4">
        <f>MIN(C8779, F8779)</f>
        <v>346.07347218552042</v>
      </c>
    </row>
    <row r="8780" spans="1:14" x14ac:dyDescent="0.2">
      <c r="A8780" s="27">
        <v>43830.583333333336</v>
      </c>
      <c r="B8780" s="4">
        <v>9.6714319883997266</v>
      </c>
      <c r="C8780" s="4">
        <v>1633.8382653068102</v>
      </c>
      <c r="F8780" s="4">
        <f t="shared" si="552"/>
        <v>58.028591930398363</v>
      </c>
      <c r="G8780" s="24">
        <f t="shared" si="550"/>
        <v>0.34722222222222221</v>
      </c>
      <c r="H8780" s="24">
        <f t="shared" si="553"/>
        <v>1575.8096733764119</v>
      </c>
      <c r="I8780" s="24">
        <f>IF(H8780&lt;=0, MIN(F8780-C8780, B$7, (D$5-K8779+G8780)/B$6), 0)</f>
        <v>0</v>
      </c>
      <c r="J8780" s="24">
        <f>IF(H8780&gt;0, MIN(C8780-F8780, B$8, K8779), 0)</f>
        <v>1575.8096733764119</v>
      </c>
      <c r="K8780" s="24">
        <f>MAX(0, K8779-G8780+I8780*B$6-J8780)</f>
        <v>523.5696935693768</v>
      </c>
      <c r="L8780" s="24">
        <f t="shared" si="551"/>
        <v>0</v>
      </c>
      <c r="M8780" s="24">
        <f>IF(H8780&gt;0, C8780-F8780-J8780, 0)</f>
        <v>0</v>
      </c>
      <c r="N8780" s="4">
        <f>MIN(C8780, F8780)</f>
        <v>58.028591930398363</v>
      </c>
    </row>
    <row r="8781" spans="1:14" x14ac:dyDescent="0.2">
      <c r="A8781" s="27">
        <v>43830.625</v>
      </c>
      <c r="B8781" s="4">
        <v>0</v>
      </c>
      <c r="C8781" s="4">
        <v>788.51089630972535</v>
      </c>
      <c r="F8781" s="4">
        <f t="shared" si="552"/>
        <v>0</v>
      </c>
      <c r="G8781" s="24">
        <f t="shared" si="550"/>
        <v>0</v>
      </c>
      <c r="H8781" s="24">
        <f t="shared" si="553"/>
        <v>788.51089630972535</v>
      </c>
      <c r="I8781" s="24">
        <f>IF(H8781&lt;=0, MIN(F8781-C8781, B$7, (D$5-K8780+G8781)/B$6), 0)</f>
        <v>0</v>
      </c>
      <c r="J8781" s="24">
        <f>IF(H8781&gt;0, MIN(C8781-F8781, B$8, K8780), 0)</f>
        <v>523.5696935693768</v>
      </c>
      <c r="K8781" s="24">
        <f>MAX(0, K8780-G8781+I8781*B$6-J8781)</f>
        <v>0</v>
      </c>
      <c r="L8781" s="24">
        <f t="shared" si="551"/>
        <v>0</v>
      </c>
      <c r="M8781" s="24">
        <f>IF(H8781&gt;0, C8781-F8781-J8781, 0)</f>
        <v>264.94120274034856</v>
      </c>
      <c r="N8781" s="4">
        <f>MIN(C8781, F8781)</f>
        <v>0</v>
      </c>
    </row>
    <row r="8782" spans="1:14" x14ac:dyDescent="0.2">
      <c r="A8782" s="27">
        <v>43830.666666666672</v>
      </c>
      <c r="B8782" s="4">
        <v>0</v>
      </c>
      <c r="C8782" s="4">
        <v>921.98363878294936</v>
      </c>
      <c r="F8782" s="4">
        <f t="shared" si="552"/>
        <v>0</v>
      </c>
      <c r="G8782" s="24">
        <f t="shared" si="550"/>
        <v>0</v>
      </c>
      <c r="H8782" s="24">
        <f t="shared" si="553"/>
        <v>921.98363878294936</v>
      </c>
      <c r="I8782" s="24">
        <f>IF(H8782&lt;=0, MIN(F8782-C8782, B$7, (D$5-K8781+G8782)/B$6), 0)</f>
        <v>0</v>
      </c>
      <c r="J8782" s="24">
        <f>IF(H8782&gt;0, MIN(C8782-F8782, B$8, K8781), 0)</f>
        <v>0</v>
      </c>
      <c r="K8782" s="24">
        <f>MAX(0, K8781-G8782+I8782*B$6-J8782)</f>
        <v>0</v>
      </c>
      <c r="L8782" s="24">
        <f t="shared" si="551"/>
        <v>0</v>
      </c>
      <c r="M8782" s="24">
        <f>IF(H8782&gt;0, C8782-F8782-J8782, 0)</f>
        <v>921.98363878294936</v>
      </c>
      <c r="N8782" s="4">
        <f>MIN(C8782, F8782)</f>
        <v>0</v>
      </c>
    </row>
    <row r="8783" spans="1:14" x14ac:dyDescent="0.2">
      <c r="A8783" s="27">
        <v>43830.708333333336</v>
      </c>
      <c r="B8783" s="4">
        <v>0</v>
      </c>
      <c r="C8783" s="4">
        <v>959.05940058106717</v>
      </c>
      <c r="F8783" s="4">
        <f t="shared" si="552"/>
        <v>0</v>
      </c>
      <c r="G8783" s="24">
        <f t="shared" si="550"/>
        <v>0</v>
      </c>
      <c r="H8783" s="24">
        <f t="shared" si="553"/>
        <v>959.05940058106717</v>
      </c>
      <c r="I8783" s="24">
        <f>IF(H8783&lt;=0, MIN(F8783-C8783, B$7, (D$5-K8782+G8783)/B$6), 0)</f>
        <v>0</v>
      </c>
      <c r="J8783" s="24">
        <f>IF(H8783&gt;0, MIN(C8783-F8783, B$8, K8782), 0)</f>
        <v>0</v>
      </c>
      <c r="K8783" s="24">
        <f>MAX(0, K8782-G8783+I8783*B$6-J8783)</f>
        <v>0</v>
      </c>
      <c r="L8783" s="24">
        <f t="shared" si="551"/>
        <v>0</v>
      </c>
      <c r="M8783" s="24">
        <f>IF(H8783&gt;0, C8783-F8783-J8783, 0)</f>
        <v>959.05940058106717</v>
      </c>
      <c r="N8783" s="4">
        <f>MIN(C8783, F8783)</f>
        <v>0</v>
      </c>
    </row>
    <row r="8784" spans="1:14" x14ac:dyDescent="0.2">
      <c r="A8784" s="27">
        <v>43830.75</v>
      </c>
      <c r="B8784" s="4">
        <v>0</v>
      </c>
      <c r="C8784" s="4">
        <v>454.8290401266658</v>
      </c>
      <c r="F8784" s="4">
        <f t="shared" si="552"/>
        <v>0</v>
      </c>
      <c r="G8784" s="24">
        <f t="shared" si="550"/>
        <v>0</v>
      </c>
      <c r="H8784" s="24">
        <f t="shared" si="553"/>
        <v>454.8290401266658</v>
      </c>
      <c r="I8784" s="24">
        <f>IF(H8784&lt;=0, MIN(F8784-C8784, B$7, (D$5-K8783+G8784)/B$6), 0)</f>
        <v>0</v>
      </c>
      <c r="J8784" s="24">
        <f>IF(H8784&gt;0, MIN(C8784-F8784, B$8, K8783), 0)</f>
        <v>0</v>
      </c>
      <c r="K8784" s="24">
        <f>MAX(0, K8783-G8784+I8784*B$6-J8784)</f>
        <v>0</v>
      </c>
      <c r="L8784" s="24">
        <f t="shared" si="551"/>
        <v>0</v>
      </c>
      <c r="M8784" s="24">
        <f>IF(H8784&gt;0, C8784-F8784-J8784, 0)</f>
        <v>454.8290401266658</v>
      </c>
      <c r="N8784" s="4">
        <f>MIN(C8784, F8784)</f>
        <v>0</v>
      </c>
    </row>
    <row r="8785" spans="1:14" x14ac:dyDescent="0.2">
      <c r="A8785" s="27">
        <v>43830.791666666672</v>
      </c>
      <c r="B8785" s="4">
        <v>0</v>
      </c>
      <c r="C8785" s="4">
        <v>2849.9232522850721</v>
      </c>
      <c r="F8785" s="4">
        <f t="shared" si="552"/>
        <v>0</v>
      </c>
      <c r="G8785" s="24">
        <f t="shared" si="550"/>
        <v>0</v>
      </c>
      <c r="H8785" s="24">
        <f t="shared" si="553"/>
        <v>2849.9232522850721</v>
      </c>
      <c r="I8785" s="24">
        <f>IF(H8785&lt;=0, MIN(F8785-C8785, B$7, (D$5-K8784+G8785)/B$6), 0)</f>
        <v>0</v>
      </c>
      <c r="J8785" s="24">
        <f>IF(H8785&gt;0, MIN(C8785-F8785, B$8, K8784), 0)</f>
        <v>0</v>
      </c>
      <c r="K8785" s="24">
        <f>MAX(0, K8784-G8785+I8785*B$6-J8785)</f>
        <v>0</v>
      </c>
      <c r="L8785" s="24">
        <f t="shared" si="551"/>
        <v>0</v>
      </c>
      <c r="M8785" s="24">
        <f>IF(H8785&gt;0, C8785-F8785-J8785, 0)</f>
        <v>2849.9232522850721</v>
      </c>
      <c r="N8785" s="4">
        <f>MIN(C8785, F8785)</f>
        <v>0</v>
      </c>
    </row>
    <row r="8786" spans="1:14" x14ac:dyDescent="0.2">
      <c r="A8786" s="27">
        <v>43830.833333333336</v>
      </c>
      <c r="B8786" s="4">
        <v>0</v>
      </c>
      <c r="C8786" s="4">
        <v>543.81086844214826</v>
      </c>
      <c r="F8786" s="4">
        <f t="shared" si="552"/>
        <v>0</v>
      </c>
      <c r="G8786" s="24">
        <f t="shared" si="550"/>
        <v>0</v>
      </c>
      <c r="H8786" s="24">
        <f t="shared" si="553"/>
        <v>543.81086844214826</v>
      </c>
      <c r="I8786" s="24">
        <f>IF(H8786&lt;=0, MIN(F8786-C8786, B$7, (D$5-K8785+G8786)/B$6), 0)</f>
        <v>0</v>
      </c>
      <c r="J8786" s="24">
        <f>IF(H8786&gt;0, MIN(C8786-F8786, B$8, K8785), 0)</f>
        <v>0</v>
      </c>
      <c r="K8786" s="24">
        <f>MAX(0, K8785-G8786+I8786*B$6-J8786)</f>
        <v>0</v>
      </c>
      <c r="L8786" s="24">
        <f t="shared" si="551"/>
        <v>0</v>
      </c>
      <c r="M8786" s="24">
        <f>IF(H8786&gt;0, C8786-F8786-J8786, 0)</f>
        <v>543.81086844214826</v>
      </c>
      <c r="N8786" s="4">
        <f>MIN(C8786, F8786)</f>
        <v>0</v>
      </c>
    </row>
    <row r="8787" spans="1:14" x14ac:dyDescent="0.2">
      <c r="A8787" s="27">
        <v>43830.875</v>
      </c>
      <c r="B8787" s="4">
        <v>0</v>
      </c>
      <c r="C8787" s="4">
        <v>454.8290401266658</v>
      </c>
      <c r="F8787" s="4">
        <f t="shared" si="552"/>
        <v>0</v>
      </c>
      <c r="G8787" s="24">
        <f t="shared" si="550"/>
        <v>0</v>
      </c>
      <c r="H8787" s="24">
        <f t="shared" si="553"/>
        <v>454.8290401266658</v>
      </c>
      <c r="I8787" s="24">
        <f>IF(H8787&lt;=0, MIN(F8787-C8787, B$7, (D$5-K8786+G8787)/B$6), 0)</f>
        <v>0</v>
      </c>
      <c r="J8787" s="24">
        <f>IF(H8787&gt;0, MIN(C8787-F8787, B$8, K8786), 0)</f>
        <v>0</v>
      </c>
      <c r="K8787" s="24">
        <f>MAX(0, K8786-G8787+I8787*B$6-J8787)</f>
        <v>0</v>
      </c>
      <c r="L8787" s="24">
        <f t="shared" si="551"/>
        <v>0</v>
      </c>
      <c r="M8787" s="24">
        <f>IF(H8787&gt;0, C8787-F8787-J8787, 0)</f>
        <v>454.8290401266658</v>
      </c>
      <c r="N8787" s="4">
        <f>MIN(C8787, F8787)</f>
        <v>0</v>
      </c>
    </row>
    <row r="8788" spans="1:14" x14ac:dyDescent="0.2">
      <c r="A8788" s="27">
        <v>43830.916666666672</v>
      </c>
      <c r="B8788" s="4">
        <v>0</v>
      </c>
      <c r="C8788" s="4">
        <v>477.07449720553643</v>
      </c>
      <c r="F8788" s="4">
        <f t="shared" si="552"/>
        <v>0</v>
      </c>
      <c r="G8788" s="24">
        <f t="shared" si="550"/>
        <v>0</v>
      </c>
      <c r="H8788" s="24">
        <f t="shared" si="553"/>
        <v>477.07449720553643</v>
      </c>
      <c r="I8788" s="24">
        <f>IF(H8788&lt;=0, MIN(F8788-C8788, B$7, (D$5-K8787+G8788)/B$6), 0)</f>
        <v>0</v>
      </c>
      <c r="J8788" s="24">
        <f>IF(H8788&gt;0, MIN(C8788-F8788, B$8, K8787), 0)</f>
        <v>0</v>
      </c>
      <c r="K8788" s="24">
        <f>MAX(0, K8787-G8788+I8788*B$6-J8788)</f>
        <v>0</v>
      </c>
      <c r="L8788" s="24">
        <f t="shared" si="551"/>
        <v>0</v>
      </c>
      <c r="M8788" s="24">
        <f>IF(H8788&gt;0, C8788-F8788-J8788, 0)</f>
        <v>477.07449720553643</v>
      </c>
      <c r="N8788" s="4">
        <f>MIN(C8788, F8788)</f>
        <v>0</v>
      </c>
    </row>
    <row r="8789" spans="1:14" x14ac:dyDescent="0.2">
      <c r="A8789" s="27">
        <v>43830.958333333336</v>
      </c>
      <c r="B8789" s="4">
        <v>0</v>
      </c>
      <c r="C8789" s="4">
        <v>326.29973255985749</v>
      </c>
      <c r="F8789" s="4">
        <f t="shared" si="552"/>
        <v>0</v>
      </c>
      <c r="G8789" s="24">
        <f t="shared" si="550"/>
        <v>0</v>
      </c>
      <c r="H8789" s="24">
        <f t="shared" si="553"/>
        <v>326.29973255985749</v>
      </c>
      <c r="I8789" s="24">
        <f>IF(H8789&lt;=0, MIN(F8789-C8789, B$7, (D$5-K8788+G8789)/B$6), 0)</f>
        <v>0</v>
      </c>
      <c r="J8789" s="24">
        <f>IF(H8789&gt;0, MIN(C8789-F8789, B$8, K8788), 0)</f>
        <v>0</v>
      </c>
      <c r="K8789" s="24">
        <f>MAX(0, K8788-G8789+I8789*B$6-J8789)</f>
        <v>0</v>
      </c>
      <c r="L8789" s="24">
        <f t="shared" si="551"/>
        <v>0</v>
      </c>
      <c r="M8789" s="24">
        <f>IF(H8789&gt;0, C8789-F8789-J8789, 0)</f>
        <v>326.29973255985749</v>
      </c>
      <c r="N8789" s="4">
        <f>MIN(C8789, F8789)</f>
        <v>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7"/>
  <sheetViews>
    <sheetView zoomScale="115" zoomScaleNormal="115" workbookViewId="0">
      <selection activeCell="N39" sqref="N39"/>
    </sheetView>
  </sheetViews>
  <sheetFormatPr baseColWidth="10" defaultRowHeight="12.75" x14ac:dyDescent="0.2"/>
  <cols>
    <col min="1" max="4" width="6.28515625" style="9" customWidth="1"/>
    <col min="5" max="5" width="3.28515625" style="9" customWidth="1"/>
    <col min="6" max="6" width="9.42578125" style="9" customWidth="1"/>
    <col min="7" max="11" width="7.5703125" style="9" customWidth="1"/>
    <col min="12" max="12" width="8.7109375" style="9" customWidth="1"/>
    <col min="13" max="16384" width="11.42578125" style="9"/>
  </cols>
  <sheetData>
    <row r="1" spans="1:12" x14ac:dyDescent="0.2">
      <c r="A1" s="5" t="s">
        <v>17</v>
      </c>
    </row>
    <row r="3" spans="1:12" x14ac:dyDescent="0.2">
      <c r="F3" s="9" t="s">
        <v>22</v>
      </c>
    </row>
    <row r="4" spans="1:12" x14ac:dyDescent="0.2">
      <c r="A4" s="9" t="s">
        <v>16</v>
      </c>
      <c r="B4" s="9" t="s">
        <v>39</v>
      </c>
    </row>
    <row r="5" spans="1:12" x14ac:dyDescent="0.2">
      <c r="C5" s="9" t="s">
        <v>15</v>
      </c>
      <c r="D5" s="9" t="s">
        <v>14</v>
      </c>
      <c r="F5" s="21" t="s">
        <v>20</v>
      </c>
      <c r="G5" s="21" t="s">
        <v>21</v>
      </c>
      <c r="H5" s="21" t="s">
        <v>60</v>
      </c>
      <c r="I5" s="21" t="s">
        <v>40</v>
      </c>
      <c r="J5" s="21" t="s">
        <v>41</v>
      </c>
      <c r="K5" s="21" t="s">
        <v>61</v>
      </c>
      <c r="L5" s="21" t="s">
        <v>62</v>
      </c>
    </row>
    <row r="6" spans="1:12" ht="98.25" customHeight="1" x14ac:dyDescent="0.2">
      <c r="A6" s="16"/>
      <c r="B6" s="15" t="s">
        <v>13</v>
      </c>
      <c r="C6" s="13">
        <f>ROW(Aufgabe!A27)</f>
        <v>27</v>
      </c>
      <c r="D6" s="13"/>
      <c r="E6" s="15"/>
      <c r="F6" s="15" t="str">
        <f t="shared" ref="F6:L7" ca="1" si="0">INDIRECT("'"&amp;$B$4&amp;"'!"&amp;F$5&amp;$C6)</f>
        <v>Verbrauch</v>
      </c>
      <c r="G6" s="15" t="str">
        <f t="shared" ca="1" si="0"/>
        <v>PV-Erzeugung</v>
      </c>
      <c r="H6" s="15" t="str">
        <f t="shared" ca="1" si="0"/>
        <v>laden
P_ein</v>
      </c>
      <c r="I6" s="15" t="str">
        <f t="shared" ca="1" si="0"/>
        <v>entladen
 P_aus</v>
      </c>
      <c r="J6" s="15" t="str">
        <f t="shared" ca="1" si="0"/>
        <v>Einspeisung
(Export) P_abw li.</v>
      </c>
      <c r="K6" s="15" t="str">
        <f t="shared" ca="1" si="0"/>
        <v>Netzbezug
(Import) P_abw re.</v>
      </c>
      <c r="L6" s="15" t="str">
        <f t="shared" ca="1" si="0"/>
        <v>direkter Verbrauch</v>
      </c>
    </row>
    <row r="7" spans="1:12" x14ac:dyDescent="0.2">
      <c r="A7" s="14"/>
      <c r="B7" s="13"/>
      <c r="C7" s="13">
        <f>ROW(Aufgabe!A24)</f>
        <v>24</v>
      </c>
      <c r="D7" s="13"/>
      <c r="E7" s="13"/>
      <c r="F7" s="13" t="str">
        <f t="shared" ca="1" si="0"/>
        <v>kWh</v>
      </c>
      <c r="G7" s="13" t="str">
        <f t="shared" ca="1" si="0"/>
        <v>kWh</v>
      </c>
      <c r="H7" s="13" t="str">
        <f t="shared" ca="1" si="0"/>
        <v>kWh</v>
      </c>
      <c r="I7" s="13" t="str">
        <f t="shared" ca="1" si="0"/>
        <v>kWh</v>
      </c>
      <c r="J7" s="13" t="str">
        <f t="shared" ca="1" si="0"/>
        <v>kWh</v>
      </c>
      <c r="K7" s="13" t="str">
        <f t="shared" ca="1" si="0"/>
        <v>kWh</v>
      </c>
      <c r="L7" s="13" t="str">
        <f t="shared" ca="1" si="0"/>
        <v>kWh</v>
      </c>
    </row>
    <row r="8" spans="1:12" x14ac:dyDescent="0.2">
      <c r="A8" s="12" t="s">
        <v>12</v>
      </c>
      <c r="B8" s="11">
        <v>31</v>
      </c>
      <c r="C8" s="13">
        <f>ROW(Aufgabe!A30)</f>
        <v>30</v>
      </c>
      <c r="D8" s="11">
        <f>C8+24*B8-1</f>
        <v>773</v>
      </c>
      <c r="E8" s="11"/>
      <c r="F8" s="25">
        <f ca="1">SUM(INDIRECT("'"&amp;$B$4&amp;"'!"&amp;F$5&amp;$C8&amp;":"&amp;F$5&amp;$D8))/1000</f>
        <v>477.85082518609806</v>
      </c>
      <c r="G8" s="25">
        <f t="shared" ref="G8:L19" ca="1" si="1">SUM(INDIRECT("'"&amp;$B$4&amp;"'!"&amp;G$5&amp;$C8&amp;":"&amp;G$5&amp;$D8))/1000</f>
        <v>273.2835821733284</v>
      </c>
      <c r="H8" s="25">
        <f t="shared" ca="1" si="1"/>
        <v>95.728494446208913</v>
      </c>
      <c r="I8" s="25">
        <f t="shared" ca="1" si="1"/>
        <v>86.096964446032501</v>
      </c>
      <c r="J8" s="25">
        <f t="shared" ca="1" si="1"/>
        <v>77.171498480817405</v>
      </c>
      <c r="K8" s="25">
        <f t="shared" ca="1" si="1"/>
        <v>291.37027149376263</v>
      </c>
      <c r="L8" s="25">
        <f t="shared" ca="1" si="1"/>
        <v>100.38358924630208</v>
      </c>
    </row>
    <row r="9" spans="1:12" x14ac:dyDescent="0.2">
      <c r="A9" s="12" t="s">
        <v>11</v>
      </c>
      <c r="B9" s="11">
        <v>28</v>
      </c>
      <c r="C9" s="11">
        <f>D8+1</f>
        <v>774</v>
      </c>
      <c r="D9" s="11">
        <f>C9+24*B9-1</f>
        <v>1445</v>
      </c>
      <c r="E9" s="11"/>
      <c r="F9" s="25">
        <f t="shared" ref="F9:F19" ca="1" si="2">SUM(INDIRECT("'"&amp;$B$4&amp;"'!"&amp;F$5&amp;$C9&amp;":"&amp;F$5&amp;$D9))/1000</f>
        <v>407.53087345939701</v>
      </c>
      <c r="G9" s="25">
        <f t="shared" ca="1" si="1"/>
        <v>241.43929846583785</v>
      </c>
      <c r="H9" s="25">
        <f t="shared" ca="1" si="1"/>
        <v>92.018420072182494</v>
      </c>
      <c r="I9" s="25">
        <f t="shared" ca="1" si="1"/>
        <v>82.751994731630958</v>
      </c>
      <c r="J9" s="25">
        <f t="shared" ca="1" si="1"/>
        <v>49.402622782877579</v>
      </c>
      <c r="K9" s="25">
        <f t="shared" ca="1" si="1"/>
        <v>224.7606231169876</v>
      </c>
      <c r="L9" s="25">
        <f t="shared" ca="1" si="1"/>
        <v>100.01825561077787</v>
      </c>
    </row>
    <row r="10" spans="1:12" x14ac:dyDescent="0.2">
      <c r="A10" s="12" t="s">
        <v>10</v>
      </c>
      <c r="B10" s="11">
        <v>31</v>
      </c>
      <c r="C10" s="11">
        <f t="shared" ref="C10:C19" si="3">D9+1</f>
        <v>1446</v>
      </c>
      <c r="D10" s="11">
        <f t="shared" ref="D10:D19" si="4">C10+24*B10-1</f>
        <v>2189</v>
      </c>
      <c r="E10" s="11"/>
      <c r="F10" s="25">
        <f t="shared" ca="1" si="2"/>
        <v>426.17635616347542</v>
      </c>
      <c r="G10" s="25">
        <f t="shared" ca="1" si="1"/>
        <v>643.09898916145221</v>
      </c>
      <c r="H10" s="25">
        <f t="shared" ca="1" si="1"/>
        <v>142.68875367125258</v>
      </c>
      <c r="I10" s="25">
        <f t="shared" ca="1" si="1"/>
        <v>128.06694250363202</v>
      </c>
      <c r="J10" s="25">
        <f t="shared" ca="1" si="1"/>
        <v>329.40678793666342</v>
      </c>
      <c r="K10" s="25">
        <f t="shared" ca="1" si="1"/>
        <v>127.10596610630643</v>
      </c>
      <c r="L10" s="25">
        <f t="shared" ca="1" si="1"/>
        <v>171.00344755353612</v>
      </c>
    </row>
    <row r="11" spans="1:12" x14ac:dyDescent="0.2">
      <c r="A11" s="12" t="s">
        <v>9</v>
      </c>
      <c r="B11" s="11">
        <v>30</v>
      </c>
      <c r="C11" s="11">
        <f t="shared" si="3"/>
        <v>2190</v>
      </c>
      <c r="D11" s="11">
        <f t="shared" si="4"/>
        <v>2909</v>
      </c>
      <c r="E11" s="11"/>
      <c r="F11" s="25">
        <f t="shared" ca="1" si="2"/>
        <v>397.19048423246215</v>
      </c>
      <c r="G11" s="25">
        <f t="shared" ca="1" si="1"/>
        <v>658.72556122625394</v>
      </c>
      <c r="H11" s="25">
        <f t="shared" ca="1" si="1"/>
        <v>156.53094283939751</v>
      </c>
      <c r="I11" s="25">
        <f t="shared" ca="1" si="1"/>
        <v>141.0078320494375</v>
      </c>
      <c r="J11" s="25">
        <f t="shared" ca="1" si="1"/>
        <v>319.477564652696</v>
      </c>
      <c r="K11" s="25">
        <f t="shared" ca="1" si="1"/>
        <v>73.465598448863631</v>
      </c>
      <c r="L11" s="25">
        <f t="shared" ca="1" si="1"/>
        <v>182.7170537341602</v>
      </c>
    </row>
    <row r="12" spans="1:12" x14ac:dyDescent="0.2">
      <c r="A12" s="12" t="s">
        <v>8</v>
      </c>
      <c r="B12" s="11">
        <v>31</v>
      </c>
      <c r="C12" s="11">
        <f t="shared" si="3"/>
        <v>2910</v>
      </c>
      <c r="D12" s="11">
        <f t="shared" si="4"/>
        <v>3653</v>
      </c>
      <c r="E12" s="11"/>
      <c r="F12" s="25">
        <f t="shared" ca="1" si="2"/>
        <v>396.82225393442621</v>
      </c>
      <c r="G12" s="25">
        <f t="shared" ca="1" si="1"/>
        <v>870.64899574126287</v>
      </c>
      <c r="H12" s="25">
        <f t="shared" ca="1" si="1"/>
        <v>169.96687839931616</v>
      </c>
      <c r="I12" s="25">
        <f t="shared" ca="1" si="1"/>
        <v>152.54348984332617</v>
      </c>
      <c r="J12" s="25">
        <f t="shared" ca="1" si="1"/>
        <v>505.93151117399691</v>
      </c>
      <c r="K12" s="25">
        <f t="shared" ca="1" si="1"/>
        <v>49.528157923150317</v>
      </c>
      <c r="L12" s="25">
        <f t="shared" ca="1" si="1"/>
        <v>194.75060616794889</v>
      </c>
    </row>
    <row r="13" spans="1:12" x14ac:dyDescent="0.2">
      <c r="A13" s="12" t="s">
        <v>7</v>
      </c>
      <c r="B13" s="11">
        <v>30</v>
      </c>
      <c r="C13" s="11">
        <f t="shared" si="3"/>
        <v>3654</v>
      </c>
      <c r="D13" s="11">
        <f t="shared" si="4"/>
        <v>4373</v>
      </c>
      <c r="E13" s="11"/>
      <c r="F13" s="25">
        <f t="shared" ca="1" si="2"/>
        <v>389.43241402475246</v>
      </c>
      <c r="G13" s="25">
        <f t="shared" ca="1" si="1"/>
        <v>831.50877242408467</v>
      </c>
      <c r="H13" s="25">
        <f t="shared" ca="1" si="1"/>
        <v>162.44641875732748</v>
      </c>
      <c r="I13" s="25">
        <f t="shared" ca="1" si="1"/>
        <v>145.66919697359268</v>
      </c>
      <c r="J13" s="25">
        <f t="shared" ca="1" si="1"/>
        <v>473.49800846291498</v>
      </c>
      <c r="K13" s="25">
        <f t="shared" ca="1" si="1"/>
        <v>48.198871847318912</v>
      </c>
      <c r="L13" s="25">
        <f t="shared" ca="1" si="1"/>
        <v>195.56434520384101</v>
      </c>
    </row>
    <row r="14" spans="1:12" x14ac:dyDescent="0.2">
      <c r="A14" s="12" t="s">
        <v>6</v>
      </c>
      <c r="B14" s="11">
        <v>31</v>
      </c>
      <c r="C14" s="11">
        <f t="shared" si="3"/>
        <v>4374</v>
      </c>
      <c r="D14" s="11">
        <f t="shared" si="4"/>
        <v>5117</v>
      </c>
      <c r="E14" s="11"/>
      <c r="F14" s="25">
        <f t="shared" ca="1" si="2"/>
        <v>408.01903308896522</v>
      </c>
      <c r="G14" s="25">
        <f t="shared" ca="1" si="1"/>
        <v>806.44284278700661</v>
      </c>
      <c r="H14" s="25">
        <f t="shared" ca="1" si="1"/>
        <v>169.7919236175249</v>
      </c>
      <c r="I14" s="25">
        <f t="shared" ca="1" si="1"/>
        <v>153.01079975298182</v>
      </c>
      <c r="J14" s="25">
        <f t="shared" ca="1" si="1"/>
        <v>440.86455557061578</v>
      </c>
      <c r="K14" s="25">
        <f t="shared" ca="1" si="1"/>
        <v>59.221869737118681</v>
      </c>
      <c r="L14" s="25">
        <f t="shared" ca="1" si="1"/>
        <v>195.78636359886488</v>
      </c>
    </row>
    <row r="15" spans="1:12" x14ac:dyDescent="0.2">
      <c r="A15" s="12" t="s">
        <v>5</v>
      </c>
      <c r="B15" s="11">
        <v>31</v>
      </c>
      <c r="C15" s="11">
        <f t="shared" si="3"/>
        <v>5118</v>
      </c>
      <c r="D15" s="11">
        <f t="shared" si="4"/>
        <v>5861</v>
      </c>
      <c r="E15" s="11"/>
      <c r="F15" s="25">
        <f t="shared" ca="1" si="2"/>
        <v>403.68865353671487</v>
      </c>
      <c r="G15" s="25">
        <f t="shared" ca="1" si="1"/>
        <v>747.32731996009852</v>
      </c>
      <c r="H15" s="25">
        <f t="shared" ca="1" si="1"/>
        <v>167.13074470279821</v>
      </c>
      <c r="I15" s="25">
        <f t="shared" ca="1" si="1"/>
        <v>150.61881291492739</v>
      </c>
      <c r="J15" s="25">
        <f t="shared" ca="1" si="1"/>
        <v>389.9581079179091</v>
      </c>
      <c r="K15" s="25">
        <f t="shared" ca="1" si="1"/>
        <v>62.831373282396697</v>
      </c>
      <c r="L15" s="25">
        <f t="shared" ca="1" si="1"/>
        <v>190.23846733939067</v>
      </c>
    </row>
    <row r="16" spans="1:12" x14ac:dyDescent="0.2">
      <c r="A16" s="12" t="s">
        <v>4</v>
      </c>
      <c r="B16" s="11">
        <v>30</v>
      </c>
      <c r="C16" s="11">
        <f t="shared" si="3"/>
        <v>5862</v>
      </c>
      <c r="D16" s="11">
        <f t="shared" si="4"/>
        <v>6581</v>
      </c>
      <c r="E16" s="11"/>
      <c r="F16" s="25">
        <f t="shared" ca="1" si="2"/>
        <v>386.88995577459792</v>
      </c>
      <c r="G16" s="25">
        <f t="shared" ca="1" si="1"/>
        <v>646.26875559560972</v>
      </c>
      <c r="H16" s="25">
        <f t="shared" ca="1" si="1"/>
        <v>142.829509882976</v>
      </c>
      <c r="I16" s="25">
        <f t="shared" ca="1" si="1"/>
        <v>128.43510056134519</v>
      </c>
      <c r="J16" s="25">
        <f t="shared" ca="1" si="1"/>
        <v>348.98887144993927</v>
      </c>
      <c r="K16" s="25">
        <f t="shared" ca="1" si="1"/>
        <v>104.00448095055803</v>
      </c>
      <c r="L16" s="25">
        <f t="shared" ca="1" si="1"/>
        <v>154.45037426269465</v>
      </c>
    </row>
    <row r="17" spans="1:12" x14ac:dyDescent="0.2">
      <c r="A17" s="12" t="s">
        <v>3</v>
      </c>
      <c r="B17" s="11">
        <v>31</v>
      </c>
      <c r="C17" s="11">
        <f t="shared" si="3"/>
        <v>6582</v>
      </c>
      <c r="D17" s="11">
        <f t="shared" si="4"/>
        <v>7325</v>
      </c>
      <c r="E17" s="11"/>
      <c r="F17" s="25">
        <f t="shared" ca="1" si="2"/>
        <v>405.97183547394923</v>
      </c>
      <c r="G17" s="25">
        <f t="shared" ca="1" si="1"/>
        <v>505.12172090495278</v>
      </c>
      <c r="H17" s="25">
        <f t="shared" ca="1" si="1"/>
        <v>145.4321066940756</v>
      </c>
      <c r="I17" s="25">
        <f t="shared" ca="1" si="1"/>
        <v>130.79445158022375</v>
      </c>
      <c r="J17" s="25">
        <f t="shared" ca="1" si="1"/>
        <v>216.73814322318424</v>
      </c>
      <c r="K17" s="25">
        <f t="shared" ca="1" si="1"/>
        <v>132.22591290603106</v>
      </c>
      <c r="L17" s="25">
        <f t="shared" ca="1" si="1"/>
        <v>142.95147098769272</v>
      </c>
    </row>
    <row r="18" spans="1:12" x14ac:dyDescent="0.2">
      <c r="A18" s="12" t="s">
        <v>2</v>
      </c>
      <c r="B18" s="11">
        <v>30</v>
      </c>
      <c r="C18" s="11">
        <f t="shared" si="3"/>
        <v>7326</v>
      </c>
      <c r="D18" s="11">
        <f t="shared" si="4"/>
        <v>8045</v>
      </c>
      <c r="E18" s="11"/>
      <c r="F18" s="25">
        <f t="shared" ca="1" si="2"/>
        <v>416.77621234924436</v>
      </c>
      <c r="G18" s="25">
        <f t="shared" ca="1" si="1"/>
        <v>248.46239424728432</v>
      </c>
      <c r="H18" s="25">
        <f t="shared" ca="1" si="1"/>
        <v>105.57021530187608</v>
      </c>
      <c r="I18" s="25">
        <f t="shared" ca="1" si="1"/>
        <v>94.948610438355232</v>
      </c>
      <c r="J18" s="25">
        <f t="shared" ca="1" si="1"/>
        <v>48.546848363787994</v>
      </c>
      <c r="K18" s="25">
        <f t="shared" ca="1" si="1"/>
        <v>227.48227132926868</v>
      </c>
      <c r="L18" s="25">
        <f t="shared" ca="1" si="1"/>
        <v>94.345330581620132</v>
      </c>
    </row>
    <row r="19" spans="1:12" x14ac:dyDescent="0.2">
      <c r="A19" s="12" t="s">
        <v>1</v>
      </c>
      <c r="B19" s="11">
        <v>31</v>
      </c>
      <c r="C19" s="11">
        <f t="shared" si="3"/>
        <v>8046</v>
      </c>
      <c r="D19" s="11">
        <f t="shared" si="4"/>
        <v>8789</v>
      </c>
      <c r="E19" s="11"/>
      <c r="F19" s="25">
        <f t="shared" ca="1" si="2"/>
        <v>483.65110277645579</v>
      </c>
      <c r="G19" s="25">
        <f t="shared" ca="1" si="1"/>
        <v>166.61655307495221</v>
      </c>
      <c r="H19" s="25">
        <f t="shared" ca="1" si="1"/>
        <v>74.292614093018145</v>
      </c>
      <c r="I19" s="25">
        <f t="shared" ca="1" si="1"/>
        <v>66.813005461494114</v>
      </c>
      <c r="J19" s="25">
        <f t="shared" ca="1" si="1"/>
        <v>17.492432692946448</v>
      </c>
      <c r="K19" s="25">
        <f t="shared" ca="1" si="1"/>
        <v>342.00659102597416</v>
      </c>
      <c r="L19" s="25">
        <f t="shared" ca="1" si="1"/>
        <v>74.831506288987569</v>
      </c>
    </row>
    <row r="20" spans="1:12" x14ac:dyDescent="0.2">
      <c r="A20" s="5" t="s">
        <v>0</v>
      </c>
      <c r="B20" s="10">
        <f>SUM(B8:B19)</f>
        <v>365</v>
      </c>
      <c r="C20" s="10">
        <f>C8</f>
        <v>30</v>
      </c>
      <c r="D20" s="10">
        <f>D19</f>
        <v>8789</v>
      </c>
      <c r="E20" s="5"/>
      <c r="F20" s="26">
        <f ca="1">SUM(F8:F19)</f>
        <v>5000.0000000005384</v>
      </c>
      <c r="G20" s="26">
        <f t="shared" ref="G20:K20" ca="1" si="5">SUM(G8:G19)</f>
        <v>6638.9447857621244</v>
      </c>
      <c r="H20" s="26">
        <f t="shared" ca="1" si="5"/>
        <v>1624.4270224779541</v>
      </c>
      <c r="I20" s="26">
        <f t="shared" ca="1" si="5"/>
        <v>1460.7572012569794</v>
      </c>
      <c r="J20" s="26">
        <f t="shared" ca="1" si="5"/>
        <v>3217.476952708349</v>
      </c>
      <c r="K20" s="26">
        <f t="shared" ca="1" si="5"/>
        <v>1742.201988167737</v>
      </c>
      <c r="L20" s="26">
        <f t="shared" ref="L20" ca="1" si="6">SUM(L8:L19)</f>
        <v>1797.0408105758167</v>
      </c>
    </row>
    <row r="24" spans="1:12" x14ac:dyDescent="0.2">
      <c r="A24" s="7"/>
      <c r="B24" s="7"/>
      <c r="C24" s="7"/>
      <c r="D24" s="7"/>
      <c r="E24" s="7"/>
    </row>
    <row r="106" spans="1:11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</row>
    <row r="107" spans="1:11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</row>
  </sheetData>
  <pageMargins left="0.51041666666666663" right="0.38541666666666669" top="0.78740157499999996" bottom="0.78740157499999996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1"/>
  <sheetViews>
    <sheetView topLeftCell="A7" zoomScale="70" zoomScaleNormal="70" workbookViewId="0">
      <selection activeCell="D5" sqref="D5"/>
    </sheetView>
  </sheetViews>
  <sheetFormatPr baseColWidth="10" defaultRowHeight="12.75" x14ac:dyDescent="0.2"/>
  <cols>
    <col min="1" max="1" width="4.140625" style="9" bestFit="1" customWidth="1"/>
    <col min="2" max="2" width="5.140625" style="9" bestFit="1" customWidth="1"/>
    <col min="3" max="3" width="12.42578125" style="9" customWidth="1"/>
    <col min="4" max="12" width="10.28515625" style="9" customWidth="1"/>
    <col min="13" max="16384" width="11.42578125" style="9"/>
  </cols>
  <sheetData>
    <row r="1" spans="1:9" x14ac:dyDescent="0.2">
      <c r="C1" s="5" t="s">
        <v>19</v>
      </c>
    </row>
    <row r="4" spans="1:9" x14ac:dyDescent="0.2">
      <c r="C4" s="9" t="s">
        <v>16</v>
      </c>
      <c r="D4" s="6" t="str">
        <f>Jahr!B4</f>
        <v>Aufgabe</v>
      </c>
    </row>
    <row r="5" spans="1:9" x14ac:dyDescent="0.2">
      <c r="C5" s="9" t="s">
        <v>19</v>
      </c>
      <c r="D5" s="20">
        <v>25.5</v>
      </c>
    </row>
    <row r="6" spans="1:9" ht="76.5" customHeight="1" x14ac:dyDescent="0.2"/>
    <row r="7" spans="1:9" ht="409.5" customHeight="1" x14ac:dyDescent="0.2"/>
    <row r="8" spans="1:9" x14ac:dyDescent="0.2">
      <c r="C8" s="17" t="s">
        <v>18</v>
      </c>
      <c r="D8" s="21" t="s">
        <v>20</v>
      </c>
      <c r="E8" s="21" t="s">
        <v>21</v>
      </c>
      <c r="F8" s="21" t="s">
        <v>60</v>
      </c>
      <c r="G8" s="21" t="s">
        <v>40</v>
      </c>
      <c r="H8" s="21" t="s">
        <v>41</v>
      </c>
      <c r="I8" s="21" t="s">
        <v>61</v>
      </c>
    </row>
    <row r="9" spans="1:9" ht="107.25" customHeight="1" x14ac:dyDescent="0.2">
      <c r="B9" s="19">
        <f>Jahr!C6</f>
        <v>27</v>
      </c>
      <c r="C9" s="15"/>
      <c r="D9" s="15" t="str">
        <f t="shared" ref="D9:I9" ca="1" si="0">INDIRECT("'"&amp;$D$4&amp;"'!"&amp;D$8&amp;$B9)</f>
        <v>Verbrauch</v>
      </c>
      <c r="E9" s="15" t="str">
        <f t="shared" ca="1" si="0"/>
        <v>PV-Erzeugung</v>
      </c>
      <c r="F9" s="15" t="str">
        <f t="shared" ca="1" si="0"/>
        <v>laden
P_ein</v>
      </c>
      <c r="G9" s="15" t="str">
        <f t="shared" ca="1" si="0"/>
        <v>entladen
 P_aus</v>
      </c>
      <c r="H9" s="15" t="str">
        <f t="shared" ca="1" si="0"/>
        <v>Einspeisung
(Export) P_abw li.</v>
      </c>
      <c r="I9" s="15" t="str">
        <f t="shared" ca="1" si="0"/>
        <v>Netzbezug
(Import) P_abw re.</v>
      </c>
    </row>
    <row r="10" spans="1:9" x14ac:dyDescent="0.2">
      <c r="A10" s="9">
        <f>Jahr!C8</f>
        <v>30</v>
      </c>
      <c r="B10" s="19">
        <f>A10-1</f>
        <v>29</v>
      </c>
      <c r="C10" s="13"/>
      <c r="D10" s="13"/>
      <c r="E10" s="13"/>
      <c r="F10" s="13"/>
      <c r="G10" s="13"/>
      <c r="H10" s="13"/>
      <c r="I10" s="13"/>
    </row>
    <row r="11" spans="1:9" x14ac:dyDescent="0.2">
      <c r="A11" s="9">
        <v>0</v>
      </c>
      <c r="B11" s="8">
        <f t="shared" ref="B11:B42" si="1">$A$10+($D$5-1)*7*24+A11</f>
        <v>4146</v>
      </c>
      <c r="C11" s="18">
        <f t="shared" ref="C11:C26" ca="1" si="2">INDIRECT("'"&amp;$D$4&amp;"'!"&amp;C$8&amp;$B11)</f>
        <v>43637.5</v>
      </c>
      <c r="D11" s="11">
        <f t="shared" ref="D11:I20" ca="1" si="3">INDIRECT("'"&amp;$D$4&amp;"'!"&amp;D$8&amp;$B11)</f>
        <v>226.60465298458487</v>
      </c>
      <c r="E11" s="11">
        <f t="shared" ca="1" si="3"/>
        <v>4261.7215636628771</v>
      </c>
      <c r="F11" s="11">
        <f t="shared" ca="1" si="3"/>
        <v>0.38580246913580246</v>
      </c>
      <c r="G11" s="11">
        <f t="shared" ca="1" si="3"/>
        <v>0</v>
      </c>
      <c r="H11" s="11">
        <f t="shared" ca="1" si="3"/>
        <v>4034.7311082091564</v>
      </c>
      <c r="I11" s="11">
        <f t="shared" ca="1" si="3"/>
        <v>0</v>
      </c>
    </row>
    <row r="12" spans="1:9" x14ac:dyDescent="0.2">
      <c r="A12" s="9">
        <v>1</v>
      </c>
      <c r="B12" s="9">
        <f t="shared" si="1"/>
        <v>4147</v>
      </c>
      <c r="C12" s="18">
        <f t="shared" ca="1" si="2"/>
        <v>43637.541666666672</v>
      </c>
      <c r="D12" s="11">
        <f t="shared" ca="1" si="3"/>
        <v>207.83547567311746</v>
      </c>
      <c r="E12" s="11">
        <f t="shared" ca="1" si="3"/>
        <v>3574.5518499951877</v>
      </c>
      <c r="F12" s="11">
        <f t="shared" ca="1" si="3"/>
        <v>0.38580246913580246</v>
      </c>
      <c r="G12" s="11">
        <f t="shared" ca="1" si="3"/>
        <v>0</v>
      </c>
      <c r="H12" s="11">
        <f t="shared" ca="1" si="3"/>
        <v>3366.3305718529346</v>
      </c>
      <c r="I12" s="11">
        <f t="shared" ca="1" si="3"/>
        <v>0</v>
      </c>
    </row>
    <row r="13" spans="1:9" x14ac:dyDescent="0.2">
      <c r="A13" s="9">
        <v>2</v>
      </c>
      <c r="B13" s="9">
        <f t="shared" si="1"/>
        <v>4148</v>
      </c>
      <c r="C13" s="18">
        <f t="shared" ca="1" si="2"/>
        <v>43637.583333333336</v>
      </c>
      <c r="D13" s="11">
        <f t="shared" ca="1" si="3"/>
        <v>212.74449549455085</v>
      </c>
      <c r="E13" s="11">
        <f t="shared" ca="1" si="3"/>
        <v>2752.1311852092194</v>
      </c>
      <c r="F13" s="11">
        <f t="shared" ca="1" si="3"/>
        <v>0.38580246913580246</v>
      </c>
      <c r="G13" s="11">
        <f t="shared" ca="1" si="3"/>
        <v>0</v>
      </c>
      <c r="H13" s="11">
        <f t="shared" ca="1" si="3"/>
        <v>2539.0008872455328</v>
      </c>
      <c r="I13" s="11">
        <f t="shared" ca="1" si="3"/>
        <v>0</v>
      </c>
    </row>
    <row r="14" spans="1:9" x14ac:dyDescent="0.2">
      <c r="A14" s="9">
        <v>3</v>
      </c>
      <c r="B14" s="9">
        <f t="shared" si="1"/>
        <v>4149</v>
      </c>
      <c r="C14" s="18">
        <f t="shared" ca="1" si="2"/>
        <v>43637.625</v>
      </c>
      <c r="D14" s="11">
        <f t="shared" ca="1" si="3"/>
        <v>245.94501803266448</v>
      </c>
      <c r="E14" s="11">
        <f t="shared" ca="1" si="3"/>
        <v>1756.278919831019</v>
      </c>
      <c r="F14" s="11">
        <f t="shared" ca="1" si="3"/>
        <v>0.38580246913580246</v>
      </c>
      <c r="G14" s="11">
        <f t="shared" ca="1" si="3"/>
        <v>0</v>
      </c>
      <c r="H14" s="11">
        <f t="shared" ca="1" si="3"/>
        <v>1509.9480993292188</v>
      </c>
      <c r="I14" s="11">
        <f t="shared" ca="1" si="3"/>
        <v>0</v>
      </c>
    </row>
    <row r="15" spans="1:9" x14ac:dyDescent="0.2">
      <c r="A15" s="9">
        <v>4</v>
      </c>
      <c r="B15" s="9">
        <f t="shared" si="1"/>
        <v>4150</v>
      </c>
      <c r="C15" s="18">
        <f t="shared" ca="1" si="2"/>
        <v>43637.666666666672</v>
      </c>
      <c r="D15" s="11">
        <f t="shared" ca="1" si="3"/>
        <v>275.57316787800539</v>
      </c>
      <c r="E15" s="11">
        <f t="shared" ca="1" si="3"/>
        <v>795.8701150119075</v>
      </c>
      <c r="F15" s="11">
        <f t="shared" ca="1" si="3"/>
        <v>0.38580246913580246</v>
      </c>
      <c r="G15" s="11">
        <f t="shared" ca="1" si="3"/>
        <v>0</v>
      </c>
      <c r="H15" s="11">
        <f t="shared" ca="1" si="3"/>
        <v>519.91114466476631</v>
      </c>
      <c r="I15" s="11">
        <f t="shared" ca="1" si="3"/>
        <v>0</v>
      </c>
    </row>
    <row r="16" spans="1:9" x14ac:dyDescent="0.2">
      <c r="A16" s="9">
        <v>5</v>
      </c>
      <c r="B16" s="9">
        <f t="shared" si="1"/>
        <v>4151</v>
      </c>
      <c r="C16" s="18">
        <f t="shared" ca="1" si="2"/>
        <v>43637.708333333336</v>
      </c>
      <c r="D16" s="11">
        <f t="shared" ca="1" si="3"/>
        <v>312.64514020227642</v>
      </c>
      <c r="E16" s="11">
        <f t="shared" ca="1" si="3"/>
        <v>395.65856491399222</v>
      </c>
      <c r="F16" s="11">
        <f t="shared" ca="1" si="3"/>
        <v>0.38580246913580246</v>
      </c>
      <c r="G16" s="11">
        <f t="shared" ca="1" si="3"/>
        <v>0</v>
      </c>
      <c r="H16" s="11">
        <f t="shared" ca="1" si="3"/>
        <v>82.627622242580003</v>
      </c>
      <c r="I16" s="11">
        <f t="shared" ca="1" si="3"/>
        <v>0</v>
      </c>
    </row>
    <row r="17" spans="1:9" x14ac:dyDescent="0.2">
      <c r="A17" s="9">
        <v>6</v>
      </c>
      <c r="B17" s="9">
        <f t="shared" si="1"/>
        <v>4152</v>
      </c>
      <c r="C17" s="18">
        <f t="shared" ca="1" si="2"/>
        <v>43637.75</v>
      </c>
      <c r="D17" s="11">
        <f t="shared" ca="1" si="3"/>
        <v>250.59002427472095</v>
      </c>
      <c r="E17" s="11">
        <f t="shared" ca="1" si="3"/>
        <v>137.77755896823425</v>
      </c>
      <c r="F17" s="11">
        <f t="shared" ca="1" si="3"/>
        <v>0</v>
      </c>
      <c r="G17" s="11">
        <f t="shared" ca="1" si="3"/>
        <v>112.8124653064867</v>
      </c>
      <c r="H17" s="11">
        <f t="shared" ca="1" si="3"/>
        <v>0</v>
      </c>
      <c r="I17" s="11">
        <f t="shared" ca="1" si="3"/>
        <v>0</v>
      </c>
    </row>
    <row r="18" spans="1:9" x14ac:dyDescent="0.2">
      <c r="A18" s="9">
        <v>7</v>
      </c>
      <c r="B18" s="9">
        <f t="shared" si="1"/>
        <v>4153</v>
      </c>
      <c r="C18" s="18">
        <f t="shared" ca="1" si="2"/>
        <v>43637.791666666672</v>
      </c>
      <c r="D18" s="11">
        <f t="shared" ca="1" si="3"/>
        <v>1441.9578367209047</v>
      </c>
      <c r="E18" s="11">
        <f t="shared" ca="1" si="3"/>
        <v>0</v>
      </c>
      <c r="F18" s="11">
        <f t="shared" ca="1" si="3"/>
        <v>0</v>
      </c>
      <c r="G18" s="11">
        <f t="shared" ca="1" si="3"/>
        <v>1441.9578367209047</v>
      </c>
      <c r="H18" s="11">
        <f t="shared" ca="1" si="3"/>
        <v>0</v>
      </c>
      <c r="I18" s="11">
        <f t="shared" ca="1" si="3"/>
        <v>0</v>
      </c>
    </row>
    <row r="19" spans="1:9" x14ac:dyDescent="0.2">
      <c r="A19" s="9">
        <v>8</v>
      </c>
      <c r="B19" s="9">
        <f t="shared" si="1"/>
        <v>4154</v>
      </c>
      <c r="C19" s="18">
        <f t="shared" ca="1" si="2"/>
        <v>43637.833333333336</v>
      </c>
      <c r="D19" s="11">
        <f t="shared" ca="1" si="3"/>
        <v>779.53755926120073</v>
      </c>
      <c r="E19" s="11">
        <f t="shared" ca="1" si="3"/>
        <v>0</v>
      </c>
      <c r="F19" s="11">
        <f t="shared" ca="1" si="3"/>
        <v>0</v>
      </c>
      <c r="G19" s="11">
        <f t="shared" ca="1" si="3"/>
        <v>779.53755926120073</v>
      </c>
      <c r="H19" s="11">
        <f t="shared" ca="1" si="3"/>
        <v>0</v>
      </c>
      <c r="I19" s="11">
        <f t="shared" ca="1" si="3"/>
        <v>0</v>
      </c>
    </row>
    <row r="20" spans="1:9" x14ac:dyDescent="0.2">
      <c r="A20" s="9">
        <v>9</v>
      </c>
      <c r="B20" s="9">
        <f t="shared" si="1"/>
        <v>4155</v>
      </c>
      <c r="C20" s="18">
        <f t="shared" ca="1" si="2"/>
        <v>43637.875</v>
      </c>
      <c r="D20" s="11">
        <f t="shared" ca="1" si="3"/>
        <v>1370.2780305778772</v>
      </c>
      <c r="E20" s="11">
        <f t="shared" ca="1" si="3"/>
        <v>0</v>
      </c>
      <c r="F20" s="11">
        <f t="shared" ca="1" si="3"/>
        <v>0</v>
      </c>
      <c r="G20" s="11">
        <f t="shared" ca="1" si="3"/>
        <v>1370.2780305778772</v>
      </c>
      <c r="H20" s="11">
        <f t="shared" ca="1" si="3"/>
        <v>0</v>
      </c>
      <c r="I20" s="11">
        <f t="shared" ca="1" si="3"/>
        <v>0</v>
      </c>
    </row>
    <row r="21" spans="1:9" x14ac:dyDescent="0.2">
      <c r="A21" s="9">
        <v>10</v>
      </c>
      <c r="B21" s="9">
        <f t="shared" si="1"/>
        <v>4156</v>
      </c>
      <c r="C21" s="18">
        <f t="shared" ca="1" si="2"/>
        <v>43637.916666666672</v>
      </c>
      <c r="D21" s="11">
        <f t="shared" ref="D21:I30" ca="1" si="4">INDIRECT("'"&amp;$D$4&amp;"'!"&amp;D$8&amp;$B21)</f>
        <v>391.47791910756831</v>
      </c>
      <c r="E21" s="11">
        <f t="shared" ca="1" si="4"/>
        <v>0</v>
      </c>
      <c r="F21" s="11">
        <f t="shared" ca="1" si="4"/>
        <v>0</v>
      </c>
      <c r="G21" s="11">
        <f t="shared" ca="1" si="4"/>
        <v>391.47791910756831</v>
      </c>
      <c r="H21" s="11">
        <f t="shared" ca="1" si="4"/>
        <v>0</v>
      </c>
      <c r="I21" s="11">
        <f t="shared" ca="1" si="4"/>
        <v>0</v>
      </c>
    </row>
    <row r="22" spans="1:9" x14ac:dyDescent="0.2">
      <c r="A22" s="9">
        <v>11</v>
      </c>
      <c r="B22" s="9">
        <f t="shared" si="1"/>
        <v>4157</v>
      </c>
      <c r="C22" s="18">
        <f t="shared" ca="1" si="2"/>
        <v>43637.958333333336</v>
      </c>
      <c r="D22" s="11">
        <f t="shared" ca="1" si="4"/>
        <v>240.70315446188951</v>
      </c>
      <c r="E22" s="11">
        <f t="shared" ca="1" si="4"/>
        <v>0</v>
      </c>
      <c r="F22" s="11">
        <f t="shared" ca="1" si="4"/>
        <v>0</v>
      </c>
      <c r="G22" s="11">
        <f t="shared" ca="1" si="4"/>
        <v>240.70315446188951</v>
      </c>
      <c r="H22" s="11">
        <f t="shared" ca="1" si="4"/>
        <v>0</v>
      </c>
      <c r="I22" s="11">
        <f t="shared" ca="1" si="4"/>
        <v>0</v>
      </c>
    </row>
    <row r="23" spans="1:9" x14ac:dyDescent="0.2">
      <c r="A23" s="9">
        <v>12</v>
      </c>
      <c r="B23" s="9">
        <f t="shared" si="1"/>
        <v>4158</v>
      </c>
      <c r="C23" s="18">
        <f t="shared" ca="1" si="2"/>
        <v>43638</v>
      </c>
      <c r="D23" s="11">
        <f t="shared" ca="1" si="4"/>
        <v>117.11728180149709</v>
      </c>
      <c r="E23" s="11">
        <f t="shared" ca="1" si="4"/>
        <v>0</v>
      </c>
      <c r="F23" s="11">
        <f t="shared" ca="1" si="4"/>
        <v>0</v>
      </c>
      <c r="G23" s="11">
        <f t="shared" ca="1" si="4"/>
        <v>117.11728180149709</v>
      </c>
      <c r="H23" s="11">
        <f t="shared" ca="1" si="4"/>
        <v>0</v>
      </c>
      <c r="I23" s="11">
        <f t="shared" ca="1" si="4"/>
        <v>0</v>
      </c>
    </row>
    <row r="24" spans="1:9" x14ac:dyDescent="0.2">
      <c r="A24" s="9">
        <v>13</v>
      </c>
      <c r="B24" s="9">
        <f t="shared" si="1"/>
        <v>4159</v>
      </c>
      <c r="C24" s="18">
        <f t="shared" ca="1" si="2"/>
        <v>43638.041666666672</v>
      </c>
      <c r="D24" s="11">
        <f t="shared" ca="1" si="4"/>
        <v>169.02334831886191</v>
      </c>
      <c r="E24" s="11">
        <f t="shared" ca="1" si="4"/>
        <v>0</v>
      </c>
      <c r="F24" s="11">
        <f t="shared" ca="1" si="4"/>
        <v>0</v>
      </c>
      <c r="G24" s="11">
        <f t="shared" ca="1" si="4"/>
        <v>169.02334831886191</v>
      </c>
      <c r="H24" s="11">
        <f t="shared" ca="1" si="4"/>
        <v>0</v>
      </c>
      <c r="I24" s="11">
        <f t="shared" ca="1" si="4"/>
        <v>0</v>
      </c>
    </row>
    <row r="25" spans="1:9" x14ac:dyDescent="0.2">
      <c r="A25" s="9">
        <v>14</v>
      </c>
      <c r="B25" s="9">
        <f t="shared" si="1"/>
        <v>4160</v>
      </c>
      <c r="C25" s="18">
        <f t="shared" ca="1" si="2"/>
        <v>43638.083333333336</v>
      </c>
      <c r="D25" s="11">
        <f t="shared" ca="1" si="4"/>
        <v>206.09911011697966</v>
      </c>
      <c r="E25" s="11">
        <f t="shared" ca="1" si="4"/>
        <v>0</v>
      </c>
      <c r="F25" s="11">
        <f t="shared" ca="1" si="4"/>
        <v>0</v>
      </c>
      <c r="G25" s="11">
        <f t="shared" ca="1" si="4"/>
        <v>206.09911011697966</v>
      </c>
      <c r="H25" s="11">
        <f t="shared" ca="1" si="4"/>
        <v>0</v>
      </c>
      <c r="I25" s="11">
        <f t="shared" ca="1" si="4"/>
        <v>0</v>
      </c>
    </row>
    <row r="26" spans="1:9" x14ac:dyDescent="0.2">
      <c r="A26" s="9">
        <v>15</v>
      </c>
      <c r="B26" s="9">
        <f t="shared" si="1"/>
        <v>4161</v>
      </c>
      <c r="C26" s="18">
        <f t="shared" ca="1" si="2"/>
        <v>43638.125</v>
      </c>
      <c r="D26" s="11">
        <f t="shared" ca="1" si="4"/>
        <v>117.11728180149709</v>
      </c>
      <c r="E26" s="11">
        <f t="shared" ca="1" si="4"/>
        <v>0</v>
      </c>
      <c r="F26" s="11">
        <f t="shared" ca="1" si="4"/>
        <v>0</v>
      </c>
      <c r="G26" s="11">
        <f t="shared" ca="1" si="4"/>
        <v>117.11728180149709</v>
      </c>
      <c r="H26" s="11">
        <f t="shared" ca="1" si="4"/>
        <v>0</v>
      </c>
      <c r="I26" s="11">
        <f t="shared" ca="1" si="4"/>
        <v>0</v>
      </c>
    </row>
    <row r="27" spans="1:9" x14ac:dyDescent="0.2">
      <c r="A27" s="9">
        <v>16</v>
      </c>
      <c r="B27" s="9">
        <f t="shared" si="1"/>
        <v>4162</v>
      </c>
      <c r="C27" s="18">
        <f t="shared" ref="C27:C58" ca="1" si="5">INDIRECT("'"&amp;$D$4&amp;"'!"&amp;C$8&amp;$B27)</f>
        <v>43638.166666666672</v>
      </c>
      <c r="D27" s="11">
        <f t="shared" ca="1" si="4"/>
        <v>169.02334831886191</v>
      </c>
      <c r="E27" s="11">
        <f t="shared" ca="1" si="4"/>
        <v>266.11797327824621</v>
      </c>
      <c r="F27" s="11">
        <f t="shared" ca="1" si="4"/>
        <v>97.094624959384305</v>
      </c>
      <c r="G27" s="11">
        <f t="shared" ca="1" si="4"/>
        <v>0</v>
      </c>
      <c r="H27" s="11">
        <f t="shared" ca="1" si="4"/>
        <v>0</v>
      </c>
      <c r="I27" s="11">
        <f t="shared" ca="1" si="4"/>
        <v>0</v>
      </c>
    </row>
    <row r="28" spans="1:9" x14ac:dyDescent="0.2">
      <c r="A28" s="9">
        <v>17</v>
      </c>
      <c r="B28" s="9">
        <f t="shared" si="1"/>
        <v>4163</v>
      </c>
      <c r="C28" s="18">
        <f t="shared" ca="1" si="5"/>
        <v>43638.208333333336</v>
      </c>
      <c r="D28" s="11">
        <f t="shared" ca="1" si="4"/>
        <v>198.68395775735613</v>
      </c>
      <c r="E28" s="11">
        <f t="shared" ca="1" si="4"/>
        <v>896.72479330424289</v>
      </c>
      <c r="F28" s="11">
        <f t="shared" ca="1" si="4"/>
        <v>698.0408355468868</v>
      </c>
      <c r="G28" s="11">
        <f t="shared" ca="1" si="4"/>
        <v>0</v>
      </c>
      <c r="H28" s="11">
        <f t="shared" ca="1" si="4"/>
        <v>0</v>
      </c>
      <c r="I28" s="11">
        <f t="shared" ca="1" si="4"/>
        <v>0</v>
      </c>
    </row>
    <row r="29" spans="1:9" x14ac:dyDescent="0.2">
      <c r="A29" s="9">
        <v>18</v>
      </c>
      <c r="B29" s="9">
        <f t="shared" si="1"/>
        <v>4164</v>
      </c>
      <c r="C29" s="18">
        <f t="shared" ca="1" si="5"/>
        <v>43638.25</v>
      </c>
      <c r="D29" s="11">
        <f t="shared" ca="1" si="4"/>
        <v>242.92958296441236</v>
      </c>
      <c r="E29" s="11">
        <f t="shared" ca="1" si="4"/>
        <v>2142.6451968921692</v>
      </c>
      <c r="F29" s="11">
        <f t="shared" ca="1" si="4"/>
        <v>1899.7156139277567</v>
      </c>
      <c r="G29" s="11">
        <f t="shared" ca="1" si="4"/>
        <v>0</v>
      </c>
      <c r="H29" s="11">
        <f t="shared" ca="1" si="4"/>
        <v>0</v>
      </c>
      <c r="I29" s="11">
        <f t="shared" ca="1" si="4"/>
        <v>0</v>
      </c>
    </row>
    <row r="30" spans="1:9" x14ac:dyDescent="0.2">
      <c r="A30" s="9">
        <v>19</v>
      </c>
      <c r="B30" s="9">
        <f t="shared" si="1"/>
        <v>4165</v>
      </c>
      <c r="C30" s="18">
        <f t="shared" ca="1" si="5"/>
        <v>43638.291666666672</v>
      </c>
      <c r="D30" s="11">
        <f t="shared" ca="1" si="4"/>
        <v>1542.4743464846906</v>
      </c>
      <c r="E30" s="11">
        <f t="shared" ca="1" si="4"/>
        <v>2045.2875454836244</v>
      </c>
      <c r="F30" s="11">
        <f t="shared" ca="1" si="4"/>
        <v>502.81319899893379</v>
      </c>
      <c r="G30" s="11">
        <f t="shared" ca="1" si="4"/>
        <v>0</v>
      </c>
      <c r="H30" s="11">
        <f t="shared" ca="1" si="4"/>
        <v>0</v>
      </c>
      <c r="I30" s="11">
        <f t="shared" ca="1" si="4"/>
        <v>0</v>
      </c>
    </row>
    <row r="31" spans="1:9" x14ac:dyDescent="0.2">
      <c r="A31" s="9">
        <v>20</v>
      </c>
      <c r="B31" s="9">
        <f t="shared" si="1"/>
        <v>4166</v>
      </c>
      <c r="C31" s="18">
        <f t="shared" ca="1" si="5"/>
        <v>43638.333333333336</v>
      </c>
      <c r="D31" s="11">
        <f t="shared" ref="D31:I40" ca="1" si="6">INDIRECT("'"&amp;$D$4&amp;"'!"&amp;D$8&amp;$B31)</f>
        <v>390.83613969818578</v>
      </c>
      <c r="E31" s="11">
        <f t="shared" ca="1" si="6"/>
        <v>3836.2962781980095</v>
      </c>
      <c r="F31" s="11">
        <f t="shared" ca="1" si="6"/>
        <v>2300.3438607982571</v>
      </c>
      <c r="G31" s="11">
        <f t="shared" ca="1" si="6"/>
        <v>0</v>
      </c>
      <c r="H31" s="11">
        <f t="shared" ca="1" si="6"/>
        <v>1145.1162777015666</v>
      </c>
      <c r="I31" s="11">
        <f t="shared" ca="1" si="6"/>
        <v>0</v>
      </c>
    </row>
    <row r="32" spans="1:9" x14ac:dyDescent="0.2">
      <c r="A32" s="9">
        <v>21</v>
      </c>
      <c r="B32" s="9">
        <f t="shared" si="1"/>
        <v>4167</v>
      </c>
      <c r="C32" s="18">
        <f t="shared" ca="1" si="5"/>
        <v>43638.375</v>
      </c>
      <c r="D32" s="11">
        <f t="shared" ca="1" si="6"/>
        <v>193.02376007430556</v>
      </c>
      <c r="E32" s="11">
        <f t="shared" ca="1" si="6"/>
        <v>4317.5608143634108</v>
      </c>
      <c r="F32" s="11">
        <f t="shared" ca="1" si="6"/>
        <v>0.38580246913580246</v>
      </c>
      <c r="G32" s="11">
        <f t="shared" ca="1" si="6"/>
        <v>0</v>
      </c>
      <c r="H32" s="11">
        <f t="shared" ca="1" si="6"/>
        <v>4124.1512518199688</v>
      </c>
      <c r="I32" s="11">
        <f t="shared" ca="1" si="6"/>
        <v>0</v>
      </c>
    </row>
    <row r="33" spans="1:9" x14ac:dyDescent="0.2">
      <c r="A33" s="9">
        <v>22</v>
      </c>
      <c r="B33" s="9">
        <f t="shared" si="1"/>
        <v>4168</v>
      </c>
      <c r="C33" s="18">
        <f t="shared" ca="1" si="5"/>
        <v>43638.416666666672</v>
      </c>
      <c r="D33" s="11">
        <f t="shared" ca="1" si="6"/>
        <v>186.62604635555036</v>
      </c>
      <c r="E33" s="11">
        <f t="shared" ca="1" si="6"/>
        <v>4583.459936596505</v>
      </c>
      <c r="F33" s="11">
        <f t="shared" ca="1" si="6"/>
        <v>0.38580246913580246</v>
      </c>
      <c r="G33" s="11">
        <f t="shared" ca="1" si="6"/>
        <v>0</v>
      </c>
      <c r="H33" s="11">
        <f t="shared" ca="1" si="6"/>
        <v>4396.4480877718188</v>
      </c>
      <c r="I33" s="11">
        <f t="shared" ca="1" si="6"/>
        <v>0</v>
      </c>
    </row>
    <row r="34" spans="1:9" x14ac:dyDescent="0.2">
      <c r="A34" s="9">
        <v>23</v>
      </c>
      <c r="B34" s="9">
        <f t="shared" si="1"/>
        <v>4169</v>
      </c>
      <c r="C34" s="18">
        <f t="shared" ca="1" si="5"/>
        <v>43638.458333333336</v>
      </c>
      <c r="D34" s="11">
        <f t="shared" ca="1" si="6"/>
        <v>1474.4665733587908</v>
      </c>
      <c r="E34" s="11">
        <f t="shared" ca="1" si="6"/>
        <v>4457.9449547352133</v>
      </c>
      <c r="F34" s="11">
        <f t="shared" ca="1" si="6"/>
        <v>0.38580246913580246</v>
      </c>
      <c r="G34" s="11">
        <f t="shared" ca="1" si="6"/>
        <v>0</v>
      </c>
      <c r="H34" s="11">
        <f t="shared" ca="1" si="6"/>
        <v>2983.0925789072867</v>
      </c>
      <c r="I34" s="11">
        <f t="shared" ca="1" si="6"/>
        <v>0</v>
      </c>
    </row>
    <row r="35" spans="1:9" x14ac:dyDescent="0.2">
      <c r="A35" s="9">
        <v>24</v>
      </c>
      <c r="B35" s="9">
        <f t="shared" si="1"/>
        <v>4170</v>
      </c>
      <c r="C35" s="18">
        <f t="shared" ca="1" si="5"/>
        <v>43638.5</v>
      </c>
      <c r="D35" s="11">
        <f t="shared" ca="1" si="6"/>
        <v>226.52076327201303</v>
      </c>
      <c r="E35" s="11">
        <f t="shared" ca="1" si="6"/>
        <v>4170.2315921267655</v>
      </c>
      <c r="F35" s="11">
        <f t="shared" ca="1" si="6"/>
        <v>0.38580246913580246</v>
      </c>
      <c r="G35" s="11">
        <f t="shared" ca="1" si="6"/>
        <v>0</v>
      </c>
      <c r="H35" s="11">
        <f t="shared" ca="1" si="6"/>
        <v>3943.3250263856166</v>
      </c>
      <c r="I35" s="11">
        <f t="shared" ca="1" si="6"/>
        <v>0</v>
      </c>
    </row>
    <row r="36" spans="1:9" x14ac:dyDescent="0.2">
      <c r="A36" s="9">
        <v>25</v>
      </c>
      <c r="B36" s="9">
        <f t="shared" si="1"/>
        <v>4171</v>
      </c>
      <c r="C36" s="18">
        <f t="shared" ca="1" si="5"/>
        <v>43638.541666666672</v>
      </c>
      <c r="D36" s="11">
        <f t="shared" ca="1" si="6"/>
        <v>207.72466132506065</v>
      </c>
      <c r="E36" s="11">
        <f t="shared" ca="1" si="6"/>
        <v>3511.096563772111</v>
      </c>
      <c r="F36" s="11">
        <f t="shared" ca="1" si="6"/>
        <v>0.38580246913580246</v>
      </c>
      <c r="G36" s="11">
        <f t="shared" ca="1" si="6"/>
        <v>0</v>
      </c>
      <c r="H36" s="11">
        <f t="shared" ca="1" si="6"/>
        <v>3302.9860999779144</v>
      </c>
      <c r="I36" s="11">
        <f t="shared" ca="1" si="6"/>
        <v>0</v>
      </c>
    </row>
    <row r="37" spans="1:9" x14ac:dyDescent="0.2">
      <c r="A37" s="9">
        <v>26</v>
      </c>
      <c r="B37" s="9">
        <f t="shared" si="1"/>
        <v>4172</v>
      </c>
      <c r="C37" s="18">
        <f t="shared" ca="1" si="5"/>
        <v>43638.583333333336</v>
      </c>
      <c r="D37" s="11">
        <f t="shared" ca="1" si="6"/>
        <v>1436.2108448853444</v>
      </c>
      <c r="E37" s="11">
        <f t="shared" ca="1" si="6"/>
        <v>2617.2585922373923</v>
      </c>
      <c r="F37" s="11">
        <f t="shared" ca="1" si="6"/>
        <v>0.38580246913580246</v>
      </c>
      <c r="G37" s="11">
        <f t="shared" ca="1" si="6"/>
        <v>0</v>
      </c>
      <c r="H37" s="11">
        <f t="shared" ca="1" si="6"/>
        <v>1180.6619448829122</v>
      </c>
      <c r="I37" s="11">
        <f t="shared" ca="1" si="6"/>
        <v>0</v>
      </c>
    </row>
    <row r="38" spans="1:9" x14ac:dyDescent="0.2">
      <c r="A38" s="9">
        <v>27</v>
      </c>
      <c r="B38" s="9">
        <f t="shared" si="1"/>
        <v>4173</v>
      </c>
      <c r="C38" s="18">
        <f t="shared" ca="1" si="5"/>
        <v>43638.625</v>
      </c>
      <c r="D38" s="11">
        <f t="shared" ca="1" si="6"/>
        <v>690.84784281134716</v>
      </c>
      <c r="E38" s="11">
        <f t="shared" ca="1" si="6"/>
        <v>429.92561645911758</v>
      </c>
      <c r="F38" s="11">
        <f t="shared" ca="1" si="6"/>
        <v>0</v>
      </c>
      <c r="G38" s="11">
        <f t="shared" ca="1" si="6"/>
        <v>260.92222635222959</v>
      </c>
      <c r="H38" s="11">
        <f t="shared" ca="1" si="6"/>
        <v>0</v>
      </c>
      <c r="I38" s="11">
        <f t="shared" ca="1" si="6"/>
        <v>0</v>
      </c>
    </row>
    <row r="39" spans="1:9" x14ac:dyDescent="0.2">
      <c r="A39" s="9">
        <v>28</v>
      </c>
      <c r="B39" s="9">
        <f t="shared" si="1"/>
        <v>4174</v>
      </c>
      <c r="C39" s="18">
        <f t="shared" ca="1" si="5"/>
        <v>43638.666666666672</v>
      </c>
      <c r="D39" s="11">
        <f t="shared" ca="1" si="6"/>
        <v>720.4764740131169</v>
      </c>
      <c r="E39" s="11">
        <f t="shared" ca="1" si="6"/>
        <v>138.73327988135571</v>
      </c>
      <c r="F39" s="11">
        <f t="shared" ca="1" si="6"/>
        <v>0</v>
      </c>
      <c r="G39" s="11">
        <f t="shared" ca="1" si="6"/>
        <v>581.74319413176113</v>
      </c>
      <c r="H39" s="11">
        <f t="shared" ca="1" si="6"/>
        <v>0</v>
      </c>
      <c r="I39" s="11">
        <f t="shared" ca="1" si="6"/>
        <v>0</v>
      </c>
    </row>
    <row r="40" spans="1:9" x14ac:dyDescent="0.2">
      <c r="A40" s="9">
        <v>29</v>
      </c>
      <c r="B40" s="9">
        <f t="shared" si="1"/>
        <v>4175</v>
      </c>
      <c r="C40" s="18">
        <f t="shared" ca="1" si="5"/>
        <v>43638.708333333336</v>
      </c>
      <c r="D40" s="11">
        <f t="shared" ca="1" si="6"/>
        <v>757.54875000056643</v>
      </c>
      <c r="E40" s="11">
        <f t="shared" ca="1" si="6"/>
        <v>65.625417851295239</v>
      </c>
      <c r="F40" s="11">
        <f t="shared" ca="1" si="6"/>
        <v>0</v>
      </c>
      <c r="G40" s="11">
        <f t="shared" ca="1" si="6"/>
        <v>691.92333214927123</v>
      </c>
      <c r="H40" s="11">
        <f t="shared" ca="1" si="6"/>
        <v>0</v>
      </c>
      <c r="I40" s="11">
        <f t="shared" ca="1" si="6"/>
        <v>0</v>
      </c>
    </row>
    <row r="41" spans="1:9" x14ac:dyDescent="0.2">
      <c r="A41" s="9">
        <v>30</v>
      </c>
      <c r="B41" s="9">
        <f t="shared" si="1"/>
        <v>4176</v>
      </c>
      <c r="C41" s="18">
        <f t="shared" ca="1" si="5"/>
        <v>43638.75</v>
      </c>
      <c r="D41" s="11">
        <f t="shared" ref="D41:I50" ca="1" si="7">INDIRECT("'"&amp;$D$4&amp;"'!"&amp;D$8&amp;$B41)</f>
        <v>250.59002427472095</v>
      </c>
      <c r="E41" s="11">
        <f t="shared" ca="1" si="7"/>
        <v>90.336213362275487</v>
      </c>
      <c r="F41" s="11">
        <f t="shared" ca="1" si="7"/>
        <v>0</v>
      </c>
      <c r="G41" s="11">
        <f t="shared" ca="1" si="7"/>
        <v>160.25381091244546</v>
      </c>
      <c r="H41" s="11">
        <f t="shared" ca="1" si="7"/>
        <v>0</v>
      </c>
      <c r="I41" s="11">
        <f t="shared" ca="1" si="7"/>
        <v>0</v>
      </c>
    </row>
    <row r="42" spans="1:9" x14ac:dyDescent="0.2">
      <c r="A42" s="9">
        <v>31</v>
      </c>
      <c r="B42" s="9">
        <f t="shared" si="1"/>
        <v>4177</v>
      </c>
      <c r="C42" s="18">
        <f t="shared" ca="1" si="5"/>
        <v>43638.791666666672</v>
      </c>
      <c r="D42" s="11">
        <f t="shared" ca="1" si="7"/>
        <v>1441.9578367209047</v>
      </c>
      <c r="E42" s="11">
        <f t="shared" ca="1" si="7"/>
        <v>0</v>
      </c>
      <c r="F42" s="11">
        <f t="shared" ca="1" si="7"/>
        <v>0</v>
      </c>
      <c r="G42" s="11">
        <f t="shared" ca="1" si="7"/>
        <v>1441.9578367209047</v>
      </c>
      <c r="H42" s="11">
        <f t="shared" ca="1" si="7"/>
        <v>0</v>
      </c>
      <c r="I42" s="11">
        <f t="shared" ca="1" si="7"/>
        <v>0</v>
      </c>
    </row>
    <row r="43" spans="1:9" x14ac:dyDescent="0.2">
      <c r="A43" s="9">
        <v>32</v>
      </c>
      <c r="B43" s="9">
        <f t="shared" ref="B43:B74" si="8">$A$10+($D$5-1)*7*24+A43</f>
        <v>4178</v>
      </c>
      <c r="C43" s="18">
        <f t="shared" ca="1" si="5"/>
        <v>43638.833333333336</v>
      </c>
      <c r="D43" s="11">
        <f t="shared" ca="1" si="7"/>
        <v>779.53755926120073</v>
      </c>
      <c r="E43" s="11">
        <f t="shared" ca="1" si="7"/>
        <v>0</v>
      </c>
      <c r="F43" s="11">
        <f t="shared" ca="1" si="7"/>
        <v>0</v>
      </c>
      <c r="G43" s="11">
        <f t="shared" ca="1" si="7"/>
        <v>779.53755926120073</v>
      </c>
      <c r="H43" s="11">
        <f t="shared" ca="1" si="7"/>
        <v>0</v>
      </c>
      <c r="I43" s="11">
        <f t="shared" ca="1" si="7"/>
        <v>0</v>
      </c>
    </row>
    <row r="44" spans="1:9" x14ac:dyDescent="0.2">
      <c r="A44" s="9">
        <v>33</v>
      </c>
      <c r="B44" s="9">
        <f t="shared" si="8"/>
        <v>4179</v>
      </c>
      <c r="C44" s="18">
        <f t="shared" ca="1" si="5"/>
        <v>43638.875</v>
      </c>
      <c r="D44" s="11">
        <f t="shared" ca="1" si="7"/>
        <v>1370.2780305778772</v>
      </c>
      <c r="E44" s="11">
        <f t="shared" ca="1" si="7"/>
        <v>0</v>
      </c>
      <c r="F44" s="11">
        <f t="shared" ca="1" si="7"/>
        <v>0</v>
      </c>
      <c r="G44" s="11">
        <f t="shared" ca="1" si="7"/>
        <v>1082.2731515832975</v>
      </c>
      <c r="H44" s="11">
        <f t="shared" ca="1" si="7"/>
        <v>0</v>
      </c>
      <c r="I44" s="11">
        <f t="shared" ca="1" si="7"/>
        <v>288.00487899457971</v>
      </c>
    </row>
    <row r="45" spans="1:9" x14ac:dyDescent="0.2">
      <c r="A45" s="9">
        <v>34</v>
      </c>
      <c r="B45" s="9">
        <f t="shared" si="8"/>
        <v>4180</v>
      </c>
      <c r="C45" s="18">
        <f t="shared" ca="1" si="5"/>
        <v>43638.916666666672</v>
      </c>
      <c r="D45" s="11">
        <f t="shared" ca="1" si="7"/>
        <v>391.47791910756831</v>
      </c>
      <c r="E45" s="11">
        <f t="shared" ca="1" si="7"/>
        <v>0</v>
      </c>
      <c r="F45" s="11">
        <f t="shared" ca="1" si="7"/>
        <v>0</v>
      </c>
      <c r="G45" s="11">
        <f t="shared" ca="1" si="7"/>
        <v>0</v>
      </c>
      <c r="H45" s="11">
        <f t="shared" ca="1" si="7"/>
        <v>0</v>
      </c>
      <c r="I45" s="11">
        <f t="shared" ca="1" si="7"/>
        <v>391.47791910756831</v>
      </c>
    </row>
    <row r="46" spans="1:9" x14ac:dyDescent="0.2">
      <c r="A46" s="9">
        <v>35</v>
      </c>
      <c r="B46" s="9">
        <f t="shared" si="8"/>
        <v>4181</v>
      </c>
      <c r="C46" s="18">
        <f t="shared" ca="1" si="5"/>
        <v>43638.958333333336</v>
      </c>
      <c r="D46" s="11">
        <f t="shared" ca="1" si="7"/>
        <v>240.70315446188951</v>
      </c>
      <c r="E46" s="11">
        <f t="shared" ca="1" si="7"/>
        <v>0</v>
      </c>
      <c r="F46" s="11">
        <f t="shared" ca="1" si="7"/>
        <v>0</v>
      </c>
      <c r="G46" s="11">
        <f t="shared" ca="1" si="7"/>
        <v>0</v>
      </c>
      <c r="H46" s="11">
        <f t="shared" ca="1" si="7"/>
        <v>0</v>
      </c>
      <c r="I46" s="11">
        <f t="shared" ca="1" si="7"/>
        <v>240.70315446188951</v>
      </c>
    </row>
    <row r="47" spans="1:9" x14ac:dyDescent="0.2">
      <c r="A47" s="9">
        <v>36</v>
      </c>
      <c r="B47" s="9">
        <f t="shared" si="8"/>
        <v>4182</v>
      </c>
      <c r="C47" s="18">
        <f t="shared" ca="1" si="5"/>
        <v>43639</v>
      </c>
      <c r="D47" s="11">
        <f t="shared" ca="1" si="7"/>
        <v>117.11728180149709</v>
      </c>
      <c r="E47" s="11">
        <f t="shared" ca="1" si="7"/>
        <v>0</v>
      </c>
      <c r="F47" s="11">
        <f t="shared" ca="1" si="7"/>
        <v>0</v>
      </c>
      <c r="G47" s="11">
        <f t="shared" ca="1" si="7"/>
        <v>0</v>
      </c>
      <c r="H47" s="11">
        <f t="shared" ca="1" si="7"/>
        <v>0</v>
      </c>
      <c r="I47" s="11">
        <f t="shared" ca="1" si="7"/>
        <v>117.11728180149709</v>
      </c>
    </row>
    <row r="48" spans="1:9" x14ac:dyDescent="0.2">
      <c r="A48" s="9">
        <v>37</v>
      </c>
      <c r="B48" s="9">
        <f t="shared" si="8"/>
        <v>4183</v>
      </c>
      <c r="C48" s="18">
        <f t="shared" ca="1" si="5"/>
        <v>43639.041666666672</v>
      </c>
      <c r="D48" s="11">
        <f t="shared" ca="1" si="7"/>
        <v>169.02334831886191</v>
      </c>
      <c r="E48" s="11">
        <f t="shared" ca="1" si="7"/>
        <v>0</v>
      </c>
      <c r="F48" s="11">
        <f t="shared" ca="1" si="7"/>
        <v>0</v>
      </c>
      <c r="G48" s="11">
        <f t="shared" ca="1" si="7"/>
        <v>0</v>
      </c>
      <c r="H48" s="11">
        <f t="shared" ca="1" si="7"/>
        <v>0</v>
      </c>
      <c r="I48" s="11">
        <f t="shared" ca="1" si="7"/>
        <v>169.02334831886191</v>
      </c>
    </row>
    <row r="49" spans="1:9" x14ac:dyDescent="0.2">
      <c r="A49" s="9">
        <v>38</v>
      </c>
      <c r="B49" s="9">
        <f t="shared" si="8"/>
        <v>4184</v>
      </c>
      <c r="C49" s="18">
        <f t="shared" ca="1" si="5"/>
        <v>43639.083333333336</v>
      </c>
      <c r="D49" s="11">
        <f t="shared" ca="1" si="7"/>
        <v>206.09911011697966</v>
      </c>
      <c r="E49" s="11">
        <f t="shared" ca="1" si="7"/>
        <v>0</v>
      </c>
      <c r="F49" s="11">
        <f t="shared" ca="1" si="7"/>
        <v>0</v>
      </c>
      <c r="G49" s="11">
        <f t="shared" ca="1" si="7"/>
        <v>0</v>
      </c>
      <c r="H49" s="11">
        <f t="shared" ca="1" si="7"/>
        <v>0</v>
      </c>
      <c r="I49" s="11">
        <f t="shared" ca="1" si="7"/>
        <v>206.09911011697966</v>
      </c>
    </row>
    <row r="50" spans="1:9" x14ac:dyDescent="0.2">
      <c r="A50" s="9">
        <v>39</v>
      </c>
      <c r="B50" s="9">
        <f t="shared" si="8"/>
        <v>4185</v>
      </c>
      <c r="C50" s="18">
        <f t="shared" ca="1" si="5"/>
        <v>43639.125</v>
      </c>
      <c r="D50" s="11">
        <f t="shared" ca="1" si="7"/>
        <v>117.11728180149709</v>
      </c>
      <c r="E50" s="11">
        <f t="shared" ca="1" si="7"/>
        <v>0</v>
      </c>
      <c r="F50" s="11">
        <f t="shared" ca="1" si="7"/>
        <v>0</v>
      </c>
      <c r="G50" s="11">
        <f t="shared" ca="1" si="7"/>
        <v>0</v>
      </c>
      <c r="H50" s="11">
        <f t="shared" ca="1" si="7"/>
        <v>0</v>
      </c>
      <c r="I50" s="11">
        <f t="shared" ca="1" si="7"/>
        <v>117.11728180149709</v>
      </c>
    </row>
    <row r="51" spans="1:9" x14ac:dyDescent="0.2">
      <c r="A51" s="9">
        <v>40</v>
      </c>
      <c r="B51" s="9">
        <f t="shared" si="8"/>
        <v>4186</v>
      </c>
      <c r="C51" s="18">
        <f t="shared" ca="1" si="5"/>
        <v>43639.166666666672</v>
      </c>
      <c r="D51" s="11">
        <f t="shared" ref="D51:I60" ca="1" si="9">INDIRECT("'"&amp;$D$4&amp;"'!"&amp;D$8&amp;$B51)</f>
        <v>169.02334831886191</v>
      </c>
      <c r="E51" s="11">
        <f t="shared" ca="1" si="9"/>
        <v>234.05569697808562</v>
      </c>
      <c r="F51" s="11">
        <f t="shared" ca="1" si="9"/>
        <v>65.032348659223715</v>
      </c>
      <c r="G51" s="11">
        <f t="shared" ca="1" si="9"/>
        <v>0</v>
      </c>
      <c r="H51" s="11">
        <f t="shared" ca="1" si="9"/>
        <v>0</v>
      </c>
      <c r="I51" s="11">
        <f t="shared" ca="1" si="9"/>
        <v>0</v>
      </c>
    </row>
    <row r="52" spans="1:9" x14ac:dyDescent="0.2">
      <c r="A52" s="9">
        <v>41</v>
      </c>
      <c r="B52" s="9">
        <f t="shared" si="8"/>
        <v>4187</v>
      </c>
      <c r="C52" s="18">
        <f t="shared" ca="1" si="5"/>
        <v>43639.208333333336</v>
      </c>
      <c r="D52" s="11">
        <f t="shared" ca="1" si="9"/>
        <v>206.09911011697966</v>
      </c>
      <c r="E52" s="11">
        <f t="shared" ca="1" si="9"/>
        <v>726.65271626901938</v>
      </c>
      <c r="F52" s="11">
        <f t="shared" ca="1" si="9"/>
        <v>520.55360615203972</v>
      </c>
      <c r="G52" s="11">
        <f t="shared" ca="1" si="9"/>
        <v>0</v>
      </c>
      <c r="H52" s="11">
        <f t="shared" ca="1" si="9"/>
        <v>0</v>
      </c>
      <c r="I52" s="11">
        <f t="shared" ca="1" si="9"/>
        <v>0</v>
      </c>
    </row>
    <row r="53" spans="1:9" x14ac:dyDescent="0.2">
      <c r="A53" s="9">
        <v>42</v>
      </c>
      <c r="B53" s="9">
        <f t="shared" si="8"/>
        <v>4188</v>
      </c>
      <c r="C53" s="18">
        <f t="shared" ca="1" si="5"/>
        <v>43639.25</v>
      </c>
      <c r="D53" s="11">
        <f t="shared" ca="1" si="9"/>
        <v>480.459747423051</v>
      </c>
      <c r="E53" s="11">
        <f t="shared" ca="1" si="9"/>
        <v>1502.7299612956756</v>
      </c>
      <c r="F53" s="11">
        <f t="shared" ca="1" si="9"/>
        <v>1022.2702138726246</v>
      </c>
      <c r="G53" s="11">
        <f t="shared" ca="1" si="9"/>
        <v>0</v>
      </c>
      <c r="H53" s="11">
        <f t="shared" ca="1" si="9"/>
        <v>0</v>
      </c>
      <c r="I53" s="11">
        <f t="shared" ca="1" si="9"/>
        <v>0</v>
      </c>
    </row>
    <row r="54" spans="1:9" x14ac:dyDescent="0.2">
      <c r="A54" s="9">
        <v>43</v>
      </c>
      <c r="B54" s="9">
        <f t="shared" si="8"/>
        <v>4189</v>
      </c>
      <c r="C54" s="18">
        <f t="shared" ca="1" si="5"/>
        <v>43639.291666666672</v>
      </c>
      <c r="D54" s="11">
        <f t="shared" ca="1" si="9"/>
        <v>1369.454124760141</v>
      </c>
      <c r="E54" s="11">
        <f t="shared" ca="1" si="9"/>
        <v>2844.9285351743174</v>
      </c>
      <c r="F54" s="11">
        <f t="shared" ca="1" si="9"/>
        <v>1475.4744104141764</v>
      </c>
      <c r="G54" s="11">
        <f t="shared" ca="1" si="9"/>
        <v>0</v>
      </c>
      <c r="H54" s="11">
        <f t="shared" ca="1" si="9"/>
        <v>0</v>
      </c>
      <c r="I54" s="11">
        <f t="shared" ca="1" si="9"/>
        <v>0</v>
      </c>
    </row>
    <row r="55" spans="1:9" x14ac:dyDescent="0.2">
      <c r="A55" s="9">
        <v>44</v>
      </c>
      <c r="B55" s="9">
        <f t="shared" si="8"/>
        <v>4190</v>
      </c>
      <c r="C55" s="18">
        <f t="shared" ca="1" si="5"/>
        <v>43639.333333333336</v>
      </c>
      <c r="D55" s="11">
        <f t="shared" ca="1" si="9"/>
        <v>269.53985808264781</v>
      </c>
      <c r="E55" s="11">
        <f t="shared" ca="1" si="9"/>
        <v>3627.7358213252746</v>
      </c>
      <c r="F55" s="11">
        <f t="shared" ca="1" si="9"/>
        <v>2474.1539888031698</v>
      </c>
      <c r="G55" s="11">
        <f t="shared" ca="1" si="9"/>
        <v>0</v>
      </c>
      <c r="H55" s="11">
        <f t="shared" ca="1" si="9"/>
        <v>884.04197443945714</v>
      </c>
      <c r="I55" s="11">
        <f t="shared" ca="1" si="9"/>
        <v>0</v>
      </c>
    </row>
    <row r="56" spans="1:9" x14ac:dyDescent="0.2">
      <c r="A56" s="9">
        <v>45</v>
      </c>
      <c r="B56" s="9">
        <f t="shared" si="8"/>
        <v>4191</v>
      </c>
      <c r="C56" s="18">
        <f t="shared" ca="1" si="5"/>
        <v>43639.375</v>
      </c>
      <c r="D56" s="11">
        <f t="shared" ca="1" si="9"/>
        <v>210.21863920565943</v>
      </c>
      <c r="E56" s="11">
        <f t="shared" ca="1" si="9"/>
        <v>4056.3014211829804</v>
      </c>
      <c r="F56" s="11">
        <f t="shared" ca="1" si="9"/>
        <v>0.38580246913580246</v>
      </c>
      <c r="G56" s="11">
        <f t="shared" ca="1" si="9"/>
        <v>0</v>
      </c>
      <c r="H56" s="11">
        <f t="shared" ca="1" si="9"/>
        <v>3845.6969795081854</v>
      </c>
      <c r="I56" s="11">
        <f t="shared" ca="1" si="9"/>
        <v>0</v>
      </c>
    </row>
    <row r="57" spans="1:9" x14ac:dyDescent="0.2">
      <c r="A57" s="9">
        <v>46</v>
      </c>
      <c r="B57" s="9">
        <f t="shared" si="8"/>
        <v>4192</v>
      </c>
      <c r="C57" s="18">
        <f t="shared" ca="1" si="5"/>
        <v>43639.416666666672</v>
      </c>
      <c r="D57" s="11">
        <f t="shared" ca="1" si="9"/>
        <v>210.12901225908865</v>
      </c>
      <c r="E57" s="11">
        <f t="shared" ca="1" si="9"/>
        <v>4353.5673650418685</v>
      </c>
      <c r="F57" s="11">
        <f t="shared" ca="1" si="9"/>
        <v>0.38580246913580246</v>
      </c>
      <c r="G57" s="11">
        <f t="shared" ca="1" si="9"/>
        <v>0</v>
      </c>
      <c r="H57" s="11">
        <f t="shared" ca="1" si="9"/>
        <v>4143.0525503136432</v>
      </c>
      <c r="I57" s="11">
        <f t="shared" ca="1" si="9"/>
        <v>0</v>
      </c>
    </row>
    <row r="58" spans="1:9" x14ac:dyDescent="0.2">
      <c r="A58" s="9">
        <v>47</v>
      </c>
      <c r="B58" s="9">
        <f t="shared" si="8"/>
        <v>4193</v>
      </c>
      <c r="C58" s="18">
        <f t="shared" ca="1" si="5"/>
        <v>43639.458333333336</v>
      </c>
      <c r="D58" s="11">
        <f t="shared" ca="1" si="9"/>
        <v>1524.2941554429017</v>
      </c>
      <c r="E58" s="11">
        <f t="shared" ca="1" si="9"/>
        <v>4145.8382524901899</v>
      </c>
      <c r="F58" s="11">
        <f t="shared" ca="1" si="9"/>
        <v>0.38580246913580246</v>
      </c>
      <c r="G58" s="11">
        <f t="shared" ca="1" si="9"/>
        <v>0</v>
      </c>
      <c r="H58" s="11">
        <f t="shared" ca="1" si="9"/>
        <v>2621.1582945781524</v>
      </c>
      <c r="I58" s="11">
        <f t="shared" ca="1" si="9"/>
        <v>0</v>
      </c>
    </row>
    <row r="59" spans="1:9" x14ac:dyDescent="0.2">
      <c r="A59" s="9">
        <v>48</v>
      </c>
      <c r="B59" s="9">
        <f t="shared" si="8"/>
        <v>4194</v>
      </c>
      <c r="C59" s="18">
        <f t="shared" ref="C59:C90" ca="1" si="10">INDIRECT("'"&amp;$D$4&amp;"'!"&amp;C$8&amp;$B59)</f>
        <v>43639.5</v>
      </c>
      <c r="D59" s="11">
        <f t="shared" ca="1" si="9"/>
        <v>259.57151715143027</v>
      </c>
      <c r="E59" s="11">
        <f t="shared" ca="1" si="9"/>
        <v>3979.5631901083661</v>
      </c>
      <c r="F59" s="11">
        <f t="shared" ca="1" si="9"/>
        <v>0.38580246913580246</v>
      </c>
      <c r="G59" s="11">
        <f t="shared" ca="1" si="9"/>
        <v>0</v>
      </c>
      <c r="H59" s="11">
        <f t="shared" ca="1" si="9"/>
        <v>3719.6058704878001</v>
      </c>
      <c r="I59" s="11">
        <f t="shared" ca="1" si="9"/>
        <v>0</v>
      </c>
    </row>
    <row r="60" spans="1:9" x14ac:dyDescent="0.2">
      <c r="A60" s="9">
        <v>49</v>
      </c>
      <c r="B60" s="9">
        <f t="shared" si="8"/>
        <v>4195</v>
      </c>
      <c r="C60" s="18">
        <f t="shared" ca="1" si="10"/>
        <v>43639.541666666672</v>
      </c>
      <c r="D60" s="11">
        <f t="shared" ca="1" si="9"/>
        <v>186.56760585576504</v>
      </c>
      <c r="E60" s="11">
        <f t="shared" ca="1" si="9"/>
        <v>3236.6348807883533</v>
      </c>
      <c r="F60" s="11">
        <f t="shared" ca="1" si="9"/>
        <v>0.38580246913580246</v>
      </c>
      <c r="G60" s="11">
        <f t="shared" ca="1" si="9"/>
        <v>0</v>
      </c>
      <c r="H60" s="11">
        <f t="shared" ca="1" si="9"/>
        <v>3049.6814724634523</v>
      </c>
      <c r="I60" s="11">
        <f t="shared" ca="1" si="9"/>
        <v>0</v>
      </c>
    </row>
    <row r="61" spans="1:9" x14ac:dyDescent="0.2">
      <c r="A61" s="9">
        <v>50</v>
      </c>
      <c r="B61" s="9">
        <f t="shared" si="8"/>
        <v>4196</v>
      </c>
      <c r="C61" s="18">
        <f t="shared" ca="1" si="10"/>
        <v>43639.583333333336</v>
      </c>
      <c r="D61" s="11">
        <f t="shared" ref="D61:I70" ca="1" si="11">INDIRECT("'"&amp;$D$4&amp;"'!"&amp;D$8&amp;$B61)</f>
        <v>176.34887373191467</v>
      </c>
      <c r="E61" s="11">
        <f t="shared" ca="1" si="11"/>
        <v>2704.8341561672514</v>
      </c>
      <c r="F61" s="11">
        <f t="shared" ca="1" si="11"/>
        <v>0.38580246913580246</v>
      </c>
      <c r="G61" s="11">
        <f t="shared" ca="1" si="11"/>
        <v>0</v>
      </c>
      <c r="H61" s="11">
        <f t="shared" ca="1" si="11"/>
        <v>2528.0994799662008</v>
      </c>
      <c r="I61" s="11">
        <f t="shared" ca="1" si="11"/>
        <v>0</v>
      </c>
    </row>
    <row r="62" spans="1:9" x14ac:dyDescent="0.2">
      <c r="A62" s="9">
        <v>51</v>
      </c>
      <c r="B62" s="9">
        <f t="shared" si="8"/>
        <v>4197</v>
      </c>
      <c r="C62" s="18">
        <f t="shared" ca="1" si="10"/>
        <v>43639.625</v>
      </c>
      <c r="D62" s="11">
        <f t="shared" ca="1" si="11"/>
        <v>243.17487191509738</v>
      </c>
      <c r="E62" s="11">
        <f t="shared" ca="1" si="11"/>
        <v>1764.7384926086511</v>
      </c>
      <c r="F62" s="11">
        <f t="shared" ca="1" si="11"/>
        <v>0.38580246913580246</v>
      </c>
      <c r="G62" s="11">
        <f t="shared" ca="1" si="11"/>
        <v>0</v>
      </c>
      <c r="H62" s="11">
        <f t="shared" ca="1" si="11"/>
        <v>1521.1778182244179</v>
      </c>
      <c r="I62" s="11">
        <f t="shared" ca="1" si="11"/>
        <v>0</v>
      </c>
    </row>
    <row r="63" spans="1:9" x14ac:dyDescent="0.2">
      <c r="A63" s="9">
        <v>52</v>
      </c>
      <c r="B63" s="9">
        <f t="shared" si="8"/>
        <v>4198</v>
      </c>
      <c r="C63" s="18">
        <f t="shared" ca="1" si="10"/>
        <v>43639.666666666672</v>
      </c>
      <c r="D63" s="11">
        <f t="shared" ca="1" si="11"/>
        <v>369.14283508212696</v>
      </c>
      <c r="E63" s="11">
        <f t="shared" ca="1" si="11"/>
        <v>800.88205612510092</v>
      </c>
      <c r="F63" s="11">
        <f t="shared" ca="1" si="11"/>
        <v>0.38580246913580246</v>
      </c>
      <c r="G63" s="11">
        <f t="shared" ca="1" si="11"/>
        <v>0</v>
      </c>
      <c r="H63" s="11">
        <f t="shared" ca="1" si="11"/>
        <v>431.35341857383816</v>
      </c>
      <c r="I63" s="11">
        <f t="shared" ca="1" si="11"/>
        <v>0</v>
      </c>
    </row>
    <row r="64" spans="1:9" x14ac:dyDescent="0.2">
      <c r="A64" s="9">
        <v>53</v>
      </c>
      <c r="B64" s="9">
        <f t="shared" si="8"/>
        <v>4199</v>
      </c>
      <c r="C64" s="18">
        <f t="shared" ca="1" si="10"/>
        <v>43639.708333333336</v>
      </c>
      <c r="D64" s="11">
        <f t="shared" ca="1" si="11"/>
        <v>406.21859688024472</v>
      </c>
      <c r="E64" s="11">
        <f t="shared" ca="1" si="11"/>
        <v>384.46346424826538</v>
      </c>
      <c r="F64" s="11">
        <f t="shared" ca="1" si="11"/>
        <v>0</v>
      </c>
      <c r="G64" s="11">
        <f t="shared" ca="1" si="11"/>
        <v>21.755132631979336</v>
      </c>
      <c r="H64" s="11">
        <f t="shared" ca="1" si="11"/>
        <v>0</v>
      </c>
      <c r="I64" s="11">
        <f t="shared" ca="1" si="11"/>
        <v>0</v>
      </c>
    </row>
    <row r="65" spans="1:9" x14ac:dyDescent="0.2">
      <c r="A65" s="9">
        <v>54</v>
      </c>
      <c r="B65" s="9">
        <f t="shared" si="8"/>
        <v>4200</v>
      </c>
      <c r="C65" s="18">
        <f t="shared" ca="1" si="10"/>
        <v>43639.75</v>
      </c>
      <c r="D65" s="11">
        <f t="shared" ca="1" si="11"/>
        <v>346.89737800325634</v>
      </c>
      <c r="E65" s="11">
        <f t="shared" ca="1" si="11"/>
        <v>139.09447861088236</v>
      </c>
      <c r="F65" s="11">
        <f t="shared" ca="1" si="11"/>
        <v>0</v>
      </c>
      <c r="G65" s="11">
        <f t="shared" ca="1" si="11"/>
        <v>207.80289939237397</v>
      </c>
      <c r="H65" s="11">
        <f t="shared" ca="1" si="11"/>
        <v>0</v>
      </c>
      <c r="I65" s="11">
        <f t="shared" ca="1" si="11"/>
        <v>0</v>
      </c>
    </row>
    <row r="66" spans="1:9" x14ac:dyDescent="0.2">
      <c r="A66" s="9">
        <v>55</v>
      </c>
      <c r="B66" s="9">
        <f t="shared" si="8"/>
        <v>4201</v>
      </c>
      <c r="C66" s="18">
        <f t="shared" ca="1" si="10"/>
        <v>43639.791666666672</v>
      </c>
      <c r="D66" s="11">
        <f t="shared" ca="1" si="11"/>
        <v>1419.6227526954631</v>
      </c>
      <c r="E66" s="11">
        <f t="shared" ca="1" si="11"/>
        <v>0</v>
      </c>
      <c r="F66" s="11">
        <f t="shared" ca="1" si="11"/>
        <v>0</v>
      </c>
      <c r="G66" s="11">
        <f t="shared" ca="1" si="11"/>
        <v>1419.6227526954631</v>
      </c>
      <c r="H66" s="11">
        <f t="shared" ca="1" si="11"/>
        <v>0</v>
      </c>
      <c r="I66" s="11">
        <f t="shared" ca="1" si="11"/>
        <v>0</v>
      </c>
    </row>
    <row r="67" spans="1:9" x14ac:dyDescent="0.2">
      <c r="A67" s="9">
        <v>56</v>
      </c>
      <c r="B67" s="9">
        <f t="shared" si="8"/>
        <v>4202</v>
      </c>
      <c r="C67" s="18">
        <f t="shared" ca="1" si="10"/>
        <v>43639.833333333336</v>
      </c>
      <c r="D67" s="11">
        <f t="shared" ca="1" si="11"/>
        <v>757.20247523575938</v>
      </c>
      <c r="E67" s="11">
        <f t="shared" ca="1" si="11"/>
        <v>0</v>
      </c>
      <c r="F67" s="11">
        <f t="shared" ca="1" si="11"/>
        <v>0</v>
      </c>
      <c r="G67" s="11">
        <f t="shared" ca="1" si="11"/>
        <v>757.20247523575938</v>
      </c>
      <c r="H67" s="11">
        <f t="shared" ca="1" si="11"/>
        <v>0</v>
      </c>
      <c r="I67" s="11">
        <f t="shared" ca="1" si="11"/>
        <v>0</v>
      </c>
    </row>
    <row r="68" spans="1:9" x14ac:dyDescent="0.2">
      <c r="A68" s="9">
        <v>57</v>
      </c>
      <c r="B68" s="9">
        <f t="shared" si="8"/>
        <v>4203</v>
      </c>
      <c r="C68" s="18">
        <f t="shared" ca="1" si="10"/>
        <v>43639.875</v>
      </c>
      <c r="D68" s="11">
        <f t="shared" ca="1" si="11"/>
        <v>1347.9429465524354</v>
      </c>
      <c r="E68" s="11">
        <f t="shared" ca="1" si="11"/>
        <v>0</v>
      </c>
      <c r="F68" s="11">
        <f t="shared" ca="1" si="11"/>
        <v>0</v>
      </c>
      <c r="G68" s="11">
        <f t="shared" ca="1" si="11"/>
        <v>1347.9429465524354</v>
      </c>
      <c r="H68" s="11">
        <f t="shared" ca="1" si="11"/>
        <v>0</v>
      </c>
      <c r="I68" s="11">
        <f t="shared" ca="1" si="11"/>
        <v>0</v>
      </c>
    </row>
    <row r="69" spans="1:9" x14ac:dyDescent="0.2">
      <c r="A69" s="9">
        <v>58</v>
      </c>
      <c r="B69" s="9">
        <f t="shared" si="8"/>
        <v>4204</v>
      </c>
      <c r="C69" s="18">
        <f t="shared" ca="1" si="10"/>
        <v>43639.916666666672</v>
      </c>
      <c r="D69" s="11">
        <f t="shared" ca="1" si="11"/>
        <v>369.14283508212696</v>
      </c>
      <c r="E69" s="11">
        <f t="shared" ca="1" si="11"/>
        <v>0</v>
      </c>
      <c r="F69" s="11">
        <f t="shared" ca="1" si="11"/>
        <v>0</v>
      </c>
      <c r="G69" s="11">
        <f t="shared" ca="1" si="11"/>
        <v>369.14283508212696</v>
      </c>
      <c r="H69" s="11">
        <f t="shared" ca="1" si="11"/>
        <v>0</v>
      </c>
      <c r="I69" s="11">
        <f t="shared" ca="1" si="11"/>
        <v>0</v>
      </c>
    </row>
    <row r="70" spans="1:9" x14ac:dyDescent="0.2">
      <c r="A70" s="9">
        <v>59</v>
      </c>
      <c r="B70" s="9">
        <f t="shared" si="8"/>
        <v>4205</v>
      </c>
      <c r="C70" s="18">
        <f t="shared" ca="1" si="10"/>
        <v>43639.958333333336</v>
      </c>
      <c r="D70" s="11">
        <f t="shared" ca="1" si="11"/>
        <v>218.36807043644808</v>
      </c>
      <c r="E70" s="11">
        <f t="shared" ca="1" si="11"/>
        <v>0</v>
      </c>
      <c r="F70" s="11">
        <f t="shared" ca="1" si="11"/>
        <v>0</v>
      </c>
      <c r="G70" s="11">
        <f t="shared" ca="1" si="11"/>
        <v>218.36807043644808</v>
      </c>
      <c r="H70" s="11">
        <f t="shared" ca="1" si="11"/>
        <v>0</v>
      </c>
      <c r="I70" s="11">
        <f t="shared" ca="1" si="11"/>
        <v>0</v>
      </c>
    </row>
    <row r="71" spans="1:9" x14ac:dyDescent="0.2">
      <c r="A71" s="9">
        <v>60</v>
      </c>
      <c r="B71" s="9">
        <f t="shared" si="8"/>
        <v>4206</v>
      </c>
      <c r="C71" s="18">
        <f t="shared" ca="1" si="10"/>
        <v>43640</v>
      </c>
      <c r="D71" s="11">
        <f t="shared" ref="D71:I80" ca="1" si="12">INDIRECT("'"&amp;$D$4&amp;"'!"&amp;D$8&amp;$B71)</f>
        <v>94.782197776055625</v>
      </c>
      <c r="E71" s="11">
        <f t="shared" ca="1" si="12"/>
        <v>0</v>
      </c>
      <c r="F71" s="11">
        <f t="shared" ca="1" si="12"/>
        <v>0</v>
      </c>
      <c r="G71" s="11">
        <f t="shared" ca="1" si="12"/>
        <v>94.782197776055625</v>
      </c>
      <c r="H71" s="11">
        <f t="shared" ca="1" si="12"/>
        <v>0</v>
      </c>
      <c r="I71" s="11">
        <f t="shared" ca="1" si="12"/>
        <v>0</v>
      </c>
    </row>
    <row r="72" spans="1:9" x14ac:dyDescent="0.2">
      <c r="A72" s="9">
        <v>61</v>
      </c>
      <c r="B72" s="9">
        <f t="shared" si="8"/>
        <v>4207</v>
      </c>
      <c r="C72" s="18">
        <f t="shared" ca="1" si="10"/>
        <v>43640.041666666672</v>
      </c>
      <c r="D72" s="11">
        <f t="shared" ca="1" si="12"/>
        <v>146.6882642934205</v>
      </c>
      <c r="E72" s="11">
        <f t="shared" ca="1" si="12"/>
        <v>0</v>
      </c>
      <c r="F72" s="11">
        <f t="shared" ca="1" si="12"/>
        <v>0</v>
      </c>
      <c r="G72" s="11">
        <f t="shared" ca="1" si="12"/>
        <v>146.6882642934205</v>
      </c>
      <c r="H72" s="11">
        <f t="shared" ca="1" si="12"/>
        <v>0</v>
      </c>
      <c r="I72" s="11">
        <f t="shared" ca="1" si="12"/>
        <v>0</v>
      </c>
    </row>
    <row r="73" spans="1:9" x14ac:dyDescent="0.2">
      <c r="A73" s="9">
        <v>62</v>
      </c>
      <c r="B73" s="9">
        <f t="shared" si="8"/>
        <v>4208</v>
      </c>
      <c r="C73" s="18">
        <f t="shared" ca="1" si="10"/>
        <v>43640.083333333336</v>
      </c>
      <c r="D73" s="11">
        <f t="shared" ca="1" si="12"/>
        <v>1407.2641654294239</v>
      </c>
      <c r="E73" s="11">
        <f t="shared" ca="1" si="12"/>
        <v>0</v>
      </c>
      <c r="F73" s="11">
        <f t="shared" ca="1" si="12"/>
        <v>0</v>
      </c>
      <c r="G73" s="11">
        <f t="shared" ca="1" si="12"/>
        <v>415.99798145949319</v>
      </c>
      <c r="H73" s="11">
        <f t="shared" ca="1" si="12"/>
        <v>0</v>
      </c>
      <c r="I73" s="11">
        <f t="shared" ca="1" si="12"/>
        <v>991.26618396993069</v>
      </c>
    </row>
    <row r="74" spans="1:9" x14ac:dyDescent="0.2">
      <c r="A74" s="9">
        <v>63</v>
      </c>
      <c r="B74" s="9">
        <f t="shared" si="8"/>
        <v>4209</v>
      </c>
      <c r="C74" s="18">
        <f t="shared" ca="1" si="10"/>
        <v>43640.125</v>
      </c>
      <c r="D74" s="11">
        <f t="shared" ca="1" si="12"/>
        <v>539.69133935346861</v>
      </c>
      <c r="E74" s="11">
        <f t="shared" ca="1" si="12"/>
        <v>0</v>
      </c>
      <c r="F74" s="11">
        <f t="shared" ca="1" si="12"/>
        <v>0</v>
      </c>
      <c r="G74" s="11">
        <f t="shared" ca="1" si="12"/>
        <v>0</v>
      </c>
      <c r="H74" s="11">
        <f t="shared" ca="1" si="12"/>
        <v>0</v>
      </c>
      <c r="I74" s="11">
        <f t="shared" ca="1" si="12"/>
        <v>539.69133935346861</v>
      </c>
    </row>
    <row r="75" spans="1:9" x14ac:dyDescent="0.2">
      <c r="A75" s="9">
        <v>64</v>
      </c>
      <c r="B75" s="9">
        <f t="shared" ref="B75:B106" si="13">$A$10+($D$5-1)*7*24+A75</f>
        <v>4210</v>
      </c>
      <c r="C75" s="18">
        <f t="shared" ca="1" si="10"/>
        <v>43640.166666666672</v>
      </c>
      <c r="D75" s="11">
        <f t="shared" ca="1" si="12"/>
        <v>591.59740587083343</v>
      </c>
      <c r="E75" s="11">
        <f t="shared" ca="1" si="12"/>
        <v>40.037662758340204</v>
      </c>
      <c r="F75" s="11">
        <f t="shared" ca="1" si="12"/>
        <v>0</v>
      </c>
      <c r="G75" s="11">
        <f t="shared" ca="1" si="12"/>
        <v>0</v>
      </c>
      <c r="H75" s="11">
        <f t="shared" ca="1" si="12"/>
        <v>0</v>
      </c>
      <c r="I75" s="11">
        <f t="shared" ca="1" si="12"/>
        <v>551.55974311249327</v>
      </c>
    </row>
    <row r="76" spans="1:9" x14ac:dyDescent="0.2">
      <c r="A76" s="9">
        <v>65</v>
      </c>
      <c r="B76" s="9">
        <f t="shared" si="13"/>
        <v>4211</v>
      </c>
      <c r="C76" s="18">
        <f t="shared" ca="1" si="10"/>
        <v>43640.208333333336</v>
      </c>
      <c r="D76" s="11">
        <f t="shared" ca="1" si="12"/>
        <v>621.25801530932767</v>
      </c>
      <c r="E76" s="11">
        <f t="shared" ca="1" si="12"/>
        <v>100.05542762201293</v>
      </c>
      <c r="F76" s="11">
        <f t="shared" ca="1" si="12"/>
        <v>0</v>
      </c>
      <c r="G76" s="11">
        <f t="shared" ca="1" si="12"/>
        <v>0</v>
      </c>
      <c r="H76" s="11">
        <f t="shared" ca="1" si="12"/>
        <v>0</v>
      </c>
      <c r="I76" s="11">
        <f t="shared" ca="1" si="12"/>
        <v>521.20258768731469</v>
      </c>
    </row>
    <row r="77" spans="1:9" x14ac:dyDescent="0.2">
      <c r="A77" s="9">
        <v>66</v>
      </c>
      <c r="B77" s="9">
        <f t="shared" si="13"/>
        <v>4212</v>
      </c>
      <c r="C77" s="18">
        <f t="shared" ca="1" si="10"/>
        <v>43640.25</v>
      </c>
      <c r="D77" s="11">
        <f t="shared" ca="1" si="12"/>
        <v>458.12466339760954</v>
      </c>
      <c r="E77" s="11">
        <f t="shared" ca="1" si="12"/>
        <v>307.68539093707642</v>
      </c>
      <c r="F77" s="11">
        <f t="shared" ca="1" si="12"/>
        <v>0</v>
      </c>
      <c r="G77" s="11">
        <f t="shared" ca="1" si="12"/>
        <v>0</v>
      </c>
      <c r="H77" s="11">
        <f t="shared" ca="1" si="12"/>
        <v>0</v>
      </c>
      <c r="I77" s="11">
        <f t="shared" ca="1" si="12"/>
        <v>150.43927246053312</v>
      </c>
    </row>
    <row r="78" spans="1:9" x14ac:dyDescent="0.2">
      <c r="A78" s="9">
        <v>67</v>
      </c>
      <c r="B78" s="9">
        <f t="shared" si="13"/>
        <v>4213</v>
      </c>
      <c r="C78" s="18">
        <f t="shared" ca="1" si="10"/>
        <v>43640.291666666672</v>
      </c>
      <c r="D78" s="11">
        <f t="shared" ca="1" si="12"/>
        <v>1198.8159935422286</v>
      </c>
      <c r="E78" s="11">
        <f t="shared" ca="1" si="12"/>
        <v>285.3972502183226</v>
      </c>
      <c r="F78" s="11">
        <f t="shared" ca="1" si="12"/>
        <v>0</v>
      </c>
      <c r="G78" s="11">
        <f t="shared" ca="1" si="12"/>
        <v>0</v>
      </c>
      <c r="H78" s="11">
        <f t="shared" ca="1" si="12"/>
        <v>0</v>
      </c>
      <c r="I78" s="11">
        <f t="shared" ca="1" si="12"/>
        <v>913.41874332390603</v>
      </c>
    </row>
    <row r="79" spans="1:9" x14ac:dyDescent="0.2">
      <c r="A79" s="9">
        <v>68</v>
      </c>
      <c r="B79" s="9">
        <f t="shared" si="13"/>
        <v>4214</v>
      </c>
      <c r="C79" s="18">
        <f t="shared" ca="1" si="10"/>
        <v>43640.333333333336</v>
      </c>
      <c r="D79" s="11">
        <f t="shared" ca="1" si="12"/>
        <v>390.56438634326162</v>
      </c>
      <c r="E79" s="11">
        <f t="shared" ca="1" si="12"/>
        <v>335.73176317623006</v>
      </c>
      <c r="F79" s="11">
        <f t="shared" ca="1" si="12"/>
        <v>0</v>
      </c>
      <c r="G79" s="11">
        <f t="shared" ca="1" si="12"/>
        <v>0</v>
      </c>
      <c r="H79" s="11">
        <f t="shared" ca="1" si="12"/>
        <v>0</v>
      </c>
      <c r="I79" s="11">
        <f t="shared" ca="1" si="12"/>
        <v>54.832623167031556</v>
      </c>
    </row>
    <row r="80" spans="1:9" x14ac:dyDescent="0.2">
      <c r="A80" s="9">
        <v>69</v>
      </c>
      <c r="B80" s="9">
        <f t="shared" si="13"/>
        <v>4215</v>
      </c>
      <c r="C80" s="18">
        <f t="shared" ca="1" si="10"/>
        <v>43640.375</v>
      </c>
      <c r="D80" s="11">
        <f t="shared" ca="1" si="12"/>
        <v>240.55771349700063</v>
      </c>
      <c r="E80" s="11">
        <f t="shared" ca="1" si="12"/>
        <v>4619.9521509969227</v>
      </c>
      <c r="F80" s="11">
        <f t="shared" ca="1" si="12"/>
        <v>4379.3944374999219</v>
      </c>
      <c r="G80" s="11">
        <f t="shared" ca="1" si="12"/>
        <v>0</v>
      </c>
      <c r="H80" s="11">
        <f t="shared" ca="1" si="12"/>
        <v>0</v>
      </c>
      <c r="I80" s="11">
        <f t="shared" ca="1" si="12"/>
        <v>0</v>
      </c>
    </row>
    <row r="81" spans="1:9" x14ac:dyDescent="0.2">
      <c r="A81" s="9">
        <v>70</v>
      </c>
      <c r="B81" s="9">
        <f t="shared" si="13"/>
        <v>4216</v>
      </c>
      <c r="C81" s="18">
        <f t="shared" ca="1" si="10"/>
        <v>43640.416666666672</v>
      </c>
      <c r="D81" s="11">
        <f t="shared" ref="D81:I90" ca="1" si="14">INDIRECT("'"&amp;$D$4&amp;"'!"&amp;D$8&amp;$B81)</f>
        <v>166.63032963144062</v>
      </c>
      <c r="E81" s="11">
        <f t="shared" ca="1" si="14"/>
        <v>501.67376362702441</v>
      </c>
      <c r="F81" s="11">
        <f t="shared" ca="1" si="14"/>
        <v>335.04343399558377</v>
      </c>
      <c r="G81" s="11">
        <f t="shared" ca="1" si="14"/>
        <v>0</v>
      </c>
      <c r="H81" s="11">
        <f t="shared" ca="1" si="14"/>
        <v>0</v>
      </c>
      <c r="I81" s="11">
        <f t="shared" ca="1" si="14"/>
        <v>0</v>
      </c>
    </row>
    <row r="82" spans="1:9" x14ac:dyDescent="0.2">
      <c r="A82" s="9">
        <v>71</v>
      </c>
      <c r="B82" s="9">
        <f t="shared" si="13"/>
        <v>4217</v>
      </c>
      <c r="C82" s="18">
        <f t="shared" ca="1" si="10"/>
        <v>43640.458333333336</v>
      </c>
      <c r="D82" s="11">
        <f t="shared" ca="1" si="14"/>
        <v>1452.1605265909684</v>
      </c>
      <c r="E82" s="11">
        <f t="shared" ca="1" si="14"/>
        <v>758.58341707349837</v>
      </c>
      <c r="F82" s="11">
        <f t="shared" ca="1" si="14"/>
        <v>0</v>
      </c>
      <c r="G82" s="11">
        <f t="shared" ca="1" si="14"/>
        <v>693.57710951747003</v>
      </c>
      <c r="H82" s="11">
        <f t="shared" ca="1" si="14"/>
        <v>0</v>
      </c>
      <c r="I82" s="11">
        <f t="shared" ca="1" si="14"/>
        <v>0</v>
      </c>
    </row>
    <row r="83" spans="1:9" x14ac:dyDescent="0.2">
      <c r="A83" s="9">
        <v>72</v>
      </c>
      <c r="B83" s="9">
        <f t="shared" si="13"/>
        <v>4218</v>
      </c>
      <c r="C83" s="18">
        <f t="shared" ca="1" si="10"/>
        <v>43640.5</v>
      </c>
      <c r="D83" s="11">
        <f t="shared" ca="1" si="14"/>
        <v>203.9788987350864</v>
      </c>
      <c r="E83" s="11">
        <f t="shared" ca="1" si="14"/>
        <v>341.73247263018118</v>
      </c>
      <c r="F83" s="11">
        <f t="shared" ca="1" si="14"/>
        <v>137.75357389509477</v>
      </c>
      <c r="G83" s="11">
        <f t="shared" ca="1" si="14"/>
        <v>0</v>
      </c>
      <c r="H83" s="11">
        <f t="shared" ca="1" si="14"/>
        <v>0</v>
      </c>
      <c r="I83" s="11">
        <f t="shared" ca="1" si="14"/>
        <v>0</v>
      </c>
    </row>
    <row r="84" spans="1:9" x14ac:dyDescent="0.2">
      <c r="A84" s="9">
        <v>73</v>
      </c>
      <c r="B84" s="9">
        <f t="shared" si="13"/>
        <v>4219</v>
      </c>
      <c r="C84" s="18">
        <f t="shared" ca="1" si="10"/>
        <v>43640.541666666672</v>
      </c>
      <c r="D84" s="11">
        <f t="shared" ca="1" si="14"/>
        <v>306.31259735704947</v>
      </c>
      <c r="E84" s="11">
        <f t="shared" ca="1" si="14"/>
        <v>308.30393418709548</v>
      </c>
      <c r="F84" s="11">
        <f t="shared" ca="1" si="14"/>
        <v>1.9913368300460093</v>
      </c>
      <c r="G84" s="11">
        <f t="shared" ca="1" si="14"/>
        <v>0</v>
      </c>
      <c r="H84" s="11">
        <f t="shared" ca="1" si="14"/>
        <v>0</v>
      </c>
      <c r="I84" s="11">
        <f t="shared" ca="1" si="14"/>
        <v>0</v>
      </c>
    </row>
    <row r="85" spans="1:9" x14ac:dyDescent="0.2">
      <c r="A85" s="9">
        <v>74</v>
      </c>
      <c r="B85" s="9">
        <f t="shared" si="13"/>
        <v>4220</v>
      </c>
      <c r="C85" s="18">
        <f t="shared" ca="1" si="10"/>
        <v>43640.583333333336</v>
      </c>
      <c r="D85" s="11">
        <f t="shared" ca="1" si="14"/>
        <v>1547.3677906068208</v>
      </c>
      <c r="E85" s="11">
        <f t="shared" ca="1" si="14"/>
        <v>252.44259925558168</v>
      </c>
      <c r="F85" s="11">
        <f t="shared" ca="1" si="14"/>
        <v>0</v>
      </c>
      <c r="G85" s="11">
        <f t="shared" ca="1" si="14"/>
        <v>1294.9251913512392</v>
      </c>
      <c r="H85" s="11">
        <f t="shared" ca="1" si="14"/>
        <v>0</v>
      </c>
      <c r="I85" s="11">
        <f t="shared" ca="1" si="14"/>
        <v>0</v>
      </c>
    </row>
    <row r="86" spans="1:9" x14ac:dyDescent="0.2">
      <c r="A86" s="9">
        <v>75</v>
      </c>
      <c r="B86" s="9">
        <f t="shared" si="13"/>
        <v>4221</v>
      </c>
      <c r="C86" s="18">
        <f t="shared" ca="1" si="10"/>
        <v>43640.625</v>
      </c>
      <c r="D86" s="11">
        <f t="shared" ca="1" si="14"/>
        <v>690.85203922322648</v>
      </c>
      <c r="E86" s="11">
        <f t="shared" ca="1" si="14"/>
        <v>236.36647167113631</v>
      </c>
      <c r="F86" s="11">
        <f t="shared" ca="1" si="14"/>
        <v>0</v>
      </c>
      <c r="G86" s="11">
        <f t="shared" ca="1" si="14"/>
        <v>454.48556755209017</v>
      </c>
      <c r="H86" s="11">
        <f t="shared" ca="1" si="14"/>
        <v>0</v>
      </c>
      <c r="I86" s="11">
        <f t="shared" ca="1" si="14"/>
        <v>0</v>
      </c>
    </row>
    <row r="87" spans="1:9" x14ac:dyDescent="0.2">
      <c r="A87" s="9">
        <v>76</v>
      </c>
      <c r="B87" s="9">
        <f t="shared" si="13"/>
        <v>4222</v>
      </c>
      <c r="C87" s="18">
        <f t="shared" ca="1" si="10"/>
        <v>43640.666666666672</v>
      </c>
      <c r="D87" s="11">
        <f t="shared" ca="1" si="14"/>
        <v>720.48029211503251</v>
      </c>
      <c r="E87" s="11">
        <f t="shared" ca="1" si="14"/>
        <v>213.04985874967343</v>
      </c>
      <c r="F87" s="11">
        <f t="shared" ca="1" si="14"/>
        <v>0</v>
      </c>
      <c r="G87" s="11">
        <f t="shared" ca="1" si="14"/>
        <v>507.43043336535908</v>
      </c>
      <c r="H87" s="11">
        <f t="shared" ca="1" si="14"/>
        <v>0</v>
      </c>
      <c r="I87" s="11">
        <f t="shared" ca="1" si="14"/>
        <v>0</v>
      </c>
    </row>
    <row r="88" spans="1:9" x14ac:dyDescent="0.2">
      <c r="A88" s="9">
        <v>77</v>
      </c>
      <c r="B88" s="9">
        <f t="shared" si="13"/>
        <v>4223</v>
      </c>
      <c r="C88" s="18">
        <f t="shared" ca="1" si="10"/>
        <v>43640.708333333336</v>
      </c>
      <c r="D88" s="11">
        <f t="shared" ca="1" si="14"/>
        <v>757.55164358955392</v>
      </c>
      <c r="E88" s="11">
        <f t="shared" ca="1" si="14"/>
        <v>63.139812231817714</v>
      </c>
      <c r="F88" s="11">
        <f t="shared" ca="1" si="14"/>
        <v>0</v>
      </c>
      <c r="G88" s="11">
        <f t="shared" ca="1" si="14"/>
        <v>694.41183135773622</v>
      </c>
      <c r="H88" s="11">
        <f t="shared" ca="1" si="14"/>
        <v>0</v>
      </c>
      <c r="I88" s="11">
        <f t="shared" ca="1" si="14"/>
        <v>0</v>
      </c>
    </row>
    <row r="89" spans="1:9" x14ac:dyDescent="0.2">
      <c r="A89" s="9">
        <v>78</v>
      </c>
      <c r="B89" s="9">
        <f t="shared" si="13"/>
        <v>4224</v>
      </c>
      <c r="C89" s="18">
        <f t="shared" ca="1" si="10"/>
        <v>43640.75</v>
      </c>
      <c r="D89" s="11">
        <f t="shared" ca="1" si="14"/>
        <v>250.59002427472095</v>
      </c>
      <c r="E89" s="11">
        <f t="shared" ca="1" si="14"/>
        <v>68.15461831489398</v>
      </c>
      <c r="F89" s="11">
        <f t="shared" ca="1" si="14"/>
        <v>0</v>
      </c>
      <c r="G89" s="11">
        <f t="shared" ca="1" si="14"/>
        <v>182.43540595982697</v>
      </c>
      <c r="H89" s="11">
        <f t="shared" ca="1" si="14"/>
        <v>0</v>
      </c>
      <c r="I89" s="11">
        <f t="shared" ca="1" si="14"/>
        <v>0</v>
      </c>
    </row>
    <row r="90" spans="1:9" x14ac:dyDescent="0.2">
      <c r="A90" s="9">
        <v>79</v>
      </c>
      <c r="B90" s="9">
        <f t="shared" si="13"/>
        <v>4225</v>
      </c>
      <c r="C90" s="18">
        <f t="shared" ca="1" si="10"/>
        <v>43640.791666666672</v>
      </c>
      <c r="D90" s="11">
        <f t="shared" ca="1" si="14"/>
        <v>3147.4428794343207</v>
      </c>
      <c r="E90" s="11">
        <f t="shared" ca="1" si="14"/>
        <v>0</v>
      </c>
      <c r="F90" s="11">
        <f t="shared" ca="1" si="14"/>
        <v>0</v>
      </c>
      <c r="G90" s="11">
        <f t="shared" ca="1" si="14"/>
        <v>538.02674267263819</v>
      </c>
      <c r="H90" s="11">
        <f t="shared" ca="1" si="14"/>
        <v>0</v>
      </c>
      <c r="I90" s="11">
        <f t="shared" ca="1" si="14"/>
        <v>2609.4161367616825</v>
      </c>
    </row>
    <row r="91" spans="1:9" x14ac:dyDescent="0.2">
      <c r="A91" s="9">
        <v>80</v>
      </c>
      <c r="B91" s="9">
        <f t="shared" si="13"/>
        <v>4226</v>
      </c>
      <c r="C91" s="18">
        <f t="shared" ref="C91:C122" ca="1" si="15">INDIRECT("'"&amp;$D$4&amp;"'!"&amp;C$8&amp;$B91)</f>
        <v>43640.833333333336</v>
      </c>
      <c r="D91" s="11">
        <f t="shared" ref="D91:I100" ca="1" si="16">INDIRECT("'"&amp;$D$4&amp;"'!"&amp;D$8&amp;$B91)</f>
        <v>458.21429034418026</v>
      </c>
      <c r="E91" s="11">
        <f t="shared" ca="1" si="16"/>
        <v>0</v>
      </c>
      <c r="F91" s="11">
        <f t="shared" ca="1" si="16"/>
        <v>0</v>
      </c>
      <c r="G91" s="11">
        <f t="shared" ca="1" si="16"/>
        <v>0</v>
      </c>
      <c r="H91" s="11">
        <f t="shared" ca="1" si="16"/>
        <v>0</v>
      </c>
      <c r="I91" s="11">
        <f t="shared" ca="1" si="16"/>
        <v>458.21429034418026</v>
      </c>
    </row>
    <row r="92" spans="1:9" x14ac:dyDescent="0.2">
      <c r="A92" s="9">
        <v>81</v>
      </c>
      <c r="B92" s="9">
        <f t="shared" si="13"/>
        <v>4227</v>
      </c>
      <c r="C92" s="18">
        <f t="shared" ca="1" si="15"/>
        <v>43640.875</v>
      </c>
      <c r="D92" s="11">
        <f t="shared" ca="1" si="16"/>
        <v>369.23246202869774</v>
      </c>
      <c r="E92" s="11">
        <f t="shared" ca="1" si="16"/>
        <v>0</v>
      </c>
      <c r="F92" s="11">
        <f t="shared" ca="1" si="16"/>
        <v>0</v>
      </c>
      <c r="G92" s="11">
        <f t="shared" ca="1" si="16"/>
        <v>0</v>
      </c>
      <c r="H92" s="11">
        <f t="shared" ca="1" si="16"/>
        <v>0</v>
      </c>
      <c r="I92" s="11">
        <f t="shared" ca="1" si="16"/>
        <v>369.23246202869774</v>
      </c>
    </row>
    <row r="93" spans="1:9" x14ac:dyDescent="0.2">
      <c r="A93" s="9">
        <v>82</v>
      </c>
      <c r="B93" s="9">
        <f t="shared" si="13"/>
        <v>4228</v>
      </c>
      <c r="C93" s="18">
        <f t="shared" ca="1" si="15"/>
        <v>43640.916666666672</v>
      </c>
      <c r="D93" s="11">
        <f t="shared" ca="1" si="16"/>
        <v>391.47791910756831</v>
      </c>
      <c r="E93" s="11">
        <f t="shared" ca="1" si="16"/>
        <v>0</v>
      </c>
      <c r="F93" s="11">
        <f t="shared" ca="1" si="16"/>
        <v>0</v>
      </c>
      <c r="G93" s="11">
        <f t="shared" ca="1" si="16"/>
        <v>0</v>
      </c>
      <c r="H93" s="11">
        <f t="shared" ca="1" si="16"/>
        <v>0</v>
      </c>
      <c r="I93" s="11">
        <f t="shared" ca="1" si="16"/>
        <v>391.47791910756831</v>
      </c>
    </row>
    <row r="94" spans="1:9" x14ac:dyDescent="0.2">
      <c r="A94" s="9">
        <v>83</v>
      </c>
      <c r="B94" s="9">
        <f t="shared" si="13"/>
        <v>4229</v>
      </c>
      <c r="C94" s="18">
        <f t="shared" ca="1" si="15"/>
        <v>43640.958333333336</v>
      </c>
      <c r="D94" s="11">
        <f t="shared" ca="1" si="16"/>
        <v>240.70315446188951</v>
      </c>
      <c r="E94" s="11">
        <f t="shared" ca="1" si="16"/>
        <v>0</v>
      </c>
      <c r="F94" s="11">
        <f t="shared" ca="1" si="16"/>
        <v>0</v>
      </c>
      <c r="G94" s="11">
        <f t="shared" ca="1" si="16"/>
        <v>0</v>
      </c>
      <c r="H94" s="11">
        <f t="shared" ca="1" si="16"/>
        <v>0</v>
      </c>
      <c r="I94" s="11">
        <f t="shared" ca="1" si="16"/>
        <v>240.70315446188951</v>
      </c>
    </row>
    <row r="95" spans="1:9" x14ac:dyDescent="0.2">
      <c r="A95" s="9">
        <v>84</v>
      </c>
      <c r="B95" s="9">
        <f t="shared" si="13"/>
        <v>4230</v>
      </c>
      <c r="C95" s="18">
        <f t="shared" ca="1" si="15"/>
        <v>43641</v>
      </c>
      <c r="D95" s="11">
        <f t="shared" ca="1" si="16"/>
        <v>117.11728180149709</v>
      </c>
      <c r="E95" s="11">
        <f t="shared" ca="1" si="16"/>
        <v>0</v>
      </c>
      <c r="F95" s="11">
        <f t="shared" ca="1" si="16"/>
        <v>0</v>
      </c>
      <c r="G95" s="11">
        <f t="shared" ca="1" si="16"/>
        <v>0</v>
      </c>
      <c r="H95" s="11">
        <f t="shared" ca="1" si="16"/>
        <v>0</v>
      </c>
      <c r="I95" s="11">
        <f t="shared" ca="1" si="16"/>
        <v>117.11728180149709</v>
      </c>
    </row>
    <row r="96" spans="1:9" x14ac:dyDescent="0.2">
      <c r="A96" s="9">
        <v>85</v>
      </c>
      <c r="B96" s="9">
        <f t="shared" si="13"/>
        <v>4231</v>
      </c>
      <c r="C96" s="18">
        <f t="shared" ca="1" si="15"/>
        <v>43641.041666666672</v>
      </c>
      <c r="D96" s="11">
        <f t="shared" ca="1" si="16"/>
        <v>169.02334831886191</v>
      </c>
      <c r="E96" s="11">
        <f t="shared" ca="1" si="16"/>
        <v>0</v>
      </c>
      <c r="F96" s="11">
        <f t="shared" ca="1" si="16"/>
        <v>0</v>
      </c>
      <c r="G96" s="11">
        <f t="shared" ca="1" si="16"/>
        <v>0</v>
      </c>
      <c r="H96" s="11">
        <f t="shared" ca="1" si="16"/>
        <v>0</v>
      </c>
      <c r="I96" s="11">
        <f t="shared" ca="1" si="16"/>
        <v>169.02334831886191</v>
      </c>
    </row>
    <row r="97" spans="1:9" x14ac:dyDescent="0.2">
      <c r="A97" s="9">
        <v>86</v>
      </c>
      <c r="B97" s="9">
        <f t="shared" si="13"/>
        <v>4232</v>
      </c>
      <c r="C97" s="18">
        <f t="shared" ca="1" si="15"/>
        <v>43641.083333333336</v>
      </c>
      <c r="D97" s="11">
        <f t="shared" ca="1" si="16"/>
        <v>206.09911011697966</v>
      </c>
      <c r="E97" s="11">
        <f t="shared" ca="1" si="16"/>
        <v>0</v>
      </c>
      <c r="F97" s="11">
        <f t="shared" ca="1" si="16"/>
        <v>0</v>
      </c>
      <c r="G97" s="11">
        <f t="shared" ca="1" si="16"/>
        <v>0</v>
      </c>
      <c r="H97" s="11">
        <f t="shared" ca="1" si="16"/>
        <v>0</v>
      </c>
      <c r="I97" s="11">
        <f t="shared" ca="1" si="16"/>
        <v>206.09911011697966</v>
      </c>
    </row>
    <row r="98" spans="1:9" x14ac:dyDescent="0.2">
      <c r="A98" s="9">
        <v>87</v>
      </c>
      <c r="B98" s="9">
        <f t="shared" si="13"/>
        <v>4233</v>
      </c>
      <c r="C98" s="18">
        <f t="shared" ca="1" si="15"/>
        <v>43641.125</v>
      </c>
      <c r="D98" s="11">
        <f t="shared" ca="1" si="16"/>
        <v>117.11728180149709</v>
      </c>
      <c r="E98" s="11">
        <f t="shared" ca="1" si="16"/>
        <v>0</v>
      </c>
      <c r="F98" s="11">
        <f t="shared" ca="1" si="16"/>
        <v>0</v>
      </c>
      <c r="G98" s="11">
        <f t="shared" ca="1" si="16"/>
        <v>0</v>
      </c>
      <c r="H98" s="11">
        <f t="shared" ca="1" si="16"/>
        <v>0</v>
      </c>
      <c r="I98" s="11">
        <f t="shared" ca="1" si="16"/>
        <v>117.11728180149709</v>
      </c>
    </row>
    <row r="99" spans="1:9" x14ac:dyDescent="0.2">
      <c r="A99" s="9">
        <v>88</v>
      </c>
      <c r="B99" s="9">
        <f t="shared" si="13"/>
        <v>4234</v>
      </c>
      <c r="C99" s="18">
        <f t="shared" ca="1" si="15"/>
        <v>43641.166666666672</v>
      </c>
      <c r="D99" s="11">
        <f t="shared" ca="1" si="16"/>
        <v>146.6882642934205</v>
      </c>
      <c r="E99" s="11">
        <f t="shared" ca="1" si="16"/>
        <v>40.190416634032033</v>
      </c>
      <c r="F99" s="11">
        <f t="shared" ca="1" si="16"/>
        <v>0</v>
      </c>
      <c r="G99" s="11">
        <f t="shared" ca="1" si="16"/>
        <v>0</v>
      </c>
      <c r="H99" s="11">
        <f t="shared" ca="1" si="16"/>
        <v>0</v>
      </c>
      <c r="I99" s="11">
        <f t="shared" ca="1" si="16"/>
        <v>106.49784765938847</v>
      </c>
    </row>
    <row r="100" spans="1:9" x14ac:dyDescent="0.2">
      <c r="A100" s="9">
        <v>89</v>
      </c>
      <c r="B100" s="9">
        <f t="shared" si="13"/>
        <v>4235</v>
      </c>
      <c r="C100" s="18">
        <f t="shared" ca="1" si="15"/>
        <v>43641.208333333336</v>
      </c>
      <c r="D100" s="11">
        <f t="shared" ca="1" si="16"/>
        <v>176.34887373191467</v>
      </c>
      <c r="E100" s="11">
        <f t="shared" ca="1" si="16"/>
        <v>100.17415580195342</v>
      </c>
      <c r="F100" s="11">
        <f t="shared" ca="1" si="16"/>
        <v>0</v>
      </c>
      <c r="G100" s="11">
        <f t="shared" ca="1" si="16"/>
        <v>0</v>
      </c>
      <c r="H100" s="11">
        <f t="shared" ca="1" si="16"/>
        <v>0</v>
      </c>
      <c r="I100" s="11">
        <f t="shared" ca="1" si="16"/>
        <v>76.174717929961247</v>
      </c>
    </row>
    <row r="101" spans="1:9" x14ac:dyDescent="0.2">
      <c r="A101" s="9">
        <v>90</v>
      </c>
      <c r="B101" s="9">
        <f t="shared" si="13"/>
        <v>4236</v>
      </c>
      <c r="C101" s="18">
        <f t="shared" ca="1" si="15"/>
        <v>43641.25</v>
      </c>
      <c r="D101" s="11">
        <f t="shared" ref="D101:I110" ca="1" si="17">INDIRECT("'"&amp;$D$4&amp;"'!"&amp;D$8&amp;$B101)</f>
        <v>850.30383263992178</v>
      </c>
      <c r="E101" s="11">
        <f t="shared" ca="1" si="17"/>
        <v>289.15682926329032</v>
      </c>
      <c r="F101" s="11">
        <f t="shared" ca="1" si="17"/>
        <v>0</v>
      </c>
      <c r="G101" s="11">
        <f t="shared" ca="1" si="17"/>
        <v>0</v>
      </c>
      <c r="H101" s="11">
        <f t="shared" ca="1" si="17"/>
        <v>0</v>
      </c>
      <c r="I101" s="11">
        <f t="shared" ca="1" si="17"/>
        <v>561.14700337663146</v>
      </c>
    </row>
    <row r="102" spans="1:9" x14ac:dyDescent="0.2">
      <c r="A102" s="9">
        <v>91</v>
      </c>
      <c r="B102" s="9">
        <f t="shared" si="13"/>
        <v>4237</v>
      </c>
      <c r="C102" s="18">
        <f t="shared" ca="1" si="15"/>
        <v>43641.291666666672</v>
      </c>
      <c r="D102" s="11">
        <f t="shared" ca="1" si="17"/>
        <v>877.4927246252081</v>
      </c>
      <c r="E102" s="11">
        <f t="shared" ca="1" si="17"/>
        <v>498.75745239659409</v>
      </c>
      <c r="F102" s="11">
        <f t="shared" ca="1" si="17"/>
        <v>0</v>
      </c>
      <c r="G102" s="11">
        <f t="shared" ca="1" si="17"/>
        <v>0</v>
      </c>
      <c r="H102" s="11">
        <f t="shared" ca="1" si="17"/>
        <v>0</v>
      </c>
      <c r="I102" s="11">
        <f t="shared" ca="1" si="17"/>
        <v>378.73527222861401</v>
      </c>
    </row>
    <row r="103" spans="1:9" x14ac:dyDescent="0.2">
      <c r="A103" s="9">
        <v>92</v>
      </c>
      <c r="B103" s="9">
        <f t="shared" si="13"/>
        <v>4238</v>
      </c>
      <c r="C103" s="18">
        <f t="shared" ca="1" si="15"/>
        <v>43641.333333333336</v>
      </c>
      <c r="D103" s="11">
        <f t="shared" ca="1" si="17"/>
        <v>344.65582104250228</v>
      </c>
      <c r="E103" s="11">
        <f t="shared" ca="1" si="17"/>
        <v>586.40667573435326</v>
      </c>
      <c r="F103" s="11">
        <f t="shared" ca="1" si="17"/>
        <v>241.75085469185098</v>
      </c>
      <c r="G103" s="11">
        <f t="shared" ca="1" si="17"/>
        <v>0</v>
      </c>
      <c r="H103" s="11">
        <f t="shared" ca="1" si="17"/>
        <v>0</v>
      </c>
      <c r="I103" s="11">
        <f t="shared" ca="1" si="17"/>
        <v>0</v>
      </c>
    </row>
    <row r="104" spans="1:9" x14ac:dyDescent="0.2">
      <c r="A104" s="9">
        <v>93</v>
      </c>
      <c r="B104" s="9">
        <f t="shared" si="13"/>
        <v>4239</v>
      </c>
      <c r="C104" s="18">
        <f t="shared" ca="1" si="15"/>
        <v>43641.375</v>
      </c>
      <c r="D104" s="11">
        <f t="shared" ca="1" si="17"/>
        <v>223.90985149513995</v>
      </c>
      <c r="E104" s="11">
        <f t="shared" ca="1" si="17"/>
        <v>684.76006242275253</v>
      </c>
      <c r="F104" s="11">
        <f t="shared" ca="1" si="17"/>
        <v>460.85021092761258</v>
      </c>
      <c r="G104" s="11">
        <f t="shared" ca="1" si="17"/>
        <v>0</v>
      </c>
      <c r="H104" s="11">
        <f t="shared" ca="1" si="17"/>
        <v>0</v>
      </c>
      <c r="I104" s="11">
        <f t="shared" ca="1" si="17"/>
        <v>0</v>
      </c>
    </row>
    <row r="105" spans="1:9" x14ac:dyDescent="0.2">
      <c r="A105" s="9">
        <v>94</v>
      </c>
      <c r="B105" s="9">
        <f t="shared" si="13"/>
        <v>4240</v>
      </c>
      <c r="C105" s="18">
        <f t="shared" ca="1" si="15"/>
        <v>43641.416666666672</v>
      </c>
      <c r="D105" s="11">
        <f t="shared" ca="1" si="17"/>
        <v>187.21350515853428</v>
      </c>
      <c r="E105" s="11">
        <f t="shared" ca="1" si="17"/>
        <v>518.84501110564941</v>
      </c>
      <c r="F105" s="11">
        <f t="shared" ca="1" si="17"/>
        <v>331.6315059471151</v>
      </c>
      <c r="G105" s="11">
        <f t="shared" ca="1" si="17"/>
        <v>0</v>
      </c>
      <c r="H105" s="11">
        <f t="shared" ca="1" si="17"/>
        <v>0</v>
      </c>
      <c r="I105" s="11">
        <f t="shared" ca="1" si="17"/>
        <v>0</v>
      </c>
    </row>
    <row r="106" spans="1:9" x14ac:dyDescent="0.2">
      <c r="A106" s="9">
        <v>95</v>
      </c>
      <c r="B106" s="9">
        <f t="shared" si="13"/>
        <v>4241</v>
      </c>
      <c r="C106" s="18">
        <f t="shared" ca="1" si="15"/>
        <v>43641.458333333336</v>
      </c>
      <c r="D106" s="11">
        <f t="shared" ca="1" si="17"/>
        <v>1474.4619049588398</v>
      </c>
      <c r="E106" s="11">
        <f t="shared" ca="1" si="17"/>
        <v>1189.7936226090435</v>
      </c>
      <c r="F106" s="11">
        <f t="shared" ca="1" si="17"/>
        <v>0</v>
      </c>
      <c r="G106" s="11">
        <f t="shared" ca="1" si="17"/>
        <v>284.6682823497963</v>
      </c>
      <c r="H106" s="11">
        <f t="shared" ca="1" si="17"/>
        <v>0</v>
      </c>
      <c r="I106" s="11">
        <f t="shared" ca="1" si="17"/>
        <v>0</v>
      </c>
    </row>
    <row r="107" spans="1:9" x14ac:dyDescent="0.2">
      <c r="A107" s="9">
        <v>96</v>
      </c>
      <c r="B107" s="9">
        <f t="shared" ref="B107:B138" si="18">$A$10+($D$5-1)*7*24+A107</f>
        <v>4242</v>
      </c>
      <c r="C107" s="18">
        <f t="shared" ca="1" si="15"/>
        <v>43641.5</v>
      </c>
      <c r="D107" s="11">
        <f t="shared" ca="1" si="17"/>
        <v>226.16622219381873</v>
      </c>
      <c r="E107" s="11">
        <f t="shared" ca="1" si="17"/>
        <v>795.23997928392532</v>
      </c>
      <c r="F107" s="11">
        <f t="shared" ca="1" si="17"/>
        <v>569.0737570901066</v>
      </c>
      <c r="G107" s="11">
        <f t="shared" ca="1" si="17"/>
        <v>0</v>
      </c>
      <c r="H107" s="11">
        <f t="shared" ca="1" si="17"/>
        <v>0</v>
      </c>
      <c r="I107" s="11">
        <f t="shared" ca="1" si="17"/>
        <v>0</v>
      </c>
    </row>
    <row r="108" spans="1:9" x14ac:dyDescent="0.2">
      <c r="A108" s="9">
        <v>97</v>
      </c>
      <c r="B108" s="9">
        <f t="shared" si="18"/>
        <v>4243</v>
      </c>
      <c r="C108" s="18">
        <f t="shared" ca="1" si="15"/>
        <v>43641.541666666672</v>
      </c>
      <c r="D108" s="11">
        <f t="shared" ca="1" si="17"/>
        <v>306.12117513536123</v>
      </c>
      <c r="E108" s="11">
        <f t="shared" ca="1" si="17"/>
        <v>770.99208146946592</v>
      </c>
      <c r="F108" s="11">
        <f t="shared" ca="1" si="17"/>
        <v>464.87090633410469</v>
      </c>
      <c r="G108" s="11">
        <f t="shared" ca="1" si="17"/>
        <v>0</v>
      </c>
      <c r="H108" s="11">
        <f t="shared" ca="1" si="17"/>
        <v>0</v>
      </c>
      <c r="I108" s="11">
        <f t="shared" ca="1" si="17"/>
        <v>0</v>
      </c>
    </row>
    <row r="109" spans="1:9" x14ac:dyDescent="0.2">
      <c r="A109" s="9">
        <v>98</v>
      </c>
      <c r="B109" s="9">
        <f t="shared" si="18"/>
        <v>4244</v>
      </c>
      <c r="C109" s="18">
        <f t="shared" ca="1" si="15"/>
        <v>43641.583333333336</v>
      </c>
      <c r="D109" s="11">
        <f t="shared" ca="1" si="17"/>
        <v>1547.3058815902807</v>
      </c>
      <c r="E109" s="11">
        <f t="shared" ca="1" si="17"/>
        <v>589.25804868461842</v>
      </c>
      <c r="F109" s="11">
        <f t="shared" ca="1" si="17"/>
        <v>0</v>
      </c>
      <c r="G109" s="11">
        <f t="shared" ca="1" si="17"/>
        <v>958.04783290566229</v>
      </c>
      <c r="H109" s="11">
        <f t="shared" ca="1" si="17"/>
        <v>0</v>
      </c>
      <c r="I109" s="11">
        <f t="shared" ca="1" si="17"/>
        <v>0</v>
      </c>
    </row>
    <row r="110" spans="1:9" x14ac:dyDescent="0.2">
      <c r="A110" s="9">
        <v>99</v>
      </c>
      <c r="B110" s="9">
        <f t="shared" si="18"/>
        <v>4245</v>
      </c>
      <c r="C110" s="18">
        <f t="shared" ca="1" si="15"/>
        <v>43641.625</v>
      </c>
      <c r="D110" s="11">
        <f t="shared" ca="1" si="17"/>
        <v>690.83483072480408</v>
      </c>
      <c r="E110" s="11">
        <f t="shared" ca="1" si="17"/>
        <v>700.10970896228343</v>
      </c>
      <c r="F110" s="11">
        <f t="shared" ca="1" si="17"/>
        <v>9.2748782374793564</v>
      </c>
      <c r="G110" s="11">
        <f t="shared" ca="1" si="17"/>
        <v>0</v>
      </c>
      <c r="H110" s="11">
        <f t="shared" ca="1" si="17"/>
        <v>0</v>
      </c>
      <c r="I110" s="11">
        <f t="shared" ca="1" si="17"/>
        <v>0</v>
      </c>
    </row>
    <row r="111" spans="1:9" x14ac:dyDescent="0.2">
      <c r="A111" s="9">
        <v>100</v>
      </c>
      <c r="B111" s="9">
        <f t="shared" si="18"/>
        <v>4246</v>
      </c>
      <c r="C111" s="18">
        <f t="shared" ca="1" si="15"/>
        <v>43641.666666666672</v>
      </c>
      <c r="D111" s="11">
        <f t="shared" ref="D111:I120" ca="1" si="19">INDIRECT("'"&amp;$D$4&amp;"'!"&amp;D$8&amp;$B111)</f>
        <v>720.46369348152632</v>
      </c>
      <c r="E111" s="11">
        <f t="shared" ca="1" si="19"/>
        <v>730.26245368304592</v>
      </c>
      <c r="F111" s="11">
        <f t="shared" ca="1" si="19"/>
        <v>9.7987602015195989</v>
      </c>
      <c r="G111" s="11">
        <f t="shared" ca="1" si="19"/>
        <v>0</v>
      </c>
      <c r="H111" s="11">
        <f t="shared" ca="1" si="19"/>
        <v>0</v>
      </c>
      <c r="I111" s="11">
        <f t="shared" ca="1" si="19"/>
        <v>0</v>
      </c>
    </row>
    <row r="112" spans="1:9" x14ac:dyDescent="0.2">
      <c r="A112" s="9">
        <v>101</v>
      </c>
      <c r="B112" s="9">
        <f t="shared" si="18"/>
        <v>4247</v>
      </c>
      <c r="C112" s="18">
        <f t="shared" ca="1" si="15"/>
        <v>43641.708333333336</v>
      </c>
      <c r="D112" s="11">
        <f t="shared" ca="1" si="19"/>
        <v>754.82038472912234</v>
      </c>
      <c r="E112" s="11">
        <f t="shared" ca="1" si="19"/>
        <v>306.17448902720417</v>
      </c>
      <c r="F112" s="11">
        <f t="shared" ca="1" si="19"/>
        <v>0</v>
      </c>
      <c r="G112" s="11">
        <f t="shared" ca="1" si="19"/>
        <v>448.64589570191816</v>
      </c>
      <c r="H112" s="11">
        <f t="shared" ca="1" si="19"/>
        <v>0</v>
      </c>
      <c r="I112" s="11">
        <f t="shared" ca="1" si="19"/>
        <v>0</v>
      </c>
    </row>
    <row r="113" spans="1:9" x14ac:dyDescent="0.2">
      <c r="A113" s="9">
        <v>102</v>
      </c>
      <c r="B113" s="9">
        <f t="shared" si="18"/>
        <v>4248</v>
      </c>
      <c r="C113" s="18">
        <f t="shared" ca="1" si="15"/>
        <v>43641.75</v>
      </c>
      <c r="D113" s="11">
        <f t="shared" ca="1" si="19"/>
        <v>250.59002427472095</v>
      </c>
      <c r="E113" s="11">
        <f t="shared" ca="1" si="19"/>
        <v>50.449500781020163</v>
      </c>
      <c r="F113" s="11">
        <f t="shared" ca="1" si="19"/>
        <v>0</v>
      </c>
      <c r="G113" s="11">
        <f t="shared" ca="1" si="19"/>
        <v>183.69155290721147</v>
      </c>
      <c r="H113" s="11">
        <f t="shared" ca="1" si="19"/>
        <v>0</v>
      </c>
      <c r="I113" s="11">
        <f t="shared" ca="1" si="19"/>
        <v>16.44897058648931</v>
      </c>
    </row>
    <row r="114" spans="1:9" x14ac:dyDescent="0.2">
      <c r="A114" s="9">
        <v>103</v>
      </c>
      <c r="B114" s="9">
        <f t="shared" si="18"/>
        <v>4249</v>
      </c>
      <c r="C114" s="18">
        <f t="shared" ca="1" si="15"/>
        <v>43641.791666666672</v>
      </c>
      <c r="D114" s="11">
        <f t="shared" ca="1" si="19"/>
        <v>2764.3266741871043</v>
      </c>
      <c r="E114" s="11">
        <f t="shared" ca="1" si="19"/>
        <v>0</v>
      </c>
      <c r="F114" s="11">
        <f t="shared" ca="1" si="19"/>
        <v>0</v>
      </c>
      <c r="G114" s="11">
        <f t="shared" ca="1" si="19"/>
        <v>0</v>
      </c>
      <c r="H114" s="11">
        <f t="shared" ca="1" si="19"/>
        <v>0</v>
      </c>
      <c r="I114" s="11">
        <f t="shared" ca="1" si="19"/>
        <v>2764.3266741871043</v>
      </c>
    </row>
    <row r="115" spans="1:9" x14ac:dyDescent="0.2">
      <c r="A115" s="9">
        <v>104</v>
      </c>
      <c r="B115" s="9">
        <f t="shared" si="18"/>
        <v>4250</v>
      </c>
      <c r="C115" s="18">
        <f t="shared" ca="1" si="15"/>
        <v>43641.833333333336</v>
      </c>
      <c r="D115" s="11">
        <f t="shared" ca="1" si="19"/>
        <v>458.21429034418026</v>
      </c>
      <c r="E115" s="11">
        <f t="shared" ca="1" si="19"/>
        <v>0</v>
      </c>
      <c r="F115" s="11">
        <f t="shared" ca="1" si="19"/>
        <v>0</v>
      </c>
      <c r="G115" s="11">
        <f t="shared" ca="1" si="19"/>
        <v>0</v>
      </c>
      <c r="H115" s="11">
        <f t="shared" ca="1" si="19"/>
        <v>0</v>
      </c>
      <c r="I115" s="11">
        <f t="shared" ca="1" si="19"/>
        <v>458.21429034418026</v>
      </c>
    </row>
    <row r="116" spans="1:9" x14ac:dyDescent="0.2">
      <c r="A116" s="9">
        <v>105</v>
      </c>
      <c r="B116" s="9">
        <f t="shared" si="18"/>
        <v>4251</v>
      </c>
      <c r="C116" s="18">
        <f t="shared" ca="1" si="15"/>
        <v>43641.875</v>
      </c>
      <c r="D116" s="11">
        <f t="shared" ca="1" si="19"/>
        <v>369.23246202869774</v>
      </c>
      <c r="E116" s="11">
        <f t="shared" ca="1" si="19"/>
        <v>0</v>
      </c>
      <c r="F116" s="11">
        <f t="shared" ca="1" si="19"/>
        <v>0</v>
      </c>
      <c r="G116" s="11">
        <f t="shared" ca="1" si="19"/>
        <v>0</v>
      </c>
      <c r="H116" s="11">
        <f t="shared" ca="1" si="19"/>
        <v>0</v>
      </c>
      <c r="I116" s="11">
        <f t="shared" ca="1" si="19"/>
        <v>369.23246202869774</v>
      </c>
    </row>
    <row r="117" spans="1:9" x14ac:dyDescent="0.2">
      <c r="A117" s="9">
        <v>106</v>
      </c>
      <c r="B117" s="9">
        <f t="shared" si="18"/>
        <v>4252</v>
      </c>
      <c r="C117" s="18">
        <f t="shared" ca="1" si="15"/>
        <v>43641.916666666672</v>
      </c>
      <c r="D117" s="11">
        <f t="shared" ca="1" si="19"/>
        <v>391.47791910756831</v>
      </c>
      <c r="E117" s="11">
        <f t="shared" ca="1" si="19"/>
        <v>0</v>
      </c>
      <c r="F117" s="11">
        <f t="shared" ca="1" si="19"/>
        <v>0</v>
      </c>
      <c r="G117" s="11">
        <f t="shared" ca="1" si="19"/>
        <v>0</v>
      </c>
      <c r="H117" s="11">
        <f t="shared" ca="1" si="19"/>
        <v>0</v>
      </c>
      <c r="I117" s="11">
        <f t="shared" ca="1" si="19"/>
        <v>391.47791910756831</v>
      </c>
    </row>
    <row r="118" spans="1:9" x14ac:dyDescent="0.2">
      <c r="A118" s="9">
        <v>107</v>
      </c>
      <c r="B118" s="9">
        <f t="shared" si="18"/>
        <v>4253</v>
      </c>
      <c r="C118" s="18">
        <f t="shared" ca="1" si="15"/>
        <v>43641.958333333336</v>
      </c>
      <c r="D118" s="11">
        <f t="shared" ca="1" si="19"/>
        <v>240.70315446188951</v>
      </c>
      <c r="E118" s="11">
        <f t="shared" ca="1" si="19"/>
        <v>0</v>
      </c>
      <c r="F118" s="11">
        <f t="shared" ca="1" si="19"/>
        <v>0</v>
      </c>
      <c r="G118" s="11">
        <f t="shared" ca="1" si="19"/>
        <v>0</v>
      </c>
      <c r="H118" s="11">
        <f t="shared" ca="1" si="19"/>
        <v>0</v>
      </c>
      <c r="I118" s="11">
        <f t="shared" ca="1" si="19"/>
        <v>240.70315446188951</v>
      </c>
    </row>
    <row r="119" spans="1:9" x14ac:dyDescent="0.2">
      <c r="A119" s="9">
        <v>108</v>
      </c>
      <c r="B119" s="9">
        <f t="shared" si="18"/>
        <v>4254</v>
      </c>
      <c r="C119" s="18">
        <f t="shared" ca="1" si="15"/>
        <v>43642</v>
      </c>
      <c r="D119" s="11">
        <f t="shared" ca="1" si="19"/>
        <v>117.11728180149709</v>
      </c>
      <c r="E119" s="11">
        <f t="shared" ca="1" si="19"/>
        <v>0</v>
      </c>
      <c r="F119" s="11">
        <f t="shared" ca="1" si="19"/>
        <v>0</v>
      </c>
      <c r="G119" s="11">
        <f t="shared" ca="1" si="19"/>
        <v>0</v>
      </c>
      <c r="H119" s="11">
        <f t="shared" ca="1" si="19"/>
        <v>0</v>
      </c>
      <c r="I119" s="11">
        <f t="shared" ca="1" si="19"/>
        <v>117.11728180149709</v>
      </c>
    </row>
    <row r="120" spans="1:9" x14ac:dyDescent="0.2">
      <c r="A120" s="9">
        <v>109</v>
      </c>
      <c r="B120" s="9">
        <f t="shared" si="18"/>
        <v>4255</v>
      </c>
      <c r="C120" s="18">
        <f t="shared" ca="1" si="15"/>
        <v>43642.041666666672</v>
      </c>
      <c r="D120" s="11">
        <f t="shared" ca="1" si="19"/>
        <v>169.02334831886191</v>
      </c>
      <c r="E120" s="11">
        <f t="shared" ca="1" si="19"/>
        <v>0</v>
      </c>
      <c r="F120" s="11">
        <f t="shared" ca="1" si="19"/>
        <v>0</v>
      </c>
      <c r="G120" s="11">
        <f t="shared" ca="1" si="19"/>
        <v>0</v>
      </c>
      <c r="H120" s="11">
        <f t="shared" ca="1" si="19"/>
        <v>0</v>
      </c>
      <c r="I120" s="11">
        <f t="shared" ca="1" si="19"/>
        <v>169.02334831886191</v>
      </c>
    </row>
    <row r="121" spans="1:9" x14ac:dyDescent="0.2">
      <c r="A121" s="9">
        <v>110</v>
      </c>
      <c r="B121" s="9">
        <f t="shared" si="18"/>
        <v>4256</v>
      </c>
      <c r="C121" s="18">
        <f t="shared" ca="1" si="15"/>
        <v>43642.083333333336</v>
      </c>
      <c r="D121" s="11">
        <f t="shared" ref="D121:I130" ca="1" si="20">INDIRECT("'"&amp;$D$4&amp;"'!"&amp;D$8&amp;$B121)</f>
        <v>206.09911011697966</v>
      </c>
      <c r="E121" s="11">
        <f t="shared" ca="1" si="20"/>
        <v>0</v>
      </c>
      <c r="F121" s="11">
        <f t="shared" ca="1" si="20"/>
        <v>0</v>
      </c>
      <c r="G121" s="11">
        <f t="shared" ca="1" si="20"/>
        <v>0</v>
      </c>
      <c r="H121" s="11">
        <f t="shared" ca="1" si="20"/>
        <v>0</v>
      </c>
      <c r="I121" s="11">
        <f t="shared" ca="1" si="20"/>
        <v>206.09911011697966</v>
      </c>
    </row>
    <row r="122" spans="1:9" x14ac:dyDescent="0.2">
      <c r="A122" s="9">
        <v>111</v>
      </c>
      <c r="B122" s="9">
        <f t="shared" si="18"/>
        <v>4257</v>
      </c>
      <c r="C122" s="18">
        <f t="shared" ca="1" si="15"/>
        <v>43642.125</v>
      </c>
      <c r="D122" s="11">
        <f t="shared" ca="1" si="20"/>
        <v>117.11728180149709</v>
      </c>
      <c r="E122" s="11">
        <f t="shared" ca="1" si="20"/>
        <v>0</v>
      </c>
      <c r="F122" s="11">
        <f t="shared" ca="1" si="20"/>
        <v>0</v>
      </c>
      <c r="G122" s="11">
        <f t="shared" ca="1" si="20"/>
        <v>0</v>
      </c>
      <c r="H122" s="11">
        <f t="shared" ca="1" si="20"/>
        <v>0</v>
      </c>
      <c r="I122" s="11">
        <f t="shared" ca="1" si="20"/>
        <v>117.11728180149709</v>
      </c>
    </row>
    <row r="123" spans="1:9" x14ac:dyDescent="0.2">
      <c r="A123" s="9">
        <v>112</v>
      </c>
      <c r="B123" s="9">
        <f t="shared" si="18"/>
        <v>4258</v>
      </c>
      <c r="C123" s="18">
        <f t="shared" ref="C123:C154" ca="1" si="21">INDIRECT("'"&amp;$D$4&amp;"'!"&amp;C$8&amp;$B123)</f>
        <v>43642.166666666672</v>
      </c>
      <c r="D123" s="11">
        <f t="shared" ca="1" si="20"/>
        <v>169.02334831886191</v>
      </c>
      <c r="E123" s="11">
        <f t="shared" ca="1" si="20"/>
        <v>270.56835206647924</v>
      </c>
      <c r="F123" s="11">
        <f t="shared" ca="1" si="20"/>
        <v>101.54500374761733</v>
      </c>
      <c r="G123" s="11">
        <f t="shared" ca="1" si="20"/>
        <v>0</v>
      </c>
      <c r="H123" s="11">
        <f t="shared" ca="1" si="20"/>
        <v>0</v>
      </c>
      <c r="I123" s="11">
        <f t="shared" ca="1" si="20"/>
        <v>0</v>
      </c>
    </row>
    <row r="124" spans="1:9" x14ac:dyDescent="0.2">
      <c r="A124" s="9">
        <v>113</v>
      </c>
      <c r="B124" s="9">
        <f t="shared" si="18"/>
        <v>4259</v>
      </c>
      <c r="C124" s="18">
        <f t="shared" ca="1" si="21"/>
        <v>43642.208333333336</v>
      </c>
      <c r="D124" s="11">
        <f t="shared" ca="1" si="20"/>
        <v>198.68395775735613</v>
      </c>
      <c r="E124" s="11">
        <f t="shared" ca="1" si="20"/>
        <v>765.2241660352696</v>
      </c>
      <c r="F124" s="11">
        <f t="shared" ca="1" si="20"/>
        <v>566.54020827791351</v>
      </c>
      <c r="G124" s="11">
        <f t="shared" ca="1" si="20"/>
        <v>0</v>
      </c>
      <c r="H124" s="11">
        <f t="shared" ca="1" si="20"/>
        <v>0</v>
      </c>
      <c r="I124" s="11">
        <f t="shared" ca="1" si="20"/>
        <v>0</v>
      </c>
    </row>
    <row r="125" spans="1:9" x14ac:dyDescent="0.2">
      <c r="A125" s="9">
        <v>114</v>
      </c>
      <c r="B125" s="9">
        <f t="shared" si="18"/>
        <v>4260</v>
      </c>
      <c r="C125" s="18">
        <f t="shared" ca="1" si="21"/>
        <v>43642.25</v>
      </c>
      <c r="D125" s="11">
        <f t="shared" ca="1" si="20"/>
        <v>551.3156477483426</v>
      </c>
      <c r="E125" s="11">
        <f t="shared" ca="1" si="20"/>
        <v>876.98137716979159</v>
      </c>
      <c r="F125" s="11">
        <f t="shared" ca="1" si="20"/>
        <v>325.66572942144899</v>
      </c>
      <c r="G125" s="11">
        <f t="shared" ca="1" si="20"/>
        <v>0</v>
      </c>
      <c r="H125" s="11">
        <f t="shared" ca="1" si="20"/>
        <v>0</v>
      </c>
      <c r="I125" s="11">
        <f t="shared" ca="1" si="20"/>
        <v>0</v>
      </c>
    </row>
    <row r="126" spans="1:9" x14ac:dyDescent="0.2">
      <c r="A126" s="9">
        <v>115</v>
      </c>
      <c r="B126" s="9">
        <f t="shared" si="18"/>
        <v>4261</v>
      </c>
      <c r="C126" s="18">
        <f t="shared" ca="1" si="21"/>
        <v>43642.291666666672</v>
      </c>
      <c r="D126" s="11">
        <f t="shared" ca="1" si="20"/>
        <v>1221.15107756767</v>
      </c>
      <c r="E126" s="11">
        <f t="shared" ca="1" si="20"/>
        <v>1664.0628941061541</v>
      </c>
      <c r="F126" s="11">
        <f t="shared" ca="1" si="20"/>
        <v>442.91181653848412</v>
      </c>
      <c r="G126" s="11">
        <f t="shared" ca="1" si="20"/>
        <v>0</v>
      </c>
      <c r="H126" s="11">
        <f t="shared" ca="1" si="20"/>
        <v>0</v>
      </c>
      <c r="I126" s="11">
        <f t="shared" ca="1" si="20"/>
        <v>0</v>
      </c>
    </row>
    <row r="127" spans="1:9" x14ac:dyDescent="0.2">
      <c r="A127" s="9">
        <v>116</v>
      </c>
      <c r="B127" s="9">
        <f t="shared" si="18"/>
        <v>4262</v>
      </c>
      <c r="C127" s="18">
        <f t="shared" ca="1" si="21"/>
        <v>43642.333333333336</v>
      </c>
      <c r="D127" s="11">
        <f t="shared" ca="1" si="20"/>
        <v>389.47572410827729</v>
      </c>
      <c r="E127" s="11">
        <f t="shared" ca="1" si="20"/>
        <v>1477.5179061983772</v>
      </c>
      <c r="F127" s="11">
        <f t="shared" ca="1" si="20"/>
        <v>1088.0421820900999</v>
      </c>
      <c r="G127" s="11">
        <f t="shared" ca="1" si="20"/>
        <v>0</v>
      </c>
      <c r="H127" s="11">
        <f t="shared" ca="1" si="20"/>
        <v>0</v>
      </c>
      <c r="I127" s="11">
        <f t="shared" ca="1" si="20"/>
        <v>0</v>
      </c>
    </row>
    <row r="128" spans="1:9" x14ac:dyDescent="0.2">
      <c r="A128" s="9">
        <v>117</v>
      </c>
      <c r="B128" s="9">
        <f t="shared" si="18"/>
        <v>4263</v>
      </c>
      <c r="C128" s="18">
        <f t="shared" ca="1" si="21"/>
        <v>43642.375</v>
      </c>
      <c r="D128" s="11">
        <f t="shared" ca="1" si="20"/>
        <v>202.88007220702647</v>
      </c>
      <c r="E128" s="11">
        <f t="shared" ca="1" si="20"/>
        <v>2771.3641786060084</v>
      </c>
      <c r="F128" s="11">
        <f t="shared" ca="1" si="20"/>
        <v>2568.484106398982</v>
      </c>
      <c r="G128" s="11">
        <f t="shared" ca="1" si="20"/>
        <v>0</v>
      </c>
      <c r="H128" s="11">
        <f t="shared" ca="1" si="20"/>
        <v>0</v>
      </c>
      <c r="I128" s="11">
        <f t="shared" ca="1" si="20"/>
        <v>0</v>
      </c>
    </row>
    <row r="129" spans="1:9" x14ac:dyDescent="0.2">
      <c r="A129" s="9">
        <v>118</v>
      </c>
      <c r="B129" s="9">
        <f t="shared" si="18"/>
        <v>4264</v>
      </c>
      <c r="C129" s="18">
        <f t="shared" ca="1" si="21"/>
        <v>43642.416666666672</v>
      </c>
      <c r="D129" s="11">
        <f t="shared" ca="1" si="20"/>
        <v>186.50065074314529</v>
      </c>
      <c r="E129" s="11">
        <f t="shared" ca="1" si="20"/>
        <v>1262.7534265153702</v>
      </c>
      <c r="F129" s="11">
        <f t="shared" ca="1" si="20"/>
        <v>465.06712636496007</v>
      </c>
      <c r="G129" s="11">
        <f t="shared" ca="1" si="20"/>
        <v>0</v>
      </c>
      <c r="H129" s="11">
        <f t="shared" ca="1" si="20"/>
        <v>611.18564940726469</v>
      </c>
      <c r="I129" s="11">
        <f t="shared" ca="1" si="20"/>
        <v>0</v>
      </c>
    </row>
    <row r="130" spans="1:9" x14ac:dyDescent="0.2">
      <c r="A130" s="9">
        <v>119</v>
      </c>
      <c r="B130" s="9">
        <f t="shared" si="18"/>
        <v>4265</v>
      </c>
      <c r="C130" s="18">
        <f t="shared" ca="1" si="21"/>
        <v>43642.458333333336</v>
      </c>
      <c r="D130" s="11">
        <f t="shared" ca="1" si="20"/>
        <v>1474.4355433484743</v>
      </c>
      <c r="E130" s="11">
        <f t="shared" ca="1" si="20"/>
        <v>1102.0241990899945</v>
      </c>
      <c r="F130" s="11">
        <f t="shared" ca="1" si="20"/>
        <v>0</v>
      </c>
      <c r="G130" s="11">
        <f t="shared" ca="1" si="20"/>
        <v>372.41134425847986</v>
      </c>
      <c r="H130" s="11">
        <f t="shared" ca="1" si="20"/>
        <v>0</v>
      </c>
      <c r="I130" s="11">
        <f t="shared" ca="1" si="20"/>
        <v>0</v>
      </c>
    </row>
    <row r="131" spans="1:9" x14ac:dyDescent="0.2">
      <c r="A131" s="9">
        <v>120</v>
      </c>
      <c r="B131" s="9">
        <f t="shared" si="18"/>
        <v>4266</v>
      </c>
      <c r="C131" s="18">
        <f t="shared" ca="1" si="21"/>
        <v>43642.5</v>
      </c>
      <c r="D131" s="11">
        <f t="shared" ref="D131:I140" ca="1" si="22">INDIRECT("'"&amp;$D$4&amp;"'!"&amp;D$8&amp;$B131)</f>
        <v>203.6654113057813</v>
      </c>
      <c r="E131" s="11">
        <f t="shared" ca="1" si="22"/>
        <v>484.918955391189</v>
      </c>
      <c r="F131" s="11">
        <f t="shared" ca="1" si="22"/>
        <v>281.25354408540773</v>
      </c>
      <c r="G131" s="11">
        <f t="shared" ca="1" si="22"/>
        <v>0</v>
      </c>
      <c r="H131" s="11">
        <f t="shared" ca="1" si="22"/>
        <v>0</v>
      </c>
      <c r="I131" s="11">
        <f t="shared" ca="1" si="22"/>
        <v>0</v>
      </c>
    </row>
    <row r="132" spans="1:9" x14ac:dyDescent="0.2">
      <c r="A132" s="9">
        <v>121</v>
      </c>
      <c r="B132" s="9">
        <f t="shared" si="18"/>
        <v>4267</v>
      </c>
      <c r="C132" s="18">
        <f t="shared" ca="1" si="21"/>
        <v>43642.541666666672</v>
      </c>
      <c r="D132" s="11">
        <f t="shared" ca="1" si="22"/>
        <v>184.70199389453765</v>
      </c>
      <c r="E132" s="11">
        <f t="shared" ca="1" si="22"/>
        <v>1801.7854165861227</v>
      </c>
      <c r="F132" s="11">
        <f t="shared" ca="1" si="22"/>
        <v>133.69424583142322</v>
      </c>
      <c r="G132" s="11">
        <f t="shared" ca="1" si="22"/>
        <v>0</v>
      </c>
      <c r="H132" s="11">
        <f t="shared" ca="1" si="22"/>
        <v>1483.3891768601618</v>
      </c>
      <c r="I132" s="11">
        <f t="shared" ca="1" si="22"/>
        <v>0</v>
      </c>
    </row>
    <row r="133" spans="1:9" x14ac:dyDescent="0.2">
      <c r="A133" s="9">
        <v>122</v>
      </c>
      <c r="B133" s="9">
        <f t="shared" si="18"/>
        <v>4268</v>
      </c>
      <c r="C133" s="18">
        <f t="shared" ca="1" si="21"/>
        <v>43642.583333333336</v>
      </c>
      <c r="D133" s="11">
        <f t="shared" ca="1" si="22"/>
        <v>190.17096835057762</v>
      </c>
      <c r="E133" s="11">
        <f t="shared" ca="1" si="22"/>
        <v>1271.2694699034178</v>
      </c>
      <c r="F133" s="11">
        <f t="shared" ca="1" si="22"/>
        <v>0.38580246913580246</v>
      </c>
      <c r="G133" s="11">
        <f t="shared" ca="1" si="22"/>
        <v>0</v>
      </c>
      <c r="H133" s="11">
        <f t="shared" ca="1" si="22"/>
        <v>1080.7126990837044</v>
      </c>
      <c r="I133" s="11">
        <f t="shared" ca="1" si="22"/>
        <v>0</v>
      </c>
    </row>
    <row r="134" spans="1:9" x14ac:dyDescent="0.2">
      <c r="A134" s="9">
        <v>123</v>
      </c>
      <c r="B134" s="9">
        <f t="shared" si="18"/>
        <v>4269</v>
      </c>
      <c r="C134" s="18">
        <f t="shared" ca="1" si="21"/>
        <v>43642.625</v>
      </c>
      <c r="D134" s="11">
        <f t="shared" ca="1" si="22"/>
        <v>223.56736336835667</v>
      </c>
      <c r="E134" s="11">
        <f t="shared" ca="1" si="22"/>
        <v>1211.0396172855592</v>
      </c>
      <c r="F134" s="11">
        <f t="shared" ca="1" si="22"/>
        <v>0.38580246913580246</v>
      </c>
      <c r="G134" s="11">
        <f t="shared" ca="1" si="22"/>
        <v>0</v>
      </c>
      <c r="H134" s="11">
        <f t="shared" ca="1" si="22"/>
        <v>987.08645144806678</v>
      </c>
      <c r="I134" s="11">
        <f t="shared" ca="1" si="22"/>
        <v>0</v>
      </c>
    </row>
    <row r="135" spans="1:9" x14ac:dyDescent="0.2">
      <c r="A135" s="9">
        <v>124</v>
      </c>
      <c r="B135" s="9">
        <f t="shared" si="18"/>
        <v>4270</v>
      </c>
      <c r="C135" s="18">
        <f t="shared" ca="1" si="21"/>
        <v>43642.666666666672</v>
      </c>
      <c r="D135" s="11">
        <f t="shared" ca="1" si="22"/>
        <v>253.19567349618438</v>
      </c>
      <c r="E135" s="11">
        <f t="shared" ca="1" si="22"/>
        <v>756.56180841331775</v>
      </c>
      <c r="F135" s="11">
        <f t="shared" ca="1" si="22"/>
        <v>0.38580246913580246</v>
      </c>
      <c r="G135" s="11">
        <f t="shared" ca="1" si="22"/>
        <v>0</v>
      </c>
      <c r="H135" s="11">
        <f t="shared" ca="1" si="22"/>
        <v>502.98033244799757</v>
      </c>
      <c r="I135" s="11">
        <f t="shared" ca="1" si="22"/>
        <v>0</v>
      </c>
    </row>
    <row r="136" spans="1:9" x14ac:dyDescent="0.2">
      <c r="A136" s="9">
        <v>125</v>
      </c>
      <c r="B136" s="9">
        <f t="shared" si="18"/>
        <v>4271</v>
      </c>
      <c r="C136" s="18">
        <f t="shared" ca="1" si="21"/>
        <v>43642.708333333336</v>
      </c>
      <c r="D136" s="11">
        <f t="shared" ca="1" si="22"/>
        <v>290.26743482689932</v>
      </c>
      <c r="E136" s="11">
        <f t="shared" ca="1" si="22"/>
        <v>384.96588328855682</v>
      </c>
      <c r="F136" s="11">
        <f t="shared" ca="1" si="22"/>
        <v>0.38580246913580246</v>
      </c>
      <c r="G136" s="11">
        <f t="shared" ca="1" si="22"/>
        <v>0</v>
      </c>
      <c r="H136" s="11">
        <f t="shared" ca="1" si="22"/>
        <v>94.312645992521709</v>
      </c>
      <c r="I136" s="11">
        <f t="shared" ca="1" si="22"/>
        <v>0</v>
      </c>
    </row>
    <row r="137" spans="1:9" x14ac:dyDescent="0.2">
      <c r="A137" s="9">
        <v>126</v>
      </c>
      <c r="B137" s="9">
        <f t="shared" si="18"/>
        <v>4272</v>
      </c>
      <c r="C137" s="18">
        <f t="shared" ca="1" si="21"/>
        <v>43642.75</v>
      </c>
      <c r="D137" s="11">
        <f t="shared" ca="1" si="22"/>
        <v>250.59002427472095</v>
      </c>
      <c r="E137" s="11">
        <f t="shared" ca="1" si="22"/>
        <v>142.26913717719992</v>
      </c>
      <c r="F137" s="11">
        <f t="shared" ca="1" si="22"/>
        <v>0</v>
      </c>
      <c r="G137" s="11">
        <f t="shared" ca="1" si="22"/>
        <v>108.32088709752102</v>
      </c>
      <c r="H137" s="11">
        <f t="shared" ca="1" si="22"/>
        <v>0</v>
      </c>
      <c r="I137" s="11">
        <f t="shared" ca="1" si="22"/>
        <v>0</v>
      </c>
    </row>
    <row r="138" spans="1:9" x14ac:dyDescent="0.2">
      <c r="A138" s="9">
        <v>127</v>
      </c>
      <c r="B138" s="9">
        <f t="shared" si="18"/>
        <v>4273</v>
      </c>
      <c r="C138" s="18">
        <f t="shared" ca="1" si="21"/>
        <v>43642.791666666672</v>
      </c>
      <c r="D138" s="11">
        <f t="shared" ca="1" si="22"/>
        <v>1441.9578367209047</v>
      </c>
      <c r="E138" s="11">
        <f t="shared" ca="1" si="22"/>
        <v>0</v>
      </c>
      <c r="F138" s="11">
        <f t="shared" ca="1" si="22"/>
        <v>0</v>
      </c>
      <c r="G138" s="11">
        <f t="shared" ca="1" si="22"/>
        <v>1441.9578367209047</v>
      </c>
      <c r="H138" s="11">
        <f t="shared" ca="1" si="22"/>
        <v>0</v>
      </c>
      <c r="I138" s="11">
        <f t="shared" ca="1" si="22"/>
        <v>0</v>
      </c>
    </row>
    <row r="139" spans="1:9" x14ac:dyDescent="0.2">
      <c r="A139" s="9">
        <v>128</v>
      </c>
      <c r="B139" s="9">
        <f t="shared" ref="B139:B193" si="23">$A$10+($D$5-1)*7*24+A139</f>
        <v>4274</v>
      </c>
      <c r="C139" s="18">
        <f t="shared" ca="1" si="21"/>
        <v>43642.833333333336</v>
      </c>
      <c r="D139" s="11">
        <f t="shared" ca="1" si="22"/>
        <v>779.53755926120073</v>
      </c>
      <c r="E139" s="11">
        <f t="shared" ca="1" si="22"/>
        <v>0</v>
      </c>
      <c r="F139" s="11">
        <f t="shared" ca="1" si="22"/>
        <v>0</v>
      </c>
      <c r="G139" s="11">
        <f t="shared" ca="1" si="22"/>
        <v>779.53755926120073</v>
      </c>
      <c r="H139" s="11">
        <f t="shared" ca="1" si="22"/>
        <v>0</v>
      </c>
      <c r="I139" s="11">
        <f t="shared" ca="1" si="22"/>
        <v>0</v>
      </c>
    </row>
    <row r="140" spans="1:9" x14ac:dyDescent="0.2">
      <c r="A140" s="9">
        <v>129</v>
      </c>
      <c r="B140" s="9">
        <f t="shared" si="23"/>
        <v>4275</v>
      </c>
      <c r="C140" s="18">
        <f t="shared" ca="1" si="21"/>
        <v>43642.875</v>
      </c>
      <c r="D140" s="11">
        <f t="shared" ca="1" si="22"/>
        <v>1370.2780305778772</v>
      </c>
      <c r="E140" s="11">
        <f t="shared" ca="1" si="22"/>
        <v>0</v>
      </c>
      <c r="F140" s="11">
        <f t="shared" ca="1" si="22"/>
        <v>0</v>
      </c>
      <c r="G140" s="11">
        <f t="shared" ca="1" si="22"/>
        <v>1370.2780305778772</v>
      </c>
      <c r="H140" s="11">
        <f t="shared" ca="1" si="22"/>
        <v>0</v>
      </c>
      <c r="I140" s="11">
        <f t="shared" ca="1" si="22"/>
        <v>0</v>
      </c>
    </row>
    <row r="141" spans="1:9" x14ac:dyDescent="0.2">
      <c r="A141" s="9">
        <v>130</v>
      </c>
      <c r="B141" s="9">
        <f t="shared" si="23"/>
        <v>4276</v>
      </c>
      <c r="C141" s="18">
        <f t="shared" ca="1" si="21"/>
        <v>43642.916666666672</v>
      </c>
      <c r="D141" s="11">
        <f t="shared" ref="D141:I150" ca="1" si="24">INDIRECT("'"&amp;$D$4&amp;"'!"&amp;D$8&amp;$B141)</f>
        <v>391.47791910756831</v>
      </c>
      <c r="E141" s="11">
        <f t="shared" ca="1" si="24"/>
        <v>0</v>
      </c>
      <c r="F141" s="11">
        <f t="shared" ca="1" si="24"/>
        <v>0</v>
      </c>
      <c r="G141" s="11">
        <f t="shared" ca="1" si="24"/>
        <v>391.47791910756831</v>
      </c>
      <c r="H141" s="11">
        <f t="shared" ca="1" si="24"/>
        <v>0</v>
      </c>
      <c r="I141" s="11">
        <f t="shared" ca="1" si="24"/>
        <v>0</v>
      </c>
    </row>
    <row r="142" spans="1:9" x14ac:dyDescent="0.2">
      <c r="A142" s="9">
        <v>131</v>
      </c>
      <c r="B142" s="9">
        <f t="shared" si="23"/>
        <v>4277</v>
      </c>
      <c r="C142" s="18">
        <f t="shared" ca="1" si="21"/>
        <v>43642.958333333336</v>
      </c>
      <c r="D142" s="11">
        <f t="shared" ca="1" si="24"/>
        <v>240.70315446188951</v>
      </c>
      <c r="E142" s="11">
        <f t="shared" ca="1" si="24"/>
        <v>0</v>
      </c>
      <c r="F142" s="11">
        <f t="shared" ca="1" si="24"/>
        <v>0</v>
      </c>
      <c r="G142" s="11">
        <f t="shared" ca="1" si="24"/>
        <v>240.70315446188951</v>
      </c>
      <c r="H142" s="11">
        <f t="shared" ca="1" si="24"/>
        <v>0</v>
      </c>
      <c r="I142" s="11">
        <f t="shared" ca="1" si="24"/>
        <v>0</v>
      </c>
    </row>
    <row r="143" spans="1:9" x14ac:dyDescent="0.2">
      <c r="A143" s="9">
        <v>132</v>
      </c>
      <c r="B143" s="9">
        <f t="shared" si="23"/>
        <v>4278</v>
      </c>
      <c r="C143" s="18">
        <f t="shared" ca="1" si="21"/>
        <v>43643</v>
      </c>
      <c r="D143" s="11">
        <f t="shared" ca="1" si="24"/>
        <v>117.11728180149709</v>
      </c>
      <c r="E143" s="11">
        <f t="shared" ca="1" si="24"/>
        <v>0</v>
      </c>
      <c r="F143" s="11">
        <f t="shared" ca="1" si="24"/>
        <v>0</v>
      </c>
      <c r="G143" s="11">
        <f t="shared" ca="1" si="24"/>
        <v>117.11728180149709</v>
      </c>
      <c r="H143" s="11">
        <f t="shared" ca="1" si="24"/>
        <v>0</v>
      </c>
      <c r="I143" s="11">
        <f t="shared" ca="1" si="24"/>
        <v>0</v>
      </c>
    </row>
    <row r="144" spans="1:9" x14ac:dyDescent="0.2">
      <c r="A144" s="9">
        <v>133</v>
      </c>
      <c r="B144" s="9">
        <f t="shared" si="23"/>
        <v>4279</v>
      </c>
      <c r="C144" s="18">
        <f t="shared" ca="1" si="21"/>
        <v>43643.041666666672</v>
      </c>
      <c r="D144" s="11">
        <f t="shared" ca="1" si="24"/>
        <v>169.02334831886191</v>
      </c>
      <c r="E144" s="11">
        <f t="shared" ca="1" si="24"/>
        <v>0</v>
      </c>
      <c r="F144" s="11">
        <f t="shared" ca="1" si="24"/>
        <v>0</v>
      </c>
      <c r="G144" s="11">
        <f t="shared" ca="1" si="24"/>
        <v>169.02334831886191</v>
      </c>
      <c r="H144" s="11">
        <f t="shared" ca="1" si="24"/>
        <v>0</v>
      </c>
      <c r="I144" s="11">
        <f t="shared" ca="1" si="24"/>
        <v>0</v>
      </c>
    </row>
    <row r="145" spans="1:9" x14ac:dyDescent="0.2">
      <c r="A145" s="9">
        <v>134</v>
      </c>
      <c r="B145" s="9">
        <f t="shared" si="23"/>
        <v>4280</v>
      </c>
      <c r="C145" s="18">
        <f t="shared" ca="1" si="21"/>
        <v>43643.083333333336</v>
      </c>
      <c r="D145" s="11">
        <f t="shared" ca="1" si="24"/>
        <v>206.09911011697966</v>
      </c>
      <c r="E145" s="11">
        <f t="shared" ca="1" si="24"/>
        <v>0</v>
      </c>
      <c r="F145" s="11">
        <f t="shared" ca="1" si="24"/>
        <v>0</v>
      </c>
      <c r="G145" s="11">
        <f t="shared" ca="1" si="24"/>
        <v>206.09911011697966</v>
      </c>
      <c r="H145" s="11">
        <f t="shared" ca="1" si="24"/>
        <v>0</v>
      </c>
      <c r="I145" s="11">
        <f t="shared" ca="1" si="24"/>
        <v>0</v>
      </c>
    </row>
    <row r="146" spans="1:9" x14ac:dyDescent="0.2">
      <c r="A146" s="9">
        <v>135</v>
      </c>
      <c r="B146" s="9">
        <f t="shared" si="23"/>
        <v>4281</v>
      </c>
      <c r="C146" s="18">
        <f t="shared" ca="1" si="21"/>
        <v>43643.125</v>
      </c>
      <c r="D146" s="11">
        <f t="shared" ca="1" si="24"/>
        <v>117.11728180149709</v>
      </c>
      <c r="E146" s="11">
        <f t="shared" ca="1" si="24"/>
        <v>0</v>
      </c>
      <c r="F146" s="11">
        <f t="shared" ca="1" si="24"/>
        <v>0</v>
      </c>
      <c r="G146" s="11">
        <f t="shared" ca="1" si="24"/>
        <v>117.11728180149709</v>
      </c>
      <c r="H146" s="11">
        <f t="shared" ca="1" si="24"/>
        <v>0</v>
      </c>
      <c r="I146" s="11">
        <f t="shared" ca="1" si="24"/>
        <v>0</v>
      </c>
    </row>
    <row r="147" spans="1:9" x14ac:dyDescent="0.2">
      <c r="A147" s="9">
        <v>136</v>
      </c>
      <c r="B147" s="9">
        <f t="shared" si="23"/>
        <v>4282</v>
      </c>
      <c r="C147" s="18">
        <f t="shared" ca="1" si="21"/>
        <v>43643.166666666672</v>
      </c>
      <c r="D147" s="11">
        <f t="shared" ca="1" si="24"/>
        <v>169.02334831886191</v>
      </c>
      <c r="E147" s="11">
        <f t="shared" ca="1" si="24"/>
        <v>272.17469795346619</v>
      </c>
      <c r="F147" s="11">
        <f t="shared" ca="1" si="24"/>
        <v>103.15134963460429</v>
      </c>
      <c r="G147" s="11">
        <f t="shared" ca="1" si="24"/>
        <v>0</v>
      </c>
      <c r="H147" s="11">
        <f t="shared" ca="1" si="24"/>
        <v>0</v>
      </c>
      <c r="I147" s="11">
        <f t="shared" ca="1" si="24"/>
        <v>0</v>
      </c>
    </row>
    <row r="148" spans="1:9" x14ac:dyDescent="0.2">
      <c r="A148" s="9">
        <v>137</v>
      </c>
      <c r="B148" s="9">
        <f t="shared" si="23"/>
        <v>4283</v>
      </c>
      <c r="C148" s="18">
        <f t="shared" ca="1" si="21"/>
        <v>43643.208333333336</v>
      </c>
      <c r="D148" s="11">
        <f t="shared" ca="1" si="24"/>
        <v>198.68395775735613</v>
      </c>
      <c r="E148" s="11">
        <f t="shared" ca="1" si="24"/>
        <v>1141.8743848203985</v>
      </c>
      <c r="F148" s="11">
        <f t="shared" ca="1" si="24"/>
        <v>943.19042706304242</v>
      </c>
      <c r="G148" s="11">
        <f t="shared" ca="1" si="24"/>
        <v>0</v>
      </c>
      <c r="H148" s="11">
        <f t="shared" ca="1" si="24"/>
        <v>0</v>
      </c>
      <c r="I148" s="11">
        <f t="shared" ca="1" si="24"/>
        <v>0</v>
      </c>
    </row>
    <row r="149" spans="1:9" x14ac:dyDescent="0.2">
      <c r="A149" s="9">
        <v>138</v>
      </c>
      <c r="B149" s="9">
        <f t="shared" si="23"/>
        <v>4284</v>
      </c>
      <c r="C149" s="18">
        <f t="shared" ca="1" si="21"/>
        <v>43643.25</v>
      </c>
      <c r="D149" s="11">
        <f t="shared" ca="1" si="24"/>
        <v>551.3156477483426</v>
      </c>
      <c r="E149" s="11">
        <f t="shared" ca="1" si="24"/>
        <v>2308.9186489470098</v>
      </c>
      <c r="F149" s="11">
        <f t="shared" ca="1" si="24"/>
        <v>1757.6030011986672</v>
      </c>
      <c r="G149" s="11">
        <f t="shared" ca="1" si="24"/>
        <v>0</v>
      </c>
      <c r="H149" s="11">
        <f t="shared" ca="1" si="24"/>
        <v>0</v>
      </c>
      <c r="I149" s="11">
        <f t="shared" ca="1" si="24"/>
        <v>0</v>
      </c>
    </row>
    <row r="150" spans="1:9" x14ac:dyDescent="0.2">
      <c r="A150" s="9">
        <v>139</v>
      </c>
      <c r="B150" s="9">
        <f t="shared" si="23"/>
        <v>4285</v>
      </c>
      <c r="C150" s="18">
        <f t="shared" ca="1" si="21"/>
        <v>43643.291666666672</v>
      </c>
      <c r="D150" s="11">
        <f t="shared" ca="1" si="24"/>
        <v>1221.15107756767</v>
      </c>
      <c r="E150" s="11">
        <f t="shared" ca="1" si="24"/>
        <v>3253.565918848828</v>
      </c>
      <c r="F150" s="11">
        <f t="shared" ca="1" si="24"/>
        <v>2032.414841281158</v>
      </c>
      <c r="G150" s="11">
        <f t="shared" ca="1" si="24"/>
        <v>0</v>
      </c>
      <c r="H150" s="11">
        <f t="shared" ca="1" si="24"/>
        <v>0</v>
      </c>
      <c r="I150" s="11">
        <f t="shared" ca="1" si="24"/>
        <v>0</v>
      </c>
    </row>
    <row r="151" spans="1:9" x14ac:dyDescent="0.2">
      <c r="A151" s="9">
        <v>140</v>
      </c>
      <c r="B151" s="9">
        <f t="shared" si="23"/>
        <v>4286</v>
      </c>
      <c r="C151" s="18">
        <f t="shared" ca="1" si="21"/>
        <v>43643.333333333336</v>
      </c>
      <c r="D151" s="11">
        <f t="shared" ref="D151:I160" ca="1" si="25">INDIRECT("'"&amp;$D$4&amp;"'!"&amp;D$8&amp;$B151)</f>
        <v>353.36160134392776</v>
      </c>
      <c r="E151" s="11">
        <f t="shared" ca="1" si="25"/>
        <v>3841.1595586464991</v>
      </c>
      <c r="F151" s="11">
        <f t="shared" ca="1" si="25"/>
        <v>656.65787259934052</v>
      </c>
      <c r="G151" s="11">
        <f t="shared" ca="1" si="25"/>
        <v>0</v>
      </c>
      <c r="H151" s="11">
        <f t="shared" ca="1" si="25"/>
        <v>2831.140084703231</v>
      </c>
      <c r="I151" s="11">
        <f t="shared" ca="1" si="25"/>
        <v>0</v>
      </c>
    </row>
    <row r="152" spans="1:9" x14ac:dyDescent="0.2">
      <c r="A152" s="9">
        <v>141</v>
      </c>
      <c r="B152" s="9">
        <f t="shared" si="23"/>
        <v>4287</v>
      </c>
      <c r="C152" s="18">
        <f t="shared" ca="1" si="21"/>
        <v>43643.375</v>
      </c>
      <c r="D152" s="11">
        <f t="shared" ca="1" si="25"/>
        <v>233.13501051395554</v>
      </c>
      <c r="E152" s="11">
        <f t="shared" ca="1" si="25"/>
        <v>3181.4038615196496</v>
      </c>
      <c r="F152" s="11">
        <f t="shared" ca="1" si="25"/>
        <v>0.38580246913580246</v>
      </c>
      <c r="G152" s="11">
        <f t="shared" ca="1" si="25"/>
        <v>0</v>
      </c>
      <c r="H152" s="11">
        <f t="shared" ca="1" si="25"/>
        <v>2947.8830485365584</v>
      </c>
      <c r="I152" s="11">
        <f t="shared" ca="1" si="25"/>
        <v>0</v>
      </c>
    </row>
    <row r="153" spans="1:9" x14ac:dyDescent="0.2">
      <c r="A153" s="9">
        <v>142</v>
      </c>
      <c r="B153" s="9">
        <f t="shared" si="23"/>
        <v>4288</v>
      </c>
      <c r="C153" s="18">
        <f t="shared" ca="1" si="21"/>
        <v>43643.416666666672</v>
      </c>
      <c r="D153" s="11">
        <f t="shared" ca="1" si="25"/>
        <v>187.32981188657416</v>
      </c>
      <c r="E153" s="11">
        <f t="shared" ca="1" si="25"/>
        <v>2472.8377485746341</v>
      </c>
      <c r="F153" s="11">
        <f t="shared" ca="1" si="25"/>
        <v>0.38580246913580246</v>
      </c>
      <c r="G153" s="11">
        <f t="shared" ca="1" si="25"/>
        <v>0</v>
      </c>
      <c r="H153" s="11">
        <f t="shared" ca="1" si="25"/>
        <v>2285.1221342189242</v>
      </c>
      <c r="I153" s="11">
        <f t="shared" ca="1" si="25"/>
        <v>0</v>
      </c>
    </row>
    <row r="154" spans="1:9" x14ac:dyDescent="0.2">
      <c r="A154" s="9">
        <v>143</v>
      </c>
      <c r="B154" s="9">
        <f t="shared" si="23"/>
        <v>4289</v>
      </c>
      <c r="C154" s="18">
        <f t="shared" ca="1" si="21"/>
        <v>43643.458333333336</v>
      </c>
      <c r="D154" s="11">
        <f t="shared" ca="1" si="25"/>
        <v>1474.4205409382371</v>
      </c>
      <c r="E154" s="11">
        <f t="shared" ca="1" si="25"/>
        <v>3645.172011543269</v>
      </c>
      <c r="F154" s="11">
        <f t="shared" ca="1" si="25"/>
        <v>0.38580246913580246</v>
      </c>
      <c r="G154" s="11">
        <f t="shared" ca="1" si="25"/>
        <v>0</v>
      </c>
      <c r="H154" s="11">
        <f t="shared" ca="1" si="25"/>
        <v>2170.3656681358962</v>
      </c>
      <c r="I154" s="11">
        <f t="shared" ca="1" si="25"/>
        <v>0</v>
      </c>
    </row>
    <row r="155" spans="1:9" x14ac:dyDescent="0.2">
      <c r="A155" s="9">
        <v>144</v>
      </c>
      <c r="B155" s="9">
        <f t="shared" si="23"/>
        <v>4290</v>
      </c>
      <c r="C155" s="18">
        <f t="shared" ref="C155:C186" ca="1" si="26">INDIRECT("'"&amp;$D$4&amp;"'!"&amp;C$8&amp;$B155)</f>
        <v>43643.5</v>
      </c>
      <c r="D155" s="11">
        <f t="shared" ca="1" si="25"/>
        <v>225.83815819164099</v>
      </c>
      <c r="E155" s="11">
        <f t="shared" ca="1" si="25"/>
        <v>1946.4480776483397</v>
      </c>
      <c r="F155" s="11">
        <f t="shared" ca="1" si="25"/>
        <v>0.38580246913580246</v>
      </c>
      <c r="G155" s="11">
        <f t="shared" ca="1" si="25"/>
        <v>0</v>
      </c>
      <c r="H155" s="11">
        <f t="shared" ca="1" si="25"/>
        <v>1720.2241169875629</v>
      </c>
      <c r="I155" s="11">
        <f t="shared" ca="1" si="25"/>
        <v>0</v>
      </c>
    </row>
    <row r="156" spans="1:9" x14ac:dyDescent="0.2">
      <c r="A156" s="9">
        <v>145</v>
      </c>
      <c r="B156" s="9">
        <f t="shared" si="23"/>
        <v>4291</v>
      </c>
      <c r="C156" s="18">
        <f t="shared" ca="1" si="26"/>
        <v>43643.541666666672</v>
      </c>
      <c r="D156" s="11">
        <f t="shared" ca="1" si="25"/>
        <v>206.82949133419945</v>
      </c>
      <c r="E156" s="11">
        <f t="shared" ca="1" si="25"/>
        <v>913.83450820328187</v>
      </c>
      <c r="F156" s="11">
        <f t="shared" ca="1" si="25"/>
        <v>0.38580246913580246</v>
      </c>
      <c r="G156" s="11">
        <f t="shared" ca="1" si="25"/>
        <v>0</v>
      </c>
      <c r="H156" s="11">
        <f t="shared" ca="1" si="25"/>
        <v>706.6192143999466</v>
      </c>
      <c r="I156" s="11">
        <f t="shared" ca="1" si="25"/>
        <v>0</v>
      </c>
    </row>
    <row r="157" spans="1:9" x14ac:dyDescent="0.2">
      <c r="A157" s="9">
        <v>146</v>
      </c>
      <c r="B157" s="9">
        <f t="shared" si="23"/>
        <v>4292</v>
      </c>
      <c r="C157" s="18">
        <f t="shared" ca="1" si="26"/>
        <v>43643.583333333336</v>
      </c>
      <c r="D157" s="11">
        <f t="shared" ca="1" si="25"/>
        <v>1435.9387975453519</v>
      </c>
      <c r="E157" s="11">
        <f t="shared" ca="1" si="25"/>
        <v>1522.9605181024485</v>
      </c>
      <c r="F157" s="11">
        <f t="shared" ca="1" si="25"/>
        <v>0.38580246913580246</v>
      </c>
      <c r="G157" s="11">
        <f t="shared" ca="1" si="25"/>
        <v>0</v>
      </c>
      <c r="H157" s="11">
        <f t="shared" ca="1" si="25"/>
        <v>86.635918087960818</v>
      </c>
      <c r="I157" s="11">
        <f t="shared" ca="1" si="25"/>
        <v>0</v>
      </c>
    </row>
    <row r="158" spans="1:9" x14ac:dyDescent="0.2">
      <c r="A158" s="9">
        <v>147</v>
      </c>
      <c r="B158" s="9">
        <f t="shared" si="23"/>
        <v>4293</v>
      </c>
      <c r="C158" s="18">
        <f t="shared" ca="1" si="26"/>
        <v>43643.625</v>
      </c>
      <c r="D158" s="11">
        <f t="shared" ca="1" si="25"/>
        <v>690.79416230741822</v>
      </c>
      <c r="E158" s="11">
        <f t="shared" ca="1" si="25"/>
        <v>1442.65288682495</v>
      </c>
      <c r="F158" s="11">
        <f t="shared" ca="1" si="25"/>
        <v>0.38580246913580246</v>
      </c>
      <c r="G158" s="11">
        <f t="shared" ca="1" si="25"/>
        <v>0</v>
      </c>
      <c r="H158" s="11">
        <f t="shared" ca="1" si="25"/>
        <v>751.47292204839596</v>
      </c>
      <c r="I158" s="11">
        <f t="shared" ca="1" si="25"/>
        <v>0</v>
      </c>
    </row>
    <row r="159" spans="1:9" x14ac:dyDescent="0.2">
      <c r="A159" s="9">
        <v>148</v>
      </c>
      <c r="B159" s="9">
        <f t="shared" si="23"/>
        <v>4294</v>
      </c>
      <c r="C159" s="18">
        <f t="shared" ca="1" si="26"/>
        <v>43643.666666666672</v>
      </c>
      <c r="D159" s="11">
        <f t="shared" ca="1" si="25"/>
        <v>720.4242768073982</v>
      </c>
      <c r="E159" s="11">
        <f t="shared" ca="1" si="25"/>
        <v>502.05640206810688</v>
      </c>
      <c r="F159" s="11">
        <f t="shared" ca="1" si="25"/>
        <v>0</v>
      </c>
      <c r="G159" s="11">
        <f t="shared" ca="1" si="25"/>
        <v>218.36787473929132</v>
      </c>
      <c r="H159" s="11">
        <f t="shared" ca="1" si="25"/>
        <v>0</v>
      </c>
      <c r="I159" s="11">
        <f t="shared" ca="1" si="25"/>
        <v>0</v>
      </c>
    </row>
    <row r="160" spans="1:9" x14ac:dyDescent="0.2">
      <c r="A160" s="9">
        <v>149</v>
      </c>
      <c r="B160" s="9">
        <f t="shared" si="23"/>
        <v>4295</v>
      </c>
      <c r="C160" s="18">
        <f t="shared" ca="1" si="26"/>
        <v>43643.708333333336</v>
      </c>
      <c r="D160" s="11">
        <f t="shared" ca="1" si="25"/>
        <v>757.49725901369561</v>
      </c>
      <c r="E160" s="11">
        <f t="shared" ca="1" si="25"/>
        <v>407.45143620081245</v>
      </c>
      <c r="F160" s="11">
        <f t="shared" ca="1" si="25"/>
        <v>0</v>
      </c>
      <c r="G160" s="11">
        <f t="shared" ca="1" si="25"/>
        <v>350.04582281288316</v>
      </c>
      <c r="H160" s="11">
        <f t="shared" ca="1" si="25"/>
        <v>0</v>
      </c>
      <c r="I160" s="11">
        <f t="shared" ca="1" si="25"/>
        <v>0</v>
      </c>
    </row>
    <row r="161" spans="1:9" x14ac:dyDescent="0.2">
      <c r="A161" s="9">
        <v>150</v>
      </c>
      <c r="B161" s="9">
        <f t="shared" si="23"/>
        <v>4296</v>
      </c>
      <c r="C161" s="18">
        <f t="shared" ca="1" si="26"/>
        <v>43643.75</v>
      </c>
      <c r="D161" s="11">
        <f t="shared" ref="D161:I170" ca="1" si="27">INDIRECT("'"&amp;$D$4&amp;"'!"&amp;D$8&amp;$B161)</f>
        <v>250.59002427472095</v>
      </c>
      <c r="E161" s="11">
        <f t="shared" ca="1" si="27"/>
        <v>148.48481330458679</v>
      </c>
      <c r="F161" s="11">
        <f t="shared" ca="1" si="27"/>
        <v>0</v>
      </c>
      <c r="G161" s="11">
        <f t="shared" ca="1" si="27"/>
        <v>102.10521097013415</v>
      </c>
      <c r="H161" s="11">
        <f t="shared" ca="1" si="27"/>
        <v>0</v>
      </c>
      <c r="I161" s="11">
        <f t="shared" ca="1" si="27"/>
        <v>0</v>
      </c>
    </row>
    <row r="162" spans="1:9" x14ac:dyDescent="0.2">
      <c r="A162" s="9">
        <v>151</v>
      </c>
      <c r="B162" s="9">
        <f t="shared" ref="B162:B177" si="28">$A$10+($D$5-1)*7*24+A162</f>
        <v>4297</v>
      </c>
      <c r="C162" s="18">
        <f t="shared" ca="1" si="26"/>
        <v>43643.791666666672</v>
      </c>
      <c r="D162" s="11">
        <f t="shared" ca="1" si="27"/>
        <v>4197.9227970476577</v>
      </c>
      <c r="E162" s="11">
        <f t="shared" ca="1" si="27"/>
        <v>0</v>
      </c>
      <c r="F162" s="11">
        <f t="shared" ca="1" si="27"/>
        <v>0</v>
      </c>
      <c r="G162" s="11">
        <f t="shared" ca="1" si="27"/>
        <v>4197.9227970476577</v>
      </c>
      <c r="H162" s="11">
        <f t="shared" ca="1" si="27"/>
        <v>0</v>
      </c>
      <c r="I162" s="11">
        <f t="shared" ca="1" si="27"/>
        <v>0</v>
      </c>
    </row>
    <row r="163" spans="1:9" x14ac:dyDescent="0.2">
      <c r="A163" s="9">
        <v>152</v>
      </c>
      <c r="B163" s="9">
        <f t="shared" si="28"/>
        <v>4298</v>
      </c>
      <c r="C163" s="18">
        <f t="shared" ca="1" si="26"/>
        <v>43643.833333333336</v>
      </c>
      <c r="D163" s="11">
        <f t="shared" ca="1" si="27"/>
        <v>458.21429034418026</v>
      </c>
      <c r="E163" s="11">
        <f t="shared" ca="1" si="27"/>
        <v>0</v>
      </c>
      <c r="F163" s="11">
        <f t="shared" ca="1" si="27"/>
        <v>0</v>
      </c>
      <c r="G163" s="11">
        <f t="shared" ca="1" si="27"/>
        <v>130.51662776336616</v>
      </c>
      <c r="H163" s="11">
        <f t="shared" ca="1" si="27"/>
        <v>0</v>
      </c>
      <c r="I163" s="11">
        <f t="shared" ca="1" si="27"/>
        <v>327.6976625808141</v>
      </c>
    </row>
    <row r="164" spans="1:9" x14ac:dyDescent="0.2">
      <c r="A164" s="9">
        <v>153</v>
      </c>
      <c r="B164" s="9">
        <f t="shared" si="28"/>
        <v>4299</v>
      </c>
      <c r="C164" s="18">
        <f t="shared" ca="1" si="26"/>
        <v>43643.875</v>
      </c>
      <c r="D164" s="11">
        <f t="shared" ca="1" si="27"/>
        <v>369.23246202869774</v>
      </c>
      <c r="E164" s="11">
        <f t="shared" ca="1" si="27"/>
        <v>0</v>
      </c>
      <c r="F164" s="11">
        <f t="shared" ca="1" si="27"/>
        <v>0</v>
      </c>
      <c r="G164" s="11">
        <f t="shared" ca="1" si="27"/>
        <v>0</v>
      </c>
      <c r="H164" s="11">
        <f t="shared" ca="1" si="27"/>
        <v>0</v>
      </c>
      <c r="I164" s="11">
        <f t="shared" ca="1" si="27"/>
        <v>369.23246202869774</v>
      </c>
    </row>
    <row r="165" spans="1:9" x14ac:dyDescent="0.2">
      <c r="A165" s="9">
        <v>154</v>
      </c>
      <c r="B165" s="9">
        <f t="shared" si="28"/>
        <v>4300</v>
      </c>
      <c r="C165" s="18">
        <f t="shared" ca="1" si="26"/>
        <v>43643.916666666672</v>
      </c>
      <c r="D165" s="11">
        <f t="shared" ca="1" si="27"/>
        <v>391.47791910756831</v>
      </c>
      <c r="E165" s="11">
        <f t="shared" ca="1" si="27"/>
        <v>0</v>
      </c>
      <c r="F165" s="11">
        <f t="shared" ca="1" si="27"/>
        <v>0</v>
      </c>
      <c r="G165" s="11">
        <f t="shared" ca="1" si="27"/>
        <v>0</v>
      </c>
      <c r="H165" s="11">
        <f t="shared" ca="1" si="27"/>
        <v>0</v>
      </c>
      <c r="I165" s="11">
        <f t="shared" ca="1" si="27"/>
        <v>391.47791910756831</v>
      </c>
    </row>
    <row r="166" spans="1:9" x14ac:dyDescent="0.2">
      <c r="A166" s="9">
        <v>155</v>
      </c>
      <c r="B166" s="9">
        <f t="shared" si="28"/>
        <v>4301</v>
      </c>
      <c r="C166" s="18">
        <f t="shared" ca="1" si="26"/>
        <v>43643.958333333336</v>
      </c>
      <c r="D166" s="11">
        <f t="shared" ca="1" si="27"/>
        <v>240.70315446188951</v>
      </c>
      <c r="E166" s="11">
        <f t="shared" ca="1" si="27"/>
        <v>0</v>
      </c>
      <c r="F166" s="11">
        <f t="shared" ca="1" si="27"/>
        <v>0</v>
      </c>
      <c r="G166" s="11">
        <f t="shared" ca="1" si="27"/>
        <v>0</v>
      </c>
      <c r="H166" s="11">
        <f t="shared" ca="1" si="27"/>
        <v>0</v>
      </c>
      <c r="I166" s="11">
        <f t="shared" ca="1" si="27"/>
        <v>240.70315446188951</v>
      </c>
    </row>
    <row r="167" spans="1:9" x14ac:dyDescent="0.2">
      <c r="A167" s="9">
        <v>156</v>
      </c>
      <c r="B167" s="9">
        <f t="shared" si="28"/>
        <v>4302</v>
      </c>
      <c r="C167" s="18">
        <f t="shared" ca="1" si="26"/>
        <v>43644</v>
      </c>
      <c r="D167" s="11">
        <f t="shared" ca="1" si="27"/>
        <v>117.11728180149709</v>
      </c>
      <c r="E167" s="11">
        <f t="shared" ca="1" si="27"/>
        <v>0</v>
      </c>
      <c r="F167" s="11">
        <f t="shared" ca="1" si="27"/>
        <v>0</v>
      </c>
      <c r="G167" s="11">
        <f t="shared" ca="1" si="27"/>
        <v>0</v>
      </c>
      <c r="H167" s="11">
        <f t="shared" ca="1" si="27"/>
        <v>0</v>
      </c>
      <c r="I167" s="11">
        <f t="shared" ca="1" si="27"/>
        <v>117.11728180149709</v>
      </c>
    </row>
    <row r="168" spans="1:9" x14ac:dyDescent="0.2">
      <c r="A168" s="9">
        <v>157</v>
      </c>
      <c r="B168" s="9">
        <f t="shared" si="28"/>
        <v>4303</v>
      </c>
      <c r="C168" s="18">
        <f t="shared" ca="1" si="26"/>
        <v>43644.041666666672</v>
      </c>
      <c r="D168" s="11">
        <f t="shared" ca="1" si="27"/>
        <v>169.02334831886191</v>
      </c>
      <c r="E168" s="11">
        <f t="shared" ca="1" si="27"/>
        <v>0</v>
      </c>
      <c r="F168" s="11">
        <f t="shared" ca="1" si="27"/>
        <v>0</v>
      </c>
      <c r="G168" s="11">
        <f t="shared" ca="1" si="27"/>
        <v>0</v>
      </c>
      <c r="H168" s="11">
        <f t="shared" ca="1" si="27"/>
        <v>0</v>
      </c>
      <c r="I168" s="11">
        <f t="shared" ca="1" si="27"/>
        <v>169.02334831886191</v>
      </c>
    </row>
    <row r="169" spans="1:9" x14ac:dyDescent="0.2">
      <c r="A169" s="9">
        <v>158</v>
      </c>
      <c r="B169" s="9">
        <f t="shared" si="28"/>
        <v>4304</v>
      </c>
      <c r="C169" s="18">
        <f t="shared" ca="1" si="26"/>
        <v>43644.083333333336</v>
      </c>
      <c r="D169" s="11">
        <f t="shared" ca="1" si="27"/>
        <v>206.09911011697966</v>
      </c>
      <c r="E169" s="11">
        <f t="shared" ca="1" si="27"/>
        <v>0</v>
      </c>
      <c r="F169" s="11">
        <f t="shared" ca="1" si="27"/>
        <v>0</v>
      </c>
      <c r="G169" s="11">
        <f t="shared" ca="1" si="27"/>
        <v>0</v>
      </c>
      <c r="H169" s="11">
        <f t="shared" ca="1" si="27"/>
        <v>0</v>
      </c>
      <c r="I169" s="11">
        <f t="shared" ca="1" si="27"/>
        <v>206.09911011697966</v>
      </c>
    </row>
    <row r="170" spans="1:9" x14ac:dyDescent="0.2">
      <c r="A170" s="9">
        <v>159</v>
      </c>
      <c r="B170" s="9">
        <f t="shared" si="28"/>
        <v>4305</v>
      </c>
      <c r="C170" s="18">
        <f t="shared" ca="1" si="26"/>
        <v>43644.125</v>
      </c>
      <c r="D170" s="11">
        <f t="shared" ca="1" si="27"/>
        <v>117.11728180149709</v>
      </c>
      <c r="E170" s="11">
        <f t="shared" ca="1" si="27"/>
        <v>0</v>
      </c>
      <c r="F170" s="11">
        <f t="shared" ca="1" si="27"/>
        <v>0</v>
      </c>
      <c r="G170" s="11">
        <f t="shared" ca="1" si="27"/>
        <v>0</v>
      </c>
      <c r="H170" s="11">
        <f t="shared" ca="1" si="27"/>
        <v>0</v>
      </c>
      <c r="I170" s="11">
        <f t="shared" ca="1" si="27"/>
        <v>117.11728180149709</v>
      </c>
    </row>
    <row r="171" spans="1:9" x14ac:dyDescent="0.2">
      <c r="A171" s="9">
        <v>160</v>
      </c>
      <c r="B171" s="9">
        <f t="shared" si="28"/>
        <v>4306</v>
      </c>
      <c r="C171" s="18">
        <f t="shared" ca="1" si="26"/>
        <v>43644.166666666672</v>
      </c>
      <c r="D171" s="11">
        <f t="shared" ref="D171:I180" ca="1" si="29">INDIRECT("'"&amp;$D$4&amp;"'!"&amp;D$8&amp;$B171)</f>
        <v>169.02334831886191</v>
      </c>
      <c r="E171" s="11">
        <f t="shared" ca="1" si="29"/>
        <v>47.587915776558297</v>
      </c>
      <c r="F171" s="11">
        <f t="shared" ca="1" si="29"/>
        <v>0</v>
      </c>
      <c r="G171" s="11">
        <f t="shared" ca="1" si="29"/>
        <v>0</v>
      </c>
      <c r="H171" s="11">
        <f t="shared" ca="1" si="29"/>
        <v>0</v>
      </c>
      <c r="I171" s="11">
        <f t="shared" ca="1" si="29"/>
        <v>121.4354325423036</v>
      </c>
    </row>
    <row r="172" spans="1:9" x14ac:dyDescent="0.2">
      <c r="A172" s="9">
        <v>161</v>
      </c>
      <c r="B172" s="9">
        <f t="shared" si="28"/>
        <v>4307</v>
      </c>
      <c r="C172" s="18">
        <f t="shared" ca="1" si="26"/>
        <v>43644.208333333336</v>
      </c>
      <c r="D172" s="11">
        <f t="shared" ca="1" si="29"/>
        <v>198.68395775735613</v>
      </c>
      <c r="E172" s="11">
        <f t="shared" ca="1" si="29"/>
        <v>722.06463952486843</v>
      </c>
      <c r="F172" s="11">
        <f t="shared" ca="1" si="29"/>
        <v>523.38068176751233</v>
      </c>
      <c r="G172" s="11">
        <f t="shared" ca="1" si="29"/>
        <v>0</v>
      </c>
      <c r="H172" s="11">
        <f t="shared" ca="1" si="29"/>
        <v>0</v>
      </c>
      <c r="I172" s="11">
        <f t="shared" ca="1" si="29"/>
        <v>0</v>
      </c>
    </row>
    <row r="173" spans="1:9" x14ac:dyDescent="0.2">
      <c r="A173" s="9">
        <v>162</v>
      </c>
      <c r="B173" s="9">
        <f t="shared" si="28"/>
        <v>4308</v>
      </c>
      <c r="C173" s="18">
        <f t="shared" ca="1" si="26"/>
        <v>43644.25</v>
      </c>
      <c r="D173" s="11">
        <f t="shared" ca="1" si="29"/>
        <v>551.3156477483426</v>
      </c>
      <c r="E173" s="11">
        <f t="shared" ca="1" si="29"/>
        <v>2107.8160671909041</v>
      </c>
      <c r="F173" s="11">
        <f t="shared" ca="1" si="29"/>
        <v>1556.5004194425615</v>
      </c>
      <c r="G173" s="11">
        <f t="shared" ca="1" si="29"/>
        <v>0</v>
      </c>
      <c r="H173" s="11">
        <f t="shared" ca="1" si="29"/>
        <v>0</v>
      </c>
      <c r="I173" s="11">
        <f t="shared" ca="1" si="29"/>
        <v>0</v>
      </c>
    </row>
    <row r="174" spans="1:9" x14ac:dyDescent="0.2">
      <c r="A174" s="9">
        <v>163</v>
      </c>
      <c r="B174" s="9">
        <f t="shared" si="28"/>
        <v>4309</v>
      </c>
      <c r="C174" s="18">
        <f t="shared" ca="1" si="26"/>
        <v>43644.291666666672</v>
      </c>
      <c r="D174" s="11">
        <f t="shared" ca="1" si="29"/>
        <v>828.97190832535784</v>
      </c>
      <c r="E174" s="11">
        <f t="shared" ca="1" si="29"/>
        <v>2934.5625957377038</v>
      </c>
      <c r="F174" s="11">
        <f t="shared" ca="1" si="29"/>
        <v>2105.5906874123457</v>
      </c>
      <c r="G174" s="11">
        <f t="shared" ca="1" si="29"/>
        <v>0</v>
      </c>
      <c r="H174" s="11">
        <f t="shared" ca="1" si="29"/>
        <v>0</v>
      </c>
      <c r="I174" s="11">
        <f t="shared" ca="1" si="29"/>
        <v>0</v>
      </c>
    </row>
    <row r="175" spans="1:9" x14ac:dyDescent="0.2">
      <c r="A175" s="9">
        <v>164</v>
      </c>
      <c r="B175" s="9">
        <f t="shared" si="28"/>
        <v>4310</v>
      </c>
      <c r="C175" s="18">
        <f t="shared" ca="1" si="26"/>
        <v>43644.333333333336</v>
      </c>
      <c r="D175" s="11">
        <f t="shared" ca="1" si="29"/>
        <v>330.95789284509908</v>
      </c>
      <c r="E175" s="11">
        <f t="shared" ca="1" si="29"/>
        <v>3822.6674612352408</v>
      </c>
      <c r="F175" s="11">
        <f t="shared" ca="1" si="29"/>
        <v>1371.6269768096788</v>
      </c>
      <c r="G175" s="11">
        <f t="shared" ca="1" si="29"/>
        <v>0</v>
      </c>
      <c r="H175" s="11">
        <f t="shared" ca="1" si="29"/>
        <v>2120.0825915804626</v>
      </c>
      <c r="I175" s="11">
        <f t="shared" ca="1" si="29"/>
        <v>0</v>
      </c>
    </row>
    <row r="176" spans="1:9" x14ac:dyDescent="0.2">
      <c r="A176" s="9">
        <v>165</v>
      </c>
      <c r="B176" s="9">
        <f t="shared" si="28"/>
        <v>4311</v>
      </c>
      <c r="C176" s="18">
        <f t="shared" ca="1" si="26"/>
        <v>43644.375</v>
      </c>
      <c r="D176" s="11">
        <f t="shared" ca="1" si="29"/>
        <v>316.13986111539788</v>
      </c>
      <c r="E176" s="11">
        <f t="shared" ca="1" si="29"/>
        <v>3853.6251473711955</v>
      </c>
      <c r="F176" s="11">
        <f t="shared" ca="1" si="29"/>
        <v>0.38580246913580246</v>
      </c>
      <c r="G176" s="11">
        <f t="shared" ca="1" si="29"/>
        <v>0</v>
      </c>
      <c r="H176" s="11">
        <f t="shared" ca="1" si="29"/>
        <v>3537.0994837866619</v>
      </c>
      <c r="I176" s="11">
        <f t="shared" ca="1" si="29"/>
        <v>0</v>
      </c>
    </row>
    <row r="177" spans="1:9" x14ac:dyDescent="0.2">
      <c r="A177" s="9">
        <v>166</v>
      </c>
      <c r="B177" s="9">
        <f t="shared" si="28"/>
        <v>4312</v>
      </c>
      <c r="C177" s="18">
        <f t="shared" ca="1" si="26"/>
        <v>43644.416666666672</v>
      </c>
      <c r="D177" s="11">
        <f t="shared" ca="1" si="29"/>
        <v>192.29979235579327</v>
      </c>
      <c r="E177" s="11">
        <f t="shared" ca="1" si="29"/>
        <v>3096.2275402556406</v>
      </c>
      <c r="F177" s="11">
        <f t="shared" ca="1" si="29"/>
        <v>0.38580246913580246</v>
      </c>
      <c r="G177" s="11">
        <f t="shared" ca="1" si="29"/>
        <v>0</v>
      </c>
      <c r="H177" s="11">
        <f t="shared" ca="1" si="29"/>
        <v>2903.5419454307116</v>
      </c>
      <c r="I177" s="11">
        <f t="shared" ca="1" si="29"/>
        <v>0</v>
      </c>
    </row>
    <row r="178" spans="1:9" x14ac:dyDescent="0.2">
      <c r="A178" s="9">
        <v>167</v>
      </c>
      <c r="B178" s="9">
        <f t="shared" si="23"/>
        <v>4313</v>
      </c>
      <c r="C178" s="18">
        <f t="shared" ca="1" si="26"/>
        <v>43644.458333333336</v>
      </c>
      <c r="D178" s="11">
        <f t="shared" ca="1" si="29"/>
        <v>1474.4608270482133</v>
      </c>
      <c r="E178" s="11">
        <f t="shared" ca="1" si="29"/>
        <v>1732.797585564103</v>
      </c>
      <c r="F178" s="11">
        <f t="shared" ca="1" si="29"/>
        <v>0.38580246913580246</v>
      </c>
      <c r="G178" s="11">
        <f t="shared" ca="1" si="29"/>
        <v>0</v>
      </c>
      <c r="H178" s="11">
        <f t="shared" ca="1" si="29"/>
        <v>257.95095604675384</v>
      </c>
      <c r="I178" s="11">
        <f t="shared" ca="1" si="29"/>
        <v>0</v>
      </c>
    </row>
    <row r="179" spans="1:9" x14ac:dyDescent="0.2">
      <c r="A179" s="9">
        <v>168</v>
      </c>
      <c r="B179" s="9">
        <f t="shared" si="23"/>
        <v>4314</v>
      </c>
      <c r="C179" s="18">
        <f t="shared" ca="1" si="26"/>
        <v>43644.5</v>
      </c>
      <c r="D179" s="11">
        <f t="shared" ca="1" si="29"/>
        <v>225.71337982858213</v>
      </c>
      <c r="E179" s="11">
        <f t="shared" ca="1" si="29"/>
        <v>624.12023878831087</v>
      </c>
      <c r="F179" s="11">
        <f t="shared" ca="1" si="29"/>
        <v>0.38580246913580246</v>
      </c>
      <c r="G179" s="11">
        <f t="shared" ca="1" si="29"/>
        <v>0</v>
      </c>
      <c r="H179" s="11">
        <f t="shared" ca="1" si="29"/>
        <v>398.02105649059297</v>
      </c>
      <c r="I179" s="11">
        <f t="shared" ca="1" si="29"/>
        <v>0</v>
      </c>
    </row>
    <row r="180" spans="1:9" x14ac:dyDescent="0.2">
      <c r="A180" s="9">
        <v>169</v>
      </c>
      <c r="B180" s="9">
        <f t="shared" si="23"/>
        <v>4315</v>
      </c>
      <c r="C180" s="18">
        <f t="shared" ca="1" si="26"/>
        <v>43644.541666666672</v>
      </c>
      <c r="D180" s="11">
        <f t="shared" ca="1" si="29"/>
        <v>206.66761115336988</v>
      </c>
      <c r="E180" s="11">
        <f t="shared" ca="1" si="29"/>
        <v>508.5563023640874</v>
      </c>
      <c r="F180" s="11">
        <f t="shared" ca="1" si="29"/>
        <v>0.38580246913580246</v>
      </c>
      <c r="G180" s="11">
        <f t="shared" ca="1" si="29"/>
        <v>0</v>
      </c>
      <c r="H180" s="11">
        <f t="shared" ca="1" si="29"/>
        <v>301.50288874158173</v>
      </c>
      <c r="I180" s="11">
        <f t="shared" ca="1" si="29"/>
        <v>0</v>
      </c>
    </row>
    <row r="181" spans="1:9" x14ac:dyDescent="0.2">
      <c r="A181" s="9">
        <v>170</v>
      </c>
      <c r="B181" s="9">
        <f t="shared" si="23"/>
        <v>4316</v>
      </c>
      <c r="C181" s="18">
        <f t="shared" ca="1" si="26"/>
        <v>43644.583333333336</v>
      </c>
      <c r="D181" s="11">
        <f t="shared" ref="D181:I190" ca="1" si="30">INDIRECT("'"&amp;$D$4&amp;"'!"&amp;D$8&amp;$B181)</f>
        <v>212.3900243608945</v>
      </c>
      <c r="E181" s="11">
        <f t="shared" ca="1" si="30"/>
        <v>491.62707146905484</v>
      </c>
      <c r="F181" s="11">
        <f t="shared" ca="1" si="30"/>
        <v>0.38580246913580246</v>
      </c>
      <c r="G181" s="11">
        <f t="shared" ca="1" si="30"/>
        <v>0</v>
      </c>
      <c r="H181" s="11">
        <f t="shared" ca="1" si="30"/>
        <v>278.85124463902457</v>
      </c>
      <c r="I181" s="11">
        <f t="shared" ca="1" si="30"/>
        <v>0</v>
      </c>
    </row>
    <row r="182" spans="1:9" x14ac:dyDescent="0.2">
      <c r="A182" s="9">
        <v>171</v>
      </c>
      <c r="B182" s="9">
        <f t="shared" si="23"/>
        <v>4317</v>
      </c>
      <c r="C182" s="18">
        <f t="shared" ca="1" si="26"/>
        <v>43644.625</v>
      </c>
      <c r="D182" s="11">
        <f t="shared" ca="1" si="30"/>
        <v>245.87501050457843</v>
      </c>
      <c r="E182" s="11">
        <f t="shared" ca="1" si="30"/>
        <v>1013.8660603611681</v>
      </c>
      <c r="F182" s="11">
        <f t="shared" ca="1" si="30"/>
        <v>0.38580246913580246</v>
      </c>
      <c r="G182" s="11">
        <f t="shared" ca="1" si="30"/>
        <v>0</v>
      </c>
      <c r="H182" s="11">
        <f t="shared" ca="1" si="30"/>
        <v>767.60524738745391</v>
      </c>
      <c r="I182" s="11">
        <f t="shared" ca="1" si="30"/>
        <v>0</v>
      </c>
    </row>
    <row r="183" spans="1:9" x14ac:dyDescent="0.2">
      <c r="A183" s="9">
        <v>172</v>
      </c>
      <c r="B183" s="9">
        <f t="shared" si="23"/>
        <v>4318</v>
      </c>
      <c r="C183" s="18">
        <f t="shared" ca="1" si="26"/>
        <v>43644.666666666672</v>
      </c>
      <c r="D183" s="11">
        <f t="shared" ca="1" si="30"/>
        <v>275.50434097564488</v>
      </c>
      <c r="E183" s="11">
        <f t="shared" ca="1" si="30"/>
        <v>456.38333669236397</v>
      </c>
      <c r="F183" s="11">
        <f t="shared" ca="1" si="30"/>
        <v>0.38580246913580246</v>
      </c>
      <c r="G183" s="11">
        <f t="shared" ca="1" si="30"/>
        <v>0</v>
      </c>
      <c r="H183" s="11">
        <f t="shared" ca="1" si="30"/>
        <v>180.49319324758329</v>
      </c>
      <c r="I183" s="11">
        <f t="shared" ca="1" si="30"/>
        <v>0</v>
      </c>
    </row>
    <row r="184" spans="1:9" x14ac:dyDescent="0.2">
      <c r="A184" s="9">
        <v>173</v>
      </c>
      <c r="B184" s="9">
        <f t="shared" si="23"/>
        <v>4319</v>
      </c>
      <c r="C184" s="18">
        <f t="shared" ca="1" si="26"/>
        <v>43644.708333333336</v>
      </c>
      <c r="D184" s="11">
        <f t="shared" ca="1" si="30"/>
        <v>309.91124315170936</v>
      </c>
      <c r="E184" s="11">
        <f t="shared" ca="1" si="30"/>
        <v>437.02811472693094</v>
      </c>
      <c r="F184" s="11">
        <f t="shared" ca="1" si="30"/>
        <v>0.38580246913580246</v>
      </c>
      <c r="G184" s="11">
        <f t="shared" ca="1" si="30"/>
        <v>0</v>
      </c>
      <c r="H184" s="11">
        <f t="shared" ca="1" si="30"/>
        <v>126.73106910608578</v>
      </c>
      <c r="I184" s="11">
        <f t="shared" ca="1" si="30"/>
        <v>0</v>
      </c>
    </row>
    <row r="185" spans="1:9" x14ac:dyDescent="0.2">
      <c r="A185" s="9">
        <v>174</v>
      </c>
      <c r="B185" s="9">
        <f t="shared" si="23"/>
        <v>4320</v>
      </c>
      <c r="C185" s="18">
        <f t="shared" ca="1" si="26"/>
        <v>43644.75</v>
      </c>
      <c r="D185" s="11">
        <f t="shared" ca="1" si="30"/>
        <v>369.23246202869774</v>
      </c>
      <c r="E185" s="11">
        <f t="shared" ca="1" si="30"/>
        <v>148.47218582244827</v>
      </c>
      <c r="F185" s="11">
        <f t="shared" ca="1" si="30"/>
        <v>0</v>
      </c>
      <c r="G185" s="11">
        <f t="shared" ca="1" si="30"/>
        <v>220.76027620624947</v>
      </c>
      <c r="H185" s="11">
        <f t="shared" ca="1" si="30"/>
        <v>0</v>
      </c>
      <c r="I185" s="11">
        <f t="shared" ca="1" si="30"/>
        <v>0</v>
      </c>
    </row>
    <row r="186" spans="1:9" x14ac:dyDescent="0.2">
      <c r="A186" s="9">
        <v>175</v>
      </c>
      <c r="B186" s="9">
        <f t="shared" si="23"/>
        <v>4321</v>
      </c>
      <c r="C186" s="18">
        <f t="shared" ca="1" si="26"/>
        <v>43644.791666666672</v>
      </c>
      <c r="D186" s="11">
        <f t="shared" ca="1" si="30"/>
        <v>1441.9578367209047</v>
      </c>
      <c r="E186" s="11">
        <f t="shared" ca="1" si="30"/>
        <v>0</v>
      </c>
      <c r="F186" s="11">
        <f t="shared" ca="1" si="30"/>
        <v>0</v>
      </c>
      <c r="G186" s="11">
        <f t="shared" ca="1" si="30"/>
        <v>1441.9578367209047</v>
      </c>
      <c r="H186" s="11">
        <f t="shared" ca="1" si="30"/>
        <v>0</v>
      </c>
      <c r="I186" s="11">
        <f t="shared" ca="1" si="30"/>
        <v>0</v>
      </c>
    </row>
    <row r="187" spans="1:9" x14ac:dyDescent="0.2">
      <c r="A187" s="9">
        <v>176</v>
      </c>
      <c r="B187" s="9">
        <f t="shared" si="23"/>
        <v>4322</v>
      </c>
      <c r="C187" s="18">
        <f t="shared" ref="C187:C201" ca="1" si="31">INDIRECT("'"&amp;$D$4&amp;"'!"&amp;C$8&amp;$B187)</f>
        <v>43644.833333333336</v>
      </c>
      <c r="D187" s="11">
        <f t="shared" ca="1" si="30"/>
        <v>779.53755926120073</v>
      </c>
      <c r="E187" s="11">
        <f t="shared" ca="1" si="30"/>
        <v>0</v>
      </c>
      <c r="F187" s="11">
        <f t="shared" ca="1" si="30"/>
        <v>0</v>
      </c>
      <c r="G187" s="11">
        <f t="shared" ca="1" si="30"/>
        <v>779.53755926120073</v>
      </c>
      <c r="H187" s="11">
        <f t="shared" ca="1" si="30"/>
        <v>0</v>
      </c>
      <c r="I187" s="11">
        <f t="shared" ca="1" si="30"/>
        <v>0</v>
      </c>
    </row>
    <row r="188" spans="1:9" x14ac:dyDescent="0.2">
      <c r="A188" s="9">
        <v>177</v>
      </c>
      <c r="B188" s="9">
        <f t="shared" si="23"/>
        <v>4323</v>
      </c>
      <c r="C188" s="18">
        <f t="shared" ca="1" si="31"/>
        <v>43644.875</v>
      </c>
      <c r="D188" s="11">
        <f t="shared" ca="1" si="30"/>
        <v>1370.2780305778772</v>
      </c>
      <c r="E188" s="11">
        <f t="shared" ca="1" si="30"/>
        <v>0</v>
      </c>
      <c r="F188" s="11">
        <f t="shared" ca="1" si="30"/>
        <v>0</v>
      </c>
      <c r="G188" s="11">
        <f t="shared" ca="1" si="30"/>
        <v>1370.2780305778772</v>
      </c>
      <c r="H188" s="11">
        <f t="shared" ca="1" si="30"/>
        <v>0</v>
      </c>
      <c r="I188" s="11">
        <f t="shared" ca="1" si="30"/>
        <v>0</v>
      </c>
    </row>
    <row r="189" spans="1:9" x14ac:dyDescent="0.2">
      <c r="A189" s="9">
        <v>178</v>
      </c>
      <c r="B189" s="9">
        <f t="shared" si="23"/>
        <v>4324</v>
      </c>
      <c r="C189" s="18">
        <f t="shared" ca="1" si="31"/>
        <v>43644.916666666672</v>
      </c>
      <c r="D189" s="11">
        <f t="shared" ca="1" si="30"/>
        <v>391.47791910756831</v>
      </c>
      <c r="E189" s="11">
        <f t="shared" ca="1" si="30"/>
        <v>0</v>
      </c>
      <c r="F189" s="11">
        <f t="shared" ca="1" si="30"/>
        <v>0</v>
      </c>
      <c r="G189" s="11">
        <f t="shared" ca="1" si="30"/>
        <v>391.47791910756831</v>
      </c>
      <c r="H189" s="11">
        <f t="shared" ca="1" si="30"/>
        <v>0</v>
      </c>
      <c r="I189" s="11">
        <f t="shared" ca="1" si="30"/>
        <v>0</v>
      </c>
    </row>
    <row r="190" spans="1:9" x14ac:dyDescent="0.2">
      <c r="A190" s="9">
        <v>179</v>
      </c>
      <c r="B190" s="9">
        <f t="shared" si="23"/>
        <v>4325</v>
      </c>
      <c r="C190" s="18">
        <f t="shared" ca="1" si="31"/>
        <v>43644.958333333336</v>
      </c>
      <c r="D190" s="11">
        <f t="shared" ca="1" si="30"/>
        <v>240.70315446188951</v>
      </c>
      <c r="E190" s="11">
        <f t="shared" ca="1" si="30"/>
        <v>0</v>
      </c>
      <c r="F190" s="11">
        <f t="shared" ca="1" si="30"/>
        <v>0</v>
      </c>
      <c r="G190" s="11">
        <f t="shared" ca="1" si="30"/>
        <v>240.70315446188951</v>
      </c>
      <c r="H190" s="11">
        <f t="shared" ca="1" si="30"/>
        <v>0</v>
      </c>
      <c r="I190" s="11">
        <f t="shared" ca="1" si="30"/>
        <v>0</v>
      </c>
    </row>
    <row r="191" spans="1:9" x14ac:dyDescent="0.2">
      <c r="A191" s="9">
        <v>180</v>
      </c>
      <c r="B191" s="9">
        <f t="shared" si="23"/>
        <v>4326</v>
      </c>
      <c r="C191" s="18">
        <f t="shared" ca="1" si="31"/>
        <v>43645</v>
      </c>
      <c r="D191" s="11">
        <f t="shared" ref="D191:I201" ca="1" si="32">INDIRECT("'"&amp;$D$4&amp;"'!"&amp;D$8&amp;$B191)</f>
        <v>117.11728180149709</v>
      </c>
      <c r="E191" s="11">
        <f t="shared" ca="1" si="32"/>
        <v>0</v>
      </c>
      <c r="F191" s="11">
        <f t="shared" ca="1" si="32"/>
        <v>0</v>
      </c>
      <c r="G191" s="11">
        <f t="shared" ca="1" si="32"/>
        <v>117.11728180149709</v>
      </c>
      <c r="H191" s="11">
        <f t="shared" ca="1" si="32"/>
        <v>0</v>
      </c>
      <c r="I191" s="11">
        <f t="shared" ca="1" si="32"/>
        <v>0</v>
      </c>
    </row>
    <row r="192" spans="1:9" x14ac:dyDescent="0.2">
      <c r="A192" s="9">
        <v>181</v>
      </c>
      <c r="B192" s="9">
        <f t="shared" si="23"/>
        <v>4327</v>
      </c>
      <c r="C192" s="18">
        <f t="shared" ca="1" si="31"/>
        <v>43645.041666666672</v>
      </c>
      <c r="D192" s="11">
        <f t="shared" ca="1" si="32"/>
        <v>169.02334831886191</v>
      </c>
      <c r="E192" s="11">
        <f t="shared" ca="1" si="32"/>
        <v>0</v>
      </c>
      <c r="F192" s="11">
        <f t="shared" ca="1" si="32"/>
        <v>0</v>
      </c>
      <c r="G192" s="11">
        <f t="shared" ca="1" si="32"/>
        <v>169.02334831886191</v>
      </c>
      <c r="H192" s="11">
        <f t="shared" ca="1" si="32"/>
        <v>0</v>
      </c>
      <c r="I192" s="11">
        <f t="shared" ca="1" si="32"/>
        <v>0</v>
      </c>
    </row>
    <row r="193" spans="1:9" x14ac:dyDescent="0.2">
      <c r="A193" s="9">
        <v>182</v>
      </c>
      <c r="B193" s="9">
        <f t="shared" si="23"/>
        <v>4328</v>
      </c>
      <c r="C193" s="18">
        <f t="shared" ca="1" si="31"/>
        <v>43645.083333333336</v>
      </c>
      <c r="D193" s="11">
        <f t="shared" ca="1" si="32"/>
        <v>206.09911011697966</v>
      </c>
      <c r="E193" s="11">
        <f t="shared" ca="1" si="32"/>
        <v>0</v>
      </c>
      <c r="F193" s="11">
        <f t="shared" ca="1" si="32"/>
        <v>0</v>
      </c>
      <c r="G193" s="11">
        <f t="shared" ca="1" si="32"/>
        <v>206.09911011697966</v>
      </c>
      <c r="H193" s="11">
        <f t="shared" ca="1" si="32"/>
        <v>0</v>
      </c>
      <c r="I193" s="11">
        <f t="shared" ca="1" si="32"/>
        <v>0</v>
      </c>
    </row>
    <row r="194" spans="1:9" x14ac:dyDescent="0.2">
      <c r="A194" s="9">
        <v>183</v>
      </c>
      <c r="B194" s="9">
        <f t="shared" ref="B194:B201" si="33">$A$10+($D$5-1)*7*24+A194</f>
        <v>4329</v>
      </c>
      <c r="C194" s="18">
        <f t="shared" ca="1" si="31"/>
        <v>43645.125</v>
      </c>
      <c r="D194" s="11">
        <f t="shared" ca="1" si="32"/>
        <v>117.11728180149709</v>
      </c>
      <c r="E194" s="11">
        <f t="shared" ca="1" si="32"/>
        <v>0</v>
      </c>
      <c r="F194" s="11">
        <f t="shared" ca="1" si="32"/>
        <v>0</v>
      </c>
      <c r="G194" s="11">
        <f t="shared" ca="1" si="32"/>
        <v>62.698261204748405</v>
      </c>
      <c r="H194" s="11">
        <f t="shared" ca="1" si="32"/>
        <v>0</v>
      </c>
      <c r="I194" s="11">
        <f t="shared" ca="1" si="32"/>
        <v>54.41902059674868</v>
      </c>
    </row>
    <row r="195" spans="1:9" x14ac:dyDescent="0.2">
      <c r="A195" s="9">
        <v>184</v>
      </c>
      <c r="B195" s="9">
        <f t="shared" si="33"/>
        <v>4330</v>
      </c>
      <c r="C195" s="18">
        <f t="shared" ca="1" si="31"/>
        <v>43645.166666666672</v>
      </c>
      <c r="D195" s="11">
        <f t="shared" ca="1" si="32"/>
        <v>169.02334831886191</v>
      </c>
      <c r="E195" s="11">
        <f t="shared" ca="1" si="32"/>
        <v>241.36353113524018</v>
      </c>
      <c r="F195" s="11">
        <f t="shared" ca="1" si="32"/>
        <v>72.340182816378274</v>
      </c>
      <c r="G195" s="11">
        <f t="shared" ca="1" si="32"/>
        <v>0</v>
      </c>
      <c r="H195" s="11">
        <f t="shared" ca="1" si="32"/>
        <v>0</v>
      </c>
      <c r="I195" s="11">
        <f t="shared" ca="1" si="32"/>
        <v>0</v>
      </c>
    </row>
    <row r="196" spans="1:9" x14ac:dyDescent="0.2">
      <c r="A196" s="9">
        <v>185</v>
      </c>
      <c r="B196" s="9">
        <f t="shared" si="33"/>
        <v>4331</v>
      </c>
      <c r="C196" s="18">
        <f t="shared" ca="1" si="31"/>
        <v>43645.208333333336</v>
      </c>
      <c r="D196" s="11">
        <f t="shared" ca="1" si="32"/>
        <v>198.68395775735613</v>
      </c>
      <c r="E196" s="11">
        <f t="shared" ca="1" si="32"/>
        <v>1040.334150783287</v>
      </c>
      <c r="F196" s="11">
        <f t="shared" ca="1" si="32"/>
        <v>841.65019302593089</v>
      </c>
      <c r="G196" s="11">
        <f t="shared" ca="1" si="32"/>
        <v>0</v>
      </c>
      <c r="H196" s="11">
        <f t="shared" ca="1" si="32"/>
        <v>0</v>
      </c>
      <c r="I196" s="11">
        <f t="shared" ca="1" si="32"/>
        <v>0</v>
      </c>
    </row>
    <row r="197" spans="1:9" x14ac:dyDescent="0.2">
      <c r="A197" s="9">
        <v>186</v>
      </c>
      <c r="B197" s="9">
        <f t="shared" si="33"/>
        <v>4332</v>
      </c>
      <c r="C197" s="18">
        <f t="shared" ca="1" si="31"/>
        <v>43645.25</v>
      </c>
      <c r="D197" s="11">
        <f t="shared" ca="1" si="32"/>
        <v>229.99237883132218</v>
      </c>
      <c r="E197" s="11">
        <f t="shared" ca="1" si="32"/>
        <v>2170.4704640503487</v>
      </c>
      <c r="F197" s="11">
        <f t="shared" ca="1" si="32"/>
        <v>1940.4780852190265</v>
      </c>
      <c r="G197" s="11">
        <f t="shared" ca="1" si="32"/>
        <v>0</v>
      </c>
      <c r="H197" s="11">
        <f t="shared" ca="1" si="32"/>
        <v>0</v>
      </c>
      <c r="I197" s="11">
        <f t="shared" ca="1" si="32"/>
        <v>0</v>
      </c>
    </row>
    <row r="198" spans="1:9" x14ac:dyDescent="0.2">
      <c r="A198" s="9">
        <v>187</v>
      </c>
      <c r="B198" s="9">
        <f t="shared" si="33"/>
        <v>4333</v>
      </c>
      <c r="C198" s="18">
        <f t="shared" ca="1" si="31"/>
        <v>43645.291666666672</v>
      </c>
      <c r="D198" s="11">
        <f t="shared" ca="1" si="32"/>
        <v>1542.4743464846906</v>
      </c>
      <c r="E198" s="11">
        <f t="shared" ca="1" si="32"/>
        <v>3157.2017861920522</v>
      </c>
      <c r="F198" s="11">
        <f t="shared" ca="1" si="32"/>
        <v>1614.7274397073616</v>
      </c>
      <c r="G198" s="11">
        <f t="shared" ca="1" si="32"/>
        <v>0</v>
      </c>
      <c r="H198" s="11">
        <f t="shared" ca="1" si="32"/>
        <v>0</v>
      </c>
      <c r="I198" s="11">
        <f t="shared" ca="1" si="32"/>
        <v>0</v>
      </c>
    </row>
    <row r="199" spans="1:9" x14ac:dyDescent="0.2">
      <c r="A199" s="9">
        <v>188</v>
      </c>
      <c r="B199" s="9">
        <f t="shared" si="33"/>
        <v>4334</v>
      </c>
      <c r="C199" s="18">
        <f t="shared" ca="1" si="31"/>
        <v>43645.333333333336</v>
      </c>
      <c r="D199" s="11">
        <f t="shared" ca="1" si="32"/>
        <v>395.42694208006861</v>
      </c>
      <c r="E199" s="11">
        <f t="shared" ca="1" si="32"/>
        <v>3898.2712687381973</v>
      </c>
      <c r="F199" s="11">
        <f t="shared" ca="1" si="32"/>
        <v>1088.2886671325373</v>
      </c>
      <c r="G199" s="11">
        <f t="shared" ca="1" si="32"/>
        <v>0</v>
      </c>
      <c r="H199" s="11">
        <f t="shared" ca="1" si="32"/>
        <v>2414.5556595255912</v>
      </c>
      <c r="I199" s="11">
        <f t="shared" ca="1" si="32"/>
        <v>0</v>
      </c>
    </row>
    <row r="200" spans="1:9" x14ac:dyDescent="0.2">
      <c r="A200" s="9">
        <v>189</v>
      </c>
      <c r="B200" s="9">
        <f t="shared" si="33"/>
        <v>4335</v>
      </c>
      <c r="C200" s="18">
        <f t="shared" ca="1" si="31"/>
        <v>43645.375</v>
      </c>
      <c r="D200" s="11">
        <f t="shared" ca="1" si="32"/>
        <v>192.59755700963078</v>
      </c>
      <c r="E200" s="11">
        <f t="shared" ca="1" si="32"/>
        <v>3831.4665832444111</v>
      </c>
      <c r="F200" s="11">
        <f t="shared" ca="1" si="32"/>
        <v>0.38580246913580246</v>
      </c>
      <c r="G200" s="11">
        <f t="shared" ca="1" si="32"/>
        <v>0</v>
      </c>
      <c r="H200" s="11">
        <f t="shared" ca="1" si="32"/>
        <v>3638.4832237656447</v>
      </c>
      <c r="I200" s="11">
        <f t="shared" ca="1" si="32"/>
        <v>0</v>
      </c>
    </row>
    <row r="201" spans="1:9" ht="13.5" customHeight="1" x14ac:dyDescent="0.2">
      <c r="A201" s="9">
        <v>190</v>
      </c>
      <c r="B201" s="9">
        <f t="shared" si="33"/>
        <v>4336</v>
      </c>
      <c r="C201" s="18">
        <f t="shared" ca="1" si="31"/>
        <v>43645.416666666672</v>
      </c>
      <c r="D201" s="11">
        <f t="shared" ca="1" si="32"/>
        <v>185.99471675189878</v>
      </c>
      <c r="E201" s="11">
        <f t="shared" ca="1" si="32"/>
        <v>3689.9933459678296</v>
      </c>
      <c r="F201" s="11">
        <f t="shared" ca="1" si="32"/>
        <v>0.38580246913580246</v>
      </c>
      <c r="G201" s="11">
        <f t="shared" ca="1" si="32"/>
        <v>0</v>
      </c>
      <c r="H201" s="11">
        <f t="shared" ca="1" si="32"/>
        <v>3503.6128267467948</v>
      </c>
      <c r="I201" s="11">
        <f t="shared" ca="1" si="32"/>
        <v>0</v>
      </c>
    </row>
  </sheetData>
  <pageMargins left="0.51041666666666663" right="0.38541666666666669" top="0.78740157499999996" bottom="0.78740157499999996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Aufgabe</vt:lpstr>
      <vt:lpstr>Jahr</vt:lpstr>
      <vt:lpstr>Woche</vt:lpstr>
    </vt:vector>
  </TitlesOfParts>
  <Company>Technisches Büro für Physik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Dr. Günter Wind</dc:creator>
  <cp:lastModifiedBy>Guwi</cp:lastModifiedBy>
  <cp:lastPrinted>2011-11-24T15:37:58Z</cp:lastPrinted>
  <dcterms:created xsi:type="dcterms:W3CDTF">1998-03-30T04:31:39Z</dcterms:created>
  <dcterms:modified xsi:type="dcterms:W3CDTF">2021-11-06T09:26:10Z</dcterms:modified>
</cp:coreProperties>
</file>